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Z:\YourFile\office staff\WRAPPING STATION\"/>
    </mc:Choice>
  </mc:AlternateContent>
  <xr:revisionPtr revIDLastSave="0" documentId="13_ncr:1_{804F8809-28C4-4B37-BA6A-EF589B54892A}" xr6:coauthVersionLast="47" xr6:coauthVersionMax="47" xr10:uidLastSave="{00000000-0000-0000-0000-000000000000}"/>
  <bookViews>
    <workbookView xWindow="-120" yWindow="-120" windowWidth="29040" windowHeight="15720" xr2:uid="{00000000-000D-0000-FFFF-FFFF00000000}"/>
  </bookViews>
  <sheets>
    <sheet name="CHECKING SUMMARY" sheetId="6" r:id="rId1"/>
    <sheet name="SHIPPED" sheetId="9" state="veryHidden" r:id="rId2"/>
    <sheet name="WORK ORDER" sheetId="7" state="veryHidden" r:id="rId3"/>
    <sheet name="QuantityControl" sheetId="3" state="veryHidden" r:id="rId4"/>
    <sheet name="Crosscheckk" sheetId="4" state="veryHidden" r:id="rId5"/>
  </sheets>
  <externalReferences>
    <externalReference r:id="rId6"/>
    <externalReference r:id="rId7"/>
  </externalReferences>
  <definedNames>
    <definedName name="_xlnm._FilterDatabase" localSheetId="2" hidden="1">'WORK ORDER'!#REF!</definedName>
    <definedName name="_xlnm.Print_Area" localSheetId="0">'CHECKING SUMMARY'!$A:$T</definedName>
    <definedName name="_xlnm.Print_Titles" localSheetId="0">'CHECKING SUMMARY'!$1:$4</definedName>
    <definedName name="Slicer_SHIPPED">#N/A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707" i="6" l="1"/>
  <c r="Q1737" i="6"/>
  <c r="Q1748" i="6"/>
  <c r="Q1786" i="6"/>
  <c r="Q1863" i="6"/>
  <c r="Q1868" i="6"/>
  <c r="Q1874" i="6"/>
  <c r="Q1877" i="6"/>
  <c r="Q1906" i="6"/>
  <c r="Q1911" i="6"/>
  <c r="Q1916" i="6"/>
  <c r="Q1919" i="6"/>
  <c r="Q1922" i="6"/>
  <c r="Q1927" i="6"/>
  <c r="Q1935" i="6"/>
  <c r="Q1944" i="6"/>
  <c r="C2" i="9"/>
  <c r="B2" i="9"/>
  <c r="Q1951" i="6" l="1"/>
  <c r="Q1954" i="6"/>
  <c r="Q1955" i="6"/>
  <c r="Q1956" i="6"/>
  <c r="Q1957" i="6"/>
  <c r="Q1958" i="6"/>
  <c r="Q1959" i="6"/>
  <c r="Q1960" i="6"/>
  <c r="Q1965" i="6"/>
  <c r="Q1967" i="6"/>
  <c r="Q1969" i="6"/>
  <c r="Q1972" i="6"/>
  <c r="Q1978" i="6" l="1"/>
  <c r="Q1979" i="6"/>
  <c r="Q1980" i="6"/>
  <c r="Q1981" i="6"/>
  <c r="Q1798" i="6"/>
  <c r="Q1805" i="6"/>
  <c r="Q1806" i="6"/>
  <c r="Q1857" i="6"/>
  <c r="Q1983" i="6"/>
  <c r="Q1864" i="6"/>
  <c r="Q1865" i="6"/>
  <c r="Q1866" i="6"/>
  <c r="Q1986" i="6"/>
  <c r="Q1871" i="6"/>
  <c r="Q1988" i="6"/>
  <c r="Q1989" i="6"/>
  <c r="Q1881" i="6"/>
  <c r="Q1883" i="6"/>
  <c r="Q1893" i="6"/>
  <c r="Q1990" i="6"/>
  <c r="Q1907" i="6"/>
  <c r="Q1992" i="6"/>
  <c r="Q1913" i="6"/>
  <c r="Q1914" i="6"/>
  <c r="Q1915" i="6"/>
  <c r="Q1993" i="6"/>
  <c r="Q2144" i="6"/>
  <c r="Q1921" i="6"/>
  <c r="Q2145" i="6"/>
  <c r="Q1923" i="6"/>
  <c r="Q1924" i="6"/>
  <c r="Q1925" i="6"/>
  <c r="Q1926" i="6"/>
  <c r="Q2146" i="6" l="1"/>
  <c r="Q1933" i="6"/>
  <c r="Q2147" i="6" l="1"/>
  <c r="Q1936" i="6"/>
  <c r="Q1937" i="6"/>
  <c r="Q1938" i="6"/>
  <c r="Q1939" i="6"/>
  <c r="Q1940" i="6"/>
  <c r="Q1941" i="6" l="1"/>
  <c r="Q1710" i="6" l="1"/>
  <c r="Q1711" i="6"/>
  <c r="Q1717" i="6"/>
  <c r="Q1734" i="6" l="1"/>
  <c r="Q1943" i="6"/>
  <c r="Q1994" i="6"/>
  <c r="Q1767" i="6" l="1"/>
  <c r="Q1770" i="6"/>
  <c r="Q1995" i="6"/>
  <c r="Q1790" i="6" l="1"/>
  <c r="Q1762" i="6"/>
  <c r="Q1764" i="6"/>
  <c r="Q1765" i="6"/>
  <c r="Q1996" i="6"/>
  <c r="Q1768" i="6"/>
  <c r="Q1802" i="6"/>
  <c r="Q1783" i="6"/>
  <c r="Q1804" i="6"/>
  <c r="Q1789" i="6"/>
  <c r="Q1792" i="6"/>
  <c r="Q2000" i="6"/>
  <c r="Q1796" i="6"/>
  <c r="Q2001" i="6"/>
  <c r="Q1799" i="6"/>
  <c r="Q1800" i="6"/>
  <c r="Q1808" i="6"/>
  <c r="Q1850" i="6"/>
  <c r="Q1810" i="6"/>
  <c r="Q1856" i="6" l="1"/>
  <c r="Q1807" i="6"/>
  <c r="Q2002" i="6"/>
  <c r="Q1809" i="6"/>
  <c r="Q2003" i="6"/>
  <c r="Q1814" i="6"/>
  <c r="Q1816" i="6"/>
  <c r="Q1817" i="6"/>
  <c r="Q1818" i="6"/>
  <c r="Q1819" i="6"/>
  <c r="Q1820" i="6"/>
  <c r="Q1821" i="6"/>
  <c r="Q1822" i="6"/>
  <c r="Q1829" i="6"/>
  <c r="Q1830" i="6"/>
  <c r="Q1838" i="6"/>
  <c r="Q1848" i="6" l="1"/>
  <c r="Q2005" i="6"/>
  <c r="Q1853" i="6"/>
  <c r="Q1855" i="6"/>
  <c r="Q2007" i="6"/>
  <c r="Q1826" i="6"/>
  <c r="Q2009" i="6"/>
  <c r="Q1867" i="6"/>
  <c r="Q1831" i="6"/>
  <c r="Q2010" i="6"/>
  <c r="Q1841" i="6"/>
  <c r="Q2011" i="6"/>
  <c r="Q1849" i="6"/>
  <c r="Q1873" i="6"/>
  <c r="Q1851" i="6"/>
  <c r="Q1852" i="6" l="1"/>
  <c r="Q2012" i="6" l="1"/>
  <c r="Q2013" i="6"/>
  <c r="Q1870" i="6"/>
  <c r="Q1971" i="6" l="1"/>
  <c r="Q2014" i="6"/>
  <c r="Q1973" i="6" l="1"/>
  <c r="Q1882" i="6"/>
  <c r="Q2016" i="6"/>
  <c r="Q2017" i="6" l="1"/>
  <c r="Q1858" i="6" l="1"/>
  <c r="Q1862" i="6"/>
  <c r="Q1861" i="6"/>
  <c r="Q1904" i="6"/>
  <c r="Q2019" i="6"/>
  <c r="Q2018" i="6"/>
  <c r="Q2021" i="6"/>
  <c r="Q2022" i="6"/>
  <c r="Q2023" i="6"/>
  <c r="Q2024" i="6"/>
  <c r="Q1872" i="6"/>
  <c r="Q1908" i="6"/>
  <c r="Q1910" i="6"/>
  <c r="Q2025" i="6"/>
  <c r="Q1917" i="6"/>
  <c r="Q1918" i="6"/>
  <c r="Q2026" i="6"/>
  <c r="Q2027" i="6"/>
  <c r="Q2028" i="6"/>
  <c r="Q1998" i="6"/>
  <c r="Q2029" i="6"/>
  <c r="Q2031" i="6"/>
  <c r="Q2033" i="6"/>
  <c r="Q1909" i="6"/>
  <c r="Q2034" i="6"/>
  <c r="Q1931" i="6"/>
  <c r="Q2035" i="6"/>
  <c r="Q2036" i="6"/>
  <c r="Q2037" i="6"/>
  <c r="Q1928" i="6"/>
  <c r="Q2038" i="6"/>
  <c r="Q1932" i="6"/>
  <c r="Q2039" i="6"/>
  <c r="Q1920" i="6"/>
  <c r="Q1934" i="6" l="1"/>
  <c r="Q2040" i="6"/>
  <c r="Q2041" i="6"/>
  <c r="Q2042" i="6"/>
  <c r="Q2015" i="6"/>
  <c r="Q2043" i="6"/>
  <c r="Q2044" i="6"/>
  <c r="Q2045" i="6"/>
  <c r="Q2046" i="6"/>
  <c r="Q2047" i="6"/>
  <c r="Q1945" i="6"/>
  <c r="Q1947" i="6" l="1"/>
  <c r="Q2049" i="6"/>
  <c r="Q2050" i="6"/>
  <c r="Q2052" i="6"/>
  <c r="Q2054" i="6"/>
  <c r="Q2055" i="6"/>
  <c r="Q2058" i="6"/>
  <c r="Q2059" i="6"/>
  <c r="Q1942" i="6"/>
  <c r="Q2060" i="6"/>
  <c r="Q1975" i="6"/>
  <c r="Q1976" i="6"/>
  <c r="Q1946" i="6"/>
  <c r="Q2061" i="6"/>
  <c r="Q953" i="6"/>
  <c r="Q1207" i="6"/>
  <c r="Q1948" i="6"/>
  <c r="Q1324" i="6"/>
  <c r="Q1429" i="6"/>
  <c r="Q1447" i="6"/>
  <c r="Q1448" i="6"/>
  <c r="Q1949" i="6"/>
  <c r="Q1455" i="6"/>
  <c r="Q1467" i="6"/>
  <c r="Q1568" i="6"/>
  <c r="Q1564" i="6"/>
  <c r="Q1950" i="6"/>
  <c r="Q1700" i="6"/>
  <c r="Q1704" i="6"/>
  <c r="Q1784" i="6" l="1"/>
  <c r="Q1785" i="6" l="1"/>
  <c r="Q1970" i="6"/>
  <c r="Q1952" i="6"/>
  <c r="Q1953" i="6"/>
  <c r="Q2062" i="6"/>
  <c r="Q1974" i="6"/>
  <c r="Q1797" i="6"/>
  <c r="Q2064" i="6"/>
  <c r="Q1468" i="6"/>
  <c r="Q1498" i="6"/>
  <c r="Q1522" i="6"/>
  <c r="Q2065" i="6"/>
  <c r="Q1567" i="6"/>
  <c r="Q2067" i="6"/>
  <c r="Q1625" i="6"/>
  <c r="Q1698" i="6"/>
  <c r="Q1695" i="6"/>
  <c r="Q1703" i="6"/>
  <c r="Q1801" i="6"/>
  <c r="Q1803" i="6"/>
  <c r="Q2068" i="6"/>
  <c r="Q2069" i="6"/>
  <c r="Q1961" i="6"/>
  <c r="Q1962" i="6"/>
  <c r="Q1963" i="6"/>
  <c r="Q1720" i="6"/>
  <c r="Q1964" i="6"/>
  <c r="Q1732" i="6"/>
  <c r="Q1725" i="6"/>
  <c r="Q2071" i="6"/>
  <c r="Q1966" i="6"/>
  <c r="Q1743" i="6"/>
  <c r="Q1744" i="6"/>
  <c r="Q1745" i="6"/>
  <c r="Q1747" i="6" l="1"/>
  <c r="Q1811" i="6"/>
  <c r="Q1750" i="6"/>
  <c r="Q1749" i="6"/>
  <c r="Q1751" i="6"/>
  <c r="Q1752" i="6" l="1"/>
  <c r="Q1754" i="6"/>
  <c r="Q1755" i="6" l="1"/>
  <c r="Q1756" i="6"/>
  <c r="Q1757" i="6"/>
  <c r="Q1759" i="6"/>
  <c r="Q1760" i="6"/>
  <c r="Q1761" i="6"/>
  <c r="Q1982" i="6"/>
  <c r="Q1763" i="6"/>
  <c r="Q1813" i="6"/>
  <c r="Q1968" i="6" l="1"/>
  <c r="Q1554" i="6"/>
  <c r="Q1929" i="6"/>
  <c r="Q1556" i="6"/>
  <c r="Q1563" i="6"/>
  <c r="Q1930" i="6"/>
  <c r="Q1566" i="6"/>
  <c r="Q1597" i="6"/>
  <c r="Q1583" i="6"/>
  <c r="Q1573" i="6"/>
  <c r="Q1576" i="6"/>
  <c r="Q1815" i="6"/>
  <c r="Q1585" i="6"/>
  <c r="Q1594" i="6"/>
  <c r="Q1679" i="6"/>
  <c r="Q1618" i="6"/>
  <c r="Q2072" i="6"/>
  <c r="B3" i="9"/>
  <c r="Q1642" i="6" l="1"/>
  <c r="Q1645" i="6"/>
  <c r="Q1643" i="6"/>
  <c r="Q1664" i="6"/>
  <c r="Q1665" i="6"/>
  <c r="Q1668" i="6"/>
  <c r="Q2073" i="6"/>
  <c r="Q1859" i="6"/>
  <c r="Q1681" i="6"/>
  <c r="Q1682" i="6"/>
  <c r="Q1686" i="6"/>
  <c r="Q1689" i="6"/>
  <c r="Q1691" i="6"/>
  <c r="Q1167" i="6"/>
  <c r="Q1205" i="6"/>
  <c r="Q1692" i="6"/>
  <c r="Q1281" i="6"/>
  <c r="Q1693" i="6"/>
  <c r="Q899" i="6" l="1"/>
  <c r="Q7" i="6"/>
  <c r="Q918" i="6"/>
  <c r="Q1845" i="6"/>
  <c r="Q1694" i="6"/>
  <c r="Q1766" i="6"/>
  <c r="Q1696" i="6"/>
  <c r="Q1987" i="6"/>
  <c r="Q1977" i="6"/>
  <c r="Q2075" i="6"/>
  <c r="Q1769" i="6"/>
  <c r="Q1706" i="6"/>
  <c r="Q1771" i="6"/>
  <c r="Q1708" i="6"/>
  <c r="Q1709" i="6"/>
  <c r="Q1471" i="6"/>
  <c r="Q1713" i="6"/>
  <c r="Q1491" i="6"/>
  <c r="Q1488" i="6"/>
  <c r="Q1772" i="6"/>
  <c r="Q1773" i="6" l="1"/>
  <c r="Q1525" i="6"/>
  <c r="Q1523" i="6"/>
  <c r="Q1539" i="6"/>
  <c r="Q1553" i="6"/>
  <c r="Q1775" i="6"/>
  <c r="Q1716" i="6"/>
  <c r="Q1776" i="6"/>
  <c r="Q1777" i="6" l="1"/>
  <c r="Q1778" i="6"/>
  <c r="Q1724" i="6"/>
  <c r="Q1779" i="6"/>
  <c r="Q1570" i="6"/>
  <c r="Q1730" i="6"/>
  <c r="Q1731" i="6"/>
  <c r="Q1578" i="6"/>
  <c r="Q1579" i="6"/>
  <c r="Q1782" i="6"/>
  <c r="Q1584" i="6"/>
  <c r="Q1733" i="6"/>
  <c r="Q1586" i="6"/>
  <c r="Q1588" i="6"/>
  <c r="Q1587" i="6"/>
  <c r="Q1589" i="6" l="1"/>
  <c r="Q1590" i="6"/>
  <c r="Q1593" i="6"/>
  <c r="Q1741" i="6"/>
  <c r="Q1736" i="6"/>
  <c r="Q1598" i="6"/>
  <c r="Q1600" i="6"/>
  <c r="Q1603" i="6"/>
  <c r="Q1608" i="6"/>
  <c r="Q1622" i="6"/>
  <c r="Q2030" i="6"/>
  <c r="Q2076" i="6"/>
  <c r="Q1627" i="6"/>
  <c r="Q1629" i="6"/>
  <c r="Q1630" i="6"/>
  <c r="Q1670" i="6"/>
  <c r="Q1742" i="6"/>
  <c r="Q2077" i="6"/>
  <c r="Q1493" i="6"/>
  <c r="Q1495" i="6"/>
  <c r="Q1494" i="6"/>
  <c r="Q1648" i="6"/>
  <c r="Q1991" i="6"/>
  <c r="Q1842" i="6" l="1"/>
  <c r="Q1843" i="6" l="1"/>
  <c r="Q1529" i="6"/>
  <c r="Q1537" i="6"/>
  <c r="Q1844" i="6"/>
  <c r="Q1540" i="6"/>
  <c r="Q1544" i="6"/>
  <c r="Q1550" i="6"/>
  <c r="Q1551" i="6"/>
  <c r="Q1846" i="6"/>
  <c r="Q1555" i="6" l="1"/>
  <c r="Q1847" i="6"/>
  <c r="Q1787" i="6"/>
  <c r="Q1557" i="6"/>
  <c r="Q1558" i="6"/>
  <c r="Q1560" i="6"/>
  <c r="Q1561" i="6"/>
  <c r="Q2078" i="6" l="1"/>
  <c r="Q1666" i="6"/>
  <c r="Q2079" i="6"/>
  <c r="Q1669" i="6"/>
  <c r="Q1791" i="6"/>
  <c r="Q1673" i="6"/>
  <c r="Q1678" i="6"/>
  <c r="Q1211" i="6"/>
  <c r="Q2080" i="6"/>
  <c r="Q1577" i="6"/>
  <c r="Q1416" i="6"/>
  <c r="Q1680" i="6"/>
  <c r="Q2081" i="6"/>
  <c r="Q1580" i="6"/>
  <c r="Q1450" i="6"/>
  <c r="Q1581" i="6"/>
  <c r="Q2082" i="6"/>
  <c r="Q2051" i="6"/>
  <c r="Q1985" i="6"/>
  <c r="Q2084" i="6"/>
  <c r="Q2053" i="6"/>
  <c r="Q2085" i="6"/>
  <c r="Q2086" i="6"/>
  <c r="Q2056" i="6"/>
  <c r="Q2057" i="6"/>
  <c r="Q1518" i="6"/>
  <c r="Q2087" i="6"/>
  <c r="Q1699" i="6"/>
  <c r="Q1860" i="6"/>
  <c r="Q1528" i="6"/>
  <c r="Q1599" i="6"/>
  <c r="Q1530" i="6"/>
  <c r="Q1531" i="6"/>
  <c r="Q1533" i="6"/>
  <c r="Q1534" i="6"/>
  <c r="Q2088" i="6" l="1"/>
  <c r="Q2089" i="6"/>
  <c r="Q1604" i="6"/>
  <c r="Q1607" i="6"/>
  <c r="Q2090" i="6"/>
  <c r="Q2091" i="6"/>
  <c r="Q1620" i="6"/>
  <c r="Q1997" i="6"/>
  <c r="Q2063" i="6"/>
  <c r="Q1999" i="6"/>
  <c r="Q2092" i="6"/>
  <c r="Q1869" i="6"/>
  <c r="Q1758" i="6"/>
  <c r="Q1774" i="6"/>
  <c r="Q2093" i="6"/>
  <c r="Q2094" i="6"/>
  <c r="Q1458" i="6"/>
  <c r="Q1461" i="6"/>
  <c r="Q1718" i="6"/>
  <c r="Q2095" i="6"/>
  <c r="Q1469" i="6"/>
  <c r="Q1470" i="6"/>
  <c r="Q1473" i="6"/>
  <c r="Q2004" i="6"/>
  <c r="Q1485" i="6" l="1"/>
  <c r="Q1486" i="6"/>
  <c r="Q2096" i="6"/>
  <c r="Q1489" i="6"/>
  <c r="Q1490" i="6"/>
  <c r="Q1875" i="6"/>
  <c r="Q1492" i="6"/>
  <c r="Q2006" i="6"/>
  <c r="Q1878" i="6"/>
  <c r="Q1879" i="6"/>
  <c r="Q1880" i="6"/>
  <c r="Q1508" i="6"/>
  <c r="Q1520" i="6"/>
  <c r="Q2020" i="6"/>
  <c r="Q1521" i="6"/>
  <c r="Q2008" i="6"/>
  <c r="Q2097" i="6" l="1"/>
  <c r="Q1885" i="6"/>
  <c r="Q1526" i="6"/>
  <c r="Q1527" i="6"/>
  <c r="Q1684" i="6"/>
  <c r="Q1886" i="6"/>
  <c r="Q1793" i="6"/>
  <c r="Q1794" i="6"/>
  <c r="Q1267" i="6"/>
  <c r="Q1532" i="6"/>
  <c r="Q1289" i="6"/>
  <c r="Q1887" i="6"/>
  <c r="Q1888" i="6"/>
  <c r="Q1417" i="6"/>
  <c r="Q1536" i="6"/>
  <c r="Q1438" i="6"/>
  <c r="Q1443" i="6"/>
  <c r="Q1889" i="6"/>
  <c r="Q1538" i="6"/>
  <c r="Q1890" i="6"/>
  <c r="Q1891" i="6"/>
  <c r="Q1542" i="6"/>
  <c r="Q1543" i="6"/>
  <c r="Q1892" i="6"/>
  <c r="Q1545" i="6"/>
  <c r="Q1546" i="6"/>
  <c r="Q1547" i="6"/>
  <c r="Q1549" i="6"/>
  <c r="Q1484" i="6" l="1"/>
  <c r="Q2098" i="6"/>
  <c r="Q1894" i="6"/>
  <c r="Q1552" i="6"/>
  <c r="Q1895" i="6"/>
  <c r="Q1896" i="6"/>
  <c r="Q1898" i="6"/>
  <c r="Q1897" i="6"/>
  <c r="Q1900" i="6" l="1"/>
  <c r="Q1899" i="6"/>
  <c r="Q1596" i="6"/>
  <c r="Q1901" i="6"/>
  <c r="Q1135" i="6"/>
  <c r="Q1137" i="6"/>
  <c r="Q1199" i="6"/>
  <c r="Q1500" i="6"/>
  <c r="Q1562" i="6"/>
  <c r="Q1902" i="6"/>
  <c r="Q1903" i="6" l="1"/>
  <c r="Q1217" i="6"/>
  <c r="Q1223" i="6"/>
  <c r="Q1496" i="6"/>
  <c r="Q1497" i="6"/>
  <c r="Q2099" i="6"/>
  <c r="Q1499" i="6"/>
  <c r="Q1715" i="6"/>
  <c r="Q1501" i="6"/>
  <c r="Q1502" i="6"/>
  <c r="Q1503" i="6"/>
  <c r="Q1507" i="6"/>
  <c r="Q1905" i="6"/>
  <c r="Q1510" i="6"/>
  <c r="Q1511" i="6"/>
  <c r="Q1513" i="6"/>
  <c r="Q1515" i="6"/>
  <c r="Q1517" i="6"/>
  <c r="Q1569" i="6"/>
  <c r="Q1519" i="6"/>
  <c r="Q2100" i="6"/>
  <c r="Q2101" i="6"/>
  <c r="Q1274" i="6"/>
  <c r="Q1574" i="6"/>
  <c r="Q1719" i="6"/>
  <c r="Q2102" i="6"/>
  <c r="Q1721" i="6"/>
  <c r="Q1722" i="6"/>
  <c r="Q2032" i="6"/>
  <c r="Q1876" i="6"/>
  <c r="Q2103" i="6"/>
  <c r="Q1559" i="6"/>
  <c r="Q1633" i="6"/>
  <c r="Q1637" i="6"/>
  <c r="Q1638" i="6"/>
  <c r="Q1641" i="6"/>
  <c r="Q1541" i="6"/>
  <c r="Q1565" i="6"/>
  <c r="Q1726" i="6"/>
  <c r="Q1727" i="6"/>
  <c r="Q1644" i="6"/>
  <c r="Q1728" i="6"/>
  <c r="Q1571" i="6"/>
  <c r="Q1729" i="6"/>
  <c r="Q1572" i="6"/>
  <c r="Q1650" i="6"/>
  <c r="Q1656" i="6"/>
  <c r="Q1657" i="6"/>
  <c r="Q1658" i="6"/>
  <c r="Q1659" i="6"/>
  <c r="Q1661" i="6"/>
  <c r="Q1780" i="6"/>
  <c r="Q1781" i="6"/>
  <c r="Q2104" i="6"/>
  <c r="Q1575" i="6"/>
  <c r="Q1610" i="6"/>
  <c r="Q1611" i="6"/>
  <c r="Q1667" i="6"/>
  <c r="Q1619" i="6"/>
  <c r="Q1824" i="6"/>
  <c r="Q1825" i="6"/>
  <c r="Q1582" i="6"/>
  <c r="Q1624" i="6"/>
  <c r="Q1912" i="6"/>
  <c r="Q1827" i="6"/>
  <c r="Q1828" i="6"/>
  <c r="Q2105" i="6"/>
  <c r="Q1631" i="6"/>
  <c r="Q2106" i="6"/>
  <c r="Q2107" i="6"/>
  <c r="Q1626" i="6"/>
  <c r="Q1591" i="6"/>
  <c r="Q1832" i="6"/>
  <c r="Q1640" i="6"/>
  <c r="Q1683" i="6"/>
  <c r="Q1746" i="6"/>
  <c r="Q1632" i="6"/>
  <c r="Q1833" i="6"/>
  <c r="Q1634" i="6"/>
  <c r="Q1834" i="6"/>
  <c r="Q1836" i="6"/>
  <c r="Q1602" i="6"/>
  <c r="Q1646" i="6"/>
  <c r="Q1647" i="6"/>
  <c r="Q1606" i="6"/>
  <c r="Q1592" i="6"/>
  <c r="Q1837" i="6"/>
  <c r="Q1649" i="6"/>
  <c r="Q1595" i="6" l="1"/>
  <c r="Q1609" i="6"/>
  <c r="Q2083" i="6"/>
  <c r="Q1612" i="6"/>
  <c r="Q1651" i="6"/>
  <c r="Q1613" i="6"/>
  <c r="Q1601" i="6"/>
  <c r="Q1614" i="6"/>
  <c r="Q1615" i="6"/>
  <c r="Q1616" i="6"/>
  <c r="Q1605" i="6"/>
  <c r="Q1617" i="6"/>
  <c r="Q1219" i="6"/>
  <c r="Q1652" i="6" l="1"/>
  <c r="Q1263" i="6"/>
  <c r="Q1229" i="6"/>
  <c r="Q1654" i="6"/>
  <c r="Q1653" i="6"/>
  <c r="Q1280" i="6"/>
  <c r="Q1621" i="6"/>
  <c r="Q1285" i="6"/>
  <c r="Q1655" i="6"/>
  <c r="Q1323" i="6"/>
  <c r="Q1623" i="6"/>
  <c r="Q1382" i="6"/>
  <c r="Q1412" i="6"/>
  <c r="Q1413" i="6"/>
  <c r="Q1415" i="6"/>
  <c r="Q1839" i="6"/>
  <c r="Q1840" i="6"/>
  <c r="Q1419" i="6"/>
  <c r="Q1420" i="6"/>
  <c r="Q1421" i="6"/>
  <c r="Q1283" i="6"/>
  <c r="Q1422" i="6"/>
  <c r="Q1423" i="6"/>
  <c r="Q1302" i="6"/>
  <c r="Q1317" i="6"/>
  <c r="Q1320" i="6"/>
  <c r="Q1321" i="6"/>
  <c r="Q1424" i="6"/>
  <c r="Q1427" i="6"/>
  <c r="Q1326" i="6"/>
  <c r="Q1335" i="6"/>
  <c r="Q1336" i="6"/>
  <c r="Q1354" i="6"/>
  <c r="Q1357" i="6"/>
  <c r="Q1365" i="6"/>
  <c r="Q1377" i="6"/>
  <c r="Q1884" i="6" l="1"/>
  <c r="Q1378" i="6"/>
  <c r="Q1384" i="6"/>
  <c r="Q1386" i="6"/>
  <c r="Q1385" i="6"/>
  <c r="Q1387" i="6"/>
  <c r="Q1388" i="6"/>
  <c r="Q1389" i="6"/>
  <c r="Q1390" i="6"/>
  <c r="Q1391" i="6"/>
  <c r="Q1392" i="6"/>
  <c r="Q1394" i="6"/>
  <c r="Q1395" i="6"/>
  <c r="Q1402" i="6"/>
  <c r="Q1407" i="6"/>
  <c r="Q6" i="6" l="1"/>
  <c r="Q1410" i="6"/>
  <c r="Q878" i="6"/>
  <c r="Q888" i="6"/>
  <c r="Q1411" i="6"/>
  <c r="Q1431" i="6"/>
  <c r="Q1433" i="6"/>
  <c r="Q1436" i="6"/>
  <c r="Q1628" i="6"/>
  <c r="Q1440" i="6"/>
  <c r="Q1439" i="6"/>
  <c r="Q1441" i="6" l="1"/>
  <c r="Q1442" i="6"/>
  <c r="Q1697" i="6"/>
  <c r="Q1444" i="6"/>
  <c r="Q1445" i="6"/>
  <c r="Q1446" i="6"/>
  <c r="Q1660" i="6"/>
  <c r="Q1430" i="6" l="1"/>
  <c r="Q2108" i="6"/>
  <c r="Q1138" i="6"/>
  <c r="Q1148" i="6"/>
  <c r="Q1432" i="6"/>
  <c r="Q1174" i="6"/>
  <c r="Q1190" i="6"/>
  <c r="Q1187" i="6"/>
  <c r="Q1191" i="6"/>
  <c r="Q1192" i="6"/>
  <c r="Q1193" i="6"/>
  <c r="Q1194" i="6"/>
  <c r="Q1195" i="6"/>
  <c r="Q1196" i="6"/>
  <c r="Q1198" i="6"/>
  <c r="Q1835" i="6"/>
  <c r="Q1200" i="6"/>
  <c r="Q1202" i="6"/>
  <c r="Q1201" i="6"/>
  <c r="Q1435" i="6"/>
  <c r="Q1434" i="6"/>
  <c r="Q1209" i="6"/>
  <c r="Q1210" i="6"/>
  <c r="Q1214" i="6"/>
  <c r="Q1451" i="6"/>
  <c r="Q1288" i="6"/>
  <c r="Q1222" i="6"/>
  <c r="Q1437" i="6"/>
  <c r="Q1291" i="6"/>
  <c r="Q1228" i="6"/>
  <c r="Q1452" i="6"/>
  <c r="Q1230" i="6"/>
  <c r="Q1231" i="6"/>
  <c r="Q1232" i="6"/>
  <c r="Q1233" i="6"/>
  <c r="Q1234" i="6"/>
  <c r="Q1235" i="6"/>
  <c r="Q1236" i="6"/>
  <c r="Q1247" i="6"/>
  <c r="Q1257" i="6"/>
  <c r="Q1305" i="6"/>
  <c r="Q1264" i="6"/>
  <c r="Q1265" i="6"/>
  <c r="Q1454" i="6"/>
  <c r="Q1269" i="6"/>
  <c r="Q1273" i="6"/>
  <c r="Q1271" i="6"/>
  <c r="Q1635" i="6"/>
  <c r="Q1457" i="6" l="1"/>
  <c r="Q1456" i="6"/>
  <c r="Q1636" i="6"/>
  <c r="Q1460" i="6"/>
  <c r="Q1674" i="6"/>
  <c r="Q1464" i="6"/>
  <c r="Q1466" i="6"/>
  <c r="Q1675" i="6"/>
  <c r="Q1676" i="6"/>
  <c r="Q1316" i="6"/>
  <c r="Q1677" i="6"/>
  <c r="Q2109" i="6"/>
  <c r="Q1168" i="6"/>
  <c r="Q1701" i="6"/>
  <c r="Q1180" i="6"/>
  <c r="Q1184" i="6"/>
  <c r="Q1188" i="6"/>
  <c r="Q1322" i="6"/>
  <c r="Q1189" i="6"/>
  <c r="Q1472" i="6"/>
  <c r="Q1702" i="6"/>
  <c r="Q1475" i="6"/>
  <c r="Q1325" i="6"/>
  <c r="Q1481" i="6" l="1"/>
  <c r="Q1459" i="6"/>
  <c r="Q1482" i="6"/>
  <c r="Q1483" i="6"/>
  <c r="Q1462" i="6" l="1"/>
  <c r="Q1463" i="6"/>
  <c r="Q2110" i="6"/>
  <c r="Q1465" i="6"/>
  <c r="Q1379" i="6"/>
  <c r="Q1380" i="6"/>
  <c r="Q1381" i="6"/>
  <c r="Q1087" i="6"/>
  <c r="Q1396" i="6"/>
  <c r="Q1383" i="6"/>
  <c r="Q1139" i="6"/>
  <c r="Q1212" i="6"/>
  <c r="Q1140" i="6"/>
  <c r="Q1141" i="6"/>
  <c r="Q1142" i="6"/>
  <c r="Q1143" i="6"/>
  <c r="Q1145" i="6"/>
  <c r="Q1146" i="6"/>
  <c r="Q1147" i="6"/>
  <c r="Q1397" i="6"/>
  <c r="Q1157" i="6"/>
  <c r="Q1159" i="6"/>
  <c r="Q1164" i="6"/>
  <c r="Q1400" i="6"/>
  <c r="Q1401" i="6"/>
  <c r="Q1170" i="6"/>
  <c r="Q1171" i="6"/>
  <c r="Q1172" i="6"/>
  <c r="Q1175" i="6"/>
  <c r="Q2111" i="6"/>
  <c r="Q1176" i="6"/>
  <c r="Q1177" i="6" l="1"/>
  <c r="Q1179" i="6"/>
  <c r="Q1403" i="6"/>
  <c r="Q1181" i="6"/>
  <c r="Q1182" i="6"/>
  <c r="Q1183" i="6"/>
  <c r="Q1404" i="6"/>
  <c r="Q1185" i="6"/>
  <c r="Q1055" i="6"/>
  <c r="Q1186" i="6"/>
  <c r="Q1094" i="6"/>
  <c r="Q1095" i="6"/>
  <c r="Q1097" i="6"/>
  <c r="Q1098" i="6"/>
  <c r="Q1099" i="6"/>
  <c r="Q1100" i="6"/>
  <c r="Q1101" i="6"/>
  <c r="Q1103" i="6"/>
  <c r="Q1105" i="6"/>
  <c r="Q1104" i="6"/>
  <c r="Q1107" i="6"/>
  <c r="Q1108" i="6"/>
  <c r="Q1110" i="6"/>
  <c r="Q1111" i="6"/>
  <c r="Q1112" i="6"/>
  <c r="Q1113" i="6"/>
  <c r="Q1114" i="6"/>
  <c r="Q1115" i="6"/>
  <c r="Q1122" i="6"/>
  <c r="Q1123" i="6"/>
  <c r="Q1125" i="6" l="1"/>
  <c r="Q1131" i="6"/>
  <c r="Q1132" i="6"/>
  <c r="Q1134" i="6"/>
  <c r="Q1705" i="6"/>
  <c r="Q890" i="6"/>
  <c r="Q2112" i="6"/>
  <c r="Q904" i="6"/>
  <c r="Q1685" i="6"/>
  <c r="Q932" i="6"/>
  <c r="Q934" i="6"/>
  <c r="Q941" i="6"/>
  <c r="Q950" i="6"/>
  <c r="Q1393" i="6"/>
  <c r="Q959" i="6"/>
  <c r="Q963" i="6"/>
  <c r="Q976" i="6" l="1"/>
  <c r="Q978" i="6"/>
  <c r="Q990" i="6"/>
  <c r="Q992" i="6"/>
  <c r="Q1006" i="6"/>
  <c r="Q1007" i="6"/>
  <c r="Q1012" i="6"/>
  <c r="Q1017" i="6"/>
  <c r="Q1040" i="6"/>
  <c r="Q1042" i="6"/>
  <c r="Q1047" i="6"/>
  <c r="Q2113" i="6"/>
  <c r="Q1079" i="6"/>
  <c r="Q1080" i="6"/>
  <c r="Q1086" i="6"/>
  <c r="Q1089" i="6"/>
  <c r="Q1687" i="6"/>
  <c r="Q1090" i="6"/>
  <c r="Q985" i="6"/>
  <c r="Q987" i="6"/>
  <c r="Q989" i="6"/>
  <c r="Q1091" i="6"/>
  <c r="Q1093" i="6"/>
  <c r="Q993" i="6"/>
  <c r="Q995" i="6"/>
  <c r="Q996" i="6"/>
  <c r="Q1376" i="6"/>
  <c r="Q1688" i="6"/>
  <c r="Q2114" i="6"/>
  <c r="Q1373" i="6"/>
  <c r="Q1028" i="6" l="1"/>
  <c r="Q1037" i="6"/>
  <c r="Q1372" i="6"/>
  <c r="Q1371" i="6"/>
  <c r="Q1238" i="6"/>
  <c r="Q1052" i="6"/>
  <c r="Q1241" i="6"/>
  <c r="Q1057" i="6"/>
  <c r="Q1065" i="6"/>
  <c r="Q1066" i="6"/>
  <c r="Q1078" i="6"/>
  <c r="Q1368" i="6"/>
  <c r="Q1162" i="6"/>
  <c r="Q1084" i="6"/>
  <c r="Q1367" i="6"/>
  <c r="Q1366" i="6"/>
  <c r="Q1244" i="6"/>
  <c r="Q1208" i="6"/>
  <c r="Q1364" i="6"/>
  <c r="Q1092" i="6"/>
  <c r="Q1245" i="6"/>
  <c r="Q1362" i="6"/>
  <c r="Q1096" i="6"/>
  <c r="Q1117" i="6"/>
  <c r="Q1361" i="6"/>
  <c r="Q1360" i="6"/>
  <c r="Q998" i="6"/>
  <c r="Q1004" i="6"/>
  <c r="Q1359" i="6"/>
  <c r="Q1358" i="6"/>
  <c r="Q1249" i="6"/>
  <c r="Q1690" i="6"/>
  <c r="Q1020" i="6"/>
  <c r="Q1021" i="6"/>
  <c r="Q1025" i="6"/>
  <c r="Q1225" i="6"/>
  <c r="Q1029" i="6"/>
  <c r="Q1030" i="6"/>
  <c r="Q1034" i="6"/>
  <c r="Q1035" i="6"/>
  <c r="Q1036" i="6"/>
  <c r="Q1251" i="6"/>
  <c r="Q1038" i="6"/>
  <c r="Q1252" i="6" l="1"/>
  <c r="Q1349" i="6"/>
  <c r="Q1044" i="6"/>
  <c r="Q1045" i="6"/>
  <c r="Q1253" i="6"/>
  <c r="Q1048" i="6"/>
  <c r="Q1049" i="6"/>
  <c r="Q1050" i="6"/>
  <c r="Q1051" i="6" l="1"/>
  <c r="Q1345" i="6"/>
  <c r="Q1341" i="6"/>
  <c r="Q1056" i="6"/>
  <c r="Q1254" i="6"/>
  <c r="Q1059" i="6"/>
  <c r="Q1063" i="6"/>
  <c r="Q1256" i="6"/>
  <c r="Q906" i="6"/>
  <c r="Q909" i="6"/>
  <c r="Q1854" i="6"/>
  <c r="Q921" i="6"/>
  <c r="Q929" i="6"/>
  <c r="Q925" i="6"/>
  <c r="Q931" i="6"/>
  <c r="Q1068" i="6"/>
  <c r="Q1237" i="6"/>
  <c r="Q1118" i="6"/>
  <c r="Q2115" i="6"/>
  <c r="Q1154" i="6"/>
  <c r="Q1155" i="6"/>
  <c r="Q1128" i="6"/>
  <c r="Q1088" i="6"/>
  <c r="Q2116" i="6"/>
  <c r="Q981" i="6"/>
  <c r="Q1158" i="6"/>
  <c r="Q1197" i="6" l="1"/>
  <c r="Q1328" i="6"/>
  <c r="Q1224" i="6"/>
  <c r="Q1136" i="6"/>
  <c r="Q1165" i="6"/>
  <c r="Q1166" i="6"/>
  <c r="Q1712" i="6"/>
  <c r="Q1408" i="6"/>
  <c r="Q1001" i="6"/>
  <c r="Q1003" i="6"/>
  <c r="Q1409" i="6"/>
  <c r="Q1246" i="6"/>
  <c r="Q1144" i="6"/>
  <c r="Q1009" i="6"/>
  <c r="Q1102" i="6"/>
  <c r="Q2048" i="6"/>
  <c r="Q1018" i="6"/>
  <c r="Q1248" i="6"/>
  <c r="Q1173" i="6"/>
  <c r="Q1022" i="6"/>
  <c r="Q1812" i="6"/>
  <c r="Q1150" i="6"/>
  <c r="Q1151" i="6"/>
  <c r="Q1152" i="6"/>
  <c r="Q1031" i="6"/>
  <c r="Q1032" i="6"/>
  <c r="Q1426" i="6" l="1"/>
  <c r="Q1275" i="6"/>
  <c r="Q1277" i="6"/>
  <c r="Q1116" i="6"/>
  <c r="Q1312" i="6"/>
  <c r="Q1307" i="6"/>
  <c r="Q1120" i="6"/>
  <c r="Q1121" i="6"/>
  <c r="Q1160" i="6"/>
  <c r="Q1255" i="6"/>
  <c r="Q1163" i="6"/>
  <c r="Q1126" i="6"/>
  <c r="Q1127" i="6"/>
  <c r="Q926" i="6"/>
  <c r="Q927" i="6"/>
  <c r="Q1218" i="6"/>
  <c r="Q1129" i="6"/>
  <c r="Q1130" i="6"/>
  <c r="Q933" i="6"/>
  <c r="Q1279" i="6"/>
  <c r="Q937" i="6"/>
  <c r="Q935" i="6"/>
  <c r="Q946" i="6"/>
  <c r="Q1220" i="6"/>
  <c r="Q947" i="6"/>
  <c r="Q949" i="6"/>
  <c r="Q1133" i="6"/>
  <c r="Q1221" i="6"/>
  <c r="Q954" i="6"/>
  <c r="Q957" i="6"/>
  <c r="Q958" i="6"/>
  <c r="Q961" i="6"/>
  <c r="Q1240" i="6"/>
  <c r="Q962" i="6"/>
  <c r="Q1487" i="6"/>
  <c r="Q965" i="6"/>
  <c r="Q972" i="6"/>
  <c r="Q973" i="6"/>
  <c r="Q974" i="6"/>
  <c r="Q1169" i="6"/>
  <c r="Q1053" i="6"/>
  <c r="Q980" i="6"/>
  <c r="Q1054" i="6"/>
  <c r="Q1258" i="6"/>
  <c r="Q986" i="6"/>
  <c r="Q1259" i="6"/>
  <c r="Q1239" i="6"/>
  <c r="Q1058" i="6"/>
  <c r="Q1262" i="6"/>
  <c r="Q1060" i="6"/>
  <c r="Q1061" i="6"/>
  <c r="Q1062" i="6"/>
  <c r="Q1428" i="6"/>
  <c r="Q1295" i="6"/>
  <c r="Q1002" i="6"/>
  <c r="Q1242" i="6"/>
  <c r="Q1067" i="6"/>
  <c r="Q1005" i="6"/>
  <c r="Q1243" i="6" l="1"/>
  <c r="Q1069" i="6"/>
  <c r="Q1070" i="6"/>
  <c r="Q1010" i="6"/>
  <c r="Q1011" i="6"/>
  <c r="Q1074" i="6"/>
  <c r="Q1013" i="6"/>
  <c r="Q1014" i="6"/>
  <c r="Q1178" i="6"/>
  <c r="Q1548" i="6"/>
  <c r="Q2117" i="6"/>
  <c r="Q1019" i="6"/>
  <c r="Q1081" i="6"/>
  <c r="Q1082" i="6"/>
  <c r="Q1083" i="6"/>
  <c r="Q1026" i="6"/>
  <c r="Q1027" i="6"/>
  <c r="Q1272" i="6"/>
  <c r="Q1085" i="6"/>
  <c r="Q1149" i="6"/>
  <c r="Q1287" i="6"/>
  <c r="Q1504" i="6"/>
  <c r="Q1033" i="6"/>
  <c r="Q1276" i="6"/>
  <c r="Q1250" i="6"/>
  <c r="Q1505" i="6"/>
  <c r="Q1506" i="6"/>
  <c r="Q1297" i="6"/>
  <c r="Q1039" i="6"/>
  <c r="Q1282" i="6"/>
  <c r="Q1301" i="6"/>
  <c r="Q1284" i="6"/>
  <c r="Q1043" i="6"/>
  <c r="Q2118" i="6"/>
  <c r="Q1286" i="6"/>
  <c r="Q2119" i="6"/>
  <c r="Q1260" i="6"/>
  <c r="Q2120" i="6"/>
  <c r="Q1290" i="6"/>
  <c r="Q2121" i="6"/>
  <c r="Q1293" i="6"/>
  <c r="Q1292" i="6"/>
  <c r="Q1294" i="6"/>
  <c r="Q1512" i="6"/>
  <c r="Q1204" i="6"/>
  <c r="Q1296" i="6"/>
  <c r="Q1206" i="6"/>
  <c r="Q2122" i="6"/>
  <c r="Q1298" i="6"/>
  <c r="Q1299" i="6"/>
  <c r="Q2123" i="6"/>
  <c r="Q1064" i="6"/>
  <c r="Q2124" i="6"/>
  <c r="Q1304" i="6"/>
  <c r="Q2125" i="6"/>
  <c r="Q1306" i="6" l="1"/>
  <c r="Q2126" i="6"/>
  <c r="Q8" i="6"/>
  <c r="Q1124" i="6"/>
  <c r="Q9" i="6"/>
  <c r="Q147" i="6"/>
  <c r="Q16" i="6"/>
  <c r="Q230" i="6"/>
  <c r="Q477" i="6"/>
  <c r="Q498" i="6"/>
  <c r="Q713" i="6"/>
  <c r="Q720" i="6" l="1"/>
  <c r="Q839" i="6"/>
  <c r="Q841" i="6"/>
  <c r="Q843" i="6"/>
  <c r="Q844" i="6"/>
  <c r="Q845" i="6"/>
  <c r="Q849" i="6"/>
  <c r="Q851" i="6"/>
  <c r="Q857" i="6"/>
  <c r="Q868" i="6"/>
  <c r="Q703" i="6"/>
  <c r="Q874" i="6"/>
  <c r="Q714" i="6"/>
  <c r="Q876" i="6"/>
  <c r="Q728" i="6"/>
  <c r="Q766" i="6"/>
  <c r="Q776" i="6"/>
  <c r="Q792" i="6"/>
  <c r="Q799" i="6"/>
  <c r="Q804" i="6"/>
  <c r="Q817" i="6"/>
  <c r="Q877" i="6" l="1"/>
  <c r="Q1071" i="6"/>
  <c r="Q880" i="6"/>
  <c r="Q1072" i="6"/>
  <c r="Q889" i="6" l="1"/>
  <c r="Q846" i="6"/>
  <c r="Q848" i="6"/>
  <c r="Q1073" i="6"/>
  <c r="Q893" i="6"/>
  <c r="Q10" i="6"/>
  <c r="Q1309" i="6"/>
  <c r="Q858" i="6"/>
  <c r="Q155" i="6"/>
  <c r="Q1075" i="6"/>
  <c r="Q870" i="6"/>
  <c r="Q873" i="6"/>
  <c r="Q1076" i="6"/>
  <c r="Q875" i="6"/>
  <c r="Q1077" i="6"/>
  <c r="Q718" i="6"/>
  <c r="Q719" i="6"/>
  <c r="Q721" i="6"/>
  <c r="Q910" i="6"/>
  <c r="Q723" i="6"/>
  <c r="Q724" i="6"/>
  <c r="Q914" i="6"/>
  <c r="Q730" i="6"/>
  <c r="Q731" i="6"/>
  <c r="Q761" i="6"/>
  <c r="Q764" i="6"/>
  <c r="Q917" i="6"/>
  <c r="Q768" i="6"/>
  <c r="Q769" i="6"/>
  <c r="Q775" i="6"/>
  <c r="Q881" i="6"/>
  <c r="Q777" i="6"/>
  <c r="Q778" i="6"/>
  <c r="Q780" i="6"/>
  <c r="Q782" i="6"/>
  <c r="Q791" i="6"/>
  <c r="Q783" i="6"/>
  <c r="Q882" i="6"/>
  <c r="Q797" i="6"/>
  <c r="Q883" i="6"/>
  <c r="Q800" i="6"/>
  <c r="Q803" i="6"/>
  <c r="Q884" i="6"/>
  <c r="Q807" i="6" l="1"/>
  <c r="Q808" i="6"/>
  <c r="Q810" i="6"/>
  <c r="Q814" i="6"/>
  <c r="Q816" i="6"/>
  <c r="Q815" i="6"/>
  <c r="Q886" i="6"/>
  <c r="Q818" i="6"/>
  <c r="Q831" i="6"/>
  <c r="Q228" i="6"/>
  <c r="Q832" i="6"/>
  <c r="Q833" i="6"/>
  <c r="Q838" i="6"/>
  <c r="Q508" i="6"/>
  <c r="Q549" i="6"/>
  <c r="Q642" i="6"/>
  <c r="Q667" i="6"/>
  <c r="Q673" i="6"/>
  <c r="Q678" i="6"/>
  <c r="Q679" i="6" l="1"/>
  <c r="Q682" i="6"/>
  <c r="Q690" i="6"/>
  <c r="Q691" i="6"/>
  <c r="Q695" i="6"/>
  <c r="Q702" i="6"/>
  <c r="Q887" i="6"/>
  <c r="Q712" i="6"/>
  <c r="Q1639" i="6" l="1"/>
  <c r="Q1313" i="6"/>
  <c r="Q1314" i="6"/>
  <c r="Q1315" i="6"/>
  <c r="Q1329" i="6"/>
  <c r="Q928" i="6"/>
  <c r="Q2127" i="6"/>
  <c r="Q722" i="6"/>
  <c r="Q850" i="6"/>
  <c r="Q930" i="6"/>
  <c r="Q237" i="6"/>
  <c r="Q468" i="6"/>
  <c r="Q852" i="6"/>
  <c r="Q748" i="6"/>
  <c r="Q854" i="6"/>
  <c r="Q760" i="6"/>
  <c r="Q1319" i="6"/>
  <c r="Q1318" i="6"/>
  <c r="Q867" i="6"/>
  <c r="Q2128" i="6"/>
  <c r="Q1337" i="6"/>
  <c r="Q771" i="6"/>
  <c r="Q1338" i="6"/>
  <c r="Q1348" i="6"/>
  <c r="Q2129" i="6"/>
  <c r="Q944" i="6"/>
  <c r="Q1355" i="6"/>
  <c r="Q1356" i="6"/>
  <c r="Q1327" i="6"/>
  <c r="Q879" i="6"/>
  <c r="Q716" i="6"/>
  <c r="Q717" i="6"/>
  <c r="Q795" i="6"/>
  <c r="Q2130" i="6"/>
  <c r="Q1363" i="6"/>
  <c r="Q1509" i="6"/>
  <c r="Q1369" i="6"/>
  <c r="Q802" i="6"/>
  <c r="Q801" i="6"/>
  <c r="Q725" i="6"/>
  <c r="Q726" i="6"/>
  <c r="Q727" i="6"/>
  <c r="Q885" i="6"/>
  <c r="Q1370" i="6"/>
  <c r="Q732" i="6"/>
  <c r="Q806" i="6"/>
  <c r="Q1374" i="6"/>
  <c r="Q1375" i="6"/>
  <c r="Q1342" i="6"/>
  <c r="Q762" i="6"/>
  <c r="Q1343" i="6"/>
  <c r="Q1344" i="6"/>
  <c r="Q891" i="6"/>
  <c r="Q897" i="6"/>
  <c r="Q898" i="6"/>
  <c r="Q772" i="6"/>
  <c r="Q819" i="6"/>
  <c r="Q829" i="6"/>
  <c r="Q966" i="6" l="1"/>
  <c r="Q902" i="6"/>
  <c r="Q779" i="6"/>
  <c r="Q970" i="6"/>
  <c r="Q836" i="6"/>
  <c r="Q971" i="6"/>
  <c r="Q2131" i="6"/>
  <c r="Q840" i="6"/>
  <c r="Q1153" i="6"/>
  <c r="Q1106" i="6"/>
  <c r="Q975" i="6"/>
  <c r="Q892" i="6"/>
  <c r="Q894" i="6"/>
  <c r="Q1346" i="6"/>
  <c r="Q895" i="6"/>
  <c r="Q1109" i="6"/>
  <c r="Q847" i="6"/>
  <c r="Q923" i="6"/>
  <c r="Q924" i="6"/>
  <c r="Q900" i="6"/>
  <c r="Q901" i="6"/>
  <c r="Q1347" i="6"/>
  <c r="Q903" i="6"/>
  <c r="Q1156" i="6"/>
  <c r="Q905" i="6"/>
  <c r="Q982" i="6"/>
  <c r="Q984" i="6"/>
  <c r="Q2132" i="6" l="1"/>
  <c r="Q968" i="6"/>
  <c r="Q2133" i="6"/>
  <c r="Q911" i="6"/>
  <c r="Q462" i="6"/>
  <c r="Q451" i="6"/>
  <c r="Q809" i="6"/>
  <c r="Q484" i="6"/>
  <c r="Q864" i="6"/>
  <c r="Q812" i="6"/>
  <c r="Q500" i="6" l="1"/>
  <c r="Q813" i="6"/>
  <c r="Q535" i="6"/>
  <c r="Q527" i="6"/>
  <c r="Q562" i="6"/>
  <c r="Q1350" i="6"/>
  <c r="Q638" i="6"/>
  <c r="Q82" i="6"/>
  <c r="Q1351" i="6"/>
  <c r="Q646" i="6"/>
  <c r="Q659" i="6"/>
  <c r="Q655" i="6"/>
  <c r="Q319" i="6"/>
  <c r="Q368" i="6"/>
  <c r="Q419" i="6"/>
  <c r="Q430" i="6"/>
  <c r="Q447" i="6"/>
  <c r="Q660" i="6"/>
  <c r="Q661" i="6"/>
  <c r="Q464" i="6"/>
  <c r="Q467" i="6"/>
  <c r="Q1161" i="6"/>
  <c r="Q668" i="6"/>
  <c r="Q669" i="6"/>
  <c r="Q670" i="6"/>
  <c r="Q671" i="6"/>
  <c r="Q871" i="6"/>
  <c r="Q872" i="6"/>
  <c r="Q991" i="6" l="1"/>
  <c r="Q680" i="6"/>
  <c r="Q550" i="6"/>
  <c r="Q551" i="6"/>
  <c r="Q552" i="6"/>
  <c r="Q558" i="6"/>
  <c r="Q560" i="6"/>
  <c r="Q681" i="6"/>
  <c r="Q616" i="6"/>
  <c r="Q619" i="6"/>
  <c r="Q622" i="6"/>
  <c r="Q627" i="6"/>
  <c r="Q634" i="6"/>
  <c r="Q636" i="6"/>
  <c r="Q637" i="6"/>
  <c r="Q820" i="6"/>
  <c r="Q683" i="6"/>
  <c r="Q647" i="6"/>
  <c r="Q684" i="6"/>
  <c r="Q650" i="6"/>
  <c r="Q654" i="6"/>
  <c r="Q651" i="6"/>
  <c r="Q687" i="6"/>
  <c r="Q658" i="6"/>
  <c r="Q688" i="6"/>
  <c r="Q821" i="6"/>
  <c r="Q822" i="6"/>
  <c r="Q663" i="6"/>
  <c r="Q823" i="6"/>
  <c r="Q824" i="6"/>
  <c r="Q701" i="6"/>
  <c r="Q825" i="6"/>
  <c r="Q705" i="6"/>
  <c r="Q826" i="6"/>
  <c r="Q676" i="6"/>
  <c r="Q827" i="6"/>
  <c r="Q572" i="6"/>
  <c r="Q587" i="6"/>
  <c r="Q588" i="6"/>
  <c r="Q591" i="6"/>
  <c r="Q599" i="6"/>
  <c r="Q609" i="6"/>
  <c r="Q828" i="6"/>
  <c r="Q617" i="6"/>
  <c r="Q1352" i="6"/>
  <c r="Q1353" i="6"/>
  <c r="Q623" i="6"/>
  <c r="Q994" i="6"/>
  <c r="Q630" i="6"/>
  <c r="Q632" i="6"/>
  <c r="Q633" i="6"/>
  <c r="Q1119" i="6"/>
  <c r="Q834" i="6"/>
  <c r="Q685" i="6" l="1"/>
  <c r="Q639" i="6"/>
  <c r="Q835" i="6"/>
  <c r="Q983" i="6"/>
  <c r="Q644" i="6"/>
  <c r="Q837" i="6"/>
  <c r="Q2066" i="6"/>
  <c r="Q648" i="6"/>
  <c r="Q649" i="6"/>
  <c r="Q997" i="6"/>
  <c r="Q1514" i="6"/>
  <c r="Q652" i="6"/>
  <c r="Q694" i="6"/>
  <c r="Q999" i="6"/>
  <c r="Q656" i="6"/>
  <c r="Q696" i="6"/>
  <c r="Q698" i="6"/>
  <c r="Q699" i="6"/>
  <c r="Q842" i="6"/>
  <c r="Q662" i="6"/>
  <c r="Q1000" i="6"/>
  <c r="Q664" i="6"/>
  <c r="Q665" i="6"/>
  <c r="Q666" i="6"/>
  <c r="Q487" i="6"/>
  <c r="Q1788" i="6"/>
  <c r="Q1261" i="6"/>
  <c r="Q507" i="6"/>
  <c r="Q706" i="6"/>
  <c r="Q708" i="6"/>
  <c r="Q1516" i="6"/>
  <c r="Q2134" i="6"/>
  <c r="Q674" i="6"/>
  <c r="Q1735" i="6"/>
  <c r="Q677" i="6"/>
  <c r="Q2135" i="6"/>
  <c r="Q1266" i="6"/>
  <c r="Q561" i="6"/>
  <c r="Q1449" i="6"/>
  <c r="Q1268" i="6"/>
  <c r="Q573" i="6"/>
  <c r="Q586" i="6"/>
  <c r="Q2136" i="6"/>
  <c r="Q1270" i="6"/>
  <c r="Q1535" i="6"/>
  <c r="Q686" i="6"/>
  <c r="Q774" i="6"/>
  <c r="Q1739" i="6"/>
  <c r="Q862" i="6"/>
  <c r="Q689" i="6"/>
  <c r="Q620" i="6"/>
  <c r="Q866" i="6"/>
  <c r="Q1015" i="6"/>
  <c r="Q626" i="6"/>
  <c r="Q624" i="6"/>
  <c r="Q1016" i="6"/>
  <c r="Q869" i="6"/>
  <c r="Q1453" i="6"/>
  <c r="Q1740" i="6"/>
  <c r="Q735" i="6"/>
  <c r="Q635" i="6"/>
  <c r="Q700" i="6"/>
  <c r="Q781" i="6"/>
  <c r="Q1524" i="6"/>
  <c r="Q759" i="6"/>
  <c r="Q784" i="6"/>
  <c r="Q785" i="6"/>
  <c r="Q916" i="6"/>
  <c r="Q787" i="6"/>
  <c r="Q704" i="6"/>
  <c r="Q1008" i="6"/>
  <c r="Q2070" i="6" l="1"/>
  <c r="Q514" i="6"/>
  <c r="Q519" i="6"/>
  <c r="Q520" i="6"/>
  <c r="Q521" i="6"/>
  <c r="Q523" i="6"/>
  <c r="Q524" i="6"/>
  <c r="Q525" i="6"/>
  <c r="Q526" i="6"/>
  <c r="Q528" i="6"/>
  <c r="Q707" i="6"/>
  <c r="Q529" i="6"/>
  <c r="Q532" i="6"/>
  <c r="Q533" i="6"/>
  <c r="Q534" i="6"/>
  <c r="Q798" i="6"/>
  <c r="Q537" i="6"/>
  <c r="Q539" i="6"/>
  <c r="Q540" i="6"/>
  <c r="Q544" i="6"/>
  <c r="Q545" i="6"/>
  <c r="Q547" i="6"/>
  <c r="Q546" i="6"/>
  <c r="Q709" i="6"/>
  <c r="Q710" i="6" l="1"/>
  <c r="Q2137" i="6"/>
  <c r="Q711" i="6"/>
  <c r="Q553" i="6"/>
  <c r="Q554" i="6"/>
  <c r="Q555" i="6"/>
  <c r="Q556" i="6"/>
  <c r="Q1278" i="6"/>
  <c r="Q1330" i="6"/>
  <c r="Q715" i="6"/>
  <c r="Q1331" i="6"/>
  <c r="Q563" i="6"/>
  <c r="Q570" i="6"/>
  <c r="Q1332" i="6"/>
  <c r="Q1333" i="6"/>
  <c r="Q582" i="6"/>
  <c r="Q1300" i="6"/>
  <c r="Q1334" i="6"/>
  <c r="Q2138" i="6"/>
  <c r="Q1303" i="6"/>
  <c r="Q653" i="6"/>
  <c r="Q595" i="6"/>
  <c r="Q600" i="6"/>
  <c r="Q675" i="6"/>
  <c r="Q602" i="6"/>
  <c r="Q603" i="6"/>
  <c r="Q604" i="6"/>
  <c r="Q605" i="6"/>
  <c r="Q608" i="6"/>
  <c r="Q811" i="6"/>
  <c r="Q1795" i="6"/>
  <c r="Q1398" i="6"/>
  <c r="Q1738" i="6"/>
  <c r="Q657" i="6"/>
  <c r="Q1023" i="6"/>
  <c r="Q1024" i="6"/>
  <c r="Q938" i="6"/>
  <c r="Q940" i="6"/>
  <c r="Q896" i="6"/>
  <c r="Q629" i="6"/>
  <c r="Q628" i="6"/>
  <c r="Q1339" i="6"/>
  <c r="Q942" i="6"/>
  <c r="Q631" i="6"/>
  <c r="Q757" i="6"/>
  <c r="Q758" i="6"/>
  <c r="Q1308" i="6"/>
  <c r="Q1340" i="6"/>
  <c r="Q1310" i="6"/>
  <c r="Q948" i="6"/>
  <c r="Q672" i="6"/>
  <c r="Q640" i="6"/>
  <c r="Q641" i="6"/>
  <c r="Q907" i="6"/>
  <c r="Q643" i="6"/>
  <c r="Q908" i="6"/>
  <c r="Q645" i="6"/>
  <c r="Q1311" i="6"/>
  <c r="Q1041" i="6"/>
  <c r="Q912" i="6" l="1"/>
  <c r="Q913" i="6"/>
  <c r="Q951" i="6"/>
  <c r="Q915" i="6"/>
  <c r="Q952" i="6"/>
  <c r="Q2139" i="6"/>
  <c r="Q919" i="6"/>
  <c r="Q2140" i="6"/>
  <c r="Q920" i="6"/>
  <c r="Q955" i="6"/>
  <c r="Q922" i="6"/>
  <c r="Q786" i="6"/>
  <c r="Q788" i="6" l="1"/>
  <c r="Q789" i="6"/>
  <c r="Q790" i="6"/>
  <c r="Q956" i="6"/>
  <c r="Q1203" i="6"/>
  <c r="Q793" i="6"/>
  <c r="Q794" i="6"/>
  <c r="Q1474" i="6"/>
  <c r="Q796" i="6"/>
  <c r="Q1406" i="6"/>
  <c r="Q1405" i="6"/>
  <c r="Q1662" i="6"/>
  <c r="Q1476" i="6"/>
  <c r="Q964" i="6"/>
  <c r="Q370" i="6"/>
  <c r="Q372" i="6"/>
  <c r="Q1477" i="6"/>
  <c r="Q1478" i="6"/>
  <c r="Q967" i="6"/>
  <c r="Q805" i="6"/>
  <c r="Q969" i="6"/>
  <c r="Q853" i="6"/>
  <c r="Q1479" i="6"/>
  <c r="Q855" i="6"/>
  <c r="Q856" i="6"/>
  <c r="Q486" i="6"/>
  <c r="Q936" i="6"/>
  <c r="Q1480" i="6"/>
  <c r="Q489" i="6"/>
  <c r="Q490" i="6"/>
  <c r="Q497" i="6"/>
  <c r="Q859" i="6"/>
  <c r="Q860" i="6"/>
  <c r="Q505" i="6"/>
  <c r="Q506" i="6"/>
  <c r="Q1213" i="6"/>
  <c r="Q861" i="6"/>
  <c r="Q510" i="6"/>
  <c r="Q511" i="6"/>
  <c r="Q513" i="6"/>
  <c r="Q863" i="6"/>
  <c r="Q516" i="6"/>
  <c r="Q517" i="6"/>
  <c r="Q518" i="6"/>
  <c r="Q939" i="6" l="1"/>
  <c r="Q692" i="6"/>
  <c r="Q693" i="6"/>
  <c r="Q522" i="6"/>
  <c r="Q404" i="6"/>
  <c r="Q405" i="6"/>
  <c r="Q865" i="6"/>
  <c r="Q1663" i="6"/>
  <c r="Q432" i="6"/>
  <c r="Q434" i="6"/>
  <c r="Q444" i="6"/>
  <c r="Q446" i="6"/>
  <c r="Q1215" i="6"/>
  <c r="Q11" i="6"/>
  <c r="Q450" i="6"/>
  <c r="Q697" i="6"/>
  <c r="Q128" i="6"/>
  <c r="Q137" i="6"/>
  <c r="Q139" i="6"/>
  <c r="Q452" i="6"/>
  <c r="Q207" i="6"/>
  <c r="Q226" i="6"/>
  <c r="Q453" i="6"/>
  <c r="Q455" i="6"/>
  <c r="Q232" i="6"/>
  <c r="Q459" i="6"/>
  <c r="Q461" i="6"/>
  <c r="Q367" i="6"/>
  <c r="Q1046" i="6"/>
  <c r="Q465" i="6"/>
  <c r="Q943" i="6"/>
  <c r="Q397" i="6"/>
  <c r="Q466" i="6" l="1"/>
  <c r="Q729" i="6"/>
  <c r="Q977" i="6"/>
  <c r="Q421" i="6"/>
  <c r="Q469" i="6"/>
  <c r="Q471" i="6"/>
  <c r="Q472" i="6"/>
  <c r="Q473" i="6"/>
  <c r="Q475" i="6"/>
  <c r="Q476" i="6"/>
  <c r="Q448" i="6"/>
  <c r="Q449" i="6"/>
  <c r="Q945" i="6"/>
  <c r="Q479" i="6"/>
  <c r="Q478" i="6"/>
  <c r="Q480" i="6"/>
  <c r="Q481" i="6"/>
  <c r="Q482" i="6"/>
  <c r="Q236" i="6"/>
  <c r="Q483" i="6"/>
  <c r="Q244" i="6"/>
  <c r="Q272" i="6"/>
  <c r="Q321" i="6"/>
  <c r="Q1216" i="6"/>
  <c r="Q342" i="6"/>
  <c r="Q344" i="6"/>
  <c r="Q351" i="6"/>
  <c r="Q358" i="6"/>
  <c r="Q365" i="6"/>
  <c r="Q366" i="6"/>
  <c r="Q463" i="6"/>
  <c r="Q485" i="6"/>
  <c r="Q369" i="6"/>
  <c r="Q371" i="6"/>
  <c r="Q733" i="6"/>
  <c r="Q373" i="6"/>
  <c r="Q536" i="6"/>
  <c r="Q374" i="6"/>
  <c r="Q376" i="6"/>
  <c r="Q379" i="6"/>
  <c r="Q380" i="6"/>
  <c r="Q382" i="6"/>
  <c r="Q386" i="6"/>
  <c r="Q388" i="6"/>
  <c r="Q389" i="6"/>
  <c r="Q391" i="6"/>
  <c r="Q395" i="6"/>
  <c r="Q398" i="6"/>
  <c r="Q488" i="6"/>
  <c r="Q399" i="6"/>
  <c r="Q401" i="6"/>
  <c r="Q402" i="6"/>
  <c r="Q403" i="6"/>
  <c r="Q734" i="6"/>
  <c r="Q979" i="6"/>
  <c r="Q406" i="6"/>
  <c r="Q408" i="6"/>
  <c r="Q415" i="6"/>
  <c r="Q411" i="6"/>
  <c r="Q416" i="6"/>
  <c r="Q491" i="6"/>
  <c r="Q275" i="6"/>
  <c r="Q736" i="6"/>
  <c r="Q426" i="6"/>
  <c r="Q541" i="6"/>
  <c r="Q499" i="6"/>
  <c r="Q543" i="6"/>
  <c r="Q436" i="6"/>
  <c r="Q437" i="6"/>
  <c r="Q442" i="6"/>
  <c r="Q739" i="6"/>
  <c r="Q445" i="6"/>
  <c r="Q741" i="6"/>
  <c r="Q740" i="6"/>
  <c r="Q742" i="6"/>
  <c r="Q743" i="6"/>
  <c r="Q744" i="6"/>
  <c r="Q512" i="6"/>
  <c r="Q745" i="6"/>
  <c r="Q746" i="6"/>
  <c r="Q747" i="6"/>
  <c r="Q457" i="6"/>
  <c r="Q383" i="6"/>
  <c r="Q384" i="6"/>
  <c r="Q387" i="6"/>
  <c r="Q458" i="6"/>
  <c r="Q1414" i="6"/>
  <c r="Q390" i="6"/>
  <c r="Q460" i="6"/>
  <c r="Q749" i="6"/>
  <c r="Q392" i="6"/>
  <c r="Q394" i="6"/>
  <c r="Q393" i="6"/>
  <c r="Q750" i="6"/>
  <c r="Q396" i="6"/>
  <c r="Q548" i="6" l="1"/>
  <c r="Q752" i="6"/>
  <c r="Q751" i="6"/>
  <c r="Q400" i="6"/>
  <c r="Q496" i="6"/>
  <c r="Q753" i="6"/>
  <c r="Q754" i="6"/>
  <c r="Q756" i="6"/>
  <c r="Q755" i="6"/>
  <c r="Q571" i="6"/>
  <c r="Q407" i="6"/>
  <c r="Q1723" i="6"/>
  <c r="Q409" i="6"/>
  <c r="Q410" i="6"/>
  <c r="Q830" i="6"/>
  <c r="Q412" i="6"/>
  <c r="Q414" i="6"/>
  <c r="Q413" i="6"/>
  <c r="Q2141" i="6"/>
  <c r="Q417" i="6"/>
  <c r="Q470" i="6"/>
  <c r="Q418" i="6"/>
  <c r="Q583" i="6"/>
  <c r="Q420" i="6"/>
  <c r="Q1714" i="6"/>
  <c r="Q422" i="6"/>
  <c r="Q423" i="6"/>
  <c r="Q424" i="6"/>
  <c r="Q278" i="6"/>
  <c r="Q287" i="6"/>
  <c r="Q288" i="6"/>
  <c r="Q289" i="6"/>
  <c r="Q290" i="6"/>
  <c r="Q300" i="6"/>
  <c r="Q308" i="6"/>
  <c r="Q304" i="6"/>
  <c r="Q309" i="6"/>
  <c r="Q312" i="6"/>
  <c r="Q313" i="6"/>
  <c r="Q314" i="6"/>
  <c r="Q315" i="6"/>
  <c r="Q425" i="6"/>
  <c r="Q318" i="6"/>
  <c r="Q320" i="6"/>
  <c r="Q1418" i="6"/>
  <c r="Q324" i="6"/>
  <c r="Q325" i="6"/>
  <c r="Q326" i="6"/>
  <c r="Q327" i="6"/>
  <c r="Q331" i="6"/>
  <c r="Q333" i="6"/>
  <c r="Q338" i="6"/>
  <c r="Q427" i="6"/>
  <c r="Q428" i="6"/>
  <c r="Q347" i="6"/>
  <c r="Q349" i="6"/>
  <c r="Q429" i="6"/>
  <c r="Q353" i="6"/>
  <c r="Q354" i="6"/>
  <c r="Q356" i="6"/>
  <c r="Q355" i="6"/>
  <c r="Q357" i="6"/>
  <c r="Q474" i="6"/>
  <c r="Q359" i="6"/>
  <c r="Q360" i="6"/>
  <c r="Q361" i="6"/>
  <c r="Q362" i="6"/>
  <c r="Q363" i="6"/>
  <c r="Q364" i="6"/>
  <c r="Q438" i="6"/>
  <c r="Q439" i="6"/>
  <c r="Q440" i="6"/>
  <c r="Q431" i="6"/>
  <c r="Q2142" i="6"/>
  <c r="Q246" i="6"/>
  <c r="Q248" i="6"/>
  <c r="Q250" i="6"/>
  <c r="Q261" i="6"/>
  <c r="Q266" i="6"/>
  <c r="Q267" i="6"/>
  <c r="Q268" i="6"/>
  <c r="Q269" i="6"/>
  <c r="Q270" i="6"/>
  <c r="Q271" i="6"/>
  <c r="Q273" i="6"/>
  <c r="Q433" i="6"/>
  <c r="Q274" i="6"/>
  <c r="Q276" i="6"/>
  <c r="Q589" i="6"/>
  <c r="Q435" i="6"/>
  <c r="Q279" i="6"/>
  <c r="Q280" i="6"/>
  <c r="Q282" i="6"/>
  <c r="Q284" i="6"/>
  <c r="Q285" i="6"/>
  <c r="Q286" i="6"/>
  <c r="Q515" i="6"/>
  <c r="Q590" i="6"/>
  <c r="Q441" i="6"/>
  <c r="Q763" i="6"/>
  <c r="Q296" i="6"/>
  <c r="Q295" i="6"/>
  <c r="Q443" i="6"/>
  <c r="Q592" i="6"/>
  <c r="Q306" i="6" l="1"/>
  <c r="Q307" i="6"/>
  <c r="Q593" i="6"/>
  <c r="Q542" i="6"/>
  <c r="Q594" i="6"/>
  <c r="Q2143" i="6"/>
  <c r="Q596" i="6"/>
  <c r="Q12" i="6"/>
  <c r="Q13" i="6"/>
  <c r="Q14" i="6"/>
  <c r="Q597" i="6"/>
  <c r="Q19" i="6"/>
  <c r="Q316" i="6"/>
  <c r="Q100" i="6"/>
  <c r="Q101" i="6"/>
  <c r="Q105" i="6"/>
  <c r="Q104" i="6"/>
  <c r="Q110" i="6"/>
  <c r="Q117" i="6"/>
  <c r="Q317" i="6"/>
  <c r="Q129" i="6"/>
  <c r="Q132" i="6"/>
  <c r="Q133" i="6"/>
  <c r="Q136" i="6"/>
  <c r="Q598" i="6"/>
  <c r="Q765" i="6"/>
  <c r="Q140" i="6"/>
  <c r="Q142" i="6"/>
  <c r="Q146" i="6"/>
  <c r="Q1753" i="6"/>
  <c r="Q159" i="6"/>
  <c r="Q170" i="6"/>
  <c r="Q176" i="6"/>
  <c r="Q183" i="6"/>
  <c r="Q203" i="6"/>
  <c r="Q201" i="6"/>
  <c r="Q454" i="6" l="1"/>
  <c r="Q212" i="6"/>
  <c r="Q322" i="6"/>
  <c r="Q323" i="6"/>
  <c r="Q375" i="6"/>
  <c r="Q601" i="6"/>
  <c r="Q456" i="6"/>
  <c r="Q767" i="6"/>
  <c r="Q238" i="6"/>
  <c r="Q243" i="6"/>
  <c r="Q328" i="6"/>
  <c r="Q245" i="6"/>
  <c r="Q329" i="6"/>
  <c r="Q330" i="6"/>
  <c r="Q249" i="6"/>
  <c r="Q737" i="6"/>
  <c r="Q251" i="6"/>
  <c r="Q252" i="6"/>
  <c r="Q255" i="6"/>
  <c r="Q256" i="6"/>
  <c r="Q257" i="6"/>
  <c r="Q259" i="6"/>
  <c r="Q258" i="6"/>
  <c r="Q260" i="6"/>
  <c r="Q332" i="6"/>
  <c r="Q263" i="6"/>
  <c r="Q264" i="6"/>
  <c r="Q265" i="6"/>
  <c r="Q738" i="6"/>
  <c r="Q334" i="6"/>
  <c r="Q336" i="6"/>
  <c r="Q335" i="6"/>
  <c r="Q337" i="6"/>
  <c r="Q988" i="6"/>
  <c r="Q188" i="6"/>
  <c r="Q189" i="6"/>
  <c r="Q190" i="6"/>
  <c r="Q193" i="6"/>
  <c r="Q199" i="6"/>
  <c r="Q340" i="6"/>
  <c r="Q339" i="6"/>
  <c r="Q341" i="6"/>
  <c r="Q210" i="6"/>
  <c r="Q211" i="6"/>
  <c r="Q385" i="6"/>
  <c r="Q213" i="6"/>
  <c r="Q217" i="6"/>
  <c r="Q220" i="6"/>
  <c r="Q221" i="6"/>
  <c r="Q222" i="6"/>
  <c r="Q223" i="6"/>
  <c r="Q225" i="6"/>
  <c r="Q227" i="6"/>
  <c r="Q343" i="6"/>
  <c r="Q277" i="6"/>
  <c r="Q606" i="6"/>
  <c r="Q231" i="6"/>
  <c r="Q345" i="6"/>
  <c r="Q234" i="6"/>
  <c r="Q235" i="6"/>
  <c r="Q557" i="6"/>
  <c r="Q281" i="6"/>
  <c r="Q502" i="6" l="1"/>
  <c r="Q283" i="6"/>
  <c r="Q607" i="6"/>
  <c r="Q352" i="6"/>
  <c r="Q559" i="6"/>
  <c r="Q247" i="6"/>
  <c r="Q2074" i="6"/>
  <c r="Q770" i="6"/>
  <c r="Q610" i="6"/>
  <c r="Q611" i="6"/>
  <c r="Q612" i="6"/>
  <c r="Q614" i="6"/>
  <c r="Q613" i="6"/>
  <c r="Q615" i="6"/>
  <c r="Q574" i="6"/>
  <c r="Q575" i="6"/>
  <c r="Q576" i="6"/>
  <c r="Q108" i="6"/>
  <c r="Q577" i="6"/>
  <c r="Q116" i="6"/>
  <c r="Q262" i="6"/>
  <c r="Q126" i="6"/>
  <c r="Q578" i="6"/>
  <c r="Q579" i="6"/>
  <c r="Q130" i="6"/>
  <c r="Q131" i="6"/>
  <c r="Q581" i="6"/>
  <c r="Q580" i="6"/>
  <c r="Q134" i="6"/>
  <c r="Q135" i="6"/>
  <c r="Q1226" i="6"/>
  <c r="Q1227" i="6"/>
  <c r="Q584" i="6"/>
  <c r="Q585" i="6"/>
  <c r="Q618" i="6"/>
  <c r="Q143" i="6"/>
  <c r="Q773" i="6"/>
  <c r="Q530" i="6"/>
  <c r="Q149" i="6"/>
  <c r="Q154" i="6"/>
  <c r="Q157" i="6"/>
  <c r="Q158" i="6"/>
  <c r="Q377" i="6"/>
  <c r="Q160" i="6"/>
  <c r="Q161" i="6"/>
  <c r="Q164" i="6"/>
  <c r="Q165" i="6"/>
  <c r="Q168" i="6"/>
  <c r="Q169" i="6"/>
  <c r="Q378" i="6"/>
  <c r="Q171" i="6"/>
  <c r="Q172" i="6"/>
  <c r="Q174" i="6"/>
  <c r="Q175" i="6"/>
  <c r="Q531" i="6"/>
  <c r="Q178" i="6"/>
  <c r="Q179" i="6"/>
  <c r="Q182" i="6"/>
  <c r="Q960" i="6"/>
  <c r="Q184" i="6"/>
  <c r="Q185" i="6"/>
  <c r="Q187" i="6"/>
  <c r="Q138" i="6"/>
  <c r="Q381" i="6"/>
  <c r="Q564" i="6"/>
  <c r="Q141" i="6"/>
  <c r="Q493" i="6"/>
  <c r="Q492" i="6"/>
  <c r="Q144" i="6"/>
  <c r="Q145" i="6"/>
  <c r="Q494" i="6"/>
  <c r="Q495" i="6"/>
  <c r="Q148" i="6"/>
  <c r="Q565" i="6"/>
  <c r="Q150" i="6"/>
  <c r="Q151" i="6"/>
  <c r="Q152" i="6"/>
  <c r="Q153" i="6"/>
  <c r="Q566" i="6"/>
  <c r="Q567" i="6" l="1"/>
  <c r="Q568" i="6"/>
  <c r="Q501" i="6"/>
  <c r="Q538" i="6"/>
  <c r="Q569" i="6"/>
  <c r="Q162" i="6"/>
  <c r="Q163" i="6"/>
  <c r="Q254" i="6"/>
  <c r="Q253" i="6"/>
  <c r="Q166" i="6" l="1"/>
  <c r="Q167" i="6"/>
  <c r="Q198" i="6"/>
  <c r="Q291" i="6"/>
  <c r="Q292" i="6"/>
  <c r="Q293" i="6"/>
  <c r="Q294" i="6"/>
  <c r="Q173" i="6"/>
  <c r="Q503" i="6"/>
  <c r="Q504" i="6"/>
  <c r="Q297" i="6"/>
  <c r="Q177" i="6" l="1"/>
  <c r="Q298" i="6"/>
  <c r="Q216" i="6"/>
  <c r="Q180" i="6"/>
  <c r="Q181" i="6"/>
  <c r="Q299" i="6"/>
  <c r="Q621" i="6"/>
  <c r="Q301" i="6"/>
  <c r="Q111" i="6"/>
  <c r="Q302" i="6"/>
  <c r="Q15" i="6"/>
  <c r="Q186" i="6"/>
  <c r="Q119" i="6"/>
  <c r="Q303" i="6"/>
  <c r="Q87" i="6"/>
  <c r="Q224" i="6"/>
  <c r="Q1671" i="6"/>
  <c r="Q305" i="6"/>
  <c r="Q191" i="6"/>
  <c r="Q107" i="6"/>
  <c r="Q192" i="6"/>
  <c r="Q1672" i="6"/>
  <c r="Q194" i="6"/>
  <c r="Q195" i="6"/>
  <c r="Q196" i="6"/>
  <c r="Q118" i="6"/>
  <c r="Q197" i="6"/>
  <c r="Q121" i="6"/>
  <c r="Q1425" i="6"/>
  <c r="Q127" i="6"/>
  <c r="Q229" i="6"/>
  <c r="Q200" i="6"/>
  <c r="Q346" i="6"/>
  <c r="Q202" i="6"/>
  <c r="Q509" i="6"/>
  <c r="Q204" i="6"/>
  <c r="Q156" i="6"/>
  <c r="Q205" i="6"/>
  <c r="Q206" i="6"/>
  <c r="Q310" i="6"/>
  <c r="Q18" i="6"/>
  <c r="Q208" i="6"/>
  <c r="Q20" i="6"/>
  <c r="Q44" i="6"/>
  <c r="Q72" i="6"/>
  <c r="Q77" i="6"/>
  <c r="Q209" i="6"/>
  <c r="Q83" i="6"/>
  <c r="Q233" i="6"/>
  <c r="Q89" i="6"/>
  <c r="Q17" i="6"/>
  <c r="Q94" i="6"/>
  <c r="Q91" i="6"/>
  <c r="Q95" i="6"/>
  <c r="Q24" i="6"/>
  <c r="Q96" i="6"/>
  <c r="Q55" i="6"/>
  <c r="Q97" i="6"/>
  <c r="Q98" i="6"/>
  <c r="Q79" i="6"/>
  <c r="Q311" i="6"/>
  <c r="Q348" i="6"/>
  <c r="Q85" i="6"/>
  <c r="Q86" i="6"/>
  <c r="Q102" i="6"/>
  <c r="Q88" i="6"/>
  <c r="Q625" i="6"/>
  <c r="Q90" i="6"/>
  <c r="Q214" i="6"/>
  <c r="Q92" i="6"/>
  <c r="Q93" i="6"/>
  <c r="Q106" i="6" l="1"/>
  <c r="Q215" i="6"/>
  <c r="Q350" i="6"/>
  <c r="Q109" i="6"/>
  <c r="Q1823" i="6"/>
  <c r="Q99" i="6"/>
  <c r="Q218" i="6"/>
  <c r="Q112" i="6"/>
  <c r="Q113" i="6"/>
  <c r="Q103" i="6"/>
  <c r="Q114" i="6"/>
  <c r="Q219" i="6"/>
  <c r="Q239" i="6"/>
  <c r="Q240" i="6"/>
  <c r="Q241" i="6"/>
  <c r="Q120" i="6"/>
  <c r="Q22" i="6"/>
  <c r="Q21" i="6"/>
  <c r="Q23" i="6"/>
  <c r="Q242" i="6"/>
  <c r="Q25" i="6"/>
  <c r="Q26" i="6"/>
  <c r="Q27" i="6"/>
  <c r="Q38" i="6"/>
  <c r="Q31" i="6"/>
  <c r="Q122" i="6"/>
  <c r="Q48" i="6"/>
  <c r="Q123" i="6"/>
  <c r="Q63" i="6"/>
  <c r="Q64" i="6"/>
  <c r="Q65" i="6"/>
  <c r="Q66" i="6"/>
  <c r="Q68" i="6"/>
  <c r="Q67" i="6"/>
  <c r="Q70" i="6"/>
  <c r="Q69" i="6"/>
  <c r="Q71" i="6"/>
  <c r="Q124" i="6"/>
  <c r="Q74" i="6"/>
  <c r="Q73" i="6"/>
  <c r="Q75" i="6"/>
  <c r="Q76" i="6"/>
  <c r="Q78" i="6"/>
  <c r="Q125" i="6"/>
  <c r="Q28" i="6"/>
  <c r="Q30" i="6"/>
  <c r="Q29" i="6"/>
  <c r="Q80" i="6"/>
  <c r="Q32" i="6"/>
  <c r="Q33" i="6"/>
  <c r="Q34" i="6"/>
  <c r="Q35" i="6"/>
  <c r="Q36" i="6"/>
  <c r="Q37" i="6"/>
  <c r="Q39" i="6"/>
  <c r="Q81" i="6"/>
  <c r="Q40" i="6"/>
  <c r="Q41" i="6"/>
  <c r="Q42" i="6"/>
  <c r="Q43" i="6"/>
  <c r="Q115" i="6"/>
  <c r="Q45" i="6"/>
  <c r="Q46" i="6"/>
  <c r="Q47" i="6"/>
  <c r="Q1399" i="6"/>
  <c r="Q49" i="6"/>
  <c r="Q50" i="6"/>
  <c r="Q51" i="6"/>
  <c r="Q52" i="6"/>
  <c r="Q53" i="6"/>
  <c r="Q54" i="6"/>
  <c r="Q56" i="6"/>
  <c r="Q84" i="6"/>
  <c r="Q58" i="6"/>
  <c r="Q57" i="6"/>
  <c r="Q59" i="6"/>
  <c r="Q60" i="6"/>
  <c r="Q61" i="6"/>
  <c r="Q62" i="6"/>
  <c r="Q5" i="6"/>
  <c r="Q1984" i="6"/>
  <c r="K2" i="6" l="1"/>
  <c r="C3" i="9" l="1"/>
  <c r="K1986" i="7"/>
  <c r="L1986" i="7"/>
  <c r="K2076" i="7"/>
  <c r="L2101" i="7"/>
  <c r="K2101" i="7"/>
  <c r="K1946" i="7"/>
  <c r="L2061" i="7"/>
  <c r="L2062" i="7"/>
  <c r="K1927" i="7"/>
  <c r="L1649" i="7"/>
  <c r="L1951" i="7"/>
  <c r="K2061" i="7"/>
  <c r="L297" i="7"/>
  <c r="K1929" i="7"/>
  <c r="L1983" i="7"/>
  <c r="K1928" i="7"/>
  <c r="K1934" i="7"/>
  <c r="K2044" i="7"/>
  <c r="L1934" i="7"/>
  <c r="K2064" i="7"/>
  <c r="L2114" i="7"/>
  <c r="L1929" i="7"/>
  <c r="L2076" i="7"/>
  <c r="L2063" i="7"/>
  <c r="L2044" i="7"/>
  <c r="K2114" i="7"/>
  <c r="L1987" i="7"/>
  <c r="L2096" i="7"/>
  <c r="K1983" i="7"/>
  <c r="L1946" i="7"/>
  <c r="K1635" i="7"/>
  <c r="K1987" i="7"/>
  <c r="L1927" i="7"/>
  <c r="K2115" i="7"/>
  <c r="K2096" i="7"/>
  <c r="L2115" i="7"/>
  <c r="K297" i="7"/>
  <c r="K1649" i="7"/>
  <c r="K2062" i="7"/>
  <c r="L2064" i="7"/>
  <c r="L1928" i="7"/>
  <c r="K1951" i="7"/>
  <c r="K2102" i="7"/>
  <c r="K2063" i="7"/>
  <c r="L2102" i="7"/>
  <c r="L1635" i="7"/>
  <c r="L4144" i="7"/>
  <c r="K6031" i="7"/>
  <c r="L5034" i="7"/>
  <c r="K3052" i="7"/>
  <c r="L6258" i="7"/>
  <c r="L2075" i="7"/>
  <c r="L2832" i="7"/>
  <c r="K2524" i="7"/>
  <c r="K2411" i="7"/>
  <c r="AB1156" i="6"/>
  <c r="L2432" i="7"/>
  <c r="AB1362" i="6"/>
  <c r="K3211" i="7"/>
  <c r="L2480" i="7"/>
  <c r="L6084" i="7"/>
  <c r="AB773" i="6"/>
  <c r="L3874" i="7"/>
  <c r="K2860" i="7"/>
  <c r="L1703" i="7"/>
  <c r="L4464" i="7"/>
  <c r="L4625" i="7"/>
  <c r="K3000" i="7"/>
  <c r="K3129" i="7"/>
  <c r="K1277" i="7"/>
  <c r="K1680" i="7"/>
  <c r="K962" i="7"/>
  <c r="K3311" i="7"/>
  <c r="K753" i="7"/>
  <c r="K1982" i="7"/>
  <c r="L3769" i="7"/>
  <c r="L6198" i="7"/>
  <c r="L3131" i="7"/>
  <c r="K2387" i="7"/>
  <c r="L5980" i="7"/>
  <c r="K160" i="7"/>
  <c r="L3959" i="7"/>
  <c r="AB1009" i="6"/>
  <c r="L52" i="7"/>
  <c r="L2593" i="7"/>
  <c r="L1709" i="7"/>
  <c r="K289" i="7"/>
  <c r="L4251" i="7"/>
  <c r="L4149" i="7"/>
  <c r="K4107" i="7"/>
  <c r="AB229" i="6"/>
  <c r="L1757" i="7"/>
  <c r="K1705" i="7"/>
  <c r="L1778" i="7"/>
  <c r="L170" i="7"/>
  <c r="L78" i="7"/>
  <c r="L1146" i="7"/>
  <c r="L5114" i="7"/>
  <c r="L937" i="7"/>
  <c r="L5137" i="7"/>
  <c r="L4943" i="7"/>
  <c r="L5171" i="7"/>
  <c r="K4895" i="7"/>
  <c r="L4985" i="7"/>
  <c r="L3017" i="7"/>
  <c r="K3005" i="7"/>
  <c r="AB1392" i="6"/>
  <c r="K2749" i="7"/>
  <c r="L4502" i="7"/>
  <c r="L2909" i="7"/>
  <c r="K1357" i="7"/>
  <c r="K1018" i="7"/>
  <c r="L3926" i="7"/>
  <c r="AB622" i="6"/>
  <c r="L2867" i="7"/>
  <c r="L150" i="7"/>
  <c r="K1869" i="7"/>
  <c r="K360" i="7"/>
  <c r="K4299" i="7"/>
  <c r="K2459" i="7"/>
  <c r="L2498" i="7"/>
  <c r="L2362" i="7"/>
  <c r="AB838" i="6"/>
  <c r="L610" i="7"/>
  <c r="L4368" i="7"/>
  <c r="K2994" i="7"/>
  <c r="K725" i="7"/>
  <c r="K5193" i="7"/>
  <c r="L2258" i="7"/>
  <c r="K944" i="7"/>
  <c r="L2552" i="7"/>
  <c r="K5861" i="7"/>
  <c r="K235" i="7"/>
  <c r="L3775" i="7"/>
  <c r="K2632" i="7"/>
  <c r="K3654" i="7"/>
  <c r="L4562" i="7"/>
  <c r="L3406" i="7"/>
  <c r="K1842" i="7"/>
  <c r="L4288" i="7"/>
  <c r="K129" i="7"/>
  <c r="L3139" i="7"/>
  <c r="AB282" i="6"/>
  <c r="AB1722" i="6"/>
  <c r="L2192" i="7"/>
  <c r="L1794" i="7"/>
  <c r="K2169" i="7"/>
  <c r="K598" i="7"/>
  <c r="K5129" i="7"/>
  <c r="K4143" i="7"/>
  <c r="K511" i="7"/>
  <c r="L3998" i="7"/>
  <c r="L6299" i="7"/>
  <c r="AB1494" i="6"/>
  <c r="L2804" i="7"/>
  <c r="L3183" i="7"/>
  <c r="K4139" i="7"/>
  <c r="L2846" i="7"/>
  <c r="L1662" i="7"/>
  <c r="K2315" i="7"/>
  <c r="K67" i="7"/>
  <c r="L1539" i="7"/>
  <c r="K5417" i="7"/>
  <c r="L3790" i="7"/>
  <c r="K5396" i="7"/>
  <c r="L2784" i="7"/>
  <c r="K3958" i="7"/>
  <c r="K3722" i="7"/>
  <c r="L3105" i="7"/>
  <c r="AB1391" i="6"/>
  <c r="K4774" i="7"/>
  <c r="AB1230" i="6"/>
  <c r="K2465" i="7"/>
  <c r="AB709" i="6"/>
  <c r="AB366" i="6"/>
  <c r="AB678" i="6"/>
  <c r="L1138" i="7"/>
  <c r="K366" i="7"/>
  <c r="L4645" i="7"/>
  <c r="K3988" i="7"/>
  <c r="L6236" i="7"/>
  <c r="K2744" i="7"/>
  <c r="L1069" i="7"/>
  <c r="AB212" i="6"/>
  <c r="K606" i="7"/>
  <c r="AB1978" i="6"/>
  <c r="AB1809" i="6"/>
  <c r="K2098" i="7"/>
  <c r="L5047" i="7"/>
  <c r="K2527" i="7"/>
  <c r="L4810" i="7"/>
  <c r="K5788" i="7"/>
  <c r="K1020" i="7"/>
  <c r="K1174" i="7"/>
  <c r="L2812" i="7"/>
  <c r="L4347" i="7"/>
  <c r="L771" i="7"/>
  <c r="L2450" i="7"/>
  <c r="K2010" i="7"/>
  <c r="K2048" i="7"/>
  <c r="K4865" i="7"/>
  <c r="L1968" i="7"/>
  <c r="L3656" i="7"/>
  <c r="K1031" i="7"/>
  <c r="AB1221" i="6"/>
  <c r="K2699" i="7"/>
  <c r="K1008" i="7"/>
  <c r="K4999" i="7"/>
  <c r="AB188" i="6"/>
  <c r="L4215" i="7"/>
  <c r="K217" i="7"/>
  <c r="AB1212" i="6"/>
  <c r="L3343" i="7"/>
  <c r="K2951" i="7"/>
  <c r="L1089" i="7"/>
  <c r="AB347" i="6"/>
  <c r="L4121" i="7"/>
  <c r="K6156" i="7"/>
  <c r="K327" i="7"/>
  <c r="L942" i="7"/>
  <c r="L2919" i="7"/>
  <c r="K3239" i="7"/>
  <c r="K332" i="7"/>
  <c r="L2717" i="7"/>
  <c r="K5011" i="7"/>
  <c r="L1791" i="7"/>
  <c r="L2017" i="7"/>
  <c r="L1196" i="7"/>
  <c r="AB463" i="6"/>
  <c r="L840" i="7"/>
  <c r="L803" i="7"/>
  <c r="L2801" i="7"/>
  <c r="L5817" i="7"/>
  <c r="AB93" i="6"/>
  <c r="K5815" i="7"/>
  <c r="L4301" i="7"/>
  <c r="L2068" i="7"/>
  <c r="L4609" i="7"/>
  <c r="K4226" i="7"/>
  <c r="K1426" i="7"/>
  <c r="K3268" i="7"/>
  <c r="AB660" i="6"/>
  <c r="L1785" i="7"/>
  <c r="K1212" i="7"/>
  <c r="L5311" i="7"/>
  <c r="L3100" i="7"/>
  <c r="AB1249" i="6"/>
  <c r="AB1067" i="6"/>
  <c r="L715" i="7"/>
  <c r="K5030" i="7"/>
  <c r="K2984" i="7"/>
  <c r="L3745" i="7"/>
  <c r="L2981" i="7"/>
  <c r="L4723" i="7"/>
  <c r="K3224" i="7"/>
  <c r="L4780" i="7"/>
  <c r="L3421" i="7"/>
  <c r="L4538" i="7"/>
  <c r="AB147" i="6"/>
  <c r="L1172" i="7"/>
  <c r="K2191" i="7"/>
  <c r="L3904" i="7"/>
  <c r="AB814" i="6"/>
  <c r="K1421" i="7"/>
  <c r="K3462" i="7"/>
  <c r="L1419" i="7"/>
  <c r="AB1204" i="6"/>
  <c r="AB407" i="6"/>
  <c r="K198" i="7"/>
  <c r="K4253" i="7"/>
  <c r="L2536" i="7"/>
  <c r="L4198" i="7"/>
  <c r="L3172" i="7"/>
  <c r="L4461" i="7"/>
  <c r="K1539" i="7"/>
  <c r="K3870" i="7"/>
  <c r="L5213" i="7"/>
  <c r="L3989" i="7"/>
  <c r="AB1376" i="6"/>
  <c r="K6295" i="7"/>
  <c r="AB373" i="6"/>
  <c r="AB352" i="6"/>
  <c r="L1281" i="7"/>
  <c r="AB1874" i="6"/>
  <c r="L5282" i="7"/>
  <c r="L6295" i="7"/>
  <c r="K1976" i="7"/>
  <c r="L609" i="7"/>
  <c r="K2757" i="7"/>
  <c r="K970" i="7"/>
  <c r="AB887" i="6"/>
  <c r="K3535" i="7"/>
  <c r="L2766" i="7"/>
  <c r="K3398" i="7"/>
  <c r="K2962" i="7"/>
  <c r="K1961" i="7"/>
  <c r="L1109" i="7"/>
  <c r="K3733" i="7"/>
  <c r="K260" i="7"/>
  <c r="AB2086" i="6"/>
  <c r="L2159" i="7"/>
  <c r="L3193" i="7"/>
  <c r="K1347" i="7"/>
  <c r="L5441" i="7"/>
  <c r="L5219" i="7"/>
  <c r="L288" i="7"/>
  <c r="K3448" i="7"/>
  <c r="K2468" i="7"/>
  <c r="L281" i="7"/>
  <c r="L4711" i="7"/>
  <c r="K1322" i="7"/>
  <c r="K4086" i="7"/>
  <c r="AB723" i="6"/>
  <c r="L6293" i="7"/>
  <c r="K5942" i="7"/>
  <c r="L4622" i="7"/>
  <c r="L5997" i="7"/>
  <c r="K4996" i="7"/>
  <c r="L2863" i="7"/>
  <c r="L2532" i="7"/>
  <c r="L678" i="7"/>
  <c r="L3654" i="7"/>
  <c r="K5304" i="7"/>
  <c r="K3373" i="7"/>
  <c r="K3008" i="7"/>
  <c r="L331" i="7"/>
  <c r="K1108" i="7"/>
  <c r="AB817" i="6"/>
  <c r="L3064" i="7"/>
  <c r="K5191" i="7"/>
  <c r="K4934" i="7"/>
  <c r="K5801" i="7"/>
  <c r="L138" i="7"/>
  <c r="L6021" i="7"/>
  <c r="L6032" i="7"/>
  <c r="L1771" i="7"/>
  <c r="K2669" i="7"/>
  <c r="K1709" i="7"/>
  <c r="L2022" i="7"/>
  <c r="AB2032" i="6"/>
  <c r="K2469" i="7"/>
  <c r="K5839" i="7"/>
  <c r="L2700" i="7"/>
  <c r="K2190" i="7"/>
  <c r="L4951" i="7"/>
  <c r="K1203" i="7"/>
  <c r="L576" i="7"/>
  <c r="AB398" i="6"/>
  <c r="K4794" i="7"/>
  <c r="L2872" i="7"/>
  <c r="L6177" i="7"/>
  <c r="K1254" i="7"/>
  <c r="K623" i="7"/>
  <c r="L5878" i="7"/>
  <c r="K4902" i="7"/>
  <c r="K4753" i="7"/>
  <c r="L5297" i="7"/>
  <c r="AB1986" i="6"/>
  <c r="K372" i="7"/>
  <c r="L4486" i="7"/>
  <c r="AB216" i="6"/>
  <c r="K4130" i="7"/>
  <c r="K5001" i="7"/>
  <c r="L1867" i="7"/>
  <c r="K5795" i="7"/>
  <c r="K4925" i="7"/>
  <c r="L3355" i="7"/>
  <c r="K5043" i="7"/>
  <c r="L4513" i="7"/>
  <c r="L2527" i="7"/>
  <c r="K3927" i="7"/>
  <c r="L4448" i="7"/>
  <c r="L2821" i="7"/>
  <c r="L4389" i="7"/>
  <c r="K2739" i="7"/>
  <c r="K849" i="7"/>
  <c r="K5770" i="7"/>
  <c r="AB1340" i="6"/>
  <c r="K1398" i="7"/>
  <c r="AB993" i="6"/>
  <c r="L4020" i="7"/>
  <c r="K3347" i="7"/>
  <c r="K2032" i="7"/>
  <c r="L2198" i="7"/>
  <c r="L1544" i="7"/>
  <c r="K4735" i="7"/>
  <c r="L1418" i="7"/>
  <c r="L321" i="7"/>
  <c r="AB1508" i="6"/>
  <c r="L4686" i="7"/>
  <c r="K674" i="7"/>
  <c r="AB33" i="6"/>
  <c r="AB711" i="6"/>
  <c r="L5951" i="7"/>
  <c r="AB2110" i="6"/>
  <c r="AB1053" i="6"/>
  <c r="K911" i="7"/>
  <c r="K4768" i="7"/>
  <c r="K597" i="7"/>
  <c r="AB1585" i="6"/>
  <c r="AB372" i="6"/>
  <c r="L5729" i="7"/>
  <c r="L2190" i="7"/>
  <c r="K2256" i="7"/>
  <c r="L272" i="7"/>
  <c r="L2637" i="7"/>
  <c r="L573" i="7"/>
  <c r="AB1869" i="6"/>
  <c r="K920" i="7"/>
  <c r="L3647" i="7"/>
  <c r="L781" i="7"/>
  <c r="AB2105" i="6"/>
  <c r="AB903" i="6"/>
  <c r="K2388" i="7"/>
  <c r="L1883" i="7"/>
  <c r="L3629" i="7"/>
  <c r="L5416" i="7"/>
  <c r="AB2048" i="6"/>
  <c r="L2627" i="7"/>
  <c r="K4261" i="7"/>
  <c r="K5448" i="7"/>
  <c r="K1067" i="7"/>
  <c r="AB812" i="6"/>
  <c r="K1981" i="7"/>
  <c r="L1452" i="7"/>
  <c r="L632" i="7"/>
  <c r="K1611" i="7"/>
  <c r="AB1186" i="6"/>
  <c r="K2716" i="7"/>
  <c r="L3522" i="7"/>
  <c r="AB1970" i="6"/>
  <c r="K1235" i="7"/>
  <c r="K2737" i="7"/>
  <c r="K1854" i="7"/>
  <c r="AB921" i="6"/>
  <c r="L1369" i="7"/>
  <c r="AB1061" i="6"/>
  <c r="K3167" i="7"/>
  <c r="K351" i="7"/>
  <c r="K135" i="7"/>
  <c r="L1407" i="7"/>
  <c r="L4176" i="7"/>
  <c r="K4742" i="7"/>
  <c r="K5767" i="7"/>
  <c r="K881" i="7"/>
  <c r="K6086" i="7"/>
  <c r="AB1495" i="6"/>
  <c r="K2804" i="7"/>
  <c r="L1390" i="7"/>
  <c r="L3228" i="7"/>
  <c r="L4029" i="7"/>
  <c r="K1523" i="7"/>
  <c r="L3698" i="7"/>
  <c r="L2581" i="7"/>
  <c r="L4873" i="7"/>
  <c r="K123" i="7"/>
  <c r="L4692" i="7"/>
  <c r="AB173" i="6"/>
  <c r="K4855" i="7"/>
  <c r="K5353" i="7"/>
  <c r="K1668" i="7"/>
  <c r="L4358" i="7"/>
  <c r="AB244" i="6"/>
  <c r="AB1514" i="6"/>
  <c r="K1464" i="7"/>
  <c r="K3607" i="7"/>
  <c r="K4244" i="7"/>
  <c r="L2970" i="7"/>
  <c r="AB2001" i="6"/>
  <c r="L1666" i="7"/>
  <c r="L631" i="7"/>
  <c r="K3412" i="7"/>
  <c r="L1484" i="7"/>
  <c r="K24" i="7"/>
  <c r="K4172" i="7"/>
  <c r="L1555" i="7"/>
  <c r="K481" i="7"/>
  <c r="K1045" i="7"/>
  <c r="L1914" i="7"/>
  <c r="L4902" i="7"/>
  <c r="AB2109" i="6"/>
  <c r="K3021" i="7"/>
  <c r="L3280" i="7"/>
  <c r="L2515" i="7"/>
  <c r="L621" i="7"/>
  <c r="K4397" i="7"/>
  <c r="K5165" i="7"/>
  <c r="K2660" i="7"/>
  <c r="L1361" i="7"/>
  <c r="L5854" i="7"/>
  <c r="L3215" i="7"/>
  <c r="K2128" i="7"/>
  <c r="K1424" i="7"/>
  <c r="L2737" i="7"/>
  <c r="L552" i="7"/>
  <c r="L5742" i="7"/>
  <c r="L5808" i="7"/>
  <c r="K4567" i="7"/>
  <c r="L3466" i="7"/>
  <c r="K3099" i="7"/>
  <c r="L5909" i="7"/>
  <c r="L4827" i="7"/>
  <c r="L5318" i="7"/>
  <c r="L1684" i="7"/>
  <c r="K4451" i="7"/>
  <c r="AB2106" i="6"/>
  <c r="L4083" i="7"/>
  <c r="K3350" i="7"/>
  <c r="K5010" i="7"/>
  <c r="K1135" i="7"/>
  <c r="K1720" i="7"/>
  <c r="L5018" i="7"/>
  <c r="K3578" i="7"/>
  <c r="L1085" i="7"/>
  <c r="L282" i="7"/>
  <c r="L1652" i="7"/>
  <c r="K1355" i="7"/>
  <c r="K5350" i="7"/>
  <c r="L1096" i="7"/>
  <c r="K3446" i="7"/>
  <c r="K2564" i="7"/>
  <c r="K5328" i="7"/>
  <c r="K5960" i="7"/>
  <c r="K1639" i="7"/>
  <c r="L5030" i="7"/>
  <c r="K3670" i="7"/>
  <c r="AB342" i="6"/>
  <c r="L4540" i="7"/>
  <c r="K4789" i="7"/>
  <c r="K5322" i="7"/>
  <c r="AB694" i="6"/>
  <c r="L1640" i="7"/>
  <c r="L2860" i="7"/>
  <c r="L703" i="7"/>
  <c r="L5732" i="7"/>
  <c r="L3943" i="7"/>
  <c r="L2951" i="7"/>
  <c r="K5231" i="7"/>
  <c r="L1976" i="7"/>
  <c r="K3413" i="7"/>
  <c r="K2506" i="7"/>
  <c r="K538" i="7"/>
  <c r="L1632" i="7"/>
  <c r="K1728" i="7"/>
  <c r="K2874" i="7"/>
  <c r="K456" i="7"/>
  <c r="L2417" i="7"/>
  <c r="K6221" i="7"/>
  <c r="K1048" i="7"/>
  <c r="K2691" i="7"/>
  <c r="K5406" i="7"/>
  <c r="K4874" i="7"/>
  <c r="L4236" i="7"/>
  <c r="L2910" i="7"/>
  <c r="K4012" i="7"/>
  <c r="K6184" i="7"/>
  <c r="K6126" i="7"/>
  <c r="L5457" i="7"/>
  <c r="L6087" i="7"/>
  <c r="L3482" i="7"/>
  <c r="L2586" i="7"/>
  <c r="AB1601" i="6"/>
  <c r="K3869" i="7"/>
  <c r="AB1124" i="6"/>
  <c r="K2604" i="7"/>
  <c r="AB2100" i="6"/>
  <c r="K4962" i="7"/>
  <c r="L6138" i="7"/>
  <c r="L176" i="7"/>
  <c r="AB170" i="6"/>
  <c r="K1963" i="7"/>
  <c r="K2060" i="7"/>
  <c r="L2932" i="7"/>
  <c r="K2982" i="7"/>
  <c r="K149" i="7"/>
  <c r="K4271" i="7"/>
  <c r="L3209" i="7"/>
  <c r="L2344" i="7"/>
  <c r="L6225" i="7"/>
  <c r="AB833" i="6"/>
  <c r="AB1993" i="6"/>
  <c r="K3295" i="7"/>
  <c r="K5110" i="7"/>
  <c r="AB265" i="6"/>
  <c r="L2725" i="7"/>
  <c r="AB1267" i="6"/>
  <c r="K1996" i="7"/>
  <c r="L1921" i="7"/>
  <c r="L3731" i="7"/>
  <c r="L3396" i="7"/>
  <c r="K3032" i="7"/>
  <c r="L3645" i="7"/>
  <c r="AB153" i="6"/>
  <c r="L3806" i="7"/>
  <c r="K1598" i="7"/>
  <c r="AB542" i="6"/>
  <c r="L3272" i="7"/>
  <c r="AB1275" i="6"/>
  <c r="L5786" i="7"/>
  <c r="L6124" i="7"/>
  <c r="K1850" i="7"/>
  <c r="K2059" i="7"/>
  <c r="AB91" i="6"/>
  <c r="K5033" i="7"/>
  <c r="K4512" i="7"/>
  <c r="K6155" i="7"/>
  <c r="K1343" i="7"/>
  <c r="K5306" i="7"/>
  <c r="K614" i="7"/>
  <c r="K387" i="7"/>
  <c r="K22" i="7"/>
  <c r="L2420" i="7"/>
  <c r="L2499" i="7"/>
  <c r="K4309" i="7"/>
  <c r="K2823" i="7"/>
  <c r="K2137" i="7"/>
  <c r="K6063" i="7"/>
  <c r="AB797" i="6"/>
  <c r="L1733" i="7"/>
  <c r="AB611" i="6"/>
  <c r="L108" i="7"/>
  <c r="AB1364" i="6"/>
  <c r="AB1868" i="6"/>
  <c r="L1438" i="7"/>
  <c r="AB1933" i="6"/>
  <c r="K3394" i="7"/>
  <c r="L4506" i="7"/>
  <c r="K1400" i="7"/>
  <c r="L2564" i="7"/>
  <c r="K5789" i="7"/>
  <c r="AB1576" i="6"/>
  <c r="K1225" i="7"/>
  <c r="K1294" i="7"/>
  <c r="K792" i="7"/>
  <c r="L1284" i="7"/>
  <c r="K822" i="7"/>
  <c r="K6245" i="7"/>
  <c r="AB901" i="6"/>
  <c r="L4101" i="7"/>
  <c r="L1231" i="7"/>
  <c r="K1014" i="7"/>
  <c r="L1639" i="7"/>
  <c r="K3663" i="7"/>
  <c r="AB1190" i="6"/>
  <c r="K5973" i="7"/>
  <c r="K3329" i="7"/>
  <c r="L3877" i="7"/>
  <c r="K2031" i="7"/>
  <c r="K432" i="7"/>
  <c r="L824" i="7"/>
  <c r="L2733" i="7"/>
  <c r="L4225" i="7"/>
  <c r="K3828" i="7"/>
  <c r="K3180" i="7"/>
  <c r="K1597" i="7"/>
  <c r="K2986" i="7"/>
  <c r="K5303" i="7"/>
  <c r="K3531" i="7"/>
  <c r="K4914" i="7"/>
  <c r="K1972" i="7"/>
  <c r="L1308" i="7"/>
  <c r="K368" i="7"/>
  <c r="K4761" i="7"/>
  <c r="L5317" i="7"/>
  <c r="L380" i="7"/>
  <c r="L164" i="7"/>
  <c r="K5909" i="7"/>
  <c r="L3208" i="7"/>
  <c r="L3704" i="7"/>
  <c r="AB453" i="6"/>
  <c r="L3491" i="7"/>
  <c r="L1856" i="7"/>
  <c r="K4264" i="7"/>
  <c r="L3569" i="7"/>
  <c r="K2922" i="7"/>
  <c r="L2655" i="7"/>
  <c r="K4116" i="7"/>
  <c r="L2652" i="7"/>
  <c r="K4721" i="7"/>
  <c r="L763" i="7"/>
  <c r="K4318" i="7"/>
  <c r="K2203" i="7"/>
  <c r="L976" i="7"/>
  <c r="L4140" i="7"/>
  <c r="L4168" i="7"/>
  <c r="K3682" i="7"/>
  <c r="K3322" i="7"/>
  <c r="AB2118" i="6"/>
  <c r="L1341" i="7"/>
  <c r="AB803" i="6"/>
  <c r="K3884" i="7"/>
  <c r="K1097" i="7"/>
  <c r="K417" i="7"/>
  <c r="L4816" i="7"/>
  <c r="K1439" i="7"/>
  <c r="K721" i="7"/>
  <c r="L4783" i="7"/>
  <c r="L4381" i="7"/>
  <c r="L1697" i="7"/>
  <c r="AB1142" i="6"/>
  <c r="L4117" i="7"/>
  <c r="L3122" i="7"/>
  <c r="AB1024" i="6"/>
  <c r="AB1518" i="6"/>
  <c r="K3449" i="7"/>
  <c r="K6219" i="7"/>
  <c r="L1200" i="7"/>
  <c r="K245" i="7"/>
  <c r="K2912" i="7"/>
  <c r="K1572" i="7"/>
  <c r="K1066" i="7"/>
  <c r="L5050" i="7"/>
  <c r="AB837" i="6"/>
  <c r="K5020" i="7"/>
  <c r="L521" i="7"/>
  <c r="K5343" i="7"/>
  <c r="AB329" i="6"/>
  <c r="K1488" i="7"/>
  <c r="L4165" i="7"/>
  <c r="L4370" i="7"/>
  <c r="AB1956" i="6"/>
  <c r="K5225" i="7"/>
  <c r="L4353" i="7"/>
  <c r="K4561" i="7"/>
  <c r="K4007" i="7"/>
  <c r="L2281" i="7"/>
  <c r="AB51" i="6"/>
  <c r="K348" i="7"/>
  <c r="K3186" i="7"/>
  <c r="L4699" i="7"/>
  <c r="L858" i="7"/>
  <c r="K3788" i="7"/>
  <c r="K579" i="7"/>
  <c r="L4254" i="7"/>
  <c r="L4887" i="7"/>
  <c r="L4855" i="7"/>
  <c r="L1871" i="7"/>
  <c r="K5167" i="7"/>
  <c r="K1810" i="7"/>
  <c r="K1954" i="7"/>
  <c r="L3251" i="7"/>
  <c r="K4349" i="7"/>
  <c r="L4966" i="7"/>
  <c r="K1971" i="7"/>
  <c r="L178" i="7"/>
  <c r="AB390" i="6"/>
  <c r="K5850" i="7"/>
  <c r="K3183" i="7"/>
  <c r="AB886" i="6"/>
  <c r="L3158" i="7"/>
  <c r="AB1807" i="6"/>
  <c r="L3296" i="7"/>
  <c r="K1191" i="7"/>
  <c r="L3465" i="7"/>
  <c r="L4275" i="7"/>
  <c r="K1732" i="7"/>
  <c r="K2262" i="7"/>
  <c r="K808" i="7"/>
  <c r="L2004" i="7"/>
  <c r="K6248" i="7"/>
  <c r="K1527" i="7"/>
  <c r="K2462" i="7"/>
  <c r="L6214" i="7"/>
  <c r="K958" i="7"/>
  <c r="AB1675" i="6"/>
  <c r="AB1983" i="6"/>
  <c r="L4503" i="7"/>
  <c r="AB1901" i="6"/>
  <c r="K2452" i="7"/>
  <c r="L2040" i="7"/>
  <c r="L4483" i="7"/>
  <c r="K4785" i="7"/>
  <c r="K6203" i="7"/>
  <c r="K6059" i="7"/>
  <c r="L871" i="7"/>
  <c r="K3310" i="7"/>
  <c r="K3364" i="7"/>
  <c r="K1307" i="7"/>
  <c r="L3313" i="7"/>
  <c r="L2353" i="7"/>
  <c r="K1750" i="7"/>
  <c r="K2876" i="7"/>
  <c r="K2712" i="7"/>
  <c r="L6194" i="7"/>
  <c r="K4649" i="7"/>
  <c r="K1542" i="7"/>
  <c r="K6285" i="7"/>
  <c r="K380" i="7"/>
  <c r="K3082" i="7"/>
  <c r="L3501" i="7"/>
  <c r="L2541" i="7"/>
  <c r="K5403" i="7"/>
  <c r="K1429" i="7"/>
  <c r="K802" i="7"/>
  <c r="K5228" i="7"/>
  <c r="L2322" i="7"/>
  <c r="K1146" i="7"/>
  <c r="AB24" i="6"/>
  <c r="L1000" i="7"/>
  <c r="K2330" i="7"/>
  <c r="K1900" i="7"/>
  <c r="K740" i="7"/>
  <c r="K4602" i="7"/>
  <c r="L238" i="7"/>
  <c r="L2335" i="7"/>
  <c r="K2008" i="7"/>
  <c r="L2303" i="7"/>
  <c r="K609" i="7"/>
  <c r="K5177" i="7"/>
  <c r="L2684" i="7"/>
  <c r="K6154" i="7"/>
  <c r="L723" i="7"/>
  <c r="L3634" i="7"/>
  <c r="L5396" i="7"/>
  <c r="L3797" i="7"/>
  <c r="AB1476" i="6"/>
  <c r="L454" i="7"/>
  <c r="AB766" i="6"/>
  <c r="K6115" i="7"/>
  <c r="L2920" i="7"/>
  <c r="K3880" i="7"/>
  <c r="K3791" i="7"/>
  <c r="K1122" i="7"/>
  <c r="L4467" i="7"/>
  <c r="K1406" i="7"/>
  <c r="L4973" i="7"/>
  <c r="L5394" i="7"/>
  <c r="L4159" i="7"/>
  <c r="L4618" i="7"/>
  <c r="L5937" i="7"/>
  <c r="AB307" i="6"/>
  <c r="L3596" i="7"/>
  <c r="AB11" i="6"/>
  <c r="AB120" i="6"/>
  <c r="L2998" i="7"/>
  <c r="L1857" i="7"/>
  <c r="K4415" i="7"/>
  <c r="K2883" i="7"/>
  <c r="K1913" i="7"/>
  <c r="AB1468" i="6"/>
  <c r="L334" i="7"/>
  <c r="L5776" i="7"/>
  <c r="K3039" i="7"/>
  <c r="K2597" i="7"/>
  <c r="K3019" i="7"/>
  <c r="K3037" i="7"/>
  <c r="L1686" i="7"/>
  <c r="K33" i="7"/>
  <c r="L6232" i="7"/>
  <c r="L4793" i="7"/>
  <c r="AB1074" i="6"/>
  <c r="AB1637" i="6"/>
  <c r="L5860" i="7"/>
  <c r="K4321" i="7"/>
  <c r="K2603" i="7"/>
  <c r="K3254" i="7"/>
  <c r="K1064" i="7"/>
  <c r="L5435" i="7"/>
  <c r="AB990" i="6"/>
  <c r="L4789" i="7"/>
  <c r="K785" i="7"/>
  <c r="L2511" i="7"/>
  <c r="K523" i="7"/>
  <c r="L3730" i="7"/>
  <c r="L3492" i="7"/>
  <c r="L6020" i="7"/>
  <c r="L6264" i="7"/>
  <c r="K5928" i="7"/>
  <c r="AB350" i="6"/>
  <c r="K6162" i="7"/>
  <c r="L982" i="7"/>
  <c r="AB1280" i="6"/>
  <c r="L4438" i="7"/>
  <c r="K3441" i="7"/>
  <c r="L4533" i="7"/>
  <c r="AB211" i="6"/>
  <c r="L4068" i="7"/>
  <c r="L4807" i="7"/>
  <c r="K5790" i="7"/>
  <c r="L6076" i="7"/>
  <c r="K1210" i="7"/>
  <c r="L3170" i="7"/>
  <c r="AB600" i="6"/>
  <c r="K341" i="7"/>
  <c r="K4197" i="7"/>
  <c r="L5921" i="7"/>
  <c r="K772" i="7"/>
  <c r="AB1862" i="6"/>
  <c r="L6112" i="7"/>
  <c r="L3365" i="7"/>
  <c r="L665" i="7"/>
  <c r="L5024" i="7"/>
  <c r="K1372" i="7"/>
  <c r="AB429" i="6"/>
  <c r="L3742" i="7"/>
  <c r="K1544" i="7"/>
  <c r="L111" i="7"/>
  <c r="AB2098" i="6"/>
  <c r="AB1712" i="6"/>
  <c r="K938" i="7"/>
  <c r="L444" i="7"/>
  <c r="L5849" i="7"/>
  <c r="L3975" i="7"/>
  <c r="L4773" i="7"/>
  <c r="L3383" i="7"/>
  <c r="K2523" i="7"/>
  <c r="L5414" i="7"/>
  <c r="K658" i="7"/>
  <c r="L2460" i="7"/>
  <c r="AB835" i="6"/>
  <c r="K1607" i="7"/>
  <c r="K2877" i="7"/>
  <c r="AB1608" i="6"/>
  <c r="L4255" i="7"/>
  <c r="K2630" i="7"/>
  <c r="L2173" i="7"/>
  <c r="L3359" i="7"/>
  <c r="AB298" i="6"/>
  <c r="L1840" i="7"/>
  <c r="K1877" i="7"/>
  <c r="AB255" i="6"/>
  <c r="L2758" i="7"/>
  <c r="L3910" i="7"/>
  <c r="K3856" i="7"/>
  <c r="L2307" i="7"/>
  <c r="K375" i="7"/>
  <c r="K4372" i="7"/>
  <c r="L3823" i="7"/>
  <c r="K20" i="7"/>
  <c r="L4039" i="7"/>
  <c r="K186" i="7"/>
  <c r="L4769" i="7"/>
  <c r="AB2031" i="6"/>
  <c r="K2526" i="7"/>
  <c r="AB789" i="6"/>
  <c r="L1712" i="7"/>
  <c r="L4660" i="7"/>
  <c r="K1025" i="7"/>
  <c r="K5321" i="7"/>
  <c r="L4818" i="7"/>
  <c r="K78" i="7"/>
  <c r="K3390" i="7"/>
  <c r="K6238" i="7"/>
  <c r="L3683" i="7"/>
  <c r="AB546" i="6"/>
  <c r="L1676" i="7"/>
  <c r="L4345" i="7"/>
  <c r="L5830" i="7"/>
  <c r="L1086" i="7"/>
  <c r="K1112" i="7"/>
  <c r="K5091" i="7"/>
  <c r="K4905" i="7"/>
  <c r="K2260" i="7"/>
  <c r="L236" i="7"/>
  <c r="L1981" i="7"/>
  <c r="K4571" i="7"/>
  <c r="L351" i="7"/>
  <c r="K3094" i="7"/>
  <c r="L876" i="7"/>
  <c r="L2458" i="7"/>
  <c r="K304" i="7"/>
  <c r="AB1619" i="6"/>
  <c r="AB1324" i="6"/>
  <c r="K5452" i="7"/>
  <c r="K621" i="7"/>
  <c r="K1392" i="7"/>
  <c r="K2733" i="7"/>
  <c r="L5345" i="7"/>
  <c r="K3709" i="7"/>
  <c r="AB1826" i="6"/>
  <c r="L1693" i="7"/>
  <c r="L4607" i="7"/>
  <c r="K4686" i="7"/>
  <c r="L4094" i="7"/>
  <c r="AB1423" i="6"/>
  <c r="K3338" i="7"/>
  <c r="K578" i="7"/>
  <c r="L2050" i="7"/>
  <c r="K5834" i="7"/>
  <c r="AB408" i="6"/>
  <c r="L1462" i="7"/>
  <c r="K5864" i="7"/>
  <c r="K3194" i="7"/>
  <c r="K321" i="7"/>
  <c r="K567" i="7"/>
  <c r="L352" i="7"/>
  <c r="K712" i="7"/>
  <c r="L2770" i="7"/>
  <c r="K5238" i="7"/>
  <c r="K4472" i="7"/>
  <c r="AB1216" i="6"/>
  <c r="AB1113" i="6"/>
  <c r="L4708" i="7"/>
  <c r="AB1959" i="6"/>
  <c r="L5442" i="7"/>
  <c r="AB537" i="6"/>
  <c r="K3799" i="7"/>
  <c r="K1687" i="7"/>
  <c r="L409" i="7"/>
  <c r="K32" i="7"/>
  <c r="L5201" i="7"/>
  <c r="L5938" i="7"/>
  <c r="AB457" i="6"/>
  <c r="K473" i="7"/>
  <c r="AB305" i="6"/>
  <c r="K3764" i="7"/>
  <c r="K3076" i="7"/>
  <c r="L863" i="7"/>
  <c r="L1078" i="7"/>
  <c r="K2402" i="7"/>
  <c r="K2952" i="7"/>
  <c r="K1035" i="7"/>
  <c r="K3552" i="7"/>
  <c r="K4963" i="7"/>
  <c r="L5967" i="7"/>
  <c r="K1632" i="7"/>
  <c r="L4924" i="7"/>
  <c r="L4742" i="7"/>
  <c r="L4836" i="7"/>
  <c r="L4397" i="7"/>
  <c r="L4557" i="7"/>
  <c r="L3098" i="7"/>
  <c r="L6180" i="7"/>
  <c r="K1160" i="7"/>
  <c r="AB138" i="6"/>
  <c r="AB36" i="6"/>
  <c r="AB1721" i="6"/>
  <c r="AB1087" i="6"/>
  <c r="L2465" i="7"/>
  <c r="L1572" i="7"/>
  <c r="L612" i="7"/>
  <c r="L1040" i="7"/>
  <c r="K1242" i="7"/>
  <c r="K286" i="7"/>
  <c r="K669" i="7"/>
  <c r="L1270" i="7"/>
  <c r="L758" i="7"/>
  <c r="L4544" i="7"/>
  <c r="K3660" i="7"/>
  <c r="K781" i="7"/>
  <c r="K967" i="7"/>
  <c r="L535" i="7"/>
  <c r="K6259" i="7"/>
  <c r="K2816" i="7"/>
  <c r="L2972" i="7"/>
  <c r="K107" i="7"/>
  <c r="K1438" i="7"/>
  <c r="L2451" i="7"/>
  <c r="L2661" i="7"/>
  <c r="K218" i="7"/>
  <c r="K1449" i="7"/>
  <c r="L2997" i="7"/>
  <c r="L890" i="7"/>
  <c r="L5945" i="7"/>
  <c r="L3212" i="7"/>
  <c r="K6081" i="7"/>
  <c r="L2839" i="7"/>
  <c r="K5817" i="7"/>
  <c r="L4058" i="7"/>
  <c r="L4558" i="7"/>
  <c r="L1606" i="7"/>
  <c r="AB1845" i="6"/>
  <c r="L3467" i="7"/>
  <c r="K3321" i="7"/>
  <c r="K4501" i="7"/>
  <c r="K5881" i="7"/>
  <c r="L3627" i="7"/>
  <c r="L1749" i="7"/>
  <c r="L3102" i="7"/>
  <c r="K6160" i="7"/>
  <c r="L3225" i="7"/>
  <c r="L2531" i="7"/>
  <c r="L4409" i="7"/>
  <c r="K261" i="7"/>
  <c r="L1087" i="7"/>
  <c r="K2184" i="7"/>
  <c r="L1385" i="7"/>
  <c r="L2306" i="7"/>
  <c r="L5824" i="7"/>
  <c r="L1002" i="7"/>
  <c r="K402" i="7"/>
  <c r="K3153" i="7"/>
  <c r="K2371" i="7"/>
  <c r="L2631" i="7"/>
  <c r="K2636" i="7"/>
  <c r="L4463" i="7"/>
  <c r="AB1810" i="6"/>
  <c r="L4222" i="7"/>
  <c r="L437" i="7"/>
  <c r="L3166" i="7"/>
  <c r="K395" i="7"/>
  <c r="L3760" i="7"/>
  <c r="L69" i="7"/>
  <c r="L4678" i="7"/>
  <c r="K5072" i="7"/>
  <c r="AB253" i="6"/>
  <c r="L6269" i="7"/>
  <c r="AB1902" i="6"/>
  <c r="K6" i="7"/>
  <c r="K2134" i="7"/>
  <c r="K2579" i="7"/>
  <c r="L4492" i="7"/>
  <c r="L1557" i="7"/>
  <c r="L3018" i="7"/>
  <c r="K3521" i="7"/>
  <c r="L556" i="7"/>
  <c r="L3649" i="7"/>
  <c r="L3455" i="7"/>
  <c r="L5408" i="7"/>
  <c r="K696" i="7"/>
  <c r="K4713" i="7"/>
  <c r="K2014" i="7"/>
  <c r="L3853" i="7"/>
  <c r="L2471" i="7"/>
  <c r="K6124" i="7"/>
  <c r="K510" i="7"/>
  <c r="L2166" i="7"/>
  <c r="L640" i="7"/>
  <c r="K2854" i="7"/>
  <c r="L4167" i="7"/>
  <c r="L2576" i="7"/>
  <c r="K1593" i="7"/>
  <c r="K87" i="7"/>
  <c r="K330" i="7"/>
  <c r="K3221" i="7"/>
  <c r="L2415" i="7"/>
  <c r="AB1243" i="6"/>
  <c r="L3942" i="7"/>
  <c r="L649" i="7"/>
  <c r="K2663" i="7"/>
  <c r="L1368" i="7"/>
  <c r="L2508" i="7"/>
  <c r="L4352" i="7"/>
  <c r="K4214" i="7"/>
  <c r="AB1823" i="6"/>
  <c r="L4871" i="7"/>
  <c r="K2996" i="7"/>
  <c r="AB2113" i="6"/>
  <c r="K831" i="7"/>
  <c r="L6001" i="7"/>
  <c r="L5812" i="7"/>
  <c r="AB1502" i="6"/>
  <c r="K3609" i="7"/>
  <c r="K5058" i="7"/>
  <c r="K3922" i="7"/>
  <c r="L5450" i="7"/>
  <c r="K4751" i="7"/>
  <c r="K2075" i="7"/>
  <c r="L3094" i="7"/>
  <c r="L6186" i="7"/>
  <c r="K54" i="7"/>
  <c r="L894" i="7"/>
  <c r="K6169" i="7"/>
  <c r="L2169" i="7"/>
  <c r="K4553" i="7"/>
  <c r="L4329" i="7"/>
  <c r="L3109" i="7"/>
  <c r="L2574" i="7"/>
  <c r="L6097" i="7"/>
  <c r="L3497" i="7"/>
  <c r="K5429" i="7"/>
  <c r="L690" i="7"/>
  <c r="L1811" i="7"/>
  <c r="K5295" i="7"/>
  <c r="K1451" i="7"/>
  <c r="K1761" i="7"/>
  <c r="K5156" i="7"/>
  <c r="K942" i="7"/>
  <c r="K1853" i="7"/>
  <c r="L1947" i="7"/>
  <c r="L3648" i="7"/>
  <c r="L1727" i="7"/>
  <c r="K5963" i="7"/>
  <c r="K2221" i="7"/>
  <c r="L862" i="7"/>
  <c r="K1558" i="7"/>
  <c r="AB793" i="6"/>
  <c r="AB801" i="6"/>
  <c r="K1652" i="7"/>
  <c r="L3597" i="7"/>
  <c r="K3478" i="7"/>
  <c r="K4866" i="7"/>
  <c r="AB976" i="6"/>
  <c r="K2973" i="7"/>
  <c r="L847" i="7"/>
  <c r="L5890" i="7"/>
  <c r="L3906" i="7"/>
  <c r="K1399" i="7"/>
  <c r="L2736" i="7"/>
  <c r="K4575" i="7"/>
  <c r="K1303" i="7"/>
  <c r="K2514" i="7"/>
  <c r="K1450" i="7"/>
  <c r="L5895" i="7"/>
  <c r="K6289" i="7"/>
  <c r="K4801" i="7"/>
  <c r="L641" i="7"/>
  <c r="K187" i="7"/>
  <c r="K3327" i="7"/>
  <c r="L4457" i="7"/>
  <c r="L4997" i="7"/>
  <c r="L5065" i="7"/>
  <c r="K1740" i="7"/>
  <c r="K1390" i="7"/>
  <c r="AB1297" i="6"/>
  <c r="L3084" i="7"/>
  <c r="K2058" i="7"/>
  <c r="L2592" i="7"/>
  <c r="K1256" i="7"/>
  <c r="AB1790" i="6"/>
  <c r="AB381" i="6"/>
  <c r="L1344" i="7"/>
  <c r="AB1611" i="6"/>
  <c r="L1881" i="7"/>
  <c r="K296" i="7"/>
  <c r="AB911" i="6"/>
  <c r="K1566" i="7"/>
  <c r="L6270" i="7"/>
  <c r="K5970" i="7"/>
  <c r="K3312" i="7"/>
  <c r="L327" i="7"/>
  <c r="L4989" i="7"/>
  <c r="K2414" i="7"/>
  <c r="L2859" i="7"/>
  <c r="L2781" i="7"/>
  <c r="L2792" i="7"/>
  <c r="K4493" i="7"/>
  <c r="K2646" i="7"/>
  <c r="L6182" i="7"/>
  <c r="L2529" i="7"/>
  <c r="K1219" i="7"/>
  <c r="K3473" i="7"/>
  <c r="K4842" i="7"/>
  <c r="L5198" i="7"/>
  <c r="K2575" i="7"/>
  <c r="L4721" i="7"/>
  <c r="K6224" i="7"/>
  <c r="K5957" i="7"/>
  <c r="L3965" i="7"/>
  <c r="K4747" i="7"/>
  <c r="K1828" i="7"/>
  <c r="L5341" i="7"/>
  <c r="L6128" i="7"/>
  <c r="K711" i="7"/>
  <c r="K400" i="7"/>
  <c r="K1087" i="7"/>
  <c r="K4344" i="7"/>
  <c r="K516" i="7"/>
  <c r="L3456" i="7"/>
  <c r="L1495" i="7"/>
  <c r="L3866" i="7"/>
  <c r="L5961" i="7"/>
  <c r="K2600" i="7"/>
  <c r="K2040" i="7"/>
  <c r="L2256" i="7"/>
  <c r="L1919" i="7"/>
  <c r="K2718" i="7"/>
  <c r="K3205" i="7"/>
  <c r="K1689" i="7"/>
  <c r="L440" i="7"/>
  <c r="K1949" i="7"/>
  <c r="K1055" i="7"/>
  <c r="L6003" i="7"/>
  <c r="K3973" i="7"/>
  <c r="L1245" i="7"/>
  <c r="K1953" i="7"/>
  <c r="L1472" i="7"/>
  <c r="K1885" i="7"/>
  <c r="K886" i="7"/>
  <c r="L1021" i="7"/>
  <c r="K682" i="7"/>
  <c r="K2464" i="7"/>
  <c r="AB2072" i="6"/>
  <c r="K6065" i="7"/>
  <c r="AB324" i="6"/>
  <c r="L3762" i="7"/>
  <c r="L4819" i="7"/>
  <c r="L4778" i="7"/>
  <c r="L1961" i="7"/>
  <c r="K2426" i="7"/>
  <c r="K5117" i="7"/>
  <c r="L116" i="7"/>
  <c r="AB1025" i="6"/>
  <c r="K2747" i="7"/>
  <c r="AB1444" i="6"/>
  <c r="L5430" i="7"/>
  <c r="L1670" i="7"/>
  <c r="K6145" i="7"/>
  <c r="K5869" i="7"/>
  <c r="L4281" i="7"/>
  <c r="K978" i="7"/>
  <c r="L5970" i="7"/>
  <c r="K4162" i="7"/>
  <c r="L5788" i="7"/>
  <c r="L370" i="7"/>
  <c r="K2633" i="7"/>
  <c r="L4509" i="7"/>
  <c r="L134" i="7"/>
  <c r="K4419" i="7"/>
  <c r="K3659" i="7"/>
  <c r="L4604" i="7"/>
  <c r="L2077" i="7"/>
  <c r="K4626" i="7"/>
  <c r="L6230" i="7"/>
  <c r="L5348" i="7"/>
  <c r="K4663" i="7"/>
  <c r="K931" i="7"/>
  <c r="AB1802" i="6"/>
  <c r="AB1465" i="6"/>
  <c r="K1281" i="7"/>
  <c r="L712" i="7"/>
  <c r="K5204" i="7"/>
  <c r="K639" i="7"/>
  <c r="L564" i="7"/>
  <c r="L3993" i="7"/>
  <c r="L2244" i="7"/>
  <c r="K4497" i="7"/>
  <c r="K737" i="7"/>
  <c r="K782" i="7"/>
  <c r="L421" i="7"/>
  <c r="L201" i="7"/>
  <c r="K5019" i="7"/>
  <c r="L831" i="7"/>
  <c r="K4526" i="7"/>
  <c r="K3173" i="7"/>
  <c r="L4729" i="7"/>
  <c r="AB1929" i="6"/>
  <c r="AB1357" i="6"/>
  <c r="K3867" i="7"/>
  <c r="K5890" i="7"/>
  <c r="L6093" i="7"/>
  <c r="K668" i="7"/>
  <c r="L3520" i="7"/>
  <c r="K1813" i="7"/>
  <c r="K3065" i="7"/>
  <c r="K1762" i="7"/>
  <c r="K2002" i="7"/>
  <c r="L6175" i="7"/>
  <c r="L633" i="7"/>
  <c r="L3130" i="7"/>
  <c r="K3658" i="7"/>
  <c r="L2702" i="7"/>
  <c r="AB1131" i="6"/>
  <c r="AB586" i="6"/>
  <c r="K2824" i="7"/>
  <c r="L3241" i="7"/>
  <c r="L4956" i="7"/>
  <c r="AB1511" i="6"/>
  <c r="L1043" i="7"/>
  <c r="L389" i="7"/>
  <c r="K2479" i="7"/>
  <c r="K1594" i="7"/>
  <c r="K4867" i="7"/>
  <c r="AB431" i="6"/>
  <c r="L5827" i="7"/>
  <c r="K4041" i="7"/>
  <c r="K3064" i="7"/>
  <c r="L798" i="7"/>
  <c r="L3545" i="7"/>
  <c r="L1866" i="7"/>
  <c r="L1250" i="7"/>
  <c r="L6160" i="7"/>
  <c r="L2626" i="7"/>
  <c r="K2466" i="7"/>
  <c r="K4426" i="7"/>
  <c r="K1686" i="7"/>
  <c r="L881" i="7"/>
  <c r="K989" i="7"/>
  <c r="L5733" i="7"/>
  <c r="AB1599" i="6"/>
  <c r="AB805" i="6"/>
  <c r="L2935" i="7"/>
  <c r="AB1356" i="6"/>
  <c r="K1252" i="7"/>
  <c r="K3069" i="7"/>
  <c r="K605" i="7"/>
  <c r="L299" i="7"/>
  <c r="AB181" i="6"/>
  <c r="L4719" i="7"/>
  <c r="L5069" i="7"/>
  <c r="AB907" i="6"/>
  <c r="L3012" i="7"/>
  <c r="K98" i="7"/>
  <c r="AB548" i="6"/>
  <c r="L4517" i="7"/>
  <c r="K312" i="7"/>
  <c r="K6092" i="7"/>
  <c r="K3289" i="7"/>
  <c r="K4733" i="7"/>
  <c r="AB1758" i="6"/>
  <c r="K220" i="7"/>
  <c r="L968" i="7"/>
  <c r="L1741" i="7"/>
  <c r="K5778" i="7"/>
  <c r="L4231" i="7"/>
  <c r="L5425" i="7"/>
  <c r="K1870" i="7"/>
  <c r="L4109" i="7"/>
  <c r="L5439" i="7"/>
  <c r="K2689" i="7"/>
  <c r="L4823" i="7"/>
  <c r="L2632" i="7"/>
  <c r="K3392" i="7"/>
  <c r="K5062" i="7"/>
  <c r="AB930" i="6"/>
  <c r="K4412" i="7"/>
  <c r="K340" i="7"/>
  <c r="L1478" i="7"/>
  <c r="AB441" i="6"/>
  <c r="K5982" i="7"/>
  <c r="AB1110" i="6"/>
  <c r="L3540" i="7"/>
  <c r="L1307" i="7"/>
  <c r="L4470" i="7"/>
  <c r="L3404" i="7"/>
  <c r="K4343" i="7"/>
  <c r="K4268" i="7"/>
  <c r="L2752" i="7"/>
  <c r="K4275" i="7"/>
  <c r="L4090" i="7"/>
  <c r="L1793" i="7"/>
  <c r="K5422" i="7"/>
  <c r="K5021" i="7"/>
  <c r="K3756" i="7"/>
  <c r="K237" i="7"/>
  <c r="K1623" i="7"/>
  <c r="AB1584" i="6"/>
  <c r="K1959" i="7"/>
  <c r="L3072" i="7"/>
  <c r="K4468" i="7"/>
  <c r="K4423" i="7"/>
  <c r="L263" i="7"/>
  <c r="L7" i="7"/>
  <c r="L818" i="7"/>
  <c r="K1656" i="7"/>
  <c r="L742" i="7"/>
  <c r="L667" i="7"/>
  <c r="K4608" i="7"/>
  <c r="K4133" i="7"/>
  <c r="AB1455" i="6"/>
  <c r="L6260" i="7"/>
  <c r="L5289" i="7"/>
  <c r="K4703" i="7"/>
  <c r="K5315" i="7"/>
  <c r="L5306" i="7"/>
  <c r="L5001" i="7"/>
  <c r="K4103" i="7"/>
  <c r="K3758" i="7"/>
  <c r="K4368" i="7"/>
  <c r="L1602" i="7"/>
  <c r="K3488" i="7"/>
  <c r="K1094" i="7"/>
  <c r="K339" i="7"/>
  <c r="L317" i="7"/>
  <c r="L5935" i="7"/>
  <c r="AB1401" i="6"/>
  <c r="K1678" i="7"/>
  <c r="L1519" i="7"/>
  <c r="L2984" i="7"/>
  <c r="L6221" i="7"/>
  <c r="L2708" i="7"/>
  <c r="K3067" i="7"/>
  <c r="K4813" i="7"/>
  <c r="K715" i="7"/>
  <c r="L4735" i="7"/>
  <c r="L2156" i="7"/>
  <c r="L4192" i="7"/>
  <c r="L3397" i="7"/>
  <c r="L591" i="7"/>
  <c r="L5914" i="7"/>
  <c r="L5203" i="7"/>
  <c r="L772" i="7"/>
  <c r="K5099" i="7"/>
  <c r="K2254" i="7"/>
  <c r="K815" i="7"/>
  <c r="L4898" i="7"/>
  <c r="K6013" i="7"/>
  <c r="L760" i="7"/>
  <c r="K1975" i="7"/>
  <c r="L816" i="7"/>
  <c r="L1329" i="7"/>
  <c r="L4813" i="7"/>
  <c r="K3551" i="7"/>
  <c r="K1662" i="7"/>
  <c r="L2117" i="7"/>
  <c r="K4483" i="7"/>
  <c r="L2805" i="7"/>
  <c r="L3929" i="7"/>
  <c r="L672" i="7"/>
  <c r="K3963" i="7"/>
  <c r="K766" i="7"/>
  <c r="K3149" i="7"/>
  <c r="AB764" i="6"/>
  <c r="K5201" i="7"/>
  <c r="K25" i="7"/>
  <c r="L3159" i="7"/>
  <c r="L4207" i="7"/>
  <c r="L1522" i="7"/>
  <c r="L3477" i="7"/>
  <c r="AB25" i="6"/>
  <c r="L2229" i="7"/>
  <c r="L6134" i="7"/>
  <c r="AB129" i="6"/>
  <c r="K980" i="7"/>
  <c r="L901" i="7"/>
  <c r="L1843" i="7"/>
  <c r="K1222" i="7"/>
  <c r="L1878" i="7"/>
  <c r="K6022" i="7"/>
  <c r="L4420" i="7"/>
  <c r="L2221" i="7"/>
  <c r="L963" i="7"/>
  <c r="L3733" i="7"/>
  <c r="K4141" i="7"/>
  <c r="K2571" i="7"/>
  <c r="L2726" i="7"/>
  <c r="L4975" i="7"/>
  <c r="K6105" i="7"/>
  <c r="L2530" i="7"/>
  <c r="K3742" i="7"/>
  <c r="AB535" i="6"/>
  <c r="K1861" i="7"/>
  <c r="L2046" i="7"/>
  <c r="K2131" i="7"/>
  <c r="K5966" i="7"/>
  <c r="AB1328" i="6"/>
  <c r="K3189" i="7"/>
  <c r="K3051" i="7"/>
  <c r="K6006" i="7"/>
  <c r="L6057" i="7"/>
  <c r="K287" i="7"/>
  <c r="K1475" i="7"/>
  <c r="L3820" i="7"/>
  <c r="K4387" i="7"/>
  <c r="AB291" i="6"/>
  <c r="L1729" i="7"/>
  <c r="L284" i="7"/>
  <c r="L3074" i="7"/>
  <c r="L4653" i="7"/>
  <c r="K5243" i="7"/>
  <c r="L2404" i="7"/>
  <c r="K3906" i="7"/>
  <c r="K2367" i="7"/>
  <c r="K6017" i="7"/>
  <c r="K6276" i="7"/>
  <c r="AB1015" i="6"/>
  <c r="L1416" i="7"/>
  <c r="L614" i="7"/>
  <c r="K3505" i="7"/>
  <c r="K2885" i="7"/>
  <c r="L5179" i="7"/>
  <c r="K4465" i="7"/>
  <c r="L2232" i="7"/>
  <c r="L5027" i="7"/>
  <c r="L992" i="7"/>
  <c r="L4514" i="7"/>
  <c r="K6119" i="7"/>
  <c r="L717" i="7"/>
  <c r="L3878" i="7"/>
  <c r="K1529" i="7"/>
  <c r="L6179" i="7"/>
  <c r="K1831" i="7"/>
  <c r="L3753" i="7"/>
  <c r="K4106" i="7"/>
  <c r="L2754" i="7"/>
  <c r="L3798" i="7"/>
  <c r="K1688" i="7"/>
  <c r="AB100" i="6"/>
  <c r="L565" i="7"/>
  <c r="L2144" i="7"/>
  <c r="L6188" i="7"/>
  <c r="K1852" i="7"/>
  <c r="L5989" i="7"/>
  <c r="K3133" i="7"/>
  <c r="L6220" i="7"/>
  <c r="K1898" i="7"/>
  <c r="AB1549" i="6"/>
  <c r="K2489" i="7"/>
  <c r="L2547" i="7"/>
  <c r="L1984" i="7"/>
  <c r="AB17" i="6"/>
  <c r="K2385" i="7"/>
  <c r="K4593" i="7"/>
  <c r="K212" i="7"/>
  <c r="K5457" i="7"/>
  <c r="K1747" i="7"/>
  <c r="AB753" i="6"/>
  <c r="K6127" i="7"/>
  <c r="AB613" i="6"/>
  <c r="L1814" i="7"/>
  <c r="L3858" i="7"/>
  <c r="K5910" i="7"/>
  <c r="L5136" i="7"/>
  <c r="L4070" i="7"/>
  <c r="L3461" i="7"/>
  <c r="L3535" i="7"/>
  <c r="L3070" i="7"/>
  <c r="K4331" i="7"/>
  <c r="L3180" i="7"/>
  <c r="K4157" i="7"/>
  <c r="L1548" i="7"/>
  <c r="K3317" i="7"/>
  <c r="K2512" i="7"/>
  <c r="K4600" i="7"/>
  <c r="K1511" i="7"/>
  <c r="K1567" i="7"/>
  <c r="L2467" i="7"/>
  <c r="K2792" i="7"/>
  <c r="L4219" i="7"/>
  <c r="K6146" i="7"/>
  <c r="L6267" i="7"/>
  <c r="K4381" i="7"/>
  <c r="AB1586" i="6"/>
  <c r="K1962" i="7"/>
  <c r="K847" i="7"/>
  <c r="L2897" i="7"/>
  <c r="L1088" i="7"/>
  <c r="L958" i="7"/>
  <c r="K355" i="7"/>
  <c r="L2474" i="7"/>
  <c r="K503" i="7"/>
  <c r="L2241" i="7"/>
  <c r="K2409" i="7"/>
  <c r="L3801" i="7"/>
  <c r="L2340" i="7"/>
  <c r="L1396" i="7"/>
  <c r="AB162" i="6"/>
  <c r="L4364" i="7"/>
  <c r="K6252" i="7"/>
  <c r="L3562" i="7"/>
  <c r="K150" i="7"/>
  <c r="L1213" i="7"/>
  <c r="K4793" i="7"/>
  <c r="L5404" i="7"/>
  <c r="L6105" i="7"/>
  <c r="AB1119" i="6"/>
  <c r="L5966" i="7"/>
  <c r="L4137" i="7"/>
  <c r="K6246" i="7"/>
  <c r="L2506" i="7"/>
  <c r="L5234" i="7"/>
  <c r="L5795" i="7"/>
  <c r="K1556" i="7"/>
  <c r="L1268" i="7"/>
  <c r="K4008" i="7"/>
  <c r="K3414" i="7"/>
  <c r="L676" i="7"/>
  <c r="AB239" i="6"/>
  <c r="K788" i="7"/>
  <c r="K311" i="7"/>
  <c r="AB1587" i="6"/>
  <c r="L4422" i="7"/>
  <c r="AB518" i="6"/>
  <c r="L4878" i="7"/>
  <c r="AB1784" i="6"/>
  <c r="L1876" i="7"/>
  <c r="L2525" i="7"/>
  <c r="AB1372" i="6"/>
  <c r="K3410" i="7"/>
  <c r="L60" i="7"/>
  <c r="L86" i="7"/>
  <c r="L1324" i="7"/>
  <c r="K3619" i="7"/>
  <c r="K2808" i="7"/>
  <c r="K988" i="7"/>
  <c r="K5340" i="7"/>
  <c r="L3537" i="7"/>
  <c r="K915" i="7"/>
  <c r="L3128" i="7"/>
  <c r="L375" i="7"/>
  <c r="L4980" i="7"/>
  <c r="K5034" i="7"/>
  <c r="AB1294" i="6"/>
  <c r="AB736" i="6"/>
  <c r="L1008" i="7"/>
  <c r="L6195" i="7"/>
  <c r="K5930" i="7"/>
  <c r="L5417" i="7"/>
  <c r="AB290" i="6"/>
  <c r="K4030" i="7"/>
  <c r="L4273" i="7"/>
  <c r="K1102" i="7"/>
  <c r="K3217" i="7"/>
  <c r="K2583" i="7"/>
  <c r="L4705" i="7"/>
  <c r="L1780" i="7"/>
  <c r="K6232" i="7"/>
  <c r="K2053" i="7"/>
  <c r="K5263" i="7"/>
  <c r="K4767" i="7"/>
  <c r="K6093" i="7"/>
  <c r="L1704" i="7"/>
  <c r="K2919" i="7"/>
  <c r="L6110" i="7"/>
  <c r="AB811" i="6"/>
  <c r="K5979" i="7"/>
  <c r="K2798" i="7"/>
  <c r="L5761" i="7"/>
  <c r="L2259" i="7"/>
  <c r="K2561" i="7"/>
  <c r="AB1806" i="6"/>
  <c r="L4261" i="7"/>
  <c r="K5286" i="7"/>
  <c r="L1064" i="7"/>
  <c r="K799" i="7"/>
  <c r="K4990" i="7"/>
  <c r="L2030" i="7"/>
  <c r="K1030" i="7"/>
  <c r="AB2050" i="6"/>
  <c r="AB1798" i="6"/>
  <c r="K5096" i="7"/>
  <c r="L2946" i="7"/>
  <c r="AB430" i="6"/>
  <c r="L4136" i="7"/>
  <c r="AB1999" i="6"/>
  <c r="L366" i="7"/>
  <c r="K4431" i="7"/>
  <c r="L5086" i="7"/>
  <c r="L2607" i="7"/>
  <c r="L6062" i="7"/>
  <c r="L3708" i="7"/>
  <c r="AB125" i="6"/>
  <c r="K4447" i="7"/>
  <c r="K1145" i="7"/>
  <c r="L5256" i="7"/>
  <c r="L6123" i="7"/>
  <c r="K3125" i="7"/>
  <c r="L3243" i="7"/>
  <c r="K4705" i="7"/>
  <c r="K1430" i="7"/>
  <c r="AB1815" i="6"/>
  <c r="L3857" i="7"/>
  <c r="K1665" i="7"/>
  <c r="AB1649" i="6"/>
  <c r="L1168" i="7"/>
  <c r="K5029" i="7"/>
  <c r="L3112" i="7"/>
  <c r="K5818" i="7"/>
  <c r="AB1123" i="6"/>
  <c r="L3720" i="7"/>
  <c r="K3993" i="7"/>
  <c r="K4503" i="7"/>
  <c r="L2849" i="7"/>
  <c r="AB908" i="6"/>
  <c r="K1051" i="7"/>
  <c r="K5772" i="7"/>
  <c r="K3875" i="7"/>
  <c r="K2736" i="7"/>
  <c r="L2936" i="7"/>
  <c r="L5971" i="7"/>
  <c r="L5787" i="7"/>
  <c r="L4528" i="7"/>
  <c r="L6241" i="7"/>
  <c r="K2198" i="7"/>
  <c r="K4406" i="7"/>
  <c r="K3979" i="7"/>
  <c r="K5819" i="7"/>
  <c r="AB844" i="6"/>
  <c r="L1524" i="7"/>
  <c r="L815" i="7"/>
  <c r="K3717" i="7"/>
  <c r="L5154" i="7"/>
  <c r="L5062" i="7"/>
  <c r="K5744" i="7"/>
  <c r="L3353" i="7"/>
  <c r="L6254" i="7"/>
  <c r="K1682" i="7"/>
  <c r="K4486" i="7"/>
  <c r="K242" i="7"/>
  <c r="K5079" i="7"/>
  <c r="K723" i="7"/>
  <c r="L1297" i="7"/>
  <c r="K3088" i="7"/>
  <c r="L4456" i="7"/>
  <c r="L3927" i="7"/>
  <c r="L1500" i="7"/>
  <c r="K121" i="7"/>
  <c r="K5168" i="7"/>
  <c r="K1776" i="7"/>
  <c r="L3665" i="7"/>
  <c r="L3626" i="7"/>
  <c r="L354" i="7"/>
  <c r="K1844" i="7"/>
  <c r="AB2026" i="6"/>
  <c r="L2141" i="7"/>
  <c r="L4001" i="7"/>
  <c r="L1788" i="7"/>
  <c r="AB359" i="6"/>
  <c r="K1125" i="7"/>
  <c r="L1219" i="7"/>
  <c r="AB941" i="6"/>
  <c r="K2779" i="7"/>
  <c r="AB1467" i="6"/>
  <c r="K3844" i="7"/>
  <c r="AB1427" i="6"/>
  <c r="AB1309" i="6"/>
  <c r="L4138" i="7"/>
  <c r="AB808" i="6"/>
  <c r="K3385" i="7"/>
  <c r="L4938" i="7"/>
  <c r="L2222" i="7"/>
  <c r="L4516" i="7"/>
  <c r="L3373" i="7"/>
  <c r="K5087" i="7"/>
  <c r="L3664" i="7"/>
  <c r="K908" i="7"/>
  <c r="K565" i="7"/>
  <c r="AB1640" i="6"/>
  <c r="L1363" i="7"/>
  <c r="K1829" i="7"/>
  <c r="L6073" i="7"/>
  <c r="L2227" i="7"/>
  <c r="K4657" i="7"/>
  <c r="K265" i="7"/>
  <c r="L3862" i="7"/>
  <c r="K2908" i="7"/>
  <c r="K2057" i="7"/>
  <c r="AB280" i="6"/>
  <c r="K3747" i="7"/>
  <c r="L3476" i="7"/>
  <c r="L2205" i="7"/>
  <c r="L3053" i="7"/>
  <c r="L416" i="7"/>
  <c r="AB846" i="6"/>
  <c r="L6150" i="7"/>
  <c r="K4640" i="7"/>
  <c r="L5960" i="7"/>
  <c r="L1265" i="7"/>
  <c r="K6104" i="7"/>
  <c r="K3941" i="7"/>
  <c r="K3274" i="7"/>
  <c r="L66" i="7"/>
  <c r="K5354" i="7"/>
  <c r="K5840" i="7"/>
  <c r="L3417" i="7"/>
  <c r="AB52" i="6"/>
  <c r="L3223" i="7"/>
  <c r="L6145" i="7"/>
  <c r="L2201" i="7"/>
  <c r="L1604" i="7"/>
  <c r="L5283" i="7"/>
  <c r="K954" i="7"/>
  <c r="AB787" i="6"/>
  <c r="AB1644" i="6"/>
  <c r="AB90" i="6"/>
  <c r="K1759" i="7"/>
  <c r="L4550" i="7"/>
  <c r="L2398" i="7"/>
  <c r="L856" i="7"/>
  <c r="K3838" i="7"/>
  <c r="K2317" i="7"/>
  <c r="AB513" i="6"/>
  <c r="K64" i="7"/>
  <c r="AB1233" i="6"/>
  <c r="L2533" i="7"/>
  <c r="K5139" i="7"/>
  <c r="K4576" i="7"/>
  <c r="K3188" i="7"/>
  <c r="K489" i="7"/>
  <c r="K4259" i="7"/>
  <c r="L3525" i="7"/>
  <c r="L1581" i="7"/>
  <c r="K4308" i="7"/>
  <c r="K3172" i="7"/>
  <c r="K4505" i="7"/>
  <c r="L278" i="7"/>
  <c r="K273" i="7"/>
  <c r="L3066" i="7"/>
  <c r="L252" i="7"/>
  <c r="K5022" i="7"/>
  <c r="L1923" i="7"/>
  <c r="AB2067" i="6"/>
  <c r="K5018" i="7"/>
  <c r="K1664" i="7"/>
  <c r="K3515" i="7"/>
  <c r="L592" i="7"/>
  <c r="K4429" i="7"/>
  <c r="K5745" i="7"/>
  <c r="K5145" i="7"/>
  <c r="L5963" i="7"/>
  <c r="K3175" i="7"/>
  <c r="K3484" i="7"/>
  <c r="K4549" i="7"/>
  <c r="K791" i="7"/>
  <c r="K645" i="7"/>
  <c r="L6027" i="7"/>
  <c r="K5291" i="7"/>
  <c r="L3821" i="7"/>
  <c r="K3419" i="7"/>
  <c r="K2670" i="7"/>
  <c r="L3921" i="7"/>
  <c r="L5434" i="7"/>
  <c r="K4420" i="7"/>
  <c r="K2494" i="7"/>
  <c r="K3171" i="7"/>
  <c r="AB247" i="6"/>
  <c r="AB92" i="6"/>
  <c r="L6079" i="7"/>
  <c r="L3003" i="7"/>
  <c r="L383" i="7"/>
  <c r="K724" i="7"/>
  <c r="AB308" i="6"/>
  <c r="L3206" i="7"/>
  <c r="AB1417" i="6"/>
  <c r="L216" i="7"/>
  <c r="L1501" i="7"/>
  <c r="L196" i="7"/>
  <c r="L4583" i="7"/>
  <c r="AB989" i="6"/>
  <c r="L5019" i="7"/>
  <c r="L2052" i="7"/>
  <c r="K1194" i="7"/>
  <c r="L2712" i="7"/>
  <c r="K4662" i="7"/>
  <c r="L5228" i="7"/>
  <c r="K1925" i="7"/>
  <c r="K3080" i="7"/>
  <c r="AB447" i="6"/>
  <c r="K5076" i="7"/>
  <c r="L3319" i="7"/>
  <c r="L1373" i="7"/>
  <c r="K4178" i="7"/>
  <c r="L2500" i="7"/>
  <c r="L1417" i="7"/>
  <c r="K1304" i="7"/>
  <c r="K6296" i="7"/>
  <c r="AB1464" i="6"/>
  <c r="L1594" i="7"/>
  <c r="L2817" i="7"/>
  <c r="K743" i="7"/>
  <c r="K4234" i="7"/>
  <c r="L868" i="7"/>
  <c r="K2831" i="7"/>
  <c r="L3388" i="7"/>
  <c r="L3729" i="7"/>
  <c r="L6086" i="7"/>
  <c r="L3036" i="7"/>
  <c r="L4316" i="7"/>
  <c r="L3971" i="7"/>
  <c r="K3716" i="7"/>
  <c r="K5049" i="7"/>
  <c r="L4904" i="7"/>
  <c r="AB2013" i="6"/>
  <c r="K4765" i="7"/>
  <c r="K3981" i="7"/>
  <c r="K1056" i="7"/>
  <c r="L6170" i="7"/>
  <c r="AB435" i="6"/>
  <c r="L6187" i="7"/>
  <c r="K1608" i="7"/>
  <c r="L4775" i="7"/>
  <c r="K388" i="7"/>
  <c r="K4574" i="7"/>
  <c r="K1286" i="7"/>
  <c r="AB1004" i="6"/>
  <c r="AB2047" i="6"/>
  <c r="K1684" i="7"/>
  <c r="L259" i="7"/>
  <c r="L5736" i="7"/>
  <c r="K4864" i="7"/>
  <c r="L5998" i="7"/>
  <c r="L141" i="7"/>
  <c r="K526" i="7"/>
  <c r="K5216" i="7"/>
  <c r="AB1161" i="6"/>
  <c r="L3694" i="7"/>
  <c r="L599" i="7"/>
  <c r="L1494" i="7"/>
  <c r="K2924" i="7"/>
  <c r="L4916" i="7"/>
  <c r="L6178" i="7"/>
  <c r="AB2053" i="6"/>
  <c r="L3283" i="7"/>
  <c r="K5935" i="7"/>
  <c r="K5395" i="7"/>
  <c r="L2444" i="7"/>
  <c r="K2410" i="7"/>
  <c r="L5892" i="7"/>
  <c r="K3662" i="7"/>
  <c r="K3561" i="7"/>
  <c r="L3000" i="7"/>
  <c r="K4084" i="7"/>
  <c r="L2950" i="7"/>
  <c r="K1273" i="7"/>
  <c r="L107" i="7"/>
  <c r="K6108" i="7"/>
  <c r="K4900" i="7"/>
  <c r="L1821" i="7"/>
  <c r="K5936" i="7"/>
  <c r="L5916" i="7"/>
  <c r="L6066" i="7"/>
  <c r="K1238" i="7"/>
  <c r="L4851" i="7"/>
  <c r="AB442" i="6"/>
  <c r="AB273" i="6"/>
  <c r="K5132" i="7"/>
  <c r="K3297" i="7"/>
  <c r="K755" i="7"/>
  <c r="AB1122" i="6"/>
  <c r="L788" i="7"/>
  <c r="AB209" i="6"/>
  <c r="K5355" i="7"/>
  <c r="K3315" i="7"/>
  <c r="L2184" i="7"/>
  <c r="K3465" i="7"/>
  <c r="K4749" i="7"/>
  <c r="AB929" i="6"/>
  <c r="K1316" i="7"/>
  <c r="L5436" i="7"/>
  <c r="K5074" i="7"/>
  <c r="K4572" i="7"/>
  <c r="L4736" i="7"/>
  <c r="K3933" i="7"/>
  <c r="L2668" i="7"/>
  <c r="L3376" i="7"/>
  <c r="K4056" i="7"/>
  <c r="L3711" i="7"/>
  <c r="K2800" i="7"/>
  <c r="K1220" i="7"/>
  <c r="K3035" i="7"/>
  <c r="L2983" i="7"/>
  <c r="K4648" i="7"/>
  <c r="L2941" i="7"/>
  <c r="K2666" i="7"/>
  <c r="K328" i="7"/>
  <c r="K4889" i="7"/>
  <c r="K5329" i="7"/>
  <c r="L3872" i="7"/>
  <c r="L1167" i="7"/>
  <c r="K5289" i="7"/>
  <c r="L4346" i="7"/>
  <c r="L1498" i="7"/>
  <c r="K1554" i="7"/>
  <c r="K4314" i="7"/>
  <c r="K3688" i="7"/>
  <c r="K2351" i="7"/>
  <c r="L4647" i="7"/>
  <c r="AB1747" i="6"/>
  <c r="K1591" i="7"/>
  <c r="K2886" i="7"/>
  <c r="K2953" i="7"/>
  <c r="K3062" i="7"/>
  <c r="AB10" i="6"/>
  <c r="K490" i="7"/>
  <c r="K5255" i="7"/>
  <c r="L2082" i="7"/>
  <c r="L3472" i="7"/>
  <c r="L993" i="7"/>
  <c r="K5211" i="7"/>
  <c r="L995" i="7"/>
  <c r="L1294" i="7"/>
  <c r="K760" i="7"/>
  <c r="L343" i="7"/>
  <c r="K587" i="7"/>
  <c r="AB61" i="6"/>
  <c r="K2606" i="7"/>
  <c r="K3060" i="7"/>
  <c r="L5045" i="7"/>
  <c r="L3812" i="7"/>
  <c r="L3879" i="7"/>
  <c r="K1867" i="7"/>
  <c r="K4736" i="7"/>
  <c r="K662" i="7"/>
  <c r="K3040" i="7"/>
  <c r="K2448" i="7"/>
  <c r="L5834" i="7"/>
  <c r="K1418" i="7"/>
  <c r="K5828" i="7"/>
  <c r="L3727" i="7"/>
  <c r="K6214" i="7"/>
  <c r="L654" i="7"/>
  <c r="K3549" i="7"/>
  <c r="L3663" i="7"/>
  <c r="L5124" i="7"/>
  <c r="AB603" i="6"/>
  <c r="AB2146" i="6"/>
  <c r="K3287" i="7"/>
  <c r="K1650" i="7"/>
  <c r="K4090" i="7"/>
  <c r="L814" i="7"/>
  <c r="L4051" i="7"/>
  <c r="AB468" i="6"/>
  <c r="K3900" i="7"/>
  <c r="L2771" i="7"/>
  <c r="L465" i="7"/>
  <c r="L6148" i="7"/>
  <c r="L5222" i="7"/>
  <c r="K3156" i="7"/>
  <c r="L4510" i="7"/>
  <c r="L6289" i="7"/>
  <c r="L2487" i="7"/>
  <c r="L4187" i="7"/>
  <c r="L3614" i="7"/>
  <c r="AB1227" i="6"/>
  <c r="K6136" i="7"/>
  <c r="K637" i="7"/>
  <c r="L2773" i="7"/>
  <c r="K3516" i="7"/>
  <c r="K1104" i="7"/>
  <c r="L3152" i="7"/>
  <c r="L6096" i="7"/>
  <c r="K3219" i="7"/>
  <c r="L2734" i="7"/>
  <c r="K3816" i="7"/>
  <c r="K741" i="7"/>
  <c r="AB142" i="6"/>
  <c r="K2202" i="7"/>
  <c r="K3169" i="7"/>
  <c r="L471" i="7"/>
  <c r="L1591" i="7"/>
  <c r="K4488" i="7"/>
  <c r="L5422" i="7"/>
  <c r="L1564" i="7"/>
  <c r="L700" i="7"/>
  <c r="K4606" i="7"/>
  <c r="K2889" i="7"/>
  <c r="L3560" i="7"/>
  <c r="AB1732" i="6"/>
  <c r="K6187" i="7"/>
  <c r="L3588" i="7"/>
  <c r="K3732" i="7"/>
  <c r="L2555" i="7"/>
  <c r="L4496" i="7"/>
  <c r="L1202" i="7"/>
  <c r="L3163" i="7"/>
  <c r="L182" i="7"/>
  <c r="L787" i="7"/>
  <c r="AB1030" i="6"/>
  <c r="L5238" i="7"/>
  <c r="K4153" i="7"/>
  <c r="K6084" i="7"/>
  <c r="L3561" i="7"/>
  <c r="K6258" i="7"/>
  <c r="L1868" i="7"/>
  <c r="L4545" i="7"/>
  <c r="L4722" i="7"/>
  <c r="L5342" i="7"/>
  <c r="L5911" i="7"/>
  <c r="L5156" i="7"/>
  <c r="K4894" i="7"/>
  <c r="K1492" i="7"/>
  <c r="AB1143" i="6"/>
  <c r="K99" i="7"/>
  <c r="K5921" i="7"/>
  <c r="L5304" i="7"/>
  <c r="K1785" i="7"/>
  <c r="L1502" i="7"/>
  <c r="K3238" i="7"/>
  <c r="L4065" i="7"/>
  <c r="L3233" i="7"/>
  <c r="AB530" i="6"/>
  <c r="K2764" i="7"/>
  <c r="K566" i="7"/>
  <c r="AB331" i="6"/>
  <c r="L4000" i="7"/>
  <c r="K5918" i="7"/>
  <c r="K1508" i="7"/>
  <c r="L98" i="7"/>
  <c r="K3700" i="7"/>
  <c r="L4658" i="7"/>
  <c r="K446" i="7"/>
  <c r="L5994" i="7"/>
  <c r="L1318" i="7"/>
  <c r="L4333" i="7"/>
  <c r="L2246" i="7"/>
  <c r="L4700" i="7"/>
  <c r="AB1094" i="6"/>
  <c r="K2326" i="7"/>
  <c r="K419" i="7"/>
  <c r="L1982" i="7"/>
  <c r="AB758" i="6"/>
  <c r="K1365" i="7"/>
  <c r="K1882" i="7"/>
  <c r="L91" i="7"/>
  <c r="L2472" i="7"/>
  <c r="K2272" i="7"/>
  <c r="L1217" i="7"/>
  <c r="L2373" i="7"/>
  <c r="L3485" i="7"/>
  <c r="L4383" i="7"/>
  <c r="L1842" i="7"/>
  <c r="AB1268" i="6"/>
  <c r="AB895" i="6"/>
  <c r="L4238" i="7"/>
  <c r="L5188" i="7"/>
  <c r="K2905" i="7"/>
  <c r="K1575" i="7"/>
  <c r="AB2090" i="6"/>
  <c r="K3937" i="7"/>
  <c r="L1768" i="7"/>
  <c r="L4246" i="7"/>
  <c r="K1471" i="7"/>
  <c r="K6268" i="7"/>
  <c r="K3708" i="7"/>
  <c r="L5952" i="7"/>
  <c r="K508" i="7"/>
  <c r="K3057" i="7"/>
  <c r="L3340" i="7"/>
  <c r="K2335" i="7"/>
  <c r="L5208" i="7"/>
  <c r="L5278" i="7"/>
  <c r="K3490" i="7"/>
  <c r="K2675" i="7"/>
  <c r="L1412" i="7"/>
  <c r="L2503" i="7"/>
  <c r="K3994" i="7"/>
  <c r="K5888" i="7"/>
  <c r="L1077" i="7"/>
  <c r="L2195" i="7"/>
  <c r="K1503" i="7"/>
  <c r="K464" i="7"/>
  <c r="L4710" i="7"/>
  <c r="K4970" i="7"/>
  <c r="L2786" i="7"/>
  <c r="AB1147" i="6"/>
  <c r="K5299" i="7"/>
  <c r="L4396" i="7"/>
  <c r="L3527" i="7"/>
  <c r="L5755" i="7"/>
  <c r="L482" i="7"/>
  <c r="L4998" i="7"/>
  <c r="K3083" i="7"/>
  <c r="L2140" i="7"/>
  <c r="L4122" i="7"/>
  <c r="L3496" i="7"/>
  <c r="L2572" i="7"/>
  <c r="AB602" i="6"/>
  <c r="L2131" i="7"/>
  <c r="L2980" i="7"/>
  <c r="L720" i="7"/>
  <c r="L4992" i="7"/>
  <c r="K2498" i="7"/>
  <c r="K5757" i="7"/>
  <c r="K4307" i="7"/>
  <c r="K4566" i="7"/>
  <c r="L5109" i="7"/>
  <c r="K1107" i="7"/>
  <c r="L2103" i="7"/>
  <c r="K3161" i="7"/>
  <c r="L5748" i="7"/>
  <c r="L2418" i="7"/>
  <c r="L5074" i="7"/>
  <c r="L2828" i="7"/>
  <c r="K4132" i="7"/>
  <c r="K5962" i="7"/>
  <c r="K4591" i="7"/>
  <c r="K5180" i="7"/>
  <c r="AB1725" i="6"/>
  <c r="L4644" i="7"/>
  <c r="L2369" i="7"/>
  <c r="AB326" i="6"/>
  <c r="K2277" i="7"/>
  <c r="AB1076" i="6"/>
  <c r="K3903" i="7"/>
  <c r="L4944" i="7"/>
  <c r="L1445" i="7"/>
  <c r="L4908" i="7"/>
  <c r="K2968" i="7"/>
  <c r="L2341" i="7"/>
  <c r="K5897" i="7"/>
  <c r="AB1449" i="6"/>
  <c r="L5331" i="7"/>
  <c r="AB1170" i="6"/>
  <c r="AB1535" i="6"/>
  <c r="K1618" i="7"/>
  <c r="K4123" i="7"/>
  <c r="L1271" i="7"/>
  <c r="L1963" i="7"/>
  <c r="K2704" i="7"/>
  <c r="L2769" i="7"/>
  <c r="L2502" i="7"/>
  <c r="K5004" i="7"/>
  <c r="L2727" i="7"/>
  <c r="K4871" i="7"/>
  <c r="L3263" i="7"/>
  <c r="K2104" i="7"/>
  <c r="K512" i="7"/>
  <c r="L5160" i="7"/>
  <c r="L611" i="7"/>
  <c r="L4624" i="7"/>
  <c r="K571" i="7"/>
  <c r="AB1552" i="6"/>
  <c r="L85" i="7"/>
  <c r="K1034" i="7"/>
  <c r="K3405" i="7"/>
  <c r="L3142" i="7"/>
  <c r="AB1303" i="6"/>
  <c r="L642" i="7"/>
  <c r="K3786" i="7"/>
  <c r="L2275" i="7"/>
  <c r="L2681" i="7"/>
  <c r="K2500" i="7"/>
  <c r="L3224" i="7"/>
  <c r="L2262" i="7"/>
  <c r="AB1443" i="6"/>
  <c r="L3354" i="7"/>
  <c r="K2129" i="7"/>
  <c r="K2368" i="7"/>
  <c r="L3253" i="7"/>
  <c r="L2009" i="7"/>
  <c r="AB1944" i="6"/>
  <c r="L4049" i="7"/>
  <c r="K2532" i="7"/>
  <c r="K2089" i="7"/>
  <c r="K39" i="7"/>
  <c r="K4629" i="7"/>
  <c r="K1725" i="7"/>
  <c r="L3817" i="7"/>
  <c r="K3524" i="7"/>
  <c r="L4181" i="7"/>
  <c r="K3014" i="7"/>
  <c r="K6141" i="7"/>
  <c r="AB1382" i="6"/>
  <c r="K5298" i="7"/>
  <c r="L1720" i="7"/>
  <c r="AB1253" i="6"/>
  <c r="AB860" i="6"/>
  <c r="L114" i="7"/>
  <c r="L103" i="7"/>
  <c r="L981" i="7"/>
  <c r="K1696" i="7"/>
  <c r="K6179" i="7"/>
  <c r="L4125" i="7"/>
  <c r="L972" i="7"/>
  <c r="AB516" i="6"/>
  <c r="K4036" i="7"/>
  <c r="L4314" i="7"/>
  <c r="AB1887" i="6"/>
  <c r="K4072" i="7"/>
  <c r="L4805" i="7"/>
  <c r="K4804" i="7"/>
  <c r="AB1154" i="6"/>
  <c r="K6240" i="7"/>
  <c r="AB1060" i="6"/>
  <c r="K2723" i="7"/>
  <c r="L1380" i="7"/>
  <c r="L3311" i="7"/>
  <c r="L2567" i="7"/>
  <c r="K694" i="7"/>
  <c r="L6070" i="7"/>
  <c r="L1661" i="7"/>
  <c r="L4638" i="7"/>
  <c r="L4782" i="7"/>
  <c r="K1670" i="7"/>
  <c r="L4311" i="7"/>
  <c r="L2721" i="7"/>
  <c r="AB1645" i="6"/>
  <c r="AB1926" i="6"/>
  <c r="K2245" i="7"/>
  <c r="K4028" i="7"/>
  <c r="L1772" i="7"/>
  <c r="AB1920" i="6"/>
  <c r="K1342" i="7"/>
  <c r="L2871" i="7"/>
  <c r="L2624" i="7"/>
  <c r="L5999" i="7"/>
  <c r="AB2129" i="6"/>
  <c r="L5210" i="7"/>
  <c r="L2020" i="7"/>
  <c r="AB1853" i="6"/>
  <c r="K1767" i="7"/>
  <c r="L377" i="7"/>
  <c r="K3785" i="7"/>
  <c r="K4255" i="7"/>
  <c r="AB1251" i="6"/>
  <c r="AB1007" i="6"/>
  <c r="K3863" i="7"/>
  <c r="AB820" i="6"/>
  <c r="K3585" i="7"/>
  <c r="L4491" i="7"/>
  <c r="L1226" i="7"/>
  <c r="K2133" i="7"/>
  <c r="K702" i="7"/>
  <c r="AB1744" i="6"/>
  <c r="L2289" i="7"/>
  <c r="L4410" i="7"/>
  <c r="L2942" i="7"/>
  <c r="K2695" i="7"/>
  <c r="L1132" i="7"/>
  <c r="AB522" i="6"/>
  <c r="K5397" i="7"/>
  <c r="K3475" i="7"/>
  <c r="K2698" i="7"/>
  <c r="L422" i="7"/>
  <c r="AB779" i="6"/>
  <c r="L1692" i="7"/>
  <c r="L2029" i="7"/>
  <c r="L4666" i="7"/>
  <c r="K997" i="7"/>
  <c r="K1442" i="7"/>
  <c r="L3606" i="7"/>
  <c r="K3497" i="7"/>
  <c r="L1527" i="7"/>
  <c r="AB734" i="6"/>
  <c r="L3686" i="7"/>
  <c r="AB1493" i="6"/>
  <c r="K1189" i="7"/>
  <c r="K1173" i="7"/>
  <c r="L1610" i="7"/>
  <c r="L404" i="7"/>
  <c r="AB621" i="6"/>
  <c r="L522" i="7"/>
  <c r="K5407" i="7"/>
  <c r="K4823" i="7"/>
  <c r="K2964" i="7"/>
  <c r="K4399" i="7"/>
  <c r="AB710" i="6"/>
  <c r="K1978" i="7"/>
  <c r="K1626" i="7"/>
  <c r="AB1005" i="6"/>
  <c r="L1599" i="7"/>
  <c r="K3550" i="7"/>
  <c r="K4417" i="7"/>
  <c r="AB1318" i="6"/>
  <c r="L168" i="7"/>
  <c r="L4133" i="7"/>
  <c r="L2095" i="7"/>
  <c r="L1933" i="7"/>
  <c r="L922" i="7"/>
  <c r="K263" i="7"/>
  <c r="K2754" i="7"/>
  <c r="L1894" i="7"/>
  <c r="AB461" i="6"/>
  <c r="AB1709" i="6"/>
  <c r="AB2081" i="6"/>
  <c r="L5138" i="7"/>
  <c r="K1532" i="7"/>
  <c r="L174" i="7"/>
  <c r="K2582" i="7"/>
  <c r="K4836" i="7"/>
  <c r="L1534" i="7"/>
  <c r="L2753" i="7"/>
  <c r="L5839" i="7"/>
  <c r="K157" i="7"/>
  <c r="L3118" i="7"/>
  <c r="K3177" i="7"/>
  <c r="L4395" i="7"/>
  <c r="K1993" i="7"/>
  <c r="AB1634" i="6"/>
  <c r="L5975" i="7"/>
  <c r="K4579" i="7"/>
  <c r="L2635" i="7"/>
  <c r="L714" i="7"/>
  <c r="K3656" i="7"/>
  <c r="L3554" i="7"/>
  <c r="K2838" i="7"/>
  <c r="L2177" i="7"/>
  <c r="K1609" i="7"/>
  <c r="AB318" i="6"/>
  <c r="AB1234" i="6"/>
  <c r="K1889" i="7"/>
  <c r="L4430" i="7"/>
  <c r="L1668" i="7"/>
  <c r="L32" i="7"/>
  <c r="L3743" i="7"/>
  <c r="K5347" i="7"/>
  <c r="AB539" i="6"/>
  <c r="L2761" i="7"/>
  <c r="K2634" i="7"/>
  <c r="L3844" i="7"/>
  <c r="AB933" i="6"/>
  <c r="K4300" i="7"/>
  <c r="L4076" i="7"/>
  <c r="L3392" i="7"/>
  <c r="K4610" i="7"/>
  <c r="K4174" i="7"/>
  <c r="L5823" i="7"/>
  <c r="K722" i="7"/>
  <c r="K3496" i="7"/>
  <c r="L1829" i="7"/>
  <c r="L1824" i="7"/>
  <c r="L4865" i="7"/>
  <c r="L5094" i="7"/>
  <c r="K1764" i="7"/>
  <c r="L3595" i="7"/>
  <c r="AB1033" i="6"/>
  <c r="L3913" i="7"/>
  <c r="AB704" i="6"/>
  <c r="L503" i="7"/>
  <c r="L6274" i="7"/>
  <c r="L962" i="7"/>
  <c r="K29" i="7"/>
  <c r="AB2012" i="6"/>
  <c r="AB591" i="6"/>
  <c r="AB1316" i="6"/>
  <c r="K6255" i="7"/>
  <c r="L2824" i="7"/>
  <c r="L4348" i="7"/>
  <c r="K2413" i="7"/>
  <c r="L3771" i="7"/>
  <c r="L5125" i="7"/>
  <c r="K3736" i="7"/>
  <c r="AB1375" i="6"/>
  <c r="K4509" i="7"/>
  <c r="L960" i="7"/>
  <c r="K3092" i="7"/>
  <c r="L401" i="7"/>
  <c r="K2024" i="7"/>
  <c r="L1177" i="7"/>
  <c r="L4932" i="7"/>
  <c r="K5739" i="7"/>
  <c r="K113" i="7"/>
  <c r="L4610" i="7"/>
  <c r="K842" i="7"/>
  <c r="K2673" i="7"/>
  <c r="L4766" i="7"/>
  <c r="K1411" i="7"/>
  <c r="K1822" i="7"/>
  <c r="K3649" i="7"/>
  <c r="K2033" i="7"/>
  <c r="K1359" i="7"/>
  <c r="AB246" i="6"/>
  <c r="AB746" i="6"/>
  <c r="L1896" i="7"/>
  <c r="K3085" i="7"/>
  <c r="K5277" i="7"/>
  <c r="AB1942" i="6"/>
  <c r="L2793" i="7"/>
  <c r="K2220" i="7"/>
  <c r="AB1760" i="6"/>
  <c r="L731" i="7"/>
  <c r="K5854" i="7"/>
  <c r="K4177" i="7"/>
  <c r="K1370" i="7"/>
  <c r="K2085" i="7"/>
  <c r="L5082" i="7"/>
  <c r="K4679" i="7"/>
  <c r="K2722" i="7"/>
  <c r="AB50" i="6"/>
  <c r="L2869" i="7"/>
  <c r="K3850" i="7"/>
  <c r="L5867" i="7"/>
  <c r="K308" i="7"/>
  <c r="K4224" i="7"/>
  <c r="L4988" i="7"/>
  <c r="K3559" i="7"/>
  <c r="K3302" i="7"/>
  <c r="L3935" i="7"/>
  <c r="L1335" i="7"/>
  <c r="K3520" i="7"/>
  <c r="K5440" i="7"/>
  <c r="K2265" i="7"/>
  <c r="L4589" i="7"/>
  <c r="K1905" i="7"/>
  <c r="L1234" i="7"/>
  <c r="K2144" i="7"/>
  <c r="L5734" i="7"/>
  <c r="L1061" i="7"/>
  <c r="K2768" i="7"/>
  <c r="L5338" i="7"/>
  <c r="L969" i="7"/>
  <c r="K4756" i="7"/>
  <c r="L4756" i="7"/>
  <c r="K5938" i="7"/>
  <c r="K1336" i="7"/>
  <c r="L4278" i="7"/>
  <c r="AB521" i="6"/>
  <c r="AB654" i="6"/>
  <c r="L4529" i="7"/>
  <c r="L5226" i="7"/>
  <c r="L4204" i="7"/>
  <c r="K3622" i="7"/>
  <c r="K855" i="7"/>
  <c r="K6257" i="7"/>
  <c r="L2862" i="7"/>
  <c r="L646" i="7"/>
  <c r="K2656" i="7"/>
  <c r="L5907" i="7"/>
  <c r="AB1791" i="6"/>
  <c r="K4088" i="7"/>
  <c r="K337" i="7"/>
  <c r="K1084" i="7"/>
  <c r="L2294" i="7"/>
  <c r="K5751" i="7"/>
  <c r="L523" i="7"/>
  <c r="L2987" i="7"/>
  <c r="L1563" i="7"/>
  <c r="L2522" i="7"/>
  <c r="K3728" i="7"/>
  <c r="AB650" i="6"/>
  <c r="L1689" i="7"/>
  <c r="L5168" i="7"/>
  <c r="AB738" i="6"/>
  <c r="L5926" i="7"/>
  <c r="L1340" i="7"/>
  <c r="AB955" i="6"/>
  <c r="K706" i="7"/>
  <c r="L1124" i="7"/>
  <c r="L2167" i="7"/>
  <c r="L1206" i="7"/>
  <c r="K5398" i="7"/>
  <c r="L782" i="7"/>
  <c r="L6071" i="7"/>
  <c r="K3386" i="7"/>
  <c r="K1283" i="7"/>
  <c r="K5951" i="7"/>
  <c r="AB588" i="6"/>
  <c r="K463" i="7"/>
  <c r="L390" i="7"/>
  <c r="K4338" i="7"/>
  <c r="K5220" i="7"/>
  <c r="AB531" i="6"/>
  <c r="L2605" i="7"/>
  <c r="K3162" i="7"/>
  <c r="K1964" i="7"/>
  <c r="L1617" i="7"/>
  <c r="K2844" i="7"/>
  <c r="K841" i="7"/>
  <c r="L5438" i="7"/>
  <c r="K6129" i="7"/>
  <c r="K1707" i="7"/>
  <c r="L2308" i="7"/>
  <c r="L3789" i="7"/>
  <c r="K4276" i="7"/>
  <c r="L3422" i="7"/>
  <c r="L2060" i="7"/>
  <c r="L195" i="7"/>
  <c r="K4824" i="7"/>
  <c r="K5271" i="7"/>
  <c r="L5735" i="7"/>
  <c r="L575" i="7"/>
  <c r="K4301" i="7"/>
  <c r="K2546" i="7"/>
  <c r="K2415" i="7"/>
  <c r="L2146" i="7"/>
  <c r="K4888" i="7"/>
  <c r="K4487" i="7"/>
  <c r="L387" i="7"/>
  <c r="K1821" i="7"/>
  <c r="K5730" i="7"/>
  <c r="L2610" i="7"/>
  <c r="L3574" i="7"/>
  <c r="L1962" i="7"/>
  <c r="AB1058" i="6"/>
  <c r="L5986" i="7"/>
  <c r="AB512" i="6"/>
  <c r="L3339" i="7"/>
  <c r="L504" i="7"/>
  <c r="K3234" i="7"/>
  <c r="K502" i="7"/>
  <c r="L3386" i="7"/>
  <c r="K5040" i="7"/>
  <c r="K5219" i="7"/>
  <c r="K4882" i="7"/>
  <c r="K1284" i="7"/>
  <c r="K2837" i="7"/>
  <c r="AB323" i="6"/>
  <c r="L5070" i="7"/>
  <c r="K5118" i="7"/>
  <c r="K4547" i="7"/>
  <c r="K1202" i="7"/>
  <c r="L3475" i="7"/>
  <c r="K3541" i="7"/>
  <c r="K5965" i="7"/>
  <c r="L1456" i="7"/>
  <c r="L2367" i="7"/>
  <c r="L2120" i="7"/>
  <c r="L2266" i="7"/>
  <c r="K4258" i="7"/>
  <c r="K4856" i="7"/>
  <c r="K192" i="7"/>
  <c r="L1347" i="7"/>
  <c r="L1567" i="7"/>
  <c r="L6060" i="7"/>
  <c r="L4061" i="7"/>
  <c r="L3333" i="7"/>
  <c r="L2326" i="7"/>
  <c r="L2469" i="7"/>
  <c r="K615" i="7"/>
  <c r="K4380" i="7"/>
  <c r="K3420" i="7"/>
  <c r="K4416" i="7"/>
  <c r="AB2088" i="6"/>
  <c r="L4687" i="7"/>
  <c r="L6229" i="7"/>
  <c r="K865" i="7"/>
  <c r="L3195" i="7"/>
  <c r="L75" i="7"/>
  <c r="AB707" i="6"/>
  <c r="L3677" i="7"/>
  <c r="L4554" i="7"/>
  <c r="L2041" i="7"/>
  <c r="AB198" i="6"/>
  <c r="K593" i="7"/>
  <c r="K1478" i="7"/>
  <c r="L3005" i="7"/>
  <c r="K5224" i="7"/>
  <c r="K1528" i="7"/>
  <c r="K1910" i="7"/>
  <c r="AB1104" i="6"/>
  <c r="K3401" i="7"/>
  <c r="K2090" i="7"/>
  <c r="K2162" i="7"/>
  <c r="L4803" i="7"/>
  <c r="L2320" i="7"/>
  <c r="L1118" i="7"/>
  <c r="L6118" i="7"/>
  <c r="L4792" i="7"/>
  <c r="K1412" i="7"/>
  <c r="K3579" i="7"/>
  <c r="L5332" i="7"/>
  <c r="L2372" i="7"/>
  <c r="K346" i="7"/>
  <c r="L3928" i="7"/>
  <c r="L1277" i="7"/>
  <c r="L2791" i="7"/>
  <c r="AB1988" i="6"/>
  <c r="AB1952" i="6"/>
  <c r="L4421" i="7"/>
  <c r="L1072" i="7"/>
  <c r="K6200" i="7"/>
  <c r="L5784" i="7"/>
  <c r="K1152" i="7"/>
  <c r="L5012" i="7"/>
  <c r="L3436" i="7"/>
  <c r="L1321" i="7"/>
  <c r="K4921" i="7"/>
  <c r="L3008" i="7"/>
  <c r="AB1471" i="6"/>
  <c r="AB1572" i="6"/>
  <c r="L3503" i="7"/>
  <c r="K4298" i="7"/>
  <c r="K4807" i="7"/>
  <c r="L3824" i="7"/>
  <c r="L3768" i="7"/>
  <c r="L4210" i="7"/>
  <c r="L4868" i="7"/>
  <c r="K3802" i="7"/>
  <c r="L2121" i="7"/>
  <c r="K5766" i="7"/>
  <c r="AB561" i="6"/>
  <c r="L2742" i="7"/>
  <c r="L4411" i="7"/>
  <c r="K1970" i="7"/>
  <c r="L5397" i="7"/>
  <c r="L5245" i="7"/>
  <c r="K2784" i="7"/>
  <c r="K2652" i="7"/>
  <c r="K2491" i="7"/>
  <c r="L1195" i="7"/>
  <c r="AB614" i="6"/>
  <c r="K35" i="7"/>
  <c r="K5244" i="7"/>
  <c r="L2455" i="7"/>
  <c r="L3324" i="7"/>
  <c r="L1889" i="7"/>
  <c r="K350" i="7"/>
  <c r="K4838" i="7"/>
  <c r="K325" i="7"/>
  <c r="K2238" i="7"/>
  <c r="K6152" i="7"/>
  <c r="K6222" i="7"/>
  <c r="AB1276" i="6"/>
  <c r="K5402" i="7"/>
  <c r="L3759" i="7"/>
  <c r="K1243" i="7"/>
  <c r="L3830" i="7"/>
  <c r="K3965" i="7"/>
  <c r="K2123" i="7"/>
  <c r="K869" i="7"/>
  <c r="L3310" i="7"/>
  <c r="K300" i="7"/>
  <c r="AB123" i="6"/>
  <c r="L4759" i="7"/>
  <c r="L1185" i="7"/>
  <c r="AB2016" i="6"/>
  <c r="AB1031" i="6"/>
  <c r="L2024" i="7"/>
  <c r="L2732" i="7"/>
  <c r="L2000" i="7"/>
  <c r="K2817" i="7"/>
  <c r="AB301" i="6"/>
  <c r="AB1750" i="6"/>
  <c r="K1932" i="7"/>
  <c r="K4456" i="7"/>
  <c r="AB1841" i="6"/>
  <c r="K663" i="7"/>
  <c r="L5013" i="7"/>
  <c r="K1262" i="7"/>
  <c r="AB599" i="6"/>
  <c r="K4386" i="7"/>
  <c r="K5428" i="7"/>
  <c r="K6095" i="7"/>
  <c r="K1923" i="7"/>
  <c r="L4891" i="7"/>
  <c r="K2848" i="7"/>
  <c r="AB452" i="6"/>
  <c r="K4155" i="7"/>
  <c r="AB1485" i="6"/>
  <c r="L4388" i="7"/>
  <c r="K1315" i="7"/>
  <c r="K2686" i="7"/>
  <c r="AB997" i="6"/>
  <c r="K3325" i="7"/>
  <c r="L5942" i="7"/>
  <c r="L1518" i="7"/>
  <c r="L4580" i="7"/>
  <c r="L6217" i="7"/>
  <c r="K5798" i="7"/>
  <c r="AB696" i="6"/>
  <c r="K394" i="7"/>
  <c r="L5149" i="7"/>
  <c r="L2599" i="7"/>
  <c r="L155" i="7"/>
  <c r="L4419" i="7"/>
  <c r="L4025" i="7"/>
  <c r="K3285" i="7"/>
  <c r="K3053" i="7"/>
  <c r="K3124" i="7"/>
  <c r="L2067" i="7"/>
  <c r="L5954" i="7"/>
  <c r="K1144" i="7"/>
  <c r="L1048" i="7"/>
  <c r="L3543" i="7"/>
  <c r="AB1247" i="6"/>
  <c r="K901" i="7"/>
  <c r="L680" i="7"/>
  <c r="L2379" i="7"/>
  <c r="L4786" i="7"/>
  <c r="K4053" i="7"/>
  <c r="AB560" i="6"/>
  <c r="L5287" i="7"/>
  <c r="K2941" i="7"/>
  <c r="L2342" i="7"/>
  <c r="L1065" i="7"/>
  <c r="L6028" i="7"/>
  <c r="K3374" i="7"/>
  <c r="K3983" i="7"/>
  <c r="L1565" i="7"/>
  <c r="L4280" i="7"/>
  <c r="L5266" i="7"/>
  <c r="K1096" i="7"/>
  <c r="AB2139" i="6"/>
  <c r="L3692" i="7"/>
  <c r="L3457" i="7"/>
  <c r="K635" i="7"/>
  <c r="K4754" i="7"/>
  <c r="K4552" i="7"/>
  <c r="AB1881" i="6"/>
  <c r="L1103" i="7"/>
  <c r="L1074" i="7"/>
  <c r="K1176" i="7"/>
  <c r="K4051" i="7"/>
  <c r="AB394" i="6"/>
  <c r="K1892" i="7"/>
  <c r="K2006" i="7"/>
  <c r="L187" i="7"/>
  <c r="K604" i="7"/>
  <c r="K2930" i="7"/>
  <c r="L4454" i="7"/>
  <c r="AB2143" i="6"/>
  <c r="AB1288" i="6"/>
  <c r="K2214" i="7"/>
  <c r="K4959" i="7"/>
  <c r="L3528" i="7"/>
  <c r="L4390" i="7"/>
  <c r="L492" i="7"/>
  <c r="K1815" i="7"/>
  <c r="L3411" i="7"/>
  <c r="AB606" i="6"/>
  <c r="K2655" i="7"/>
  <c r="L3968" i="7"/>
  <c r="L5751" i="7"/>
  <c r="K2349" i="7"/>
  <c r="K1826" i="7"/>
  <c r="K2644" i="7"/>
  <c r="AB708" i="6"/>
  <c r="K4559" i="7"/>
  <c r="K3152" i="7"/>
  <c r="AB645" i="6"/>
  <c r="K4004" i="7"/>
  <c r="L4128" i="7"/>
  <c r="L4870" i="7"/>
  <c r="K317" i="7"/>
  <c r="AB151" i="6"/>
  <c r="AB164" i="6"/>
  <c r="K3482" i="7"/>
  <c r="AB1618" i="6"/>
  <c r="K5057" i="7"/>
  <c r="K2711" i="7"/>
  <c r="AB154" i="6"/>
  <c r="K594" i="7"/>
  <c r="AB831" i="6"/>
  <c r="AB1102" i="6"/>
  <c r="L5825" i="7"/>
  <c r="L891" i="7"/>
  <c r="K4100" i="7"/>
  <c r="L874" i="7"/>
  <c r="AB420" i="6"/>
  <c r="L567" i="7"/>
  <c r="AB1958" i="6"/>
  <c r="L679" i="7"/>
  <c r="K1534" i="7"/>
  <c r="K2568" i="7"/>
  <c r="L2827" i="7"/>
  <c r="K6241" i="7"/>
  <c r="L6222" i="7"/>
  <c r="L4969" i="7"/>
  <c r="K5042" i="7"/>
  <c r="L494" i="7"/>
  <c r="K543" i="7"/>
  <c r="K3507" i="7"/>
  <c r="L3123" i="7"/>
  <c r="K3555" i="7"/>
  <c r="K1945" i="7"/>
  <c r="K6153" i="7"/>
  <c r="K4665" i="7"/>
  <c r="K278" i="7"/>
  <c r="L6130" i="7"/>
  <c r="L2885" i="7"/>
  <c r="K2921" i="7"/>
  <c r="L4825" i="7"/>
  <c r="K3735" i="7"/>
  <c r="L2929" i="7"/>
  <c r="L2887" i="7"/>
  <c r="K6262" i="7"/>
  <c r="K2707" i="7"/>
  <c r="K30" i="7"/>
  <c r="L4763" i="7"/>
  <c r="K672" i="7"/>
  <c r="AB667" i="6"/>
  <c r="L5780" i="7"/>
  <c r="L3552" i="7"/>
  <c r="L4623" i="7"/>
  <c r="K2436" i="7"/>
  <c r="K2881" i="7"/>
  <c r="L2133" i="7"/>
  <c r="AB810" i="6"/>
  <c r="K5142" i="7"/>
  <c r="K1904" i="7"/>
  <c r="L3346" i="7"/>
  <c r="K5210" i="7"/>
  <c r="AB1652" i="6"/>
  <c r="L2129" i="7"/>
  <c r="L2509" i="7"/>
  <c r="L5984" i="7"/>
  <c r="AB285" i="6"/>
  <c r="L5908" i="7"/>
  <c r="L5123" i="7"/>
  <c r="L3400" i="7"/>
  <c r="L2566" i="7"/>
  <c r="L1034" i="7"/>
  <c r="K2789" i="7"/>
  <c r="K5794" i="7"/>
  <c r="K2847" i="7"/>
  <c r="K5904" i="7"/>
  <c r="L3260" i="7"/>
  <c r="AB1140" i="6"/>
  <c r="AB15" i="6"/>
  <c r="K4129" i="7"/>
  <c r="K6194" i="7"/>
  <c r="K4720" i="7"/>
  <c r="L3041" i="7"/>
  <c r="L4967" i="7"/>
  <c r="L4964" i="7"/>
  <c r="K2278" i="7"/>
  <c r="L1600" i="7"/>
  <c r="K6150" i="7"/>
  <c r="K4681" i="7"/>
  <c r="K1170" i="7"/>
  <c r="K2390" i="7"/>
  <c r="K4589" i="7"/>
  <c r="K5886" i="7"/>
  <c r="K1980" i="7"/>
  <c r="L3937" i="7"/>
  <c r="L458" i="7"/>
  <c r="L4241" i="7"/>
  <c r="K5959" i="7"/>
  <c r="L4126" i="7"/>
  <c r="K1912" i="7"/>
  <c r="K5937" i="7"/>
  <c r="L5139" i="7"/>
  <c r="K1333" i="7"/>
  <c r="L1553" i="7"/>
  <c r="K4058" i="7"/>
  <c r="L1936" i="7"/>
  <c r="L4707" i="7"/>
  <c r="K5166" i="7"/>
  <c r="L2315" i="7"/>
  <c r="K105" i="7"/>
  <c r="AB627" i="6"/>
  <c r="L4035" i="7"/>
  <c r="K3990" i="7"/>
  <c r="L3437" i="7"/>
  <c r="L79" i="7"/>
  <c r="L109" i="7"/>
  <c r="L357" i="7"/>
  <c r="L6125" i="7"/>
  <c r="L3304" i="7"/>
  <c r="L3226" i="7"/>
  <c r="L292" i="7"/>
  <c r="AB1023" i="6"/>
  <c r="K1866" i="7"/>
  <c r="K3395" i="7"/>
  <c r="K979" i="7"/>
  <c r="L4983" i="7"/>
  <c r="L6286" i="7"/>
  <c r="L4304" i="7"/>
  <c r="AB1148" i="6"/>
  <c r="K2237" i="7"/>
  <c r="K4745" i="7"/>
  <c r="K3538" i="7"/>
  <c r="K3216" i="7"/>
  <c r="L2386" i="7"/>
  <c r="AB1941" i="6"/>
  <c r="AB1380" i="6"/>
  <c r="L4270" i="7"/>
  <c r="L2440" i="7"/>
  <c r="K779" i="7"/>
  <c r="K1019" i="7"/>
  <c r="L6257" i="7"/>
  <c r="K1453" i="7"/>
  <c r="AB747" i="6"/>
  <c r="L696" i="7"/>
  <c r="K2309" i="7"/>
  <c r="L4028" i="7"/>
  <c r="L2090" i="7"/>
  <c r="AB1846" i="6"/>
  <c r="K4619" i="7"/>
  <c r="L1520" i="7"/>
  <c r="K537" i="7"/>
  <c r="L2057" i="7"/>
  <c r="K1596" i="7"/>
  <c r="K2035" i="7"/>
  <c r="L6215" i="7"/>
  <c r="K1883" i="7"/>
  <c r="L5054" i="7"/>
  <c r="K6228" i="7"/>
  <c r="K2705" i="7"/>
  <c r="AB361" i="6"/>
  <c r="L2393" i="7"/>
  <c r="L1800" i="7"/>
  <c r="L5407" i="7"/>
  <c r="K4998" i="7"/>
  <c r="L4615" i="7"/>
  <c r="K2841" i="7"/>
  <c r="K2001" i="7"/>
  <c r="K1379" i="7"/>
  <c r="L1020" i="7"/>
  <c r="K2947" i="7"/>
  <c r="AB1520" i="6"/>
  <c r="AB1174" i="6"/>
  <c r="AB870" i="6"/>
  <c r="K4424" i="7"/>
  <c r="L2053" i="7"/>
  <c r="L776" i="7"/>
  <c r="AB2142" i="6"/>
  <c r="K4674" i="7"/>
  <c r="L4716" i="7"/>
  <c r="L3750" i="7"/>
  <c r="L563" i="7"/>
  <c r="K897" i="7"/>
  <c r="K3779" i="7"/>
  <c r="K4621" i="7"/>
  <c r="K2455" i="7"/>
  <c r="K1362" i="7"/>
  <c r="AB1378" i="6"/>
  <c r="AB353" i="6"/>
  <c r="K3956" i="7"/>
  <c r="L2459" i="7"/>
  <c r="L4217" i="7"/>
  <c r="K5447" i="7"/>
  <c r="K3267" i="7"/>
  <c r="AB22" i="6"/>
  <c r="L6161" i="7"/>
  <c r="K2433" i="7"/>
  <c r="K3664" i="7"/>
  <c r="L2360" i="7"/>
  <c r="K3969" i="7"/>
  <c r="AB1522" i="6"/>
  <c r="K5274" i="7"/>
  <c r="AB1559" i="6"/>
  <c r="K2778" i="7"/>
  <c r="L3652" i="7"/>
  <c r="L3335" i="7"/>
  <c r="K5275" i="7"/>
  <c r="K4897" i="7"/>
  <c r="K4239" i="7"/>
  <c r="L5955" i="7"/>
  <c r="K5753" i="7"/>
  <c r="K509" i="7"/>
  <c r="AB594" i="6"/>
  <c r="L5893" i="7"/>
  <c r="L5142" i="7"/>
  <c r="K4267" i="7"/>
  <c r="K4467" i="7"/>
  <c r="K2533" i="7"/>
  <c r="AB1714" i="6"/>
  <c r="L5099" i="7"/>
  <c r="K2549" i="7"/>
  <c r="AB2058" i="6"/>
  <c r="AB1642" i="6"/>
  <c r="K1563" i="7"/>
  <c r="K1636" i="7"/>
  <c r="L5271" i="7"/>
  <c r="L578" i="7"/>
  <c r="AB57" i="6"/>
  <c r="K1864" i="7"/>
  <c r="L5953" i="7"/>
  <c r="K969" i="7"/>
  <c r="K4859" i="7"/>
  <c r="L4972" i="7"/>
  <c r="L1032" i="7"/>
  <c r="L3616" i="7"/>
  <c r="AB236" i="6"/>
  <c r="L4115" i="7"/>
  <c r="L3894" i="7"/>
  <c r="K3711" i="7"/>
  <c r="AB649" i="6"/>
  <c r="L2339" i="7"/>
  <c r="AB1490" i="6"/>
  <c r="K4578" i="7"/>
  <c r="K4655" i="7"/>
  <c r="L4896" i="7"/>
  <c r="K926" i="7"/>
  <c r="K233" i="7"/>
  <c r="K2576" i="7"/>
  <c r="K17" i="7"/>
  <c r="K4082" i="7"/>
  <c r="AB1616" i="6"/>
  <c r="AB755" i="6"/>
  <c r="K3100" i="7"/>
  <c r="L228" i="7"/>
  <c r="L807" i="7"/>
  <c r="L5091" i="7"/>
  <c r="L3204" i="7"/>
  <c r="L2930" i="7"/>
  <c r="K5999" i="7"/>
  <c r="L1993" i="7"/>
  <c r="L1905" i="7"/>
  <c r="K4723" i="7"/>
  <c r="K5239" i="7"/>
  <c r="AB636" i="6"/>
  <c r="L3168" i="7"/>
  <c r="L3069" i="7"/>
  <c r="L4443" i="7"/>
  <c r="AB634" i="6"/>
  <c r="L332" i="7"/>
  <c r="L5230" i="7"/>
  <c r="L3519" i="7"/>
  <c r="L2100" i="7"/>
  <c r="K5870" i="7"/>
  <c r="K6020" i="7"/>
  <c r="K2772" i="7"/>
  <c r="L873" i="7"/>
  <c r="K3430" i="7"/>
  <c r="K3495" i="7"/>
  <c r="K2616" i="7"/>
  <c r="K5007" i="7"/>
  <c r="AB1554" i="6"/>
  <c r="K2918" i="7"/>
  <c r="AB200" i="6"/>
  <c r="L4903" i="7"/>
  <c r="L3843" i="7"/>
  <c r="K6280" i="7"/>
  <c r="AB720" i="6"/>
  <c r="K4444" i="7"/>
  <c r="L2855" i="7"/>
  <c r="K1998" i="7"/>
  <c r="K1805" i="7"/>
  <c r="L710" i="7"/>
  <c r="K3494" i="7"/>
  <c r="AB105" i="6"/>
  <c r="K6297" i="7"/>
  <c r="L1170" i="7"/>
  <c r="L419" i="7"/>
  <c r="L752" i="7"/>
  <c r="AB1582" i="6"/>
  <c r="L2949" i="7"/>
  <c r="L5111" i="7"/>
  <c r="K3777" i="7"/>
  <c r="K3954" i="7"/>
  <c r="L3136" i="7"/>
  <c r="L1314" i="7"/>
  <c r="L4279" i="7"/>
  <c r="K5874" i="7"/>
  <c r="L2172" i="7"/>
  <c r="AB1235" i="6"/>
  <c r="K5335" i="7"/>
  <c r="K859" i="7"/>
  <c r="K1509" i="7"/>
  <c r="L911" i="7"/>
  <c r="K556" i="7"/>
  <c r="K1408" i="7"/>
  <c r="L2475" i="7"/>
  <c r="L5265" i="7"/>
  <c r="L5851" i="7"/>
  <c r="K2976" i="7"/>
  <c r="K178" i="7"/>
  <c r="L587" i="7"/>
  <c r="L1332" i="7"/>
  <c r="K229" i="7"/>
  <c r="L268" i="7"/>
  <c r="L998" i="7"/>
  <c r="L3060" i="7"/>
  <c r="K1265" i="7"/>
  <c r="AB1290" i="6"/>
  <c r="L3842" i="7"/>
  <c r="K1738" i="7"/>
  <c r="L4171" i="7"/>
  <c r="K5016" i="7"/>
  <c r="L3014" i="7"/>
  <c r="K4764" i="7"/>
  <c r="L3934" i="7"/>
  <c r="L5158" i="7"/>
  <c r="L2124" i="7"/>
  <c r="K122" i="7"/>
  <c r="K2337" i="7"/>
  <c r="L5762" i="7"/>
  <c r="L3085" i="7"/>
  <c r="K2853" i="7"/>
  <c r="K3525" i="7"/>
  <c r="L4374" i="7"/>
  <c r="K952" i="7"/>
  <c r="K180" i="7"/>
  <c r="L857" i="7"/>
  <c r="L19" i="7"/>
  <c r="K3759" i="7"/>
  <c r="L865" i="7"/>
  <c r="K4054" i="7"/>
  <c r="L5873" i="7"/>
  <c r="K1801" i="7"/>
  <c r="L406" i="7"/>
  <c r="AB1202" i="6"/>
  <c r="K148" i="7"/>
  <c r="K4495" i="7"/>
  <c r="K5063" i="7"/>
  <c r="K6182" i="7"/>
  <c r="AB1010" i="6"/>
  <c r="AB1524" i="6"/>
  <c r="K2072" i="7"/>
  <c r="L3087" i="7"/>
  <c r="L1045" i="7"/>
  <c r="K206" i="7"/>
  <c r="L759" i="7"/>
  <c r="K3452" i="7"/>
  <c r="K1661" i="7"/>
  <c r="K2122" i="7"/>
  <c r="K4978" i="7"/>
  <c r="L6132" i="7"/>
  <c r="K3831" i="7"/>
  <c r="K1757" i="7"/>
  <c r="K171" i="7"/>
  <c r="L4235" i="7"/>
  <c r="L5347" i="7"/>
  <c r="K3572" i="7"/>
  <c r="K3468" i="7"/>
  <c r="L1302" i="7"/>
  <c r="AB693" i="6"/>
  <c r="AB1456" i="6"/>
  <c r="L3938" i="7"/>
  <c r="L1645" i="7"/>
  <c r="AB980" i="6"/>
  <c r="K3896" i="7"/>
  <c r="K4643" i="7"/>
  <c r="L2510" i="7"/>
  <c r="K2937" i="7"/>
  <c r="AB1504" i="6"/>
  <c r="L4808" i="7"/>
  <c r="L6155" i="7"/>
  <c r="K833" i="7"/>
  <c r="L3818" i="7"/>
  <c r="L909" i="7"/>
  <c r="L6144" i="7"/>
  <c r="L916" i="7"/>
  <c r="AB192" i="6"/>
  <c r="AB953" i="6"/>
  <c r="L2665" i="7"/>
  <c r="K309" i="7"/>
  <c r="L2788" i="7"/>
  <c r="L4994" i="7"/>
  <c r="K1149" i="7"/>
  <c r="L935" i="7"/>
  <c r="L5841" i="7"/>
  <c r="AB1955" i="6"/>
  <c r="L1999" i="7"/>
  <c r="K735" i="7"/>
  <c r="K2018" i="7"/>
  <c r="L1841" i="7"/>
  <c r="L291" i="7"/>
  <c r="L6058" i="7"/>
  <c r="L3636" i="7"/>
  <c r="L469" i="7"/>
  <c r="K5351" i="7"/>
  <c r="K4311" i="7"/>
  <c r="K1092" i="7"/>
  <c r="AB14" i="6"/>
  <c r="K3627" i="7"/>
  <c r="L2615" i="7"/>
  <c r="AB1693" i="6"/>
  <c r="L3221" i="7"/>
  <c r="K3290" i="7"/>
  <c r="L4016" i="7"/>
  <c r="K4960" i="7"/>
  <c r="L4490" i="7"/>
  <c r="AB1026" i="6"/>
  <c r="AB1664" i="6"/>
  <c r="L1159" i="7"/>
  <c r="L2304" i="7"/>
  <c r="L1810" i="7"/>
  <c r="L505" i="7"/>
  <c r="K267" i="7"/>
  <c r="L3362" i="7"/>
  <c r="K3045" i="7"/>
  <c r="AB2004" i="6"/>
  <c r="L1298" i="7"/>
  <c r="L2735" i="7"/>
  <c r="K1472" i="7"/>
  <c r="L2834" i="7"/>
  <c r="K3513" i="7"/>
  <c r="AB1439" i="6"/>
  <c r="K1397" i="7"/>
  <c r="L6190" i="7"/>
  <c r="AB898" i="6"/>
  <c r="K5137" i="7"/>
  <c r="L3293" i="7"/>
  <c r="AB1191" i="6"/>
  <c r="K6207" i="7"/>
  <c r="K2358" i="7"/>
  <c r="L5270" i="7"/>
  <c r="K1466" i="7"/>
  <c r="AB1270" i="6"/>
  <c r="L5455" i="7"/>
  <c r="L97" i="7"/>
  <c r="L823" i="7"/>
  <c r="L5312" i="7"/>
  <c r="K2679" i="7"/>
  <c r="K5253" i="7"/>
  <c r="K860" i="7"/>
  <c r="K4783" i="7"/>
  <c r="K2850" i="7"/>
  <c r="L1977" i="7"/>
  <c r="K1681" i="7"/>
  <c r="L5199" i="7"/>
  <c r="L1004" i="7"/>
  <c r="L6244" i="7"/>
  <c r="L5134" i="7"/>
  <c r="K4832" i="7"/>
  <c r="K4083" i="7"/>
  <c r="L729" i="7"/>
  <c r="L3292" i="7"/>
  <c r="K4391" i="7"/>
  <c r="K3934" i="7"/>
  <c r="AB303" i="6"/>
  <c r="K3207" i="7"/>
  <c r="K433" i="7"/>
  <c r="K5065" i="7"/>
  <c r="K3629" i="7"/>
  <c r="L6239" i="7"/>
  <c r="L5193" i="7"/>
  <c r="L244" i="7"/>
  <c r="L3446" i="7"/>
  <c r="L5398" i="7"/>
  <c r="K5924" i="7"/>
  <c r="K946" i="7"/>
  <c r="AB749" i="6"/>
  <c r="L3266" i="7"/>
  <c r="K757" i="7"/>
  <c r="L2426" i="7"/>
  <c r="AB1859" i="6"/>
  <c r="K2766" i="7"/>
  <c r="L3590" i="7"/>
  <c r="L3902" i="7"/>
  <c r="K2004" i="7"/>
  <c r="K790" i="7"/>
  <c r="K1115" i="7"/>
  <c r="L2601" i="7"/>
  <c r="K3137" i="7"/>
  <c r="L819" i="7"/>
  <c r="K5352" i="7"/>
  <c r="L2066" i="7"/>
  <c r="L6176" i="7"/>
  <c r="L1601" i="7"/>
  <c r="K5314" i="7"/>
  <c r="K3645" i="7"/>
  <c r="L4458" i="7"/>
  <c r="L4021" i="7"/>
  <c r="L1316" i="7"/>
  <c r="AB1876" i="6"/>
  <c r="AB790" i="6"/>
  <c r="L4948" i="7"/>
  <c r="AB478" i="6"/>
  <c r="K6157" i="7"/>
  <c r="AB829" i="6"/>
  <c r="K5107" i="7"/>
  <c r="L793" i="7"/>
  <c r="AB2025" i="6"/>
  <c r="K3025" i="7"/>
  <c r="K3710" i="7"/>
  <c r="AB1213" i="6"/>
  <c r="K2803" i="7"/>
  <c r="AB217" i="6"/>
  <c r="L5058" i="7"/>
  <c r="K2557" i="7"/>
  <c r="K1907" i="7"/>
  <c r="L910" i="7"/>
  <c r="K356" i="7"/>
  <c r="K2790" i="7"/>
  <c r="L4832" i="7"/>
  <c r="K961" i="7"/>
  <c r="L1057" i="7"/>
  <c r="K5821" i="7"/>
  <c r="L4799" i="7"/>
  <c r="L3950" i="7"/>
  <c r="AB1171" i="6"/>
  <c r="K3738" i="7"/>
  <c r="AB859" i="6"/>
  <c r="AB1182" i="6"/>
  <c r="K3148" i="7"/>
  <c r="L2701" i="7"/>
  <c r="K4671" i="7"/>
  <c r="K5750" i="7"/>
  <c r="K3339" i="7"/>
  <c r="L4921" i="7"/>
  <c r="AB343" i="6"/>
  <c r="AB1613" i="6"/>
  <c r="AB2128" i="6"/>
  <c r="L5215" i="7"/>
  <c r="AB489" i="6"/>
  <c r="K6230" i="7"/>
  <c r="L1091" i="7"/>
  <c r="K1175" i="7"/>
  <c r="K3204" i="7"/>
  <c r="L941" i="7"/>
  <c r="L2829" i="7"/>
  <c r="L1257" i="7"/>
  <c r="L5172" i="7"/>
  <c r="K4738" i="7"/>
  <c r="K4410" i="7"/>
  <c r="L1186" i="7"/>
  <c r="AB2037" i="6"/>
  <c r="K3761" i="7"/>
  <c r="L1514" i="7"/>
  <c r="L970" i="7"/>
  <c r="K2069" i="7"/>
  <c r="K2639" i="7"/>
  <c r="K249" i="7"/>
  <c r="L1722" i="7"/>
  <c r="L3788" i="7"/>
  <c r="L4442" i="7"/>
  <c r="K2320" i="7"/>
  <c r="L607" i="7"/>
  <c r="K4558" i="7"/>
  <c r="L1012" i="7"/>
  <c r="L287" i="7"/>
  <c r="K3354" i="7"/>
  <c r="K2432" i="7"/>
  <c r="K1074" i="7"/>
  <c r="L1469" i="7"/>
  <c r="AB1000" i="6"/>
  <c r="K2609" i="7"/>
  <c r="L2410" i="7"/>
  <c r="AB750" i="6"/>
  <c r="L106" i="7"/>
  <c r="K461" i="7"/>
  <c r="K3454" i="7"/>
  <c r="AB748" i="6"/>
  <c r="K306" i="7"/>
  <c r="K660" i="7"/>
  <c r="K2613" i="7"/>
  <c r="L3964" i="7"/>
  <c r="K3360" i="7"/>
  <c r="K2797" i="7"/>
  <c r="K3058" i="7"/>
  <c r="L1966" i="7"/>
  <c r="AB469" i="6"/>
  <c r="L4415" i="7"/>
  <c r="K1749" i="7"/>
  <c r="AB2147" i="6"/>
  <c r="K232" i="7"/>
  <c r="L1261" i="7"/>
  <c r="L5036" i="7"/>
  <c r="L4272" i="7"/>
  <c r="L4135" i="7"/>
  <c r="L3315" i="7"/>
  <c r="K5332" i="7"/>
  <c r="AB317" i="6"/>
  <c r="L2913" i="7"/>
  <c r="L4053" i="7"/>
  <c r="L474" i="7"/>
  <c r="L4071" i="7"/>
  <c r="AB892" i="6"/>
  <c r="K61" i="7"/>
  <c r="K2449" i="7"/>
  <c r="L2179" i="7"/>
  <c r="K2511" i="7"/>
  <c r="K15" i="7"/>
  <c r="AB2073" i="6"/>
  <c r="AB27" i="6"/>
  <c r="K426" i="7"/>
  <c r="L4371" i="7"/>
  <c r="K3665" i="7"/>
  <c r="L3900" i="7"/>
  <c r="L1463" i="7"/>
  <c r="L1460" i="7"/>
  <c r="L1510" i="7"/>
  <c r="AB414" i="6"/>
  <c r="K6218" i="7"/>
  <c r="AB924" i="6"/>
  <c r="L330" i="7"/>
  <c r="L2132" i="7"/>
  <c r="K6288" i="7"/>
  <c r="L5930" i="7"/>
  <c r="L1322" i="7"/>
  <c r="K1551" i="7"/>
  <c r="L1607" i="7"/>
  <c r="K6132" i="7"/>
  <c r="L2033" i="7"/>
  <c r="K720" i="7"/>
  <c r="L539" i="7"/>
  <c r="L2374" i="7"/>
  <c r="L2128" i="7"/>
  <c r="K4018" i="7"/>
  <c r="K70" i="7"/>
  <c r="K4099" i="7"/>
  <c r="K1443" i="7"/>
  <c r="K5116" i="7"/>
  <c r="L4259" i="7"/>
  <c r="AB818" i="6"/>
  <c r="L2200" i="7"/>
  <c r="K2192" i="7"/>
  <c r="K3706" i="7"/>
  <c r="AB1558" i="6"/>
  <c r="L5415" i="7"/>
  <c r="AB1250" i="6"/>
  <c r="K6073" i="7"/>
  <c r="K1717" i="7"/>
  <c r="K4204" i="7"/>
  <c r="L3581" i="7"/>
  <c r="L2513" i="7"/>
  <c r="K2917" i="7"/>
  <c r="L1779" i="7"/>
  <c r="K6223" i="7"/>
  <c r="L1208" i="7"/>
  <c r="K440" i="7"/>
  <c r="K3301" i="7"/>
  <c r="K1677" i="7"/>
  <c r="K1297" i="7"/>
  <c r="K1538" i="7"/>
  <c r="L4626" i="7"/>
  <c r="L3546" i="7"/>
  <c r="K5785" i="7"/>
  <c r="L4976" i="7"/>
  <c r="L5959" i="7"/>
  <c r="K2895" i="7"/>
  <c r="L2400" i="7"/>
  <c r="AB1386" i="6"/>
  <c r="K2584" i="7"/>
  <c r="K127" i="7"/>
  <c r="AB928" i="6"/>
  <c r="L2332" i="7"/>
  <c r="K4352" i="7"/>
  <c r="K991" i="7"/>
  <c r="L5164" i="7"/>
  <c r="L2847" i="7"/>
  <c r="K4203" i="7"/>
  <c r="AB2092" i="6"/>
  <c r="L977" i="7"/>
  <c r="K867" i="7"/>
  <c r="L3628" i="7"/>
  <c r="L926" i="7"/>
  <c r="AB1821" i="6"/>
  <c r="L5865" i="7"/>
  <c r="K1592" i="7"/>
  <c r="AB503" i="6"/>
  <c r="K2892" i="7"/>
  <c r="L697" i="7"/>
  <c r="L3967" i="7"/>
  <c r="K3166" i="7"/>
  <c r="K4302" i="7"/>
  <c r="AB1703" i="6"/>
  <c r="K2517" i="7"/>
  <c r="K1310" i="7"/>
  <c r="K1298" i="7"/>
  <c r="K425" i="7"/>
  <c r="K3143" i="7"/>
  <c r="AB206" i="6"/>
  <c r="AB832" i="6"/>
  <c r="K1080" i="7"/>
  <c r="L1851" i="7"/>
  <c r="K2732" i="7"/>
  <c r="K4480" i="7"/>
  <c r="L3834" i="7"/>
  <c r="K1582" i="7"/>
  <c r="L258" i="7"/>
  <c r="K5841" i="7"/>
  <c r="L350" i="7"/>
  <c r="K2944" i="7"/>
  <c r="K2909" i="7"/>
  <c r="AB533" i="6"/>
  <c r="K2158" i="7"/>
  <c r="L2443" i="7"/>
  <c r="L6000" i="7"/>
  <c r="L6203" i="7"/>
  <c r="L1965" i="7"/>
  <c r="L1877" i="7"/>
  <c r="K2435" i="7"/>
  <c r="AB698" i="6"/>
  <c r="L3378" i="7"/>
  <c r="L3019" i="7"/>
  <c r="L3523" i="7"/>
  <c r="L774" i="7"/>
  <c r="K5109" i="7"/>
  <c r="L298" i="7"/>
  <c r="K2313" i="7"/>
  <c r="AB1912" i="6"/>
  <c r="K224" i="7"/>
  <c r="K5152" i="7"/>
  <c r="L320" i="7"/>
  <c r="L4323" i="7"/>
  <c r="K5922" i="7"/>
  <c r="L74" i="7"/>
  <c r="L3194" i="7"/>
  <c r="K3324" i="7"/>
  <c r="L3273" i="7"/>
  <c r="K4164" i="7"/>
  <c r="K2236" i="7"/>
  <c r="K1052" i="7"/>
  <c r="L4849" i="7"/>
  <c r="L6100" i="7"/>
  <c r="K995" i="7"/>
  <c r="AB1395" i="6"/>
  <c r="L3099" i="7"/>
  <c r="L836" i="7"/>
  <c r="L3453" i="7"/>
  <c r="K3041" i="7"/>
  <c r="L1106" i="7"/>
  <c r="AB1018" i="6"/>
  <c r="K1169" i="7"/>
  <c r="L2831" i="7"/>
  <c r="K592" i="7"/>
  <c r="L4515" i="7"/>
  <c r="L1173" i="7"/>
  <c r="AB1317" i="6"/>
  <c r="L384" i="7"/>
  <c r="K670" i="7"/>
  <c r="L5078" i="7"/>
  <c r="K3957" i="7"/>
  <c r="L2524" i="7"/>
  <c r="L4543" i="7"/>
  <c r="L1932" i="7"/>
  <c r="AB101" i="6"/>
  <c r="L3125" i="7"/>
  <c r="L5923" i="7"/>
  <c r="L1989" i="7"/>
  <c r="L888" i="7"/>
  <c r="K1587" i="7"/>
  <c r="AB813" i="6"/>
  <c r="L3431" i="7"/>
  <c r="AB2095" i="6"/>
  <c r="L3819" i="7"/>
  <c r="L2356" i="7"/>
  <c r="L1051" i="7"/>
  <c r="AB1680" i="6"/>
  <c r="K4227" i="7"/>
  <c r="L2376" i="7"/>
  <c r="L5055" i="7"/>
  <c r="L394" i="7"/>
  <c r="L3367" i="7"/>
  <c r="L1523" i="7"/>
  <c r="K344" i="7"/>
  <c r="AB1780" i="6"/>
  <c r="K283" i="7"/>
  <c r="L3451" i="7"/>
  <c r="L4354" i="7"/>
  <c r="K3914" i="7"/>
  <c r="AB1647" i="6"/>
  <c r="K968" i="7"/>
  <c r="AB1516" i="6"/>
  <c r="L3891" i="7"/>
  <c r="L5117" i="7"/>
  <c r="K6140" i="7"/>
  <c r="AB1041" i="6"/>
  <c r="L1855" i="7"/>
  <c r="K3820" i="7"/>
  <c r="K117" i="7"/>
  <c r="L4668" i="7"/>
  <c r="L2328" i="7"/>
  <c r="L1010" i="7"/>
  <c r="L4269" i="7"/>
  <c r="K532" i="7"/>
  <c r="L2130" i="7"/>
  <c r="AB1108" i="6"/>
  <c r="AB1442" i="6"/>
  <c r="K2899" i="7"/>
  <c r="L1328" i="7"/>
  <c r="K6130" i="7"/>
  <c r="L5269" i="7"/>
  <c r="K3811" i="7"/>
  <c r="K134" i="7"/>
  <c r="AB333" i="6"/>
  <c r="K6099" i="7"/>
  <c r="L4308" i="7"/>
  <c r="AB1013" i="6"/>
  <c r="AB1603" i="6"/>
  <c r="K4845" i="7"/>
  <c r="K4147" i="7"/>
  <c r="L2108" i="7"/>
  <c r="L3714" i="7"/>
  <c r="AB311" i="6"/>
  <c r="L2493" i="7"/>
  <c r="K5170" i="7"/>
  <c r="K3612" i="7"/>
  <c r="AB905" i="6"/>
  <c r="L5009" i="7"/>
  <c r="L4762" i="7"/>
  <c r="K196" i="7"/>
  <c r="L1547" i="7"/>
  <c r="K284" i="7"/>
  <c r="K2509" i="7"/>
  <c r="K3935" i="7"/>
  <c r="K4485" i="7"/>
  <c r="L617" i="7"/>
  <c r="K4403" i="7"/>
  <c r="L5936" i="7"/>
  <c r="L3169" i="7"/>
  <c r="L4446" i="7"/>
  <c r="L2925" i="7"/>
  <c r="K3479" i="7"/>
  <c r="K155" i="7"/>
  <c r="L4530" i="7"/>
  <c r="K5415" i="7"/>
  <c r="K3830" i="7"/>
  <c r="L1511" i="7"/>
  <c r="AB2141" i="6"/>
  <c r="L2923" i="7"/>
  <c r="L2623" i="7"/>
  <c r="K2021" i="7"/>
  <c r="K1282" i="7"/>
  <c r="L5424" i="7"/>
  <c r="K1648" i="7"/>
  <c r="AB205" i="6"/>
  <c r="K3134" i="7"/>
  <c r="K5432" i="7"/>
  <c r="L1816" i="7"/>
  <c r="AB1415" i="6"/>
  <c r="L1859" i="7"/>
  <c r="K2074" i="7"/>
  <c r="K2391" i="7"/>
  <c r="AB1888" i="6"/>
  <c r="L1389" i="7"/>
  <c r="L4714" i="7"/>
  <c r="K4297" i="7"/>
  <c r="K2231" i="7"/>
  <c r="AB824" i="6"/>
  <c r="K90" i="7"/>
  <c r="AB477" i="6"/>
  <c r="K177" i="7"/>
  <c r="K701" i="7"/>
  <c r="L483" i="7"/>
  <c r="K5232" i="7"/>
  <c r="K4532" i="7"/>
  <c r="L4791" i="7"/>
  <c r="K2086" i="7"/>
  <c r="L2197" i="7"/>
  <c r="K5952" i="7"/>
  <c r="AB1914" i="6"/>
  <c r="L3277" i="7"/>
  <c r="L5328" i="7"/>
  <c r="L4387" i="7"/>
  <c r="K2121" i="7"/>
  <c r="K5301" i="7"/>
  <c r="K3351" i="7"/>
  <c r="K3898" i="7"/>
  <c r="L5837" i="7"/>
  <c r="K238" i="7"/>
  <c r="L1944" i="7"/>
  <c r="L5889" i="7"/>
  <c r="L507" i="7"/>
  <c r="K4695" i="7"/>
  <c r="L5886" i="7"/>
  <c r="K4982" i="7"/>
  <c r="AB510" i="6"/>
  <c r="K4740" i="7"/>
  <c r="L3470" i="7"/>
  <c r="K651" i="7"/>
  <c r="AB1306" i="6"/>
  <c r="L4979" i="7"/>
  <c r="K2537" i="7"/>
  <c r="K3381" i="7"/>
  <c r="L1654" i="7"/>
  <c r="K2407" i="7"/>
  <c r="L5052" i="7"/>
  <c r="L2325" i="7"/>
  <c r="L1374" i="7"/>
  <c r="L3735" i="7"/>
  <c r="AB1653" i="6"/>
  <c r="L3151" i="7"/>
  <c r="L4568" i="7"/>
  <c r="K1456" i="7"/>
  <c r="K3985" i="7"/>
  <c r="K4682" i="7"/>
  <c r="L5116" i="7"/>
  <c r="K5105" i="7"/>
  <c r="K2515" i="7"/>
  <c r="K6254" i="7"/>
  <c r="K1890" i="7"/>
  <c r="L2488" i="7"/>
  <c r="L2731" i="7"/>
  <c r="L3571" i="7"/>
  <c r="L3956" i="7"/>
  <c r="K86" i="7"/>
  <c r="L4915" i="7"/>
  <c r="L6022" i="7"/>
  <c r="AB1911" i="6"/>
  <c r="L2993" i="7"/>
  <c r="AB1842" i="6"/>
  <c r="L498" i="7"/>
  <c r="L1566" i="7"/>
  <c r="K23" i="7"/>
  <c r="L559" i="7"/>
  <c r="L5258" i="7"/>
  <c r="L4801" i="7"/>
  <c r="K3829" i="7"/>
  <c r="L285" i="7"/>
  <c r="K5262" i="7"/>
  <c r="L50" i="7"/>
  <c r="L5010" i="7"/>
  <c r="L3054" i="7"/>
  <c r="AB20" i="6"/>
  <c r="K4285" i="7"/>
  <c r="K3208" i="7"/>
  <c r="L2123" i="7"/>
  <c r="K1814" i="7"/>
  <c r="K1706" i="7"/>
  <c r="L1018" i="7"/>
  <c r="L5264" i="7"/>
  <c r="K416" i="7"/>
  <c r="L2109" i="7"/>
  <c r="L4185" i="7"/>
  <c r="AB843" i="6"/>
  <c r="K981" i="7"/>
  <c r="AB455" i="6"/>
  <c r="L1406" i="7"/>
  <c r="L3751" i="7"/>
  <c r="L5428" i="7"/>
  <c r="L67" i="7"/>
  <c r="K5438" i="7"/>
  <c r="K1624" i="7"/>
  <c r="L4330" i="7"/>
  <c r="AB30" i="6"/>
  <c r="L1535" i="7"/>
  <c r="AB917" i="6"/>
  <c r="K1755" i="7"/>
  <c r="K5045" i="7"/>
  <c r="K1473" i="7"/>
  <c r="K3885" i="7"/>
  <c r="AB623" i="6"/>
  <c r="L1995" i="7"/>
  <c r="AB550" i="6"/>
  <c r="K5346" i="7"/>
  <c r="AB1753" i="6"/>
  <c r="L1679" i="7"/>
  <c r="K2412" i="7"/>
  <c r="L342" i="7"/>
  <c r="K4215" i="7"/>
  <c r="K945" i="7"/>
  <c r="K2087" i="7"/>
  <c r="L1398" i="7"/>
  <c r="K3723" i="7"/>
  <c r="L4572" i="7"/>
  <c r="L220" i="7"/>
  <c r="K4340" i="7"/>
  <c r="L4453" i="7"/>
  <c r="L3850" i="7"/>
  <c r="K900" i="7"/>
  <c r="L4760" i="7"/>
  <c r="L348" i="7"/>
  <c r="L2291" i="7"/>
  <c r="K451" i="7"/>
  <c r="L110" i="7"/>
  <c r="L63" i="7"/>
  <c r="K559" i="7"/>
  <c r="K2826" i="7"/>
  <c r="K2091" i="7"/>
  <c r="L145" i="7"/>
  <c r="K1391" i="7"/>
  <c r="L1381" i="7"/>
  <c r="L4040" i="7"/>
  <c r="L1157" i="7"/>
  <c r="L296" i="7"/>
  <c r="AB904" i="6"/>
  <c r="K4630" i="7"/>
  <c r="AB1393" i="6"/>
  <c r="L779" i="7"/>
  <c r="K656" i="7"/>
  <c r="L2843" i="7"/>
  <c r="K2068" i="7"/>
  <c r="K2667" i="7"/>
  <c r="L1596" i="7"/>
  <c r="K688" i="7"/>
  <c r="K1658" i="7"/>
  <c r="AB885" i="6"/>
  <c r="L4271" i="7"/>
  <c r="K1895" i="7"/>
  <c r="L5747" i="7"/>
  <c r="L4306" i="7"/>
  <c r="K4541" i="7"/>
  <c r="AB1985" i="6"/>
  <c r="K179" i="7"/>
  <c r="L2381" i="7"/>
  <c r="L3165" i="7"/>
  <c r="K5108" i="7"/>
  <c r="K5323" i="7"/>
  <c r="AB392" i="6"/>
  <c r="L5080" i="7"/>
  <c r="L1906" i="7"/>
  <c r="L1105" i="7"/>
  <c r="K3851" i="7"/>
  <c r="AB2020" i="6"/>
  <c r="AB1484" i="6"/>
  <c r="AB545" i="6"/>
  <c r="AB574" i="6"/>
  <c r="K2871" i="7"/>
  <c r="L154" i="7"/>
  <c r="K4114" i="7"/>
  <c r="AB725" i="6"/>
  <c r="K5208" i="7"/>
  <c r="L151" i="7"/>
  <c r="K5164" i="7"/>
  <c r="L4743" i="7"/>
  <c r="AB1705" i="6"/>
  <c r="AB1631" i="6"/>
  <c r="K2382" i="7"/>
  <c r="K1748" i="7"/>
  <c r="K3715" i="7"/>
  <c r="K3508" i="7"/>
  <c r="AB195" i="6"/>
  <c r="L295" i="7"/>
  <c r="L4424" i="7"/>
  <c r="L5316" i="7"/>
  <c r="L3946" i="7"/>
  <c r="K59" i="7"/>
  <c r="L3864" i="7"/>
  <c r="L1379" i="7"/>
  <c r="K2453" i="7"/>
  <c r="K4912" i="7"/>
  <c r="K4019" i="7"/>
  <c r="AB1883" i="6"/>
  <c r="L3438" i="7"/>
  <c r="L905" i="7"/>
  <c r="L5906" i="7"/>
  <c r="K5809" i="7"/>
  <c r="K57" i="7"/>
  <c r="AB1639" i="6"/>
  <c r="K4037" i="7"/>
  <c r="L6009" i="7"/>
  <c r="K292" i="7"/>
  <c r="AB1019" i="6"/>
  <c r="K3248" i="7"/>
  <c r="L3149" i="7"/>
  <c r="AB1737" i="6"/>
  <c r="K3200" i="7"/>
  <c r="L2164" i="7"/>
  <c r="L1427" i="7"/>
  <c r="K4709" i="7"/>
  <c r="AB978" i="6"/>
  <c r="K555" i="7"/>
  <c r="L3892" i="7"/>
  <c r="K1079" i="7"/>
  <c r="K884" i="7"/>
  <c r="L3247" i="7"/>
  <c r="K4453" i="7"/>
  <c r="L4602" i="7"/>
  <c r="AB794" i="6"/>
  <c r="L6092" i="7"/>
  <c r="L6192" i="7"/>
  <c r="AB876" i="6"/>
  <c r="K468" i="7"/>
  <c r="K4712" i="7"/>
  <c r="K4377" i="7"/>
  <c r="AB1095" i="6"/>
  <c r="AB1808" i="6"/>
  <c r="K5741" i="7"/>
  <c r="L4202" i="7"/>
  <c r="K2687" i="7"/>
  <c r="K4366" i="7"/>
  <c r="K2094" i="7"/>
  <c r="L804" i="7"/>
  <c r="K1948" i="7"/>
  <c r="AB783" i="6"/>
  <c r="AB1953" i="6"/>
  <c r="L2818" i="7"/>
  <c r="L315" i="7"/>
  <c r="K6185" i="7"/>
  <c r="L2823" i="7"/>
  <c r="AB2102" i="6"/>
  <c r="L4433" i="7"/>
  <c r="K680" i="7"/>
  <c r="K4398" i="7"/>
  <c r="K2306" i="7"/>
  <c r="K4446" i="7"/>
  <c r="L2693" i="7"/>
  <c r="AB1765" i="6"/>
  <c r="K152" i="7"/>
  <c r="K2244" i="7"/>
  <c r="K1012" i="7"/>
  <c r="L5260" i="7"/>
  <c r="L4060" i="7"/>
  <c r="AB1489" i="6"/>
  <c r="K4710" i="7"/>
  <c r="L4062" i="7"/>
  <c r="AB1435" i="6"/>
  <c r="L4014" i="7"/>
  <c r="K4273" i="7"/>
  <c r="L3110" i="7"/>
  <c r="K3031" i="7"/>
  <c r="AB1412" i="6"/>
  <c r="K4336" i="7"/>
  <c r="K3904" i="7"/>
  <c r="AB1151" i="6"/>
  <c r="L5319" i="7"/>
  <c r="L3344" i="7"/>
  <c r="K2026" i="7"/>
  <c r="K4322" i="7"/>
  <c r="L619" i="7"/>
  <c r="AB1805" i="6"/>
  <c r="K1671" i="7"/>
  <c r="AB1954" i="6"/>
  <c r="AB845" i="6"/>
  <c r="L2745" i="7"/>
  <c r="L6061" i="7"/>
  <c r="AB583" i="6"/>
  <c r="K1275" i="7"/>
  <c r="K290" i="7"/>
  <c r="L4927" i="7"/>
  <c r="AB589" i="6"/>
  <c r="K4006" i="7"/>
  <c r="L1886" i="7"/>
  <c r="L3448" i="7"/>
  <c r="L1631" i="7"/>
  <c r="K5267" i="7"/>
  <c r="L1241" i="7"/>
  <c r="K3657" i="7"/>
  <c r="K2211" i="7"/>
  <c r="K2393" i="7"/>
  <c r="L2608" i="7"/>
  <c r="AB682" i="6"/>
  <c r="L638" i="7"/>
  <c r="L3371" i="7"/>
  <c r="L3855" i="7"/>
  <c r="AB18" i="6"/>
  <c r="K548" i="7"/>
  <c r="AB1828" i="6"/>
  <c r="AB495" i="6"/>
  <c r="AB666" i="6"/>
  <c r="K6264" i="7"/>
  <c r="L2988" i="7"/>
  <c r="L2544" i="7"/>
  <c r="L3040" i="7"/>
  <c r="L4788" i="7"/>
  <c r="L269" i="7"/>
  <c r="L1384" i="7"/>
  <c r="L627" i="7"/>
  <c r="L4385" i="7"/>
  <c r="K3556" i="7"/>
  <c r="K1184" i="7"/>
  <c r="L3308" i="7"/>
  <c r="K2339" i="7"/>
  <c r="L76" i="7"/>
  <c r="L5402" i="7"/>
  <c r="L4672" i="7"/>
  <c r="AB866" i="6"/>
  <c r="K1009" i="7"/>
  <c r="L3278" i="7"/>
  <c r="L4676" i="7"/>
  <c r="L953" i="7"/>
  <c r="AB1612" i="6"/>
  <c r="AB132" i="6"/>
  <c r="L2255" i="7"/>
  <c r="L2797" i="7"/>
  <c r="K1226" i="7"/>
  <c r="AB419" i="6"/>
  <c r="K1246" i="7"/>
  <c r="K4522" i="7"/>
  <c r="L1672" i="7"/>
  <c r="AB2104" i="6"/>
  <c r="L1799" i="7"/>
  <c r="K541" i="7"/>
  <c r="K3424" i="7"/>
  <c r="L4175" i="7"/>
  <c r="L543" i="7"/>
  <c r="AB1282" i="6"/>
  <c r="K363" i="7"/>
  <c r="L1819" i="7"/>
  <c r="K2738" i="7"/>
  <c r="K95" i="7"/>
  <c r="K2625" i="7"/>
  <c r="L1011" i="7"/>
  <c r="AB1519" i="6"/>
  <c r="AB1433" i="6"/>
  <c r="AB355" i="6"/>
  <c r="K4525" i="7"/>
  <c r="L2257" i="7"/>
  <c r="K4481" i="7"/>
  <c r="L5782" i="7"/>
  <c r="K5975" i="7"/>
  <c r="AB954" i="6"/>
  <c r="L4232" i="7"/>
  <c r="K3464" i="7"/>
  <c r="K2502" i="7"/>
  <c r="AB2018" i="6"/>
  <c r="K4348" i="7"/>
  <c r="L996" i="7"/>
  <c r="L500" i="7"/>
  <c r="K1793" i="7"/>
  <c r="L2728" i="7"/>
  <c r="L4585" i="7"/>
  <c r="L309" i="7"/>
  <c r="AB278" i="6"/>
  <c r="AB1865" i="6"/>
  <c r="K3939" i="7"/>
  <c r="AB2117" i="6"/>
  <c r="L6069" i="7"/>
  <c r="K3263" i="7"/>
  <c r="K992" i="7"/>
  <c r="L5272" i="7"/>
  <c r="K430" i="7"/>
  <c r="L434" i="7"/>
  <c r="L5843" i="7"/>
  <c r="L5040" i="7"/>
  <c r="L2571" i="7"/>
  <c r="L5151" i="7"/>
  <c r="AB13" i="6"/>
  <c r="K1320" i="7"/>
  <c r="L5003" i="7"/>
  <c r="AB143" i="6"/>
  <c r="L4859" i="7"/>
  <c r="K4015" i="7"/>
  <c r="K2676" i="7"/>
  <c r="K1113" i="7"/>
  <c r="K2550" i="7"/>
  <c r="L3013" i="7"/>
  <c r="K1967" i="7"/>
  <c r="L5756" i="7"/>
  <c r="L3825" i="7"/>
  <c r="L6017" i="7"/>
  <c r="AB1291" i="6"/>
  <c r="K3834" i="7"/>
  <c r="L3641" i="7"/>
  <c r="AB1977" i="6"/>
  <c r="K5871" i="7"/>
  <c r="K5399" i="7"/>
  <c r="L529" i="7"/>
  <c r="AB1591" i="6"/>
  <c r="K3591" i="7"/>
  <c r="K4150" i="7"/>
  <c r="K1578" i="7"/>
  <c r="L5794" i="7"/>
  <c r="K4628" i="7"/>
  <c r="L4839" i="7"/>
  <c r="L994" i="7"/>
  <c r="L4634" i="7"/>
  <c r="K3120" i="7"/>
  <c r="AB2133" i="6"/>
  <c r="K6244" i="7"/>
  <c r="L338" i="7"/>
  <c r="L3327" i="7"/>
  <c r="K1167" i="7"/>
  <c r="K5883" i="7"/>
  <c r="K2907" i="7"/>
  <c r="L3778" i="7"/>
  <c r="L2895" i="7"/>
  <c r="L4245" i="7"/>
  <c r="AB1816" i="6"/>
  <c r="AB1515" i="6"/>
  <c r="K3371" i="7"/>
  <c r="L3219" i="7"/>
  <c r="AB825" i="6"/>
  <c r="AB1254" i="6"/>
  <c r="L4073" i="7"/>
  <c r="K500" i="7"/>
  <c r="L37" i="7"/>
  <c r="K756" i="7"/>
  <c r="L2401" i="7"/>
  <c r="L4776" i="7"/>
  <c r="L2751" i="7"/>
  <c r="K2534" i="7"/>
  <c r="K4673" i="7"/>
  <c r="K4942" i="7"/>
  <c r="L417" i="7"/>
  <c r="L2738" i="7"/>
  <c r="L2250" i="7"/>
  <c r="L5820" i="7"/>
  <c r="L167" i="7"/>
  <c r="L820" i="7"/>
  <c r="K5182" i="7"/>
  <c r="K3316" i="7"/>
  <c r="L4673" i="7"/>
  <c r="K3573" i="7"/>
  <c r="L4067" i="7"/>
  <c r="K5771" i="7"/>
  <c r="L1863" i="7"/>
  <c r="L3875" i="7"/>
  <c r="K66" i="7"/>
  <c r="AB171" i="6"/>
  <c r="L1620" i="7"/>
  <c r="K2250" i="7"/>
  <c r="K4159" i="7"/>
  <c r="L3336" i="7"/>
  <c r="AB2057" i="6"/>
  <c r="K1583" i="7"/>
  <c r="L4950" i="7"/>
  <c r="AB1014" i="6"/>
  <c r="K4180" i="7"/>
  <c r="L2670" i="7"/>
  <c r="L3415" i="7"/>
  <c r="K2189" i="7"/>
  <c r="K6300" i="7"/>
  <c r="K1673" i="7"/>
  <c r="L180" i="7"/>
  <c r="AB1606" i="6"/>
  <c r="K5827" i="7"/>
  <c r="L2647" i="7"/>
  <c r="K893" i="7"/>
  <c r="L4328" i="7"/>
  <c r="L1644" i="7"/>
  <c r="L6209" i="7"/>
  <c r="L10" i="7"/>
  <c r="L2099" i="7"/>
  <c r="L2230" i="7"/>
  <c r="K3226" i="7"/>
  <c r="L3761" i="7"/>
  <c r="L5773" i="7"/>
  <c r="L2914" i="7"/>
  <c r="AB428" i="6"/>
  <c r="L3341" i="7"/>
  <c r="AB1783" i="6"/>
  <c r="L5799" i="7"/>
  <c r="L4709" i="7"/>
  <c r="K5039" i="7"/>
  <c r="K1352" i="7"/>
  <c r="AB1804" i="6"/>
  <c r="L2861" i="7"/>
  <c r="L26" i="7"/>
  <c r="AB330" i="6"/>
  <c r="K1531" i="7"/>
  <c r="K3455" i="7"/>
  <c r="L2654" i="7"/>
  <c r="AB675" i="6"/>
  <c r="K4125" i="7"/>
  <c r="K1637" i="7"/>
  <c r="K4117" i="7"/>
  <c r="L1683" i="7"/>
  <c r="AB249" i="6"/>
  <c r="K4048" i="7"/>
  <c r="L2968" i="7"/>
  <c r="L2894" i="7"/>
  <c r="K6112" i="7"/>
  <c r="L699" i="7"/>
  <c r="K3611" i="7"/>
  <c r="K3377" i="7"/>
  <c r="K3570" i="7"/>
  <c r="L5927" i="7"/>
  <c r="K6183" i="7"/>
  <c r="K2565" i="7"/>
  <c r="K1211" i="7"/>
  <c r="L2763" i="7"/>
  <c r="L1192" i="7"/>
  <c r="K5899" i="7"/>
  <c r="AB1165" i="6"/>
  <c r="K6148" i="7"/>
  <c r="AB88" i="6"/>
  <c r="L3869" i="7"/>
  <c r="K875" i="7"/>
  <c r="L2760" i="7"/>
  <c r="K4184" i="7"/>
  <c r="L3478" i="7"/>
  <c r="L4042" i="7"/>
  <c r="L718" i="7"/>
  <c r="K3288" i="7"/>
  <c r="K285" i="7"/>
  <c r="K896" i="7"/>
  <c r="K2683" i="7"/>
  <c r="AB1569" i="6"/>
  <c r="K1675" i="7"/>
  <c r="K427" i="7"/>
  <c r="L2782" i="7"/>
  <c r="K444" i="7"/>
  <c r="L4350" i="7"/>
  <c r="L4111" i="7"/>
  <c r="K4946" i="7"/>
  <c r="AB970" i="6"/>
  <c r="AB199" i="6"/>
  <c r="K414" i="7"/>
  <c r="L1700" i="7"/>
  <c r="K190" i="7"/>
  <c r="K3948" i="7"/>
  <c r="L3049" i="7"/>
  <c r="K6275" i="7"/>
  <c r="L2265" i="7"/>
  <c r="AB959" i="6"/>
  <c r="L6250" i="7"/>
  <c r="AB635" i="6"/>
  <c r="L6136" i="7"/>
  <c r="K1394" i="7"/>
  <c r="K6168" i="7"/>
  <c r="K5394" i="7"/>
  <c r="L3409" i="7"/>
  <c r="L2657" i="7"/>
  <c r="K4569" i="7"/>
  <c r="L6272" i="7"/>
  <c r="L943" i="7"/>
  <c r="K6167" i="7"/>
  <c r="AB1818" i="6"/>
  <c r="L4012" i="7"/>
  <c r="K2999" i="7"/>
  <c r="L2094" i="7"/>
  <c r="AB475" i="6"/>
  <c r="K1289" i="7"/>
  <c r="L722" i="7"/>
  <c r="L1041" i="7"/>
  <c r="K103" i="7"/>
  <c r="K455" i="7"/>
  <c r="K1234" i="7"/>
  <c r="K4810" i="7"/>
  <c r="K2283" i="7"/>
  <c r="L5828" i="7"/>
  <c r="AB873" i="6"/>
  <c r="L5453" i="7"/>
  <c r="K1630" i="7"/>
  <c r="L3402" i="7"/>
  <c r="K3741" i="7"/>
  <c r="K3798" i="7"/>
  <c r="AB551" i="6"/>
  <c r="AB175" i="6"/>
  <c r="L5856" i="7"/>
  <c r="AB1947" i="6"/>
  <c r="K965" i="7"/>
  <c r="K1264" i="7"/>
  <c r="L1959" i="7"/>
  <c r="K6164" i="7"/>
  <c r="K4568" i="7"/>
  <c r="L3167" i="7"/>
  <c r="L3424" i="7"/>
  <c r="L5793" i="7"/>
  <c r="AB112" i="6"/>
  <c r="L1817" i="7"/>
  <c r="K2852" i="7"/>
  <c r="K1223" i="7"/>
  <c r="L4199" i="7"/>
  <c r="L2104" i="7"/>
  <c r="L4163" i="7"/>
  <c r="L5181" i="7"/>
  <c r="K2097" i="7"/>
  <c r="L2628" i="7"/>
  <c r="L2088" i="7"/>
  <c r="L36" i="7"/>
  <c r="L4835" i="7"/>
  <c r="K3982" i="7"/>
  <c r="L3398" i="7"/>
  <c r="L175" i="7"/>
  <c r="K6121" i="7"/>
  <c r="K4274" i="7"/>
  <c r="K4207" i="7"/>
  <c r="K3341" i="7"/>
  <c r="K2809" i="7"/>
  <c r="K4191" i="7"/>
  <c r="K2049" i="7"/>
  <c r="K3428" i="7"/>
  <c r="K5234" i="7"/>
  <c r="L536" i="7"/>
  <c r="L2008" i="7"/>
  <c r="L3643" i="7"/>
  <c r="L5806" i="7"/>
  <c r="AB1430" i="6"/>
  <c r="K2530" i="7"/>
  <c r="L4665" i="7"/>
  <c r="K2235" i="7"/>
  <c r="AB2010" i="6"/>
  <c r="K4437" i="7"/>
  <c r="L2206" i="7"/>
  <c r="K1311" i="7"/>
  <c r="K2017" i="7"/>
  <c r="K161" i="7"/>
  <c r="L3845" i="7"/>
  <c r="AB1555" i="6"/>
  <c r="L509" i="7"/>
  <c r="AB1570" i="6"/>
  <c r="K3913" i="7"/>
  <c r="K5172" i="7"/>
  <c r="K2247" i="7"/>
  <c r="K563" i="7"/>
  <c r="K5792" i="7"/>
  <c r="AB1877" i="6"/>
  <c r="K3882" i="7"/>
  <c r="L6014" i="7"/>
  <c r="AB149" i="6"/>
  <c r="L2163" i="7"/>
  <c r="K4911" i="7"/>
  <c r="L4648" i="7"/>
  <c r="L3706" i="7"/>
  <c r="K3544" i="7"/>
  <c r="L2705" i="7"/>
  <c r="K5089" i="7"/>
  <c r="L4600" i="7"/>
  <c r="L878" i="7"/>
  <c r="L302" i="7"/>
  <c r="K3781" i="7"/>
  <c r="K1461" i="7"/>
  <c r="L1742" i="7"/>
  <c r="L3521" i="7"/>
  <c r="K5169" i="7"/>
  <c r="L914" i="7"/>
  <c r="L5446" i="7"/>
  <c r="K4002" i="7"/>
  <c r="L3890" i="7"/>
  <c r="K4350" i="7"/>
  <c r="K3699" i="7"/>
  <c r="AB40" i="6"/>
  <c r="AB1195" i="6"/>
  <c r="L3443" i="7"/>
  <c r="L843" i="7"/>
  <c r="K652" i="7"/>
  <c r="K5077" i="7"/>
  <c r="L4474" i="7"/>
  <c r="AB2091" i="6"/>
  <c r="L4439" i="7"/>
  <c r="K5974" i="7"/>
  <c r="K4341" i="7"/>
  <c r="AB1287" i="6"/>
  <c r="L310" i="7"/>
  <c r="K5956" i="7"/>
  <c r="K4852" i="7"/>
  <c r="L5410" i="7"/>
  <c r="AB785" i="6"/>
  <c r="L4857" i="7"/>
  <c r="L1820" i="7"/>
  <c r="K2916" i="7"/>
  <c r="K1599" i="7"/>
  <c r="K5310" i="7"/>
  <c r="AB215" i="6"/>
  <c r="K3240" i="7"/>
  <c r="K1127" i="7"/>
  <c r="AB985" i="6"/>
  <c r="K5735" i="7"/>
  <c r="AB66" i="6"/>
  <c r="K2771" i="7"/>
  <c r="L1491" i="7"/>
  <c r="AB1441" i="6"/>
  <c r="K1338" i="7"/>
  <c r="L2912" i="7"/>
  <c r="K349" i="7"/>
  <c r="K3332" i="7"/>
  <c r="L418" i="7"/>
  <c r="K314" i="7"/>
  <c r="L515" i="7"/>
  <c r="L2622" i="7"/>
  <c r="L601" i="7"/>
  <c r="K5988" i="7"/>
  <c r="L152" i="7"/>
  <c r="L6302" i="7"/>
  <c r="L991" i="7"/>
  <c r="L1675" i="7"/>
  <c r="K3365" i="7"/>
  <c r="K2092" i="7"/>
  <c r="K1710" i="7"/>
  <c r="L3907" i="7"/>
  <c r="AB1159" i="6"/>
  <c r="K108" i="7"/>
  <c r="K4564" i="7"/>
  <c r="AB1824" i="6"/>
  <c r="L2880" i="7"/>
  <c r="K204" i="7"/>
  <c r="K1417" i="7"/>
  <c r="AB1963" i="6"/>
  <c r="AB313" i="6"/>
  <c r="L1358" i="7"/>
  <c r="K137" i="7"/>
  <c r="L1339" i="7"/>
  <c r="K268" i="7"/>
  <c r="L3772" i="7"/>
  <c r="AB685" i="6"/>
  <c r="K3565" i="7"/>
  <c r="K228" i="7"/>
  <c r="AB2123" i="6"/>
  <c r="AB1153" i="6"/>
  <c r="K2066" i="7"/>
  <c r="L4147" i="7"/>
  <c r="K3159" i="7"/>
  <c r="AB349" i="6"/>
  <c r="L2875" i="7"/>
  <c r="K3253" i="7"/>
  <c r="L1797" i="7"/>
  <c r="L6233" i="7"/>
  <c r="AB95" i="6"/>
  <c r="L4444" i="7"/>
  <c r="AB651" i="6"/>
  <c r="L3347" i="7"/>
  <c r="K5131" i="7"/>
  <c r="AB625" i="6"/>
  <c r="L4379" i="7"/>
  <c r="K4096" i="7"/>
  <c r="AB1793" i="6"/>
  <c r="L3776" i="7"/>
  <c r="K4077" i="7"/>
  <c r="AB1184" i="6"/>
  <c r="L2965" i="7"/>
  <c r="K5408" i="7"/>
  <c r="L730" i="7"/>
  <c r="K3801" i="7"/>
  <c r="AB868" i="6"/>
  <c r="L1611" i="7"/>
  <c r="L3200" i="7"/>
  <c r="K5300" i="7"/>
  <c r="K3557" i="7"/>
  <c r="AB1769" i="6"/>
  <c r="L4579" i="7"/>
  <c r="AB1700" i="6"/>
  <c r="K5215" i="7"/>
  <c r="L2485" i="7"/>
  <c r="AB1919" i="6"/>
  <c r="K2577" i="7"/>
  <c r="L1319" i="7"/>
  <c r="AB1368" i="6"/>
  <c r="K4176" i="7"/>
  <c r="K3972" i="7"/>
  <c r="AB1304" i="6"/>
  <c r="K612" i="7"/>
  <c r="L5053" i="7"/>
  <c r="L659" i="7"/>
  <c r="K4849" i="7"/>
  <c r="L4313" i="7"/>
  <c r="L2137" i="7"/>
  <c r="AB433" i="6"/>
  <c r="AB483" i="6"/>
  <c r="K4193" i="7"/>
  <c r="K3697" i="7"/>
  <c r="L1120" i="7"/>
  <c r="AB1384" i="6"/>
  <c r="K2869" i="7"/>
  <c r="K5257" i="7"/>
  <c r="AB629" i="6"/>
  <c r="AB1305" i="6"/>
  <c r="K5838" i="7"/>
  <c r="AB1258" i="6"/>
  <c r="K795" i="7"/>
  <c r="L4315" i="7"/>
  <c r="L4146" i="7"/>
  <c r="L4344" i="7"/>
  <c r="L626" i="7"/>
  <c r="K2116" i="7"/>
  <c r="K733" i="7"/>
  <c r="K1549" i="7"/>
  <c r="L1847" i="7"/>
  <c r="L3114" i="7"/>
  <c r="K1525" i="7"/>
  <c r="K5150" i="7"/>
  <c r="L1957" i="7"/>
  <c r="K223" i="7"/>
  <c r="L4706" i="7"/>
  <c r="L2476" i="7"/>
  <c r="L5816" i="7"/>
  <c r="K1657" i="7"/>
  <c r="L2038" i="7"/>
  <c r="K1393" i="7"/>
  <c r="K2375" i="7"/>
  <c r="K3892" i="7"/>
  <c r="L5216" i="7"/>
  <c r="K4803" i="7"/>
  <c r="AB106" i="6"/>
  <c r="K5761" i="7"/>
  <c r="K4582" i="7"/>
  <c r="K1272" i="7"/>
  <c r="K1735" i="7"/>
  <c r="K521" i="7"/>
  <c r="L3660" i="7"/>
  <c r="K6122" i="7"/>
  <c r="AB922" i="6"/>
  <c r="L4592" i="7"/>
  <c r="K4821" i="7"/>
  <c r="K2638" i="7"/>
  <c r="K3745" i="7"/>
  <c r="AB1112" i="6"/>
  <c r="K1324" i="7"/>
  <c r="K3964" i="7"/>
  <c r="K5320" i="7"/>
  <c r="K4490" i="7"/>
  <c r="K3434" i="7"/>
  <c r="K6003" i="7"/>
  <c r="L4796" i="7"/>
  <c r="K1753" i="7"/>
  <c r="K4405" i="7"/>
  <c r="K4834" i="7"/>
  <c r="K4618" i="7"/>
  <c r="K673" i="7"/>
  <c r="AB269" i="6"/>
  <c r="K2103" i="7"/>
  <c r="L3154" i="7"/>
  <c r="AB692" i="6"/>
  <c r="AB1360" i="6"/>
  <c r="K2875" i="7"/>
  <c r="L1442" i="7"/>
  <c r="K2802" i="7"/>
  <c r="K1245" i="7"/>
  <c r="K5064" i="7"/>
  <c r="AB1390" i="6"/>
  <c r="K5803" i="7"/>
  <c r="L5432" i="7"/>
  <c r="K1931" i="7"/>
  <c r="K1909" i="7"/>
  <c r="K5977" i="7"/>
  <c r="L5197" i="7"/>
  <c r="L3548" i="7"/>
  <c r="AB1407" i="6"/>
  <c r="AB1115" i="6"/>
  <c r="K3809" i="7"/>
  <c r="L3024" i="7"/>
  <c r="L3624" i="7"/>
  <c r="K2240" i="7"/>
  <c r="K4685" i="7"/>
  <c r="L2663" i="7"/>
  <c r="K2668" i="7"/>
  <c r="K3017" i="7"/>
  <c r="K2461" i="7"/>
  <c r="L6065" i="7"/>
  <c r="L5350" i="7"/>
  <c r="K2182" i="7"/>
  <c r="K4953" i="7"/>
  <c r="L4482" i="7"/>
  <c r="L2594" i="7"/>
  <c r="K2149" i="7"/>
  <c r="K4915" i="7"/>
  <c r="AB728" i="6"/>
  <c r="K144" i="7"/>
  <c r="K3112" i="7"/>
  <c r="K4110" i="7"/>
  <c r="K51" i="7"/>
  <c r="L2430" i="7"/>
  <c r="K3675" i="7"/>
  <c r="K5911" i="7"/>
  <c r="K1306" i="7"/>
  <c r="K5273" i="7"/>
  <c r="K5278" i="7"/>
  <c r="K562" i="7"/>
  <c r="K412" i="7"/>
  <c r="L1382" i="7"/>
  <c r="L5093" i="7"/>
  <c r="L137" i="7"/>
  <c r="K2438" i="7"/>
  <c r="K1643" i="7"/>
  <c r="L2565" i="7"/>
  <c r="L5033" i="7"/>
  <c r="K4151" i="7"/>
  <c r="L3966" i="7"/>
  <c r="K4581" i="7"/>
  <c r="L3526" i="7"/>
  <c r="L2273" i="7"/>
  <c r="K3487" i="7"/>
  <c r="K3693" i="7"/>
  <c r="K4461" i="7"/>
  <c r="K816" i="7"/>
  <c r="K3912" i="7"/>
  <c r="L3658" i="7"/>
  <c r="L5336" i="7"/>
  <c r="K3228" i="7"/>
  <c r="K3644" i="7"/>
  <c r="L1985" i="7"/>
  <c r="K3342" i="7"/>
  <c r="K3547" i="7"/>
  <c r="K3416" i="7"/>
  <c r="L2187" i="7"/>
  <c r="L3638" i="7"/>
  <c r="K3533" i="7"/>
  <c r="AB1673" i="6"/>
  <c r="L704" i="7"/>
  <c r="K1674" i="7"/>
  <c r="L2047" i="7"/>
  <c r="L4833" i="7"/>
  <c r="K1081" i="7"/>
  <c r="K2945" i="7"/>
  <c r="L4830" i="7"/>
  <c r="K1367" i="7"/>
  <c r="K5048" i="7"/>
  <c r="K5093" i="7"/>
  <c r="K1200" i="7"/>
  <c r="L142" i="7"/>
  <c r="AB1543" i="6"/>
  <c r="K2151" i="7"/>
  <c r="L1978" i="7"/>
  <c r="L397" i="7"/>
  <c r="L5261" i="7"/>
  <c r="K3624" i="7"/>
  <c r="K5140" i="7"/>
  <c r="K4188" i="7"/>
  <c r="AB2070" i="6"/>
  <c r="L6024" i="7"/>
  <c r="K6243" i="7"/>
  <c r="AB1892" i="6"/>
  <c r="K6217" i="7"/>
  <c r="AB1431" i="6"/>
  <c r="L3944" i="7"/>
  <c r="L4237" i="7"/>
  <c r="K1168" i="7"/>
  <c r="K4218" i="7"/>
  <c r="L3393" i="7"/>
  <c r="K5991" i="7"/>
  <c r="K1292" i="7"/>
  <c r="K2486" i="7"/>
  <c r="K5811" i="7"/>
  <c r="K6139" i="7"/>
  <c r="K3278" i="7"/>
  <c r="L533" i="7"/>
  <c r="AB2121" i="6"/>
  <c r="K3256" i="7"/>
  <c r="AB1727" i="6"/>
  <c r="L2767" i="7"/>
  <c r="AB662" i="6"/>
  <c r="K902" i="7"/>
  <c r="K447" i="7"/>
  <c r="K3668" i="7"/>
  <c r="L5801" i="7"/>
  <c r="K3095" i="7"/>
  <c r="K2215" i="7"/>
  <c r="AB471" i="6"/>
  <c r="AB1193" i="6"/>
  <c r="K6018" i="7"/>
  <c r="AB74" i="6"/>
  <c r="K626" i="7"/>
  <c r="L2886" i="7"/>
  <c r="K411" i="7"/>
  <c r="L5174" i="7"/>
  <c r="L3781" i="7"/>
  <c r="L3787" i="7"/>
  <c r="AB479" i="6"/>
  <c r="L1142" i="7"/>
  <c r="L2868" i="7"/>
  <c r="L1892" i="7"/>
  <c r="K4931" i="7"/>
  <c r="K4775" i="7"/>
  <c r="K1703" i="7"/>
  <c r="L21" i="7"/>
  <c r="L2171" i="7"/>
  <c r="K3380" i="7"/>
  <c r="AB703" i="6"/>
  <c r="L3829" i="7"/>
  <c r="AB784" i="6"/>
  <c r="AB1934" i="6"/>
  <c r="K3054" i="7"/>
  <c r="AB1917" i="6"/>
  <c r="AB412" i="6"/>
  <c r="L4131" i="7"/>
  <c r="L4478" i="7"/>
  <c r="K6189" i="7"/>
  <c r="K3050" i="7"/>
  <c r="L4712" i="7"/>
  <c r="L4739" i="7"/>
  <c r="K4428" i="7"/>
  <c r="AB1310" i="6"/>
  <c r="L4142" i="7"/>
  <c r="L4881" i="7"/>
  <c r="K2729" i="7"/>
  <c r="AB557" i="6"/>
  <c r="L6127" i="7"/>
  <c r="K936" i="7"/>
  <c r="L2629" i="7"/>
  <c r="AB740" i="6"/>
  <c r="L1497" i="7"/>
  <c r="L5189" i="7"/>
  <c r="K43" i="7"/>
  <c r="K3218" i="7"/>
  <c r="AB262" i="6"/>
  <c r="K3298" i="7"/>
  <c r="AB1687" i="6"/>
  <c r="K4066" i="7"/>
  <c r="L4511" i="7"/>
  <c r="L1577" i="7"/>
  <c r="K6193" i="7"/>
  <c r="AB1341" i="6"/>
  <c r="K477" i="7"/>
  <c r="K4555" i="7"/>
  <c r="K5946" i="7"/>
  <c r="K2417" i="7"/>
  <c r="L4274" i="7"/>
  <c r="L826" i="7"/>
  <c r="AB1860" i="6"/>
  <c r="L5431" i="7"/>
  <c r="L1997" i="7"/>
  <c r="L1930" i="7"/>
  <c r="AB1315" i="6"/>
  <c r="AB768" i="6"/>
  <c r="K3705" i="7"/>
  <c r="L4907" i="7"/>
  <c r="K3107" i="7"/>
  <c r="K1465" i="7"/>
  <c r="L4493" i="7"/>
  <c r="K4938" i="7"/>
  <c r="L4139" i="7"/>
  <c r="AB958" i="6"/>
  <c r="L3631" i="7"/>
  <c r="AB196" i="6"/>
  <c r="L293" i="7"/>
  <c r="L3570" i="7"/>
  <c r="L2025" i="7"/>
  <c r="L4826" i="7"/>
  <c r="AB148" i="6"/>
  <c r="K4375" i="7"/>
  <c r="L5349" i="7"/>
  <c r="L344" i="7"/>
  <c r="AB757" i="6"/>
  <c r="AB1086" i="6"/>
  <c r="K4325" i="7"/>
  <c r="L3679" i="7"/>
  <c r="K6071" i="7"/>
  <c r="L6172" i="7"/>
  <c r="AB1521" i="6"/>
  <c r="L4243" i="7"/>
  <c r="AB961" i="6"/>
  <c r="L1242" i="7"/>
  <c r="K2197" i="7"/>
  <c r="K4074" i="7"/>
  <c r="L2690" i="7"/>
  <c r="L1125" i="7"/>
  <c r="L4612" i="7"/>
  <c r="L664" i="7"/>
  <c r="K5882" i="7"/>
  <c r="L4267" i="7"/>
  <c r="K2898" i="7"/>
  <c r="K3387" i="7"/>
  <c r="L2293" i="7"/>
  <c r="AB735" i="6"/>
  <c r="L3133" i="7"/>
  <c r="AB1197" i="6"/>
  <c r="K2755" i="7"/>
  <c r="K2350" i="7"/>
  <c r="K602" i="7"/>
  <c r="L2216" i="7"/>
  <c r="K1428" i="7"/>
  <c r="K940" i="7"/>
  <c r="L2153" i="7"/>
  <c r="L3126" i="7"/>
  <c r="K5913" i="7"/>
  <c r="K1016" i="7"/>
  <c r="K784" i="7"/>
  <c r="K916" i="7"/>
  <c r="AB1513" i="6"/>
  <c r="AB1915" i="6"/>
  <c r="L3428" i="7"/>
  <c r="K5873" i="7"/>
  <c r="L4931" i="7"/>
  <c r="K4457" i="7"/>
  <c r="L337" i="7"/>
  <c r="L2210" i="7"/>
  <c r="K2913" i="7"/>
  <c r="L1975" i="7"/>
  <c r="L663" i="7"/>
  <c r="L2816" i="7"/>
  <c r="K1958" i="7"/>
  <c r="K4060" i="7"/>
  <c r="AB2059" i="6"/>
  <c r="AB1624" i="6"/>
  <c r="K2544" i="7"/>
  <c r="K3984" i="7"/>
  <c r="L2660" i="7"/>
  <c r="K2490" i="7"/>
  <c r="AB1488" i="6"/>
  <c r="AB913" i="6"/>
  <c r="K770" i="7"/>
  <c r="L6253" i="7"/>
  <c r="K2345" i="7"/>
  <c r="K254" i="7"/>
  <c r="K298" i="7"/>
  <c r="L4124" i="7"/>
  <c r="K3967" i="7"/>
  <c r="AB2138" i="6"/>
  <c r="K661" i="7"/>
  <c r="AB1136" i="6"/>
  <c r="K600" i="7"/>
  <c r="AB618" i="6"/>
  <c r="K2013" i="7"/>
  <c r="AB889" i="6"/>
  <c r="L5353" i="7"/>
  <c r="L3917" i="7"/>
  <c r="L1028" i="7"/>
  <c r="K6195" i="7"/>
  <c r="AB1662" i="6"/>
  <c r="L713" i="7"/>
  <c r="L162" i="7"/>
  <c r="K272" i="7"/>
  <c r="L2409" i="7"/>
  <c r="K4680" i="7"/>
  <c r="L226" i="7"/>
  <c r="L1320" i="7"/>
  <c r="AB2136" i="6"/>
  <c r="AB595" i="6"/>
  <c r="L3925" i="7"/>
  <c r="K1990" i="7"/>
  <c r="L47" i="7"/>
  <c r="K5934" i="7"/>
  <c r="K2127" i="7"/>
  <c r="AB1332" i="6"/>
  <c r="K392" i="7"/>
  <c r="L1538" i="7"/>
  <c r="K4367" i="7"/>
  <c r="L2396" i="7"/>
  <c r="L3035" i="7"/>
  <c r="K1072" i="7"/>
  <c r="AB436" i="6"/>
  <c r="K5410" i="7"/>
  <c r="L1713" i="7"/>
  <c r="L738" i="7"/>
  <c r="K956" i="7"/>
  <c r="L6213" i="7"/>
  <c r="L3108" i="7"/>
  <c r="L2452" i="7"/>
  <c r="L5838" i="7"/>
  <c r="L2714" i="7"/>
  <c r="K3117" i="7"/>
  <c r="K539" i="7"/>
  <c r="L4794" i="7"/>
  <c r="L4007" i="7"/>
  <c r="L3305" i="7"/>
  <c r="L6197" i="7"/>
  <c r="L4249" i="7"/>
  <c r="L5262" i="7"/>
  <c r="L1251" i="7"/>
  <c r="K2180" i="7"/>
  <c r="L1474" i="7"/>
  <c r="K1201" i="7"/>
  <c r="L6011" i="7"/>
  <c r="L2391" i="7"/>
  <c r="L866" i="7"/>
  <c r="AB1120" i="6"/>
  <c r="L2756" i="7"/>
  <c r="K5907" i="7"/>
  <c r="AB1564" i="6"/>
  <c r="L432" i="7"/>
  <c r="K4586" i="7"/>
  <c r="AB1646" i="6"/>
  <c r="AB276" i="6"/>
  <c r="AB1989" i="6"/>
  <c r="L4551" i="7"/>
  <c r="L630" i="7"/>
  <c r="L472" i="7"/>
  <c r="L6074" i="7"/>
  <c r="L4059" i="7"/>
  <c r="AB984" i="6"/>
  <c r="K3215" i="7"/>
  <c r="K4517" i="7"/>
  <c r="K5195" i="7"/>
  <c r="L84" i="7"/>
  <c r="L4044" i="7"/>
  <c r="L5448" i="7"/>
  <c r="L3358" i="7"/>
  <c r="K2210" i="7"/>
  <c r="L3345" i="7"/>
  <c r="AB1665" i="6"/>
  <c r="K2108" i="7"/>
  <c r="AB1012" i="6"/>
  <c r="K1526" i="7"/>
  <c r="L4802" i="7"/>
  <c r="K1766" i="7"/>
  <c r="K4850" i="7"/>
  <c r="L3267" i="7"/>
  <c r="L286" i="7"/>
  <c r="K3072" i="7"/>
  <c r="K929" i="7"/>
  <c r="K1924" i="7"/>
  <c r="L1331" i="7"/>
  <c r="L2853" i="7"/>
  <c r="K3887" i="7"/>
  <c r="K851" i="7"/>
  <c r="L6262" i="7"/>
  <c r="K101" i="7"/>
  <c r="K6147" i="7"/>
  <c r="K452" i="7"/>
  <c r="L1937" i="7"/>
  <c r="K2796" i="7"/>
  <c r="L3432" i="7"/>
  <c r="L3695" i="7"/>
  <c r="L4362" i="7"/>
  <c r="L1745" i="7"/>
  <c r="K4354" i="7"/>
  <c r="K1187" i="7"/>
  <c r="K4539" i="7"/>
  <c r="K5947" i="7"/>
  <c r="L2461" i="7"/>
  <c r="AB214" i="6"/>
  <c r="L3924" i="7"/>
  <c r="L4428" i="7"/>
  <c r="K2218" i="7"/>
  <c r="L3741" i="7"/>
  <c r="K1004" i="7"/>
  <c r="L817" i="7"/>
  <c r="K601" i="7"/>
  <c r="K4229" i="7"/>
  <c r="K499" i="7"/>
  <c r="L2604" i="7"/>
  <c r="K6106" i="7"/>
  <c r="AB2063" i="6"/>
  <c r="AB296" i="6"/>
  <c r="AB1766" i="6"/>
  <c r="L904" i="7"/>
  <c r="K5100" i="7"/>
  <c r="K4039" i="7"/>
  <c r="L1482" i="7"/>
  <c r="L3736" i="7"/>
  <c r="L3380" i="7"/>
  <c r="L3707" i="7"/>
  <c r="L2677" i="7"/>
  <c r="K3223" i="7"/>
  <c r="L2686" i="7"/>
  <c r="L93" i="7"/>
  <c r="L3551" i="7"/>
  <c r="K2005" i="7"/>
  <c r="L3536" i="7"/>
  <c r="L5409" i="7"/>
  <c r="K5902" i="7"/>
  <c r="K3721" i="7"/>
  <c r="AB610" i="6"/>
  <c r="K943" i="7"/>
  <c r="L2739" i="7"/>
  <c r="L2669" i="7"/>
  <c r="L893" i="7"/>
  <c r="L3301" i="7"/>
  <c r="L5000" i="7"/>
  <c r="L466" i="7"/>
  <c r="K1021" i="7"/>
  <c r="L1884" i="7"/>
  <c r="L2324" i="7"/>
  <c r="K1000" i="7"/>
  <c r="L1007" i="7"/>
  <c r="K4407" i="7"/>
  <c r="K3558" i="7"/>
  <c r="AB752" i="6"/>
  <c r="K6113" i="7"/>
  <c r="K2206" i="7"/>
  <c r="K215" i="7"/>
  <c r="K5183" i="7"/>
  <c r="K3825" i="7"/>
  <c r="AB1789" i="6"/>
  <c r="K3893" i="7"/>
  <c r="L1920" i="7"/>
  <c r="L4959" i="7"/>
  <c r="K5884" i="7"/>
  <c r="K3620" i="7"/>
  <c r="K1480" i="7"/>
  <c r="K4676" i="7"/>
  <c r="AB389" i="6"/>
  <c r="L2138" i="7"/>
  <c r="L1291" i="7"/>
  <c r="L2252" i="7"/>
  <c r="AB202" i="6"/>
  <c r="K1502" i="7"/>
  <c r="AB374" i="6"/>
  <c r="K4452" i="7"/>
  <c r="AB1400" i="6"/>
  <c r="K2377" i="7"/>
  <c r="K4776" i="7"/>
  <c r="K227" i="7"/>
  <c r="L1263" i="7"/>
  <c r="L1317" i="7"/>
  <c r="K4411" i="7"/>
  <c r="L1248" i="7"/>
  <c r="L2301" i="7"/>
  <c r="L562" i="7"/>
  <c r="K4860" i="7"/>
  <c r="L4922" i="7"/>
  <c r="L411" i="7"/>
  <c r="K36" i="7"/>
  <c r="K2864" i="7"/>
  <c r="K678" i="7"/>
  <c r="L628" i="7"/>
  <c r="L2960" i="7"/>
  <c r="L3281" i="7"/>
  <c r="L4727" i="7"/>
  <c r="AB68" i="6"/>
  <c r="AB910" i="6"/>
  <c r="K3379" i="7"/>
  <c r="L2288" i="7"/>
  <c r="K2450" i="7"/>
  <c r="AB1536" i="6"/>
  <c r="K2516" i="7"/>
  <c r="K2012" i="7"/>
  <c r="AB1037" i="6"/>
  <c r="AB443" i="6"/>
  <c r="L2331" i="7"/>
  <c r="L3822" i="7"/>
  <c r="L5783" i="7"/>
  <c r="K173" i="7"/>
  <c r="K77" i="7"/>
  <c r="L5857" i="7"/>
  <c r="K369" i="7"/>
  <c r="K1581" i="7"/>
  <c r="L5754" i="7"/>
  <c r="K5423" i="7"/>
  <c r="K370" i="7"/>
  <c r="L1401" i="7"/>
  <c r="AB1850" i="6"/>
  <c r="L4052" i="7"/>
  <c r="K6134" i="7"/>
  <c r="L744" i="7"/>
  <c r="K536" i="7"/>
  <c r="L2518" i="7"/>
  <c r="L5157" i="7"/>
  <c r="L3349" i="7"/>
  <c r="K2769" i="7"/>
  <c r="K2812" i="7"/>
  <c r="K3328" i="7"/>
  <c r="K2866" i="7"/>
  <c r="L5087" i="7"/>
  <c r="L311" i="7"/>
  <c r="K3163" i="7"/>
  <c r="K3108" i="7"/>
  <c r="AB1785" i="6"/>
  <c r="K2651" i="7"/>
  <c r="AB1100" i="6"/>
  <c r="L2802" i="7"/>
  <c r="AB500" i="6"/>
  <c r="K1984" i="7"/>
  <c r="L1748" i="7"/>
  <c r="K2806" i="7"/>
  <c r="L4840" i="7"/>
  <c r="K5078" i="7"/>
  <c r="AB1207" i="6"/>
  <c r="K5807" i="7"/>
  <c r="K5113" i="7"/>
  <c r="K1564" i="7"/>
  <c r="L2543" i="7"/>
  <c r="AB726" i="6"/>
  <c r="K692" i="7"/>
  <c r="AB1566" i="6"/>
  <c r="L1254" i="7"/>
  <c r="K3707" i="7"/>
  <c r="L4601" i="7"/>
  <c r="L1801" i="7"/>
  <c r="K2770" i="7"/>
  <c r="K5214" i="7"/>
  <c r="L2202" i="7"/>
  <c r="K1742" i="7"/>
  <c r="L6015" i="7"/>
  <c r="K3344" i="7"/>
  <c r="L3184" i="7"/>
  <c r="K5312" i="7"/>
  <c r="K6249" i="7"/>
  <c r="L537" i="7"/>
  <c r="K2118" i="7"/>
  <c r="K959" i="7"/>
  <c r="L4747" i="7"/>
  <c r="L754" i="7"/>
  <c r="K4878" i="7"/>
  <c r="AB2066" i="6"/>
  <c r="L615" i="7"/>
  <c r="L3920" i="7"/>
  <c r="K3651" i="7"/>
  <c r="L4703" i="7"/>
  <c r="K2750" i="7"/>
  <c r="K4120" i="7"/>
  <c r="K2081" i="7"/>
  <c r="L5919" i="7"/>
  <c r="L4260" i="7"/>
  <c r="L3635" i="7"/>
  <c r="AB1607" i="6"/>
  <c r="L4257" i="7"/>
  <c r="L4717" i="7"/>
  <c r="K1782" i="7"/>
  <c r="L1126" i="7"/>
  <c r="K2051" i="7"/>
  <c r="AB1416" i="6"/>
  <c r="K540" i="7"/>
  <c r="L2548" i="7"/>
  <c r="AB367" i="6"/>
  <c r="L2116" i="7"/>
  <c r="K3113" i="7"/>
  <c r="AB410" i="6"/>
  <c r="L6181" i="7"/>
  <c r="L3513" i="7"/>
  <c r="K5915" i="7"/>
  <c r="AB1370" i="6"/>
  <c r="L230" i="7"/>
  <c r="L3144" i="7"/>
  <c r="K1521" i="7"/>
  <c r="L6116" i="7"/>
  <c r="L2578" i="7"/>
  <c r="K172" i="7"/>
  <c r="L4488" i="7"/>
  <c r="L5355" i="7"/>
  <c r="K783" i="7"/>
  <c r="K5434" i="7"/>
  <c r="K3303" i="7"/>
  <c r="AB1991" i="6"/>
  <c r="L4302" i="7"/>
  <c r="K2395" i="7"/>
  <c r="L4889" i="7"/>
  <c r="L4843" i="7"/>
  <c r="K1117" i="7"/>
  <c r="K2501" i="7"/>
  <c r="L2314" i="7"/>
  <c r="K371" i="7"/>
  <c r="K2318" i="7"/>
  <c r="AB1573" i="6"/>
  <c r="L4473" i="7"/>
  <c r="K3719" i="7"/>
  <c r="L2481" i="7"/>
  <c r="K3115" i="7"/>
  <c r="L5243" i="7"/>
  <c r="K2678" i="7"/>
  <c r="K4062" i="7"/>
  <c r="K2183" i="7"/>
  <c r="AB967" i="6"/>
  <c r="K6028" i="7"/>
  <c r="L3876" i="7"/>
  <c r="AB96" i="6"/>
  <c r="L3120" i="7"/>
  <c r="L3755" i="7"/>
  <c r="AB1483" i="6"/>
  <c r="L4211" i="7"/>
  <c r="K1368" i="7"/>
  <c r="K960" i="7"/>
  <c r="K3004" i="7"/>
  <c r="K1387" i="7"/>
  <c r="K5101" i="7"/>
  <c r="L4378" i="7"/>
  <c r="K5458" i="7"/>
  <c r="K4482" i="7"/>
  <c r="AB23" i="6"/>
  <c r="K1841" i="7"/>
  <c r="K3780" i="7"/>
  <c r="L3275" i="7"/>
  <c r="K1468" i="7"/>
  <c r="K1576" i="7"/>
  <c r="L3429" i="7"/>
  <c r="AB1355" i="6"/>
  <c r="AB85" i="6"/>
  <c r="L1330" i="7"/>
  <c r="K3393" i="7"/>
  <c r="AB1873" i="6"/>
  <c r="K1712" i="7"/>
  <c r="AB424" i="6"/>
  <c r="AB238" i="6"/>
  <c r="K3970" i="7"/>
  <c r="L4429" i="7"/>
  <c r="L12" i="7"/>
  <c r="L5014" i="7"/>
  <c r="K3187" i="7"/>
  <c r="K4906" i="7"/>
  <c r="AB1413" i="6"/>
  <c r="L1184" i="7"/>
  <c r="L2239" i="7"/>
  <c r="K2799" i="7"/>
  <c r="L6095" i="7"/>
  <c r="K4443" i="7"/>
  <c r="K2925" i="7"/>
  <c r="AB1273" i="6"/>
  <c r="K4812" i="7"/>
  <c r="K517" i="7"/>
  <c r="K147" i="7"/>
  <c r="K2578" i="7"/>
  <c r="K1339" i="7"/>
  <c r="K5256" i="7"/>
  <c r="L2573" i="7"/>
  <c r="K2601" i="7"/>
  <c r="L3611" i="7"/>
  <c r="L5421" i="7"/>
  <c r="L3490" i="7"/>
  <c r="L2309" i="7"/>
  <c r="L117" i="7"/>
  <c r="K1209" i="7"/>
  <c r="K4470" i="7"/>
  <c r="AB759" i="6"/>
  <c r="K2297" i="7"/>
  <c r="L4954" i="7"/>
  <c r="L4588" i="7"/>
  <c r="K4046" i="7"/>
  <c r="L3884" i="7"/>
  <c r="K458" i="7"/>
  <c r="K697" i="7"/>
  <c r="K3258" i="7"/>
  <c r="L4307" i="7"/>
  <c r="L4418" i="7"/>
  <c r="K754" i="7"/>
  <c r="L4292" i="7"/>
  <c r="K2845" i="7"/>
  <c r="K5409" i="7"/>
  <c r="L4846" i="7"/>
  <c r="L1193" i="7"/>
  <c r="K4145" i="7"/>
  <c r="L1682" i="7"/>
  <c r="K2767" i="7"/>
  <c r="L2118" i="7"/>
  <c r="AB590" i="6"/>
  <c r="K1739" i="7"/>
  <c r="K2674" i="7"/>
  <c r="K1260" i="7"/>
  <c r="K2354" i="7"/>
  <c r="L1891" i="7"/>
  <c r="L3531" i="7"/>
  <c r="AB327" i="6"/>
  <c r="L861" i="7"/>
  <c r="K5945" i="7"/>
  <c r="K5416" i="7"/>
  <c r="K6226" i="7"/>
  <c r="K1218" i="7"/>
  <c r="L1436" i="7"/>
  <c r="K4901" i="7"/>
  <c r="L1288" i="7"/>
  <c r="L2037" i="7"/>
  <c r="L965" i="7"/>
  <c r="L1796" i="7"/>
  <c r="K4601" i="7"/>
  <c r="AB1528" i="6"/>
  <c r="L2540" i="7"/>
  <c r="K2344" i="7"/>
  <c r="K4351" i="7"/>
  <c r="L650" i="7"/>
  <c r="L3218" i="7"/>
  <c r="L2150" i="7"/>
  <c r="K299" i="7"/>
  <c r="AB919" i="6"/>
  <c r="L1392" i="7"/>
  <c r="K2241" i="7"/>
  <c r="AB1636" i="6"/>
  <c r="L4469" i="7"/>
  <c r="K5823" i="7"/>
  <c r="K2298" i="7"/>
  <c r="K552" i="7"/>
  <c r="L4056" i="7"/>
  <c r="L799" i="7"/>
  <c r="K522" i="7"/>
  <c r="L1116" i="7"/>
  <c r="K3122" i="7"/>
  <c r="L1994" i="7"/>
  <c r="L3176" i="7"/>
  <c r="K2209" i="7"/>
  <c r="L4946" i="7"/>
  <c r="AB554" i="6"/>
  <c r="K1224" i="7"/>
  <c r="L5155" i="7"/>
  <c r="AB1811" i="6"/>
  <c r="K486" i="7"/>
  <c r="L410" i="7"/>
  <c r="K2903" i="7"/>
  <c r="K488" i="7"/>
  <c r="K1440" i="7"/>
  <c r="L5842" i="7"/>
  <c r="K4166" i="7"/>
  <c r="L5344" i="7"/>
  <c r="L2820" i="7"/>
  <c r="L2553" i="7"/>
  <c r="K3849" i="7"/>
  <c r="K5941" i="7"/>
  <c r="K659" i="7"/>
  <c r="K4616" i="7"/>
  <c r="L5449" i="7"/>
  <c r="K3184" i="7"/>
  <c r="L303" i="7"/>
  <c r="K1069" i="7"/>
  <c r="K2381" i="7"/>
  <c r="AB1363" i="6"/>
  <c r="AB1951" i="6"/>
  <c r="K3404" i="7"/>
  <c r="K5230" i="7"/>
  <c r="AB1219" i="6"/>
  <c r="K4057" i="7"/>
  <c r="L688" i="7"/>
  <c r="L5026" i="7"/>
  <c r="K3752" i="7"/>
  <c r="K577" i="7"/>
  <c r="K397" i="7"/>
  <c r="K2443" i="7"/>
  <c r="K5736" i="7"/>
  <c r="K1721" i="7"/>
  <c r="K1872" i="7"/>
  <c r="L3089" i="7"/>
  <c r="K3170" i="7"/>
  <c r="K4489" i="7"/>
  <c r="K4347" i="7"/>
  <c r="L1904" i="7"/>
  <c r="L499" i="7"/>
  <c r="AB490" i="6"/>
  <c r="K4809" i="7"/>
  <c r="AB842" i="6"/>
  <c r="L3505" i="7"/>
  <c r="L4910" i="7"/>
  <c r="AB732" i="6"/>
  <c r="K2285" i="7"/>
  <c r="L2764" i="7"/>
  <c r="L3274" i="7"/>
  <c r="AB1742" i="6"/>
  <c r="AB690" i="6"/>
  <c r="L3517" i="7"/>
  <c r="K1013" i="7"/>
  <c r="L764" i="7"/>
  <c r="L2653" i="7"/>
  <c r="K5927" i="7"/>
  <c r="AB210" i="6"/>
  <c r="L5106" i="7"/>
  <c r="K1444" i="7"/>
  <c r="L5949" i="7"/>
  <c r="L1858" i="7"/>
  <c r="K1057" i="7"/>
  <c r="L3107" i="7"/>
  <c r="AB571" i="6"/>
  <c r="L6082" i="7"/>
  <c r="K6271" i="7"/>
  <c r="L3973" i="7"/>
  <c r="L143" i="7"/>
  <c r="K6120" i="7"/>
  <c r="K1754" i="7"/>
  <c r="AB1337" i="6"/>
  <c r="K4233" i="7"/>
  <c r="K2379" i="7"/>
  <c r="K3638" i="7"/>
  <c r="K2653" i="7"/>
  <c r="AB1003" i="6"/>
  <c r="L1252" i="7"/>
  <c r="L1266" i="7"/>
  <c r="AB261" i="6"/>
  <c r="L756" i="7"/>
  <c r="K4436" i="7"/>
  <c r="AB899" i="6"/>
  <c r="AB576" i="6"/>
  <c r="L4384" i="7"/>
  <c r="K441" i="7"/>
  <c r="AB923" i="6"/>
  <c r="L1161" i="7"/>
  <c r="K3307" i="7"/>
  <c r="K3469" i="7"/>
  <c r="K470" i="7"/>
  <c r="L783" i="7"/>
  <c r="K1788" i="7"/>
  <c r="K334" i="7"/>
  <c r="AB1794" i="6"/>
  <c r="K2039" i="7"/>
  <c r="L4845" i="7"/>
  <c r="L850" i="7"/>
  <c r="L1428" i="7"/>
  <c r="L821" i="7"/>
  <c r="AB133" i="6"/>
  <c r="K6234" i="7"/>
  <c r="L1024" i="7"/>
  <c r="L2456" i="7"/>
  <c r="L2027" i="7"/>
  <c r="AB1740" i="6"/>
  <c r="K2933" i="7"/>
  <c r="L6059" i="7"/>
  <c r="L778" i="7"/>
  <c r="L2388" i="7"/>
  <c r="L2377" i="7"/>
  <c r="K4383" i="7"/>
  <c r="K1751" i="7"/>
  <c r="L457" i="7"/>
  <c r="K3461" i="7"/>
  <c r="L4913" i="7"/>
  <c r="K385" i="7"/>
  <c r="L235" i="7"/>
  <c r="L2519" i="7"/>
  <c r="K4932" i="7"/>
  <c r="L2730" i="7"/>
  <c r="L4876" i="7"/>
  <c r="L4867" i="7"/>
  <c r="L29" i="7"/>
  <c r="L257" i="7"/>
  <c r="AB1394" i="6"/>
  <c r="K4937" i="7"/>
  <c r="K3096" i="7"/>
  <c r="K742" i="7"/>
  <c r="AB1670" i="6"/>
  <c r="L4731" i="7"/>
  <c r="K2719" i="7"/>
  <c r="L2363" i="7"/>
  <c r="L2710" i="7"/>
  <c r="AB1600" i="6"/>
  <c r="AB1472" i="6"/>
  <c r="K431" i="7"/>
  <c r="L4480" i="7"/>
  <c r="L5225" i="7"/>
  <c r="K2396" i="7"/>
  <c r="L5161" i="7"/>
  <c r="L5744" i="7"/>
  <c r="AB1967" i="6"/>
  <c r="AB235" i="6"/>
  <c r="K1683" i="7"/>
  <c r="L229" i="7"/>
  <c r="K6174" i="7"/>
  <c r="K3618" i="7"/>
  <c r="AB363" i="6"/>
  <c r="K457" i="7"/>
  <c r="L2815" i="7"/>
  <c r="L1113" i="7"/>
  <c r="L3777" i="7"/>
  <c r="L957" i="7"/>
  <c r="K4189" i="7"/>
  <c r="L4096" i="7"/>
  <c r="K4055" i="7"/>
  <c r="L1038" i="7"/>
  <c r="AB716" i="6"/>
  <c r="K3647" i="7"/>
  <c r="K4113" i="7"/>
  <c r="AB878" i="6"/>
  <c r="L2528" i="7"/>
  <c r="K479" i="7"/>
  <c r="K50" i="7"/>
  <c r="AB2094" i="6"/>
  <c r="K2795" i="7"/>
  <c r="K3280" i="7"/>
  <c r="K1154" i="7"/>
  <c r="L4097" i="7"/>
  <c r="AB1534" i="6"/>
  <c r="L3287" i="7"/>
  <c r="L104" i="7"/>
  <c r="L3758" i="7"/>
  <c r="K6237" i="7"/>
  <c r="L2675" i="7"/>
  <c r="K4303" i="7"/>
  <c r="L4437" i="7"/>
  <c r="AB1128" i="6"/>
  <c r="K279" i="7"/>
  <c r="L928" i="7"/>
  <c r="K1820" i="7"/>
  <c r="L2186" i="7"/>
  <c r="L657" i="7"/>
  <c r="K3002" i="7"/>
  <c r="K613" i="7"/>
  <c r="AB1436" i="6"/>
  <c r="L508" i="7"/>
  <c r="L5291" i="7"/>
  <c r="AB122" i="6"/>
  <c r="AB1168" i="6"/>
  <c r="L6101" i="7"/>
  <c r="L3458" i="7"/>
  <c r="AB337" i="6"/>
  <c r="K2239" i="7"/>
  <c r="K1938" i="7"/>
  <c r="L3227" i="7"/>
  <c r="K2801" i="7"/>
  <c r="L4639" i="7"/>
  <c r="K2811" i="7"/>
  <c r="K2967" i="7"/>
  <c r="K2972" i="7"/>
  <c r="AB1764" i="6"/>
  <c r="L6115" i="7"/>
  <c r="L4738" i="7"/>
  <c r="L4895" i="7"/>
  <c r="L4748" i="7"/>
  <c r="AB609" i="6"/>
  <c r="L908" i="7"/>
  <c r="L28" i="7"/>
  <c r="L3242" i="7"/>
  <c r="L4112" i="7"/>
  <c r="K4247" i="7"/>
  <c r="K6109" i="7"/>
  <c r="K3999" i="7"/>
  <c r="AB1002" i="6"/>
  <c r="L153" i="7"/>
  <c r="K625" i="7"/>
  <c r="K3323" i="7"/>
  <c r="L4423" i="7"/>
  <c r="K3451" i="7"/>
  <c r="K2212" i="7"/>
  <c r="L2086" i="7"/>
  <c r="L399" i="7"/>
  <c r="K2839" i="7"/>
  <c r="K6235" i="7"/>
  <c r="AB82" i="6"/>
  <c r="K5002" i="7"/>
  <c r="L1735" i="7"/>
  <c r="K4829" i="7"/>
  <c r="K2196" i="7"/>
  <c r="K6299" i="7"/>
  <c r="L4926" i="7"/>
  <c r="L45" i="7"/>
  <c r="K3271" i="7"/>
  <c r="L3633" i="7"/>
  <c r="L5288" i="7"/>
  <c r="K1162" i="7"/>
  <c r="L2013" i="7"/>
  <c r="K3909" i="7"/>
  <c r="L5791" i="7"/>
  <c r="K3976" i="7"/>
  <c r="K2888" i="7"/>
  <c r="K704" i="7"/>
  <c r="K1817" i="7"/>
  <c r="K2071" i="7"/>
  <c r="AB598" i="6"/>
  <c r="L5337" i="7"/>
  <c r="L1199" i="7"/>
  <c r="K3877" i="7"/>
  <c r="AB1312" i="6"/>
  <c r="AB1173" i="6"/>
  <c r="L4555" i="7"/>
  <c r="L3512" i="7"/>
  <c r="K3564" i="7"/>
  <c r="AB1786" i="6"/>
  <c r="K2160" i="7"/>
  <c r="L608" i="7"/>
  <c r="K5441" i="7"/>
  <c r="K1049" i="7"/>
  <c r="AB1405" i="6"/>
  <c r="K608" i="7"/>
  <c r="L1249" i="7"/>
  <c r="K6302" i="7"/>
  <c r="L1100" i="7"/>
  <c r="K5742" i="7"/>
  <c r="K1918" i="7"/>
  <c r="L2058" i="7"/>
  <c r="L345" i="7"/>
  <c r="K2117" i="7"/>
  <c r="L3050" i="7"/>
  <c r="L854" i="7"/>
  <c r="K2194" i="7"/>
  <c r="K4070" i="7"/>
  <c r="L4885" i="7"/>
  <c r="K4930" i="7"/>
  <c r="L964" i="7"/>
  <c r="L4957" i="7"/>
  <c r="K1944" i="7"/>
  <c r="AB2014" i="6"/>
  <c r="K5102" i="7"/>
  <c r="K4651" i="7"/>
  <c r="L4335" i="7"/>
  <c r="AB1595" i="6"/>
  <c r="K4841" i="7"/>
  <c r="K2521" i="7"/>
  <c r="L2777" i="7"/>
  <c r="L6078" i="7"/>
  <c r="L40" i="7"/>
  <c r="L2800" i="7"/>
  <c r="L4877" i="7"/>
  <c r="K2926" i="7"/>
  <c r="L3949" i="7"/>
  <c r="K1419" i="7"/>
  <c r="K5420" i="7"/>
  <c r="K2474" i="7"/>
  <c r="L3808" i="7"/>
  <c r="K1936" i="7"/>
  <c r="L4481" i="7"/>
  <c r="L6259" i="7"/>
  <c r="L551" i="7"/>
  <c r="K524" i="7"/>
  <c r="L4566" i="7"/>
  <c r="K6198" i="7"/>
  <c r="L6235" i="7"/>
  <c r="K1506" i="7"/>
  <c r="AB405" i="6"/>
  <c r="K2252" i="7"/>
  <c r="L5185" i="7"/>
  <c r="L4427" i="7"/>
  <c r="K5209" i="7"/>
  <c r="L3459" i="7"/>
  <c r="K3857" i="7"/>
  <c r="K4870" i="7"/>
  <c r="K4284" i="7"/>
  <c r="L6249" i="7"/>
  <c r="L3728" i="7"/>
  <c r="L1503" i="7"/>
  <c r="L3785" i="7"/>
  <c r="K1328" i="7"/>
  <c r="L5340" i="7"/>
  <c r="L3414" i="7"/>
  <c r="K3815" i="7"/>
  <c r="AB975" i="6"/>
  <c r="K1729" i="7"/>
  <c r="L1414" i="7"/>
  <c r="AB1567" i="6"/>
  <c r="AB775" i="6"/>
  <c r="K6100" i="7"/>
  <c r="L6292" i="7"/>
  <c r="L2658" i="7"/>
  <c r="K2420" i="7"/>
  <c r="L829" i="7"/>
  <c r="L2185" i="7"/>
  <c r="L1614" i="7"/>
  <c r="K1543" i="7"/>
  <c r="K2910" i="7"/>
  <c r="L2412" i="7"/>
  <c r="K4250" i="7"/>
  <c r="K5450" i="7"/>
  <c r="L2453" i="7"/>
  <c r="AB110" i="6"/>
  <c r="L4027" i="7"/>
  <c r="K4026" i="7"/>
  <c r="AB406" i="6"/>
  <c r="K2499" i="7"/>
  <c r="AB1592" i="6"/>
  <c r="L5447" i="7"/>
  <c r="K3837" i="7"/>
  <c r="AB1654" i="6"/>
  <c r="L4535" i="7"/>
  <c r="L4809" i="7"/>
  <c r="K4625" i="7"/>
  <c r="L2371" i="7"/>
  <c r="L4527" i="7"/>
  <c r="L915" i="7"/>
  <c r="L4740" i="7"/>
  <c r="AB2062" i="6"/>
  <c r="K2734" i="7"/>
  <c r="K3151" i="7"/>
  <c r="K6250" i="7"/>
  <c r="L5224" i="7"/>
  <c r="L4220" i="7"/>
  <c r="L1833" i="7"/>
  <c r="K675" i="7"/>
  <c r="L5420" i="7"/>
  <c r="K3293" i="7"/>
  <c r="K423" i="7"/>
  <c r="K4678" i="7"/>
  <c r="K3027" i="7"/>
  <c r="K5983" i="7"/>
  <c r="L1825" i="7"/>
  <c r="K422" i="7"/>
  <c r="L6072" i="7"/>
  <c r="AB185" i="6"/>
  <c r="K1589" i="7"/>
  <c r="AB642" i="6"/>
  <c r="K4961" i="7"/>
  <c r="L3119" i="7"/>
  <c r="K342" i="7"/>
  <c r="K3748" i="7"/>
  <c r="K5094" i="7"/>
  <c r="L3868" i="7"/>
  <c r="K5418" i="7"/>
  <c r="AB705" i="6"/>
  <c r="L5031" i="7"/>
  <c r="L365" i="7"/>
  <c r="L4002" i="7"/>
  <c r="K3097" i="7"/>
  <c r="K5198" i="7"/>
  <c r="K972" i="7"/>
  <c r="K4035" i="7"/>
  <c r="AB248" i="6"/>
  <c r="K3185" i="7"/>
  <c r="L3338" i="7"/>
  <c r="L371" i="7"/>
  <c r="K858" i="7"/>
  <c r="K3860" i="7"/>
  <c r="K633" i="7"/>
  <c r="K2109" i="7"/>
  <c r="L5802" i="7"/>
  <c r="K2872" i="7"/>
  <c r="K882" i="7"/>
  <c r="L1375" i="7"/>
  <c r="K6091" i="7"/>
  <c r="K1763" i="7"/>
  <c r="K2878" i="7"/>
  <c r="K2124" i="7"/>
  <c r="K2011" i="7"/>
  <c r="L2421" i="7"/>
  <c r="L883" i="7"/>
  <c r="L4720" i="7"/>
  <c r="K4939" i="7"/>
  <c r="L3807" i="7"/>
  <c r="K1573" i="7"/>
  <c r="AB360" i="6"/>
  <c r="K81" i="7"/>
  <c r="K2316" i="7"/>
  <c r="L1707" i="7"/>
  <c r="K3227" i="7"/>
  <c r="K3359" i="7"/>
  <c r="AB1266" i="6"/>
  <c r="L5335" i="7"/>
  <c r="L686" i="7"/>
  <c r="L3145" i="7"/>
  <c r="AB964" i="6"/>
  <c r="K5080" i="7"/>
  <c r="K3631" i="7"/>
  <c r="K5138" i="7"/>
  <c r="L741" i="7"/>
  <c r="L4945" i="7"/>
  <c r="L6298" i="7"/>
  <c r="K1999" i="7"/>
  <c r="K391" i="7"/>
  <c r="K627" i="7"/>
  <c r="K2570" i="7"/>
  <c r="K2172" i="7"/>
  <c r="K5226" i="7"/>
  <c r="L3622" i="7"/>
  <c r="L1466" i="7"/>
  <c r="L789" i="7"/>
  <c r="L1405" i="7"/>
  <c r="K5233" i="7"/>
  <c r="AB450" i="6"/>
  <c r="L809" i="7"/>
  <c r="L2757" i="7"/>
  <c r="L5077" i="7"/>
  <c r="K2658" i="7"/>
  <c r="K6137" i="7"/>
  <c r="L160" i="7"/>
  <c r="L3688" i="7"/>
  <c r="K6239" i="7"/>
  <c r="L1221" i="7"/>
  <c r="K1405" i="7"/>
  <c r="L2136" i="7"/>
  <c r="L1813" i="7"/>
  <c r="AB1473" i="6"/>
  <c r="K2701" i="7"/>
  <c r="L2207" i="7"/>
  <c r="L192" i="7"/>
  <c r="L3800" i="7"/>
  <c r="K28" i="7"/>
  <c r="L3464" i="7"/>
  <c r="L3023" i="7"/>
  <c r="K5059" i="7"/>
  <c r="L5135" i="7"/>
  <c r="AB1051" i="6"/>
  <c r="K5130" i="7"/>
  <c r="K4722" i="7"/>
  <c r="L6103" i="7"/>
  <c r="L6152" i="7"/>
  <c r="L3620" i="7"/>
  <c r="K1586" i="7"/>
  <c r="L2928" i="7"/>
  <c r="L4919" i="7"/>
  <c r="K1723" i="7"/>
  <c r="K264" i="7"/>
  <c r="K1425" i="7"/>
  <c r="L90" i="7"/>
  <c r="L456" i="7"/>
  <c r="K5266" i="7"/>
  <c r="L5950" i="7"/>
  <c r="K1512" i="7"/>
  <c r="L6199" i="7"/>
  <c r="L2402" i="7"/>
  <c r="L4449" i="7"/>
  <c r="K4523" i="7"/>
  <c r="K2548" i="7"/>
  <c r="K1808" i="7"/>
  <c r="AB841" i="6"/>
  <c r="L5323" i="7"/>
  <c r="L1969" i="7"/>
  <c r="K1960" i="7"/>
  <c r="K5349" i="7"/>
  <c r="K34" i="7"/>
  <c r="K4013" i="7"/>
  <c r="L4522" i="7"/>
  <c r="L4337" i="7"/>
  <c r="K2078" i="7"/>
  <c r="K1136" i="7"/>
  <c r="L1931" i="7"/>
  <c r="K1995" i="7"/>
  <c r="AB751" i="6"/>
  <c r="K4771" i="7"/>
  <c r="K4861" i="7"/>
  <c r="AB2116" i="6"/>
  <c r="K4286" i="7"/>
  <c r="L1397" i="7"/>
  <c r="L4953" i="7"/>
  <c r="AB1774" i="6"/>
  <c r="K2946" i="7"/>
  <c r="K2830" i="7"/>
  <c r="K262" i="7"/>
  <c r="K5031" i="7"/>
  <c r="K2280" i="7"/>
  <c r="L3566" i="7"/>
  <c r="L4152" i="7"/>
  <c r="AB1232" i="6"/>
  <c r="K4516" i="7"/>
  <c r="L189" i="7"/>
  <c r="K2932" i="7"/>
  <c r="L5775" i="7"/>
  <c r="L2558" i="7"/>
  <c r="K1574" i="7"/>
  <c r="L1123" i="7"/>
  <c r="L3403" i="7"/>
  <c r="L5392" i="7"/>
  <c r="K729" i="7"/>
  <c r="L6159" i="7"/>
  <c r="K519" i="7"/>
  <c r="K3672" i="7"/>
  <c r="K5847" i="7"/>
  <c r="L4154" i="7"/>
  <c r="K49" i="7"/>
  <c r="K1024" i="7"/>
  <c r="K6030" i="7"/>
  <c r="L112" i="7"/>
  <c r="L5252" i="7"/>
  <c r="K3391" i="7"/>
  <c r="L2280" i="7"/>
  <c r="L1015" i="7"/>
  <c r="L2979" i="7"/>
  <c r="K4137" i="7"/>
  <c r="L2348" i="7"/>
  <c r="L2023" i="7"/>
  <c r="AB1565" i="6"/>
  <c r="L4127" i="7"/>
  <c r="AB1795" i="6"/>
  <c r="AB991" i="6"/>
  <c r="L1753" i="7"/>
  <c r="K3974" i="7"/>
  <c r="K353" i="7"/>
  <c r="K684" i="7"/>
  <c r="K4958" i="7"/>
  <c r="K3081" i="7"/>
  <c r="K2463" i="7"/>
  <c r="K5339" i="7"/>
  <c r="L1736" i="7"/>
  <c r="L2905" i="7"/>
  <c r="K4668" i="7"/>
  <c r="AB2125" i="6"/>
  <c r="AB847" i="6"/>
  <c r="AB2009" i="6"/>
  <c r="K1364" i="7"/>
  <c r="AB72" i="6"/>
  <c r="K4951" i="7"/>
  <c r="L3329" i="7"/>
  <c r="L6282" i="7"/>
  <c r="K4950" i="7"/>
  <c r="AB1272" i="6"/>
  <c r="L6287" i="7"/>
  <c r="K2088" i="7"/>
  <c r="L5067" i="7"/>
  <c r="K4475" i="7"/>
  <c r="L4905" i="7"/>
  <c r="L2270" i="7"/>
  <c r="K484" i="7"/>
  <c r="K1919" i="7"/>
  <c r="L4790" i="7"/>
  <c r="K1490" i="7"/>
  <c r="L4032" i="7"/>
  <c r="L584" i="7"/>
  <c r="K3751" i="7"/>
  <c r="K4283" i="7"/>
  <c r="L3859" i="7"/>
  <c r="K2914" i="7"/>
  <c r="L3282" i="7"/>
  <c r="L757" i="7"/>
  <c r="AB1686" i="6"/>
  <c r="AB1329" i="6"/>
  <c r="L1909" i="7"/>
  <c r="K5412" i="7"/>
  <c r="L4078" i="7"/>
  <c r="L3270" i="7"/>
  <c r="AB1398" i="6"/>
  <c r="K4124" i="7"/>
  <c r="L3044" i="7"/>
  <c r="L2646" i="7"/>
  <c r="L5166" i="7"/>
  <c r="L1207" i="7"/>
  <c r="L3895" i="7"/>
  <c r="AB661" i="6"/>
  <c r="AB2083" i="6"/>
  <c r="K3068" i="7"/>
  <c r="K1321" i="7"/>
  <c r="AB232" i="6"/>
  <c r="K1103" i="7"/>
  <c r="L146" i="7"/>
  <c r="L1258" i="7"/>
  <c r="K3895" i="7"/>
  <c r="AB816" i="6"/>
  <c r="L2282" i="7"/>
  <c r="K550" i="7"/>
  <c r="AB2027" i="6"/>
  <c r="AB1604" i="6"/>
  <c r="L6196" i="7"/>
  <c r="L4214" i="7"/>
  <c r="L2926" i="7"/>
  <c r="L3952" i="7"/>
  <c r="L190" i="7"/>
  <c r="L947" i="7"/>
  <c r="L761" i="7"/>
  <c r="K1318" i="7"/>
  <c r="AB297" i="6"/>
  <c r="L4375" i="7"/>
  <c r="L5120" i="7"/>
  <c r="AB1109" i="6"/>
  <c r="L1636" i="7"/>
  <c r="K5430" i="7"/>
  <c r="AB228" i="6"/>
  <c r="K471" i="7"/>
  <c r="AB1325" i="6"/>
  <c r="K3063" i="7"/>
  <c r="L44" i="7"/>
  <c r="K1806" i="7"/>
  <c r="K324" i="7"/>
  <c r="K769" i="7"/>
  <c r="K2775" i="7"/>
  <c r="K4378" i="7"/>
  <c r="AB399" i="6"/>
  <c r="K1823" i="7"/>
  <c r="K3646" i="7"/>
  <c r="K1745" i="7"/>
  <c r="K1384" i="7"/>
  <c r="K3812" i="7"/>
  <c r="L859" i="7"/>
  <c r="AB267" i="6"/>
  <c r="K453" i="7"/>
  <c r="AB853" i="6"/>
  <c r="L1571" i="7"/>
  <c r="AB145" i="6"/>
  <c r="L2014" i="7"/>
  <c r="L5028" i="7"/>
  <c r="AB612" i="6"/>
  <c r="L4228" i="7"/>
  <c r="L2546" i="7"/>
  <c r="K3252" i="7"/>
  <c r="L1998" i="7"/>
  <c r="K4494" i="7"/>
  <c r="K2682" i="7"/>
  <c r="L6265" i="7"/>
  <c r="K5848" i="7"/>
  <c r="L939" i="7"/>
  <c r="L1101" i="7"/>
  <c r="L5785" i="7"/>
  <c r="L2380" i="7"/>
  <c r="L2431" i="7"/>
  <c r="AB1987" i="6"/>
  <c r="L1014" i="7"/>
  <c r="AB1269" i="6"/>
  <c r="L822" i="7"/>
  <c r="K4987" i="7"/>
  <c r="AB1733" i="6"/>
  <c r="AB1069" i="6"/>
  <c r="L1211" i="7"/>
  <c r="K1111" i="7"/>
  <c r="L3621" i="7"/>
  <c r="K5804" i="7"/>
  <c r="L5259" i="7"/>
  <c r="L2494" i="7"/>
  <c r="K3639" i="7"/>
  <c r="K939" i="7"/>
  <c r="L6219" i="7"/>
  <c r="K5916" i="7"/>
  <c r="L1301" i="7"/>
  <c r="K1802" i="7"/>
  <c r="L4033" i="7"/>
  <c r="AB1975" i="6"/>
  <c r="K4371" i="7"/>
  <c r="L855" i="7"/>
  <c r="AB558" i="6"/>
  <c r="K751" i="7"/>
  <c r="AB1819" i="6"/>
  <c r="K5176" i="7"/>
  <c r="L121" i="7"/>
  <c r="K3011" i="7"/>
  <c r="AB983" i="6"/>
  <c r="L1716" i="7"/>
  <c r="K3437" i="7"/>
  <c r="K4374" i="7"/>
  <c r="L1272" i="7"/>
  <c r="K4438" i="7"/>
  <c r="L208" i="7"/>
  <c r="L5872" i="7"/>
  <c r="K1459" i="7"/>
  <c r="K6067" i="7"/>
  <c r="AB1487" i="6"/>
  <c r="K1165" i="7"/>
  <c r="L1163" i="7"/>
  <c r="L6016" i="7"/>
  <c r="L709" i="7"/>
  <c r="K3926" i="7"/>
  <c r="AB99" i="6"/>
  <c r="K2746" i="7"/>
  <c r="K4092" i="7"/>
  <c r="K4612" i="7"/>
  <c r="K1655" i="7"/>
  <c r="K4068" i="7"/>
  <c r="K2554" i="7"/>
  <c r="K6172" i="7"/>
  <c r="L3188" i="7"/>
  <c r="L954" i="7"/>
  <c r="L6099" i="7"/>
  <c r="L206" i="7"/>
  <c r="K1778" i="7"/>
  <c r="K5207" i="7"/>
  <c r="L5320" i="7"/>
  <c r="K4833" i="7"/>
  <c r="K3632" i="7"/>
  <c r="K1280" i="7"/>
  <c r="K3848" i="7"/>
  <c r="AB724" i="6"/>
  <c r="K4743" i="7"/>
  <c r="AB688" i="6"/>
  <c r="L4413" i="7"/>
  <c r="L746" i="7"/>
  <c r="L3953" i="7"/>
  <c r="AB75" i="6"/>
  <c r="L6029" i="7"/>
  <c r="L221" i="7"/>
  <c r="K5345" i="7"/>
  <c r="L671" i="7"/>
  <c r="L1864" i="7"/>
  <c r="L4917" i="7"/>
  <c r="L2196" i="7"/>
  <c r="L476" i="7"/>
  <c r="L1826" i="7"/>
  <c r="AB1331" i="6"/>
  <c r="K3202" i="7"/>
  <c r="L2119" i="7"/>
  <c r="K4511" i="7"/>
  <c r="L4603" i="7"/>
  <c r="AB1969" i="6"/>
  <c r="L4646" i="7"/>
  <c r="L4933" i="7"/>
  <c r="K5341" i="7"/>
  <c r="L5177" i="7"/>
  <c r="K399" i="7"/>
  <c r="K857" i="7"/>
  <c r="L200" i="7"/>
  <c r="L6075" i="7"/>
  <c r="K5808" i="7"/>
  <c r="K924" i="7"/>
  <c r="K41" i="7"/>
  <c r="L4057" i="7"/>
  <c r="K5265" i="7"/>
  <c r="L1351" i="7"/>
  <c r="AB1422" i="6"/>
  <c r="AB325" i="6"/>
  <c r="K333" i="7"/>
  <c r="K4513" i="7"/>
  <c r="K1818" i="7"/>
  <c r="L4405" i="7"/>
  <c r="L3572" i="7"/>
  <c r="L1255" i="7"/>
  <c r="L1862" i="7"/>
  <c r="K996" i="7"/>
  <c r="K681" i="7"/>
  <c r="K1997" i="7"/>
  <c r="L256" i="7"/>
  <c r="L486" i="7"/>
  <c r="L5103" i="7"/>
  <c r="K528" i="7"/>
  <c r="K310" i="7"/>
  <c r="K2323" i="7"/>
  <c r="K3949" i="7"/>
  <c r="AB1492" i="6"/>
  <c r="L5327" i="7"/>
  <c r="K4121" i="7"/>
  <c r="L6224" i="7"/>
  <c r="K2331" i="7"/>
  <c r="L1955" i="7"/>
  <c r="K747" i="7"/>
  <c r="L1838" i="7"/>
  <c r="AB1679" i="6"/>
  <c r="K5944" i="7"/>
  <c r="AB1757" i="6"/>
  <c r="AB222" i="6"/>
  <c r="K2513" i="7"/>
  <c r="AB1349" i="6"/>
  <c r="K52" i="7"/>
  <c r="AB677" i="6"/>
  <c r="K404" i="7"/>
  <c r="K4476" i="7"/>
  <c r="L880" i="7"/>
  <c r="L1499" i="7"/>
  <c r="AB2040" i="6"/>
  <c r="L1739" i="7"/>
  <c r="AB1820" i="6"/>
  <c r="L2449" i="7"/>
  <c r="K2165" i="7"/>
  <c r="L5855" i="7"/>
  <c r="K6292" i="7"/>
  <c r="AB2093" i="6"/>
  <c r="L4417" i="7"/>
  <c r="L3506" i="7"/>
  <c r="K1638" i="7"/>
  <c r="L2563" i="7"/>
  <c r="K3284" i="7"/>
  <c r="L4597" i="7"/>
  <c r="L2785" i="7"/>
  <c r="AB1175" i="6"/>
  <c r="L2212" i="7"/>
  <c r="L5427" i="7"/>
  <c r="K3501" i="7"/>
  <c r="K618" i="7"/>
  <c r="AB1475" i="6"/>
  <c r="K2745" i="7"/>
  <c r="L1147" i="7"/>
  <c r="L3413" i="7"/>
  <c r="L1025" i="7"/>
  <c r="AB879" i="6"/>
  <c r="L4462" i="7"/>
  <c r="K774" i="7"/>
  <c r="K1579" i="7"/>
  <c r="L2619" i="7"/>
  <c r="L6173" i="7"/>
  <c r="K3458" i="7"/>
  <c r="AB1387" i="6"/>
  <c r="K1698" i="7"/>
  <c r="AB1298" i="6"/>
  <c r="K2168" i="7"/>
  <c r="AB882" i="6"/>
  <c r="L70" i="7"/>
  <c r="AB1852" i="6"/>
  <c r="K880" i="7"/>
  <c r="K4613" i="7"/>
  <c r="AB1745" i="6"/>
  <c r="AB1420" i="6"/>
  <c r="K5235" i="7"/>
  <c r="K1911" i="7"/>
  <c r="L2235" i="7"/>
  <c r="L5979" i="7"/>
  <c r="AB1668" i="6"/>
  <c r="L3912" i="7"/>
  <c r="K3817" i="7"/>
  <c r="K1679" i="7"/>
  <c r="AB474" i="6"/>
  <c r="AB1878" i="6"/>
  <c r="L4145" i="7"/>
  <c r="L2842" i="7"/>
  <c r="AB1196" i="6"/>
  <c r="L766" i="7"/>
  <c r="K4977" i="7"/>
  <c r="L5769" i="7"/>
  <c r="AB1628" i="6"/>
  <c r="K1956" i="7"/>
  <c r="L5405" i="7"/>
  <c r="L506" i="7"/>
  <c r="L4106" i="7"/>
  <c r="L4200" i="7"/>
  <c r="K5148" i="7"/>
  <c r="K2093" i="7"/>
  <c r="K4637" i="7"/>
  <c r="K5134" i="7"/>
  <c r="L4407" i="7"/>
  <c r="AB2044" i="6"/>
  <c r="K3259" i="7"/>
  <c r="L3828" i="7"/>
  <c r="AB131" i="6"/>
  <c r="AB1085" i="6"/>
  <c r="AB1479" i="6"/>
  <c r="K826" i="7"/>
  <c r="L3764" i="7"/>
  <c r="K3686" i="7"/>
  <c r="K405" i="7"/>
  <c r="K3998" i="7"/>
  <c r="AB1101" i="6"/>
  <c r="K2374" i="7"/>
  <c r="L5298" i="7"/>
  <c r="L2214" i="7"/>
  <c r="K3047" i="7"/>
  <c r="K2440" i="7"/>
  <c r="K3625" i="7"/>
  <c r="K1585" i="7"/>
  <c r="L4578" i="7"/>
  <c r="L3" i="7"/>
  <c r="L2917" i="7"/>
  <c r="K2612" i="7"/>
  <c r="L1647" i="7"/>
  <c r="K5895" i="7"/>
  <c r="K1645" i="7"/>
  <c r="K3621" i="7"/>
  <c r="K4160" i="7"/>
  <c r="L177" i="7"/>
  <c r="L3948" i="7"/>
  <c r="K6291" i="7"/>
  <c r="K927" i="7"/>
  <c r="L3716" i="7"/>
  <c r="K1159" i="7"/>
  <c r="K5783" i="7"/>
  <c r="L3721" i="7"/>
  <c r="L2072" i="7"/>
  <c r="L2345" i="7"/>
  <c r="K3483" i="7"/>
  <c r="K3614" i="7"/>
  <c r="L1708" i="7"/>
  <c r="L4930" i="7"/>
  <c r="K4957" i="7"/>
  <c r="L101" i="7"/>
  <c r="L4949" i="7"/>
  <c r="K4620" i="7"/>
  <c r="L5333" i="7"/>
  <c r="L3607" i="7"/>
  <c r="L3980" i="7"/>
  <c r="K4009" i="7"/>
  <c r="L1017" i="7"/>
  <c r="K2528" i="7"/>
  <c r="L2296" i="7"/>
  <c r="L734" i="7"/>
  <c r="L4573" i="7"/>
  <c r="L2893" i="7"/>
  <c r="AB1222" i="6"/>
  <c r="L6183" i="7"/>
  <c r="L497" i="7"/>
  <c r="K4808" i="7"/>
  <c r="AB1505" i="6"/>
  <c r="K913" i="7"/>
  <c r="AB968" i="6"/>
  <c r="L246" i="7"/>
  <c r="K3813" i="7"/>
  <c r="AB1330" i="6"/>
  <c r="AB2085" i="6"/>
  <c r="AB462" i="6"/>
  <c r="L5118" i="7"/>
  <c r="K5887" i="7"/>
  <c r="L550" i="7"/>
  <c r="L3322" i="7"/>
  <c r="K4427" i="7"/>
  <c r="L1044" i="7"/>
  <c r="L4086" i="7"/>
  <c r="L5004" i="7"/>
  <c r="L4230" i="7"/>
  <c r="K5995" i="7"/>
  <c r="AB460" i="6"/>
  <c r="AB632" i="6"/>
  <c r="L726" i="7"/>
  <c r="K1988" i="7"/>
  <c r="K6205" i="7"/>
  <c r="L3156" i="7"/>
  <c r="L1792" i="7"/>
  <c r="AB1688" i="6"/>
  <c r="K736" i="7"/>
  <c r="AB1594" i="6"/>
  <c r="K1088" i="7"/>
  <c r="K533" i="7"/>
  <c r="K3782" i="7"/>
  <c r="L3048" i="7"/>
  <c r="K5875" i="7"/>
  <c r="L304" i="7"/>
  <c r="L6226" i="7"/>
  <c r="L1070" i="7"/>
  <c r="K1124" i="7"/>
  <c r="K5900" i="7"/>
  <c r="K3291" i="7"/>
  <c r="L2789" i="7"/>
  <c r="K2730" i="7"/>
  <c r="L3058" i="7"/>
  <c r="L4484" i="7"/>
  <c r="L6030" i="7"/>
  <c r="L1052" i="7"/>
  <c r="K483" i="7"/>
  <c r="K2451" i="7"/>
  <c r="AB965" i="6"/>
  <c r="K1076" i="7"/>
  <c r="L2963" i="7"/>
  <c r="K5146" i="7"/>
  <c r="K4272" i="7"/>
  <c r="AB1240" i="6"/>
  <c r="K5849" i="7"/>
  <c r="L4399" i="7"/>
  <c r="K894" i="7"/>
  <c r="K1396" i="7"/>
  <c r="L2587" i="7"/>
  <c r="K175" i="7"/>
  <c r="L2272" i="7"/>
  <c r="K2405" i="7"/>
  <c r="K4073" i="7"/>
  <c r="K3600" i="7"/>
  <c r="L6202" i="7"/>
  <c r="K5309" i="7"/>
  <c r="K2677" i="7"/>
  <c r="L5393" i="7"/>
  <c r="L4863" i="7"/>
  <c r="K776" i="7"/>
  <c r="AB182" i="6"/>
  <c r="K2832" i="7"/>
  <c r="K3225" i="7"/>
  <c r="AB1181" i="6"/>
  <c r="K854" i="7"/>
  <c r="L3348" i="7"/>
  <c r="L3763" i="7"/>
  <c r="L3578" i="7"/>
  <c r="L5844" i="7"/>
  <c r="L1529" i="7"/>
  <c r="AB2036" i="6"/>
  <c r="K871" i="7"/>
  <c r="K2268" i="7"/>
  <c r="L3076" i="7"/>
  <c r="L5901" i="7"/>
  <c r="AB1938" i="6"/>
  <c r="K2310" i="7"/>
  <c r="AB562" i="6"/>
  <c r="AB1817" i="6"/>
  <c r="K4614" i="7"/>
  <c r="K1722" i="7"/>
  <c r="L3473" i="7"/>
  <c r="AB1192" i="6"/>
  <c r="K935" i="7"/>
  <c r="K3793" i="7"/>
  <c r="AB1544" i="6"/>
  <c r="K5762" i="7"/>
  <c r="K2229" i="7"/>
  <c r="L1477" i="7"/>
  <c r="AB294" i="6"/>
  <c r="L2251" i="7"/>
  <c r="K2292" i="7"/>
  <c r="AB1220" i="6"/>
  <c r="AB2034" i="6"/>
  <c r="L1506" i="7"/>
  <c r="L360" i="7"/>
  <c r="K709" i="7"/>
  <c r="K3640" i="7"/>
  <c r="L213" i="7"/>
  <c r="L3494" i="7"/>
  <c r="L1090" i="7"/>
  <c r="AB2074" i="6"/>
  <c r="K5733" i="7"/>
  <c r="AB1851" i="6"/>
  <c r="AB1327" i="6"/>
  <c r="K3539" i="7"/>
  <c r="AB1562" i="6"/>
  <c r="L4108" i="7"/>
  <c r="L1903" i="7"/>
  <c r="AB1462" i="6"/>
  <c r="K1457" i="7"/>
  <c r="K1859" i="7"/>
  <c r="K1420" i="7"/>
  <c r="AB1880" i="6"/>
  <c r="L1240" i="7"/>
  <c r="L2741" i="7"/>
  <c r="AB160" i="6"/>
  <c r="L59" i="7"/>
  <c r="K5917" i="7"/>
  <c r="L2996" i="7"/>
  <c r="L1439" i="7"/>
  <c r="K650" i="7"/>
  <c r="L3987" i="7"/>
  <c r="AB108" i="6"/>
  <c r="AB564" i="6"/>
  <c r="K4750" i="7"/>
  <c r="AB1099" i="6"/>
  <c r="K1022" i="7"/>
  <c r="L590" i="7"/>
  <c r="L2718" i="7"/>
  <c r="AB706" i="6"/>
  <c r="K4353" i="7"/>
  <c r="K4003" i="7"/>
  <c r="L2482" i="7"/>
  <c r="K2481" i="7"/>
  <c r="L2836" i="7"/>
  <c r="AB1090" i="6"/>
  <c r="K3592" i="7"/>
  <c r="K1819" i="7"/>
  <c r="K491" i="7"/>
  <c r="AB472" i="6"/>
  <c r="K2556" i="7"/>
  <c r="L232" i="7"/>
  <c r="AB760" i="6"/>
  <c r="L4941" i="7"/>
  <c r="AB1335" i="6"/>
  <c r="K5863" i="7"/>
  <c r="L1259" i="7"/>
  <c r="AB2051" i="6"/>
  <c r="L2517" i="7"/>
  <c r="AB1659" i="6"/>
  <c r="K3509" i="7"/>
  <c r="K381" i="7"/>
  <c r="K2818" i="7"/>
  <c r="L4501" i="7"/>
  <c r="K2232" i="7"/>
  <c r="K700" i="7"/>
  <c r="L2943" i="7"/>
  <c r="AB1533" i="6"/>
  <c r="L1222" i="7"/>
  <c r="K2948" i="7"/>
  <c r="K1089" i="7"/>
  <c r="K1196" i="7"/>
  <c r="L1346" i="7"/>
  <c r="K4863" i="7"/>
  <c r="L4351" i="7"/>
  <c r="L1646" i="7"/>
  <c r="AB1913" i="6"/>
  <c r="K5401" i="7"/>
  <c r="AB1589" i="6"/>
  <c r="K843" i="7"/>
  <c r="K390" i="7"/>
  <c r="K749" i="7"/>
  <c r="K4514" i="7"/>
  <c r="K2580" i="7"/>
  <c r="L5187" i="7"/>
  <c r="K4484" i="7"/>
  <c r="K3061" i="7"/>
  <c r="AB1598" i="6"/>
  <c r="K4496" i="7"/>
  <c r="L5211" i="7"/>
  <c r="K2314" i="7"/>
  <c r="L5315" i="7"/>
  <c r="K2589" i="7"/>
  <c r="L3416" i="7"/>
  <c r="AB2049" i="6"/>
  <c r="L1235" i="7"/>
  <c r="AB802" i="6"/>
  <c r="K3545" i="7"/>
  <c r="L1880" i="7"/>
  <c r="L1144" i="7"/>
  <c r="L5738" i="7"/>
  <c r="K2977" i="7"/>
  <c r="L5192" i="7"/>
  <c r="AB1561" i="6"/>
  <c r="K3499" i="7"/>
  <c r="K4173" i="7"/>
  <c r="L3740" i="7"/>
  <c r="L4055" i="7"/>
  <c r="K3794" i="7"/>
  <c r="L5418" i="7"/>
  <c r="L4193" i="7"/>
  <c r="L796" i="7"/>
  <c r="L2589" i="7"/>
  <c r="AB1296" i="6"/>
  <c r="AB673" i="6"/>
  <c r="L6212" i="7"/>
  <c r="L4300" i="7"/>
  <c r="K323" i="7"/>
  <c r="L5974" i="7"/>
  <c r="K6001" i="7"/>
  <c r="K6175" i="7"/>
  <c r="L2534" i="7"/>
  <c r="L5929" i="7"/>
  <c r="L5419" i="7"/>
  <c r="L751" i="7"/>
  <c r="K3661" i="7"/>
  <c r="L2645" i="7"/>
  <c r="L6031" i="7"/>
  <c r="K271" i="7"/>
  <c r="L4701" i="7"/>
  <c r="L3803" i="7"/>
  <c r="AB1925" i="6"/>
  <c r="L2679" i="7"/>
  <c r="L2357" i="7"/>
  <c r="L1198" i="7"/>
  <c r="K4393" i="7"/>
  <c r="K5986" i="7"/>
  <c r="K3921" i="7"/>
  <c r="K887" i="7"/>
  <c r="K877" i="7"/>
  <c r="L1575" i="7"/>
  <c r="K13" i="7"/>
  <c r="K5200" i="7"/>
  <c r="L2026" i="7"/>
  <c r="AB107" i="6"/>
  <c r="AB2045" i="6"/>
  <c r="K210" i="7"/>
  <c r="L385" i="7"/>
  <c r="K1447" i="7"/>
  <c r="K4728" i="7"/>
  <c r="K3340" i="7"/>
  <c r="L3780" i="7"/>
  <c r="L1659" i="7"/>
  <c r="L5088" i="7"/>
  <c r="K794" i="7"/>
  <c r="K27" i="7"/>
  <c r="L3104" i="7"/>
  <c r="AB578" i="6"/>
  <c r="K985" i="7"/>
  <c r="K403" i="7"/>
  <c r="K3042" i="7"/>
  <c r="L3095" i="7"/>
  <c r="AB2103" i="6"/>
  <c r="AB2030" i="6"/>
  <c r="L885" i="7"/>
  <c r="L1371" i="7"/>
  <c r="L2755" i="7"/>
  <c r="K3873" i="7"/>
  <c r="K5111" i="7"/>
  <c r="L694" i="7"/>
  <c r="L3249" i="7"/>
  <c r="L3931" i="7"/>
  <c r="L3255" i="7"/>
  <c r="K2642" i="7"/>
  <c r="L2649" i="7"/>
  <c r="K2154" i="7"/>
  <c r="L369" i="7"/>
  <c r="L4787" i="7"/>
  <c r="L4696" i="7"/>
  <c r="AB1070" i="6"/>
  <c r="K518" i="7"/>
  <c r="K5338" i="7"/>
  <c r="L1823" i="7"/>
  <c r="L1598" i="7"/>
  <c r="L2934" i="7"/>
  <c r="L1940" i="7"/>
  <c r="K5844" i="7"/>
  <c r="L5066" i="7"/>
  <c r="K1484" i="7"/>
  <c r="L913" i="7"/>
  <c r="K786" i="7"/>
  <c r="AB701" i="6"/>
  <c r="L428" i="7"/>
  <c r="L3793" i="7"/>
  <c r="L5922" i="7"/>
  <c r="L5395" i="7"/>
  <c r="K4270" i="7"/>
  <c r="L233" i="7"/>
  <c r="L2643" i="7"/>
  <c r="L685" i="7"/>
  <c r="K4409" i="7"/>
  <c r="K1876" i="7"/>
  <c r="L5354" i="7"/>
  <c r="K4061" i="7"/>
  <c r="L3038" i="7"/>
  <c r="L3602" i="7"/>
  <c r="AB900" i="6"/>
  <c r="K3953" i="7"/>
  <c r="L1496" i="7"/>
  <c r="L4663" i="7"/>
  <c r="K1098" i="7"/>
  <c r="K5435" i="7"/>
  <c r="L5253" i="7"/>
  <c r="L4382" i="7"/>
  <c r="L3071" i="7"/>
  <c r="L24" i="7"/>
  <c r="L1702" i="7"/>
  <c r="K4719" i="7"/>
  <c r="K3997" i="7"/>
  <c r="K1903" i="7"/>
  <c r="K2923" i="7"/>
  <c r="K4346" i="7"/>
  <c r="AB1749" i="6"/>
  <c r="K1541" i="7"/>
  <c r="K2791" i="7"/>
  <c r="AB270" i="6"/>
  <c r="K9" i="7"/>
  <c r="K2353" i="7"/>
  <c r="K97" i="7"/>
  <c r="K443" i="7"/>
  <c r="AB190" i="6"/>
  <c r="AB438" i="6"/>
  <c r="K6281" i="7"/>
  <c r="K3250" i="7"/>
  <c r="K4693" i="7"/>
  <c r="L2691" i="7"/>
  <c r="L1541" i="7"/>
  <c r="K3" i="7"/>
  <c r="K761" i="7"/>
  <c r="L1047" i="7"/>
  <c r="K3796" i="7"/>
  <c r="L2423" i="7"/>
  <c r="AB184" i="6"/>
  <c r="L1767" i="7"/>
  <c r="K620" i="7"/>
  <c r="AB1068" i="6"/>
  <c r="K1446" i="7"/>
  <c r="L1902" i="7"/>
  <c r="AB1503" i="6"/>
  <c r="K1640" i="7"/>
  <c r="L2580" i="7"/>
  <c r="AB1891" i="6"/>
  <c r="K1312" i="7"/>
  <c r="L3237" i="7"/>
  <c r="L1139" i="7"/>
  <c r="L2495" i="7"/>
  <c r="K3233" i="7"/>
  <c r="K3277" i="7"/>
  <c r="AB962" i="6"/>
  <c r="L3639" i="7"/>
  <c r="AB16" i="6"/>
  <c r="K4471" i="7"/>
  <c r="K3463" i="7"/>
  <c r="L1315" i="7"/>
  <c r="L711" i="7"/>
  <c r="L3245" i="7"/>
  <c r="L2990" i="7"/>
  <c r="K5748" i="7"/>
  <c r="L3214" i="7"/>
  <c r="K1377" i="7"/>
  <c r="K5163" i="7"/>
  <c r="K2322" i="7"/>
  <c r="L1549" i="7"/>
  <c r="K2706" i="7"/>
  <c r="K2020" i="7"/>
  <c r="K4955" i="7"/>
  <c r="K4617" i="7"/>
  <c r="AB1345" i="6"/>
  <c r="K1915" i="7"/>
  <c r="L4110" i="7"/>
  <c r="K448" i="7"/>
  <c r="AB1867" i="6"/>
  <c r="L3718" i="7"/>
  <c r="AB852" i="6"/>
  <c r="L5920" i="7"/>
  <c r="L3073" i="7"/>
  <c r="K4418" i="7"/>
  <c r="AB1271" i="6"/>
  <c r="K5853" i="7"/>
  <c r="K460" i="7"/>
  <c r="AB271" i="6"/>
  <c r="L6094" i="7"/>
  <c r="L773" i="7"/>
  <c r="L4693" i="7"/>
  <c r="K2902" i="7"/>
  <c r="K3928" i="7"/>
  <c r="K505" i="7"/>
  <c r="L3029" i="7"/>
  <c r="K2328" i="7"/>
  <c r="L540" i="7"/>
  <c r="AB1044" i="6"/>
  <c r="L1467" i="7"/>
  <c r="K551" i="7"/>
  <c r="K5968" i="7"/>
  <c r="K4737" i="7"/>
  <c r="K2943" i="7"/>
  <c r="L1303" i="7"/>
  <c r="K4220" i="7"/>
  <c r="L736" i="7"/>
  <c r="L5749" i="7"/>
  <c r="K1180" i="7"/>
  <c r="L4091" i="7"/>
  <c r="AB1285" i="6"/>
  <c r="L4640" i="7"/>
  <c r="AB960" i="6"/>
  <c r="L4291" i="7"/>
  <c r="L5115" i="7"/>
  <c r="L3106" i="7"/>
  <c r="AB321" i="6"/>
  <c r="L3291" i="7"/>
  <c r="L16" i="7"/>
  <c r="K4604" i="7"/>
  <c r="L1834" i="7"/>
  <c r="L3582" i="7"/>
  <c r="L420" i="7"/>
  <c r="L5007" i="7"/>
  <c r="L5043" i="7"/>
  <c r="L2158" i="7"/>
  <c r="AB935" i="6"/>
  <c r="K4639" i="7"/>
  <c r="AB2028" i="6"/>
  <c r="AB1720" i="6"/>
  <c r="L1264" i="7"/>
  <c r="L5182" i="7"/>
  <c r="K3727" i="7"/>
  <c r="L4737" i="7"/>
  <c r="K1887" i="7"/>
  <c r="AB55" i="6"/>
  <c r="AB686" i="6"/>
  <c r="L1451" i="7"/>
  <c r="L4376" i="7"/>
  <c r="K2891" i="7"/>
  <c r="K3119" i="7"/>
  <c r="L5286" i="7"/>
  <c r="K3575" i="7"/>
  <c r="AB369" i="6"/>
  <c r="L8" i="7"/>
  <c r="K1969" i="7"/>
  <c r="L5186" i="7"/>
  <c r="K889" i="7"/>
  <c r="K1213" i="7"/>
  <c r="K3929" i="7"/>
  <c r="L1530" i="7"/>
  <c r="AB1127" i="6"/>
  <c r="K719" i="7"/>
  <c r="AB19" i="6"/>
  <c r="L2644" i="7"/>
  <c r="K644" i="7"/>
  <c r="L2995" i="7"/>
  <c r="K4439" i="7"/>
  <c r="K5734" i="7"/>
  <c r="K4458" i="7"/>
  <c r="L4753" i="7"/>
  <c r="K3195" i="7"/>
  <c r="L4100" i="7"/>
  <c r="L1574" i="7"/>
  <c r="K5760" i="7"/>
  <c r="L3941" i="7"/>
  <c r="K1095" i="7"/>
  <c r="L3268" i="7"/>
  <c r="K4913" i="7"/>
  <c r="L1431" i="7"/>
  <c r="L2383" i="7"/>
  <c r="K120" i="7"/>
  <c r="L1655" i="7"/>
  <c r="K4835" i="7"/>
  <c r="AB1338" i="6"/>
  <c r="L2001" i="7"/>
  <c r="K4985" i="7"/>
  <c r="AB1373" i="6"/>
  <c r="AB426" i="6"/>
  <c r="L984" i="7"/>
  <c r="K4920" i="7"/>
  <c r="L4936" i="7"/>
  <c r="K83" i="7"/>
  <c r="L4767" i="7"/>
  <c r="L1362" i="7"/>
  <c r="L5267" i="7"/>
  <c r="K5877" i="7"/>
  <c r="K47" i="7"/>
  <c r="L666" i="7"/>
  <c r="K3489" i="7"/>
  <c r="L1276" i="7"/>
  <c r="K5436" i="7"/>
  <c r="L785" i="7"/>
  <c r="L1696" i="7"/>
  <c r="K542" i="7"/>
  <c r="K2906" i="7"/>
  <c r="K890" i="7"/>
  <c r="K3783" i="7"/>
  <c r="L1815" i="7"/>
  <c r="K4590" i="7"/>
  <c r="L6280" i="7"/>
  <c r="K2525" i="7"/>
  <c r="K1374" i="7"/>
  <c r="AB1936" i="6"/>
  <c r="L38" i="7"/>
  <c r="L1310" i="7"/>
  <c r="AB909" i="6"/>
  <c r="K1758" i="7"/>
  <c r="K2185" i="7"/>
  <c r="L2142" i="7"/>
  <c r="K727" i="7"/>
  <c r="K2552" i="7"/>
  <c r="K3029" i="7"/>
  <c r="L5112" i="7"/>
  <c r="AB1486" i="6"/>
  <c r="L2609" i="7"/>
  <c r="AB1759" i="6"/>
  <c r="K5419" i="7"/>
  <c r="L4899" i="7"/>
  <c r="L1665" i="7"/>
  <c r="K1389" i="7"/>
  <c r="K6242" i="7"/>
  <c r="K4926" i="7"/>
  <c r="AB1179" i="6"/>
  <c r="K3760" i="7"/>
  <c r="AB409" i="6"/>
  <c r="K2519" i="7"/>
  <c r="L3991" i="7"/>
  <c r="K1619" i="7"/>
  <c r="AB365" i="6"/>
  <c r="L3001" i="7"/>
  <c r="K793" i="7"/>
  <c r="K3251" i="7"/>
  <c r="K6177" i="7"/>
  <c r="L1304" i="7"/>
  <c r="K1476" i="7"/>
  <c r="K3231" i="7"/>
  <c r="K373" i="7"/>
  <c r="AB1474" i="6"/>
  <c r="L3420" i="7"/>
  <c r="K1533" i="7"/>
  <c r="AB1045" i="6"/>
  <c r="K5125" i="7"/>
  <c r="K3643" i="7"/>
  <c r="L18" i="7"/>
  <c r="L6193" i="7"/>
  <c r="K1229" i="7"/>
  <c r="L4732" i="7"/>
  <c r="K3576" i="7"/>
  <c r="K1834" i="7"/>
  <c r="K1659" i="7"/>
  <c r="L2809" i="7"/>
  <c r="L2583" i="7"/>
  <c r="L1612" i="7"/>
  <c r="K5252" i="7"/>
  <c r="K5454" i="7"/>
  <c r="K2362" i="7"/>
  <c r="K256" i="7"/>
  <c r="K3726" i="7"/>
  <c r="L2243" i="7"/>
  <c r="L5119" i="7"/>
  <c r="L6114" i="7"/>
  <c r="K2911" i="7"/>
  <c r="AB1909" i="6"/>
  <c r="K830" i="7"/>
  <c r="L639" i="7"/>
  <c r="L3766" i="7"/>
  <c r="K4707" i="7"/>
  <c r="L827" i="7"/>
  <c r="L3615" i="7"/>
  <c r="K1917" i="7"/>
  <c r="K4701" i="7"/>
  <c r="L136" i="7"/>
  <c r="L4403" i="7"/>
  <c r="K2003" i="7"/>
  <c r="K642" i="7"/>
  <c r="L1786" i="7"/>
  <c r="L277" i="7"/>
  <c r="AB466" i="6"/>
  <c r="K3584" i="7"/>
  <c r="K2990" i="7"/>
  <c r="AB411" i="6"/>
  <c r="K2447" i="7"/>
  <c r="K853" i="7"/>
  <c r="L51" i="7"/>
  <c r="L3583" i="7"/>
  <c r="L900" i="7"/>
  <c r="K4138" i="7"/>
  <c r="AB134" i="6"/>
  <c r="K3841" i="7"/>
  <c r="K5288" i="7"/>
  <c r="L1296" i="7"/>
  <c r="L2776" i="7"/>
  <c r="L3725" i="7"/>
  <c r="L5329" i="7"/>
  <c r="K1604" i="7"/>
  <c r="K4762" i="7"/>
  <c r="K4448" i="7"/>
  <c r="K116" i="7"/>
  <c r="L4077" i="7"/>
  <c r="AB1451" i="6"/>
  <c r="L1725" i="7"/>
  <c r="L5339" i="7"/>
  <c r="K4715" i="7"/>
  <c r="K2610" i="7"/>
  <c r="K6005" i="7"/>
  <c r="L625" i="7"/>
  <c r="K4839" i="7"/>
  <c r="L6218" i="7"/>
  <c r="L464" i="7"/>
  <c r="K1847" i="7"/>
  <c r="K3776" i="7"/>
  <c r="L5760" i="7"/>
  <c r="L3025" i="7"/>
  <c r="K3242" i="7"/>
  <c r="K4323" i="7"/>
  <c r="L4005" i="7"/>
  <c r="K5012" i="7"/>
  <c r="K5084" i="7"/>
  <c r="L3856" i="7"/>
  <c r="AB1523" i="6"/>
  <c r="K4414" i="7"/>
  <c r="AB626" i="6"/>
  <c r="K4317" i="7"/>
  <c r="K2741" i="7"/>
  <c r="L2840" i="7"/>
  <c r="AB620" i="6"/>
  <c r="K1602" i="7"/>
  <c r="AB607" i="6"/>
  <c r="L264" i="7"/>
  <c r="K274" i="7"/>
  <c r="AB1723" i="6"/>
  <c r="L2350" i="7"/>
  <c r="K3908" i="7"/>
  <c r="K718" i="7"/>
  <c r="L1030" i="7"/>
  <c r="AB115" i="6"/>
  <c r="L4250" i="7"/>
  <c r="K1610" i="7"/>
  <c r="L2267" i="7"/>
  <c r="K5920" i="7"/>
  <c r="L6080" i="7"/>
  <c r="K5759" i="7"/>
  <c r="K5115" i="7"/>
  <c r="AB994" i="6"/>
  <c r="AB902" i="6"/>
  <c r="L520" i="7"/>
  <c r="L294" i="7"/>
  <c r="K2120" i="7"/>
  <c r="K1501" i="7"/>
  <c r="L1400" i="7"/>
  <c r="AB1857" i="6"/>
  <c r="K2333" i="7"/>
  <c r="L2715" i="7"/>
  <c r="L1743" i="7"/>
  <c r="L92" i="7"/>
  <c r="K3902" i="7"/>
  <c r="L4277" i="7"/>
  <c r="K810" i="7"/>
  <c r="K3714" i="7"/>
  <c r="L6131" i="7"/>
  <c r="K6274" i="7"/>
  <c r="L4575" i="7"/>
  <c r="L3530" i="7"/>
  <c r="K1131" i="7"/>
  <c r="L251" i="7"/>
  <c r="K4478" i="7"/>
  <c r="L2787" i="7"/>
  <c r="L455" i="7"/>
  <c r="L197" i="7"/>
  <c r="K1545" i="7"/>
  <c r="L3030" i="7"/>
  <c r="K806" i="7"/>
  <c r="L4218" i="7"/>
  <c r="L3331" i="7"/>
  <c r="AB1713" i="6"/>
  <c r="K3471" i="7"/>
  <c r="K2893" i="7"/>
  <c r="AB1507" i="6"/>
  <c r="L2590" i="7"/>
  <c r="K5161" i="7"/>
  <c r="L2975" i="7"/>
  <c r="K4873" i="7"/>
  <c r="L3488" i="7"/>
  <c r="K666" i="7"/>
  <c r="K683" i="7"/>
  <c r="L3363" i="7"/>
  <c r="L1312" i="7"/>
  <c r="K1896" i="7"/>
  <c r="L987" i="7"/>
  <c r="K1634" i="7"/>
  <c r="L89" i="7"/>
  <c r="K2531" i="7"/>
  <c r="L6255" i="7"/>
  <c r="K3073" i="7"/>
  <c r="L4045" i="7"/>
  <c r="K4402" i="7"/>
  <c r="K2833" i="7"/>
  <c r="AB979" i="6"/>
  <c r="K4507" i="7"/>
  <c r="K3588" i="7"/>
  <c r="K2591" i="7"/>
  <c r="L682" i="7"/>
  <c r="K3718" i="7"/>
  <c r="K5133" i="7"/>
  <c r="K3753" i="7"/>
  <c r="K1251" i="7"/>
  <c r="K671" i="7"/>
  <c r="K3222" i="7"/>
  <c r="K396" i="7"/>
  <c r="K4605" i="7"/>
  <c r="AB1344" i="6"/>
  <c r="L400" i="7"/>
  <c r="AB346" i="6"/>
  <c r="K1401" i="7"/>
  <c r="L2276" i="7"/>
  <c r="L1517" i="7"/>
  <c r="AB534" i="6"/>
  <c r="K6272" i="7"/>
  <c r="K5939" i="7"/>
  <c r="K5955" i="7"/>
  <c r="L2948" i="7"/>
  <c r="AB819" i="6"/>
  <c r="AB1081" i="6"/>
  <c r="L4682" i="7"/>
  <c r="L6063" i="7"/>
  <c r="K4228" i="7"/>
  <c r="L2366" i="7"/>
  <c r="K2274" i="7"/>
  <c r="L971" i="7"/>
  <c r="AB288" i="6"/>
  <c r="K1351" i="7"/>
  <c r="L1171" i="7"/>
  <c r="K1381" i="7"/>
  <c r="AB1365" i="6"/>
  <c r="K918" i="7"/>
  <c r="K2822" i="7"/>
  <c r="L1971" i="7"/>
  <c r="K2267" i="7"/>
  <c r="K3961" i="7"/>
  <c r="AB809" i="6"/>
  <c r="L5141" i="7"/>
  <c r="K2294" i="7"/>
  <c r="K112" i="7"/>
  <c r="K153" i="7"/>
  <c r="AB491" i="6"/>
  <c r="K1536" i="7"/>
  <c r="K4848" i="7"/>
  <c r="K94" i="7"/>
  <c r="K4814" i="7"/>
  <c r="K5903" i="7"/>
  <c r="L2299" i="7"/>
  <c r="K3196" i="7"/>
  <c r="K2901" i="7"/>
  <c r="K2662" i="7"/>
  <c r="AB867" i="6"/>
  <c r="K2458" i="7"/>
  <c r="K703" i="7"/>
  <c r="K445" i="7"/>
  <c r="K58" i="7"/>
  <c r="K6016" i="7"/>
  <c r="L3117" i="7"/>
  <c r="L3668" i="7"/>
  <c r="K4278" i="7"/>
  <c r="K322" i="7"/>
  <c r="K6021" i="7"/>
  <c r="K3059" i="7"/>
  <c r="L6121" i="7"/>
  <c r="L3197" i="7"/>
  <c r="L1275" i="7"/>
  <c r="K2181" i="7"/>
  <c r="K4355" i="7"/>
  <c r="L3744" i="7"/>
  <c r="L903" i="7"/>
  <c r="L3992" i="7"/>
  <c r="AB1011" i="6"/>
  <c r="AB1259" i="6"/>
  <c r="AB1904" i="6"/>
  <c r="L1515" i="7"/>
  <c r="K2748" i="7"/>
  <c r="AB1787" i="6"/>
  <c r="K2208" i="7"/>
  <c r="L4229" i="7"/>
  <c r="L2470" i="7"/>
  <c r="L1053" i="7"/>
  <c r="L706" i="7"/>
  <c r="L122" i="7"/>
  <c r="AB1710" i="6"/>
  <c r="K2248" i="7"/>
  <c r="AB639" i="6"/>
  <c r="L2385" i="7"/>
  <c r="L4507" i="7"/>
  <c r="L1273" i="7"/>
  <c r="K1132" i="7"/>
  <c r="L2011" i="7"/>
  <c r="K4388" i="7"/>
  <c r="L2161" i="7"/>
  <c r="AB940" i="6"/>
  <c r="K4182" i="7"/>
  <c r="L4521" i="7"/>
  <c r="L5162" i="7"/>
  <c r="K5181" i="7"/>
  <c r="K5852" i="7"/>
  <c r="L2397" i="7"/>
  <c r="K4923" i="7"/>
  <c r="L5247" i="7"/>
  <c r="AB1478" i="6"/>
  <c r="L1342" i="7"/>
  <c r="K1605" i="7"/>
  <c r="AB926" i="6"/>
  <c r="L276" i="7"/>
  <c r="L132" i="7"/>
  <c r="K1172" i="7"/>
  <c r="AB31" i="6"/>
  <c r="AB1885" i="6"/>
  <c r="L4879" i="7"/>
  <c r="K6294" i="7"/>
  <c r="L4500" i="7"/>
  <c r="K646" i="7"/>
  <c r="K4893" i="7"/>
  <c r="AB631" i="6"/>
  <c r="L6098" i="7"/>
  <c r="L705" i="7"/>
  <c r="K2161" i="7"/>
  <c r="K2664" i="7"/>
  <c r="L653" i="7"/>
  <c r="K888" i="7"/>
  <c r="K5248" i="7"/>
  <c r="K2454" i="7"/>
  <c r="AB1117" i="6"/>
  <c r="L484" i="7"/>
  <c r="L1037" i="7"/>
  <c r="L5875" i="7"/>
  <c r="AB1882" i="6"/>
  <c r="AB1678" i="6"/>
  <c r="K1317" i="7"/>
  <c r="L364" i="7"/>
  <c r="L4864" i="7"/>
  <c r="L2582" i="7"/>
  <c r="L5859" i="7"/>
  <c r="L3178" i="7"/>
  <c r="L2405" i="7"/>
  <c r="K3366" i="7"/>
  <c r="AB1358" i="6"/>
  <c r="AB656" i="6"/>
  <c r="K365" i="7"/>
  <c r="AB69" i="6"/>
  <c r="K164" i="7"/>
  <c r="K1491" i="7"/>
  <c r="K1023" i="7"/>
  <c r="K4225" i="7"/>
  <c r="K4980" i="7"/>
  <c r="AB849" i="6"/>
  <c r="L1443" i="7"/>
  <c r="L1378" i="7"/>
  <c r="L2274" i="7"/>
  <c r="L1269" i="7"/>
  <c r="L199" i="7"/>
  <c r="L1908" i="7"/>
  <c r="L1521" i="7"/>
  <c r="K2015" i="7"/>
  <c r="AB1388" i="6"/>
  <c r="K3474" i="7"/>
  <c r="AB2084" i="6"/>
  <c r="L4495" i="7"/>
  <c r="L120" i="7"/>
  <c r="AB319" i="6"/>
  <c r="K6135" i="7"/>
  <c r="L668" i="7"/>
  <c r="K1305" i="7"/>
  <c r="K1916" i="7"/>
  <c r="K2696" i="7"/>
  <c r="K1003" i="7"/>
  <c r="AB335" i="6"/>
  <c r="K3765" i="7"/>
  <c r="L6149" i="7"/>
  <c r="L4981" i="7"/>
  <c r="L2490" i="7"/>
  <c r="K1231" i="7"/>
  <c r="K2261" i="7"/>
  <c r="L4928" i="7"/>
  <c r="L4102" i="7"/>
  <c r="K3006" i="7"/>
  <c r="K825" i="7"/>
  <c r="K4941" i="7"/>
  <c r="AB1083" i="6"/>
  <c r="L4596" i="7"/>
  <c r="L113" i="7"/>
  <c r="K2046" i="7"/>
  <c r="L1394" i="7"/>
  <c r="K4134" i="7"/>
  <c r="L3955" i="7"/>
  <c r="AB934" i="6"/>
  <c r="L2713" i="7"/>
  <c r="L5322" i="7"/>
  <c r="K4369" i="7"/>
  <c r="K5980" i="7"/>
  <c r="L301" i="7"/>
  <c r="AB1972" i="6"/>
  <c r="K3472" i="7"/>
  <c r="L6091" i="7"/>
  <c r="K3283" i="7"/>
  <c r="L2939" i="7"/>
  <c r="L4960" i="7"/>
  <c r="L1776" i="7"/>
  <c r="L3960" i="7"/>
  <c r="K3264" i="7"/>
  <c r="L624" i="7"/>
  <c r="L1220" i="7"/>
  <c r="AB422" i="6"/>
  <c r="AB580" i="6"/>
  <c r="K3309" i="7"/>
  <c r="L4043" i="7"/>
  <c r="L5057" i="7"/>
  <c r="L3002" i="7"/>
  <c r="L2841" i="7"/>
  <c r="K574" i="7"/>
  <c r="L3487" i="7"/>
  <c r="K4052" i="7"/>
  <c r="L4435" i="7"/>
  <c r="L2611" i="7"/>
  <c r="L5280" i="7"/>
  <c r="AB932" i="6"/>
  <c r="K1001" i="7"/>
  <c r="AB946" i="6"/>
  <c r="AB515" i="6"/>
  <c r="L693" i="7"/>
  <c r="L3155" i="7"/>
  <c r="K1313" i="7"/>
  <c r="L5296" i="7"/>
  <c r="K1432" i="7"/>
  <c r="L1487" i="7"/>
  <c r="K1455" i="7"/>
  <c r="K6075" i="7"/>
  <c r="AB413" i="6"/>
  <c r="K1422" i="7"/>
  <c r="K971" i="7"/>
  <c r="L6013" i="7"/>
  <c r="L2918" i="7"/>
  <c r="AB12" i="6"/>
  <c r="L4990" i="7"/>
  <c r="L312" i="7"/>
  <c r="K4995" i="7"/>
  <c r="L4828" i="7"/>
  <c r="L2168" i="7"/>
  <c r="AB939" i="6"/>
  <c r="K181" i="7"/>
  <c r="K3049" i="7"/>
  <c r="L1483" i="7"/>
  <c r="K438" i="7"/>
  <c r="K3975" i="7"/>
  <c r="AB1716" i="6"/>
  <c r="AB1870" i="6"/>
  <c r="L6143" i="7"/>
  <c r="K4433" i="7"/>
  <c r="AB1238" i="6"/>
  <c r="AB1021" i="6"/>
  <c r="K2327" i="7"/>
  <c r="L2019" i="7"/>
  <c r="K817" i="7"/>
  <c r="AB881" i="6"/>
  <c r="K82" i="7"/>
  <c r="K932" i="7"/>
  <c r="K2073" i="7"/>
  <c r="L5042" i="7"/>
  <c r="L4284" i="7"/>
  <c r="L2992" i="7"/>
  <c r="AB731" i="6"/>
  <c r="K2536" i="7"/>
  <c r="K2560" i="7"/>
  <c r="K1537" i="7"/>
  <c r="AB681" i="6"/>
  <c r="K3358" i="7"/>
  <c r="AB395" i="6"/>
  <c r="L3499" i="7"/>
  <c r="K3754" i="7"/>
  <c r="K2928" i="7"/>
  <c r="L5413" i="7"/>
  <c r="K3789" i="7"/>
  <c r="L439" i="7"/>
  <c r="AB1517" i="6"/>
  <c r="L3702" i="7"/>
  <c r="K3966" i="7"/>
  <c r="K5449" i="7"/>
  <c r="L4925" i="7"/>
  <c r="K2125" i="7"/>
  <c r="K4869" i="7"/>
  <c r="K3773" i="7"/>
  <c r="K1642" i="7"/>
  <c r="L3508" i="7"/>
  <c r="L489" i="7"/>
  <c r="L4856" i="7"/>
  <c r="AB936" i="6"/>
  <c r="L4324" i="7"/>
  <c r="L999" i="7"/>
  <c r="K2392" i="7"/>
  <c r="L1376" i="7"/>
  <c r="K928" i="7"/>
  <c r="K2141" i="7"/>
  <c r="K493" i="7"/>
  <c r="AB275" i="6"/>
  <c r="L1309" i="7"/>
  <c r="L1029" i="7"/>
  <c r="L6285" i="7"/>
  <c r="L3836" i="7"/>
  <c r="L4552" i="7"/>
  <c r="AB683" i="6"/>
  <c r="K3890" i="7"/>
  <c r="L2768" i="7"/>
  <c r="L5866" i="7"/>
  <c r="L2807" i="7"/>
  <c r="K1445" i="7"/>
  <c r="K1886" i="7"/>
  <c r="K4528" i="7"/>
  <c r="L2253" i="7"/>
  <c r="L516" i="7"/>
  <c r="L1964" i="7"/>
  <c r="K964" i="7"/>
  <c r="K4001" i="7"/>
  <c r="AB84" i="6"/>
  <c r="L3591" i="7"/>
  <c r="L5798" i="7"/>
  <c r="L3804" i="7"/>
  <c r="L5076" i="7"/>
  <c r="K3920" i="7"/>
  <c r="AB340" i="6"/>
  <c r="K4122" i="7"/>
  <c r="K1143" i="7"/>
  <c r="L2596" i="7"/>
  <c r="K250" i="7"/>
  <c r="AB193" i="6"/>
  <c r="L3460" i="7"/>
  <c r="K5127" i="7"/>
  <c r="L3337" i="7"/>
  <c r="K2542" i="7"/>
  <c r="K4358" i="7"/>
  <c r="K6201" i="7"/>
  <c r="AB26" i="6"/>
  <c r="K2150" i="7"/>
  <c r="K6070" i="7"/>
  <c r="AB48" i="6"/>
  <c r="K1183" i="7"/>
  <c r="L2921" i="7"/>
  <c r="K2019" i="7"/>
  <c r="AB135" i="6"/>
  <c r="L1475" i="7"/>
  <c r="K4327" i="7"/>
  <c r="L906" i="7"/>
  <c r="K5236" i="7"/>
  <c r="AB798" i="6"/>
  <c r="K2341" i="7"/>
  <c r="K454" i="7"/>
  <c r="L780" i="7"/>
  <c r="L951" i="7"/>
  <c r="L4156" i="7"/>
  <c r="L4909" i="7"/>
  <c r="K2056" i="7"/>
  <c r="L3022" i="7"/>
  <c r="L1723" i="7"/>
  <c r="L2178" i="7"/>
  <c r="L3288" i="7"/>
  <c r="AB1546" i="6"/>
  <c r="K3013" i="7"/>
  <c r="AB459" i="6"/>
  <c r="AB644" i="6"/>
  <c r="K5954" i="7"/>
  <c r="L4884" i="7"/>
  <c r="L4392" i="7"/>
  <c r="K5186" i="7"/>
  <c r="L5290" i="7"/>
  <c r="K2756" i="7"/>
  <c r="K2617" i="7"/>
  <c r="L3091" i="7"/>
  <c r="AB158" i="6"/>
  <c r="K2720" i="7"/>
  <c r="K5971" i="7"/>
  <c r="L3568" i="7"/>
  <c r="K4661" i="7"/>
  <c r="K930" i="7"/>
  <c r="K2780" i="7"/>
  <c r="K3615" i="7"/>
  <c r="L5819" i="7"/>
  <c r="AB2006" i="6"/>
  <c r="K5149" i="7"/>
  <c r="K4235" i="7"/>
  <c r="AB526" i="6"/>
  <c r="L2945" i="7"/>
  <c r="L3258" i="7"/>
  <c r="K3698" i="7"/>
  <c r="L5326" i="7"/>
  <c r="L1293" i="7"/>
  <c r="L6162" i="7"/>
  <c r="K420" i="7"/>
  <c r="L4815" i="7"/>
  <c r="L4129" i="7"/>
  <c r="L3757" i="7"/>
  <c r="L569" i="7"/>
  <c r="L3441" i="7"/>
  <c r="L2962" i="7"/>
  <c r="K3429" i="7"/>
  <c r="L2018" i="7"/>
  <c r="L412" i="7"/>
  <c r="K3361" i="7"/>
  <c r="L402" i="7"/>
  <c r="L3947" i="7"/>
  <c r="K125" i="7"/>
  <c r="K2693" i="7"/>
  <c r="K3265" i="7"/>
  <c r="K5104" i="7"/>
  <c r="L1734" i="7"/>
  <c r="L407" i="7"/>
  <c r="AB691" i="6"/>
  <c r="L6142" i="7"/>
  <c r="K1940" i="7"/>
  <c r="K5437" i="7"/>
  <c r="AB1738" i="6"/>
  <c r="L3261" i="7"/>
  <c r="K3677" i="7"/>
  <c r="L656" i="7"/>
  <c r="K4908" i="7"/>
  <c r="AB854" i="6"/>
  <c r="AB1530" i="6"/>
  <c r="K5090" i="7"/>
  <c r="AB1690" i="6"/>
  <c r="L2285" i="7"/>
  <c r="K4442" i="7"/>
  <c r="K75" i="7"/>
  <c r="K3532" i="7"/>
  <c r="L181" i="7"/>
  <c r="AB2065" i="6"/>
  <c r="L940" i="7"/>
  <c r="K188" i="7"/>
  <c r="AB1150" i="6"/>
  <c r="K1061" i="7"/>
  <c r="L3161" i="7"/>
  <c r="K1470" i="7"/>
  <c r="K5154" i="7"/>
  <c r="AB312" i="6"/>
  <c r="AB1872" i="6"/>
  <c r="L2931" i="7"/>
  <c r="K1330" i="7"/>
  <c r="L4829" i="7"/>
  <c r="L1388" i="7"/>
  <c r="L3613" i="7"/>
  <c r="L3385" i="7"/>
  <c r="K5083" i="7"/>
  <c r="L3848" i="7"/>
  <c r="L105" i="7"/>
  <c r="L3325" i="7"/>
  <c r="L5731" i="7"/>
  <c r="AB950" i="6"/>
  <c r="AB1302" i="6"/>
  <c r="L1473" i="7"/>
  <c r="L834" i="7"/>
  <c r="L5978" i="7"/>
  <c r="K1770" i="7"/>
  <c r="AB856" i="6"/>
  <c r="K2348" i="7"/>
  <c r="K361" i="7"/>
  <c r="K2139" i="7"/>
  <c r="L4853" i="7"/>
  <c r="L3381" i="7"/>
  <c r="K4034" i="7"/>
  <c r="K5802" i="7"/>
  <c r="L1618" i="7"/>
  <c r="L48" i="7"/>
  <c r="K515" i="7"/>
  <c r="K3190" i="7"/>
  <c r="K345" i="7"/>
  <c r="L1860" i="7"/>
  <c r="L5038" i="7"/>
  <c r="L4356" i="7"/>
  <c r="K4718" i="7"/>
  <c r="K2654" i="7"/>
  <c r="L2514" i="7"/>
  <c r="K1672" i="7"/>
  <c r="K3598" i="7"/>
  <c r="L2707" i="7"/>
  <c r="K827" i="7"/>
  <c r="K3995" i="7"/>
  <c r="L2330" i="7"/>
  <c r="K4759" i="7"/>
  <c r="K6060" i="7"/>
  <c r="K4269" i="7"/>
  <c r="L4441" i="7"/>
  <c r="K4047" i="7"/>
  <c r="K3826" i="7"/>
  <c r="L795" i="7"/>
  <c r="K6270" i="7"/>
  <c r="K3007" i="7"/>
  <c r="K3426" i="7"/>
  <c r="L4497" i="7"/>
  <c r="K3279" i="7"/>
  <c r="K2027" i="7"/>
  <c r="K6301" i="7"/>
  <c r="L1580" i="7"/>
  <c r="K5404" i="7"/>
  <c r="K2230" i="7"/>
  <c r="K2217" i="7"/>
  <c r="L3097" i="7"/>
  <c r="K6278" i="7"/>
  <c r="K3457" i="7"/>
  <c r="K219" i="7"/>
  <c r="K1830" i="7"/>
  <c r="L4532" i="7"/>
  <c r="L2947" i="7"/>
  <c r="L2667" i="7"/>
  <c r="L1413" i="7"/>
  <c r="L4758" i="7"/>
  <c r="L2636" i="7"/>
  <c r="L4186" i="7"/>
  <c r="AB555" i="6"/>
  <c r="AB387" i="6"/>
  <c r="K5036" i="7"/>
  <c r="L2706" i="7"/>
  <c r="AB1066" i="6"/>
  <c r="K2293" i="7"/>
  <c r="K2319" i="7"/>
  <c r="K4190" i="7"/>
  <c r="L4166" i="7"/>
  <c r="L1447" i="7"/>
  <c r="L179" i="7"/>
  <c r="L3312" i="7"/>
  <c r="AB851" i="6"/>
  <c r="L2305" i="7"/>
  <c r="L4911" i="7"/>
  <c r="K5174" i="7"/>
  <c r="L5881" i="7"/>
  <c r="L4755" i="7"/>
  <c r="L4327" i="7"/>
  <c r="L1589" i="7"/>
  <c r="L4633" i="7"/>
  <c r="AB1353" i="6"/>
  <c r="L2125" i="7"/>
  <c r="L2368" i="7"/>
  <c r="L2748" i="7"/>
  <c r="L5990" i="7"/>
  <c r="AB128" i="6"/>
  <c r="AB883" i="6"/>
  <c r="K5793" i="7"/>
  <c r="K5926" i="7"/>
  <c r="L1009" i="7"/>
  <c r="L5456" i="7"/>
  <c r="L2584" i="7"/>
  <c r="L5081" i="7"/>
  <c r="L448" i="7"/>
  <c r="K2786" i="7"/>
  <c r="L6158" i="7"/>
  <c r="K383" i="7"/>
  <c r="L4771" i="7"/>
  <c r="L1162" i="7"/>
  <c r="L2269" i="7"/>
  <c r="K5845" i="7"/>
  <c r="L557" i="7"/>
  <c r="K4360" i="7"/>
  <c r="L4651" i="7"/>
  <c r="K3653" i="7"/>
  <c r="K4521" i="7"/>
  <c r="K4425" i="7"/>
  <c r="L4158" i="7"/>
  <c r="K6216" i="7"/>
  <c r="L4447" i="7"/>
  <c r="K3633" i="7"/>
  <c r="L3575" i="7"/>
  <c r="AB504" i="6"/>
  <c r="L2484" i="7"/>
  <c r="L512" i="7"/>
  <c r="L2813" i="7"/>
  <c r="K3476" i="7"/>
  <c r="K1319" i="7"/>
  <c r="K3636" i="7"/>
  <c r="L4209" i="7"/>
  <c r="L4698" i="7"/>
  <c r="K5754" i="7"/>
  <c r="K2356" i="7"/>
  <c r="L3897" i="7"/>
  <c r="L3096" i="7"/>
  <c r="L5458" i="7"/>
  <c r="K4546" i="7"/>
  <c r="K2697" i="7"/>
  <c r="L4099" i="7"/>
  <c r="K3637" i="7"/>
  <c r="K994" i="7"/>
  <c r="K2376" i="7"/>
  <c r="K2594" i="7"/>
  <c r="K504" i="7"/>
  <c r="L4479" i="7"/>
  <c r="L1671" i="7"/>
  <c r="L129" i="7"/>
  <c r="L739" i="7"/>
  <c r="AB1895" i="6"/>
  <c r="K4085" i="7"/>
  <c r="AB1854" i="6"/>
  <c r="AB914" i="6"/>
  <c r="AB786" i="6"/>
  <c r="K2441" i="7"/>
  <c r="K937" i="7"/>
  <c r="K3023" i="7"/>
  <c r="L42" i="7"/>
  <c r="K291" i="7"/>
  <c r="K5813" i="7"/>
  <c r="L442" i="7"/>
  <c r="L5254" i="7"/>
  <c r="L139" i="7"/>
  <c r="K3822" i="7"/>
  <c r="L463" i="7"/>
  <c r="K2940" i="7"/>
  <c r="AB1696" i="6"/>
  <c r="K1263" i="7"/>
  <c r="L5180" i="7"/>
  <c r="K3730" i="7"/>
  <c r="K1601" i="7"/>
  <c r="AB896" i="6"/>
  <c r="L1083" i="7"/>
  <c r="L4224" i="7"/>
  <c r="K3235" i="7"/>
  <c r="K4136" i="7"/>
  <c r="L1677" i="7"/>
  <c r="AB1342" i="6"/>
  <c r="K5914" i="7"/>
  <c r="K4289" i="7"/>
  <c r="K982" i="7"/>
  <c r="L2915" i="7"/>
  <c r="K5218" i="7"/>
  <c r="L4667" i="7"/>
  <c r="K6263" i="7"/>
  <c r="L3369" i="7"/>
  <c r="L1730" i="7"/>
  <c r="K146" i="7"/>
  <c r="L1756" i="7"/>
  <c r="K3074" i="7"/>
  <c r="L6090" i="7"/>
  <c r="K4954" i="7"/>
  <c r="K3486" i="7"/>
  <c r="L5740" i="7"/>
  <c r="AB1047" i="6"/>
  <c r="K4257" i="7"/>
  <c r="L1807" i="7"/>
  <c r="L308" i="7"/>
  <c r="K4256" i="7"/>
  <c r="K3091" i="7"/>
  <c r="K1937" i="7"/>
  <c r="K5318" i="7"/>
  <c r="AB1421" i="6"/>
  <c r="L4130" i="7"/>
  <c r="L594" i="7"/>
  <c r="K3056" i="7"/>
  <c r="L5931" i="7"/>
  <c r="L5206" i="7"/>
  <c r="AB1223" i="6"/>
  <c r="K3086" i="7"/>
  <c r="L169" i="7"/>
  <c r="K165" i="7"/>
  <c r="K1236" i="7"/>
  <c r="AB1893" i="6"/>
  <c r="L1092" i="7"/>
  <c r="AB1596" i="6"/>
  <c r="AB617" i="6"/>
  <c r="AB65" i="6"/>
  <c r="L1728" i="7"/>
  <c r="K5453" i="7"/>
  <c r="L546" i="7"/>
  <c r="L5912" i="7"/>
  <c r="K4975" i="7"/>
  <c r="L5017" i="7"/>
  <c r="L324" i="7"/>
  <c r="K3766" i="7"/>
  <c r="K1469" i="7"/>
  <c r="AB653" i="6"/>
  <c r="K1227" i="7"/>
  <c r="L1711" i="7"/>
  <c r="L398" i="7"/>
  <c r="K6204" i="7"/>
  <c r="AB1314" i="6"/>
  <c r="K2585" i="7"/>
  <c r="K2897" i="7"/>
  <c r="K3832" i="7"/>
  <c r="K6097" i="7"/>
  <c r="L3111" i="7"/>
  <c r="K3952" i="7"/>
  <c r="AB1663" i="6"/>
  <c r="L1787" i="7"/>
  <c r="L838" i="7"/>
  <c r="K2562" i="7"/>
  <c r="L4536" i="7"/>
  <c r="K5912" i="7"/>
  <c r="K74" i="7"/>
  <c r="L3321" i="7"/>
  <c r="AB1354" i="6"/>
  <c r="K5027" i="7"/>
  <c r="L6296" i="7"/>
  <c r="L1546" i="7"/>
  <c r="K6173" i="7"/>
  <c r="K874" i="7"/>
  <c r="L405" i="7"/>
  <c r="L4978" i="7"/>
  <c r="L3298" i="7"/>
  <c r="K527" i="7"/>
  <c r="K801" i="7"/>
  <c r="K974" i="7"/>
  <c r="L4730" i="7"/>
  <c r="L4559" i="7"/>
  <c r="AB354" i="6"/>
  <c r="K4565" i="7"/>
  <c r="K4408" i="7"/>
  <c r="K2781" i="7"/>
  <c r="K4199" i="7"/>
  <c r="L41" i="7"/>
  <c r="K475" i="7"/>
  <c r="L2689" i="7"/>
  <c r="L3940" i="7"/>
  <c r="AB780" i="6"/>
  <c r="AB506" i="6"/>
  <c r="K5824" i="7"/>
  <c r="K5160" i="7"/>
  <c r="K2773" i="7"/>
  <c r="L898" i="7"/>
  <c r="L3939" i="7"/>
  <c r="AB1574" i="6"/>
  <c r="K5155" i="7"/>
  <c r="L3426" i="7"/>
  <c r="L2152" i="7"/>
  <c r="L2651" i="7"/>
  <c r="K2992" i="7"/>
  <c r="L5207" i="7"/>
  <c r="K5047" i="7"/>
  <c r="L912" i="7"/>
  <c r="K4171" i="7"/>
  <c r="L5330" i="7"/>
  <c r="K2187" i="7"/>
  <c r="L149" i="7"/>
  <c r="K294" i="7"/>
  <c r="K1559" i="7"/>
  <c r="K2880" i="7"/>
  <c r="AB1922" i="6"/>
  <c r="K2364" i="7"/>
  <c r="L2457" i="7"/>
  <c r="K1142" i="7"/>
  <c r="L4620" i="7"/>
  <c r="L1755" i="7"/>
  <c r="K3642" i="7"/>
  <c r="K6163" i="7"/>
  <c r="L1408" i="7"/>
  <c r="K568" i="7"/>
  <c r="L4466" i="7"/>
  <c r="L5863" i="7"/>
  <c r="K1148" i="7"/>
  <c r="L6168" i="7"/>
  <c r="AB266" i="6"/>
  <c r="L1731" i="7"/>
  <c r="L4636" i="7"/>
  <c r="AB597" i="6"/>
  <c r="L1818" i="7"/>
  <c r="AB2005" i="6"/>
  <c r="K4548" i="7"/>
  <c r="AB858" i="6"/>
  <c r="K638" i="7"/>
  <c r="K4361" i="7"/>
  <c r="K1454" i="7"/>
  <c r="AB524" i="6"/>
  <c r="AB2017" i="6"/>
  <c r="L4934" i="7"/>
  <c r="K21" i="7"/>
  <c r="L5934" i="7"/>
  <c r="AB45" i="6"/>
  <c r="L2191" i="7"/>
  <c r="K3992" i="7"/>
  <c r="K3150" i="7"/>
  <c r="AB440" i="6"/>
  <c r="L4962" i="7"/>
  <c r="K3296" i="7"/>
  <c r="AB382" i="6"/>
  <c r="L4556" i="7"/>
  <c r="K5294" i="7"/>
  <c r="AB1548" i="6"/>
  <c r="AB2069" i="6"/>
  <c r="L1426" i="7"/>
  <c r="K6076" i="7"/>
  <c r="K1777" i="7"/>
  <c r="K6025" i="7"/>
  <c r="L5821" i="7"/>
  <c r="AB287" i="6"/>
  <c r="AB2077" i="6"/>
  <c r="L3391" i="7"/>
  <c r="L4685" i="7"/>
  <c r="L488" i="7"/>
  <c r="K2834" i="7"/>
  <c r="K3511" i="7"/>
  <c r="L2825" i="7"/>
  <c r="K2873" i="7"/>
  <c r="L4085" i="7"/>
  <c r="L681" i="7"/>
  <c r="AB2111" i="6"/>
  <c r="AB1118" i="6"/>
  <c r="K3436" i="7"/>
  <c r="AB1532" i="6"/>
  <c r="L4733" i="7"/>
  <c r="K2758" i="7"/>
  <c r="L1590" i="7"/>
  <c r="AB415" i="6"/>
  <c r="L2874" i="7"/>
  <c r="L4008" i="7"/>
  <c r="K4787" i="7"/>
  <c r="AB393" i="6"/>
  <c r="K819" i="7"/>
  <c r="L223" i="7"/>
  <c r="K4025" i="7"/>
  <c r="L4331" i="7"/>
  <c r="AB1056" i="6"/>
  <c r="AB1446" i="6"/>
  <c r="AB540" i="6"/>
  <c r="K4818" i="7"/>
  <c r="K716" i="7"/>
  <c r="L6271" i="7"/>
  <c r="L5146" i="7"/>
  <c r="K2159" i="7"/>
  <c r="L4765" i="7"/>
  <c r="K4646" i="7"/>
  <c r="K4500" i="7"/>
  <c r="K1241" i="7"/>
  <c r="K2765" i="7"/>
  <c r="K2955" i="7"/>
  <c r="K439" i="7"/>
  <c r="AB2145" i="6"/>
  <c r="AB1657" i="6"/>
  <c r="L4883" i="7"/>
  <c r="L184" i="7"/>
  <c r="L2433" i="7"/>
  <c r="K4466" i="7"/>
  <c r="K909" i="7"/>
  <c r="L5874" i="7"/>
  <c r="L4325" i="7"/>
  <c r="L2938" i="7"/>
  <c r="K6074" i="7"/>
  <c r="AB1343" i="6"/>
  <c r="AB573" i="6"/>
  <c r="L1210" i="7"/>
  <c r="L6156" i="7"/>
  <c r="AB1916" i="6"/>
  <c r="AB1683" i="6"/>
  <c r="L2149" i="7"/>
  <c r="AB1728" i="6"/>
  <c r="K4" i="7"/>
  <c r="AB1371" i="6"/>
  <c r="L3880" i="7"/>
  <c r="AB7" i="6"/>
  <c r="L6246" i="7"/>
  <c r="AB1735" i="6"/>
  <c r="L1678" i="7"/>
  <c r="K1360" i="7"/>
  <c r="AB1833" i="6"/>
  <c r="K1296" i="7"/>
  <c r="L3632" i="7"/>
  <c r="K3784" i="7"/>
  <c r="K5324" i="7"/>
  <c r="L4781" i="7"/>
  <c r="L602" i="7"/>
  <c r="K2219" i="7"/>
  <c r="L1333" i="7"/>
  <c r="K4757" i="7"/>
  <c r="L4757" i="7"/>
  <c r="K6206" i="7"/>
  <c r="L2054" i="7"/>
  <c r="K6117" i="7"/>
  <c r="K4413" i="7"/>
  <c r="L3661" i="7"/>
  <c r="AB788" i="6"/>
  <c r="K2130" i="7"/>
  <c r="L2902" i="7"/>
  <c r="K2418" i="7"/>
  <c r="L3412" i="7"/>
  <c r="AB1638" i="6"/>
  <c r="K2186" i="7"/>
  <c r="L245" i="7"/>
  <c r="K347" i="7"/>
  <c r="AB60" i="6"/>
  <c r="L467" i="7"/>
  <c r="K4780" i="7"/>
  <c r="L4263" i="7"/>
  <c r="L3286" i="7"/>
  <c r="AB37" i="6"/>
  <c r="L4173" i="7"/>
  <c r="AB1177" i="6"/>
  <c r="K1629" i="7"/>
  <c r="AB385" i="6"/>
  <c r="L1325" i="7"/>
  <c r="L3055" i="7"/>
  <c r="AB1538" i="6"/>
  <c r="L1769" i="7"/>
  <c r="AB585" i="6"/>
  <c r="L846" i="7"/>
  <c r="AB1575" i="6"/>
  <c r="L3724" i="7"/>
  <c r="K5800" i="7"/>
  <c r="AB1655" i="6"/>
  <c r="L6228" i="7"/>
  <c r="L3401" i="7"/>
  <c r="K3778" i="7"/>
  <c r="K4156" i="7"/>
  <c r="K3440" i="7"/>
  <c r="K649" i="7"/>
  <c r="K3940" i="7"/>
  <c r="L3474" i="7"/>
  <c r="K6072" i="7"/>
  <c r="AB1278" i="6"/>
  <c r="K2065" i="7"/>
  <c r="L3062" i="7"/>
  <c r="K1326" i="7"/>
  <c r="K4778" i="7"/>
  <c r="L1441" i="7"/>
  <c r="AB1469" i="6"/>
  <c r="AB1927" i="6"/>
  <c r="K4246" i="7"/>
  <c r="K3529" i="7"/>
  <c r="K1134" i="7"/>
  <c r="AB765" i="6"/>
  <c r="L3320" i="7"/>
  <c r="L4309" i="7"/>
  <c r="L3043" i="7"/>
  <c r="L194" i="7"/>
  <c r="L5805" i="7"/>
  <c r="L2688" i="7"/>
  <c r="L1183" i="7"/>
  <c r="L879" i="7"/>
  <c r="K2342" i="7"/>
  <c r="K1595" i="7"/>
  <c r="K603" i="7"/>
  <c r="K2539" i="7"/>
  <c r="L3191" i="7"/>
  <c r="AB2134" i="6"/>
  <c r="K3181" i="7"/>
  <c r="L3297" i="7"/>
  <c r="L2300" i="7"/>
  <c r="L3534" i="7"/>
  <c r="AB1775" i="6"/>
  <c r="AB177" i="6"/>
  <c r="K6260" i="7"/>
  <c r="L219" i="7"/>
  <c r="K1086" i="7"/>
  <c r="AB1286" i="6"/>
  <c r="K3666" i="7"/>
  <c r="K4005" i="7"/>
  <c r="L234" i="7"/>
  <c r="K3679" i="7"/>
  <c r="L1759" i="7"/>
  <c r="K4295" i="7"/>
  <c r="L3841" i="7"/>
  <c r="K230" i="7"/>
  <c r="K4131" i="7"/>
  <c r="AB1046" i="6"/>
  <c r="L806" i="7"/>
  <c r="L4984" i="7"/>
  <c r="L4751" i="7"/>
  <c r="K5836" i="7"/>
  <c r="L4671" i="7"/>
  <c r="L5918" i="7"/>
  <c r="AB197" i="6"/>
  <c r="L1874" i="7"/>
  <c r="K4000" i="7"/>
  <c r="L4262" i="7"/>
  <c r="L966" i="7"/>
  <c r="K3055" i="7"/>
  <c r="AB553" i="6"/>
  <c r="AB186" i="6"/>
  <c r="K4071" i="7"/>
  <c r="AB5" i="6"/>
  <c r="L4445" i="7"/>
  <c r="L31" i="7"/>
  <c r="K617" i="7"/>
  <c r="L2858" i="7"/>
  <c r="K4885" i="7"/>
  <c r="L5896" i="7"/>
  <c r="K231" i="7"/>
  <c r="K3839" i="7"/>
  <c r="K2794" i="7"/>
  <c r="K4919" i="7"/>
  <c r="L6135" i="7"/>
  <c r="L1624" i="7"/>
  <c r="AB1231" i="6"/>
  <c r="AB432" i="6"/>
  <c r="K1868" i="7"/>
  <c r="L897" i="7"/>
  <c r="L1637" i="7"/>
  <c r="AB1689" i="6"/>
  <c r="L1573" i="7"/>
  <c r="AB1241" i="6"/>
  <c r="L5022" i="7"/>
  <c r="L4974" i="7"/>
  <c r="L2973" i="7"/>
  <c r="AB1979" i="6"/>
  <c r="K6181" i="7"/>
  <c r="L358" i="7"/>
  <c r="L248" i="7"/>
  <c r="K6004" i="7"/>
  <c r="L491" i="7"/>
  <c r="L5248" i="7"/>
  <c r="K1295" i="7"/>
  <c r="K5282" i="7"/>
  <c r="AB969" i="6"/>
  <c r="K5237" i="7"/>
  <c r="K1150" i="7"/>
  <c r="L3011" i="7"/>
  <c r="K4504" i="7"/>
  <c r="K4881" i="7"/>
  <c r="L733" i="7"/>
  <c r="L1239" i="7"/>
  <c r="K4595" i="7"/>
  <c r="L267" i="7"/>
  <c r="K3378" i="7"/>
  <c r="K3704" i="7"/>
  <c r="L930" i="7"/>
  <c r="K870" i="7"/>
  <c r="L3995" i="7"/>
  <c r="L2538" i="7"/>
  <c r="K530" i="7"/>
  <c r="K2199" i="7"/>
  <c r="L2889" i="7"/>
  <c r="K4263" i="7"/>
  <c r="K4510" i="7"/>
  <c r="L2010" i="7"/>
  <c r="K3676" i="7"/>
  <c r="K4577" i="7"/>
  <c r="K3775" i="7"/>
  <c r="L2852" i="7"/>
  <c r="L5765" i="7"/>
  <c r="L4629" i="7"/>
  <c r="K1516" i="7"/>
  <c r="AB658" i="6"/>
  <c r="K895" i="7"/>
  <c r="L4621" i="7"/>
  <c r="L1556" i="7"/>
  <c r="K4670" i="7"/>
  <c r="K1433" i="7"/>
  <c r="L325" i="7"/>
  <c r="L4837" i="7"/>
  <c r="K4924" i="7"/>
  <c r="AB1333" i="6"/>
  <c r="L2292" i="7"/>
  <c r="L3723" i="7"/>
  <c r="L5071" i="7"/>
  <c r="K5287" i="7"/>
  <c r="L4296" i="7"/>
  <c r="L997" i="7"/>
  <c r="L1508" i="7"/>
  <c r="K2227" i="7"/>
  <c r="K1386" i="7"/>
  <c r="K3492" i="7"/>
  <c r="K111" i="7"/>
  <c r="L623" i="7"/>
  <c r="K2406" i="7"/>
  <c r="K818" i="7"/>
  <c r="K6279" i="7"/>
  <c r="K5752" i="7"/>
  <c r="AB1164" i="6"/>
  <c r="L3976" i="7"/>
  <c r="AB47" i="6"/>
  <c r="L1746" i="7"/>
  <c r="K5119" i="7"/>
  <c r="AB167" i="6"/>
  <c r="L1726" i="7"/>
  <c r="K4186" i="7"/>
  <c r="K5143" i="7"/>
  <c r="AB1669" i="6"/>
  <c r="K4109" i="7"/>
  <c r="L5016" i="7"/>
  <c r="L4118" i="7"/>
  <c r="K3569" i="7"/>
  <c r="K1560" i="7"/>
  <c r="K2225" i="7"/>
  <c r="L1764" i="7"/>
  <c r="K2421" i="7"/>
  <c r="K2126" i="7"/>
  <c r="K4543" i="7"/>
  <c r="L2078" i="7"/>
  <c r="K6007" i="7"/>
  <c r="L1633" i="7"/>
  <c r="K4816" i="7"/>
  <c r="K158" i="7"/>
  <c r="L1803" i="7"/>
  <c r="K654" i="7"/>
  <c r="K3835" i="7"/>
  <c r="L2165" i="7"/>
  <c r="L3034" i="7"/>
  <c r="AB1064" i="6"/>
  <c r="L1718" i="7"/>
  <c r="AB920" i="6"/>
  <c r="K5992" i="7"/>
  <c r="K4127" i="7"/>
  <c r="L3898" i="7"/>
  <c r="AB830" i="6"/>
  <c r="K3269" i="7"/>
  <c r="L545" i="7"/>
  <c r="L5903" i="7"/>
  <c r="K3946" i="7"/>
  <c r="AB281" i="6"/>
  <c r="AB140" i="6"/>
  <c r="K1743" i="7"/>
  <c r="L5401" i="7"/>
  <c r="L4952" i="7"/>
  <c r="K4339" i="7"/>
  <c r="L1897" i="7"/>
  <c r="L1781" i="7"/>
  <c r="L4066" i="7"/>
  <c r="L1526" i="7"/>
  <c r="L140" i="7"/>
  <c r="L203" i="7"/>
  <c r="L4487" i="7"/>
  <c r="L4341" i="7"/>
  <c r="L82" i="7"/>
  <c r="AB1632" i="6"/>
  <c r="K2164" i="7"/>
  <c r="L4654" i="7"/>
  <c r="L396" i="7"/>
  <c r="L4104" i="7"/>
  <c r="K2615" i="7"/>
  <c r="AB767" i="6"/>
  <c r="K3959" i="7"/>
  <c r="L314" i="7"/>
  <c r="K393" i="7"/>
  <c r="K4825" i="7"/>
  <c r="K1091" i="7"/>
  <c r="L335" i="7"/>
  <c r="L2437" i="7"/>
  <c r="L1562" i="7"/>
  <c r="L6140" i="7"/>
  <c r="L2343" i="7"/>
  <c r="K2397" i="7"/>
  <c r="L2851" i="7"/>
  <c r="AB1666" i="6"/>
  <c r="AB1930" i="6"/>
  <c r="AB587" i="6"/>
  <c r="K18" i="7"/>
  <c r="K6094" i="7"/>
  <c r="AB715" i="6"/>
  <c r="AB1106" i="6"/>
  <c r="K5073" i="7"/>
  <c r="K2715" i="7"/>
  <c r="AB1650" i="6"/>
  <c r="L1990" i="7"/>
  <c r="L4777" i="7"/>
  <c r="L5049" i="7"/>
  <c r="L6088" i="7"/>
  <c r="K3383" i="7"/>
  <c r="L2226" i="7"/>
  <c r="K4716" i="7"/>
  <c r="L6010" i="7"/>
  <c r="AB1034" i="6"/>
  <c r="AB41" i="6"/>
  <c r="K4634" i="7"/>
  <c r="K3818" i="7"/>
  <c r="AB2041" i="6"/>
  <c r="K6024" i="7"/>
  <c r="K1101" i="7"/>
  <c r="AB364" i="6"/>
  <c r="L5083" i="7"/>
  <c r="AB1621" i="6"/>
  <c r="L4082" i="7"/>
  <c r="K5756" i="7"/>
  <c r="L6109" i="7"/>
  <c r="K636" i="7"/>
  <c r="K4989" i="7"/>
  <c r="K1666" i="7"/>
  <c r="K406" i="7"/>
  <c r="K251" i="7"/>
  <c r="L4132" i="7"/>
  <c r="L2759" i="7"/>
  <c r="L6068" i="7"/>
  <c r="K630" i="7"/>
  <c r="K836" i="7"/>
  <c r="L4320" i="7"/>
  <c r="L1182" i="7"/>
  <c r="K2991" i="7"/>
  <c r="K6151" i="7"/>
  <c r="K2067" i="7"/>
  <c r="K6083" i="7"/>
  <c r="K307" i="7"/>
  <c r="K2163" i="7"/>
  <c r="K3720" i="7"/>
  <c r="L1228" i="7"/>
  <c r="L3121" i="7"/>
  <c r="K3540" i="7"/>
  <c r="K5272" i="7"/>
  <c r="K193" i="7"/>
  <c r="K1285" i="7"/>
  <c r="AB577" i="6"/>
  <c r="L4734" i="7"/>
  <c r="L3954" i="7"/>
  <c r="AB176" i="6"/>
  <c r="L5100" i="7"/>
  <c r="L2570" i="7"/>
  <c r="K4477" i="7"/>
  <c r="K1155" i="7"/>
  <c r="AB871" i="6"/>
  <c r="L768" i="7"/>
  <c r="L4103" i="7"/>
  <c r="L4093" i="7"/>
  <c r="L3838" i="7"/>
  <c r="K4262" i="7"/>
  <c r="AB581" i="6"/>
  <c r="AB1158" i="6"/>
  <c r="K2023" i="7"/>
  <c r="L956" i="7"/>
  <c r="K3947" i="7"/>
  <c r="L328" i="7"/>
  <c r="AB1480" i="6"/>
  <c r="K1939" i="7"/>
  <c r="K5814" i="7"/>
  <c r="K4597" i="7"/>
  <c r="L1915" i="7"/>
  <c r="L4553" i="7"/>
  <c r="K641" i="7"/>
  <c r="L1719" i="7"/>
  <c r="K4260" i="7"/>
  <c r="L3676" i="7"/>
  <c r="AB258" i="6"/>
  <c r="K3001" i="7"/>
  <c r="K891" i="7"/>
  <c r="L3199" i="7"/>
  <c r="K84" i="7"/>
  <c r="AB320" i="6"/>
  <c r="K3731" i="7"/>
  <c r="L4613" i="7"/>
  <c r="AB1995" i="6"/>
  <c r="K2478" i="7"/>
  <c r="K2269" i="7"/>
  <c r="K739" i="7"/>
  <c r="L2311" i="7"/>
  <c r="L4023" i="7"/>
  <c r="K3368" i="7"/>
  <c r="K4843" i="7"/>
  <c r="K4440" i="7"/>
  <c r="AB1965" i="6"/>
  <c r="K3971" i="7"/>
  <c r="K2541" i="7"/>
  <c r="L1694" i="7"/>
  <c r="L3657" i="7"/>
  <c r="AB498" i="6"/>
  <c r="K5245" i="7"/>
  <c r="K1327" i="7"/>
  <c r="K648" i="7"/>
  <c r="K4691" i="7"/>
  <c r="L1747" i="7"/>
  <c r="K3016" i="7"/>
  <c r="L1135" i="7"/>
  <c r="K879" i="7"/>
  <c r="L4455" i="7"/>
  <c r="AB547" i="6"/>
  <c r="L2953" i="7"/>
  <c r="L5764" i="7"/>
  <c r="L3162" i="7"/>
  <c r="K4819" i="7"/>
  <c r="L3033" i="7"/>
  <c r="L2408" i="7"/>
  <c r="K3899" i="7"/>
  <c r="AB944" i="6"/>
  <c r="K1654" i="7"/>
  <c r="L4995" i="7"/>
  <c r="K5777" i="7"/>
  <c r="L867" i="7"/>
  <c r="L5241" i="7"/>
  <c r="L572" i="7"/>
  <c r="L542" i="7"/>
  <c r="L1071" i="7"/>
  <c r="AB1641" i="6"/>
  <c r="AB1858" i="6"/>
  <c r="K5317" i="7"/>
  <c r="AB172" i="6"/>
  <c r="L83" i="7"/>
  <c r="K1267" i="7"/>
  <c r="K3596" i="7"/>
  <c r="AB1527" i="6"/>
  <c r="K4994" i="7"/>
  <c r="K1715" i="7"/>
  <c r="L2468" i="7"/>
  <c r="K2095" i="7"/>
  <c r="L2428" i="7"/>
  <c r="L3783" i="7"/>
  <c r="L2749" i="7"/>
  <c r="K5931" i="7"/>
  <c r="L1698" i="7"/>
  <c r="AB146" i="6"/>
  <c r="K4886" i="7"/>
  <c r="K3605" i="7"/>
  <c r="AB579" i="6"/>
  <c r="L127" i="7"/>
  <c r="K3443" i="7"/>
  <c r="AB1065" i="6"/>
  <c r="K2558" i="7"/>
  <c r="K4898" i="7"/>
  <c r="AB76" i="6"/>
  <c r="L3504" i="7"/>
  <c r="K2727" i="7"/>
  <c r="K4032" i="7"/>
  <c r="K2725" i="7"/>
  <c r="L4852" i="7"/>
  <c r="AB861" i="6"/>
  <c r="K5344" i="7"/>
  <c r="L2904" i="7"/>
  <c r="K3439" i="7"/>
  <c r="L4745" i="7"/>
  <c r="K3943" i="7"/>
  <c r="K4899" i="7"/>
  <c r="L4343" i="7"/>
  <c r="AB1550" i="6"/>
  <c r="K4596" i="7"/>
  <c r="AB777" i="6"/>
  <c r="K4984" i="7"/>
  <c r="AB729" i="6"/>
  <c r="K4967" i="7"/>
  <c r="K1140" i="7"/>
  <c r="K1789" i="7"/>
  <c r="K4175" i="7"/>
  <c r="K1123" i="7"/>
  <c r="L388" i="7"/>
  <c r="K6123" i="7"/>
  <c r="AB514" i="6"/>
  <c r="K4210" i="7"/>
  <c r="K5901" i="7"/>
  <c r="L553" i="7"/>
  <c r="K3210" i="7"/>
  <c r="AB1541" i="6"/>
  <c r="L743" i="7"/>
  <c r="L6185" i="7"/>
  <c r="L3175" i="7"/>
  <c r="L1798" i="7"/>
  <c r="AB1166" i="6"/>
  <c r="L2974" i="7"/>
  <c r="K3034" i="7"/>
  <c r="K4800" i="7"/>
  <c r="K4128" i="7"/>
  <c r="K145" i="7"/>
  <c r="K2966" i="7"/>
  <c r="L6300" i="7"/>
  <c r="AB1300" i="6"/>
  <c r="L3271" i="7"/>
  <c r="K4144" i="7"/>
  <c r="K839" i="7"/>
  <c r="AB1134" i="6"/>
  <c r="K269" i="7"/>
  <c r="K213" i="7"/>
  <c r="L5728" i="7"/>
  <c r="AB379" i="6"/>
  <c r="L6077" i="7"/>
  <c r="L750" i="7"/>
  <c r="K1647" i="7"/>
  <c r="L3303" i="7"/>
  <c r="K5179" i="7"/>
  <c r="K4599" i="7"/>
  <c r="K2234" i="7"/>
  <c r="L2577" i="7"/>
  <c r="L4098" i="7"/>
  <c r="K6015" i="7"/>
  <c r="L2617" i="7"/>
  <c r="K2171" i="7"/>
  <c r="K2648" i="7"/>
  <c r="K4011" i="7"/>
  <c r="AB781" i="6"/>
  <c r="L1717" i="7"/>
  <c r="K3142" i="7"/>
  <c r="K3858" i="7"/>
  <c r="K214" i="7"/>
  <c r="AB520" i="6"/>
  <c r="L2808" i="7"/>
  <c r="K950" i="7"/>
  <c r="L4894" i="7"/>
  <c r="L2355" i="7"/>
  <c r="L3618" i="7"/>
  <c r="L157" i="7"/>
  <c r="AB1149" i="6"/>
  <c r="K3022" i="7"/>
  <c r="AB1935" i="6"/>
  <c r="AB332" i="6"/>
  <c r="K2213" i="7"/>
  <c r="L5796" i="7"/>
  <c r="AB341" i="6"/>
  <c r="L1952" i="7"/>
  <c r="L485" i="7"/>
  <c r="K1737" i="7"/>
  <c r="K3746" i="7"/>
  <c r="L5444" i="7"/>
  <c r="K3335" i="7"/>
  <c r="K4242" i="7"/>
  <c r="K4449" i="7"/>
  <c r="K1161" i="7"/>
  <c r="K4027" i="7"/>
  <c r="K3273" i="7"/>
  <c r="K1388" i="7"/>
  <c r="K4687" i="7"/>
  <c r="AB362" i="6"/>
  <c r="L3063" i="7"/>
  <c r="K3270" i="7"/>
  <c r="L1960" i="7"/>
  <c r="K1040" i="7"/>
  <c r="L5846" i="7"/>
  <c r="AB2000" i="6"/>
  <c r="K4078" i="7"/>
  <c r="L6174" i="7"/>
  <c r="L2595" i="7"/>
  <c r="L2175" i="7"/>
  <c r="AB1506" i="6"/>
  <c r="L979" i="7"/>
  <c r="K1385" i="7"/>
  <c r="L5976" i="7"/>
  <c r="K2166" i="7"/>
  <c r="AB1447" i="6"/>
  <c r="L1081" i="7"/>
  <c r="K1188" i="7"/>
  <c r="K4790" i="7"/>
  <c r="K5728" i="7"/>
  <c r="L4784" i="7"/>
  <c r="K2836" i="7"/>
  <c r="AB1763" i="6"/>
  <c r="K2624" i="7"/>
  <c r="K1207" i="7"/>
  <c r="AB2124" i="6"/>
  <c r="AB1553" i="6"/>
  <c r="K3106" i="7"/>
  <c r="AB1308" i="6"/>
  <c r="L4170" i="7"/>
  <c r="L5223" i="7"/>
  <c r="K2135" i="7"/>
  <c r="K2602" i="7"/>
  <c r="K2404" i="7"/>
  <c r="L4655" i="7"/>
  <c r="AB104" i="6"/>
  <c r="L2901" i="7"/>
  <c r="L2659" i="7"/>
  <c r="K1071" i="7"/>
  <c r="L2387" i="7"/>
  <c r="L6157" i="7"/>
  <c r="L5451" i="7"/>
  <c r="L560" i="7"/>
  <c r="K1518" i="7"/>
  <c r="K88" i="7"/>
  <c r="L443" i="7"/>
  <c r="L2550" i="7"/>
  <c r="L128" i="7"/>
  <c r="K925" i="7"/>
  <c r="L2783" i="7"/>
  <c r="L837" i="7"/>
  <c r="AB221" i="6"/>
  <c r="AB358" i="6"/>
  <c r="K2470" i="7"/>
  <c r="K2487" i="7"/>
  <c r="L643" i="7"/>
  <c r="L5831" i="7"/>
  <c r="L2403" i="7"/>
  <c r="L790" i="7"/>
  <c r="AB427" i="6"/>
  <c r="AB977" i="6"/>
  <c r="L239" i="7"/>
  <c r="L3612" i="7"/>
  <c r="AB541" i="6"/>
  <c r="L5" i="7"/>
  <c r="L4465" i="7"/>
  <c r="K2708" i="7"/>
  <c r="L2352" i="7"/>
  <c r="L4227" i="7"/>
  <c r="L5917" i="7"/>
  <c r="K1239" i="7"/>
  <c r="AB1130" i="6"/>
  <c r="L4860" i="7"/>
  <c r="K492" i="7"/>
  <c r="AB815" i="6"/>
  <c r="L4247" i="7"/>
  <c r="K3345" i="7"/>
  <c r="K2145" i="7"/>
  <c r="K4922" i="7"/>
  <c r="K4650" i="7"/>
  <c r="K1651" i="7"/>
  <c r="K2939" i="7"/>
  <c r="K4248" i="7"/>
  <c r="AB49" i="6"/>
  <c r="L933" i="7"/>
  <c r="L6167" i="7"/>
  <c r="L747" i="7"/>
  <c r="L2819" i="7"/>
  <c r="L3847" i="7"/>
  <c r="L5904" i="7"/>
  <c r="AB1445" i="6"/>
  <c r="L214" i="7"/>
  <c r="L4386" i="7"/>
  <c r="AB986" i="6"/>
  <c r="L2625" i="7"/>
  <c r="AB1366" i="6"/>
  <c r="AB166" i="6"/>
  <c r="L595" i="7"/>
  <c r="K2361" i="7"/>
  <c r="K2785" i="7"/>
  <c r="K3435" i="7"/>
  <c r="K4020" i="7"/>
  <c r="K6283" i="7"/>
  <c r="AB1960" i="6"/>
  <c r="K3681" i="7"/>
  <c r="L658" i="7"/>
  <c r="K4948" i="7"/>
  <c r="K4441" i="7"/>
  <c r="L392" i="7"/>
  <c r="K1138" i="7"/>
  <c r="L2556" i="7"/>
  <c r="K2037" i="7"/>
  <c r="L2021" i="7"/>
  <c r="L3553" i="7"/>
  <c r="L4084" i="7"/>
  <c r="K6032" i="7"/>
  <c r="AB476" i="6"/>
  <c r="K4609" i="7"/>
  <c r="L4064" i="7"/>
  <c r="K3343" i="7"/>
  <c r="L2630" i="7"/>
  <c r="K4840" i="7"/>
  <c r="K2028" i="7"/>
  <c r="K1504" i="7"/>
  <c r="K4320" i="7"/>
  <c r="L4336" i="7"/>
  <c r="K4658" i="7"/>
  <c r="K4362" i="7"/>
  <c r="K907" i="7"/>
  <c r="L3672" i="7"/>
  <c r="L4861" i="7"/>
  <c r="L3471" i="7"/>
  <c r="K2688" i="7"/>
  <c r="L3377" i="7"/>
  <c r="K329" i="7"/>
  <c r="L2602" i="7"/>
  <c r="K4479" i="7"/>
  <c r="K4557" i="7"/>
  <c r="L6008" i="7"/>
  <c r="L4015" i="7"/>
  <c r="K5041" i="7"/>
  <c r="K2007" i="7"/>
  <c r="K2228" i="7"/>
  <c r="L3767" i="7"/>
  <c r="AB86" i="6"/>
  <c r="L1212" i="7"/>
  <c r="L2390" i="7"/>
  <c r="L1579" i="7"/>
  <c r="K5392" i="7"/>
  <c r="L425" i="7"/>
  <c r="K2437" i="7"/>
  <c r="K3724" i="7"/>
  <c r="L784" i="7"/>
  <c r="AB938" i="6"/>
  <c r="AB1133" i="6"/>
  <c r="L3547" i="7"/>
  <c r="L3810" i="7"/>
  <c r="AB226" i="6"/>
  <c r="AB1239" i="6"/>
  <c r="L2765" i="7"/>
  <c r="L4821" i="7"/>
  <c r="AB114" i="6"/>
  <c r="K1325" i="7"/>
  <c r="L5440" i="7"/>
  <c r="L2427" i="7"/>
  <c r="AB1792" i="6"/>
  <c r="L5992" i="7"/>
  <c r="L808" i="7"/>
  <c r="K252" i="7"/>
  <c r="L3252" i="7"/>
  <c r="K1804" i="7"/>
  <c r="L4713" i="7"/>
  <c r="L3434" i="7"/>
  <c r="L3565" i="7"/>
  <c r="K3498" i="7"/>
  <c r="K4584" i="7"/>
  <c r="L3756" i="7"/>
  <c r="K465" i="7"/>
  <c r="K2740" i="7"/>
  <c r="K5085" i="7"/>
  <c r="L4366" i="7"/>
  <c r="L2922" i="7"/>
  <c r="K3470" i="7"/>
  <c r="L1805" i="7"/>
  <c r="K4690" i="7"/>
  <c r="K2563" i="7"/>
  <c r="L2081" i="7"/>
  <c r="AB1032" i="6"/>
  <c r="K5097" i="7"/>
  <c r="K115" i="7"/>
  <c r="K2829" i="7"/>
  <c r="AB1039" i="6"/>
  <c r="L501" i="7"/>
  <c r="L2856" i="7"/>
  <c r="AB1840" i="6"/>
  <c r="K4986" i="7"/>
  <c r="L1295" i="7"/>
  <c r="K1646" i="7"/>
  <c r="L1201" i="7"/>
  <c r="L3988" i="7"/>
  <c r="AB1252" i="6"/>
  <c r="K1452" i="7"/>
  <c r="L571" i="7"/>
  <c r="AB2135" i="6"/>
  <c r="L644" i="7"/>
  <c r="L4169" i="7"/>
  <c r="K6251" i="7"/>
  <c r="L813" i="7"/>
  <c r="K4587" i="7"/>
  <c r="L4494" i="7"/>
  <c r="K4698" i="7"/>
  <c r="K3641" i="7"/>
  <c r="L5102" i="7"/>
  <c r="AB2080" i="6"/>
  <c r="L495" i="7"/>
  <c r="L231" i="7"/>
  <c r="K2783" i="7"/>
  <c r="L4080" i="7"/>
  <c r="L870" i="7"/>
  <c r="K44" i="7"/>
  <c r="L1152" i="7"/>
  <c r="K4232" i="7"/>
  <c r="K2429" i="7"/>
  <c r="AB1237" i="6"/>
  <c r="K2174" i="7"/>
  <c r="AB1178" i="6"/>
  <c r="K2724" i="7"/>
  <c r="K2936" i="7"/>
  <c r="K6210" i="7"/>
  <c r="L1233" i="7"/>
  <c r="AB1781" i="6"/>
  <c r="K472" i="7"/>
  <c r="L1457" i="7"/>
  <c r="L5183" i="7"/>
  <c r="AB1847" i="6"/>
  <c r="K941" i="7"/>
  <c r="AB2060" i="6"/>
  <c r="L934" i="7"/>
  <c r="K2672" i="7"/>
  <c r="K3372" i="7"/>
  <c r="K1741" i="7"/>
  <c r="L6166" i="7"/>
  <c r="K4714" i="7"/>
  <c r="L148" i="7"/>
  <c r="K4324" i="7"/>
  <c r="L4" i="7"/>
  <c r="AB169" i="6"/>
  <c r="AB268" i="6"/>
  <c r="L6151" i="7"/>
  <c r="L1844" i="7"/>
  <c r="K5860" i="7"/>
  <c r="L5257" i="7"/>
  <c r="L5983" i="7"/>
  <c r="K3888" i="7"/>
  <c r="AB1627" i="6"/>
  <c r="L1543" i="7"/>
  <c r="K1824" i="7"/>
  <c r="K487" i="7"/>
  <c r="L3550" i="7"/>
  <c r="L674" i="7"/>
  <c r="K4991" i="7"/>
  <c r="K4554" i="7"/>
  <c r="K4209" i="7"/>
  <c r="K1130" i="7"/>
  <c r="AB1822" i="6"/>
  <c r="L4451" i="7"/>
  <c r="K357" i="7"/>
  <c r="AB1419" i="6"/>
  <c r="L4475" i="7"/>
  <c r="L3559" i="7"/>
  <c r="L2562" i="7"/>
  <c r="L4303" i="7"/>
  <c r="L4525" i="7"/>
  <c r="K2492" i="7"/>
  <c r="L2497" i="7"/>
  <c r="L333" i="7"/>
  <c r="AB1169" i="6"/>
  <c r="K3853" i="7"/>
  <c r="K5240" i="7"/>
  <c r="L1165" i="7"/>
  <c r="L1300" i="7"/>
  <c r="AB1547" i="6"/>
  <c r="AB1897" i="6"/>
  <c r="L1137" i="7"/>
  <c r="L4339" i="7"/>
  <c r="AB1697" i="6"/>
  <c r="L634" i="7"/>
  <c r="K3590" i="7"/>
  <c r="K4730" i="7"/>
  <c r="L4369" i="7"/>
  <c r="L3372" i="7"/>
  <c r="K100" i="7"/>
  <c r="L6204" i="7"/>
  <c r="L2111" i="7"/>
  <c r="L3840" i="7"/>
  <c r="L2892" i="7"/>
  <c r="L5191" i="7"/>
  <c r="L4560" i="7"/>
  <c r="K2863" i="7"/>
  <c r="L2006" i="7"/>
  <c r="L2228" i="7"/>
  <c r="L4608" i="7"/>
  <c r="K1730" i="7"/>
  <c r="L2098" i="7"/>
  <c r="K878" i="7"/>
  <c r="K3460" i="7"/>
  <c r="L4614" i="7"/>
  <c r="AB1545" i="6"/>
  <c r="K1783" i="7"/>
  <c r="AB532" i="6"/>
  <c r="K53" i="7"/>
  <c r="L1334" i="7"/>
  <c r="AB1510" i="6"/>
  <c r="AB304" i="6"/>
  <c r="K3630" i="7"/>
  <c r="L1660" i="7"/>
  <c r="K4455" i="7"/>
  <c r="L1434" i="7"/>
  <c r="L3640" i="7"/>
  <c r="K3282" i="7"/>
  <c r="L3264" i="7"/>
  <c r="AB1079" i="6"/>
  <c r="K3154" i="7"/>
  <c r="AB501" i="6"/>
  <c r="L2850" i="7"/>
  <c r="L20" i="7"/>
  <c r="K6128" i="7"/>
  <c r="L3352" i="7"/>
  <c r="K1032" i="7"/>
  <c r="L2695" i="7"/>
  <c r="L3433" i="7"/>
  <c r="AB218" i="6"/>
  <c r="AB1590" i="6"/>
  <c r="K4891" i="7"/>
  <c r="L1446" i="7"/>
  <c r="K2243" i="7"/>
  <c r="L1643" i="7"/>
  <c r="AB1080" i="6"/>
  <c r="AB2144" i="6"/>
  <c r="L1181" i="7"/>
  <c r="K141" i="7"/>
  <c r="L5924" i="7"/>
  <c r="K2077" i="7"/>
  <c r="K5872" i="7"/>
  <c r="AB2023" i="6"/>
  <c r="AB674" i="6"/>
  <c r="K4744" i="7"/>
  <c r="L4063" i="7"/>
  <c r="L2557" i="7"/>
  <c r="K798" i="7"/>
  <c r="K305" i="7"/>
  <c r="K1190" i="7"/>
  <c r="K4563" i="7"/>
  <c r="L1913" i="7"/>
  <c r="AB1643" i="6"/>
  <c r="K3771" i="7"/>
  <c r="K4887" i="7"/>
  <c r="K3333" i="7"/>
  <c r="K2788" i="7"/>
  <c r="AB1996" i="6"/>
  <c r="L1706" i="7"/>
  <c r="L2591" i="7"/>
  <c r="AB869" i="6"/>
  <c r="K4537" i="7"/>
  <c r="L1674" i="7"/>
  <c r="AB806" i="6"/>
  <c r="L4750" i="7"/>
  <c r="L769" i="7"/>
  <c r="L1744" i="7"/>
  <c r="AB1939" i="6"/>
  <c r="L3726" i="7"/>
  <c r="L1352" i="7"/>
  <c r="K3824" i="7"/>
  <c r="L2606" i="7"/>
  <c r="L1022" i="7"/>
  <c r="L1505" i="7"/>
  <c r="AB1968" i="6"/>
  <c r="L6223" i="7"/>
  <c r="K6082" i="7"/>
  <c r="AB1450" i="6"/>
  <c r="L5737" i="7"/>
  <c r="L5804" i="7"/>
  <c r="K5069" i="7"/>
  <c r="L830" i="7"/>
  <c r="L6019" i="7"/>
  <c r="L3332" i="7"/>
  <c r="K2140" i="7"/>
  <c r="L2181" i="7"/>
  <c r="K2332" i="7"/>
  <c r="K829" i="7"/>
  <c r="AB1609" i="6"/>
  <c r="L4265" i="7"/>
  <c r="K903" i="7"/>
  <c r="K560" i="7"/>
  <c r="AB254" i="6"/>
  <c r="L661" i="7"/>
  <c r="AB2002" i="6"/>
  <c r="L6252" i="7"/>
  <c r="K3257" i="7"/>
  <c r="K6064" i="7"/>
  <c r="K4296" i="7"/>
  <c r="AB203" i="6"/>
  <c r="AB1981" i="6"/>
  <c r="L3137" i="7"/>
  <c r="L1942" i="7"/>
  <c r="L4081" i="7"/>
  <c r="L3671" i="7"/>
  <c r="K6256" i="7"/>
  <c r="L2959" i="7"/>
  <c r="K3986" i="7"/>
  <c r="AB1205" i="6"/>
  <c r="AB1114" i="6"/>
  <c r="AB1717" i="6"/>
  <c r="L4030" i="7"/>
  <c r="AB511" i="6"/>
  <c r="AB194" i="6"/>
  <c r="AB94" i="6"/>
  <c r="L255" i="7"/>
  <c r="AB1966" i="6"/>
  <c r="K2649" i="7"/>
  <c r="L5771" i="7"/>
  <c r="K2050" i="7"/>
  <c r="L1404" i="7"/>
  <c r="L1916" i="7"/>
  <c r="AB1615" i="6"/>
  <c r="K765" i="7"/>
  <c r="AB1277" i="6"/>
  <c r="K3744" i="7"/>
  <c r="K2460" i="7"/>
  <c r="K130" i="7"/>
  <c r="AB1491" i="6"/>
  <c r="L3256" i="7"/>
  <c r="L1980" i="7"/>
  <c r="K1496" i="7"/>
  <c r="L2958" i="7"/>
  <c r="L3945" i="7"/>
  <c r="L211" i="7"/>
  <c r="L2242" i="7"/>
  <c r="L4107" i="7"/>
  <c r="K3043" i="7"/>
  <c r="L5233" i="7"/>
  <c r="L541" i="7"/>
  <c r="L242" i="7"/>
  <c r="K5066" i="7"/>
  <c r="L1752" i="7"/>
  <c r="AB119" i="6"/>
  <c r="L6113" i="7"/>
  <c r="K2702" i="7"/>
  <c r="L2618" i="7"/>
  <c r="L2093" i="7"/>
  <c r="L4178" i="7"/>
  <c r="K1540" i="7"/>
  <c r="K1121" i="7"/>
  <c r="L88" i="7"/>
  <c r="L5240" i="7"/>
  <c r="L424" i="7"/>
  <c r="L924" i="7"/>
  <c r="L4518" i="7"/>
  <c r="K5003" i="7"/>
  <c r="L5032" i="7"/>
  <c r="K3827" i="7"/>
  <c r="AB1531" i="6"/>
  <c r="L2233" i="7"/>
  <c r="K2529" i="7"/>
  <c r="AB517" i="6"/>
  <c r="L3323" i="7"/>
  <c r="K4044" i="7"/>
  <c r="AB1863" i="6"/>
  <c r="L1461" i="7"/>
  <c r="K4294" i="7"/>
  <c r="K6208" i="7"/>
  <c r="L2794" i="7"/>
  <c r="K5337" i="7"/>
  <c r="AB1425" i="6"/>
  <c r="L2501" i="7"/>
  <c r="K2760" i="7"/>
  <c r="K2938" i="7"/>
  <c r="K975" i="7"/>
  <c r="K102" i="7"/>
  <c r="K1182" i="7"/>
  <c r="L4888" i="7"/>
  <c r="K1106" i="7"/>
  <c r="K2567" i="7"/>
  <c r="AB1397" i="6"/>
  <c r="AB695" i="6"/>
  <c r="L1253" i="7"/>
  <c r="K4464" i="7"/>
  <c r="AB465" i="6"/>
  <c r="L3500" i="7"/>
  <c r="L524" i="7"/>
  <c r="L6165" i="7"/>
  <c r="K3690" i="7"/>
  <c r="L1227" i="7"/>
  <c r="K4098" i="7"/>
  <c r="L3246" i="7"/>
  <c r="K3931" i="7"/>
  <c r="K990" i="7"/>
  <c r="L4862" i="7"/>
  <c r="AB1466" i="6"/>
  <c r="AB1322" i="6"/>
  <c r="K5284" i="7"/>
  <c r="K4534" i="7"/>
  <c r="K4935" i="7"/>
  <c r="K1257" i="7"/>
  <c r="L2723" i="7"/>
  <c r="L812" i="7"/>
  <c r="K5765" i="7"/>
  <c r="L1560" i="7"/>
  <c r="L3068" i="7"/>
  <c r="AB116" i="6"/>
  <c r="K2726" i="7"/>
  <c r="L1349" i="7"/>
  <c r="L3316" i="7"/>
  <c r="L6139" i="7"/>
  <c r="L5130" i="7"/>
  <c r="L3997" i="7"/>
  <c r="AB1097" i="6"/>
  <c r="L3232" i="7"/>
  <c r="L5815" i="7"/>
  <c r="K1627" i="7"/>
  <c r="K1434" i="7"/>
  <c r="K1179" i="7"/>
  <c r="K763" i="7"/>
  <c r="K2900" i="7"/>
  <c r="L2157" i="7"/>
  <c r="K667" i="7"/>
  <c r="L274" i="7"/>
  <c r="L3637" i="7"/>
  <c r="K5893" i="7"/>
  <c r="L2154" i="7"/>
  <c r="K142" i="7"/>
  <c r="K185" i="7"/>
  <c r="L5302" i="7"/>
  <c r="AB821" i="6"/>
  <c r="K5331" i="7"/>
  <c r="L4940" i="7"/>
  <c r="L864" i="7"/>
  <c r="L3986" i="7"/>
  <c r="L4414" i="7"/>
  <c r="L1450" i="7"/>
  <c r="L4669" i="7"/>
  <c r="L4113" i="7"/>
  <c r="K4049" i="7"/>
  <c r="L1593" i="7"/>
  <c r="L3057" i="7"/>
  <c r="L2375" i="7"/>
  <c r="K2439" i="7"/>
  <c r="K1346" i="7"/>
  <c r="L3882" i="7"/>
  <c r="K4104" i="7"/>
  <c r="K2483" i="7"/>
  <c r="AB1948" i="6"/>
  <c r="L1954" i="7"/>
  <c r="L3533" i="7"/>
  <c r="AB1198" i="6"/>
  <c r="K3678" i="7"/>
  <c r="L5173" i="7"/>
  <c r="L5147" i="7"/>
  <c r="K4538" i="7"/>
  <c r="K2457" i="7"/>
  <c r="AB448" i="6"/>
  <c r="K4140" i="7"/>
  <c r="L5871" i="7"/>
  <c r="K136" i="7"/>
  <c r="L2814" i="7"/>
  <c r="L5075" i="7"/>
  <c r="K3897" i="7"/>
  <c r="K1547" i="7"/>
  <c r="AB1135" i="6"/>
  <c r="AB572" i="6"/>
  <c r="L5406" i="7"/>
  <c r="L2978" i="7"/>
  <c r="AB1438" i="6"/>
  <c r="K5188" i="7"/>
  <c r="L4690" i="7"/>
  <c r="L279" i="7"/>
  <c r="L3045" i="7"/>
  <c r="L2105" i="7"/>
  <c r="L5433" i="7"/>
  <c r="L124" i="7"/>
  <c r="L3732" i="7"/>
  <c r="K1930" i="7"/>
  <c r="L4431" i="7"/>
  <c r="K800" i="7"/>
  <c r="L5263" i="7"/>
  <c r="AB1311" i="6"/>
  <c r="K3199" i="7"/>
  <c r="L3173" i="7"/>
  <c r="K3087" i="7"/>
  <c r="L3462" i="7"/>
  <c r="L5275" i="7"/>
  <c r="L266" i="7"/>
  <c r="L3696" i="7"/>
  <c r="K5981" i="7"/>
  <c r="L3555" i="7"/>
  <c r="L2682" i="7"/>
  <c r="K4683" i="7"/>
  <c r="L3784" i="7"/>
  <c r="K4213" i="7"/>
  <c r="L5894" i="7"/>
  <c r="AB1943" i="6"/>
  <c r="L4160" i="7"/>
  <c r="AB1215" i="6"/>
  <c r="AB2078" i="6"/>
  <c r="K1197" i="7"/>
  <c r="L4565" i="7"/>
  <c r="K4851" i="7"/>
  <c r="AB1674" i="6"/>
  <c r="L1623" i="7"/>
  <c r="L2435" i="7"/>
  <c r="K4786" i="7"/>
  <c r="K6027" i="7"/>
  <c r="AB1571" i="6"/>
  <c r="K3123" i="7"/>
  <c r="AB126" i="6"/>
  <c r="AB1201" i="6"/>
  <c r="L899" i="7"/>
  <c r="K6116" i="7"/>
  <c r="AB1144" i="6"/>
  <c r="AB1800" i="6"/>
  <c r="AB971" i="6"/>
  <c r="L3081" i="7"/>
  <c r="L2112" i="7"/>
  <c r="AB187" i="6"/>
  <c r="L1532" i="7"/>
  <c r="L3786" i="7"/>
  <c r="K3687" i="7"/>
  <c r="AB1748" i="6"/>
  <c r="L794" i="7"/>
  <c r="L3549" i="7"/>
  <c r="L198" i="7"/>
  <c r="L1761" i="7"/>
  <c r="L4048" i="7"/>
  <c r="AB1089" i="6"/>
  <c r="K4729" i="7"/>
  <c r="L4657" i="7"/>
  <c r="AB556" i="6"/>
  <c r="L3157" i="7"/>
  <c r="L3705" i="7"/>
  <c r="AB1157" i="6"/>
  <c r="K480" i="7"/>
  <c r="K4623" i="7"/>
  <c r="L14" i="7"/>
  <c r="L936" i="7"/>
  <c r="L4564" i="7"/>
  <c r="L5900" i="7"/>
  <c r="K5205" i="7"/>
  <c r="L5227" i="7"/>
  <c r="K2472" i="7"/>
  <c r="L1888" i="7"/>
  <c r="K4111" i="7"/>
  <c r="L2089" i="7"/>
  <c r="K1849" i="7"/>
  <c r="L3809" i="7"/>
  <c r="K1835" i="7"/>
  <c r="L2971" i="7"/>
  <c r="L3608" i="7"/>
  <c r="L3077" i="7"/>
  <c r="AB1684" i="6"/>
  <c r="L2127" i="7"/>
  <c r="L1887" i="7"/>
  <c r="K948" i="7"/>
  <c r="K3587" i="7"/>
  <c r="K3739" i="7"/>
  <c r="AB792" i="6"/>
  <c r="K124" i="7"/>
  <c r="L5178" i="7"/>
  <c r="K1771" i="7"/>
  <c r="AB150" i="6"/>
  <c r="L1140" i="7"/>
  <c r="K591" i="7"/>
  <c r="L1479" i="7"/>
  <c r="K168" i="7"/>
  <c r="AB1265" i="6"/>
  <c r="L4947" i="7"/>
  <c r="K3696" i="7"/>
  <c r="L5757" i="7"/>
  <c r="K4853" i="7"/>
  <c r="L3738" i="7"/>
  <c r="L3651" i="7"/>
  <c r="K386" i="7"/>
  <c r="L6012" i="7"/>
  <c r="K5268" i="7"/>
  <c r="AB384" i="6"/>
  <c r="K3601" i="7"/>
  <c r="L56" i="7"/>
  <c r="K2259" i="7"/>
  <c r="K6144" i="7"/>
  <c r="K3602" i="7"/>
  <c r="AB224" i="6"/>
  <c r="AB127" i="6"/>
  <c r="L5132" i="7"/>
  <c r="K5948" i="7"/>
  <c r="L191" i="7"/>
  <c r="AB2038" i="6"/>
  <c r="L3407" i="7"/>
  <c r="K358" i="7"/>
  <c r="K1863" i="7"/>
  <c r="L5778" i="7"/>
  <c r="K5071" i="7"/>
  <c r="L1828" i="7"/>
  <c r="K5279" i="7"/>
  <c r="L2413" i="7"/>
  <c r="L1274" i="7"/>
  <c r="AB1242" i="6"/>
  <c r="L1454" i="7"/>
  <c r="AB67" i="6"/>
  <c r="K4805" i="7"/>
  <c r="L6284" i="7"/>
  <c r="K2626" i="7"/>
  <c r="K4293" i="7"/>
  <c r="K1615" i="7"/>
  <c r="K2805" i="7"/>
  <c r="AB1900" i="6"/>
  <c r="K4016" i="7"/>
  <c r="AB937" i="6"/>
  <c r="K2856" i="7"/>
  <c r="K5313" i="7"/>
  <c r="L3042" i="7"/>
  <c r="L4996" i="7"/>
  <c r="K1331" i="7"/>
  <c r="L72" i="7"/>
  <c r="K6029" i="7"/>
  <c r="L3425" i="7"/>
  <c r="K3357" i="7"/>
  <c r="AB1698" i="6"/>
  <c r="K3409" i="7"/>
  <c r="L6297" i="7"/>
  <c r="K5889" i="7"/>
  <c r="K1237" i="7"/>
  <c r="AB676" i="6"/>
  <c r="K4940" i="7"/>
  <c r="L95" i="7"/>
  <c r="K4211" i="7"/>
  <c r="AB484" i="6"/>
  <c r="L5021" i="7"/>
  <c r="L2747" i="7"/>
  <c r="K3989" i="7"/>
  <c r="L727" i="7"/>
  <c r="K5088" i="7"/>
  <c r="AB1682" i="6"/>
  <c r="AB1321" i="6"/>
  <c r="L3734" i="7"/>
  <c r="L1214" i="7"/>
  <c r="L1470" i="7"/>
  <c r="K4727" i="7"/>
  <c r="L5131" i="7"/>
  <c r="AB2137" i="6"/>
  <c r="AB293" i="6"/>
  <c r="L3021" i="7"/>
  <c r="L1754" i="7"/>
  <c r="L4221" i="7"/>
  <c r="K1812" i="7"/>
  <c r="K4115" i="7"/>
  <c r="L4334" i="7"/>
  <c r="L4011" i="7"/>
  <c r="K1697" i="7"/>
  <c r="AB136" i="6"/>
  <c r="K277" i="7"/>
  <c r="K628" i="7"/>
  <c r="K5187" i="7"/>
  <c r="K5026" i="7"/>
  <c r="L4718" i="7"/>
  <c r="L1299" i="7"/>
  <c r="L3498" i="7"/>
  <c r="K2386" i="7"/>
  <c r="L4679" i="7"/>
  <c r="K5987" i="7"/>
  <c r="L4499" i="7"/>
  <c r="K3444" i="7"/>
  <c r="AB1248" i="6"/>
  <c r="K1050" i="7"/>
  <c r="AB839" i="6"/>
  <c r="L3299" i="7"/>
  <c r="L3207" i="7"/>
  <c r="L2870" i="7"/>
  <c r="L4581" i="7"/>
  <c r="K3862" i="7"/>
  <c r="L4340" i="7"/>
  <c r="K5307" i="7"/>
  <c r="K2637" i="7"/>
  <c r="L4404" i="7"/>
  <c r="K474" i="7"/>
  <c r="K679" i="7"/>
  <c r="L1019" i="7"/>
  <c r="AB174" i="6"/>
  <c r="L156" i="7"/>
  <c r="K5144" i="7"/>
  <c r="L2310" i="7"/>
  <c r="K501" i="7"/>
  <c r="K4014" i="7"/>
  <c r="L217" i="7"/>
  <c r="K2884" i="7"/>
  <c r="L5826" i="7"/>
  <c r="L2370" i="7"/>
  <c r="K1780" i="7"/>
  <c r="AB1414" i="6"/>
  <c r="K3924" i="7"/>
  <c r="K45" i="7"/>
  <c r="K1902" i="7"/>
  <c r="AB1957" i="6"/>
  <c r="AB2075" i="6"/>
  <c r="L2295" i="7"/>
  <c r="K2136" i="7"/>
  <c r="AB987" i="6"/>
  <c r="K2204" i="7"/>
  <c r="AB380" i="6"/>
  <c r="L5005" i="7"/>
  <c r="L4332" i="7"/>
  <c r="K4542" i="7"/>
  <c r="L4643" i="7"/>
  <c r="AB1622" i="6"/>
  <c r="L2664" i="7"/>
  <c r="K5269" i="7"/>
  <c r="L1658" i="7"/>
  <c r="K2752" i="7"/>
  <c r="K4069" i="7"/>
  <c r="L3839" i="7"/>
  <c r="AB1096" i="6"/>
  <c r="K2378" i="7"/>
  <c r="L158" i="7"/>
  <c r="L2447" i="7"/>
  <c r="K904" i="7"/>
  <c r="K5829" i="7"/>
  <c r="AB400" i="6"/>
  <c r="K777" i="7"/>
  <c r="K4562" i="7"/>
  <c r="L1634" i="7"/>
  <c r="AB71" i="6"/>
  <c r="K588" i="7"/>
  <c r="L1890" i="7"/>
  <c r="AB1827" i="6"/>
  <c r="L2036" i="7"/>
  <c r="K5056" i="7"/>
  <c r="K3382" i="7"/>
  <c r="L3680" i="7"/>
  <c r="L2446" i="7"/>
  <c r="L470" i="7"/>
  <c r="AB663" i="6"/>
  <c r="L547" i="7"/>
  <c r="L1260" i="7"/>
  <c r="K3411" i="7"/>
  <c r="K1489" i="7"/>
  <c r="L4684" i="7"/>
  <c r="AB6" i="6"/>
  <c r="L2986" i="7"/>
  <c r="L25" i="7"/>
  <c r="K1775" i="7"/>
  <c r="K5217" i="7"/>
  <c r="K3397" i="7"/>
  <c r="L5882" i="7"/>
  <c r="L2865" i="7"/>
  <c r="L5170" i="7"/>
  <c r="K2763" i="7"/>
  <c r="L1724" i="7"/>
  <c r="AB486" i="6"/>
  <c r="L6242" i="7"/>
  <c r="AB536" i="6"/>
  <c r="AB2061" i="6"/>
  <c r="K1704" i="7"/>
  <c r="K2592" i="7"/>
  <c r="AB157" i="6"/>
  <c r="K861" i="7"/>
  <c r="AB1284" i="6"/>
  <c r="K3262" i="7"/>
  <c r="L5957" i="7"/>
  <c r="AB189" i="6"/>
  <c r="AB722" i="6"/>
  <c r="L4472" i="7"/>
  <c r="L2358" i="7"/>
  <c r="K2302" i="7"/>
  <c r="AB1578" i="6"/>
  <c r="L1287" i="7"/>
  <c r="K1500" i="7"/>
  <c r="L1035" i="7"/>
  <c r="AB1773" i="6"/>
  <c r="AB494" i="6"/>
  <c r="K2607" i="7"/>
  <c r="K5832" i="7"/>
  <c r="K3084" i="7"/>
  <c r="L349" i="7"/>
  <c r="AB397" i="6"/>
  <c r="K2355" i="7"/>
  <c r="K1156" i="7"/>
  <c r="L3747" i="7"/>
  <c r="K6101" i="7"/>
  <c r="K85" i="7"/>
  <c r="L1336" i="7"/>
  <c r="K573" i="7"/>
  <c r="AB1752" i="6"/>
  <c r="K4531" i="7"/>
  <c r="L34" i="7"/>
  <c r="L4022" i="7"/>
  <c r="L4471" i="7"/>
  <c r="AB2082" i="6"/>
  <c r="L2147" i="7"/>
  <c r="AB1334" i="6"/>
  <c r="L1690" i="7"/>
  <c r="L5133" i="7"/>
  <c r="L2492" i="7"/>
  <c r="K4310" i="7"/>
  <c r="AB771" i="6"/>
  <c r="AB1837" i="6"/>
  <c r="L938" i="7"/>
  <c r="AB1772" i="6"/>
  <c r="L326" i="7"/>
  <c r="K5293" i="7"/>
  <c r="K6227" i="7"/>
  <c r="L1062" i="7"/>
  <c r="K4796" i="7"/>
  <c r="L3962" i="7"/>
  <c r="L5403" i="7"/>
  <c r="L3419" i="7"/>
  <c r="L188" i="7"/>
  <c r="L2716" i="7"/>
  <c r="L1453" i="7"/>
  <c r="K525" i="7"/>
  <c r="K3356" i="7"/>
  <c r="K71" i="7"/>
  <c r="K2480" i="7"/>
  <c r="L502" i="7"/>
  <c r="L2080" i="7"/>
  <c r="AB721" i="6"/>
  <c r="AB338" i="6"/>
  <c r="K3071" i="7"/>
  <c r="K5054" i="7"/>
  <c r="K4641" i="7"/>
  <c r="AB1206" i="6"/>
  <c r="L5002" i="7"/>
  <c r="K89" i="7"/>
  <c r="L606" i="7"/>
  <c r="L5853" i="7"/>
  <c r="K4238" i="7"/>
  <c r="AB527" i="6"/>
  <c r="K4560" i="7"/>
  <c r="L2180" i="7"/>
  <c r="L1409" i="7"/>
  <c r="L1133" i="7"/>
  <c r="K653" i="7"/>
  <c r="L2535" i="7"/>
  <c r="AB139" i="6"/>
  <c r="L2225" i="7"/>
  <c r="L755" i="7"/>
  <c r="K128" i="7"/>
  <c r="K5128" i="7"/>
  <c r="K1302" i="7"/>
  <c r="L4321" i="7"/>
  <c r="K5421" i="7"/>
  <c r="K2242" i="7"/>
  <c r="L4105" i="7"/>
  <c r="K507" i="7"/>
  <c r="AB756" i="6"/>
  <c r="K3942" i="7"/>
  <c r="K2593" i="7"/>
  <c r="L2039" i="7"/>
  <c r="L6129" i="7"/>
  <c r="AB1754" i="6"/>
  <c r="L1366" i="7"/>
  <c r="K2608" i="7"/>
  <c r="K4292" i="7"/>
  <c r="AB445" i="6"/>
  <c r="K778" i="7"/>
  <c r="AB83" i="6"/>
  <c r="L6126" i="7"/>
  <c r="K3319" i="7"/>
  <c r="K1880" i="7"/>
  <c r="K5015" i="7"/>
  <c r="AB1597" i="6"/>
  <c r="L1238" i="7"/>
  <c r="L1710" i="7"/>
  <c r="L4890" i="7"/>
  <c r="K3795" i="7"/>
  <c r="K3038" i="7"/>
  <c r="L3171" i="7"/>
  <c r="L1907" i="7"/>
  <c r="AB245" i="6"/>
  <c r="L2722" i="7"/>
  <c r="AB672" i="6"/>
  <c r="L3601" i="7"/>
  <c r="L94" i="7"/>
  <c r="L4355" i="7"/>
  <c r="K5749" i="7"/>
  <c r="K2271" i="7"/>
  <c r="L3795" i="7"/>
  <c r="L1673" i="7"/>
  <c r="AB1910" i="6"/>
  <c r="AB1006" i="6"/>
  <c r="K807" i="7"/>
  <c r="L2436" i="7"/>
  <c r="AB1796" i="6"/>
  <c r="K4795" i="7"/>
  <c r="K4067" i="7"/>
  <c r="L5822" i="7"/>
  <c r="K2041" i="7"/>
  <c r="K5906" i="7"/>
  <c r="AB523" i="6"/>
  <c r="K1353" i="7"/>
  <c r="AB252" i="6"/>
  <c r="L532" i="7"/>
  <c r="K3703" i="7"/>
  <c r="K4237" i="7"/>
  <c r="AB233" i="6"/>
  <c r="AB309" i="6"/>
  <c r="K5787" i="7"/>
  <c r="K1276" i="7"/>
  <c r="L5897" i="7"/>
  <c r="L5274" i="7"/>
  <c r="AB1188" i="6"/>
  <c r="K1215" i="7"/>
  <c r="L5400" i="7"/>
  <c r="L4157" i="7"/>
  <c r="K2291" i="7"/>
  <c r="K5276" i="7"/>
  <c r="K5024" i="7"/>
  <c r="K2400" i="7"/>
  <c r="L3185" i="7"/>
  <c r="K1214" i="7"/>
  <c r="K805" i="7"/>
  <c r="L478" i="7"/>
  <c r="K2692" i="7"/>
  <c r="L3452" i="7"/>
  <c r="K1663" i="7"/>
  <c r="L3217" i="7"/>
  <c r="AB256" i="6"/>
  <c r="L3004" i="7"/>
  <c r="L6283" i="7"/>
  <c r="L5324" i="7"/>
  <c r="AB1139" i="6"/>
  <c r="K545" i="7"/>
  <c r="AB1788" i="6"/>
  <c r="K1693" i="7"/>
  <c r="K3938" i="7"/>
  <c r="AB2107" i="6"/>
  <c r="AB1228" i="6"/>
  <c r="K19" i="7"/>
  <c r="L4869" i="7"/>
  <c r="L1403" i="7"/>
  <c r="L1383" i="7"/>
  <c r="L2298" i="7"/>
  <c r="L4785" i="7"/>
  <c r="K1795" i="7"/>
  <c r="K5866" i="7"/>
  <c r="K195" i="7"/>
  <c r="K2289" i="7"/>
  <c r="K3090" i="7"/>
  <c r="K4149" i="7"/>
  <c r="L544" i="7"/>
  <c r="L3009" i="7"/>
  <c r="L33" i="7"/>
  <c r="K631" i="7"/>
  <c r="K2366" i="7"/>
  <c r="K2559" i="7"/>
  <c r="L3852" i="7"/>
  <c r="L4116" i="7"/>
  <c r="K3894" i="7"/>
  <c r="L892" i="7"/>
  <c r="K2904" i="7"/>
  <c r="K3792" i="7"/>
  <c r="L2844" i="7"/>
  <c r="L1365" i="7"/>
  <c r="L87" i="7"/>
  <c r="AB241" i="6"/>
  <c r="AB1162" i="6"/>
  <c r="K2295" i="7"/>
  <c r="K5159" i="7"/>
  <c r="K384" i="7"/>
  <c r="K1037" i="7"/>
  <c r="K2545" i="7"/>
  <c r="L1869" i="7"/>
  <c r="L4971" i="7"/>
  <c r="L5932" i="7"/>
  <c r="K377" i="7"/>
  <c r="K4045" i="7"/>
  <c r="K1462" i="7"/>
  <c r="K3536" i="7"/>
  <c r="L4298" i="7"/>
  <c r="AB927" i="6"/>
  <c r="L2612" i="7"/>
  <c r="L1433" i="7"/>
  <c r="L5051" i="7"/>
  <c r="K4769" i="7"/>
  <c r="AB509" i="6"/>
  <c r="L5195" i="7"/>
  <c r="K1063" i="7"/>
  <c r="L5995" i="7"/>
  <c r="K6170" i="7"/>
  <c r="K5075" i="7"/>
  <c r="L2199" i="7"/>
  <c r="L616" i="7"/>
  <c r="K1690" i="7"/>
  <c r="L445" i="7"/>
  <c r="K3485" i="7"/>
  <c r="K4282" i="7"/>
  <c r="K3433" i="7"/>
  <c r="K3889" i="7"/>
  <c r="K5223" i="7"/>
  <c r="L511" i="7"/>
  <c r="K2369" i="7"/>
  <c r="K437" i="7"/>
  <c r="L1837" i="7"/>
  <c r="AB213" i="6"/>
  <c r="L5985" i="7"/>
  <c r="L329" i="7"/>
  <c r="AB1454" i="6"/>
  <c r="L4963" i="7"/>
  <c r="L4649" i="7"/>
  <c r="L4695" i="7"/>
  <c r="AB754" i="6"/>
  <c r="L6248" i="7"/>
  <c r="L3138" i="7"/>
  <c r="K690" i="7"/>
  <c r="L2598" i="7"/>
  <c r="L1846" i="7"/>
  <c r="K4404" i="7"/>
  <c r="L2466" i="7"/>
  <c r="K3102" i="7"/>
  <c r="AB1931" i="6"/>
  <c r="L3037" i="7"/>
  <c r="L3387" i="7"/>
  <c r="K6078" i="7"/>
  <c r="K4316" i="7"/>
  <c r="L1512" i="7"/>
  <c r="K1692" i="7"/>
  <c r="K2590" i="7"/>
  <c r="L1178" i="7"/>
  <c r="K919" i="7"/>
  <c r="K3421" i="7"/>
  <c r="L2297" i="7"/>
  <c r="K6103" i="7"/>
  <c r="L1872" i="7"/>
  <c r="L701" i="7"/>
  <c r="K3950" i="7"/>
  <c r="AB1125" i="6"/>
  <c r="L3932" i="7"/>
  <c r="K3567" i="7"/>
  <c r="L1326" i="7"/>
  <c r="K5171" i="7"/>
  <c r="L1049" i="7"/>
  <c r="AB1434" i="6"/>
  <c r="K1641" i="7"/>
  <c r="L1979" i="7"/>
  <c r="K5998" i="7"/>
  <c r="K6229" i="7"/>
  <c r="L4310" i="7"/>
  <c r="K1116" i="7"/>
  <c r="K5424" i="7"/>
  <c r="K4359" i="7"/>
  <c r="K496" i="7"/>
  <c r="K2503" i="7"/>
  <c r="K1792" i="7"/>
  <c r="L2321" i="7"/>
  <c r="K1588" i="7"/>
  <c r="L1080" i="7"/>
  <c r="K2146" i="7"/>
  <c r="L1597" i="7"/>
  <c r="K1248" i="7"/>
  <c r="L1278" i="7"/>
  <c r="AB1906" i="6"/>
  <c r="K6277" i="7"/>
  <c r="L3814" i="7"/>
  <c r="AB1762" i="6"/>
  <c r="K5025" i="7"/>
  <c r="AB2089" i="6"/>
  <c r="K1467" i="7"/>
  <c r="K4973" i="7"/>
  <c r="L379" i="7"/>
  <c r="L2982" i="7"/>
  <c r="K4241" i="7"/>
  <c r="K3861" i="7"/>
  <c r="K1685" i="7"/>
  <c r="K3806" i="7"/>
  <c r="L5852" i="7"/>
  <c r="L967" i="7"/>
  <c r="AB549" i="6"/>
  <c r="L635" i="7"/>
  <c r="L5246" i="7"/>
  <c r="K1568" i="7"/>
  <c r="L3124" i="7"/>
  <c r="K1053" i="7"/>
  <c r="L6089" i="7"/>
  <c r="K1515" i="7"/>
  <c r="L4929" i="7"/>
  <c r="L1664" i="7"/>
  <c r="L4402" i="7"/>
  <c r="L1809" i="7"/>
  <c r="L4150" i="7"/>
  <c r="AB1020" i="6"/>
  <c r="L4772" i="7"/>
  <c r="L5346" i="7"/>
  <c r="K5251" i="7"/>
  <c r="L2442" i="7"/>
  <c r="K3415" i="7"/>
  <c r="L2600" i="7"/>
  <c r="L1766" i="7"/>
  <c r="L5095" i="7"/>
  <c r="K4454" i="7"/>
  <c r="K655" i="7"/>
  <c r="K434" i="7"/>
  <c r="L3974" i="7"/>
  <c r="K482" i="7"/>
  <c r="K1240" i="7"/>
  <c r="L5314" i="7"/>
  <c r="K1548" i="7"/>
  <c r="K1752" i="7"/>
  <c r="K3075" i="7"/>
  <c r="AB78" i="6"/>
  <c r="K2782" i="7"/>
  <c r="L27" i="7"/>
  <c r="L4584" i="7"/>
  <c r="L4046" i="7"/>
  <c r="K1308" i="7"/>
  <c r="L1480" i="7"/>
  <c r="L2286" i="7"/>
  <c r="L4459" i="7"/>
  <c r="L5244" i="7"/>
  <c r="L2016" i="7"/>
  <c r="K5005" i="7"/>
  <c r="L4965" i="7"/>
  <c r="L2940" i="7"/>
  <c r="AB178" i="6"/>
  <c r="AB183" i="6"/>
  <c r="L3933" i="7"/>
  <c r="K5732" i="7"/>
  <c r="AB1226" i="6"/>
  <c r="AB1389" i="6"/>
  <c r="K68" i="7"/>
  <c r="AB1429" i="6"/>
  <c r="K4170" i="7"/>
  <c r="K5112" i="7"/>
  <c r="L1804" i="7"/>
  <c r="AB449" i="6"/>
  <c r="AB1734" i="6"/>
  <c r="K1366" i="7"/>
  <c r="K2611" i="7"/>
  <c r="L5250" i="7"/>
  <c r="L4523" i="7"/>
  <c r="K4726" i="7"/>
  <c r="K4598" i="7"/>
  <c r="L2780" i="7"/>
  <c r="AB487" i="6"/>
  <c r="L5745" i="7"/>
  <c r="K2827" i="7"/>
  <c r="L55" i="7"/>
  <c r="K6142" i="7"/>
  <c r="L4675" i="7"/>
  <c r="K3671" i="7"/>
  <c r="K201" i="7"/>
  <c r="K3009" i="7"/>
  <c r="K5242" i="7"/>
  <c r="L1465" i="7"/>
  <c r="K2842" i="7"/>
  <c r="L283" i="7"/>
  <c r="K494" i="7"/>
  <c r="L5063" i="7"/>
  <c r="K221" i="7"/>
  <c r="K421" i="7"/>
  <c r="K5831" i="7"/>
  <c r="AB1635" i="6"/>
  <c r="AB1839" i="6"/>
  <c r="K6118" i="7"/>
  <c r="L1967" i="7"/>
  <c r="L1075" i="7"/>
  <c r="L3982" i="7"/>
  <c r="L4317" i="7"/>
  <c r="AB1588" i="6"/>
  <c r="K2547" i="7"/>
  <c r="K4319" i="7"/>
  <c r="AB1907" i="6"/>
  <c r="K2444" i="7"/>
  <c r="K2370" i="7"/>
  <c r="K1809" i="7"/>
  <c r="K1807" i="7"/>
  <c r="K773" i="7"/>
  <c r="K3673" i="7"/>
  <c r="L2327" i="7"/>
  <c r="L6266" i="7"/>
  <c r="K3692" i="7"/>
  <c r="K2303" i="7"/>
  <c r="K4664" i="7"/>
  <c r="L1770" i="7"/>
  <c r="K513" i="7"/>
  <c r="K1255" i="7"/>
  <c r="L1939" i="7"/>
  <c r="L2743" i="7"/>
  <c r="K1085" i="7"/>
  <c r="L5412" i="7"/>
  <c r="K2276" i="7"/>
  <c r="L4882" i="7"/>
  <c r="K4249" i="7"/>
  <c r="K4702" i="7"/>
  <c r="K4928" i="7"/>
  <c r="L1424" i="7"/>
  <c r="L762" i="7"/>
  <c r="K5203" i="7"/>
  <c r="K619" i="7"/>
  <c r="AB528" i="6"/>
  <c r="K1857" i="7"/>
  <c r="L4074" i="7"/>
  <c r="K4165" i="7"/>
  <c r="L955" i="7"/>
  <c r="K2700" i="7"/>
  <c r="K2251" i="7"/>
  <c r="L361" i="7"/>
  <c r="K1482" i="7"/>
  <c r="L4450" i="7"/>
  <c r="L3289" i="7"/>
  <c r="K4450" i="7"/>
  <c r="L4476" i="7"/>
  <c r="L1455" i="7"/>
  <c r="K837" i="7"/>
  <c r="K3003" i="7"/>
  <c r="L1603" i="7"/>
  <c r="K2714" i="7"/>
  <c r="L2336" i="7"/>
  <c r="K1577" i="7"/>
  <c r="L3905" i="7"/>
  <c r="AB286" i="6"/>
  <c r="L1143" i="7"/>
  <c r="L4594" i="7"/>
  <c r="L5293" i="7"/>
  <c r="L5411" i="7"/>
  <c r="L386" i="7"/>
  <c r="L77" i="7"/>
  <c r="K5949" i="7"/>
  <c r="K3734" i="7"/>
  <c r="K3996" i="7"/>
  <c r="L2486" i="7"/>
  <c r="L2203" i="7"/>
  <c r="AB1217" i="6"/>
  <c r="K3450" i="7"/>
  <c r="K1617" i="7"/>
  <c r="L5107" i="7"/>
  <c r="K1644" i="7"/>
  <c r="L989" i="7"/>
  <c r="AB1984" i="6"/>
  <c r="AB1542" i="6"/>
  <c r="L3669" i="7"/>
  <c r="L805" i="7"/>
  <c r="K3036" i="7"/>
  <c r="L3573" i="7"/>
  <c r="L247" i="7"/>
  <c r="L5739" i="7"/>
  <c r="L1244" i="7"/>
  <c r="K1718" i="7"/>
  <c r="L5101" i="7"/>
  <c r="K1380" i="7"/>
  <c r="L2876" i="7"/>
  <c r="K2475" i="7"/>
  <c r="AB714" i="6"/>
  <c r="L6277" i="7"/>
  <c r="L2489" i="7"/>
  <c r="L4195" i="7"/>
  <c r="K1293" i="7"/>
  <c r="L340" i="7"/>
  <c r="AB502" i="6"/>
  <c r="AB1359" i="6"/>
  <c r="K3790" i="7"/>
  <c r="K4806" i="7"/>
  <c r="AB744" i="6"/>
  <c r="L1432" i="7"/>
  <c r="K429" i="7"/>
  <c r="AB1928" i="6"/>
  <c r="L1760" i="7"/>
  <c r="L691" i="7"/>
  <c r="L3963" i="7"/>
  <c r="K2336" i="7"/>
  <c r="L271" i="7"/>
  <c r="K1253" i="7"/>
  <c r="K467" i="7"/>
  <c r="L2900" i="7"/>
  <c r="L3782" i="7"/>
  <c r="L4087" i="7"/>
  <c r="L6205" i="7"/>
  <c r="K3836" i="7"/>
  <c r="L2031" i="7"/>
  <c r="K3667" i="7"/>
  <c r="K3878" i="7"/>
  <c r="L2277" i="7"/>
  <c r="K4277" i="7"/>
  <c r="K3593" i="7"/>
  <c r="AB742" i="6"/>
  <c r="K1498" i="7"/>
  <c r="AB1661" i="6"/>
  <c r="L3687" i="7"/>
  <c r="L4282" i="7"/>
  <c r="K955" i="7"/>
  <c r="AB62" i="6"/>
  <c r="AB1836" i="6"/>
  <c r="L3187" i="7"/>
  <c r="L5792" i="7"/>
  <c r="L102" i="7"/>
  <c r="L5273" i="7"/>
  <c r="L5073" i="7"/>
  <c r="K3370" i="7"/>
  <c r="K4379" i="7"/>
  <c r="L3059" i="7"/>
  <c r="L3250" i="7"/>
  <c r="AB315" i="6"/>
  <c r="K4079" i="7"/>
  <c r="K4708" i="7"/>
  <c r="AB733" i="6"/>
  <c r="L2692" i="7"/>
  <c r="K4997" i="7"/>
  <c r="K3318" i="7"/>
  <c r="L2359" i="7"/>
  <c r="K3543" i="7"/>
  <c r="L1750" i="7"/>
  <c r="L5864" i="7"/>
  <c r="L2323" i="7"/>
  <c r="K4200" i="7"/>
  <c r="L5015" i="7"/>
  <c r="L436" i="7"/>
  <c r="K3403" i="7"/>
  <c r="AB828" i="6"/>
  <c r="AB1875" i="6"/>
  <c r="L1027" i="7"/>
  <c r="K2155" i="7"/>
  <c r="K4288" i="7"/>
  <c r="L2092" i="7"/>
  <c r="L2579" i="7"/>
  <c r="L3317" i="7"/>
  <c r="K5961" i="7"/>
  <c r="K5843" i="7"/>
  <c r="L1370" i="7"/>
  <c r="L2425" i="7"/>
  <c r="K2949" i="7"/>
  <c r="L3958" i="7"/>
  <c r="L2218" i="7"/>
  <c r="AB1281" i="6"/>
  <c r="L4036" i="7"/>
  <c r="L932" i="7"/>
  <c r="K1914" i="7"/>
  <c r="L3623" i="7"/>
  <c r="K1855" i="7"/>
  <c r="L2364" i="7"/>
  <c r="L2005" i="7"/>
  <c r="L2317" i="7"/>
  <c r="AB1777" i="6"/>
  <c r="L1121" i="7"/>
  <c r="K10" i="7"/>
  <c r="K1083" i="7"/>
  <c r="AB918" i="6"/>
  <c r="L1107" i="7"/>
  <c r="K4491" i="7"/>
  <c r="L4605" i="7"/>
  <c r="AB601" i="6"/>
  <c r="L4162" i="7"/>
  <c r="L5883" i="7"/>
  <c r="L5152" i="7"/>
  <c r="K5400" i="7"/>
  <c r="L5956" i="7"/>
  <c r="K1192" i="7"/>
  <c r="L6231" i="7"/>
  <c r="AB1073" i="6"/>
  <c r="L2826" i="7"/>
  <c r="L677" i="7"/>
  <c r="K5856" i="7"/>
  <c r="L721" i="7"/>
  <c r="K3126" i="7"/>
  <c r="AB58" i="6"/>
  <c r="L3746" i="7"/>
  <c r="AB565" i="6"/>
  <c r="L4635" i="7"/>
  <c r="K389" i="7"/>
  <c r="K984" i="7"/>
  <c r="AB823" i="6"/>
  <c r="L4942" i="7"/>
  <c r="K1888" i="7"/>
  <c r="K1193" i="7"/>
  <c r="K1378" i="7"/>
  <c r="K3610" i="7"/>
  <c r="L5862" i="7"/>
  <c r="L3230" i="7"/>
  <c r="K6178" i="7"/>
  <c r="K5393" i="7"/>
  <c r="K4654" i="7"/>
  <c r="K4395" i="7"/>
  <c r="L5098" i="7"/>
  <c r="AB396" i="6"/>
  <c r="L475" i="7"/>
  <c r="L4563" i="7"/>
  <c r="AB1945" i="6"/>
  <c r="L3389" i="7"/>
  <c r="L2483" i="7"/>
  <c r="L548" i="7"/>
  <c r="L1926" i="7"/>
  <c r="AB897" i="6"/>
  <c r="K4167" i="7"/>
  <c r="L4201" i="7"/>
  <c r="L716" i="7"/>
  <c r="K2761" i="7"/>
  <c r="K3203" i="7"/>
  <c r="L3662" i="7"/>
  <c r="L5037" i="7"/>
  <c r="K4772" i="7"/>
  <c r="K5249" i="7"/>
  <c r="L2633" i="7"/>
  <c r="AB1746" i="6"/>
  <c r="K3680" i="7"/>
  <c r="L2182" i="7"/>
  <c r="AB1676" i="6"/>
  <c r="L4242" i="7"/>
  <c r="AB242" i="6"/>
  <c r="K3164" i="7"/>
  <c r="K4091" i="7"/>
  <c r="L99" i="7"/>
  <c r="L3773" i="7"/>
  <c r="K367" i="7"/>
  <c r="K787" i="7"/>
  <c r="L4155" i="7"/>
  <c r="K691" i="7"/>
  <c r="AB1075" i="6"/>
  <c r="K1497" i="7"/>
  <c r="K4392" i="7"/>
  <c r="AB1692" i="6"/>
  <c r="L1561" i="7"/>
  <c r="L2254" i="7"/>
  <c r="L1812" i="7"/>
  <c r="L2779" i="7"/>
  <c r="L1402" i="7"/>
  <c r="L341" i="7"/>
  <c r="AB314" i="6"/>
  <c r="K382" i="7"/>
  <c r="K5997" i="7"/>
  <c r="L161" i="7"/>
  <c r="AB284" i="6"/>
  <c r="L4359" i="7"/>
  <c r="K4287" i="7"/>
  <c r="L4190" i="7"/>
  <c r="AB1245" i="6"/>
  <c r="L4440" i="7"/>
  <c r="L5925" i="7"/>
  <c r="L517" i="7"/>
  <c r="L5231" i="7"/>
  <c r="L598" i="7"/>
  <c r="K6125" i="7"/>
  <c r="AB1088" i="6"/>
  <c r="K2731" i="7"/>
  <c r="K3206" i="7"/>
  <c r="K1555" i="7"/>
  <c r="L4289" i="7"/>
  <c r="K3701" i="7"/>
  <c r="K4169" i="7"/>
  <c r="K5413" i="7"/>
  <c r="L5988" i="7"/>
  <c r="L1350" i="7"/>
  <c r="K6066" i="7"/>
  <c r="K1865" i="7"/>
  <c r="L3047" i="7"/>
  <c r="L4372" i="7"/>
  <c r="L1063" i="7"/>
  <c r="L2957" i="7"/>
  <c r="K3855" i="7"/>
  <c r="K3571" i="7"/>
  <c r="L3593" i="7"/>
  <c r="K3886" i="7"/>
  <c r="K813" i="7"/>
  <c r="AB1751" i="6"/>
  <c r="K4758" i="7"/>
  <c r="K5764" i="7"/>
  <c r="L9" i="7"/>
  <c r="L2334" i="7"/>
  <c r="K726" i="7"/>
  <c r="L4761" i="7"/>
  <c r="L1949" i="7"/>
  <c r="K3674" i="7"/>
  <c r="K3865" i="7"/>
  <c r="K1041" i="7"/>
  <c r="L4680" i="7"/>
  <c r="AB1856" i="6"/>
  <c r="AB1924" i="6"/>
  <c r="L702" i="7"/>
  <c r="L2106" i="7"/>
  <c r="L875" i="7"/>
  <c r="L582" i="7"/>
  <c r="K1376" i="7"/>
  <c r="L5887" i="7"/>
  <c r="K6079" i="7"/>
  <c r="K6211" i="7"/>
  <c r="L202" i="7"/>
  <c r="K3617" i="7"/>
  <c r="K3281" i="7"/>
  <c r="K6085" i="7"/>
  <c r="L5126" i="7"/>
  <c r="K3749" i="7"/>
  <c r="L1395" i="7"/>
  <c r="K4252" i="7"/>
  <c r="K4183" i="7"/>
  <c r="K1043" i="7"/>
  <c r="L1609" i="7"/>
  <c r="L1835" i="7"/>
  <c r="K80" i="7"/>
  <c r="L2883" i="7"/>
  <c r="L4196" i="7"/>
  <c r="K63" i="7"/>
  <c r="K1441" i="7"/>
  <c r="K3070" i="7"/>
  <c r="K3493" i="7"/>
  <c r="K1871" i="7"/>
  <c r="K4400" i="7"/>
  <c r="L4642" i="7"/>
  <c r="K5776" i="7"/>
  <c r="AB1992" i="6"/>
  <c r="L1337" i="7"/>
  <c r="L4283" i="7"/>
  <c r="L4875" i="7"/>
  <c r="AB383" i="6"/>
  <c r="K5319" i="7"/>
  <c r="AB1299" i="6"/>
  <c r="K2787" i="7"/>
  <c r="L2441" i="7"/>
  <c r="AB2055" i="6"/>
  <c r="AB292" i="6"/>
  <c r="K3595" i="7"/>
  <c r="L4726" i="7"/>
  <c r="K131" i="7"/>
  <c r="L4593" i="7"/>
  <c r="K4627" i="7"/>
  <c r="AB2096" i="6"/>
  <c r="K281" i="7"/>
  <c r="L4188" i="7"/>
  <c r="L1430" i="7"/>
  <c r="L3262" i="7"/>
  <c r="K616" i="7"/>
  <c r="K428" i="7"/>
  <c r="L1225" i="7"/>
  <c r="L2378" i="7"/>
  <c r="L6023" i="7"/>
  <c r="L6141" i="7"/>
  <c r="L4688" i="7"/>
  <c r="K1369" i="7"/>
  <c r="K1569" i="7"/>
  <c r="K4376" i="7"/>
  <c r="K5990" i="7"/>
  <c r="L212" i="7"/>
  <c r="L3279" i="7"/>
  <c r="K4910" i="7"/>
  <c r="L1323" i="7"/>
  <c r="AB1685" i="6"/>
  <c r="K3266" i="7"/>
  <c r="K2569" i="7"/>
  <c r="K5431" i="7"/>
  <c r="K4622" i="7"/>
  <c r="L877" i="7"/>
  <c r="L68" i="7"/>
  <c r="L5910" i="7"/>
  <c r="K557" i="7"/>
  <c r="K4152" i="7"/>
  <c r="K3306" i="7"/>
  <c r="L1158" i="7"/>
  <c r="L2620" i="7"/>
  <c r="K2859" i="7"/>
  <c r="L2284" i="7"/>
  <c r="K3635" i="7"/>
  <c r="AB102" i="6"/>
  <c r="AB1180" i="6"/>
  <c r="L5325" i="7"/>
  <c r="L4628" i="7"/>
  <c r="K596" i="7"/>
  <c r="L1292" i="7"/>
  <c r="L2134" i="7"/>
  <c r="L1102" i="7"/>
  <c r="L1970" i="7"/>
  <c r="K2920" i="7"/>
  <c r="K1891" i="7"/>
  <c r="L5145" i="7"/>
  <c r="K687" i="7"/>
  <c r="K2954" i="7"/>
  <c r="L1023" i="7"/>
  <c r="L1256" i="7"/>
  <c r="AB1896" i="6"/>
  <c r="K762" i="7"/>
  <c r="L849" i="7"/>
  <c r="K2394" i="7"/>
  <c r="K2629" i="7"/>
  <c r="L1630" i="7"/>
  <c r="L3351" i="7"/>
  <c r="K2807" i="7"/>
  <c r="L2966" i="7"/>
  <c r="K5285" i="7"/>
  <c r="K4363" i="7"/>
  <c r="K1779" i="7"/>
  <c r="K820" i="7"/>
  <c r="K5969" i="7"/>
  <c r="L1348" i="7"/>
  <c r="AB425" i="6"/>
  <c r="L3481" i="7"/>
  <c r="K1329" i="7"/>
  <c r="K1448" i="7"/>
  <c r="K5833" i="7"/>
  <c r="K3977" i="7"/>
  <c r="AB1027" i="6"/>
  <c r="K1402" i="7"/>
  <c r="L2414" i="7"/>
  <c r="K3352" i="7"/>
  <c r="L2881" i="7"/>
  <c r="AB456" i="6"/>
  <c r="K4148" i="7"/>
  <c r="L2126" i="7"/>
  <c r="K5826" i="7"/>
  <c r="L1117" i="7"/>
  <c r="K3774" i="7"/>
  <c r="L1458" i="7"/>
  <c r="K3438" i="7"/>
  <c r="L1209" i="7"/>
  <c r="AB2029" i="6"/>
  <c r="K5280" i="7"/>
  <c r="K3400" i="7"/>
  <c r="L2085" i="7"/>
  <c r="K1300" i="7"/>
  <c r="L473" i="7"/>
  <c r="K3500" i="7"/>
  <c r="L4968" i="7"/>
  <c r="L3484" i="7"/>
  <c r="K2540" i="7"/>
  <c r="AB404" i="6"/>
  <c r="L5023" i="7"/>
  <c r="K3872" i="7"/>
  <c r="K3517" i="7"/>
  <c r="K3519" i="7"/>
  <c r="L3765" i="7"/>
  <c r="K2774" i="7"/>
  <c r="K5053" i="7"/>
  <c r="L3865" i="7"/>
  <c r="L5850" i="7"/>
  <c r="L4024" i="7"/>
  <c r="K4432" i="7"/>
  <c r="L5939" i="7"/>
  <c r="AB109" i="6"/>
  <c r="AB165" i="6"/>
  <c r="L2985" i="7"/>
  <c r="L5343" i="7"/>
  <c r="K4221" i="7"/>
  <c r="L919" i="7"/>
  <c r="L2545" i="7"/>
  <c r="L1586" i="7"/>
  <c r="K686" i="7"/>
  <c r="K143" i="7"/>
  <c r="L975" i="7"/>
  <c r="L3532" i="7"/>
  <c r="L4659" i="7"/>
  <c r="L4299" i="7"/>
  <c r="K3580" i="7"/>
  <c r="L2316" i="7"/>
  <c r="K5184" i="7"/>
  <c r="K2659" i="7"/>
  <c r="K1811" i="7"/>
  <c r="L2775" i="7"/>
  <c r="K2246" i="7"/>
  <c r="L1448" i="7"/>
  <c r="K4146" i="7"/>
  <c r="K748" i="7"/>
  <c r="L4591" i="7"/>
  <c r="AB2011" i="6"/>
  <c r="AB1209" i="6"/>
  <c r="K2989" i="7"/>
  <c r="K5290" i="7"/>
  <c r="AB596" i="6"/>
  <c r="K4983" i="7"/>
  <c r="L4205" i="7"/>
  <c r="K3810" i="7"/>
  <c r="K2205" i="7"/>
  <c r="AB1295" i="6"/>
  <c r="K2253" i="7"/>
  <c r="K1839" i="7"/>
  <c r="K3244" i="7"/>
  <c r="L313" i="7"/>
  <c r="AB1132" i="6"/>
  <c r="AB1042" i="6"/>
  <c r="AB1470" i="6"/>
  <c r="L1641" i="7"/>
  <c r="L6261" i="7"/>
  <c r="L3318" i="7"/>
  <c r="L3563" i="7"/>
  <c r="K693" i="7"/>
  <c r="L2873" i="7"/>
  <c r="L3693" i="7"/>
  <c r="L2287" i="7"/>
  <c r="L6169" i="7"/>
  <c r="L4485" i="7"/>
  <c r="K2520" i="7"/>
  <c r="AB1557" i="6"/>
  <c r="L1042" i="7"/>
  <c r="AB957" i="6"/>
  <c r="K1177" i="7"/>
  <c r="K3919" i="7"/>
  <c r="K1268" i="7"/>
  <c r="AB605" i="6"/>
  <c r="K5229" i="7"/>
  <c r="K236" i="7"/>
  <c r="K5896" i="7"/>
  <c r="K5442" i="7"/>
  <c r="K1382" i="7"/>
  <c r="K276" i="7"/>
  <c r="L3189" i="7"/>
  <c r="K1483" i="7"/>
  <c r="L452" i="7"/>
  <c r="K3407" i="7"/>
  <c r="L2059" i="7"/>
  <c r="L2160" i="7"/>
  <c r="AB679" i="6"/>
  <c r="K4422" i="7"/>
  <c r="AB1932" i="6"/>
  <c r="K5868" i="7"/>
  <c r="AB1529" i="6"/>
  <c r="K4583" i="7"/>
  <c r="L1082" i="7"/>
  <c r="K2456" i="7"/>
  <c r="K1133" i="7"/>
  <c r="L6234" i="7"/>
  <c r="K6233" i="7"/>
  <c r="K2113" i="7"/>
  <c r="L5046" i="7"/>
  <c r="K1363" i="7"/>
  <c r="L4208" i="7"/>
  <c r="K1838" i="7"/>
  <c r="K4533" i="7"/>
  <c r="L165" i="7"/>
  <c r="AB1160" i="6"/>
  <c r="L2671" i="7"/>
  <c r="K5445" i="7"/>
  <c r="L3295" i="7"/>
  <c r="K6077" i="7"/>
  <c r="K1653" i="7"/>
  <c r="K3442" i="7"/>
  <c r="K3800" i="7"/>
  <c r="L1974" i="7"/>
  <c r="L4977" i="7"/>
  <c r="L4286" i="7"/>
  <c r="K2422" i="7"/>
  <c r="K5898" i="7"/>
  <c r="AB388" i="6"/>
  <c r="AB1301" i="6"/>
  <c r="K3634" i="7"/>
  <c r="K914" i="7"/>
  <c r="L4814" i="7"/>
  <c r="L2312" i="7"/>
  <c r="K2958" i="7"/>
  <c r="L4650" i="7"/>
  <c r="AB1040" i="6"/>
  <c r="K2522" i="7"/>
  <c r="K1906" i="7"/>
  <c r="L4290" i="7"/>
  <c r="L1687" i="7"/>
  <c r="L1001" i="7"/>
  <c r="K2324" i="7"/>
  <c r="L510" i="7"/>
  <c r="AB344" i="6"/>
  <c r="K14" i="7"/>
  <c r="L2569" i="7"/>
  <c r="L172" i="7"/>
  <c r="L802" i="7"/>
  <c r="K1724" i="7"/>
  <c r="K3566" i="7"/>
  <c r="L1191" i="7"/>
  <c r="L481" i="7"/>
  <c r="L669" i="7"/>
  <c r="L3229" i="7"/>
  <c r="K69" i="7"/>
  <c r="K2224" i="7"/>
  <c r="K4907" i="7"/>
  <c r="AB1319" i="6"/>
  <c r="L3689" i="7"/>
  <c r="L4982" i="7"/>
  <c r="L4694" i="7"/>
  <c r="L683" i="7"/>
  <c r="AB1461" i="6"/>
  <c r="K2257" i="7"/>
  <c r="L2392" i="7"/>
  <c r="L2698" i="7"/>
  <c r="K3548" i="7"/>
  <c r="AB1921" i="6"/>
  <c r="K3504" i="7"/>
  <c r="K1481" i="7"/>
  <c r="L11" i="7"/>
  <c r="K374" i="7"/>
  <c r="L5090" i="7"/>
  <c r="K3743" i="7"/>
  <c r="AB1352" i="6"/>
  <c r="L5035" i="7"/>
  <c r="L4576" i="7"/>
  <c r="AB1224" i="6"/>
  <c r="K1893" i="7"/>
  <c r="K302" i="7"/>
  <c r="K5199" i="7"/>
  <c r="K977" i="7"/>
  <c r="AB875" i="6"/>
  <c r="L4987" i="7"/>
  <c r="L2213" i="7"/>
  <c r="K26" i="7"/>
  <c r="L3598" i="7"/>
  <c r="L2507" i="7"/>
  <c r="K2743" i="7"/>
  <c r="AB2108" i="6"/>
  <c r="L2084" i="7"/>
  <c r="AB2112" i="6"/>
  <c r="L3737" i="7"/>
  <c r="AB1614" i="6"/>
  <c r="L429" i="7"/>
  <c r="L5110" i="7"/>
  <c r="L4006" i="7"/>
  <c r="L1420" i="7"/>
  <c r="K4936" i="7"/>
  <c r="L3703" i="7"/>
  <c r="AB155" i="6"/>
  <c r="AB1855" i="6"/>
  <c r="K442" i="7"/>
  <c r="L1918" i="7"/>
  <c r="AB1257" i="6"/>
  <c r="L825" i="7"/>
  <c r="L3430" i="7"/>
  <c r="AB1711" i="6"/>
  <c r="K1350" i="7"/>
  <c r="K4711" i="7"/>
  <c r="K4304" i="7"/>
  <c r="L6207" i="7"/>
  <c r="L430" i="7"/>
  <c r="AB948" i="6"/>
  <c r="K2338" i="7"/>
  <c r="K5296" i="7"/>
  <c r="K2887" i="7"/>
  <c r="K3417" i="7"/>
  <c r="AB1098" i="6"/>
  <c r="AB795" i="6"/>
  <c r="AB1463" i="6"/>
  <c r="K1926" i="7"/>
  <c r="AB945" i="6"/>
  <c r="K31" i="7"/>
  <c r="L2382" i="7"/>
  <c r="K3846" i="7"/>
  <c r="L2176" i="7"/>
  <c r="K132" i="7"/>
  <c r="AB1672" i="6"/>
  <c r="AB351" i="6"/>
  <c r="L3211" i="7"/>
  <c r="AB283" i="6"/>
  <c r="K3010" i="7"/>
  <c r="AB2076" i="6"/>
  <c r="L3585" i="7"/>
  <c r="L4519" i="7"/>
  <c r="K79" i="7"/>
  <c r="L5140" i="7"/>
  <c r="K3951" i="7"/>
  <c r="K4075" i="7"/>
  <c r="L353" i="7"/>
  <c r="K239" i="7"/>
  <c r="L403" i="7"/>
  <c r="L5797" i="7"/>
  <c r="K1290" i="7"/>
  <c r="K1147" i="7"/>
  <c r="AB1767" i="6"/>
  <c r="K3139" i="7"/>
  <c r="L4434" i="7"/>
  <c r="L925" i="7"/>
  <c r="K4087" i="7"/>
  <c r="AB159" i="6"/>
  <c r="K4401" i="7"/>
  <c r="L237" i="7"/>
  <c r="L4357" i="7"/>
  <c r="K3030" i="7"/>
  <c r="L262" i="7"/>
  <c r="K4700" i="7"/>
  <c r="L5295" i="7"/>
  <c r="AB2126" i="6"/>
  <c r="K2207" i="7"/>
  <c r="L3719" i="7"/>
  <c r="L2143" i="7"/>
  <c r="K1458" i="7"/>
  <c r="L558" i="7"/>
  <c r="L832" i="7"/>
  <c r="L240" i="7"/>
  <c r="L2954" i="7"/>
  <c r="K1950" i="7"/>
  <c r="L359" i="7"/>
  <c r="L479" i="7"/>
  <c r="L2551" i="7"/>
  <c r="K3402" i="7"/>
  <c r="K3510" i="7"/>
  <c r="L2035" i="7"/>
  <c r="K2334" i="7"/>
  <c r="AB225" i="6"/>
  <c r="L3625" i="7"/>
  <c r="L2512" i="7"/>
  <c r="K2566" i="7"/>
  <c r="AB251" i="6"/>
  <c r="L1360" i="7"/>
  <c r="K2815" i="7"/>
  <c r="K872" i="7"/>
  <c r="K561" i="7"/>
  <c r="K657" i="7"/>
  <c r="L946" i="7"/>
  <c r="L2964" i="7"/>
  <c r="K37" i="7"/>
  <c r="L695" i="7"/>
  <c r="K1042" i="7"/>
  <c r="K838" i="7"/>
  <c r="K3243" i="7"/>
  <c r="L6119" i="7"/>
  <c r="L4318" i="7"/>
  <c r="L4526" i="7"/>
  <c r="L6006" i="7"/>
  <c r="L5006" i="7"/>
  <c r="L5242" i="7"/>
  <c r="K3179" i="7"/>
  <c r="K1332" i="7"/>
  <c r="K1403" i="7"/>
  <c r="K1291" i="7"/>
  <c r="K4326" i="7"/>
  <c r="L929" i="7"/>
  <c r="L4436" i="7"/>
  <c r="K5067" i="7"/>
  <c r="K1774" i="7"/>
  <c r="L1537" i="7"/>
  <c r="K2034" i="7"/>
  <c r="L600" i="7"/>
  <c r="K3955" i="7"/>
  <c r="K4219" i="7"/>
  <c r="L3086" i="7"/>
  <c r="K1550" i="7"/>
  <c r="L1996" i="7"/>
  <c r="L4923" i="7"/>
  <c r="AB454" i="6"/>
  <c r="AB1832" i="6"/>
  <c r="K1797" i="7"/>
  <c r="L3605" i="7"/>
  <c r="K2403" i="7"/>
  <c r="AB124" i="6"/>
  <c r="L1774" i="7"/>
  <c r="K1973" i="7"/>
  <c r="AB638" i="6"/>
  <c r="K4357" i="7"/>
  <c r="L5059" i="7"/>
  <c r="L3990" i="7"/>
  <c r="K1228" i="7"/>
  <c r="K2680" i="7"/>
  <c r="AB467" i="6"/>
  <c r="K4791" i="7"/>
  <c r="K5061" i="7"/>
  <c r="L2696" i="7"/>
  <c r="L4691" i="7"/>
  <c r="AB259" i="6"/>
  <c r="K2993" i="7"/>
  <c r="K6190" i="7"/>
  <c r="L3405" i="7"/>
  <c r="K109" i="7"/>
  <c r="L1578" i="7"/>
  <c r="K3574" i="7"/>
  <c r="L5232" i="7"/>
  <c r="AB1477" i="6"/>
  <c r="L1832" i="7"/>
  <c r="L1895" i="7"/>
  <c r="K4784" i="7"/>
  <c r="AB1581" i="6"/>
  <c r="K3879" i="7"/>
  <c r="K2038" i="7"/>
  <c r="L3609" i="7"/>
  <c r="K2640" i="7"/>
  <c r="L2148" i="7"/>
  <c r="L3713" i="7"/>
  <c r="L2526" i="7"/>
  <c r="L2638" i="7"/>
  <c r="L6133" i="7"/>
  <c r="AB1998" i="6"/>
  <c r="L4256" i="7"/>
  <c r="L3192" i="7"/>
  <c r="L4216" i="7"/>
  <c r="AB1630" i="6"/>
  <c r="K2083" i="7"/>
  <c r="AB643" i="6"/>
  <c r="L5972" i="7"/>
  <c r="L652" i="7"/>
  <c r="K1270" i="7"/>
  <c r="L869" i="7"/>
  <c r="L3174" i="7"/>
  <c r="K2759" i="7"/>
  <c r="L4213" i="7"/>
  <c r="K868" i="7"/>
  <c r="K4356" i="7"/>
  <c r="AB8" i="6"/>
  <c r="L5940" i="7"/>
  <c r="K1171" i="7"/>
  <c r="K5006" i="7"/>
  <c r="L1279" i="7"/>
  <c r="K3847" i="7"/>
  <c r="L2429" i="7"/>
  <c r="L5876" i="7"/>
  <c r="L647" i="7"/>
  <c r="K4826" i="7"/>
  <c r="K1340" i="7"/>
  <c r="AB1307" i="6"/>
  <c r="K912" i="7"/>
  <c r="AB1424" i="6"/>
  <c r="K5796" i="7"/>
  <c r="K1873" i="7"/>
  <c r="L2263" i="7"/>
  <c r="L3685" i="7"/>
  <c r="K866" i="7"/>
  <c r="K1851" i="7"/>
  <c r="K3968" i="7"/>
  <c r="L3480" i="7"/>
  <c r="L5143" i="7"/>
  <c r="K797" i="7"/>
  <c r="AB300" i="6"/>
  <c r="K6186" i="7"/>
  <c r="L210" i="7"/>
  <c r="K6287" i="7"/>
  <c r="K3944" i="7"/>
  <c r="K4945" i="7"/>
  <c r="L2680" i="7"/>
  <c r="L4477" i="7"/>
  <c r="K4042" i="7"/>
  <c r="K873" i="7"/>
  <c r="K4545" i="7"/>
  <c r="L1616" i="7"/>
  <c r="K2762" i="7"/>
  <c r="L4914" i="7"/>
  <c r="K629" i="7"/>
  <c r="K2484" i="7"/>
  <c r="K5797" i="7"/>
  <c r="K498" i="7"/>
  <c r="K2735" i="7"/>
  <c r="L3811" i="7"/>
  <c r="K3891" i="7"/>
  <c r="K1178" i="7"/>
  <c r="L1784" i="7"/>
  <c r="K4981" i="7"/>
  <c r="L1988" i="7"/>
  <c r="L3567" i="7"/>
  <c r="K2862" i="7"/>
  <c r="K5334" i="7"/>
  <c r="L2211" i="7"/>
  <c r="L4664" i="7"/>
  <c r="K3522" i="7"/>
  <c r="K2934" i="7"/>
  <c r="L1188" i="7"/>
  <c r="L126" i="7"/>
  <c r="L2778" i="7"/>
  <c r="K3980" i="7"/>
  <c r="L6005" i="7"/>
  <c r="L3854" i="7"/>
  <c r="L3028" i="7"/>
  <c r="L3564" i="7"/>
  <c r="K3044" i="7"/>
  <c r="K1505" i="7"/>
  <c r="K319" i="7"/>
  <c r="K5046" i="7"/>
  <c r="AB633" i="6"/>
  <c r="AB1556" i="6"/>
  <c r="K401" i="7"/>
  <c r="L3307" i="7"/>
  <c r="L123" i="7"/>
  <c r="K5989" i="7"/>
  <c r="K4313" i="7"/>
  <c r="L1353" i="7"/>
  <c r="L6294" i="7"/>
  <c r="K6220" i="7"/>
  <c r="L4003" i="7"/>
  <c r="L2976" i="7"/>
  <c r="L5060" i="7"/>
  <c r="K93" i="7"/>
  <c r="K209" i="7"/>
  <c r="K2551" i="7"/>
  <c r="K1015" i="7"/>
  <c r="K2518" i="7"/>
  <c r="L446" i="7"/>
  <c r="K3304" i="7"/>
  <c r="L1136" i="7"/>
  <c r="L648" i="7"/>
  <c r="K544" i="7"/>
  <c r="AB604" i="6"/>
  <c r="K3127" i="7"/>
  <c r="L1839" i="7"/>
  <c r="L1097" i="7"/>
  <c r="L4993" i="7"/>
  <c r="K2709" i="7"/>
  <c r="AB1937" i="6"/>
  <c r="K4653" i="7"/>
  <c r="L4632" i="7"/>
  <c r="K2279" i="7"/>
  <c r="K5141" i="7"/>
  <c r="L6206" i="7"/>
  <c r="AB1730" i="6"/>
  <c r="K4696" i="7"/>
  <c r="AB1949" i="6"/>
  <c r="L62" i="7"/>
  <c r="L2215" i="7"/>
  <c r="K846" i="7"/>
  <c r="L1084" i="7"/>
  <c r="L1444" i="7"/>
  <c r="K3116" i="7"/>
  <c r="K3313" i="7"/>
  <c r="AB1525" i="6"/>
  <c r="K1773" i="7"/>
  <c r="L2247" i="7"/>
  <c r="AB272" i="6"/>
  <c r="AB1279" i="6"/>
  <c r="L687" i="7"/>
  <c r="K3425" i="7"/>
  <c r="K3527" i="7"/>
  <c r="L2944" i="7"/>
  <c r="L5869" i="7"/>
  <c r="L4697" i="7"/>
  <c r="K4857" i="7"/>
  <c r="L2170" i="7"/>
  <c r="AB857" i="6"/>
  <c r="L3833" i="7"/>
  <c r="L6085" i="7"/>
  <c r="AB637" i="6"/>
  <c r="L3893" i="7"/>
  <c r="L917" i="7"/>
  <c r="K569" i="7"/>
  <c r="AB1946" i="6"/>
  <c r="L2554" i="7"/>
  <c r="L1050" i="7"/>
  <c r="K905" i="7"/>
  <c r="K1493" i="7"/>
  <c r="K4328" i="7"/>
  <c r="K2641" i="7"/>
  <c r="AB1898" i="6"/>
  <c r="L6247" i="7"/>
  <c r="AB1403" i="6"/>
  <c r="K4518" i="7"/>
  <c r="L3529" i="7"/>
  <c r="L461" i="7"/>
  <c r="K5028" i="7"/>
  <c r="L748" i="7"/>
  <c r="L528" i="7"/>
  <c r="L1642" i="7"/>
  <c r="L5905" i="7"/>
  <c r="L2750" i="7"/>
  <c r="L435" i="7"/>
  <c r="AB208" i="6"/>
  <c r="L4088" i="7"/>
  <c r="AB925" i="6"/>
  <c r="AB316" i="6"/>
  <c r="K1110" i="7"/>
  <c r="K876" i="7"/>
  <c r="AB299" i="6"/>
  <c r="L1559" i="7"/>
  <c r="L2264" i="7"/>
  <c r="L777" i="7"/>
  <c r="L5308" i="7"/>
  <c r="L4754" i="7"/>
  <c r="K1185" i="7"/>
  <c r="AB2120" i="6"/>
  <c r="K4290" i="7"/>
  <c r="K906" i="7"/>
  <c r="AB1658" i="6"/>
  <c r="L5759" i="7"/>
  <c r="L4744" i="7"/>
  <c r="L3770" i="7"/>
  <c r="AB1526" i="6"/>
  <c r="K4909" i="7"/>
  <c r="L2639" i="7"/>
  <c r="K1584" i="7"/>
  <c r="L2911" i="7"/>
  <c r="L2043" i="7"/>
  <c r="K2365" i="7"/>
  <c r="K1217" i="7"/>
  <c r="K1836" i="7"/>
  <c r="L6291" i="7"/>
  <c r="L5200" i="7"/>
  <c r="K1695" i="7"/>
  <c r="K1431" i="7"/>
  <c r="AB880" i="6"/>
  <c r="K3599" i="7"/>
  <c r="K5013" i="7"/>
  <c r="AB1776" i="6"/>
  <c r="L6107" i="7"/>
  <c r="L1058" i="7"/>
  <c r="AB988" i="6"/>
  <c r="K2424" i="7"/>
  <c r="K3712" i="7"/>
  <c r="K48" i="7"/>
  <c r="K4551" i="7"/>
  <c r="L3557" i="7"/>
  <c r="K2036" i="7"/>
  <c r="L3748" i="7"/>
  <c r="L5947" i="7"/>
  <c r="K3260" i="7"/>
  <c r="K5060" i="7"/>
  <c r="K166" i="7"/>
  <c r="K3833" i="7"/>
  <c r="L2338" i="7"/>
  <c r="K698" i="7"/>
  <c r="L2673" i="7"/>
  <c r="K2170" i="7"/>
  <c r="L2236" i="7"/>
  <c r="K2915" i="7"/>
  <c r="L3673" i="7"/>
  <c r="K863" i="7"/>
  <c r="L3435" i="7"/>
  <c r="K2840" i="7"/>
  <c r="AB1063" i="6"/>
  <c r="K3121" i="7"/>
  <c r="K6010" i="7"/>
  <c r="K923" i="7"/>
  <c r="K6019" i="7"/>
  <c r="AB1289" i="6"/>
  <c r="L593" i="7"/>
  <c r="K3376" i="7"/>
  <c r="AB544" i="6"/>
  <c r="K1371" i="7"/>
  <c r="K1005" i="7"/>
  <c r="K4089" i="7"/>
  <c r="AB1381" i="6"/>
  <c r="K5044" i="7"/>
  <c r="K4748" i="7"/>
  <c r="AB488" i="6"/>
  <c r="K211" i="7"/>
  <c r="K4632" i="7"/>
  <c r="K5136" i="7"/>
  <c r="K676" i="7"/>
  <c r="K6098" i="7"/>
  <c r="L945" i="7"/>
  <c r="L2795" i="7"/>
  <c r="AB1894" i="6"/>
  <c r="AB1236" i="6"/>
  <c r="AB1651" i="6"/>
  <c r="K4394" i="7"/>
  <c r="K553" i="7"/>
  <c r="L4018" i="7"/>
  <c r="AB191" i="6"/>
  <c r="K4463" i="7"/>
  <c r="L732" i="7"/>
  <c r="K96" i="7"/>
  <c r="K3491" i="7"/>
  <c r="K5302" i="7"/>
  <c r="L1230" i="7"/>
  <c r="L3642" i="7"/>
  <c r="L5958" i="7"/>
  <c r="L3791" i="7"/>
  <c r="K1694" i="7"/>
  <c r="AB240" i="6"/>
  <c r="L5196" i="7"/>
  <c r="L6301" i="7"/>
  <c r="K714" i="7"/>
  <c r="K4059" i="7"/>
  <c r="K4944" i="7"/>
  <c r="K1744" i="7"/>
  <c r="AB505" i="6"/>
  <c r="L2223" i="7"/>
  <c r="L570" i="7"/>
  <c r="L673" i="7"/>
  <c r="L5292" i="7"/>
  <c r="K4688" i="7"/>
  <c r="K163" i="7"/>
  <c r="L53" i="7"/>
  <c r="L3518" i="7"/>
  <c r="K1415" i="7"/>
  <c r="L596" i="7"/>
  <c r="L4153" i="7"/>
  <c r="K5758" i="7"/>
  <c r="K1105" i="7"/>
  <c r="L3143" i="7"/>
  <c r="L2908" i="7"/>
  <c r="K775" i="7"/>
  <c r="L4342" i="7"/>
  <c r="L2231" i="7"/>
  <c r="L3052" i="7"/>
  <c r="L692" i="7"/>
  <c r="L622" i="7"/>
  <c r="AB1605" i="6"/>
  <c r="AB1980" i="6"/>
  <c r="L4893" i="7"/>
  <c r="L3179" i="7"/>
  <c r="L6108" i="7"/>
  <c r="L4704" i="7"/>
  <c r="K415" i="7"/>
  <c r="L5752" i="7"/>
  <c r="K3337" i="7"/>
  <c r="K1158" i="7"/>
  <c r="AB220" i="6"/>
  <c r="L5072" i="7"/>
  <c r="K2363" i="7"/>
  <c r="L1056" i="7"/>
  <c r="AB1501" i="6"/>
  <c r="K529" i="7"/>
  <c r="L4252" i="7"/>
  <c r="L3039" i="7"/>
  <c r="K1727" i="7"/>
  <c r="L414" i="7"/>
  <c r="K1301" i="7"/>
  <c r="K5455" i="7"/>
  <c r="L1218" i="7"/>
  <c r="AB1428" i="6"/>
  <c r="K3140" i="7"/>
  <c r="K4837" i="7"/>
  <c r="K2384" i="7"/>
  <c r="K1669" i="7"/>
  <c r="AB237" i="6"/>
  <c r="L3701" i="7"/>
  <c r="K2855" i="7"/>
  <c r="AB508" i="6"/>
  <c r="L1956" i="7"/>
  <c r="L4119" i="7"/>
  <c r="L4179" i="7"/>
  <c r="AB1660" i="6"/>
  <c r="K2690" i="7"/>
  <c r="L2719" i="7"/>
  <c r="L4598" i="7"/>
  <c r="L527" i="7"/>
  <c r="L4425" i="7"/>
  <c r="AB1459" i="6"/>
  <c r="L300" i="7"/>
  <c r="L2896" i="7"/>
  <c r="L1355" i="7"/>
  <c r="L5977" i="7"/>
  <c r="L6067" i="7"/>
  <c r="L5056" i="7"/>
  <c r="AB21" i="6"/>
  <c r="K4195" i="7"/>
  <c r="L2877" i="7"/>
  <c r="L3805" i="7"/>
  <c r="L1861" i="7"/>
  <c r="AB796" i="6"/>
  <c r="K6212" i="7"/>
  <c r="AB1797" i="6"/>
  <c r="L3630" i="7"/>
  <c r="L5991" i="7"/>
  <c r="K814" i="7"/>
  <c r="AB772" i="6"/>
  <c r="L2811" i="7"/>
  <c r="K1772" i="7"/>
  <c r="L961" i="7"/>
  <c r="AB89" i="6"/>
  <c r="L5969" i="7"/>
  <c r="K3804" i="7"/>
  <c r="L5061" i="7"/>
  <c r="K1590" i="7"/>
  <c r="L3370" i="7"/>
  <c r="AB519" i="6"/>
  <c r="K4033" i="7"/>
  <c r="K5283" i="7"/>
  <c r="K4652" i="7"/>
  <c r="K1077" i="7"/>
  <c r="K5342" i="7"/>
  <c r="K5326" i="7"/>
  <c r="L579" i="7"/>
  <c r="K2713" i="7"/>
  <c r="K3308" i="7"/>
  <c r="K1335" i="7"/>
  <c r="K1994" i="7"/>
  <c r="K106" i="7"/>
  <c r="K730" i="7"/>
  <c r="L1806" i="7"/>
  <c r="K4243" i="7"/>
  <c r="L1528" i="7"/>
  <c r="L1808" i="7"/>
  <c r="K6236" i="7"/>
  <c r="L1885" i="7"/>
  <c r="AB53" i="6"/>
  <c r="K5933" i="7"/>
  <c r="K3480" i="7"/>
  <c r="AB1861" i="6"/>
  <c r="K318" i="7"/>
  <c r="K4760" i="7"/>
  <c r="AB378" i="6"/>
  <c r="L5807" i="7"/>
  <c r="L2666" i="7"/>
  <c r="K4892" i="7"/>
  <c r="K6080" i="7"/>
  <c r="L3599" i="7"/>
  <c r="L1115" i="7"/>
  <c r="L1917" i="7"/>
  <c r="L3587" i="7"/>
  <c r="K2107" i="7"/>
  <c r="K1580" i="7"/>
  <c r="K4196" i="7"/>
  <c r="L1327" i="7"/>
  <c r="AB458" i="6"/>
  <c r="L948" i="7"/>
  <c r="L3754" i="7"/>
  <c r="K5330" i="7"/>
  <c r="AB219" i="6"/>
  <c r="L4724" i="7"/>
  <c r="L2346" i="7"/>
  <c r="K2618" i="7"/>
  <c r="L147" i="7"/>
  <c r="L43" i="7"/>
  <c r="L1763" i="7"/>
  <c r="K2009" i="7"/>
  <c r="AB1648" i="6"/>
  <c r="K3608" i="7"/>
  <c r="K2343" i="7"/>
  <c r="K2082" i="7"/>
  <c r="AB1563" i="6"/>
  <c r="AB1460" i="6"/>
  <c r="K6269" i="7"/>
  <c r="K4515" i="7"/>
  <c r="L3046" i="7"/>
  <c r="L6154" i="7"/>
  <c r="K1606" i="7"/>
  <c r="L218" i="7"/>
  <c r="L4631" i="7"/>
  <c r="L662" i="7"/>
  <c r="L5113" i="7"/>
  <c r="K4158" i="7"/>
  <c r="L597" i="7"/>
  <c r="K2710" i="7"/>
  <c r="K3144" i="7"/>
  <c r="L3447" i="7"/>
  <c r="L3576" i="7"/>
  <c r="L5746" i="7"/>
  <c r="K1768" i="7"/>
  <c r="K2100" i="7"/>
  <c r="AB377" i="6"/>
  <c r="K459" i="7"/>
  <c r="L3978" i="7"/>
  <c r="K4265" i="7"/>
  <c r="L4244" i="7"/>
  <c r="L3306" i="7"/>
  <c r="L3886" i="7"/>
  <c r="L4512" i="7"/>
  <c r="K6026" i="7"/>
  <c r="K590" i="7"/>
  <c r="L1638" i="7"/>
  <c r="K4647" i="7"/>
  <c r="K3261" i="7"/>
  <c r="L5303" i="7"/>
  <c r="L3244" i="7"/>
  <c r="L3600" i="7"/>
  <c r="K4112" i="7"/>
  <c r="L3056" i="7"/>
  <c r="K5305" i="7"/>
  <c r="K5222" i="7"/>
  <c r="K3871" i="7"/>
  <c r="K1099" i="7"/>
  <c r="L2034" i="7"/>
  <c r="K4081" i="7"/>
  <c r="K3104" i="7"/>
  <c r="K1702" i="7"/>
  <c r="L306" i="7"/>
  <c r="AB568" i="6"/>
  <c r="AB1072" i="6"/>
  <c r="L3205" i="7"/>
  <c r="K1059" i="7"/>
  <c r="AB2079" i="6"/>
  <c r="K424" i="7"/>
  <c r="K3770" i="7"/>
  <c r="L3020" i="7"/>
  <c r="K3160" i="7"/>
  <c r="L2772" i="7"/>
  <c r="L4728" i="7"/>
  <c r="K2373" i="7"/>
  <c r="K4473" i="7"/>
  <c r="K156" i="7"/>
  <c r="L5899" i="7"/>
  <c r="AB368" i="6"/>
  <c r="K987" i="7"/>
  <c r="K809" i="7"/>
  <c r="L2261" i="7"/>
  <c r="K6111" i="7"/>
  <c r="L3181" i="7"/>
  <c r="L2145" i="7"/>
  <c r="K466" i="7"/>
  <c r="K4822" i="7"/>
  <c r="AB29" i="6"/>
  <c r="K4460" i="7"/>
  <c r="K313" i="7"/>
  <c r="K4636" i="7"/>
  <c r="K1628" i="7"/>
  <c r="K2110" i="7"/>
  <c r="K547" i="7"/>
  <c r="L3202" i="7"/>
  <c r="AB1145" i="6"/>
  <c r="L5891" i="7"/>
  <c r="L2898" i="7"/>
  <c r="L3646" i="7"/>
  <c r="K5929" i="7"/>
  <c r="AB1048" i="6"/>
  <c r="L1391" i="7"/>
  <c r="AB1313" i="6"/>
  <c r="L2194" i="7"/>
  <c r="AB1602" i="6"/>
  <c r="K1955" i="7"/>
  <c r="AB1320" i="6"/>
  <c r="K3901" i="7"/>
  <c r="L4850" i="7"/>
  <c r="AB1577" i="6"/>
  <c r="K4312" i="7"/>
  <c r="L2613" i="7"/>
  <c r="L4206" i="7"/>
  <c r="K4615" i="7"/>
  <c r="K2587" i="7"/>
  <c r="K3852" i="7"/>
  <c r="L3248" i="7"/>
  <c r="K4706" i="7"/>
  <c r="K2325" i="7"/>
  <c r="K1205" i="7"/>
  <c r="AB1203" i="6"/>
  <c r="L3479" i="7"/>
  <c r="K3991" i="7"/>
  <c r="AB1848" i="6"/>
  <c r="K1790" i="7"/>
  <c r="K1957" i="7"/>
  <c r="L4779" i="7"/>
  <c r="L1540" i="7"/>
  <c r="L3115" i="7"/>
  <c r="AB1017" i="6"/>
  <c r="L2969" i="7"/>
  <c r="AB1782" i="6"/>
  <c r="K6069" i="7"/>
  <c r="L2523" i="7"/>
  <c r="AB1437" i="6"/>
  <c r="K2931" i="7"/>
  <c r="K3911" i="7"/>
  <c r="K2" i="7"/>
  <c r="K6265" i="7"/>
  <c r="K2030" i="7"/>
  <c r="AB947" i="6"/>
  <c r="K1734" i="7"/>
  <c r="K4862" i="7"/>
  <c r="K2264" i="7"/>
  <c r="K4364" i="7"/>
  <c r="L225" i="7"/>
  <c r="L1945" i="7"/>
  <c r="L604" i="7"/>
  <c r="K2721" i="7"/>
  <c r="L372" i="7"/>
  <c r="AB712" i="6"/>
  <c r="AB499" i="6"/>
  <c r="AB1803" i="6"/>
  <c r="K1375" i="7"/>
  <c r="K2543" i="7"/>
  <c r="AB250" i="6"/>
  <c r="AB79" i="6"/>
  <c r="K5126" i="7"/>
  <c r="L3678" i="7"/>
  <c r="AB966" i="6"/>
  <c r="L1935" i="7"/>
  <c r="K4725" i="7"/>
  <c r="L4143" i="7"/>
  <c r="L3684" i="7"/>
  <c r="K1075" i="7"/>
  <c r="K4677" i="7"/>
  <c r="L275" i="7"/>
  <c r="K1028" i="7"/>
  <c r="L5898" i="7"/>
  <c r="K1258" i="7"/>
  <c r="L6147" i="7"/>
  <c r="K576" i="7"/>
  <c r="K3330" i="7"/>
  <c r="L5730" i="7"/>
  <c r="L2505" i="7"/>
  <c r="L4806" i="7"/>
  <c r="L4406" i="7"/>
  <c r="K713" i="7"/>
  <c r="AB1399" i="6"/>
  <c r="L1588" i="7"/>
  <c r="K5880" i="7"/>
  <c r="K5768" i="7"/>
  <c r="K4462" i="7"/>
  <c r="L2042" i="7"/>
  <c r="K46" i="7"/>
  <c r="K1733" i="7"/>
  <c r="AB39" i="6"/>
  <c r="L2685" i="7"/>
  <c r="L4361" i="7"/>
  <c r="AB2021" i="6"/>
  <c r="K1427" i="7"/>
  <c r="K4540" i="7"/>
  <c r="L4820" i="7"/>
  <c r="L1650" i="7"/>
  <c r="K2496" i="7"/>
  <c r="K731" i="7"/>
  <c r="K5774" i="7"/>
  <c r="K5444" i="7"/>
  <c r="K3477" i="7"/>
  <c r="K1314" i="7"/>
  <c r="K4904" i="7"/>
  <c r="L3957" i="7"/>
  <c r="K2148" i="7"/>
  <c r="L5993" i="7"/>
  <c r="K1513" i="7"/>
  <c r="K2813" i="7"/>
  <c r="K999" i="7"/>
  <c r="L1153" i="7"/>
  <c r="K2233" i="7"/>
  <c r="K6114" i="7"/>
  <c r="L4652" i="7"/>
  <c r="K2620" i="7"/>
  <c r="K2052" i="7"/>
  <c r="L363" i="7"/>
  <c r="L4841" i="7"/>
  <c r="K3334" i="7"/>
  <c r="L3213" i="7"/>
  <c r="L2463" i="7"/>
  <c r="K2434" i="7"/>
  <c r="L2464" i="7"/>
  <c r="AB1838" i="6"/>
  <c r="K4667" i="7"/>
  <c r="L5836" i="7"/>
  <c r="AB1103" i="6"/>
  <c r="K2927" i="7"/>
  <c r="AB152" i="6"/>
  <c r="K3655" i="7"/>
  <c r="L4305" i="7"/>
  <c r="L4741" i="7"/>
  <c r="K5782" i="7"/>
  <c r="AB497" i="6"/>
  <c r="K3683" i="7"/>
  <c r="K582" i="7"/>
  <c r="K5985" i="7"/>
  <c r="K4010" i="7"/>
  <c r="L2188" i="7"/>
  <c r="K4333" i="7"/>
  <c r="AB1702" i="6"/>
  <c r="L3739" i="7"/>
  <c r="K768" i="7"/>
  <c r="AB669" i="6"/>
  <c r="L227" i="7"/>
  <c r="K4198" i="7"/>
  <c r="AB257" i="6"/>
  <c r="K6273" i="7"/>
  <c r="L2687" i="7"/>
  <c r="L4822" i="7"/>
  <c r="K3191" i="7"/>
  <c r="K5953" i="7"/>
  <c r="L73" i="7"/>
  <c r="L577" i="7"/>
  <c r="L6268" i="7"/>
  <c r="L770" i="7"/>
  <c r="L3150" i="7"/>
  <c r="K3249" i="7"/>
  <c r="AB507" i="6"/>
  <c r="K2471" i="7"/>
  <c r="AB652" i="6"/>
  <c r="AB1246" i="6"/>
  <c r="L5175" i="7"/>
  <c r="K4396" i="7"/>
  <c r="K3130" i="7"/>
  <c r="L3911" i="7"/>
  <c r="K2965" i="7"/>
  <c r="L851" i="7"/>
  <c r="L3584" i="7"/>
  <c r="L2560" i="7"/>
  <c r="L4886" i="7"/>
  <c r="AB973" i="6"/>
  <c r="L4174" i="7"/>
  <c r="K1897" i="7"/>
  <c r="K5158" i="7"/>
  <c r="AB1755" i="6"/>
  <c r="K1633" i="7"/>
  <c r="L1509" i="7"/>
  <c r="AB1404" i="6"/>
  <c r="L2699" i="7"/>
  <c r="L3368" i="7"/>
  <c r="L3489" i="7"/>
  <c r="L3065" i="7"/>
  <c r="K5212" i="7"/>
  <c r="K2070" i="7"/>
  <c r="L2313" i="7"/>
  <c r="K5816" i="7"/>
  <c r="AB1458" i="6"/>
  <c r="L249" i="7"/>
  <c r="K4254" i="7"/>
  <c r="L1486" i="7"/>
  <c r="K840" i="7"/>
  <c r="AB872" i="6"/>
  <c r="K3546" i="7"/>
  <c r="K1356" i="7"/>
  <c r="AB770" i="6"/>
  <c r="K2201" i="7"/>
  <c r="K4385" i="7"/>
  <c r="L5214" i="7"/>
  <c r="AB593" i="6"/>
  <c r="K745" i="7"/>
  <c r="L636" i="7"/>
  <c r="K998" i="7"/>
  <c r="K1522" i="7"/>
  <c r="K1769" i="7"/>
  <c r="L3399" i="7"/>
  <c r="K2281" i="7"/>
  <c r="L3539" i="7"/>
  <c r="AB376" i="6"/>
  <c r="L514" i="7"/>
  <c r="L1068" i="7"/>
  <c r="L1429" i="7"/>
  <c r="L3916" i="7"/>
  <c r="AB2022" i="6"/>
  <c r="K2978" i="7"/>
  <c r="AB998" i="6"/>
  <c r="AB1408" i="6"/>
  <c r="L1507" i="7"/>
  <c r="L2003" i="7"/>
  <c r="L4874" i="7"/>
  <c r="AB668" i="6"/>
  <c r="K546" i="7"/>
  <c r="L5941" i="7"/>
  <c r="L986" i="7"/>
  <c r="K6159" i="7"/>
  <c r="K1846" i="7"/>
  <c r="L4148" i="7"/>
  <c r="K1816" i="7"/>
  <c r="K2188" i="7"/>
  <c r="L3486" i="7"/>
  <c r="L1852" i="7"/>
  <c r="K2266" i="7"/>
  <c r="L3423" i="7"/>
  <c r="K1479" i="7"/>
  <c r="K5439" i="7"/>
  <c r="AB1172" i="6"/>
  <c r="K2275" i="7"/>
  <c r="L2650" i="7"/>
  <c r="K4291" i="7"/>
  <c r="L5835" i="7"/>
  <c r="AB1701" i="6"/>
  <c r="K1137" i="7"/>
  <c r="L3610" i="7"/>
  <c r="L689" i="7"/>
  <c r="AB73" i="6"/>
  <c r="K1966" i="7"/>
  <c r="K1510" i="7"/>
  <c r="K450" i="7"/>
  <c r="L6083" i="7"/>
  <c r="AB375" i="6"/>
  <c r="AB1326" i="6"/>
  <c r="L3080" i="7"/>
  <c r="L1174" i="7"/>
  <c r="K4230" i="7"/>
  <c r="AB207" i="6"/>
  <c r="L2955" i="7"/>
  <c r="AB137" i="6"/>
  <c r="L5025" i="7"/>
  <c r="K2507" i="7"/>
  <c r="AB1093" i="6"/>
  <c r="K1731" i="7"/>
  <c r="K1423" i="7"/>
  <c r="K5806" i="7"/>
  <c r="AB42" i="6"/>
  <c r="L4547" i="7"/>
  <c r="L2621" i="7"/>
  <c r="AB538" i="6"/>
  <c r="L5982" i="7"/>
  <c r="K1486" i="7"/>
  <c r="K892" i="7"/>
  <c r="L3888" i="7"/>
  <c r="L1377" i="7"/>
  <c r="L1492" i="7"/>
  <c r="K1942" i="7"/>
  <c r="K2099" i="7"/>
  <c r="K2389" i="7"/>
  <c r="K3213" i="7"/>
  <c r="K2286" i="7"/>
  <c r="L737" i="7"/>
  <c r="L4189" i="7"/>
  <c r="K5747" i="7"/>
  <c r="L171" i="7"/>
  <c r="L2049" i="7"/>
  <c r="L2395" i="7"/>
  <c r="K2581" i="7"/>
  <c r="L1311" i="7"/>
  <c r="K1746" i="7"/>
  <c r="AB737" i="6"/>
  <c r="K6089" i="7"/>
  <c r="L441" i="7"/>
  <c r="K2263" i="7"/>
  <c r="L1893" i="7"/>
  <c r="AB713" i="6"/>
  <c r="AB348" i="6"/>
  <c r="K1784" i="7"/>
  <c r="L5044" i="7"/>
  <c r="AB1844" i="6"/>
  <c r="L46" i="7"/>
  <c r="L2967" i="7"/>
  <c r="K4570" i="7"/>
  <c r="L3330" i="7"/>
  <c r="K622" i="7"/>
  <c r="K8" i="7"/>
  <c r="L4534" i="7"/>
  <c r="K640" i="7"/>
  <c r="L5777" i="7"/>
  <c r="K862" i="7"/>
  <c r="K1968" i="7"/>
  <c r="K478" i="7"/>
  <c r="K4877" i="7"/>
  <c r="AB584" i="6"/>
  <c r="K1974" i="7"/>
  <c r="K3845" i="7"/>
  <c r="L1853" i="7"/>
  <c r="L5165" i="7"/>
  <c r="K1334" i="7"/>
  <c r="K4694" i="7"/>
  <c r="L2479" i="7"/>
  <c r="K2981" i="7"/>
  <c r="K823" i="7"/>
  <c r="L4394" i="7"/>
  <c r="AB1990" i="6"/>
  <c r="K4040" i="7"/>
  <c r="K4752" i="7"/>
  <c r="K6014" i="7"/>
  <c r="K1078" i="7"/>
  <c r="AB336" i="6"/>
  <c r="L3027" i="7"/>
  <c r="L2899" i="7"/>
  <c r="L6137" i="7"/>
  <c r="K1719" i="7"/>
  <c r="K5023" i="7"/>
  <c r="AB44" i="6"/>
  <c r="L4294" i="7"/>
  <c r="K3518" i="7"/>
  <c r="K5189" i="7"/>
  <c r="L1608" i="7"/>
  <c r="K2307" i="7"/>
  <c r="K2586" i="7"/>
  <c r="AB371" i="6"/>
  <c r="K3241" i="7"/>
  <c r="AB863" i="6"/>
  <c r="L1305" i="7"/>
  <c r="L3650" i="7"/>
  <c r="K5867" i="7"/>
  <c r="K824" i="7"/>
  <c r="K585" i="7"/>
  <c r="L4616" i="7"/>
  <c r="K1065" i="7"/>
  <c r="L872" i="7"/>
  <c r="K1713" i="7"/>
  <c r="K2694" i="7"/>
  <c r="L3127" i="7"/>
  <c r="K5932" i="7"/>
  <c r="L4393" i="7"/>
  <c r="K4305" i="7"/>
  <c r="AB1138" i="6"/>
  <c r="L1280" i="7"/>
  <c r="K4187" i="7"/>
  <c r="AB1593" i="6"/>
  <c r="L81" i="7"/>
  <c r="L3364" i="7"/>
  <c r="K4974" i="7"/>
  <c r="AB302" i="6"/>
  <c r="L620" i="7"/>
  <c r="K5799" i="7"/>
  <c r="L2803" i="7"/>
  <c r="K3348" i="7"/>
  <c r="L2937" i="7"/>
  <c r="L4595" i="7"/>
  <c r="K3182" i="7"/>
  <c r="L3922" i="7"/>
  <c r="K4022" i="7"/>
  <c r="L3010" i="7"/>
  <c r="L3655" i="7"/>
  <c r="L2209" i="7"/>
  <c r="L2002" i="7"/>
  <c r="K197" i="7"/>
  <c r="K5769" i="7"/>
  <c r="L1669" i="7"/>
  <c r="L2866" i="7"/>
  <c r="K5261" i="7"/>
  <c r="K4704" i="7"/>
  <c r="L1119" i="7"/>
  <c r="K2430" i="7"/>
  <c r="L3592" i="7"/>
  <c r="L2906" i="7"/>
  <c r="K3814" i="7"/>
  <c r="L1938" i="7"/>
  <c r="K3114" i="7"/>
  <c r="L6210" i="7"/>
  <c r="K2079" i="7"/>
  <c r="K6058" i="7"/>
  <c r="L753" i="7"/>
  <c r="AB1843" i="6"/>
  <c r="L1775" i="7"/>
  <c r="L896" i="7"/>
  <c r="AB1770" i="6"/>
  <c r="AB974" i="6"/>
  <c r="K1474" i="7"/>
  <c r="K4588" i="7"/>
  <c r="L2071" i="7"/>
  <c r="K3840" i="7"/>
  <c r="K162" i="7"/>
  <c r="L1948" i="7"/>
  <c r="K3079" i="7"/>
  <c r="L5833" i="7"/>
  <c r="L1715" i="7"/>
  <c r="K4168" i="7"/>
  <c r="K4956" i="7"/>
  <c r="AB70" i="6"/>
  <c r="L4571" i="7"/>
  <c r="AB482" i="6"/>
  <c r="L3580" i="7"/>
  <c r="K3648" i="7"/>
  <c r="L5105" i="7"/>
  <c r="L5962" i="7"/>
  <c r="K2193" i="7"/>
  <c r="K2223" i="7"/>
  <c r="K2476" i="7"/>
  <c r="L4054" i="7"/>
  <c r="K2865" i="7"/>
  <c r="K764" i="7"/>
  <c r="K3713" i="7"/>
  <c r="AB1724" i="6"/>
  <c r="K1354" i="7"/>
  <c r="L2007" i="7"/>
  <c r="K2957" i="7"/>
  <c r="K1054" i="7"/>
  <c r="K1006" i="7"/>
  <c r="AB791" i="6"/>
  <c r="L1166" i="7"/>
  <c r="L30" i="7"/>
  <c r="K767" i="7"/>
  <c r="K581" i="7"/>
  <c r="L2790" i="7"/>
  <c r="L4749" i="7"/>
  <c r="L4549" i="7"/>
  <c r="K40" i="7"/>
  <c r="K3842" i="7"/>
  <c r="AB1899" i="6"/>
  <c r="L3846" i="7"/>
  <c r="K5348" i="7"/>
  <c r="L4567" i="7"/>
  <c r="K3805" i="7"/>
  <c r="K1989" i="7"/>
  <c r="L1435" i="7"/>
  <c r="K4126" i="7"/>
  <c r="K2621" i="7"/>
  <c r="AB763" i="6"/>
  <c r="K2814" i="7"/>
  <c r="AB295" i="6"/>
  <c r="L2907" i="7"/>
  <c r="K2793" i="7"/>
  <c r="L698" i="7"/>
  <c r="L5313" i="7"/>
  <c r="K2623" i="7"/>
  <c r="L3981" i="7"/>
  <c r="K856" i="7"/>
  <c r="K921" i="7"/>
  <c r="L6026" i="7"/>
  <c r="L3374" i="7"/>
  <c r="K240" i="7"/>
  <c r="K4684" i="7"/>
  <c r="L3837" i="7"/>
  <c r="L280" i="7"/>
  <c r="L5020" i="7"/>
  <c r="K1613" i="7"/>
  <c r="AB1889" i="6"/>
  <c r="K1287" i="7"/>
  <c r="AB1163" i="6"/>
  <c r="K983" i="7"/>
  <c r="L3977" i="7"/>
  <c r="AB1189" i="6"/>
  <c r="L5880" i="7"/>
  <c r="K208" i="7"/>
  <c r="AB1062" i="6"/>
  <c r="K2742" i="7"/>
  <c r="L3257" i="7"/>
  <c r="L1459" i="7"/>
  <c r="L2891" i="7"/>
  <c r="AB1768" i="6"/>
  <c r="K717" i="7"/>
  <c r="L3901" i="7"/>
  <c r="L918" i="7"/>
  <c r="L427" i="7"/>
  <c r="AB646" i="6"/>
  <c r="K583" i="7"/>
  <c r="L5239" i="7"/>
  <c r="AB659" i="6"/>
  <c r="L3222" i="7"/>
  <c r="L4013" i="7"/>
  <c r="L183" i="7"/>
  <c r="AB563" i="6"/>
  <c r="L4542" i="7"/>
  <c r="L4504" i="7"/>
  <c r="K183" i="7"/>
  <c r="K3399" i="7"/>
  <c r="L4619" i="7"/>
  <c r="L6004" i="7"/>
  <c r="L3915" i="7"/>
  <c r="L2537" i="7"/>
  <c r="K2627" i="7"/>
  <c r="K1361" i="7"/>
  <c r="L5987" i="7"/>
  <c r="K1436" i="7"/>
  <c r="K6176" i="7"/>
  <c r="L6120" i="7"/>
  <c r="K5426" i="7"/>
  <c r="L561" i="7"/>
  <c r="L2504" i="7"/>
  <c r="L5255" i="7"/>
  <c r="L3710" i="7"/>
  <c r="K1570" i="7"/>
  <c r="K5786" i="7"/>
  <c r="L902" i="7"/>
  <c r="L1950" i="7"/>
  <c r="AB1997" i="6"/>
  <c r="L3813" i="7"/>
  <c r="L2694" i="7"/>
  <c r="L5285" i="7"/>
  <c r="L2648" i="7"/>
  <c r="L2028" i="7"/>
  <c r="K2112" i="7"/>
  <c r="L4234" i="7"/>
  <c r="L1701" i="7"/>
  <c r="K1487" i="7"/>
  <c r="K1798" i="7"/>
  <c r="L3524" i="7"/>
  <c r="AB697" i="6"/>
  <c r="L2365" i="7"/>
  <c r="L3541" i="7"/>
  <c r="L4248" i="7"/>
  <c r="K3294" i="7"/>
  <c r="L3871" i="7"/>
  <c r="K1259" i="7"/>
  <c r="AB655" i="6"/>
  <c r="L4017" i="7"/>
  <c r="L3815" i="7"/>
  <c r="K354" i="7"/>
  <c r="L3511" i="7"/>
  <c r="K3456" i="7"/>
  <c r="L2245" i="7"/>
  <c r="K2173" i="7"/>
  <c r="L4901" i="7"/>
  <c r="K3506" i="7"/>
  <c r="AB1057" i="6"/>
  <c r="K2080" i="7"/>
  <c r="K2857" i="7"/>
  <c r="AB1778" i="6"/>
  <c r="K4858" i="7"/>
  <c r="K4717" i="7"/>
  <c r="L1879" i="7"/>
  <c r="K4281" i="7"/>
  <c r="L3697" i="7"/>
  <c r="L23" i="7"/>
  <c r="K3930" i="7"/>
  <c r="AB1771" i="6"/>
  <c r="K4365" i="7"/>
  <c r="K4017" i="7"/>
  <c r="K6009" i="7"/>
  <c r="L100" i="7"/>
  <c r="AB1830" i="6"/>
  <c r="L5039" i="7"/>
  <c r="AB1374" i="6"/>
  <c r="K3694" i="7"/>
  <c r="L273" i="7"/>
  <c r="L1699" i="7"/>
  <c r="K1701" i="7"/>
  <c r="L5877" i="7"/>
  <c r="AB492" i="6"/>
  <c r="AB2003" i="6"/>
  <c r="AB35" i="6"/>
  <c r="L222" i="7"/>
  <c r="K2983" i="7"/>
  <c r="K1941" i="7"/>
  <c r="K4337" i="7"/>
  <c r="AB1432" i="6"/>
  <c r="AB2043" i="6"/>
  <c r="L3700" i="7"/>
  <c r="AB401" i="6"/>
  <c r="AB144" i="6"/>
  <c r="AB912" i="6"/>
  <c r="L2193" i="7"/>
  <c r="AB306" i="6"/>
  <c r="AB2097" i="6"/>
  <c r="L1154" i="7"/>
  <c r="L2056" i="7"/>
  <c r="L3936" i="7"/>
  <c r="K1204" i="7"/>
  <c r="K1036" i="7"/>
  <c r="AB1497" i="6"/>
  <c r="K6197" i="7"/>
  <c r="K3138" i="7"/>
  <c r="K2299" i="7"/>
  <c r="L2384" i="7"/>
  <c r="K3910" i="7"/>
  <c r="L6281" i="7"/>
  <c r="L660" i="7"/>
  <c r="AB38" i="6"/>
  <c r="L3290" i="7"/>
  <c r="L835" i="7"/>
  <c r="AB782" i="6"/>
  <c r="K6087" i="7"/>
  <c r="L2597" i="7"/>
  <c r="L3234" i="7"/>
  <c r="L1112" i="7"/>
  <c r="K5885" i="7"/>
  <c r="L5129" i="7"/>
  <c r="K6266" i="7"/>
  <c r="K3299" i="7"/>
  <c r="K410" i="7"/>
  <c r="L1180" i="7"/>
  <c r="K1033" i="7"/>
  <c r="K2222" i="7"/>
  <c r="L3427" i="7"/>
  <c r="K4741" i="7"/>
  <c r="AB451" i="6"/>
  <c r="K570" i="7"/>
  <c r="L3442" i="7"/>
  <c r="K695" i="7"/>
  <c r="K2473" i="7"/>
  <c r="K3101" i="7"/>
  <c r="L4590" i="7"/>
  <c r="L5220" i="7"/>
  <c r="L3113" i="7"/>
  <c r="K3586" i="7"/>
  <c r="L5879" i="7"/>
  <c r="L4569" i="7"/>
  <c r="L4191" i="7"/>
  <c r="L2462" i="7"/>
  <c r="L1531" i="7"/>
  <c r="L1415" i="7"/>
  <c r="AB310" i="6"/>
  <c r="L5818" i="7"/>
  <c r="L4266" i="7"/>
  <c r="L1036" i="7"/>
  <c r="K2635" i="7"/>
  <c r="L3589" i="7"/>
  <c r="K4023" i="7"/>
  <c r="K6199" i="7"/>
  <c r="K118" i="7"/>
  <c r="L6146" i="7"/>
  <c r="L1423" i="7"/>
  <c r="L2833" i="7"/>
  <c r="K234" i="7"/>
  <c r="L4838" i="7"/>
  <c r="L4285" i="7"/>
  <c r="L381" i="7"/>
  <c r="K3232" i="7"/>
  <c r="K3669" i="7"/>
  <c r="L3899" i="7"/>
  <c r="K2175" i="7"/>
  <c r="L2268" i="7"/>
  <c r="L4999" i="7"/>
  <c r="L6243" i="7"/>
  <c r="AB179" i="6"/>
  <c r="K4724" i="7"/>
  <c r="K2195" i="7"/>
  <c r="K4781" i="7"/>
  <c r="L6288" i="7"/>
  <c r="L3999" i="7"/>
  <c r="K4535" i="7"/>
  <c r="K3422" i="7"/>
  <c r="L49" i="7"/>
  <c r="AB204" i="6"/>
  <c r="L3515" i="7"/>
  <c r="AB1864" i="6"/>
  <c r="K76" i="7"/>
  <c r="K5905" i="7"/>
  <c r="K4181" i="7"/>
  <c r="L166" i="7"/>
  <c r="L4546" i="7"/>
  <c r="K6000" i="7"/>
  <c r="K5122" i="7"/>
  <c r="L4050" i="7"/>
  <c r="K2868" i="7"/>
  <c r="K5157" i="7"/>
  <c r="L4019" i="7"/>
  <c r="L5933" i="7"/>
  <c r="L5235" i="7"/>
  <c r="K611" i="7"/>
  <c r="L1128" i="7"/>
  <c r="AB1656" i="6"/>
  <c r="K2599" i="7"/>
  <c r="AB1440" i="6"/>
  <c r="K2493" i="7"/>
  <c r="AB2140" i="6"/>
  <c r="L2641" i="7"/>
  <c r="L3918" i="7"/>
  <c r="K2347" i="7"/>
  <c r="K2970" i="7"/>
  <c r="L2539" i="7"/>
  <c r="K708" i="7"/>
  <c r="AB1961" i="6"/>
  <c r="L378" i="7"/>
  <c r="L4662" i="7"/>
  <c r="L3690" i="7"/>
  <c r="K174" i="7"/>
  <c r="K4524" i="7"/>
  <c r="L4582" i="7"/>
  <c r="L459" i="7"/>
  <c r="L4797" i="7"/>
  <c r="K3077" i="7"/>
  <c r="AB423" i="6"/>
  <c r="L4937" i="7"/>
  <c r="L4295" i="7"/>
  <c r="L3153" i="7"/>
  <c r="L2234" i="7"/>
  <c r="L801" i="7"/>
  <c r="L2709" i="7"/>
  <c r="K677" i="7"/>
  <c r="K331" i="7"/>
  <c r="L2662" i="7"/>
  <c r="AB1799" i="6"/>
  <c r="K4979" i="7"/>
  <c r="L1236" i="7"/>
  <c r="AB1001" i="6"/>
  <c r="K2572" i="7"/>
  <c r="L6200" i="7"/>
  <c r="K3534" i="7"/>
  <c r="L526" i="7"/>
  <c r="L4715" i="7"/>
  <c r="K4202" i="7"/>
  <c r="L907" i="7"/>
  <c r="AB1055" i="6"/>
  <c r="L3831" i="7"/>
  <c r="K6107" i="7"/>
  <c r="L2806" i="7"/>
  <c r="K5175" i="7"/>
  <c r="K4880" i="7"/>
  <c r="L3870" i="7"/>
  <c r="L1098" i="7"/>
  <c r="AB97" i="6"/>
  <c r="K5427" i="7"/>
  <c r="AB434" i="6"/>
  <c r="K1520" i="7"/>
  <c r="L5352" i="7"/>
  <c r="K1208" i="7"/>
  <c r="K2596" i="7"/>
  <c r="K1060" i="7"/>
  <c r="L319" i="7"/>
  <c r="L5809" i="7"/>
  <c r="K1603" i="7"/>
  <c r="L5279" i="7"/>
  <c r="K1499" i="7"/>
  <c r="L1762" i="7"/>
  <c r="L5968" i="7"/>
  <c r="AB942" i="6"/>
  <c r="K5858" i="7"/>
  <c r="L1688" i="7"/>
  <c r="L3186" i="7"/>
  <c r="K5153" i="7"/>
  <c r="L462" i="7"/>
  <c r="L4854" i="7"/>
  <c r="L5281" i="7"/>
  <c r="K3453" i="7"/>
  <c r="K3729" i="7"/>
  <c r="K2821" i="7"/>
  <c r="K5297" i="7"/>
  <c r="K5259" i="7"/>
  <c r="L4253" i="7"/>
  <c r="K2849" i="7"/>
  <c r="K4251" i="7"/>
  <c r="L71" i="7"/>
  <c r="L724" i="7"/>
  <c r="K4334" i="7"/>
  <c r="L4531" i="7"/>
  <c r="K5456" i="7"/>
  <c r="L3101" i="7"/>
  <c r="L4240" i="7"/>
  <c r="K2975" i="7"/>
  <c r="L1134" i="7"/>
  <c r="K4382" i="7"/>
  <c r="AB43" i="6"/>
  <c r="L725" i="7"/>
  <c r="L2744" i="7"/>
  <c r="AB1008" i="6"/>
  <c r="AB1695" i="6"/>
  <c r="K1787" i="7"/>
  <c r="K4094" i="7"/>
  <c r="L853" i="7"/>
  <c r="L5068" i="7"/>
  <c r="K4519" i="7"/>
  <c r="K1935" i="7"/>
  <c r="K1552" i="7"/>
  <c r="L1627" i="7"/>
  <c r="L6153" i="7"/>
  <c r="L2903" i="7"/>
  <c r="AB357" i="6"/>
  <c r="L4164" i="7"/>
  <c r="K1985" i="7"/>
  <c r="K4093" i="7"/>
  <c r="K56" i="7"/>
  <c r="K6096" i="7"/>
  <c r="L2224" i="7"/>
  <c r="L3538" i="7"/>
  <c r="K2717" i="7"/>
  <c r="L3469" i="7"/>
  <c r="K3923" i="7"/>
  <c r="K6209" i="7"/>
  <c r="K1875" i="7"/>
  <c r="K3109" i="7"/>
  <c r="L6273" i="7"/>
  <c r="L2283" i="7"/>
  <c r="AB2131" i="6"/>
  <c r="K2156" i="7"/>
  <c r="L1175" i="7"/>
  <c r="L2961" i="7"/>
  <c r="AB1974" i="6"/>
  <c r="K4777" i="7"/>
  <c r="L1585" i="7"/>
  <c r="K1631" i="7"/>
  <c r="K3597" i="7"/>
  <c r="L2204" i="7"/>
  <c r="AB616" i="6"/>
  <c r="K343" i="7"/>
  <c r="K1153" i="7"/>
  <c r="K3292" i="7"/>
  <c r="L1176" i="7"/>
  <c r="L1141" i="7"/>
  <c r="K3229" i="7"/>
  <c r="AB1361" i="6"/>
  <c r="K1039" i="7"/>
  <c r="K6133" i="7"/>
  <c r="K4529" i="7"/>
  <c r="K3583" i="7"/>
  <c r="L1345" i="7"/>
  <c r="K4635" i="7"/>
  <c r="L1179" i="7"/>
  <c r="K5095" i="7"/>
  <c r="K5103" i="7"/>
  <c r="L1595" i="7"/>
  <c r="L618" i="7"/>
  <c r="K110" i="7"/>
  <c r="AB2019" i="6"/>
  <c r="K752" i="7"/>
  <c r="L1076" i="7"/>
  <c r="AB403" i="6"/>
  <c r="L3659" i="7"/>
  <c r="AB1496" i="6"/>
  <c r="K4820" i="7"/>
  <c r="L4226" i="7"/>
  <c r="L3544" i="7"/>
  <c r="AB1052" i="6"/>
  <c r="L5008" i="7"/>
  <c r="L6238" i="7"/>
  <c r="L415" i="7"/>
  <c r="L1169" i="7"/>
  <c r="K1157" i="7"/>
  <c r="L990" i="7"/>
  <c r="K4585" i="7"/>
  <c r="AB745" i="6"/>
  <c r="K1530" i="7"/>
  <c r="K3568" i="7"/>
  <c r="L1338" i="7"/>
  <c r="K3528" i="7"/>
  <c r="K845" i="7"/>
  <c r="L5845" i="7"/>
  <c r="L603" i="7"/>
  <c r="K2969" i="7"/>
  <c r="L4811" i="7"/>
  <c r="L1789" i="7"/>
  <c r="L3617" i="7"/>
  <c r="K5292" i="7"/>
  <c r="L460" i="7"/>
  <c r="L6245" i="7"/>
  <c r="K6247" i="7"/>
  <c r="L5944" i="7"/>
  <c r="L3558" i="7"/>
  <c r="L4577" i="7"/>
  <c r="AB1884" i="6"/>
  <c r="L2697" i="7"/>
  <c r="L6256" i="7"/>
  <c r="AB156" i="6"/>
  <c r="L426" i="7"/>
  <c r="L3603" i="7"/>
  <c r="K1856" i="7"/>
  <c r="L205" i="7"/>
  <c r="L2448" i="7"/>
  <c r="K216" i="7"/>
  <c r="K42" i="7"/>
  <c r="AB1199" i="6"/>
  <c r="K2974" i="7"/>
  <c r="L4075" i="7"/>
  <c r="L2888" i="7"/>
  <c r="L2473" i="7"/>
  <c r="AB1116" i="6"/>
  <c r="L1393" i="7"/>
  <c r="K1781" i="7"/>
  <c r="AB417" i="6"/>
  <c r="L2478" i="7"/>
  <c r="L2740" i="7"/>
  <c r="L3302" i="7"/>
  <c r="L1204" i="7"/>
  <c r="K11" i="7"/>
  <c r="L2087" i="7"/>
  <c r="K1667" i="7"/>
  <c r="K3020" i="7"/>
  <c r="L1224" i="7"/>
  <c r="K2152" i="7"/>
  <c r="K5082" i="7"/>
  <c r="K934" i="7"/>
  <c r="L1783" i="7"/>
  <c r="K1699" i="7"/>
  <c r="AB223" i="6"/>
  <c r="L395" i="7"/>
  <c r="K3272" i="7"/>
  <c r="K1007" i="7"/>
  <c r="K4469" i="7"/>
  <c r="L3093" i="7"/>
  <c r="K2980" i="7"/>
  <c r="K133" i="7"/>
  <c r="L3896" i="7"/>
  <c r="L80" i="7"/>
  <c r="L2337" i="7"/>
  <c r="K2311" i="7"/>
  <c r="K5055" i="7"/>
  <c r="K6171" i="7"/>
  <c r="L6251" i="7"/>
  <c r="AB2119" i="6"/>
  <c r="K3767" i="7"/>
  <c r="K4445" i="7"/>
  <c r="AB1105" i="6"/>
  <c r="K4739" i="7"/>
  <c r="L5779" i="7"/>
  <c r="L4537" i="7"/>
  <c r="L2676" i="7"/>
  <c r="L4365" i="7"/>
  <c r="AB916" i="6"/>
  <c r="K315" i="7"/>
  <c r="K1676" i="7"/>
  <c r="L1223" i="7"/>
  <c r="L373" i="7"/>
  <c r="K4342" i="7"/>
  <c r="K2828" i="7"/>
  <c r="AB9" i="6"/>
  <c r="K1349" i="7"/>
  <c r="L2079" i="7"/>
  <c r="L5096" i="7"/>
  <c r="K2138" i="7"/>
  <c r="AB992" i="6"/>
  <c r="K803" i="7"/>
  <c r="L6018" i="7"/>
  <c r="K3314" i="7"/>
  <c r="AB437" i="6"/>
  <c r="L4918" i="7"/>
  <c r="K707" i="7"/>
  <c r="L531" i="7"/>
  <c r="L5277" i="7"/>
  <c r="K3026" i="7"/>
  <c r="L2069" i="7"/>
  <c r="K1561" i="7"/>
  <c r="AB1761" i="6"/>
  <c r="L2113" i="7"/>
  <c r="L1095" i="7"/>
  <c r="AB1137" i="6"/>
  <c r="K5729" i="7"/>
  <c r="L5964" i="7"/>
  <c r="L2672" i="7"/>
  <c r="K413" i="7"/>
  <c r="K6023" i="7"/>
  <c r="L1680" i="7"/>
  <c r="K3447" i="7"/>
  <c r="L2162" i="7"/>
  <c r="K1899" i="7"/>
  <c r="K3128" i="7"/>
  <c r="K1082" i="7"/>
  <c r="K288" i="7"/>
  <c r="L2977" i="7"/>
  <c r="L4627" i="7"/>
  <c r="K4732" i="7"/>
  <c r="L5163" i="7"/>
  <c r="L1054" i="7"/>
  <c r="L1795" i="7"/>
  <c r="K2753" i="7"/>
  <c r="K3046" i="7"/>
  <c r="L1737" i="7"/>
  <c r="K5114" i="7"/>
  <c r="K759" i="7"/>
  <c r="L3375" i="7"/>
  <c r="L1550" i="7"/>
  <c r="K476" i="7"/>
  <c r="K1726" i="7"/>
  <c r="K4633" i="7"/>
  <c r="K2950" i="7"/>
  <c r="L2419" i="7"/>
  <c r="K3553" i="7"/>
  <c r="K812" i="7"/>
  <c r="K3542" i="7"/>
  <c r="L1651" i="7"/>
  <c r="L1033" i="7"/>
  <c r="L3182" i="7"/>
  <c r="K2042" i="7"/>
  <c r="K3103" i="7"/>
  <c r="K16" i="7"/>
  <c r="L3382" i="7"/>
  <c r="L1628" i="7"/>
  <c r="AB1741" i="6"/>
  <c r="L5870" i="7"/>
  <c r="K4373" i="7"/>
  <c r="K326" i="7"/>
  <c r="AB1043" i="6"/>
  <c r="L1493" i="7"/>
  <c r="L1237" i="7"/>
  <c r="AB80" i="6"/>
  <c r="K3740" i="7"/>
  <c r="K3089" i="7"/>
  <c r="K1341" i="7"/>
  <c r="L4114" i="7"/>
  <c r="L382" i="7"/>
  <c r="K207" i="7"/>
  <c r="K4508" i="7"/>
  <c r="L3691" i="7"/>
  <c r="K5791" i="7"/>
  <c r="L3577" i="7"/>
  <c r="AB473" i="6"/>
  <c r="K1093" i="7"/>
  <c r="AB289" i="6"/>
  <c r="K2290" i="7"/>
  <c r="L1189" i="7"/>
  <c r="L1145" i="7"/>
  <c r="K5810" i="7"/>
  <c r="AB1886" i="6"/>
  <c r="AB1028" i="6"/>
  <c r="K244" i="7"/>
  <c r="K202" i="7"/>
  <c r="K2846" i="7"/>
  <c r="L4520" i="7"/>
  <c r="AB956" i="6"/>
  <c r="L3445" i="7"/>
  <c r="K138" i="7"/>
  <c r="L2774" i="7"/>
  <c r="K176" i="7"/>
  <c r="AB982" i="6"/>
  <c r="L5868" i="7"/>
  <c r="AB1756" i="6"/>
  <c r="AB2101" i="6"/>
  <c r="K2684" i="7"/>
  <c r="L1782" i="7"/>
  <c r="K2258" i="7"/>
  <c r="AB2099" i="6"/>
  <c r="K3918" i="7"/>
  <c r="L2333" i="7"/>
  <c r="L307" i="7"/>
  <c r="L1005" i="7"/>
  <c r="K595" i="7"/>
  <c r="L4681" i="7"/>
  <c r="AB1244" i="6"/>
  <c r="L1570" i="7"/>
  <c r="K1163" i="7"/>
  <c r="K364" i="7"/>
  <c r="L2559" i="7"/>
  <c r="K4544" i="7"/>
  <c r="K5846" i="7"/>
  <c r="K3604" i="7"/>
  <c r="K1114" i="7"/>
  <c r="L3164" i="7"/>
  <c r="L974" i="7"/>
  <c r="L613" i="7"/>
  <c r="L3300" i="7"/>
  <c r="K3650" i="7"/>
  <c r="K852" i="7"/>
  <c r="AB1831" i="6"/>
  <c r="L6275" i="7"/>
  <c r="L3177" i="7"/>
  <c r="L316" i="7"/>
  <c r="AB996" i="6"/>
  <c r="AB1512" i="6"/>
  <c r="L5209" i="7"/>
  <c r="L4548" i="7"/>
  <c r="K589" i="7"/>
  <c r="K4770" i="7"/>
  <c r="AB1218" i="6"/>
  <c r="AB1194" i="6"/>
  <c r="K4611" i="7"/>
  <c r="K4223" i="7"/>
  <c r="L3254" i="7"/>
  <c r="K1266" i="7"/>
  <c r="AB2122" i="6"/>
  <c r="L5913" i="7"/>
  <c r="AB1726" i="6"/>
  <c r="L1663" i="7"/>
  <c r="L1464" i="7"/>
  <c r="L3147" i="7"/>
  <c r="L4842" i="7"/>
  <c r="L4798" i="7"/>
  <c r="K4192" i="7"/>
  <c r="L3909" i="7"/>
  <c r="L2561" i="7"/>
  <c r="K3300" i="7"/>
  <c r="L2711" i="7"/>
  <c r="K3466" i="7"/>
  <c r="L3604" i="7"/>
  <c r="L4906" i="7"/>
  <c r="K2119" i="7"/>
  <c r="L1898" i="7"/>
  <c r="AB1667" i="6"/>
  <c r="K379" i="7"/>
  <c r="K2573" i="7"/>
  <c r="L2491" i="7"/>
  <c r="K1109" i="7"/>
  <c r="K5773" i="7"/>
  <c r="L1648" i="7"/>
  <c r="K3725" i="7"/>
  <c r="K6293" i="7"/>
  <c r="AB1077" i="6"/>
  <c r="L1973" i="7"/>
  <c r="K1230" i="7"/>
  <c r="L5813" i="7"/>
  <c r="L2349" i="7"/>
  <c r="K1922" i="7"/>
  <c r="K3093" i="7"/>
  <c r="K5746" i="7"/>
  <c r="L3863" i="7"/>
  <c r="K2643" i="7"/>
  <c r="L260" i="7"/>
  <c r="L4172" i="7"/>
  <c r="L828" i="7"/>
  <c r="K3155" i="7"/>
  <c r="AB1379" i="6"/>
  <c r="K4766" i="7"/>
  <c r="K5443" i="7"/>
  <c r="L1367" i="7"/>
  <c r="K6192" i="7"/>
  <c r="AB800" i="6"/>
  <c r="L5229" i="7"/>
  <c r="L3379" i="7"/>
  <c r="K832" i="7"/>
  <c r="K1625" i="7"/>
  <c r="K3192" i="7"/>
  <c r="L4293" i="7"/>
  <c r="L4452" i="7"/>
  <c r="AB1940" i="6"/>
  <c r="K3594" i="7"/>
  <c r="K4847" i="7"/>
  <c r="K744" i="7"/>
  <c r="L4587" i="7"/>
  <c r="L4377" i="7"/>
  <c r="K2879" i="7"/>
  <c r="L2642" i="7"/>
  <c r="L2012" i="7"/>
  <c r="L884" i="7"/>
  <c r="K1129" i="7"/>
  <c r="L886" i="7"/>
  <c r="L356" i="7"/>
  <c r="L707" i="7"/>
  <c r="K114" i="7"/>
  <c r="K282" i="7"/>
  <c r="AB2046" i="6"/>
  <c r="L5144" i="7"/>
  <c r="K1070" i="7"/>
  <c r="AB689" i="6"/>
  <c r="L2683" i="7"/>
  <c r="K4644" i="7"/>
  <c r="L3903" i="7"/>
  <c r="L3016" i="7"/>
  <c r="K4201" i="7"/>
  <c r="K2645" i="7"/>
  <c r="K4828" i="7"/>
  <c r="L3752" i="7"/>
  <c r="K3581" i="7"/>
  <c r="L4656" i="7"/>
  <c r="K2287" i="7"/>
  <c r="K4965" i="7"/>
  <c r="L3015" i="7"/>
  <c r="K2029" i="7"/>
  <c r="K6165" i="7"/>
  <c r="K3236" i="7"/>
  <c r="L193" i="7"/>
  <c r="K6196" i="7"/>
  <c r="L57" i="7"/>
  <c r="L1845" i="7"/>
  <c r="K4492" i="7"/>
  <c r="K1786" i="7"/>
  <c r="L355" i="7"/>
  <c r="L3681" i="7"/>
  <c r="K5993" i="7"/>
  <c r="AB827" i="6"/>
  <c r="L5249" i="7"/>
  <c r="K2398" i="7"/>
  <c r="K2988" i="7"/>
  <c r="AB1293" i="6"/>
  <c r="L408" i="7"/>
  <c r="K5876" i="7"/>
  <c r="L1364" i="7"/>
  <c r="L4689" i="7"/>
  <c r="K1858" i="7"/>
  <c r="K2776" i="7"/>
  <c r="AB2033" i="6"/>
  <c r="K2055" i="7"/>
  <c r="L3360" i="7"/>
  <c r="AB608" i="6"/>
  <c r="K1345" i="7"/>
  <c r="L555" i="7"/>
  <c r="K2985" i="7"/>
  <c r="K1141" i="7"/>
  <c r="L980" i="7"/>
  <c r="K2157" i="7"/>
  <c r="K5311" i="7"/>
  <c r="L1912" i="7"/>
  <c r="K2308" i="7"/>
  <c r="K2820" i="7"/>
  <c r="K5281" i="7"/>
  <c r="L477" i="7"/>
  <c r="K5213" i="7"/>
  <c r="K4095" i="7"/>
  <c r="K338" i="7"/>
  <c r="L5452" i="7"/>
  <c r="K5837" i="7"/>
  <c r="L4848" i="7"/>
  <c r="AB46" i="6"/>
  <c r="L496" i="7"/>
  <c r="L1691" i="7"/>
  <c r="K3459" i="7"/>
  <c r="K2960" i="7"/>
  <c r="K5250" i="7"/>
  <c r="K1621" i="7"/>
  <c r="L1067" i="7"/>
  <c r="L2603" i="7"/>
  <c r="K2961" i="7"/>
  <c r="K6284" i="7"/>
  <c r="L5321" i="7"/>
  <c r="L4935" i="7"/>
  <c r="AB345" i="6"/>
  <c r="L4561" i="7"/>
  <c r="AB822" i="6"/>
  <c r="L119" i="7"/>
  <c r="K5451" i="7"/>
  <c r="L2394" i="7"/>
  <c r="K3803" i="7"/>
  <c r="AB1707" i="6"/>
  <c r="K2681" i="7"/>
  <c r="L4089" i="7"/>
  <c r="AB1871" i="6"/>
  <c r="L1411" i="7"/>
  <c r="AB1629" i="6"/>
  <c r="AB2127" i="6"/>
  <c r="L2762" i="7"/>
  <c r="L5981" i="7"/>
  <c r="K564" i="7"/>
  <c r="K4031" i="7"/>
  <c r="K4105" i="7"/>
  <c r="K2143" i="7"/>
  <c r="K1825" i="7"/>
  <c r="L4677" i="7"/>
  <c r="L1055" i="7"/>
  <c r="K3854" i="7"/>
  <c r="L2822" i="7"/>
  <c r="L2799" i="7"/>
  <c r="K1843" i="7"/>
  <c r="K4927" i="7"/>
  <c r="K3445" i="7"/>
  <c r="L1111" i="7"/>
  <c r="L2835" i="7"/>
  <c r="K4854" i="7"/>
  <c r="L4670" i="7"/>
  <c r="L5212" i="7"/>
  <c r="L848" i="7"/>
  <c r="L289" i="7"/>
  <c r="L920" i="7"/>
  <c r="L1194" i="7"/>
  <c r="K6011" i="7"/>
  <c r="K6008" i="7"/>
  <c r="K1933" i="7"/>
  <c r="L2516" i="7"/>
  <c r="K4212" i="7"/>
  <c r="K1186" i="7"/>
  <c r="K5925" i="7"/>
  <c r="K1791" i="7"/>
  <c r="L480" i="7"/>
  <c r="K2153" i="7"/>
  <c r="L4095" i="7"/>
  <c r="K5008" i="7"/>
  <c r="K1348" i="7"/>
  <c r="L3140" i="7"/>
  <c r="AB807" i="6"/>
  <c r="L1685" i="7"/>
  <c r="L3235" i="7"/>
  <c r="K5178" i="7"/>
  <c r="K796" i="7"/>
  <c r="AB1402" i="6"/>
  <c r="K4506" i="7"/>
  <c r="AB888" i="6"/>
  <c r="L1582" i="7"/>
  <c r="K435" i="7"/>
  <c r="L574" i="7"/>
  <c r="L1943" i="7"/>
  <c r="K226" i="7"/>
  <c r="L708" i="7"/>
  <c r="L374" i="7"/>
  <c r="K4536" i="7"/>
  <c r="L1592" i="7"/>
  <c r="K2416" i="7"/>
  <c r="L3923" i="7"/>
  <c r="L3236" i="7"/>
  <c r="AB1626" i="6"/>
  <c r="K5197" i="7"/>
  <c r="L3366" i="7"/>
  <c r="L5741" i="7"/>
  <c r="K4594" i="7"/>
  <c r="AB1633" i="6"/>
  <c r="K710" i="7"/>
  <c r="AB2071" i="6"/>
  <c r="K5763" i="7"/>
  <c r="K2226" i="7"/>
  <c r="AB2039" i="6"/>
  <c r="K1495" i="7"/>
  <c r="K2929" i="7"/>
  <c r="L5064" i="7"/>
  <c r="L2083" i="7"/>
  <c r="L3342" i="7"/>
  <c r="L1059" i="7"/>
  <c r="K4746" i="7"/>
  <c r="AB552" i="6"/>
  <c r="K4933" i="7"/>
  <c r="K398" i="7"/>
  <c r="L519" i="7"/>
  <c r="L5205" i="7"/>
  <c r="L186" i="7"/>
  <c r="K4876" i="7"/>
  <c r="L3667" i="7"/>
  <c r="L839" i="7"/>
  <c r="L4599" i="7"/>
  <c r="AB1743" i="6"/>
  <c r="K4530" i="7"/>
  <c r="L1073" i="7"/>
  <c r="K5414" i="7"/>
  <c r="L6290" i="7"/>
  <c r="L841" i="7"/>
  <c r="K5978" i="7"/>
  <c r="L3799" i="7"/>
  <c r="AB1409" i="6"/>
  <c r="L3239" i="7"/>
  <c r="L6164" i="7"/>
  <c r="L2521" i="7"/>
  <c r="L3079" i="7"/>
  <c r="L1836" i="7"/>
  <c r="K586" i="7"/>
  <c r="AB1457" i="6"/>
  <c r="AB566" i="6"/>
  <c r="L5758" i="7"/>
  <c r="K191" i="7"/>
  <c r="L2073" i="7"/>
  <c r="K2963" i="7"/>
  <c r="AB1292" i="6"/>
  <c r="K5246" i="7"/>
  <c r="K2867" i="7"/>
  <c r="L6276" i="7"/>
  <c r="L4586" i="7"/>
  <c r="L241" i="7"/>
  <c r="K1027" i="7"/>
  <c r="K5206" i="7"/>
  <c r="K599" i="7"/>
  <c r="AB141" i="6"/>
  <c r="L538" i="7"/>
  <c r="L5097" i="7"/>
  <c r="K3214" i="7"/>
  <c r="K5050" i="7"/>
  <c r="K1373" i="7"/>
  <c r="K5755" i="7"/>
  <c r="K4669" i="7"/>
  <c r="K3864" i="7"/>
  <c r="L2746" i="7"/>
  <c r="L346" i="7"/>
  <c r="K5092" i="7"/>
  <c r="L5029" i="7"/>
  <c r="K3432" i="7"/>
  <c r="AB1214" i="6"/>
  <c r="K3737" i="7"/>
  <c r="K4315" i="7"/>
  <c r="AB59" i="6"/>
  <c r="L3961" i="7"/>
  <c r="AB1500" i="6"/>
  <c r="AB243" i="6"/>
  <c r="K3418" i="7"/>
  <c r="L3556" i="7"/>
  <c r="L5848" i="7"/>
  <c r="AB1261" i="6"/>
  <c r="L3653" i="7"/>
  <c r="K301" i="7"/>
  <c r="L3361" i="7"/>
  <c r="L1399" i="7"/>
  <c r="K3797" i="7"/>
  <c r="L209" i="7"/>
  <c r="K2340" i="7"/>
  <c r="K6090" i="7"/>
  <c r="K5891" i="7"/>
  <c r="L451" i="7"/>
  <c r="K5037" i="7"/>
  <c r="AB1825" i="6"/>
  <c r="K3589" i="7"/>
  <c r="AB894" i="6"/>
  <c r="K6068" i="7"/>
  <c r="L3796" i="7"/>
  <c r="L376" i="7"/>
  <c r="K2751" i="7"/>
  <c r="L261" i="7"/>
  <c r="L1554" i="7"/>
  <c r="L4770" i="7"/>
  <c r="L1156" i="7"/>
  <c r="L629" i="7"/>
  <c r="L3509" i="7"/>
  <c r="K3408" i="7"/>
  <c r="K3702" i="7"/>
  <c r="L159" i="7"/>
  <c r="AB624" i="6"/>
  <c r="AB951" i="6"/>
  <c r="K4520" i="7"/>
  <c r="AB480" i="6"/>
  <c r="L2319" i="7"/>
  <c r="K253" i="7"/>
  <c r="L3394" i="7"/>
  <c r="L4233" i="7"/>
  <c r="L3259" i="7"/>
  <c r="K2425" i="7"/>
  <c r="L4834" i="7"/>
  <c r="K4697" i="7"/>
  <c r="AB1091" i="6"/>
  <c r="AB1385" i="6"/>
  <c r="K4672" i="7"/>
  <c r="K4063" i="7"/>
  <c r="AB1551" i="6"/>
  <c r="L1849" i="7"/>
  <c r="K2894" i="7"/>
  <c r="AB1971" i="6"/>
  <c r="K140" i="7"/>
  <c r="K4556" i="7"/>
  <c r="L3075" i="7"/>
  <c r="L5084" i="7"/>
  <c r="K1249" i="7"/>
  <c r="L5276" i="7"/>
  <c r="AB1908" i="6"/>
  <c r="K3962" i="7"/>
  <c r="L6064" i="7"/>
  <c r="K4638" i="7"/>
  <c r="K3917" i="7"/>
  <c r="L1289" i="7"/>
  <c r="K3033" i="7"/>
  <c r="L2882" i="7"/>
  <c r="K3336" i="7"/>
  <c r="K241" i="7"/>
  <c r="K3514" i="7"/>
  <c r="K4872" i="7"/>
  <c r="L983" i="7"/>
  <c r="K4645" i="7"/>
  <c r="K549" i="7"/>
  <c r="AB1208" i="6"/>
  <c r="K4108" i="7"/>
  <c r="K2142" i="7"/>
  <c r="K4097" i="7"/>
  <c r="AB322" i="6"/>
  <c r="L4817" i="7"/>
  <c r="K1090" i="7"/>
  <c r="L1870" i="7"/>
  <c r="L4541" i="7"/>
  <c r="K2054" i="7"/>
  <c r="L447" i="7"/>
  <c r="K922" i="7"/>
  <c r="L2097" i="7"/>
  <c r="L453" i="7"/>
  <c r="L4079" i="7"/>
  <c r="AB1339" i="6"/>
  <c r="K1309" i="7"/>
  <c r="L5789" i="7"/>
  <c r="L3951" i="7"/>
  <c r="AB1453" i="6"/>
  <c r="AB1022" i="6"/>
  <c r="K5336" i="7"/>
  <c r="L4287" i="7"/>
  <c r="K2935" i="7"/>
  <c r="L4460" i="7"/>
  <c r="K205" i="7"/>
  <c r="L1013" i="7"/>
  <c r="K2628" i="7"/>
  <c r="L518" i="7"/>
  <c r="AB1950" i="6"/>
  <c r="AB201" i="6"/>
  <c r="L2445" i="7"/>
  <c r="L1629" i="7"/>
  <c r="K4779" i="7"/>
  <c r="K4205" i="7"/>
  <c r="L2678" i="7"/>
  <c r="K1947" i="7"/>
  <c r="L4746" i="7"/>
  <c r="AB1016" i="6"/>
  <c r="L2015" i="7"/>
  <c r="L6081" i="7"/>
  <c r="K2423" i="7"/>
  <c r="L2704" i="7"/>
  <c r="K780" i="7"/>
  <c r="K5780" i="7"/>
  <c r="L130" i="7"/>
  <c r="AB657" i="6"/>
  <c r="K1437" i="7"/>
  <c r="K1010" i="7"/>
  <c r="L1552" i="7"/>
  <c r="L4606" i="7"/>
  <c r="L250" i="7"/>
  <c r="L3644" i="7"/>
  <c r="AB862" i="6"/>
  <c r="AB865" i="6"/>
  <c r="K3237" i="7"/>
  <c r="L1513" i="7"/>
  <c r="L4570" i="7"/>
  <c r="K2167" i="7"/>
  <c r="K5221" i="7"/>
  <c r="K2106" i="7"/>
  <c r="L3116" i="7"/>
  <c r="K6062" i="7"/>
  <c r="L728" i="7"/>
  <c r="K6188" i="7"/>
  <c r="L2588" i="7"/>
  <c r="K1765" i="7"/>
  <c r="K804" i="7"/>
  <c r="L1290" i="7"/>
  <c r="K3209" i="7"/>
  <c r="L3717" i="7"/>
  <c r="L5399" i="7"/>
  <c r="K2305" i="7"/>
  <c r="L2542" i="7"/>
  <c r="L3516" i="7"/>
  <c r="K3245" i="7"/>
  <c r="K3613" i="7"/>
  <c r="K2851" i="7"/>
  <c r="L4426" i="7"/>
  <c r="K1221" i="7"/>
  <c r="K2504" i="7"/>
  <c r="K3925" i="7"/>
  <c r="K225" i="7"/>
  <c r="K2360" i="7"/>
  <c r="L4223" i="7"/>
  <c r="AB671" i="6"/>
  <c r="L4812" i="7"/>
  <c r="L1536" i="7"/>
  <c r="K4943" i="7"/>
  <c r="K2312" i="7"/>
  <c r="L2830" i="7"/>
  <c r="K409" i="7"/>
  <c r="K4631" i="7"/>
  <c r="AB1262" i="6"/>
  <c r="L1203" i="7"/>
  <c r="AB227" i="6"/>
  <c r="L1247" i="7"/>
  <c r="AB2087" i="6"/>
  <c r="L1972" i="7"/>
  <c r="K2477" i="7"/>
  <c r="K647" i="7"/>
  <c r="AB496" i="6"/>
  <c r="K910" i="7"/>
  <c r="K4389" i="7"/>
  <c r="K4050" i="7"/>
  <c r="L2248" i="7"/>
  <c r="L1031" i="7"/>
  <c r="L3088" i="7"/>
  <c r="L1197" i="7"/>
  <c r="L3051" i="7"/>
  <c r="AB2132" i="6"/>
  <c r="K258" i="7"/>
  <c r="K4185" i="7"/>
  <c r="K3145" i="7"/>
  <c r="L3314" i="7"/>
  <c r="L1066" i="7"/>
  <c r="AB1834" i="6"/>
  <c r="K2488" i="7"/>
  <c r="L1387" i="7"/>
  <c r="AB774" i="6"/>
  <c r="L1148" i="7"/>
  <c r="L6007" i="7"/>
  <c r="K4216" i="7"/>
  <c r="K1195" i="7"/>
  <c r="L2798" i="7"/>
  <c r="L1738" i="7"/>
  <c r="K5411" i="7"/>
  <c r="L2575" i="7"/>
  <c r="L6211" i="7"/>
  <c r="L4401" i="7"/>
  <c r="K1198" i="7"/>
  <c r="K1216" i="7"/>
  <c r="L3849" i="7"/>
  <c r="K418" i="7"/>
  <c r="K1410" i="7"/>
  <c r="L4258" i="7"/>
  <c r="AB840" i="6"/>
  <c r="L3294" i="7"/>
  <c r="K2329" i="7"/>
  <c r="K5123" i="7"/>
  <c r="K2671" i="7"/>
  <c r="K3220" i="7"/>
  <c r="K6102" i="7"/>
  <c r="K1565" i="7"/>
  <c r="K4217" i="7"/>
  <c r="K4498" i="7"/>
  <c r="AB264" i="6"/>
  <c r="K4245" i="7"/>
  <c r="K1261" i="7"/>
  <c r="L3198" i="7"/>
  <c r="L670" i="7"/>
  <c r="K558" i="7"/>
  <c r="K4830" i="7"/>
  <c r="K2372" i="7"/>
  <c r="K1100" i="7"/>
  <c r="L135" i="7"/>
  <c r="K5825" i="7"/>
  <c r="K4868" i="7"/>
  <c r="L5299" i="7"/>
  <c r="AB1976" i="6"/>
  <c r="K3157" i="7"/>
  <c r="L3450" i="7"/>
  <c r="K1062" i="7"/>
  <c r="L6216" i="7"/>
  <c r="AB1264" i="6"/>
  <c r="K1279" i="7"/>
  <c r="AB1905" i="6"/>
  <c r="L2051" i="7"/>
  <c r="L1282" i="7"/>
  <c r="K2321" i="7"/>
  <c r="L5089" i="7"/>
  <c r="L1150" i="7"/>
  <c r="L1354" i="7"/>
  <c r="L4939" i="7"/>
  <c r="AB1829" i="6"/>
  <c r="AB1255" i="6"/>
  <c r="K3355" i="7"/>
  <c r="L985" i="7"/>
  <c r="L1006" i="7"/>
  <c r="L4611" i="7"/>
  <c r="AB391" i="6"/>
  <c r="K5308" i="7"/>
  <c r="K3623" i="7"/>
  <c r="L2122" i="7"/>
  <c r="L4774" i="7"/>
  <c r="K966" i="7"/>
  <c r="L3816" i="7"/>
  <c r="L3860" i="7"/>
  <c r="L3493" i="7"/>
  <c r="K449" i="7"/>
  <c r="K6225" i="7"/>
  <c r="AB1923" i="6"/>
  <c r="L1941" i="7"/>
  <c r="K5032" i="7"/>
  <c r="AB778" i="6"/>
  <c r="K5775" i="7"/>
  <c r="K963" i="7"/>
  <c r="K1600" i="7"/>
  <c r="L554" i="7"/>
  <c r="L1576" i="7"/>
  <c r="AB1111" i="6"/>
  <c r="K949" i="7"/>
  <c r="L2217" i="7"/>
  <c r="K665" i="7"/>
  <c r="L1437" i="7"/>
  <c r="L3774" i="7"/>
  <c r="L5800" i="7"/>
  <c r="K5894" i="7"/>
  <c r="L4268" i="7"/>
  <c r="K246" i="7"/>
  <c r="AB1509" i="6"/>
  <c r="L2416" i="7"/>
  <c r="K4666" i="7"/>
  <c r="AB1499" i="6"/>
  <c r="L5310" i="7"/>
  <c r="K5086" i="7"/>
  <c r="K4064" i="7"/>
  <c r="L6171" i="7"/>
  <c r="K993" i="7"/>
  <c r="K3808" i="7"/>
  <c r="L5184" i="7"/>
  <c r="AB1448" i="6"/>
  <c r="L786" i="7"/>
  <c r="L3350" i="7"/>
  <c r="K789" i="7"/>
  <c r="L4539" i="7"/>
  <c r="L2438" i="7"/>
  <c r="L3026" i="7"/>
  <c r="AB684" i="6"/>
  <c r="AB274" i="6"/>
  <c r="AB743" i="6"/>
  <c r="L3542" i="7"/>
  <c r="L131" i="7"/>
  <c r="K4799" i="7"/>
  <c r="K1206" i="7"/>
  <c r="K5260" i="7"/>
  <c r="L6117" i="7"/>
  <c r="L5810" i="7"/>
  <c r="K2383" i="7"/>
  <c r="K3305" i="7"/>
  <c r="AB1715" i="6"/>
  <c r="L1901" i="7"/>
  <c r="AB1731" i="6"/>
  <c r="K1073" i="7"/>
  <c r="K200" i="7"/>
  <c r="L490" i="7"/>
  <c r="AB891" i="6"/>
  <c r="L4069" i="7"/>
  <c r="K835" i="7"/>
  <c r="L2135" i="7"/>
  <c r="L3449" i="7"/>
  <c r="L1410" i="7"/>
  <c r="K378" i="7"/>
  <c r="L4031" i="7"/>
  <c r="K5940" i="7"/>
  <c r="K5147" i="7"/>
  <c r="L5781" i="7"/>
  <c r="L5121" i="7"/>
  <c r="K2016" i="7"/>
  <c r="K280" i="7"/>
  <c r="K1612" i="7"/>
  <c r="K4161" i="7"/>
  <c r="AB630" i="6"/>
  <c r="L6025" i="7"/>
  <c r="L2614" i="7"/>
  <c r="L2278" i="7"/>
  <c r="K1860" i="7"/>
  <c r="AB444" i="6"/>
  <c r="L1721" i="7"/>
  <c r="AB1183" i="6"/>
  <c r="K1736" i="7"/>
  <c r="AB906" i="6"/>
  <c r="K4971" i="7"/>
  <c r="L1216" i="7"/>
  <c r="K3685" i="7"/>
  <c r="L1155" i="7"/>
  <c r="L5763" i="7"/>
  <c r="L3092" i="7"/>
  <c r="K5842" i="7"/>
  <c r="K4815" i="7"/>
  <c r="L3007" i="7"/>
  <c r="L2151" i="7"/>
  <c r="K4802" i="7"/>
  <c r="K6057" i="7"/>
  <c r="K3423" i="7"/>
  <c r="L1765" i="7"/>
  <c r="K2538" i="7"/>
  <c r="K2631" i="7"/>
  <c r="K5106" i="7"/>
  <c r="L1850" i="7"/>
  <c r="K2273" i="7"/>
  <c r="K4788" i="7"/>
  <c r="K3603" i="7"/>
  <c r="L988" i="7"/>
  <c r="L1489" i="7"/>
  <c r="L1790" i="7"/>
  <c r="L1695" i="7"/>
  <c r="L5307" i="7"/>
  <c r="K6298" i="7"/>
  <c r="K5738" i="7"/>
  <c r="AB1918" i="6"/>
  <c r="AB356" i="6"/>
  <c r="K167" i="7"/>
  <c r="AB328" i="6"/>
  <c r="L4661" i="7"/>
  <c r="K4459" i="7"/>
  <c r="K4952" i="7"/>
  <c r="K154" i="7"/>
  <c r="AB1835" i="6"/>
  <c r="L5079" i="7"/>
  <c r="K850" i="7"/>
  <c r="L5150" i="7"/>
  <c r="AB1411" i="6"/>
  <c r="K248" i="7"/>
  <c r="L2496" i="7"/>
  <c r="AB1351" i="6"/>
  <c r="L39" i="7"/>
  <c r="L3722" i="7"/>
  <c r="K335" i="7"/>
  <c r="L2656" i="7"/>
  <c r="K6261" i="7"/>
  <c r="L6279" i="7"/>
  <c r="K758" i="7"/>
  <c r="AB739" i="6"/>
  <c r="L5437" i="7"/>
  <c r="K3560" i="7"/>
  <c r="K4240" i="7"/>
  <c r="AB2015" i="6"/>
  <c r="K2284" i="7"/>
  <c r="L3083" i="7"/>
  <c r="K469" i="7"/>
  <c r="K1026" i="7"/>
  <c r="K4988" i="7"/>
  <c r="L3160" i="7"/>
  <c r="K3331" i="7"/>
  <c r="L61" i="7"/>
  <c r="AB1036" i="6"/>
  <c r="L2640" i="7"/>
  <c r="L1705" i="7"/>
  <c r="L4276" i="7"/>
  <c r="L978" i="7"/>
  <c r="K5051" i="7"/>
  <c r="L290" i="7"/>
  <c r="L513" i="7"/>
  <c r="K3136" i="7"/>
  <c r="K4875" i="7"/>
  <c r="K4797" i="7"/>
  <c r="L3983" i="7"/>
  <c r="K2408" i="7"/>
  <c r="L3709" i="7"/>
  <c r="L1773" i="7"/>
  <c r="K1477" i="7"/>
  <c r="AB1426" i="6"/>
  <c r="AB1482" i="6"/>
  <c r="K126" i="7"/>
  <c r="L4920" i="7"/>
  <c r="AB1152" i="6"/>
  <c r="K362" i="7"/>
  <c r="L5217" i="7"/>
  <c r="K5202" i="7"/>
  <c r="L1149" i="7"/>
  <c r="L2989" i="7"/>
  <c r="K5000" i="7"/>
  <c r="K316" i="7"/>
  <c r="L4010" i="7"/>
  <c r="K1908" i="7"/>
  <c r="K1901" i="7"/>
  <c r="K4972" i="7"/>
  <c r="AB1155" i="6"/>
  <c r="L5943" i="7"/>
  <c r="L5814" i="7"/>
  <c r="L4041" i="7"/>
  <c r="K2270" i="7"/>
  <c r="L5176" i="7"/>
  <c r="K1181" i="7"/>
  <c r="AB339" i="6"/>
  <c r="AB1994" i="6"/>
  <c r="AB1049" i="6"/>
  <c r="AB1708" i="6"/>
  <c r="L583" i="7"/>
  <c r="L811" i="7"/>
  <c r="K5984" i="7"/>
  <c r="AB884" i="6"/>
  <c r="AB848" i="6"/>
  <c r="L2407" i="7"/>
  <c r="L433" i="7"/>
  <c r="L5202" i="7"/>
  <c r="K4689" i="7"/>
  <c r="L5790" i="7"/>
  <c r="L3883" i="7"/>
  <c r="L3357" i="7"/>
  <c r="L336" i="7"/>
  <c r="K1460" i="7"/>
  <c r="L844" i="7"/>
  <c r="AB1167" i="6"/>
  <c r="AB1964" i="6"/>
  <c r="L4380" i="7"/>
  <c r="L973" i="7"/>
  <c r="K3247" i="7"/>
  <c r="AB664" i="6"/>
  <c r="L4432" i="7"/>
  <c r="K4135" i="7"/>
  <c r="K3363" i="7"/>
  <c r="K5162" i="7"/>
  <c r="K3843" i="7"/>
  <c r="K4827" i="7"/>
  <c r="K3147" i="7"/>
  <c r="K834" i="7"/>
  <c r="L1285" i="7"/>
  <c r="K1232" i="7"/>
  <c r="K2959" i="7"/>
  <c r="L1356" i="7"/>
  <c r="K3932" i="7"/>
  <c r="K3135" i="7"/>
  <c r="L6111" i="7"/>
  <c r="K2995" i="7"/>
  <c r="L4574" i="7"/>
  <c r="L3309" i="7"/>
  <c r="K5923" i="7"/>
  <c r="L5048" i="7"/>
  <c r="L3972" i="7"/>
  <c r="K699" i="7"/>
  <c r="L4182" i="7"/>
  <c r="L605" i="7"/>
  <c r="K1269" i="7"/>
  <c r="L1476" i="7"/>
  <c r="K5892" i="7"/>
  <c r="L391" i="7"/>
  <c r="K3275" i="7"/>
  <c r="L1386" i="7"/>
  <c r="L5251" i="7"/>
  <c r="L54" i="7"/>
  <c r="AB1568" i="6"/>
  <c r="K4755" i="7"/>
  <c r="AB1677" i="6"/>
  <c r="K5878" i="7"/>
  <c r="K1878" i="7"/>
  <c r="K4811" i="7"/>
  <c r="K1119" i="7"/>
  <c r="L450" i="7"/>
  <c r="AB34" i="6"/>
  <c r="K3048" i="7"/>
  <c r="L3887" i="7"/>
  <c r="K5958" i="7"/>
  <c r="L3078" i="7"/>
  <c r="L1751" i="7"/>
  <c r="K1943" i="7"/>
  <c r="L4004" i="7"/>
  <c r="L2703" i="7"/>
  <c r="L4026" i="7"/>
  <c r="AB2052" i="6"/>
  <c r="AB118" i="6"/>
  <c r="L243" i="7"/>
  <c r="AB493" i="6"/>
  <c r="K5190" i="7"/>
  <c r="K2357" i="7"/>
  <c r="K4119" i="7"/>
  <c r="K3141" i="7"/>
  <c r="K38" i="7"/>
  <c r="L5041" i="7"/>
  <c r="L5803" i="7"/>
  <c r="L1130" i="7"/>
  <c r="AB525" i="6"/>
  <c r="K3628" i="7"/>
  <c r="K4580" i="7"/>
  <c r="AB421" i="6"/>
  <c r="K531" i="7"/>
  <c r="L1016" i="7"/>
  <c r="K3907" i="7"/>
  <c r="L4161" i="7"/>
  <c r="L549" i="7"/>
  <c r="K4043" i="7"/>
  <c r="L1313" i="7"/>
  <c r="L3190" i="7"/>
  <c r="K4142" i="7"/>
  <c r="K4179" i="7"/>
  <c r="L889" i="7"/>
  <c r="K3367" i="7"/>
  <c r="L224" i="7"/>
  <c r="AB231" i="6"/>
  <c r="L2302" i="7"/>
  <c r="L1108" i="7"/>
  <c r="K4163" i="7"/>
  <c r="L2208" i="7"/>
  <c r="AB1681" i="6"/>
  <c r="L1583" i="7"/>
  <c r="L797" i="7"/>
  <c r="K1711" i="7"/>
  <c r="L185" i="7"/>
  <c r="K91" i="7"/>
  <c r="L3670" i="7"/>
  <c r="L775" i="7"/>
  <c r="AB1719" i="6"/>
  <c r="L2219" i="7"/>
  <c r="K4798" i="7"/>
  <c r="L1232" i="7"/>
  <c r="L5858" i="7"/>
  <c r="K2510" i="7"/>
  <c r="K2467" i="7"/>
  <c r="K3960" i="7"/>
  <c r="K1344" i="7"/>
  <c r="AB1141" i="6"/>
  <c r="L1099" i="7"/>
  <c r="K3230" i="7"/>
  <c r="K4206" i="7"/>
  <c r="K1827" i="7"/>
  <c r="L339" i="7"/>
  <c r="L254" i="7"/>
  <c r="K2249" i="7"/>
  <c r="L3390" i="7"/>
  <c r="L4400" i="7"/>
  <c r="L322" i="7"/>
  <c r="L6184" i="7"/>
  <c r="K4236" i="7"/>
  <c r="AB1560" i="6"/>
  <c r="K4792" i="7"/>
  <c r="L3216" i="7"/>
  <c r="K6149" i="7"/>
  <c r="L2055" i="7"/>
  <c r="L2237" i="7"/>
  <c r="K3915" i="7"/>
  <c r="L1205" i="7"/>
  <c r="K1166" i="7"/>
  <c r="K1622" i="7"/>
  <c r="L1122" i="7"/>
  <c r="K899" i="7"/>
  <c r="K4844" i="7"/>
  <c r="K632" i="7"/>
  <c r="L3334" i="7"/>
  <c r="L6227" i="7"/>
  <c r="L367" i="7"/>
  <c r="K2147" i="7"/>
  <c r="K2178" i="7"/>
  <c r="L3881" i="7"/>
  <c r="K4890" i="7"/>
  <c r="K520" i="7"/>
  <c r="K4699" i="7"/>
  <c r="K917" i="7"/>
  <c r="L65" i="7"/>
  <c r="K750" i="7"/>
  <c r="L5770" i="7"/>
  <c r="L3148" i="7"/>
  <c r="L4264" i="7"/>
  <c r="K973" i="7"/>
  <c r="AB1383" i="6"/>
  <c r="K2022" i="7"/>
  <c r="L3675" i="7"/>
  <c r="K584" i="7"/>
  <c r="K3768" i="7"/>
  <c r="L1093" i="7"/>
  <c r="K1977" i="7"/>
  <c r="L3969" i="7"/>
  <c r="L2878" i="7"/>
  <c r="L4184" i="7"/>
  <c r="AB1418" i="6"/>
  <c r="L5300" i="7"/>
  <c r="K1714" i="7"/>
  <c r="L6191" i="7"/>
  <c r="K1337" i="7"/>
  <c r="L2916" i="7"/>
  <c r="K4499" i="7"/>
  <c r="L1229" i="7"/>
  <c r="L1831" i="7"/>
  <c r="AB1406" i="6"/>
  <c r="L740" i="7"/>
  <c r="K2553" i="7"/>
  <c r="K5862" i="7"/>
  <c r="K104" i="7"/>
  <c r="AB1583" i="6"/>
  <c r="L4203" i="7"/>
  <c r="K685" i="7"/>
  <c r="K1017" i="7"/>
  <c r="K6202" i="7"/>
  <c r="K1832" i="7"/>
  <c r="K5" i="7"/>
  <c r="L3384" i="7"/>
  <c r="L323" i="7"/>
  <c r="L173" i="7"/>
  <c r="K408" i="7"/>
  <c r="K4624" i="7"/>
  <c r="L2424" i="7"/>
  <c r="K2574" i="7"/>
  <c r="L1714" i="7"/>
  <c r="AB2114" i="6"/>
  <c r="L468" i="7"/>
  <c r="K1546" i="7"/>
  <c r="K1120" i="7"/>
  <c r="K3246" i="7"/>
  <c r="L3885" i="7"/>
  <c r="L3889" i="7"/>
  <c r="L585" i="7"/>
  <c r="K2296" i="7"/>
  <c r="L3134" i="7"/>
  <c r="K6215" i="7"/>
  <c r="L2857" i="7"/>
  <c r="L568" i="7"/>
  <c r="K1874" i="7"/>
  <c r="AB776" i="6"/>
  <c r="L5236" i="7"/>
  <c r="L852" i="7"/>
  <c r="L2107" i="7"/>
  <c r="L5774" i="7"/>
  <c r="AB1323" i="6"/>
  <c r="AB1369" i="6"/>
  <c r="AB1691" i="6"/>
  <c r="L64" i="7"/>
  <c r="K3467" i="7"/>
  <c r="L1621" i="7"/>
  <c r="AB1225" i="6"/>
  <c r="L4764" i="7"/>
  <c r="K4550" i="7"/>
  <c r="AB826" i="6"/>
  <c r="L3006" i="7"/>
  <c r="L4134" i="7"/>
  <c r="AB963" i="6"/>
  <c r="K771" i="7"/>
  <c r="L4900" i="7"/>
  <c r="L3265" i="7"/>
  <c r="AB799" i="6"/>
  <c r="L3418" i="7"/>
  <c r="L3220" i="7"/>
  <c r="L525" i="7"/>
  <c r="L3984" i="7"/>
  <c r="AB2115" i="6"/>
  <c r="AB1038" i="6"/>
  <c r="K189" i="7"/>
  <c r="L413" i="7"/>
  <c r="AB1410" i="6"/>
  <c r="L4970" i="7"/>
  <c r="K610" i="7"/>
  <c r="K4029" i="7"/>
  <c r="K3286" i="7"/>
  <c r="AB1211" i="6"/>
  <c r="K12" i="7"/>
  <c r="L2260" i="7"/>
  <c r="K6231" i="7"/>
  <c r="K194" i="7"/>
  <c r="L860" i="7"/>
  <c r="L3468" i="7"/>
  <c r="K3212" i="7"/>
  <c r="AB1336" i="6"/>
  <c r="L1421" i="7"/>
  <c r="L1848" i="7"/>
  <c r="L2347" i="7"/>
  <c r="K4332" i="7"/>
  <c r="AB1129" i="6"/>
  <c r="AB2130" i="6"/>
  <c r="K3131" i="7"/>
  <c r="K2819" i="7"/>
  <c r="K5835" i="7"/>
  <c r="L5108" i="7"/>
  <c r="L1243" i="7"/>
  <c r="K2084" i="7"/>
  <c r="L882" i="7"/>
  <c r="K3762" i="7"/>
  <c r="K485" i="7"/>
  <c r="AB1617" i="6"/>
  <c r="K2445" i="7"/>
  <c r="K407" i="7"/>
  <c r="K4947" i="7"/>
  <c r="K2300" i="7"/>
  <c r="K4335" i="7"/>
  <c r="K1199" i="7"/>
  <c r="K5779" i="7"/>
  <c r="K1881" i="7"/>
  <c r="K3375" i="7"/>
  <c r="L1827" i="7"/>
  <c r="L1114" i="7"/>
  <c r="L4319" i="7"/>
  <c r="K4434" i="7"/>
  <c r="AB575" i="6"/>
  <c r="L4524" i="7"/>
  <c r="K4896" i="7"/>
  <c r="AB1029" i="6"/>
  <c r="L1873" i="7"/>
  <c r="K5950" i="7"/>
  <c r="K898" i="7"/>
  <c r="AB2042" i="6"/>
  <c r="AB2008" i="6"/>
  <c r="L6240" i="7"/>
  <c r="K3945" i="7"/>
  <c r="L3132" i="7"/>
  <c r="L3276" i="7"/>
  <c r="AB234" i="6"/>
  <c r="K436" i="7"/>
  <c r="AB717" i="6"/>
  <c r="L5268" i="7"/>
  <c r="AB719" i="6"/>
  <c r="K5784" i="7"/>
  <c r="K275" i="7"/>
  <c r="K5098" i="7"/>
  <c r="K864" i="7"/>
  <c r="K5241" i="7"/>
  <c r="L318" i="7"/>
  <c r="AB804" i="6"/>
  <c r="AB121" i="6"/>
  <c r="AB893" i="6"/>
  <c r="AB761" i="6"/>
  <c r="K4573" i="7"/>
  <c r="L4037" i="7"/>
  <c r="K3362" i="7"/>
  <c r="K1837" i="7"/>
  <c r="L3779" i="7"/>
  <c r="L4725" i="7"/>
  <c r="K2047" i="7"/>
  <c r="L5840" i="7"/>
  <c r="L3238" i="7"/>
  <c r="K2505" i="7"/>
  <c r="L5127" i="7"/>
  <c r="K6012" i="7"/>
  <c r="L3061" i="7"/>
  <c r="AB1146" i="6"/>
  <c r="K3874" i="7"/>
  <c r="AB1367" i="6"/>
  <c r="AB439" i="6"/>
  <c r="K5227" i="7"/>
  <c r="K5081" i="7"/>
  <c r="L791" i="7"/>
  <c r="K1244" i="7"/>
  <c r="K1247" i="7"/>
  <c r="K6002" i="7"/>
  <c r="L1267" i="7"/>
  <c r="AB570" i="6"/>
  <c r="K6110" i="7"/>
  <c r="L2045" i="7"/>
  <c r="K2401" i="7"/>
  <c r="K293" i="7"/>
  <c r="K2255" i="7"/>
  <c r="K3626" i="7"/>
  <c r="K2482" i="7"/>
  <c r="L765" i="7"/>
  <c r="K2987" i="7"/>
  <c r="K3755" i="7"/>
  <c r="K1058" i="7"/>
  <c r="L1215" i="7"/>
  <c r="L2999" i="7"/>
  <c r="L4009" i="7"/>
  <c r="K1044" i="7"/>
  <c r="K5070" i="7"/>
  <c r="L4958" i="7"/>
  <c r="L2074" i="7"/>
  <c r="L35" i="7"/>
  <c r="L5092" i="7"/>
  <c r="AB619" i="6"/>
  <c r="L4212" i="7"/>
  <c r="K3905" i="7"/>
  <c r="K1047" i="7"/>
  <c r="K5014" i="7"/>
  <c r="K3866" i="7"/>
  <c r="L3240" i="7"/>
  <c r="L1777" i="7"/>
  <c r="L4795" i="7"/>
  <c r="L4768" i="7"/>
  <c r="K2619" i="7"/>
  <c r="L207" i="7"/>
  <c r="L3996" i="7"/>
  <c r="K3198" i="7"/>
  <c r="L4312" i="7"/>
  <c r="L58" i="7"/>
  <c r="AB1348" i="6"/>
  <c r="K953" i="7"/>
  <c r="K3146" i="7"/>
  <c r="K1557" i="7"/>
  <c r="L4637" i="7"/>
  <c r="L2139" i="7"/>
  <c r="L215" i="7"/>
  <c r="AB1866" i="6"/>
  <c r="K5879" i="7"/>
  <c r="L895" i="7"/>
  <c r="L3873" i="7"/>
  <c r="L749" i="7"/>
  <c r="L2290" i="7"/>
  <c r="K6166" i="7"/>
  <c r="AB1263" i="6"/>
  <c r="L3832" i="7"/>
  <c r="L368" i="7"/>
  <c r="L1802" i="7"/>
  <c r="K4435" i="7"/>
  <c r="K1756" i="7"/>
  <c r="L2720" i="7"/>
  <c r="AB54" i="6"/>
  <c r="K3481" i="7"/>
  <c r="AB1706" i="6"/>
  <c r="K1485" i="7"/>
  <c r="L115" i="7"/>
  <c r="L1490" i="7"/>
  <c r="K2176" i="7"/>
  <c r="L6208" i="7"/>
  <c r="L4991" i="7"/>
  <c r="AB1623" i="6"/>
  <c r="K2703" i="7"/>
  <c r="K4976" i="7"/>
  <c r="L800" i="7"/>
  <c r="L4702" i="7"/>
  <c r="L2065" i="7"/>
  <c r="K933" i="7"/>
  <c r="L1164" i="7"/>
  <c r="K4076" i="7"/>
  <c r="L362" i="7"/>
  <c r="K255" i="7"/>
  <c r="L4489" i="7"/>
  <c r="L651" i="7"/>
  <c r="L6122" i="7"/>
  <c r="K1435" i="7"/>
  <c r="L1991" i="7"/>
  <c r="K1002" i="7"/>
  <c r="L1471" i="7"/>
  <c r="L2240" i="7"/>
  <c r="K3616" i="7"/>
  <c r="K65" i="7"/>
  <c r="L4151" i="7"/>
  <c r="L393" i="7"/>
  <c r="L1551" i="7"/>
  <c r="K3276" i="7"/>
  <c r="K1409" i="7"/>
  <c r="L2361" i="7"/>
  <c r="K5855" i="7"/>
  <c r="K4208" i="7"/>
  <c r="AB1890" i="6"/>
  <c r="L5888" i="7"/>
  <c r="K2105" i="7"/>
  <c r="L4630" i="7"/>
  <c r="L5750" i="7"/>
  <c r="L4683" i="7"/>
  <c r="L96" i="7"/>
  <c r="AB972" i="6"/>
  <c r="K92" i="7"/>
  <c r="K376" i="7"/>
  <c r="AB485" i="6"/>
  <c r="K2111" i="7"/>
  <c r="L566" i="7"/>
  <c r="K986" i="7"/>
  <c r="K5820" i="7"/>
  <c r="K4916" i="7"/>
  <c r="K4773" i="7"/>
  <c r="L3439" i="7"/>
  <c r="L2837" i="7"/>
  <c r="K3349" i="7"/>
  <c r="K1620" i="7"/>
  <c r="L1622" i="7"/>
  <c r="K1691" i="7"/>
  <c r="AB470" i="6"/>
  <c r="AB446" i="6"/>
  <c r="K3876" i="7"/>
  <c r="L3129" i="7"/>
  <c r="L3507" i="7"/>
  <c r="K3582" i="7"/>
  <c r="K2282" i="7"/>
  <c r="K1038" i="7"/>
  <c r="AB741" i="6"/>
  <c r="AB890" i="6"/>
  <c r="AB1620" i="6"/>
  <c r="K5433" i="7"/>
  <c r="AB464" i="6"/>
  <c r="K4038" i="7"/>
  <c r="AB130" i="6"/>
  <c r="K1407" i="7"/>
  <c r="L842" i="7"/>
  <c r="AB543" i="6"/>
  <c r="AB168" i="6"/>
  <c r="L5128" i="7"/>
  <c r="L3032" i="7"/>
  <c r="L2249" i="7"/>
  <c r="L1626" i="7"/>
  <c r="K2870" i="7"/>
  <c r="K1299" i="7"/>
  <c r="K4527" i="7"/>
  <c r="AB999" i="6"/>
  <c r="AB418" i="6"/>
  <c r="L3502" i="7"/>
  <c r="K643" i="7"/>
  <c r="K139" i="7"/>
  <c r="AB279" i="6"/>
  <c r="K72" i="7"/>
  <c r="L2952" i="7"/>
  <c r="L3792" i="7"/>
  <c r="K572" i="7"/>
  <c r="K3689" i="7"/>
  <c r="L6002" i="7"/>
  <c r="L3146" i="7"/>
  <c r="L5861" i="7"/>
  <c r="K2216" i="7"/>
  <c r="L5159" i="7"/>
  <c r="L1246" i="7"/>
  <c r="K159" i="7"/>
  <c r="AB1610" i="6"/>
  <c r="K3987" i="7"/>
  <c r="L5753" i="7"/>
  <c r="AB1054" i="6"/>
  <c r="L4183" i="7"/>
  <c r="L2810" i="7"/>
  <c r="L2174" i="7"/>
  <c r="K3158" i="7"/>
  <c r="AB1879" i="6"/>
  <c r="L1533" i="7"/>
  <c r="K3883" i="7"/>
  <c r="K4831" i="7"/>
  <c r="K352" i="7"/>
  <c r="K62" i="7"/>
  <c r="K1046" i="7"/>
  <c r="AB1579" i="6"/>
  <c r="K336" i="7"/>
  <c r="K3066" i="7"/>
  <c r="AB665" i="6"/>
  <c r="L6201" i="7"/>
  <c r="K3530" i="7"/>
  <c r="AB670" i="6"/>
  <c r="L1079" i="7"/>
  <c r="K4101" i="7"/>
  <c r="AB1082" i="6"/>
  <c r="L125" i="7"/>
  <c r="L3510" i="7"/>
  <c r="L4297" i="7"/>
  <c r="AB1580" i="6"/>
  <c r="K1879" i="7"/>
  <c r="K169" i="7"/>
  <c r="L1357" i="7"/>
  <c r="K883" i="7"/>
  <c r="L3749" i="7"/>
  <c r="K1383" i="7"/>
  <c r="AB1107" i="6"/>
  <c r="L3201" i="7"/>
  <c r="K3936" i="7"/>
  <c r="L1160" i="7"/>
  <c r="K4330" i="7"/>
  <c r="K3757" i="7"/>
  <c r="L845" i="7"/>
  <c r="L4892" i="7"/>
  <c r="K3110" i="7"/>
  <c r="K2835" i="7"/>
  <c r="L5902" i="7"/>
  <c r="K3916" i="7"/>
  <c r="K634" i="7"/>
  <c r="L4847" i="7"/>
  <c r="AB559" i="6"/>
  <c r="K3563" i="7"/>
  <c r="L3210" i="7"/>
  <c r="AB1718" i="6"/>
  <c r="L4505" i="7"/>
  <c r="AB1256" i="6"/>
  <c r="K359" i="7"/>
  <c r="K3502" i="7"/>
  <c r="L3666" i="7"/>
  <c r="L2477" i="7"/>
  <c r="L5884" i="7"/>
  <c r="L431" i="7"/>
  <c r="K3384" i="7"/>
  <c r="L534" i="7"/>
  <c r="L3141" i="7"/>
  <c r="L1046" i="7"/>
  <c r="K2200" i="7"/>
  <c r="L4239" i="7"/>
  <c r="K6088" i="7"/>
  <c r="K1840" i="7"/>
  <c r="L5351" i="7"/>
  <c r="L3514" i="7"/>
  <c r="K295" i="7"/>
  <c r="K1507" i="7"/>
  <c r="AB2007" i="6"/>
  <c r="K73" i="7"/>
  <c r="K5805" i="7"/>
  <c r="AB1849" i="6"/>
  <c r="L5011" i="7"/>
  <c r="L3699" i="7"/>
  <c r="K2301" i="7"/>
  <c r="K4993" i="7"/>
  <c r="K1358" i="7"/>
  <c r="K1862" i="7"/>
  <c r="K1151" i="7"/>
  <c r="AB915" i="6"/>
  <c r="L4326" i="7"/>
  <c r="K6213" i="7"/>
  <c r="L4123" i="7"/>
  <c r="K3132" i="7"/>
  <c r="K5964" i="7"/>
  <c r="K3168" i="7"/>
  <c r="K2431" i="7"/>
  <c r="K151" i="7"/>
  <c r="AB952" i="6"/>
  <c r="AB1973" i="6"/>
  <c r="K2810" i="7"/>
  <c r="K6282" i="7"/>
  <c r="K506" i="7"/>
  <c r="AB2035" i="6"/>
  <c r="L2729" i="7"/>
  <c r="L5309" i="7"/>
  <c r="AB103" i="6"/>
  <c r="K1128" i="7"/>
  <c r="L3444" i="7"/>
  <c r="L2434" i="7"/>
  <c r="L5305" i="7"/>
  <c r="K5316" i="7"/>
  <c r="L1653" i="7"/>
  <c r="L1569" i="7"/>
  <c r="K3326" i="7"/>
  <c r="K4231" i="7"/>
  <c r="K4879" i="7"/>
  <c r="AB834" i="6"/>
  <c r="L3326" i="7"/>
  <c r="K5967" i="7"/>
  <c r="K3684" i="7"/>
  <c r="K3197" i="7"/>
  <c r="K2942" i="7"/>
  <c r="L1953" i="7"/>
  <c r="K5325" i="7"/>
  <c r="L3930" i="7"/>
  <c r="K2661" i="7"/>
  <c r="L4955" i="7"/>
  <c r="AB628" i="6"/>
  <c r="L3196" i="7"/>
  <c r="L745" i="7"/>
  <c r="K2428" i="7"/>
  <c r="K4903" i="7"/>
  <c r="L4120" i="7"/>
  <c r="L4363" i="7"/>
  <c r="K1524" i="7"/>
  <c r="K6061" i="7"/>
  <c r="K1845" i="7"/>
  <c r="L655" i="7"/>
  <c r="L2520" i="7"/>
  <c r="L2032" i="7"/>
  <c r="AB1498" i="6"/>
  <c r="K3978" i="7"/>
  <c r="K705" i="7"/>
  <c r="K1616" i="7"/>
  <c r="L2549" i="7"/>
  <c r="L4194" i="7"/>
  <c r="K3015" i="7"/>
  <c r="L792" i="7"/>
  <c r="L4072" i="7"/>
  <c r="L1656" i="7"/>
  <c r="L2422" i="7"/>
  <c r="L2838" i="7"/>
  <c r="L4034" i="7"/>
  <c r="L2318" i="7"/>
  <c r="L1127" i="7"/>
  <c r="K462" i="7"/>
  <c r="L3067" i="7"/>
  <c r="AB730" i="6"/>
  <c r="K2595" i="7"/>
  <c r="K5851" i="7"/>
  <c r="L5221" i="7"/>
  <c r="AB402" i="6"/>
  <c r="AB1625" i="6"/>
  <c r="L735" i="7"/>
  <c r="L4641" i="7"/>
  <c r="K6180" i="7"/>
  <c r="K554" i="7"/>
  <c r="L4338" i="7"/>
  <c r="K4969" i="7"/>
  <c r="L5832" i="7"/>
  <c r="K535" i="7"/>
  <c r="K2352" i="7"/>
  <c r="K4659" i="7"/>
  <c r="L487" i="7"/>
  <c r="AB2056" i="6"/>
  <c r="L1306" i="7"/>
  <c r="K4603" i="7"/>
  <c r="L810" i="7"/>
  <c r="L3674" i="7"/>
  <c r="L931" i="7"/>
  <c r="L1992" i="7"/>
  <c r="K3750" i="7"/>
  <c r="L4367" i="7"/>
  <c r="L1875" i="7"/>
  <c r="K203" i="7"/>
  <c r="K1952" i="7"/>
  <c r="K5254" i="7"/>
  <c r="K4692" i="7"/>
  <c r="AB1185" i="6"/>
  <c r="L3356" i="7"/>
  <c r="L1558" i="7"/>
  <c r="L4866" i="7"/>
  <c r="K4021" i="7"/>
  <c r="AB28" i="6"/>
  <c r="K885" i="7"/>
  <c r="L2411" i="7"/>
  <c r="L5885" i="7"/>
  <c r="L1911" i="7"/>
  <c r="L4360" i="7"/>
  <c r="L6106" i="7"/>
  <c r="L675" i="7"/>
  <c r="L833" i="7"/>
  <c r="K2495" i="7"/>
  <c r="K320" i="7"/>
  <c r="L2994" i="7"/>
  <c r="K624" i="7"/>
  <c r="K3176" i="7"/>
  <c r="AB1200" i="6"/>
  <c r="K1571" i="7"/>
  <c r="L4322" i="7"/>
  <c r="K497" i="7"/>
  <c r="K3389" i="7"/>
  <c r="K3772" i="7"/>
  <c r="L949" i="7"/>
  <c r="K3859" i="7"/>
  <c r="AB1274" i="6"/>
  <c r="AB263" i="6"/>
  <c r="K3512" i="7"/>
  <c r="AB1187" i="6"/>
  <c r="K270" i="7"/>
  <c r="K55" i="7"/>
  <c r="K3201" i="7"/>
  <c r="K2043" i="7"/>
  <c r="K1800" i="7"/>
  <c r="L2933" i="7"/>
  <c r="K2825" i="7"/>
  <c r="L1129" i="7"/>
  <c r="K3787" i="7"/>
  <c r="K1921" i="7"/>
  <c r="K3369" i="7"/>
  <c r="K1991" i="7"/>
  <c r="L5153" i="7"/>
  <c r="L4508" i="7"/>
  <c r="AB647" i="6"/>
  <c r="K2979" i="7"/>
  <c r="L4038" i="7"/>
  <c r="AB1035" i="6"/>
  <c r="K1118" i="7"/>
  <c r="AB615" i="6"/>
  <c r="AB2068" i="6"/>
  <c r="K4430" i="7"/>
  <c r="K2777" i="7"/>
  <c r="L3586" i="7"/>
  <c r="K222" i="7"/>
  <c r="L581" i="7"/>
  <c r="L3440" i="7"/>
  <c r="L684" i="7"/>
  <c r="L1605" i="7"/>
  <c r="K957" i="7"/>
  <c r="K746" i="7"/>
  <c r="K3577" i="7"/>
  <c r="L2183" i="7"/>
  <c r="K4194" i="7"/>
  <c r="K5781" i="7"/>
  <c r="L5811" i="7"/>
  <c r="K3821" i="7"/>
  <c r="K4949" i="7"/>
  <c r="K2605" i="7"/>
  <c r="K811" i="7"/>
  <c r="L3802" i="7"/>
  <c r="AB981" i="6"/>
  <c r="K534" i="7"/>
  <c r="K6286" i="7"/>
  <c r="L923" i="7"/>
  <c r="K738" i="7"/>
  <c r="L5767" i="7"/>
  <c r="K4154" i="7"/>
  <c r="L1468" i="7"/>
  <c r="L3826" i="7"/>
  <c r="K5258" i="7"/>
  <c r="AB1779" i="6"/>
  <c r="K5270" i="7"/>
  <c r="K689" i="7"/>
  <c r="K951" i="7"/>
  <c r="AB1084" i="6"/>
  <c r="L347" i="7"/>
  <c r="L5973" i="7"/>
  <c r="L3203" i="7"/>
  <c r="K1274" i="7"/>
  <c r="AB180" i="6"/>
  <c r="L2279" i="7"/>
  <c r="K5976" i="7"/>
  <c r="K4642" i="7"/>
  <c r="K2650" i="7"/>
  <c r="K1992" i="7"/>
  <c r="K1660" i="7"/>
  <c r="L3285" i="7"/>
  <c r="L4047" i="7"/>
  <c r="L4498" i="7"/>
  <c r="K821" i="7"/>
  <c r="AB1050" i="6"/>
  <c r="K2380" i="7"/>
  <c r="K4917" i="7"/>
  <c r="K2346" i="7"/>
  <c r="K119" i="7"/>
  <c r="L2406" i="7"/>
  <c r="K5812" i="7"/>
  <c r="K2508" i="7"/>
  <c r="L1485" i="7"/>
  <c r="L2879" i="7"/>
  <c r="L1619" i="7"/>
  <c r="L5104" i="7"/>
  <c r="L5443" i="7"/>
  <c r="K3346" i="7"/>
  <c r="K1894" i="7"/>
  <c r="K1404" i="7"/>
  <c r="K1514" i="7"/>
  <c r="AB1059" i="6"/>
  <c r="AB1540" i="6"/>
  <c r="K243" i="7"/>
  <c r="K3554" i="7"/>
  <c r="L133" i="7"/>
  <c r="K5192" i="7"/>
  <c r="L4986" i="7"/>
  <c r="K1794" i="7"/>
  <c r="K5121" i="7"/>
  <c r="K6131" i="7"/>
  <c r="L2220" i="7"/>
  <c r="AB687" i="6"/>
  <c r="AB700" i="6"/>
  <c r="K184" i="7"/>
  <c r="L3231" i="7"/>
  <c r="K4329" i="7"/>
  <c r="AB995" i="6"/>
  <c r="L5766" i="7"/>
  <c r="L2796" i="7"/>
  <c r="AB481" i="6"/>
  <c r="AB699" i="6"/>
  <c r="L1899" i="7"/>
  <c r="K1271" i="7"/>
  <c r="L4800" i="7"/>
  <c r="K1700" i="7"/>
  <c r="L3851" i="7"/>
  <c r="K1233" i="7"/>
  <c r="L5190" i="7"/>
  <c r="K2045" i="7"/>
  <c r="L1542" i="7"/>
  <c r="L1587" i="7"/>
  <c r="AB56" i="6"/>
  <c r="K4656" i="7"/>
  <c r="K1517" i="7"/>
  <c r="L2048" i="7"/>
  <c r="L5426" i="7"/>
  <c r="L2956" i="7"/>
  <c r="K5405" i="7"/>
  <c r="L1958" i="7"/>
  <c r="L950" i="7"/>
  <c r="L1504" i="7"/>
  <c r="AB1283" i="6"/>
  <c r="L5915" i="7"/>
  <c r="AB836" i="6"/>
  <c r="K4592" i="7"/>
  <c r="AB1210" i="6"/>
  <c r="AB702" i="6"/>
  <c r="L5167" i="7"/>
  <c r="K2956" i="7"/>
  <c r="K3807" i="7"/>
  <c r="AB32" i="6"/>
  <c r="K247" i="7"/>
  <c r="L4197" i="7"/>
  <c r="K1068" i="7"/>
  <c r="K199" i="7"/>
  <c r="K3431" i="7"/>
  <c r="K2598" i="7"/>
  <c r="L2399" i="7"/>
  <c r="K5859" i="7"/>
  <c r="K3165" i="7"/>
  <c r="L589" i="7"/>
  <c r="L5194" i="7"/>
  <c r="AB1481" i="6"/>
  <c r="K1164" i="7"/>
  <c r="L1910" i="7"/>
  <c r="K2179" i="7"/>
  <c r="K2442" i="7"/>
  <c r="K5035" i="7"/>
  <c r="K5135" i="7"/>
  <c r="L1151" i="7"/>
  <c r="L1516" i="7"/>
  <c r="L1830" i="7"/>
  <c r="L4391" i="7"/>
  <c r="K2535" i="7"/>
  <c r="AB1903" i="6"/>
  <c r="K5120" i="7"/>
  <c r="K2896" i="7"/>
  <c r="L1190" i="7"/>
  <c r="K1139" i="7"/>
  <c r="L2884" i="7"/>
  <c r="K4734" i="7"/>
  <c r="L3979" i="7"/>
  <c r="L2110" i="7"/>
  <c r="L2091" i="7"/>
  <c r="K5264" i="7"/>
  <c r="AB1962" i="6"/>
  <c r="K4474" i="7"/>
  <c r="AB1813" i="6"/>
  <c r="L2389" i="7"/>
  <c r="L1568" i="7"/>
  <c r="AB277" i="6"/>
  <c r="K5972" i="7"/>
  <c r="L767" i="7"/>
  <c r="L163" i="7"/>
  <c r="L4824" i="7"/>
  <c r="L6163" i="7"/>
  <c r="AB855" i="6"/>
  <c r="L1372" i="7"/>
  <c r="L921" i="7"/>
  <c r="L5772" i="7"/>
  <c r="AB1078" i="6"/>
  <c r="AB2064" i="6"/>
  <c r="L2927" i="7"/>
  <c r="L1359" i="7"/>
  <c r="K844" i="7"/>
  <c r="K2622" i="7"/>
  <c r="L1854" i="7"/>
  <c r="L4468" i="7"/>
  <c r="L5122" i="7"/>
  <c r="K4024" i="7"/>
  <c r="AB567" i="6"/>
  <c r="K5327" i="7"/>
  <c r="L1882" i="7"/>
  <c r="AB1704" i="6"/>
  <c r="K2446" i="7"/>
  <c r="K4846" i="7"/>
  <c r="K4929" i="7"/>
  <c r="K4731" i="7"/>
  <c r="K3526" i="7"/>
  <c r="L5965" i="7"/>
  <c r="L3284" i="7"/>
  <c r="K3193" i="7"/>
  <c r="L5169" i="7"/>
  <c r="L2351" i="7"/>
  <c r="L1422" i="7"/>
  <c r="L6237" i="7"/>
  <c r="L3408" i="7"/>
  <c r="K4384" i="7"/>
  <c r="L5423" i="7"/>
  <c r="K5017" i="7"/>
  <c r="L3861" i="7"/>
  <c r="AB1539" i="6"/>
  <c r="AB592" i="6"/>
  <c r="L1488" i="7"/>
  <c r="L4831" i="7"/>
  <c r="L265" i="7"/>
  <c r="L2991" i="7"/>
  <c r="L5334" i="7"/>
  <c r="K4675" i="7"/>
  <c r="L4092" i="7"/>
  <c r="L5847" i="7"/>
  <c r="K5185" i="7"/>
  <c r="AB641" i="6"/>
  <c r="K5943" i="7"/>
  <c r="L4897" i="7"/>
  <c r="K3427" i="7"/>
  <c r="K1278" i="7"/>
  <c r="L4872" i="7"/>
  <c r="K2858" i="7"/>
  <c r="K7" i="7"/>
  <c r="K5737" i="7"/>
  <c r="L1440" i="7"/>
  <c r="K1796" i="7"/>
  <c r="K828" i="7"/>
  <c r="AB769" i="6"/>
  <c r="AB640" i="6"/>
  <c r="L887" i="7"/>
  <c r="L1286" i="7"/>
  <c r="L4674" i="7"/>
  <c r="L1283" i="7"/>
  <c r="L2864" i="7"/>
  <c r="AB416" i="6"/>
  <c r="K5908" i="7"/>
  <c r="AB762" i="6"/>
  <c r="AB1801" i="6"/>
  <c r="K1011" i="7"/>
  <c r="K5822" i="7"/>
  <c r="K6143" i="7"/>
  <c r="K4992" i="7"/>
  <c r="K2614" i="7"/>
  <c r="K1760" i="7"/>
  <c r="L3715" i="7"/>
  <c r="L2585" i="7"/>
  <c r="K3174" i="7"/>
  <c r="K4102" i="7"/>
  <c r="L1822" i="7"/>
  <c r="AB582" i="6"/>
  <c r="K3769" i="7"/>
  <c r="L3594" i="7"/>
  <c r="L5284" i="7"/>
  <c r="L5928" i="7"/>
  <c r="L580" i="7"/>
  <c r="L1060" i="7"/>
  <c r="L2845" i="7"/>
  <c r="L2189" i="7"/>
  <c r="L4416" i="7"/>
  <c r="AB718" i="6"/>
  <c r="K4266" i="7"/>
  <c r="K1535" i="7"/>
  <c r="L1187" i="7"/>
  <c r="AB850" i="6"/>
  <c r="K1029" i="7"/>
  <c r="AB1260" i="6"/>
  <c r="K514" i="7"/>
  <c r="AB943" i="6"/>
  <c r="AB949" i="6"/>
  <c r="K4279" i="7"/>
  <c r="L423" i="7"/>
  <c r="K1519" i="7"/>
  <c r="K2132" i="7"/>
  <c r="K4884" i="7"/>
  <c r="L3835" i="7"/>
  <c r="AB117" i="6"/>
  <c r="K170" i="7"/>
  <c r="L3994" i="7"/>
  <c r="AB1982" i="6"/>
  <c r="K2685" i="7"/>
  <c r="L5148" i="7"/>
  <c r="K1799" i="7"/>
  <c r="K1413" i="7"/>
  <c r="AB1736" i="6"/>
  <c r="AB569" i="6"/>
  <c r="K266" i="7"/>
  <c r="K3353" i="7"/>
  <c r="K5038" i="7"/>
  <c r="L1545" i="7"/>
  <c r="K5052" i="7"/>
  <c r="L449" i="7"/>
  <c r="K5743" i="7"/>
  <c r="K1463" i="7"/>
  <c r="K1416" i="7"/>
  <c r="K1126" i="7"/>
  <c r="K1716" i="7"/>
  <c r="K4883" i="7"/>
  <c r="K3388" i="7"/>
  <c r="K607" i="7"/>
  <c r="L13" i="7"/>
  <c r="L493" i="7"/>
  <c r="L1525" i="7"/>
  <c r="AB529" i="6"/>
  <c r="AB1126" i="6"/>
  <c r="L3794" i="7"/>
  <c r="K3537" i="7"/>
  <c r="K1562" i="7"/>
  <c r="L5768" i="7"/>
  <c r="L4804" i="7"/>
  <c r="L1481" i="7"/>
  <c r="K4763" i="7"/>
  <c r="L1732" i="7"/>
  <c r="K3028" i="7"/>
  <c r="L4373" i="7"/>
  <c r="L6278" i="7"/>
  <c r="AB1347" i="6"/>
  <c r="L4180" i="7"/>
  <c r="K259" i="7"/>
  <c r="L586" i="7"/>
  <c r="K2843" i="7"/>
  <c r="K3018" i="7"/>
  <c r="L4617" i="7"/>
  <c r="L5454" i="7"/>
  <c r="L1449" i="7"/>
  <c r="AB1729" i="6"/>
  <c r="L2271" i="7"/>
  <c r="L530" i="7"/>
  <c r="L4752" i="7"/>
  <c r="L5085" i="7"/>
  <c r="K1848" i="7"/>
  <c r="AB1377" i="6"/>
  <c r="K4968" i="7"/>
  <c r="K257" i="7"/>
  <c r="K2657" i="7"/>
  <c r="K2304" i="7"/>
  <c r="K3118" i="7"/>
  <c r="L1924" i="7"/>
  <c r="AB230" i="6"/>
  <c r="L1625" i="7"/>
  <c r="K5068" i="7"/>
  <c r="K1250" i="7"/>
  <c r="K182" i="7"/>
  <c r="L4961" i="7"/>
  <c r="K580" i="7"/>
  <c r="K4660" i="7"/>
  <c r="L5996" i="7"/>
  <c r="K5124" i="7"/>
  <c r="L6102" i="7"/>
  <c r="K3606" i="7"/>
  <c r="AB87" i="6"/>
  <c r="K2588" i="7"/>
  <c r="L944" i="7"/>
  <c r="K5009" i="7"/>
  <c r="K3024" i="7"/>
  <c r="AB81" i="6"/>
  <c r="L3867" i="7"/>
  <c r="K848" i="7"/>
  <c r="K5994" i="7"/>
  <c r="K2882" i="7"/>
  <c r="K728" i="7"/>
  <c r="L15" i="7"/>
  <c r="K947" i="7"/>
  <c r="L3463" i="7"/>
  <c r="L2616" i="7"/>
  <c r="L438" i="7"/>
  <c r="L5301" i="7"/>
  <c r="L2454" i="7"/>
  <c r="K2399" i="7"/>
  <c r="K4222" i="7"/>
  <c r="K3503" i="7"/>
  <c r="L5237" i="7"/>
  <c r="L1584" i="7"/>
  <c r="K3406" i="7"/>
  <c r="L5743" i="7"/>
  <c r="K4421" i="7"/>
  <c r="K732" i="7"/>
  <c r="L3328" i="7"/>
  <c r="K5857" i="7"/>
  <c r="L1900" i="7"/>
  <c r="K3098" i="7"/>
  <c r="AB163" i="6"/>
  <c r="AB1537" i="6"/>
  <c r="AB1814" i="6"/>
  <c r="AB864" i="6"/>
  <c r="AB113" i="6"/>
  <c r="L4177" i="7"/>
  <c r="K4966" i="7"/>
  <c r="L5445" i="7"/>
  <c r="L959" i="7"/>
  <c r="K3562" i="7"/>
  <c r="L144" i="7"/>
  <c r="AB931" i="6"/>
  <c r="K2555" i="7"/>
  <c r="L6263" i="7"/>
  <c r="L1681" i="7"/>
  <c r="L4880" i="7"/>
  <c r="K1553" i="7"/>
  <c r="L2890" i="7"/>
  <c r="L4844" i="7"/>
  <c r="AB2054" i="6"/>
  <c r="K5865" i="7"/>
  <c r="K5740" i="7"/>
  <c r="K1614" i="7"/>
  <c r="L2724" i="7"/>
  <c r="K4964" i="7"/>
  <c r="K4080" i="7"/>
  <c r="AB260" i="6"/>
  <c r="L2848" i="7"/>
  <c r="K5919" i="7"/>
  <c r="K2497" i="7"/>
  <c r="K3255" i="7"/>
  <c r="L3914" i="7"/>
  <c r="AB1229" i="6"/>
  <c r="K5247" i="7"/>
  <c r="K5173" i="7"/>
  <c r="L118" i="7"/>
  <c r="K4065" i="7"/>
  <c r="K2997" i="7"/>
  <c r="K575" i="7"/>
  <c r="K2359" i="7"/>
  <c r="L204" i="7"/>
  <c r="K5425" i="7"/>
  <c r="K976" i="7"/>
  <c r="K6290" i="7"/>
  <c r="L927" i="7"/>
  <c r="K1288" i="7"/>
  <c r="K3078" i="7"/>
  <c r="K6161" i="7"/>
  <c r="L22" i="7"/>
  <c r="AB370" i="6"/>
  <c r="L2439" i="7"/>
  <c r="K3763" i="7"/>
  <c r="L1104" i="7"/>
  <c r="L4858" i="7"/>
  <c r="K303" i="7"/>
  <c r="L2155" i="7"/>
  <c r="K3652" i="7"/>
  <c r="L3619" i="7"/>
  <c r="L3103" i="7"/>
  <c r="AB1812" i="6"/>
  <c r="AB64" i="6"/>
  <c r="L4912" i="7"/>
  <c r="L5204" i="7"/>
  <c r="AB874" i="6"/>
  <c r="L2854" i="7"/>
  <c r="AB648" i="6"/>
  <c r="L4349" i="7"/>
  <c r="K664" i="7"/>
  <c r="L637" i="7"/>
  <c r="L1740" i="7"/>
  <c r="K1979" i="7"/>
  <c r="AB1671" i="6"/>
  <c r="L3395" i="7"/>
  <c r="AB1176" i="6"/>
  <c r="L588" i="7"/>
  <c r="L5829" i="7"/>
  <c r="AB63" i="6"/>
  <c r="L1425" i="7"/>
  <c r="L4141" i="7"/>
  <c r="L3269" i="7"/>
  <c r="L1667" i="7"/>
  <c r="K2427" i="7"/>
  <c r="L3579" i="7"/>
  <c r="L2238" i="7"/>
  <c r="AB2024" i="6"/>
  <c r="K5731" i="7"/>
  <c r="K2485" i="7"/>
  <c r="K6191" i="7"/>
  <c r="K5151" i="7"/>
  <c r="L3495" i="7"/>
  <c r="K3823" i="7"/>
  <c r="L952" i="7"/>
  <c r="AB111" i="6"/>
  <c r="L253" i="7"/>
  <c r="AB877" i="6"/>
  <c r="L2329" i="7"/>
  <c r="L5946" i="7"/>
  <c r="L3454" i="7"/>
  <c r="K3396" i="7"/>
  <c r="K1708" i="7"/>
  <c r="L1003" i="7"/>
  <c r="L6104" i="7"/>
  <c r="L2354" i="7"/>
  <c r="L3135" i="7"/>
  <c r="K3868" i="7"/>
  <c r="L3970" i="7"/>
  <c r="L5218" i="7"/>
  <c r="L1110" i="7"/>
  <c r="AB727" i="6"/>
  <c r="L3919" i="7"/>
  <c r="L1758" i="7"/>
  <c r="K2419" i="7"/>
  <c r="K2288" i="7"/>
  <c r="L3483" i="7"/>
  <c r="K5446" i="7"/>
  <c r="L1026" i="7"/>
  <c r="AB1121" i="6"/>
  <c r="K3691" i="7"/>
  <c r="L4398" i="7"/>
  <c r="L2568" i="7"/>
  <c r="K1414" i="7"/>
  <c r="K2971" i="7"/>
  <c r="K5996" i="7"/>
  <c r="L6189" i="7"/>
  <c r="L2634" i="7"/>
  <c r="K1833" i="7"/>
  <c r="AB98" i="6"/>
  <c r="K495" i="7"/>
  <c r="K734" i="7"/>
  <c r="K2998" i="7"/>
  <c r="AB77" i="6"/>
  <c r="K4280" i="7"/>
  <c r="K2177" i="7"/>
  <c r="L5429" i="7"/>
  <c r="AB1452" i="6"/>
  <c r="AB161" i="6"/>
  <c r="K2890" i="7"/>
  <c r="K2728" i="7"/>
  <c r="K2861" i="7"/>
  <c r="K3881" i="7"/>
  <c r="L3908" i="7"/>
  <c r="L305" i="7"/>
  <c r="K6267" i="7"/>
  <c r="K3523" i="7"/>
  <c r="K1884" i="7"/>
  <c r="L3712" i="7"/>
  <c r="L1094" i="7"/>
  <c r="K1395" i="7"/>
  <c r="K6253" i="7"/>
  <c r="K60" i="7"/>
  <c r="L4412" i="7"/>
  <c r="K4118" i="7"/>
  <c r="L1922" i="7"/>
  <c r="L5948" i="7"/>
  <c r="L3410" i="7"/>
  <c r="AB334" i="6"/>
  <c r="K1323" i="7"/>
  <c r="L1657" i="7"/>
  <c r="K3105" i="7"/>
  <c r="L5294" i="7"/>
  <c r="L3031" i="7"/>
  <c r="K1965" i="7"/>
  <c r="K2665" i="7"/>
  <c r="L1613" i="7"/>
  <c r="L1615" i="7"/>
  <c r="K4370" i="7"/>
  <c r="L2" i="7"/>
  <c r="K4306" i="7"/>
  <c r="K4345" i="7"/>
  <c r="K1920" i="7"/>
  <c r="K1803" i="7"/>
  <c r="K4390" i="7"/>
  <c r="L645" i="7"/>
  <c r="K5333" i="7"/>
  <c r="AB1346" i="6"/>
  <c r="L1262" i="7"/>
  <c r="AB1699" i="6"/>
  <c r="L1039" i="7"/>
  <c r="K4782" i="7"/>
  <c r="L4408" i="7"/>
  <c r="AB680" i="6"/>
  <c r="K4918" i="7"/>
  <c r="K5196" i="7"/>
  <c r="K2000" i="7"/>
  <c r="K3012" i="7"/>
  <c r="K1494" i="7"/>
  <c r="L1131" i="7"/>
  <c r="K4502" i="7"/>
  <c r="L2924" i="7"/>
  <c r="L3985" i="7"/>
  <c r="AB1350" i="6"/>
  <c r="L2070" i="7"/>
  <c r="AB386" i="6"/>
  <c r="L719" i="7"/>
  <c r="AB1739" i="6"/>
  <c r="L1865" i="7"/>
  <c r="K2647" i="7"/>
  <c r="K6138" i="7"/>
  <c r="L3090" i="7"/>
  <c r="K4817" i="7"/>
  <c r="K5194" i="7"/>
  <c r="K3178" i="7"/>
  <c r="L270" i="7"/>
  <c r="K3320" i="7"/>
  <c r="L6" i="7"/>
  <c r="L3082" i="7"/>
  <c r="AB1694" i="6"/>
  <c r="AB1092" i="6"/>
  <c r="L1343" i="7"/>
  <c r="L3682" i="7"/>
  <c r="L1925" i="7"/>
  <c r="AB1396" i="6"/>
  <c r="K4607" i="7"/>
  <c r="K2025" i="7"/>
  <c r="K6158" i="7"/>
  <c r="K3111" i="7"/>
  <c r="K3695" i="7"/>
  <c r="K5830" i="7"/>
  <c r="L17" i="7"/>
  <c r="L2674" i="7"/>
  <c r="AB1071" i="6"/>
</calcChain>
</file>

<file path=xl/sharedStrings.xml><?xml version="1.0" encoding="utf-8"?>
<sst xmlns="http://schemas.openxmlformats.org/spreadsheetml/2006/main" count="32833" uniqueCount="6263">
  <si>
    <t>DATE</t>
  </si>
  <si>
    <t>TRAVELER</t>
  </si>
  <si>
    <t>PART#</t>
  </si>
  <si>
    <t>ROUTING</t>
  </si>
  <si>
    <t>SKID#</t>
  </si>
  <si>
    <t>S &amp; E MANUFACTURING</t>
  </si>
  <si>
    <t>JTF DAVCO</t>
  </si>
  <si>
    <t xml:space="preserve">JTF Davco </t>
  </si>
  <si>
    <t>Davco</t>
  </si>
  <si>
    <t>Summo</t>
  </si>
  <si>
    <t>Summo Steel</t>
  </si>
  <si>
    <t>TARUNSIKA</t>
  </si>
  <si>
    <t>Focus Machine</t>
  </si>
  <si>
    <t>MC 78, BF7, 8, 9, BF 4</t>
  </si>
  <si>
    <t>N/A</t>
  </si>
  <si>
    <t xml:space="preserve">commercial spring </t>
  </si>
  <si>
    <t>Jobal</t>
  </si>
  <si>
    <t>JOBAL</t>
  </si>
  <si>
    <t>L&amp;M Fasteners Inc.</t>
  </si>
  <si>
    <t>PENN Engineered Fasteners Corp.</t>
  </si>
  <si>
    <t>Collison goll</t>
  </si>
  <si>
    <t>BF2, 3, 4, MC 6, 24, 26</t>
  </si>
  <si>
    <t>BF4, 7, 8, 9, MC 24, 26, 78</t>
  </si>
  <si>
    <t>BF7, 8, 9, MC 78</t>
  </si>
  <si>
    <t>BF2, 3, 4, MC24, 26, 78</t>
  </si>
  <si>
    <t>BF3, 4, MC 24, 26, 78</t>
  </si>
  <si>
    <t>BF 7, 8, 9, MC 78</t>
  </si>
  <si>
    <t>BF6, MC6</t>
  </si>
  <si>
    <t>BF6, MC 6</t>
  </si>
  <si>
    <t>Magnum 2000</t>
  </si>
  <si>
    <t>BF 7, 8, 9</t>
  </si>
  <si>
    <t>BF2, 3, 4, 24, 26, 78</t>
  </si>
  <si>
    <t>BF 3, 4, 7, 8, 9 MC 24, 26, 78</t>
  </si>
  <si>
    <t>BF 7, 8, 9 , MC 78</t>
  </si>
  <si>
    <t>BF 6, MC6</t>
  </si>
  <si>
    <t>BF7, 8, 9, MC 78, BF 4, BF 3</t>
  </si>
  <si>
    <t>BF2, 6, MC 6</t>
  </si>
  <si>
    <t>BF 2, 3, 4, 6, MC 6, 24, 26</t>
  </si>
  <si>
    <t>MAN</t>
  </si>
  <si>
    <t>BF 7, 8, 9, 78</t>
  </si>
  <si>
    <t>SCREWS, BF 105</t>
  </si>
  <si>
    <t>SCREW, BF05, MC 61</t>
  </si>
  <si>
    <t>BF2, 3, 4, 6, MC 6, 24, 26</t>
  </si>
  <si>
    <t xml:space="preserve">SCREWS MC 04, </t>
  </si>
  <si>
    <t>MC 74</t>
  </si>
  <si>
    <t>pmg indiana corp</t>
  </si>
  <si>
    <t>OmniLink</t>
  </si>
  <si>
    <t>Premier</t>
  </si>
  <si>
    <t>FREEWAY WASHER</t>
  </si>
  <si>
    <t>NA</t>
  </si>
  <si>
    <t>FLEX N GATE</t>
  </si>
  <si>
    <t>DYNAPLAS</t>
  </si>
  <si>
    <t>New Cornerstone Trading</t>
  </si>
  <si>
    <t>#10992</t>
  </si>
  <si>
    <t>summo</t>
  </si>
  <si>
    <t>.4B17THWOX/B</t>
  </si>
  <si>
    <t>.4H19RWP0/ABPSO</t>
  </si>
  <si>
    <t>.4H19RWPO/ABP</t>
  </si>
  <si>
    <t>.5N22PDP0</t>
  </si>
  <si>
    <t>.5N35XCM0X</t>
  </si>
  <si>
    <t>.5N35XCO/88DOS437M</t>
  </si>
  <si>
    <t>.6C15HFB0/PS8</t>
  </si>
  <si>
    <t>.8C254KBO0X/109</t>
  </si>
  <si>
    <t>02-12-00031</t>
  </si>
  <si>
    <t>L&amp;M</t>
  </si>
  <si>
    <t>06508741AA</t>
  </si>
  <si>
    <t>06509585AA</t>
  </si>
  <si>
    <t>06509598AA</t>
  </si>
  <si>
    <t>06509818AA</t>
  </si>
  <si>
    <t>COLLISON-GOLL</t>
  </si>
  <si>
    <t>06510713AA</t>
  </si>
  <si>
    <t>06510866AA</t>
  </si>
  <si>
    <t>06510997AA</t>
  </si>
  <si>
    <t>06511637AA</t>
  </si>
  <si>
    <t>06511672AA</t>
  </si>
  <si>
    <t>06511689AA</t>
  </si>
  <si>
    <t>06511701AA</t>
  </si>
  <si>
    <t>06511834AA</t>
  </si>
  <si>
    <t>06511847AA</t>
  </si>
  <si>
    <t>06511958AA</t>
  </si>
  <si>
    <t>06512106AA</t>
  </si>
  <si>
    <t>06512149AA</t>
  </si>
  <si>
    <t>06512225AA</t>
  </si>
  <si>
    <t>06512278AA</t>
  </si>
  <si>
    <t>06512313AA</t>
  </si>
  <si>
    <t>06512451AA</t>
  </si>
  <si>
    <t>06512544AA</t>
  </si>
  <si>
    <t>06512851AA</t>
  </si>
  <si>
    <t>100-5690</t>
  </si>
  <si>
    <t>Thompson Fasteners</t>
  </si>
  <si>
    <t>100-5758</t>
  </si>
  <si>
    <t>100-5829</t>
  </si>
  <si>
    <t>THOMSON</t>
  </si>
  <si>
    <t>100-5833</t>
  </si>
  <si>
    <t>100-6049</t>
  </si>
  <si>
    <t>100-6164</t>
  </si>
  <si>
    <t>100-6347</t>
  </si>
  <si>
    <t>100-6368</t>
  </si>
  <si>
    <t>Thomson Fasteners</t>
  </si>
  <si>
    <t>1007415A</t>
  </si>
  <si>
    <t>R&amp;R rivet</t>
  </si>
  <si>
    <t>1015463X-03</t>
  </si>
  <si>
    <t>10383/10475</t>
  </si>
  <si>
    <t>10406/10407</t>
  </si>
  <si>
    <t>10514-505-BX</t>
  </si>
  <si>
    <t>1052641-DWG</t>
  </si>
  <si>
    <t>1059024X02</t>
  </si>
  <si>
    <t>1069640X-02</t>
  </si>
  <si>
    <t>10C50MPX0</t>
  </si>
  <si>
    <t>11009AD</t>
  </si>
  <si>
    <t>114005BS</t>
  </si>
  <si>
    <t>11546676M</t>
  </si>
  <si>
    <t>11549169-M12NUT-002</t>
  </si>
  <si>
    <t>11610091S</t>
  </si>
  <si>
    <t>BF 3, 4, MC 24, 26, 78</t>
  </si>
  <si>
    <t>1200-01255Z</t>
  </si>
  <si>
    <t>SUPER FINISH</t>
  </si>
  <si>
    <t>1400-N</t>
  </si>
  <si>
    <t>1401-N</t>
  </si>
  <si>
    <t>160317P5</t>
  </si>
  <si>
    <t>GH Precision Products Inc.</t>
  </si>
  <si>
    <t>1649524C1</t>
  </si>
  <si>
    <t>1732238-6</t>
  </si>
  <si>
    <t>Sigma Moulders</t>
  </si>
  <si>
    <t>1-8X23-4</t>
  </si>
  <si>
    <t>Accurate kitchener</t>
  </si>
  <si>
    <t>200547C</t>
  </si>
  <si>
    <t>207097C</t>
  </si>
  <si>
    <t xml:space="preserve">Freeway Washer </t>
  </si>
  <si>
    <t>22247997AA</t>
  </si>
  <si>
    <t>22275103AA</t>
  </si>
  <si>
    <t>2452945-AB</t>
  </si>
  <si>
    <t>QSS</t>
  </si>
  <si>
    <t>2452945-AC</t>
  </si>
  <si>
    <t>25911-PH3-90</t>
  </si>
  <si>
    <t>26.5116.4818.1.00</t>
  </si>
  <si>
    <t>Commecial Spring</t>
  </si>
  <si>
    <t>28048-SPL</t>
  </si>
  <si>
    <t>PREMIER</t>
  </si>
  <si>
    <t>2W0371273</t>
  </si>
  <si>
    <t>2W0399928</t>
  </si>
  <si>
    <t>300465MOD</t>
  </si>
  <si>
    <t>National engineered fasteners</t>
  </si>
  <si>
    <t>30093-07B</t>
  </si>
  <si>
    <t>3036759SORT</t>
  </si>
  <si>
    <t>3052243-03S</t>
  </si>
  <si>
    <t>3052250-02S</t>
  </si>
  <si>
    <t>31C200FFS0P</t>
  </si>
  <si>
    <t>40037 S0L009</t>
  </si>
  <si>
    <t>GPD</t>
  </si>
  <si>
    <t>40037-SOL009</t>
  </si>
  <si>
    <t>Turn-0-Martic</t>
  </si>
  <si>
    <t>400-5828</t>
  </si>
  <si>
    <t>4200818SHJ5A00Z</t>
  </si>
  <si>
    <t>4401X01-X03-CUS</t>
  </si>
  <si>
    <t>Accurate Fasteners</t>
  </si>
  <si>
    <t>4406910X1</t>
  </si>
  <si>
    <t>4406926A00</t>
  </si>
  <si>
    <t>4519-19</t>
  </si>
  <si>
    <t>4780-02</t>
  </si>
  <si>
    <t>4H16XIF</t>
  </si>
  <si>
    <t>501571B</t>
  </si>
  <si>
    <t>50223-TRO-E01</t>
  </si>
  <si>
    <t>5232-28</t>
  </si>
  <si>
    <t>5284289AA</t>
  </si>
  <si>
    <t>5332SP-SS-00S-KML</t>
  </si>
  <si>
    <t>5800001PS</t>
  </si>
  <si>
    <t>59 114 21C</t>
  </si>
  <si>
    <t>RB &amp; W</t>
  </si>
  <si>
    <t>590-0-M8/14</t>
  </si>
  <si>
    <t>Karan Fasteners</t>
  </si>
  <si>
    <t>63-1171A</t>
  </si>
  <si>
    <t>Ultra-Form</t>
  </si>
  <si>
    <t>63-1172A</t>
  </si>
  <si>
    <t>ultra form</t>
  </si>
  <si>
    <t>6509660AA</t>
  </si>
  <si>
    <t>6C50BHXO/MP88G</t>
  </si>
  <si>
    <t>6N0SWW0X</t>
  </si>
  <si>
    <t>6N20HFC0</t>
  </si>
  <si>
    <t>6N35HFC0</t>
  </si>
  <si>
    <t>7003AA</t>
  </si>
  <si>
    <t>7005AB</t>
  </si>
  <si>
    <t>7010AA</t>
  </si>
  <si>
    <t>7140-00018AA</t>
  </si>
  <si>
    <t>7140-00019AA</t>
  </si>
  <si>
    <t>7223AA</t>
  </si>
  <si>
    <t>73.1138.9562</t>
  </si>
  <si>
    <t>75.0610.6074</t>
  </si>
  <si>
    <t>76-0004</t>
  </si>
  <si>
    <t>Ultra form</t>
  </si>
  <si>
    <t>76-51064</t>
  </si>
  <si>
    <t>Allied Forming</t>
  </si>
  <si>
    <t>76-51100</t>
  </si>
  <si>
    <t>ultra From</t>
  </si>
  <si>
    <t>76-51602</t>
  </si>
  <si>
    <t>Ultra Form</t>
  </si>
  <si>
    <t>76-8197D</t>
  </si>
  <si>
    <t>76-8220A</t>
  </si>
  <si>
    <t>76-8229A</t>
  </si>
  <si>
    <t>76-8231A</t>
  </si>
  <si>
    <t>76A-51600</t>
  </si>
  <si>
    <t>76A-52025</t>
  </si>
  <si>
    <t>ULTRA FORM</t>
  </si>
  <si>
    <t>76B-51199</t>
  </si>
  <si>
    <t>7720-84960-D</t>
  </si>
  <si>
    <t>80750A</t>
  </si>
  <si>
    <t>810146D</t>
  </si>
  <si>
    <t>812820-DWG</t>
  </si>
  <si>
    <t>82-4764</t>
  </si>
  <si>
    <t>82-4956</t>
  </si>
  <si>
    <t>82-51318</t>
  </si>
  <si>
    <t>Dana Canada</t>
  </si>
  <si>
    <t>82D-4764</t>
  </si>
  <si>
    <t>8-565</t>
  </si>
  <si>
    <t>87584/C1</t>
  </si>
  <si>
    <t>8A75UHWOZ</t>
  </si>
  <si>
    <t>8C25XCMO-98PS</t>
  </si>
  <si>
    <t>900-6083</t>
  </si>
  <si>
    <t>900-6085</t>
  </si>
  <si>
    <t>900-6156</t>
  </si>
  <si>
    <t>900-6174</t>
  </si>
  <si>
    <t>90155-03</t>
  </si>
  <si>
    <t>R&amp;R Rivet</t>
  </si>
  <si>
    <t>99704753158AA</t>
  </si>
  <si>
    <t>99704753159AA</t>
  </si>
  <si>
    <t>9L8P-7G215-DA</t>
  </si>
  <si>
    <t>A-0173B</t>
  </si>
  <si>
    <t>jeyco</t>
  </si>
  <si>
    <t>A1402AA</t>
  </si>
  <si>
    <t>A1412AC</t>
  </si>
  <si>
    <t>A4473AB</t>
  </si>
  <si>
    <t>A4495AA</t>
  </si>
  <si>
    <t>A4685AD</t>
  </si>
  <si>
    <t>A5740-G5-JSPR</t>
  </si>
  <si>
    <t>CMI</t>
  </si>
  <si>
    <t>A6459-BM-98</t>
  </si>
  <si>
    <t>A7460-1</t>
  </si>
  <si>
    <t>A7460-2</t>
  </si>
  <si>
    <t>A8155</t>
  </si>
  <si>
    <t>A8437</t>
  </si>
  <si>
    <t>cmi</t>
  </si>
  <si>
    <t>A8489</t>
  </si>
  <si>
    <t>A8503</t>
  </si>
  <si>
    <t>A8615</t>
  </si>
  <si>
    <t>A8685</t>
  </si>
  <si>
    <t>A8691</t>
  </si>
  <si>
    <t>A8695-1</t>
  </si>
  <si>
    <t>A8712</t>
  </si>
  <si>
    <t>AA0191-P003AH</t>
  </si>
  <si>
    <t>AA0191-P004AF</t>
  </si>
  <si>
    <t>AA0491-P312AB</t>
  </si>
  <si>
    <t>AA0516-P162AA</t>
  </si>
  <si>
    <t>AA1108_P306AA</t>
  </si>
  <si>
    <t xml:space="preserve">GLOBLE POINT </t>
  </si>
  <si>
    <t>AA1153-P311AA</t>
  </si>
  <si>
    <t>B1130NUT</t>
  </si>
  <si>
    <t>B2FI0008AAF00</t>
  </si>
  <si>
    <t>BL0000423</t>
  </si>
  <si>
    <t>BO1171</t>
  </si>
  <si>
    <t>BO1219</t>
  </si>
  <si>
    <t>BO1275</t>
  </si>
  <si>
    <t>BO1276</t>
  </si>
  <si>
    <t>BO1304</t>
  </si>
  <si>
    <t>BO1314</t>
  </si>
  <si>
    <t>BO2160-35</t>
  </si>
  <si>
    <t>BUS814722-1</t>
  </si>
  <si>
    <t>SIRIUS</t>
  </si>
  <si>
    <t>BUS814723-1</t>
  </si>
  <si>
    <t>C5183</t>
  </si>
  <si>
    <t>C8SZ-6A529A</t>
  </si>
  <si>
    <t>CAMS1034CA-040PAK</t>
  </si>
  <si>
    <t>CAMS1035CA-040PAK</t>
  </si>
  <si>
    <t>CN-M8-1.25X270</t>
  </si>
  <si>
    <t>Algood Caster</t>
  </si>
  <si>
    <t>D-0346B</t>
  </si>
  <si>
    <t>D-0349C</t>
  </si>
  <si>
    <t>D-0424A</t>
  </si>
  <si>
    <t>D-0438B</t>
  </si>
  <si>
    <t>D-0516C</t>
  </si>
  <si>
    <t>JEYCO</t>
  </si>
  <si>
    <t>DIN6921</t>
  </si>
  <si>
    <t>E11273</t>
  </si>
  <si>
    <t>E4-MU1-Z018A00</t>
  </si>
  <si>
    <t>E6267AA</t>
  </si>
  <si>
    <t>E6772AA</t>
  </si>
  <si>
    <t>FD3054-4</t>
  </si>
  <si>
    <t>FE11065</t>
  </si>
  <si>
    <t>FE1140H</t>
  </si>
  <si>
    <t>FE11466</t>
  </si>
  <si>
    <t>FE140696</t>
  </si>
  <si>
    <t>FE140699</t>
  </si>
  <si>
    <t>FE5016</t>
  </si>
  <si>
    <t>MSB</t>
  </si>
  <si>
    <t>FE5097-CA</t>
  </si>
  <si>
    <t>FSN035</t>
  </si>
  <si>
    <t>FU7J3B477AA</t>
  </si>
  <si>
    <t>G51017</t>
  </si>
  <si>
    <t>GAPN4654-14</t>
  </si>
  <si>
    <t>GM1622-3</t>
  </si>
  <si>
    <t>H62324</t>
  </si>
  <si>
    <t>H62324AA</t>
  </si>
  <si>
    <t>HBB-075</t>
  </si>
  <si>
    <t>HBE-090</t>
  </si>
  <si>
    <t>HILE1067EA</t>
  </si>
  <si>
    <t>Precision Fasteners</t>
  </si>
  <si>
    <t>HL3P-7G163-AA</t>
  </si>
  <si>
    <t>JOHN1037AA-020SRE</t>
  </si>
  <si>
    <t>K1018AD</t>
  </si>
  <si>
    <t>FORMNET INC.</t>
  </si>
  <si>
    <t>K1046AB</t>
  </si>
  <si>
    <t>MC 78, 24, 26</t>
  </si>
  <si>
    <t>K15H4048-2H8</t>
  </si>
  <si>
    <t>LeLand Industries Inc.</t>
  </si>
  <si>
    <t>KEYK1048BA</t>
  </si>
  <si>
    <t>KEYK1049BA</t>
  </si>
  <si>
    <t>KIT 02520062Z</t>
  </si>
  <si>
    <t>Kit 02520075Z</t>
  </si>
  <si>
    <t>KIT 02520250</t>
  </si>
  <si>
    <t>ACCURATE FASTENERS</t>
  </si>
  <si>
    <t>KIT C72011</t>
  </si>
  <si>
    <t>KIT E030106</t>
  </si>
  <si>
    <t>KIT TRYLON85</t>
  </si>
  <si>
    <t xml:space="preserve">Accurate  Fasteners Kitchener </t>
  </si>
  <si>
    <t>LIM815281</t>
  </si>
  <si>
    <t>SIRUS</t>
  </si>
  <si>
    <t>LIM815504</t>
  </si>
  <si>
    <t>Long parts-Short parts</t>
  </si>
  <si>
    <t>Superfinish CO.LTD</t>
  </si>
  <si>
    <t>LX6A-62428-BD-58502</t>
  </si>
  <si>
    <t>LX6A-62428-BD-58502-RB</t>
  </si>
  <si>
    <t>M1302324</t>
  </si>
  <si>
    <t>M1482AB</t>
  </si>
  <si>
    <t>M1495AA</t>
  </si>
  <si>
    <t>M1549</t>
  </si>
  <si>
    <t>M1745AA</t>
  </si>
  <si>
    <t>M1786</t>
  </si>
  <si>
    <t>M1811AA</t>
  </si>
  <si>
    <t>M3271AB</t>
  </si>
  <si>
    <t>M51017</t>
  </si>
  <si>
    <t>M51020</t>
  </si>
  <si>
    <t>M65D120</t>
  </si>
  <si>
    <t>M8 X 1.25 X 60MM</t>
  </si>
  <si>
    <t>M85D100ZRAS</t>
  </si>
  <si>
    <t>M93000252</t>
  </si>
  <si>
    <t>M93000340</t>
  </si>
  <si>
    <t>MF03118125CMIP</t>
  </si>
  <si>
    <t>MV1213CHB</t>
  </si>
  <si>
    <t>MV1213DHHD</t>
  </si>
  <si>
    <t>MX200455</t>
  </si>
  <si>
    <t>MX201580</t>
  </si>
  <si>
    <t>MAGNUM 2000</t>
  </si>
  <si>
    <t>N1048NUT</t>
  </si>
  <si>
    <t>N-3/8-24X.275-NY-250</t>
  </si>
  <si>
    <t>Algood Casters</t>
  </si>
  <si>
    <t>N-3/8-24X.312-NY</t>
  </si>
  <si>
    <t>N620481-S430</t>
  </si>
  <si>
    <t>STELFAST</t>
  </si>
  <si>
    <t>NR5034</t>
  </si>
  <si>
    <t>MSD METAL</t>
  </si>
  <si>
    <t>NU1136</t>
  </si>
  <si>
    <t>MC 78</t>
  </si>
  <si>
    <t>NU1144</t>
  </si>
  <si>
    <t>NU1190</t>
  </si>
  <si>
    <t>NU1205</t>
  </si>
  <si>
    <t>PACKED IN GL</t>
  </si>
  <si>
    <t>NU1237</t>
  </si>
  <si>
    <t>NU1258</t>
  </si>
  <si>
    <t>NU1261</t>
  </si>
  <si>
    <t>NU1262</t>
  </si>
  <si>
    <t>NU1280</t>
  </si>
  <si>
    <t>BF3, 4, MC24, MC26, MC 78</t>
  </si>
  <si>
    <t>NU1348</t>
  </si>
  <si>
    <t>NU1510</t>
  </si>
  <si>
    <t>MC 78, BF 4, BF 3</t>
  </si>
  <si>
    <t>NU2001</t>
  </si>
  <si>
    <t>NU2016</t>
  </si>
  <si>
    <t>NU2025</t>
  </si>
  <si>
    <t>NU2090</t>
  </si>
  <si>
    <t>NU2095</t>
  </si>
  <si>
    <t>NU2099</t>
  </si>
  <si>
    <t>NU2225</t>
  </si>
  <si>
    <t>NU2255</t>
  </si>
  <si>
    <t>NU3100</t>
  </si>
  <si>
    <t>NU5108</t>
  </si>
  <si>
    <t>NU5210</t>
  </si>
  <si>
    <t>NU5510</t>
  </si>
  <si>
    <t>NU6100</t>
  </si>
  <si>
    <t>NUT1923</t>
  </si>
  <si>
    <t>P-0007</t>
  </si>
  <si>
    <t>P-0014A</t>
  </si>
  <si>
    <t>P0520900</t>
  </si>
  <si>
    <t>P06508741AA</t>
  </si>
  <si>
    <t>P06509585AA</t>
  </si>
  <si>
    <t>P06509598AA</t>
  </si>
  <si>
    <t>P06510866AA</t>
  </si>
  <si>
    <t>P06510997AA</t>
  </si>
  <si>
    <t>P06511637AA</t>
  </si>
  <si>
    <t>P06511672AA</t>
  </si>
  <si>
    <t>P06511701AA</t>
  </si>
  <si>
    <t>P06511834AA</t>
  </si>
  <si>
    <t>P06512106AA</t>
  </si>
  <si>
    <t>P06512149AA</t>
  </si>
  <si>
    <t>P06512313AA</t>
  </si>
  <si>
    <t>P06512544AA</t>
  </si>
  <si>
    <t>P06512851AA</t>
  </si>
  <si>
    <t>P10083390</t>
  </si>
  <si>
    <t>P1022068</t>
  </si>
  <si>
    <t>P1022168</t>
  </si>
  <si>
    <t>P1022268</t>
  </si>
  <si>
    <t>P11009AD</t>
  </si>
  <si>
    <t>P11502717</t>
  </si>
  <si>
    <t>P11514517</t>
  </si>
  <si>
    <t>P11514596</t>
  </si>
  <si>
    <t>P11514597</t>
  </si>
  <si>
    <t>P11514598</t>
  </si>
  <si>
    <t>P11515744</t>
  </si>
  <si>
    <t>P11515889</t>
  </si>
  <si>
    <t>P11516074</t>
  </si>
  <si>
    <t>P11516076</t>
  </si>
  <si>
    <t>P11516077</t>
  </si>
  <si>
    <t>P11516078</t>
  </si>
  <si>
    <t>P11516133</t>
  </si>
  <si>
    <t>P11516382</t>
  </si>
  <si>
    <t>P11516383</t>
  </si>
  <si>
    <t>P11516650</t>
  </si>
  <si>
    <t>P11516754</t>
  </si>
  <si>
    <t>P11516755</t>
  </si>
  <si>
    <t>P11516782</t>
  </si>
  <si>
    <t>P11516783</t>
  </si>
  <si>
    <t>P11517068</t>
  </si>
  <si>
    <t>P11517665</t>
  </si>
  <si>
    <t>P11517996</t>
  </si>
  <si>
    <t>P11518428</t>
  </si>
  <si>
    <t>P11546364</t>
  </si>
  <si>
    <t>P11546365</t>
  </si>
  <si>
    <t>P11546366</t>
  </si>
  <si>
    <t>P11546367</t>
  </si>
  <si>
    <t>P11546368</t>
  </si>
  <si>
    <t>P11546370</t>
  </si>
  <si>
    <t>P11546377</t>
  </si>
  <si>
    <t>P11546378</t>
  </si>
  <si>
    <t>P11546379</t>
  </si>
  <si>
    <t>P11546388</t>
  </si>
  <si>
    <t>P11546389</t>
  </si>
  <si>
    <t>P11546391</t>
  </si>
  <si>
    <t>P11546437</t>
  </si>
  <si>
    <t>P11546438</t>
  </si>
  <si>
    <t>P11546448</t>
  </si>
  <si>
    <t>P11546449</t>
  </si>
  <si>
    <t>P11546456</t>
  </si>
  <si>
    <t>P11546462</t>
  </si>
  <si>
    <t>P11546463</t>
  </si>
  <si>
    <t>P11546465</t>
  </si>
  <si>
    <t>P11546543</t>
  </si>
  <si>
    <t>P11546545</t>
  </si>
  <si>
    <t>P11546546</t>
  </si>
  <si>
    <t>P11546566</t>
  </si>
  <si>
    <t>P11546571</t>
  </si>
  <si>
    <t>P11546593</t>
  </si>
  <si>
    <t>P11546656</t>
  </si>
  <si>
    <t>P11546676M</t>
  </si>
  <si>
    <t>P11546703</t>
  </si>
  <si>
    <t>P11546774</t>
  </si>
  <si>
    <t>P11546860</t>
  </si>
  <si>
    <t>P11547059</t>
  </si>
  <si>
    <t>P11547139</t>
  </si>
  <si>
    <t>P11547176</t>
  </si>
  <si>
    <t>P11547205</t>
  </si>
  <si>
    <t>P11547274</t>
  </si>
  <si>
    <t>P11547327</t>
  </si>
  <si>
    <t>P11547349</t>
  </si>
  <si>
    <t>P11547417</t>
  </si>
  <si>
    <t>P11547509</t>
  </si>
  <si>
    <t>P11547830</t>
  </si>
  <si>
    <t>P11547985</t>
  </si>
  <si>
    <t>P11548144</t>
  </si>
  <si>
    <t>P11548147</t>
  </si>
  <si>
    <t>P11548414</t>
  </si>
  <si>
    <t>P11548535</t>
  </si>
  <si>
    <t>P11549168</t>
  </si>
  <si>
    <t>P11549169</t>
  </si>
  <si>
    <t>P11549169-M12NUT-002</t>
  </si>
  <si>
    <t>P11549170</t>
  </si>
  <si>
    <t>P11549171</t>
  </si>
  <si>
    <t>P11549204</t>
  </si>
  <si>
    <t>P11561395</t>
  </si>
  <si>
    <t>P11561645</t>
  </si>
  <si>
    <t>P11569605</t>
  </si>
  <si>
    <t>P11569637</t>
  </si>
  <si>
    <t>P11569638</t>
  </si>
  <si>
    <t>P11569655</t>
  </si>
  <si>
    <t>P11588293</t>
  </si>
  <si>
    <t>P11588325</t>
  </si>
  <si>
    <t>P11588709</t>
  </si>
  <si>
    <t>P11588714</t>
  </si>
  <si>
    <t>P11601873</t>
  </si>
  <si>
    <t>P11602031</t>
  </si>
  <si>
    <t>P11602292</t>
  </si>
  <si>
    <t>P11602326</t>
  </si>
  <si>
    <t>P11602718</t>
  </si>
  <si>
    <t>P11609204</t>
  </si>
  <si>
    <t>P11609279</t>
  </si>
  <si>
    <t>P11609280</t>
  </si>
  <si>
    <t>P11609411</t>
  </si>
  <si>
    <t>P11609486</t>
  </si>
  <si>
    <t>P11609618</t>
  </si>
  <si>
    <t>P11609789</t>
  </si>
  <si>
    <t>P11609826</t>
  </si>
  <si>
    <t>P11610091S</t>
  </si>
  <si>
    <t>P11610091T</t>
  </si>
  <si>
    <t>P11610122</t>
  </si>
  <si>
    <t>P11610126</t>
  </si>
  <si>
    <t>P11610128</t>
  </si>
  <si>
    <t>P11610376</t>
  </si>
  <si>
    <t>P11610535</t>
  </si>
  <si>
    <t>P11611121</t>
  </si>
  <si>
    <t>P11611122</t>
  </si>
  <si>
    <t>P11611431</t>
  </si>
  <si>
    <t>P11611653</t>
  </si>
  <si>
    <t>P11611883</t>
  </si>
  <si>
    <t>P11611960</t>
  </si>
  <si>
    <t>P11611990</t>
  </si>
  <si>
    <t>P11612078</t>
  </si>
  <si>
    <t>P11612234</t>
  </si>
  <si>
    <t>P11612261</t>
  </si>
  <si>
    <t>P11739913</t>
  </si>
  <si>
    <t>P1339</t>
  </si>
  <si>
    <t>Ready Rivet</t>
  </si>
  <si>
    <t>P1400-N</t>
  </si>
  <si>
    <t>P1420503001</t>
  </si>
  <si>
    <t>P15017238</t>
  </si>
  <si>
    <t>P15046285</t>
  </si>
  <si>
    <t>P15047163</t>
  </si>
  <si>
    <t>P1568517</t>
  </si>
  <si>
    <t>P15685170</t>
  </si>
  <si>
    <t>P1569605</t>
  </si>
  <si>
    <t>P1649524C1</t>
  </si>
  <si>
    <t>P1717</t>
  </si>
  <si>
    <t>NATIONAL ENGINEERED FASTENERS</t>
  </si>
  <si>
    <t>P19810</t>
  </si>
  <si>
    <t>P2002350</t>
  </si>
  <si>
    <t>P200393508</t>
  </si>
  <si>
    <t>P2028450</t>
  </si>
  <si>
    <t>P2200750</t>
  </si>
  <si>
    <t>P22275103AA</t>
  </si>
  <si>
    <t>P22764042</t>
  </si>
  <si>
    <t>P22800396</t>
  </si>
  <si>
    <t>P2451550</t>
  </si>
  <si>
    <t>P2W0399928</t>
  </si>
  <si>
    <t>P3001150</t>
  </si>
  <si>
    <t>P3001650</t>
  </si>
  <si>
    <t>P3020450</t>
  </si>
  <si>
    <t>P3052243-03S</t>
  </si>
  <si>
    <t>P3052250-02S</t>
  </si>
  <si>
    <t>P3200750</t>
  </si>
  <si>
    <t>P3230250</t>
  </si>
  <si>
    <t>P3326750</t>
  </si>
  <si>
    <t>P3327650</t>
  </si>
  <si>
    <t>P3866766</t>
  </si>
  <si>
    <t>P3948750</t>
  </si>
  <si>
    <t>P40037574</t>
  </si>
  <si>
    <t>P40050697</t>
  </si>
  <si>
    <t>P40068074</t>
  </si>
  <si>
    <t>P40073474</t>
  </si>
  <si>
    <t>P40109770</t>
  </si>
  <si>
    <t>P40110160</t>
  </si>
  <si>
    <t>P40161567</t>
  </si>
  <si>
    <t>P40173371</t>
  </si>
  <si>
    <t>P4019770</t>
  </si>
  <si>
    <t>P40204490</t>
  </si>
  <si>
    <t>P415-2013 WIRE HARNES</t>
  </si>
  <si>
    <t>P4200818SHJ5A00Z</t>
  </si>
  <si>
    <t>P4355350</t>
  </si>
  <si>
    <t>P4382250</t>
  </si>
  <si>
    <t>P4511150</t>
  </si>
  <si>
    <t>P4519-19</t>
  </si>
  <si>
    <t>P4528650</t>
  </si>
  <si>
    <t>P500009196</t>
  </si>
  <si>
    <t>P500009297</t>
  </si>
  <si>
    <t>P501571B</t>
  </si>
  <si>
    <t>P52056965</t>
  </si>
  <si>
    <t>P61273</t>
  </si>
  <si>
    <t>P61525</t>
  </si>
  <si>
    <t>P6510650-C</t>
  </si>
  <si>
    <t>P6M160MM</t>
  </si>
  <si>
    <t>P7003AA</t>
  </si>
  <si>
    <t>P7005AB</t>
  </si>
  <si>
    <t>P7010AA</t>
  </si>
  <si>
    <t>P7073650</t>
  </si>
  <si>
    <t>P7140-00018AA</t>
  </si>
  <si>
    <t>P7223AA</t>
  </si>
  <si>
    <t>P7320491</t>
  </si>
  <si>
    <t>P742000047</t>
  </si>
  <si>
    <t>P742000064</t>
  </si>
  <si>
    <t>P7520450</t>
  </si>
  <si>
    <t>P7720-84960-D</t>
  </si>
  <si>
    <t>P82213</t>
  </si>
  <si>
    <t>P82217</t>
  </si>
  <si>
    <t>P82218</t>
  </si>
  <si>
    <t>P82219</t>
  </si>
  <si>
    <t>P82222</t>
  </si>
  <si>
    <t>P82227</t>
  </si>
  <si>
    <t>P82228</t>
  </si>
  <si>
    <t>P82244</t>
  </si>
  <si>
    <t>P82245</t>
  </si>
  <si>
    <t>P82246</t>
  </si>
  <si>
    <t>P82247</t>
  </si>
  <si>
    <t>P82248</t>
  </si>
  <si>
    <t>P85158</t>
  </si>
  <si>
    <t>P90280051</t>
  </si>
  <si>
    <t>P91058</t>
  </si>
  <si>
    <t>P9132268</t>
  </si>
  <si>
    <t>P92468</t>
  </si>
  <si>
    <t>P94012039</t>
  </si>
  <si>
    <t>P94012078</t>
  </si>
  <si>
    <t>P94728804</t>
  </si>
  <si>
    <t>PA1402AA</t>
  </si>
  <si>
    <t>PA1412AC</t>
  </si>
  <si>
    <t>PA4473AB</t>
  </si>
  <si>
    <t>PA4495AA</t>
  </si>
  <si>
    <t>PA4685AD</t>
  </si>
  <si>
    <t>PC8SZ-6A529A</t>
  </si>
  <si>
    <t>PCKY1232</t>
  </si>
  <si>
    <t>PCKY1233</t>
  </si>
  <si>
    <t>PDIN6921</t>
  </si>
  <si>
    <t>PE6267AA</t>
  </si>
  <si>
    <t>PE6772AA</t>
  </si>
  <si>
    <t>PFE5097-CA</t>
  </si>
  <si>
    <t>PFU7J3B477AA</t>
  </si>
  <si>
    <t>PG51017</t>
  </si>
  <si>
    <t>PH62324AA</t>
  </si>
  <si>
    <t>PHN131FS439</t>
  </si>
  <si>
    <t>PJ-10220-68-00</t>
  </si>
  <si>
    <t>PJ-10221-68-00</t>
  </si>
  <si>
    <t>PK1046AB</t>
  </si>
  <si>
    <t>PL-3029722</t>
  </si>
  <si>
    <t>PL-9470567</t>
  </si>
  <si>
    <t>PLX6A-62428-BD-58502-RB</t>
  </si>
  <si>
    <t>PM1482AB</t>
  </si>
  <si>
    <t>PM1745AA</t>
  </si>
  <si>
    <t>PM1811AA</t>
  </si>
  <si>
    <t>PM3271AB</t>
  </si>
  <si>
    <t>PM51020</t>
  </si>
  <si>
    <t>PM8 X 1.25 X 60MM</t>
  </si>
  <si>
    <t>PM93000252</t>
  </si>
  <si>
    <t>PM93000340</t>
  </si>
  <si>
    <t>PMV1213CHB</t>
  </si>
  <si>
    <t>PMV1213DHHD</t>
  </si>
  <si>
    <t>PNU1136</t>
  </si>
  <si>
    <t>PNU1205</t>
  </si>
  <si>
    <t>PNU1237</t>
  </si>
  <si>
    <t>PNU1305</t>
  </si>
  <si>
    <t>PNU1348</t>
  </si>
  <si>
    <t>PNU1510</t>
  </si>
  <si>
    <t>PNU2255</t>
  </si>
  <si>
    <t>PNU5108</t>
  </si>
  <si>
    <t>PNU5210</t>
  </si>
  <si>
    <t>PNU6100</t>
  </si>
  <si>
    <t>PNUT1923</t>
  </si>
  <si>
    <t>PP2002350</t>
  </si>
  <si>
    <t>PP2028450</t>
  </si>
  <si>
    <t>PP3001150</t>
  </si>
  <si>
    <t>PP3020450</t>
  </si>
  <si>
    <t>PP3200750</t>
  </si>
  <si>
    <t>PP3326750</t>
  </si>
  <si>
    <t>PP3327650</t>
  </si>
  <si>
    <t>PP3948750</t>
  </si>
  <si>
    <t>PP40204490</t>
  </si>
  <si>
    <t>PP4355350</t>
  </si>
  <si>
    <t>PP4382250</t>
  </si>
  <si>
    <t>PP4511150</t>
  </si>
  <si>
    <t>PP4528650</t>
  </si>
  <si>
    <t>PP7073650</t>
  </si>
  <si>
    <t>PP7520450</t>
  </si>
  <si>
    <t>PPJ-10220-68-00</t>
  </si>
  <si>
    <t>PPJ-10221-68-00</t>
  </si>
  <si>
    <t>PSZ310C1901</t>
  </si>
  <si>
    <t>PW520773-S300</t>
  </si>
  <si>
    <t>PW715851-S450B</t>
  </si>
  <si>
    <t>PW719080-S450B</t>
  </si>
  <si>
    <t>R15-403879</t>
  </si>
  <si>
    <t>Ammex Plastics</t>
  </si>
  <si>
    <t>RMMX0158</t>
  </si>
  <si>
    <t>RQ-5044</t>
  </si>
  <si>
    <t>RS539X2.225</t>
  </si>
  <si>
    <t>R&amp;R RIVET</t>
  </si>
  <si>
    <t>RS924X2.237</t>
  </si>
  <si>
    <t>R&amp;R RIVETS</t>
  </si>
  <si>
    <t>RS924X3.237</t>
  </si>
  <si>
    <t>RV335x2.687</t>
  </si>
  <si>
    <t>RV335X3.062</t>
  </si>
  <si>
    <t>RV440X0.500</t>
  </si>
  <si>
    <t>RV642x0.360/ZP/F9938</t>
  </si>
  <si>
    <t>RV675X1</t>
  </si>
  <si>
    <t>RV675X1000MGO…</t>
  </si>
  <si>
    <t>RV924x0.312/ZP/20263</t>
  </si>
  <si>
    <t>RV924x0.375/ZP/20363</t>
  </si>
  <si>
    <t>RV924x0.500/ZP/20563</t>
  </si>
  <si>
    <t>S0365X0.580</t>
  </si>
  <si>
    <t>SAA64MGA</t>
  </si>
  <si>
    <t>SE1792</t>
  </si>
  <si>
    <t xml:space="preserve">Pencom </t>
  </si>
  <si>
    <t>SH00250.414</t>
  </si>
  <si>
    <t>SH00315.389</t>
  </si>
  <si>
    <t>SM110319</t>
  </si>
  <si>
    <t>SM110337</t>
  </si>
  <si>
    <t>SORT-2620072</t>
  </si>
  <si>
    <t>Ready rivet</t>
  </si>
  <si>
    <t>SORT-MICHC3056</t>
  </si>
  <si>
    <t>SP114XO.293</t>
  </si>
  <si>
    <t>SRT430TFL501A</t>
  </si>
  <si>
    <t>SRT-AA0135-P002</t>
  </si>
  <si>
    <t>SRT-CH-104-16</t>
  </si>
  <si>
    <t>ST8OID912OD1118</t>
  </si>
  <si>
    <t>SZ310C1901</t>
  </si>
  <si>
    <t>T0671G0220</t>
  </si>
  <si>
    <t>Trans-Matic</t>
  </si>
  <si>
    <t>T375S02687T</t>
  </si>
  <si>
    <t>TFAA54264.1859</t>
  </si>
  <si>
    <t>TFAA5426A2319</t>
  </si>
  <si>
    <t>TH M0821200CB</t>
  </si>
  <si>
    <t>TOM 0034</t>
  </si>
  <si>
    <t>TOM</t>
  </si>
  <si>
    <t>TOM 1719</t>
  </si>
  <si>
    <t>TOM 1920110002</t>
  </si>
  <si>
    <t>TOM 236</t>
  </si>
  <si>
    <t>TOM 2692-004</t>
  </si>
  <si>
    <t>TOM 85531</t>
  </si>
  <si>
    <t>TOM FL514</t>
  </si>
  <si>
    <t>TOM FL515</t>
  </si>
  <si>
    <t>TOM0104</t>
  </si>
  <si>
    <t>TOM0120</t>
  </si>
  <si>
    <t>TOM681</t>
  </si>
  <si>
    <t>tom</t>
  </si>
  <si>
    <t>TOP PLATE KP FOR SFB263</t>
  </si>
  <si>
    <t>TOYO1053DA-010ASY</t>
  </si>
  <si>
    <t>TOYO1064DA-010ASY</t>
  </si>
  <si>
    <t>TS.10112FSASS</t>
  </si>
  <si>
    <t>UB 02520112075WZ</t>
  </si>
  <si>
    <t>V-3/8-24x.312</t>
  </si>
  <si>
    <t xml:space="preserve">Algood Caster </t>
  </si>
  <si>
    <t>W10610</t>
  </si>
  <si>
    <t>W520217-S440</t>
  </si>
  <si>
    <t>W520511-S450B</t>
  </si>
  <si>
    <t>W520773-S300</t>
  </si>
  <si>
    <t>W708904-S450</t>
  </si>
  <si>
    <t>W708991-S439</t>
  </si>
  <si>
    <t>W715851-S450B</t>
  </si>
  <si>
    <t>W718057-S442</t>
  </si>
  <si>
    <t>W719080-S450</t>
  </si>
  <si>
    <t>W719080-S450B</t>
  </si>
  <si>
    <t>W720003-S437</t>
  </si>
  <si>
    <t>WC1563</t>
  </si>
  <si>
    <t>WC2091</t>
  </si>
  <si>
    <t>MoldCo Inc.</t>
  </si>
  <si>
    <t>WC2434</t>
  </si>
  <si>
    <t>WC2448</t>
  </si>
  <si>
    <t>WC2483</t>
  </si>
  <si>
    <t>WC2613</t>
  </si>
  <si>
    <t>WC2643</t>
  </si>
  <si>
    <t>Penn Engineering</t>
  </si>
  <si>
    <t>WC-2682</t>
  </si>
  <si>
    <t>WHF85814152B</t>
  </si>
  <si>
    <t>WOC10002</t>
  </si>
  <si>
    <t>WOC10091</t>
  </si>
  <si>
    <t>WOC10140</t>
  </si>
  <si>
    <t>WOC10266</t>
  </si>
  <si>
    <t>WOC10466</t>
  </si>
  <si>
    <t>WOC10517</t>
  </si>
  <si>
    <t>WS .08100PQ17DT2</t>
  </si>
  <si>
    <t>X6389-1</t>
  </si>
  <si>
    <t>X6504</t>
  </si>
  <si>
    <t>X6656</t>
  </si>
  <si>
    <t>X6665</t>
  </si>
  <si>
    <t>X6688-1</t>
  </si>
  <si>
    <t>X6689</t>
  </si>
  <si>
    <t>ZD8001-1003612</t>
  </si>
  <si>
    <t>ZD8001-1003613</t>
  </si>
  <si>
    <t>ZDDA23534432</t>
  </si>
  <si>
    <t>ZDDA5151601</t>
  </si>
  <si>
    <t>ZF1700-P6540050</t>
  </si>
  <si>
    <t>ZF1700-P6544050</t>
  </si>
  <si>
    <t>ZF1700-P6545050</t>
  </si>
  <si>
    <t>ZSORT-2420004</t>
  </si>
  <si>
    <t>ZSORT-262007100</t>
  </si>
  <si>
    <t>ZSORT-2620092</t>
  </si>
  <si>
    <t>ZSORT-3020388</t>
  </si>
  <si>
    <t>ZSORT-CH-104-21</t>
  </si>
  <si>
    <t>ZT430T002FL501</t>
  </si>
  <si>
    <t>ZT430-T00CK073B</t>
  </si>
  <si>
    <t>ZT430-T00CK074B</t>
  </si>
  <si>
    <t>ZT430T4U3FL502A</t>
  </si>
  <si>
    <t>P11610091</t>
  </si>
  <si>
    <t>7150-1549-03</t>
  </si>
  <si>
    <t>P7150-1549-03</t>
  </si>
  <si>
    <t>P11548360</t>
  </si>
  <si>
    <t>P11548630</t>
  </si>
  <si>
    <t>P98055704</t>
  </si>
  <si>
    <t>P11611548</t>
  </si>
  <si>
    <t>P11519114</t>
  </si>
  <si>
    <t>3052246-04S</t>
  </si>
  <si>
    <t>P3052246-04S</t>
  </si>
  <si>
    <t>P06511847AA</t>
  </si>
  <si>
    <t>P11546440</t>
  </si>
  <si>
    <t>P11561114</t>
  </si>
  <si>
    <t>P94012150</t>
  </si>
  <si>
    <t>06509078AA</t>
  </si>
  <si>
    <t>P06509078AA</t>
  </si>
  <si>
    <t>P113900048</t>
  </si>
  <si>
    <t>P40179994</t>
  </si>
  <si>
    <t>P11602904</t>
  </si>
  <si>
    <t>M12175-ISO7043</t>
  </si>
  <si>
    <t>PM12175-ISO7043</t>
  </si>
  <si>
    <t>Quantity per box</t>
  </si>
  <si>
    <t>SHIFT</t>
  </si>
  <si>
    <t>DEFECTS</t>
  </si>
  <si>
    <t>Part#</t>
  </si>
  <si>
    <t>CHECKER</t>
  </si>
  <si>
    <t>Printed at:</t>
  </si>
  <si>
    <t>O/C</t>
  </si>
  <si>
    <t>P40179995</t>
  </si>
  <si>
    <t>P54043001</t>
  </si>
  <si>
    <t>SHIPPED</t>
  </si>
  <si>
    <t>POT#</t>
  </si>
  <si>
    <t>TRs</t>
  </si>
  <si>
    <t>Pot#</t>
  </si>
  <si>
    <t>NU3014</t>
  </si>
  <si>
    <t>MSTR LBLS</t>
  </si>
  <si>
    <t>S/P</t>
  </si>
  <si>
    <t>Type</t>
  </si>
  <si>
    <t>Machine</t>
  </si>
  <si>
    <t>Oprtr</t>
  </si>
  <si>
    <t>Nut</t>
  </si>
  <si>
    <t>P11549058</t>
  </si>
  <si>
    <t>PNU3014</t>
  </si>
  <si>
    <t>M10125NILN</t>
  </si>
  <si>
    <t>PM10125NILN</t>
  </si>
  <si>
    <t>P11546369</t>
  </si>
  <si>
    <t>P83106</t>
  </si>
  <si>
    <t>O</t>
  </si>
  <si>
    <t>Special Notes</t>
  </si>
  <si>
    <t>No. of boxes</t>
  </si>
  <si>
    <t>Mrnng</t>
  </si>
  <si>
    <t>Tbl</t>
  </si>
  <si>
    <t>TR</t>
  </si>
  <si>
    <t>E12540</t>
  </si>
  <si>
    <t>M0401001</t>
  </si>
  <si>
    <t>PE12540</t>
  </si>
  <si>
    <t>PM0401001</t>
  </si>
  <si>
    <t>LOT#</t>
  </si>
  <si>
    <t>MC#</t>
  </si>
  <si>
    <t>Lot#</t>
  </si>
  <si>
    <t>SERIAL2</t>
  </si>
  <si>
    <t>PW720003-S437</t>
  </si>
  <si>
    <t>H62324A</t>
  </si>
  <si>
    <t xml:space="preserve"> </t>
  </si>
  <si>
    <t>7150-3036-W0</t>
  </si>
  <si>
    <t>P7241250</t>
  </si>
  <si>
    <t>3059213-01S</t>
  </si>
  <si>
    <t>L0668498AA01</t>
  </si>
  <si>
    <t>7150-3033-02</t>
  </si>
  <si>
    <t>NU5108-00</t>
  </si>
  <si>
    <t>W720123-S440</t>
  </si>
  <si>
    <t>E12538</t>
  </si>
  <si>
    <t>NU1510-00</t>
  </si>
  <si>
    <t>NU1305-01</t>
  </si>
  <si>
    <t>E6267AB</t>
  </si>
  <si>
    <t>10-79087</t>
  </si>
  <si>
    <t>W720003-S442</t>
  </si>
  <si>
    <t>NU1136-01</t>
  </si>
  <si>
    <t>Infasco</t>
  </si>
  <si>
    <t>TABLE</t>
  </si>
  <si>
    <t>i</t>
  </si>
  <si>
    <t xml:space="preserve">TABLE </t>
  </si>
  <si>
    <t>SCREW, BF 105, TABLE 3, TABLE</t>
  </si>
  <si>
    <t>TABLE PACKED IN PINK</t>
  </si>
  <si>
    <t xml:space="preserve">TABLE  </t>
  </si>
  <si>
    <t>PW520511-S450</t>
  </si>
  <si>
    <t>P11602888</t>
  </si>
  <si>
    <t>P11516781</t>
  </si>
  <si>
    <t>07336-54-D01</t>
  </si>
  <si>
    <t>TEST WASHERS</t>
  </si>
  <si>
    <t>P40204491A</t>
  </si>
  <si>
    <t>M1428AC</t>
  </si>
  <si>
    <t>e6267ab</t>
  </si>
  <si>
    <t>TTL QNT
(On traveler)</t>
  </si>
  <si>
    <t>Off</t>
  </si>
  <si>
    <t>Column1</t>
  </si>
  <si>
    <t>F</t>
  </si>
  <si>
    <t>LOCATION</t>
  </si>
  <si>
    <t>PART #</t>
  </si>
  <si>
    <t>POT</t>
  </si>
  <si>
    <t>MACHINE</t>
  </si>
  <si>
    <t>WEIGHT</t>
  </si>
  <si>
    <t>PIECES</t>
  </si>
  <si>
    <t>PO</t>
  </si>
  <si>
    <t>LOT NO.</t>
  </si>
  <si>
    <t>NOTE</t>
  </si>
  <si>
    <t>PS</t>
  </si>
  <si>
    <t>G19242B080</t>
  </si>
  <si>
    <t>P7241150</t>
  </si>
  <si>
    <t>Reject</t>
  </si>
  <si>
    <t>P2152050</t>
  </si>
  <si>
    <t>ZRASC0503114808</t>
  </si>
  <si>
    <t>Serial</t>
  </si>
  <si>
    <t>IF4JZ0-00</t>
  </si>
  <si>
    <t>WRAPPING SUMMARY - INFASCO</t>
  </si>
  <si>
    <t>NU3014-01</t>
  </si>
  <si>
    <t>W708904-S442</t>
  </si>
  <si>
    <t>G19242B060</t>
  </si>
  <si>
    <t>MF6193</t>
  </si>
  <si>
    <t>Notes</t>
  </si>
  <si>
    <t>Column2</t>
  </si>
  <si>
    <t>Column3</t>
  </si>
  <si>
    <t>Column4</t>
  </si>
  <si>
    <t>Column5</t>
  </si>
  <si>
    <t>0654472AA</t>
  </si>
  <si>
    <t>13228-0022</t>
  </si>
  <si>
    <t>M1482AC</t>
  </si>
  <si>
    <t>NU1054</t>
  </si>
  <si>
    <t>NU3013</t>
  </si>
  <si>
    <t>infasco</t>
  </si>
  <si>
    <t>KIB</t>
  </si>
  <si>
    <t>NU3019-00</t>
  </si>
  <si>
    <t>sp2103-03</t>
  </si>
  <si>
    <t>NU3014-02</t>
  </si>
  <si>
    <t>TRAVELERRECEIVED</t>
  </si>
  <si>
    <t>SORT&amp;RETURN</t>
  </si>
  <si>
    <t>NU1405-00</t>
  </si>
  <si>
    <t>11546377BR</t>
  </si>
  <si>
    <t>Shipped</t>
  </si>
  <si>
    <t>W520111-S440</t>
  </si>
  <si>
    <t>F1302AB</t>
  </si>
  <si>
    <t>06101736-A</t>
  </si>
  <si>
    <t>06509967AA</t>
  </si>
  <si>
    <t>06104388AA</t>
  </si>
  <si>
    <t>06100050-A</t>
  </si>
  <si>
    <t>W520101-S442</t>
  </si>
  <si>
    <t>06104725AA</t>
  </si>
  <si>
    <t>W711468-S437</t>
  </si>
  <si>
    <t>06105051AA</t>
  </si>
  <si>
    <t>W520203-S440</t>
  </si>
  <si>
    <t>W705606-S440</t>
  </si>
  <si>
    <t>06513555AA</t>
  </si>
  <si>
    <t>06105102AA</t>
  </si>
  <si>
    <t>06101831-A</t>
  </si>
  <si>
    <t>W711953-S900</t>
  </si>
  <si>
    <t>06511777AA</t>
  </si>
  <si>
    <t>06513554AA</t>
  </si>
  <si>
    <t>HL3W-4320-AA</t>
  </si>
  <si>
    <t>BF</t>
  </si>
  <si>
    <t>06101968-A</t>
  </si>
  <si>
    <t>06502979-A</t>
  </si>
  <si>
    <t>06503825-A</t>
  </si>
  <si>
    <t>06503825-a</t>
  </si>
  <si>
    <t>11612078-B</t>
  </si>
  <si>
    <t>W520412-S442</t>
  </si>
  <si>
    <t>06508711AA</t>
  </si>
  <si>
    <t>06505246AA</t>
  </si>
  <si>
    <t>06514720AA</t>
  </si>
  <si>
    <t>11547369-BR-HA</t>
  </si>
  <si>
    <t>w520203-s440</t>
  </si>
  <si>
    <t>06513904AA</t>
  </si>
  <si>
    <t>06105102aa</t>
  </si>
  <si>
    <t>06513485AA</t>
  </si>
  <si>
    <t>47336AE</t>
  </si>
  <si>
    <t>06505246aa</t>
  </si>
  <si>
    <t>06512349AA</t>
  </si>
  <si>
    <t>55364498AA</t>
  </si>
  <si>
    <t>N620483-S2</t>
  </si>
  <si>
    <t>W520414-S440</t>
  </si>
  <si>
    <t>240/391</t>
  </si>
  <si>
    <t>06513804AA</t>
  </si>
  <si>
    <t>06509494AA</t>
  </si>
  <si>
    <t>11549168-CA-IN</t>
  </si>
  <si>
    <t>11549168-VN-VT</t>
  </si>
  <si>
    <t>11546368-MY-AK</t>
  </si>
  <si>
    <t>SORT FOR EXCESS PLATING</t>
  </si>
  <si>
    <t>11546367-CA-IN</t>
  </si>
  <si>
    <t>30 CTNS</t>
  </si>
  <si>
    <t>11546364-PH-RO</t>
  </si>
  <si>
    <t>11546367-MY-AK</t>
  </si>
  <si>
    <t>11546364-MY-AK</t>
  </si>
  <si>
    <t>11546377-PH-RO</t>
  </si>
  <si>
    <t>11516077-MY-AK</t>
  </si>
  <si>
    <t>06512732AA</t>
  </si>
  <si>
    <t>11546437-MY-AK</t>
  </si>
  <si>
    <t>11546389-PH-RO</t>
  </si>
  <si>
    <t>11546366-MY-AK</t>
  </si>
  <si>
    <t>11546365-MY-AK</t>
  </si>
  <si>
    <t>W20-1028-012</t>
  </si>
  <si>
    <t>11549171-MY-AK</t>
  </si>
  <si>
    <t>06104384AA</t>
  </si>
  <si>
    <t>L0668498AA02</t>
  </si>
  <si>
    <t>P2152051</t>
  </si>
  <si>
    <t>06514113AA</t>
  </si>
  <si>
    <t>11549169-MY-AK</t>
  </si>
  <si>
    <t>SA-7000-13</t>
  </si>
  <si>
    <t>11502717-TH-TC</t>
  </si>
  <si>
    <t>SL2404-00</t>
  </si>
  <si>
    <t>sa-7000-13</t>
  </si>
  <si>
    <t>06504080-T</t>
  </si>
  <si>
    <t>33771-S2</t>
  </si>
  <si>
    <t>Crt.&amp;P</t>
  </si>
  <si>
    <t>skid #47</t>
  </si>
  <si>
    <t>11514596-ca-in</t>
  </si>
  <si>
    <t>W520113-S440</t>
  </si>
  <si>
    <t>W520113-S441</t>
  </si>
  <si>
    <t>W520514-S442</t>
  </si>
  <si>
    <t>6-023-03-a</t>
  </si>
  <si>
    <t>MIXED, EXCESS PLATING, SILVERS, STUCK TGT, CRACKED</t>
  </si>
  <si>
    <t>4, 10, 39, 48, 5</t>
  </si>
  <si>
    <t>SP2103-03</t>
  </si>
  <si>
    <t>20CTNS</t>
  </si>
  <si>
    <t>36 CTNS</t>
  </si>
  <si>
    <t>6-091-39-B</t>
  </si>
  <si>
    <t>6-091-39-C</t>
  </si>
  <si>
    <t>6-092-10-A</t>
  </si>
  <si>
    <t>PZ18-7P483-AA</t>
  </si>
  <si>
    <t>6-092-10-C</t>
  </si>
  <si>
    <t>11610091-CA-IN</t>
  </si>
  <si>
    <t>6-118-19-B</t>
  </si>
  <si>
    <t>6-216-36-A</t>
  </si>
  <si>
    <t>6-118-22-B</t>
  </si>
  <si>
    <t>11516078-CA-IN</t>
  </si>
  <si>
    <t>11549168-IN-BA</t>
  </si>
  <si>
    <t>W20-1028-010</t>
  </si>
  <si>
    <t>DOUBLE SORT ON TABLE FOR DAMAGE LOCKING</t>
  </si>
  <si>
    <t>6-163-19-B</t>
  </si>
  <si>
    <t>6-163-21-A</t>
  </si>
  <si>
    <t>6-152-60-B</t>
  </si>
  <si>
    <t>W716298-S450</t>
  </si>
  <si>
    <t>06511799AA</t>
  </si>
  <si>
    <t>34 CTNS</t>
  </si>
  <si>
    <t>11546774-MY-AK</t>
  </si>
  <si>
    <t>11610091-MY-AK</t>
  </si>
  <si>
    <t>6-218-35-A</t>
  </si>
  <si>
    <t>06512686AA</t>
  </si>
  <si>
    <t>39CTNS</t>
  </si>
  <si>
    <t>38 CTNS</t>
  </si>
  <si>
    <t>06512834AA</t>
  </si>
  <si>
    <t>6-152-59-C</t>
  </si>
  <si>
    <t>6-163-20-A</t>
  </si>
  <si>
    <t>6-125-36-A</t>
  </si>
  <si>
    <t>6-181-35-A</t>
  </si>
  <si>
    <t>11561645-MY-AK</t>
  </si>
  <si>
    <t>6-217-07-A</t>
  </si>
  <si>
    <t>11516382-MY-AK</t>
  </si>
  <si>
    <t>06105048AA</t>
  </si>
  <si>
    <t>06102398AA</t>
  </si>
  <si>
    <t>06506707AA</t>
  </si>
  <si>
    <t>11546370-MY-AK</t>
  </si>
  <si>
    <t>6-163-19-A</t>
  </si>
  <si>
    <t>6-181-34-C</t>
  </si>
  <si>
    <t>6-181-36-A</t>
  </si>
  <si>
    <t>35 CTNS</t>
  </si>
  <si>
    <t>W520101-S437</t>
  </si>
  <si>
    <t>11546378-MY-AK</t>
  </si>
  <si>
    <t>11546369-MY-AK</t>
  </si>
  <si>
    <t>11546389BR</t>
  </si>
  <si>
    <t>06102612AA</t>
  </si>
  <si>
    <t>06101447-A</t>
  </si>
  <si>
    <t>715150010W</t>
  </si>
  <si>
    <t>6-181-36-B</t>
  </si>
  <si>
    <t>6-208-46-B</t>
  </si>
  <si>
    <t>6-181-33-C</t>
  </si>
  <si>
    <t>6-139-27-A</t>
  </si>
  <si>
    <t>6-139-27-B</t>
  </si>
  <si>
    <t>6-139-28-A</t>
  </si>
  <si>
    <t>6-139-28-B</t>
  </si>
  <si>
    <t>11546377-CA-IN</t>
  </si>
  <si>
    <t>06513514AA</t>
  </si>
  <si>
    <t>06509474AA</t>
  </si>
  <si>
    <t>6-139-39-A</t>
  </si>
  <si>
    <t>6-139-39-B</t>
  </si>
  <si>
    <t>06509787AA</t>
  </si>
  <si>
    <t>6-149-40-A</t>
  </si>
  <si>
    <t>6-145-44-A</t>
  </si>
  <si>
    <t>6-145-44-B</t>
  </si>
  <si>
    <t>6-139-25-A</t>
  </si>
  <si>
    <t>6-139-25-B</t>
  </si>
  <si>
    <t>6-148-38-A</t>
  </si>
  <si>
    <t>6-148-38-B</t>
  </si>
  <si>
    <t>6-148-38-C</t>
  </si>
  <si>
    <t>6-148-38-D</t>
  </si>
  <si>
    <t>6-139-40-A</t>
  </si>
  <si>
    <t>6-140-26-A</t>
  </si>
  <si>
    <t>6-139-41-A</t>
  </si>
  <si>
    <t>6-139-41-B</t>
  </si>
  <si>
    <t>6-139-31-A</t>
  </si>
  <si>
    <t>6-139-31-B</t>
  </si>
  <si>
    <t>6-138-33-A</t>
  </si>
  <si>
    <t>6-138-33-B</t>
  </si>
  <si>
    <t>6-138-33-C</t>
  </si>
  <si>
    <t>6-138-33-D</t>
  </si>
  <si>
    <t>6-138-36-A</t>
  </si>
  <si>
    <t>6-138-36-B</t>
  </si>
  <si>
    <t>SPLIT FROM TR#708484</t>
  </si>
  <si>
    <t>SPLIT FROM TR#708486</t>
  </si>
  <si>
    <t>6-145-46-A</t>
  </si>
  <si>
    <t>6-139-29-A</t>
  </si>
  <si>
    <t>6-135-27-A</t>
  </si>
  <si>
    <t>6-135-27-B</t>
  </si>
  <si>
    <t>6-139-32-A</t>
  </si>
  <si>
    <t>6-139-32-B</t>
  </si>
  <si>
    <t>6-139-32-C</t>
  </si>
  <si>
    <t>6-163-18-A</t>
  </si>
  <si>
    <t>6-163-18-B</t>
  </si>
  <si>
    <t>6-163-18-C</t>
  </si>
  <si>
    <t>6-163-18-D</t>
  </si>
  <si>
    <t>6-163-18-E</t>
  </si>
  <si>
    <t>6-163-18-F</t>
  </si>
  <si>
    <t>6-163-18-G</t>
  </si>
  <si>
    <t>6-163-18-H</t>
  </si>
  <si>
    <t>6-163-18-I</t>
  </si>
  <si>
    <t>6-163-18-J</t>
  </si>
  <si>
    <t>6-163-18-K</t>
  </si>
  <si>
    <t>6-163-18-L</t>
  </si>
  <si>
    <t>6-163-18-M</t>
  </si>
  <si>
    <t>6-163-18-N</t>
  </si>
  <si>
    <t>0204788122-L</t>
  </si>
  <si>
    <t>6-142-18-A</t>
  </si>
  <si>
    <t>382802-S440</t>
  </si>
  <si>
    <t>W714729-S442</t>
  </si>
  <si>
    <t>6-160-33-A</t>
  </si>
  <si>
    <t>6-141-31-A</t>
  </si>
  <si>
    <t>6-141-31-B</t>
  </si>
  <si>
    <t>6-141-31-C</t>
  </si>
  <si>
    <t>6-141-31-D</t>
  </si>
  <si>
    <t>6-141-31-E</t>
  </si>
  <si>
    <t>6-141-31-F</t>
  </si>
  <si>
    <t>6-141-31-G</t>
  </si>
  <si>
    <t>SPLIT FROM TR#708628</t>
  </si>
  <si>
    <t>SPLIT FROM TR#708630</t>
  </si>
  <si>
    <t>SPLIT FROM TR#708632</t>
  </si>
  <si>
    <t>SPLIT FROM TR#708634</t>
  </si>
  <si>
    <t>SPLIT FROM TR#708636</t>
  </si>
  <si>
    <t>6-139-33-A</t>
  </si>
  <si>
    <t>6-139-33-B</t>
  </si>
  <si>
    <t>11546463-IN-PN</t>
  </si>
  <si>
    <t>W520101-S450</t>
  </si>
  <si>
    <t>6-141-34-A</t>
  </si>
  <si>
    <t>6-141-34-B</t>
  </si>
  <si>
    <t>6-141-35-A</t>
  </si>
  <si>
    <t>6-141-35-B</t>
  </si>
  <si>
    <t>6-141-37-A</t>
  </si>
  <si>
    <t>6-141-37-B</t>
  </si>
  <si>
    <t>6-154-21-A</t>
  </si>
  <si>
    <t>6-154-21-B</t>
  </si>
  <si>
    <t>6-159-42-A</t>
  </si>
  <si>
    <t>W520413-S450</t>
  </si>
  <si>
    <t>6-141-28-A</t>
  </si>
  <si>
    <t>6-138-29-A</t>
  </si>
  <si>
    <t>6-138-29-B</t>
  </si>
  <si>
    <t>6-138-29-C</t>
  </si>
  <si>
    <t>6-138-29-D</t>
  </si>
  <si>
    <t>6-138-29-E</t>
  </si>
  <si>
    <t>6-138-29-F</t>
  </si>
  <si>
    <t>6-139-13-A</t>
  </si>
  <si>
    <t>6-139-13-B</t>
  </si>
  <si>
    <t>6-139-13-C</t>
  </si>
  <si>
    <t>6-139-13-D</t>
  </si>
  <si>
    <t>6-149-16-A</t>
  </si>
  <si>
    <t>INFASCO</t>
  </si>
  <si>
    <t>6-149-16-C</t>
  </si>
  <si>
    <t>6-138-38-A</t>
  </si>
  <si>
    <t>6-138-38-B</t>
  </si>
  <si>
    <t>6-138-31-A</t>
  </si>
  <si>
    <t>6-138-31-B</t>
  </si>
  <si>
    <t>6-138-35-A</t>
  </si>
  <si>
    <t>6-138-35-B</t>
  </si>
  <si>
    <t>C51017</t>
  </si>
  <si>
    <t>6-159-42-B</t>
  </si>
  <si>
    <t>6-132-18-A</t>
  </si>
  <si>
    <t>SPLIT FROM TR#708740</t>
  </si>
  <si>
    <t>6-132-18-C</t>
  </si>
  <si>
    <t>SPLIT FROM TR#708742</t>
  </si>
  <si>
    <t>6-132-19-A</t>
  </si>
  <si>
    <t>SPLIT FROM TR#708744</t>
  </si>
  <si>
    <t>6-132-19-C</t>
  </si>
  <si>
    <t>SPLIT FROM TR#708746</t>
  </si>
  <si>
    <t>6-145-41-A</t>
  </si>
  <si>
    <t>6-138-32-A</t>
  </si>
  <si>
    <t>6-138-35-C</t>
  </si>
  <si>
    <t>6-138-32-B</t>
  </si>
  <si>
    <t>6-138-32-C</t>
  </si>
  <si>
    <t>SPLIT FROM TR#708836</t>
  </si>
  <si>
    <t>SPLIT FROM TR#708838</t>
  </si>
  <si>
    <t>06105049AA</t>
  </si>
  <si>
    <t>SPLIT FROM TR#708840</t>
  </si>
  <si>
    <t>SPLIT FROM TR#708842</t>
  </si>
  <si>
    <t>SPLIT FROM TR#708844</t>
  </si>
  <si>
    <t>SPLIT FROM TR#708846</t>
  </si>
  <si>
    <t>SPLIT FROM TR#708848</t>
  </si>
  <si>
    <t>SPLIT FROM TR#708850</t>
  </si>
  <si>
    <t>6-139-01-A</t>
  </si>
  <si>
    <t>6-139-01-B</t>
  </si>
  <si>
    <t>6-141-29-A</t>
  </si>
  <si>
    <t>6-141-29-B</t>
  </si>
  <si>
    <t>6-139-02-A</t>
  </si>
  <si>
    <t>6-141-30-A</t>
  </si>
  <si>
    <t>6-139-02-B</t>
  </si>
  <si>
    <t>6-139-02-C</t>
  </si>
  <si>
    <t>6-139-02-D</t>
  </si>
  <si>
    <t>6-141-30-B</t>
  </si>
  <si>
    <t>6-141-30-C</t>
  </si>
  <si>
    <t>6-141-30-D</t>
  </si>
  <si>
    <t>11546369-IN-PN</t>
  </si>
  <si>
    <t>6-181-34-D</t>
  </si>
  <si>
    <t>6-217-32-B</t>
  </si>
  <si>
    <t>6-181-33-D</t>
  </si>
  <si>
    <t>6-181-37-A</t>
  </si>
  <si>
    <t>6-217-31-B</t>
  </si>
  <si>
    <t>6-138-39-A</t>
  </si>
  <si>
    <t>6-138-39-B</t>
  </si>
  <si>
    <t>6-138-39-C</t>
  </si>
  <si>
    <t>NA1055-02</t>
  </si>
  <si>
    <t>6-148-40-A</t>
  </si>
  <si>
    <t>11546379-MY-AK</t>
  </si>
  <si>
    <t>6-152-31-A</t>
  </si>
  <si>
    <t>6-152-31-B</t>
  </si>
  <si>
    <t>6-145-10-A</t>
  </si>
  <si>
    <t>6-152-36-A</t>
  </si>
  <si>
    <t>6-152-36-B</t>
  </si>
  <si>
    <t>6-145-08-A</t>
  </si>
  <si>
    <t>6-145-08-B</t>
  </si>
  <si>
    <t>6-145-13-A</t>
  </si>
  <si>
    <t>6-145-13-B</t>
  </si>
  <si>
    <t>6-145-06-A</t>
  </si>
  <si>
    <t>6-145-06-B</t>
  </si>
  <si>
    <t>6-145-03-A</t>
  </si>
  <si>
    <t>6-145-03-B</t>
  </si>
  <si>
    <t>6-145-11-A</t>
  </si>
  <si>
    <t>34 TOTES</t>
  </si>
  <si>
    <t>6-159-33-A</t>
  </si>
  <si>
    <t>22 TOTES</t>
  </si>
  <si>
    <t>6-159-33-B</t>
  </si>
  <si>
    <t>36 TOTES</t>
  </si>
  <si>
    <t>6-159-33-C</t>
  </si>
  <si>
    <t>6-134-14-A</t>
  </si>
  <si>
    <t>SPLIT FROM TR#708974</t>
  </si>
  <si>
    <t>6-134-12-A</t>
  </si>
  <si>
    <t>SPLIT FROM 708976</t>
  </si>
  <si>
    <t>6-145-12-A</t>
  </si>
  <si>
    <t>6-145-12-B</t>
  </si>
  <si>
    <t>6-172-36-A</t>
  </si>
  <si>
    <t>6-134-13-A</t>
  </si>
  <si>
    <t>SPLIT FROM TR#708986</t>
  </si>
  <si>
    <t>06508689AA</t>
  </si>
  <si>
    <t>6-146-47-A</t>
  </si>
  <si>
    <t>6-146-47-B</t>
  </si>
  <si>
    <t>6-156-39-A</t>
  </si>
  <si>
    <t>6-156-39-B</t>
  </si>
  <si>
    <t>6-156-38-A</t>
  </si>
  <si>
    <t>6-156-38-B</t>
  </si>
  <si>
    <t>6-156-38-C</t>
  </si>
  <si>
    <t>6-156-38-D</t>
  </si>
  <si>
    <t>6-156-37-A</t>
  </si>
  <si>
    <t>6-156-37-B</t>
  </si>
  <si>
    <t>6-156-37-C</t>
  </si>
  <si>
    <t>6-156-37-D</t>
  </si>
  <si>
    <t>6-145-45-A</t>
  </si>
  <si>
    <t>6-145-45-B</t>
  </si>
  <si>
    <t>6-152-55-A</t>
  </si>
  <si>
    <t>6-152-55-B</t>
  </si>
  <si>
    <t>6-152-56-A</t>
  </si>
  <si>
    <t>6-152-56-B</t>
  </si>
  <si>
    <t>6-145-42-A</t>
  </si>
  <si>
    <t>6-145-42-B</t>
  </si>
  <si>
    <t>6-152-54-A</t>
  </si>
  <si>
    <t>6-152-54-B</t>
  </si>
  <si>
    <t>6-152-54-C</t>
  </si>
  <si>
    <t>6-152-46-A</t>
  </si>
  <si>
    <t>6-152-46-B</t>
  </si>
  <si>
    <t>6-152-46-C</t>
  </si>
  <si>
    <t>6-152-47-A</t>
  </si>
  <si>
    <t>6-152-47-B</t>
  </si>
  <si>
    <t>11546774-IN-MR</t>
  </si>
  <si>
    <t>6-163-25-A</t>
  </si>
  <si>
    <t>6-166-31-A</t>
  </si>
  <si>
    <t>6-166-31-B</t>
  </si>
  <si>
    <t>6-145-36-A</t>
  </si>
  <si>
    <t>6-140-29-A</t>
  </si>
  <si>
    <t>6-140-29-B</t>
  </si>
  <si>
    <t>6-145-39-A</t>
  </si>
  <si>
    <t>6-145-39-B</t>
  </si>
  <si>
    <t>6-145-40-A</t>
  </si>
  <si>
    <t>6-145-40-B</t>
  </si>
  <si>
    <t>6-138-30-A</t>
  </si>
  <si>
    <t>6-139-30-A</t>
  </si>
  <si>
    <t>6-181-37-B</t>
  </si>
  <si>
    <t>6-218-35-B</t>
  </si>
  <si>
    <t>6-208-45-C</t>
  </si>
  <si>
    <t>6-181-37-C</t>
  </si>
  <si>
    <t>6-218-35-C</t>
  </si>
  <si>
    <t>SPLIT FROM TR#709065</t>
  </si>
  <si>
    <t>SPLIT FROM TR#709067</t>
  </si>
  <si>
    <t>SPLIT FROM TR#709069</t>
  </si>
  <si>
    <t>SPLIT FROM TR#709071</t>
  </si>
  <si>
    <t>SPLIT FROM TR#709073</t>
  </si>
  <si>
    <t>SPLIT FROM TR#709075</t>
  </si>
  <si>
    <t>SPLIT FROM TR#709077</t>
  </si>
  <si>
    <t>26 CTNS</t>
  </si>
  <si>
    <t>6-172-37-A</t>
  </si>
  <si>
    <t>6-172-37-B</t>
  </si>
  <si>
    <t>11546377BR-PH-RO</t>
  </si>
  <si>
    <t>6-148-06-A</t>
  </si>
  <si>
    <t>6-148-06-B</t>
  </si>
  <si>
    <t>6-148-06-C</t>
  </si>
  <si>
    <t>6-148-06-D</t>
  </si>
  <si>
    <t>6-159-32-A</t>
  </si>
  <si>
    <t>6-159-32-B</t>
  </si>
  <si>
    <t>6-159-32-C</t>
  </si>
  <si>
    <t>6-145-34-A</t>
  </si>
  <si>
    <t>28 CTNS</t>
  </si>
  <si>
    <t>6-145-34-B</t>
  </si>
  <si>
    <t>6-159-27-A</t>
  </si>
  <si>
    <t>6-159-26-A</t>
  </si>
  <si>
    <t>6-166-42-A</t>
  </si>
  <si>
    <t>6-159-26-B</t>
  </si>
  <si>
    <t>6-166-42-B</t>
  </si>
  <si>
    <t>6-148-29-A</t>
  </si>
  <si>
    <t>6-148-29-B</t>
  </si>
  <si>
    <t>6-148-30-A</t>
  </si>
  <si>
    <t>6-148-30-B</t>
  </si>
  <si>
    <t>6-152-30-A</t>
  </si>
  <si>
    <t>6-152-30-B</t>
  </si>
  <si>
    <t>6-152-30-C</t>
  </si>
  <si>
    <t>6-152-29-A</t>
  </si>
  <si>
    <t>6-152-29-B</t>
  </si>
  <si>
    <t>6-152-29-C</t>
  </si>
  <si>
    <t>6-152-28-A</t>
  </si>
  <si>
    <t>6-152-28-B</t>
  </si>
  <si>
    <t>6-152-28-C</t>
  </si>
  <si>
    <t>6-152-02-A</t>
  </si>
  <si>
    <t>6-152-02-B</t>
  </si>
  <si>
    <t>6-166-46-A</t>
  </si>
  <si>
    <t>6-166-46-B</t>
  </si>
  <si>
    <t>6-152-33-A</t>
  </si>
  <si>
    <t>6-152-33-B</t>
  </si>
  <si>
    <t>6-152-37-A</t>
  </si>
  <si>
    <t>6-152-05-A</t>
  </si>
  <si>
    <t>6-152-34-A</t>
  </si>
  <si>
    <t>6-152-34-B</t>
  </si>
  <si>
    <t>6-145-37-A</t>
  </si>
  <si>
    <t>6-145-37-B</t>
  </si>
  <si>
    <t>6-147-17-A</t>
  </si>
  <si>
    <t>6-149-39-A</t>
  </si>
  <si>
    <t>6-152-42-A</t>
  </si>
  <si>
    <t>6-148-39-b</t>
  </si>
  <si>
    <t>6-145-38-A</t>
  </si>
  <si>
    <t>6-153-21-A</t>
  </si>
  <si>
    <t>6-153-21-B</t>
  </si>
  <si>
    <t>6-153-21-C</t>
  </si>
  <si>
    <t>6-153-21-D</t>
  </si>
  <si>
    <t>6-153-21-E</t>
  </si>
  <si>
    <t>6-153-21-F</t>
  </si>
  <si>
    <t>SPLIT FROM TR#709447</t>
  </si>
  <si>
    <t>SPLIT FROM TR#709449</t>
  </si>
  <si>
    <t>SPLIT FROM TR#709451</t>
  </si>
  <si>
    <t>SPLIT FROM TR#709453</t>
  </si>
  <si>
    <t>SPLIT FROM TR#709455</t>
  </si>
  <si>
    <t>SPLIT FROM TR#709457</t>
  </si>
  <si>
    <t>SPLIT FROM TR#709459</t>
  </si>
  <si>
    <t>6-140-28-A</t>
  </si>
  <si>
    <t>SPLIT FROM TR#709461</t>
  </si>
  <si>
    <t>6-140-27-A</t>
  </si>
  <si>
    <t>SPLIT FROM TR#709463</t>
  </si>
  <si>
    <t>6-145-01-A</t>
  </si>
  <si>
    <t>6-145-01-B</t>
  </si>
  <si>
    <t>6-145-01-C</t>
  </si>
  <si>
    <t>6-145-02-A</t>
  </si>
  <si>
    <t>6-145-02-B</t>
  </si>
  <si>
    <t>6-145-02-C</t>
  </si>
  <si>
    <t>6-145-02-D</t>
  </si>
  <si>
    <t>6-156-30-A</t>
  </si>
  <si>
    <t>6-156-30-B</t>
  </si>
  <si>
    <t>6-156-29-A</t>
  </si>
  <si>
    <t>6-182-23-A</t>
  </si>
  <si>
    <t>6-182-23-B</t>
  </si>
  <si>
    <t>6-181-40-A</t>
  </si>
  <si>
    <t>6-181-40-B</t>
  </si>
  <si>
    <t>6-180-44-A</t>
  </si>
  <si>
    <t>6-180-44-B</t>
  </si>
  <si>
    <t>6-156-31-A</t>
  </si>
  <si>
    <t>6-156-31-B</t>
  </si>
  <si>
    <t>6-156-31-C</t>
  </si>
  <si>
    <t>6-161-31-A</t>
  </si>
  <si>
    <t>6-161-31-B</t>
  </si>
  <si>
    <t>6-149-34-A</t>
  </si>
  <si>
    <t>6-149-34-B</t>
  </si>
  <si>
    <t>6-149-34-C</t>
  </si>
  <si>
    <t>6-149-35-A</t>
  </si>
  <si>
    <t>6-149-35-B</t>
  </si>
  <si>
    <t>6-149-35-C</t>
  </si>
  <si>
    <t>6-149-36-A</t>
  </si>
  <si>
    <t>6-149-36-B</t>
  </si>
  <si>
    <t>6-172-31-A</t>
  </si>
  <si>
    <t>6-166-29-A</t>
  </si>
  <si>
    <t>6-172-31-B</t>
  </si>
  <si>
    <t>6-172-31-C</t>
  </si>
  <si>
    <t>6-172-31-D</t>
  </si>
  <si>
    <t>6-166-29-B</t>
  </si>
  <si>
    <t>6-148-05-A</t>
  </si>
  <si>
    <t>6-148-05-B</t>
  </si>
  <si>
    <t>6-148-05-C</t>
  </si>
  <si>
    <t>6-148-05-D</t>
  </si>
  <si>
    <t>6-148-05-E</t>
  </si>
  <si>
    <t>6-148-05-F</t>
  </si>
  <si>
    <t>H62534A</t>
  </si>
  <si>
    <t>15047163-MY-AK</t>
  </si>
  <si>
    <t>06508203AA</t>
  </si>
  <si>
    <t>6-156-32-A</t>
  </si>
  <si>
    <t>6-163-17-A</t>
  </si>
  <si>
    <t>6-148-08-A</t>
  </si>
  <si>
    <t>6-148-08-B</t>
  </si>
  <si>
    <t>6-148-08-C</t>
  </si>
  <si>
    <t>6-148-08-D</t>
  </si>
  <si>
    <t>6-148-07-A</t>
  </si>
  <si>
    <t>6-148-07-B</t>
  </si>
  <si>
    <t>6-148-08-E</t>
  </si>
  <si>
    <t>6-148-08-F</t>
  </si>
  <si>
    <t>6-148-08-G</t>
  </si>
  <si>
    <t>6-148-08-H</t>
  </si>
  <si>
    <t>6-149-37-A</t>
  </si>
  <si>
    <t>6-148-07-C</t>
  </si>
  <si>
    <t>6-149-38-A</t>
  </si>
  <si>
    <t>6-148-08-I</t>
  </si>
  <si>
    <t>6-148-08-J</t>
  </si>
  <si>
    <t>6-148-08-K</t>
  </si>
  <si>
    <t>6-148-08-L</t>
  </si>
  <si>
    <t>6-154-23-A</t>
  </si>
  <si>
    <t>6-154-23-B</t>
  </si>
  <si>
    <t>6-170-19-A</t>
  </si>
  <si>
    <t>6-154-24-A</t>
  </si>
  <si>
    <t>1PC</t>
  </si>
  <si>
    <t>6-198-05-A</t>
  </si>
  <si>
    <t>SORT FOR BLACK COATING PARTS</t>
  </si>
  <si>
    <t>6-152-39-A</t>
  </si>
  <si>
    <t>6-152-39-B</t>
  </si>
  <si>
    <t>6-152-39-C</t>
  </si>
  <si>
    <t>6-152-39-D</t>
  </si>
  <si>
    <t>6-161-44-A</t>
  </si>
  <si>
    <t>6-161-44-B</t>
  </si>
  <si>
    <t>6-161-44-C</t>
  </si>
  <si>
    <t>6-161-44-D</t>
  </si>
  <si>
    <t>6-161-44-E</t>
  </si>
  <si>
    <t>6-161-44-F</t>
  </si>
  <si>
    <t>6-161-43-A</t>
  </si>
  <si>
    <t>6-161-43-B</t>
  </si>
  <si>
    <t>6-161-42-A</t>
  </si>
  <si>
    <t>6-161-42-B</t>
  </si>
  <si>
    <t>6-161-41-A</t>
  </si>
  <si>
    <t>6-161-41-B</t>
  </si>
  <si>
    <t>6-166-43-A</t>
  </si>
  <si>
    <t>6-161-40-A</t>
  </si>
  <si>
    <t>6-161-40-B</t>
  </si>
  <si>
    <t>6-161-40-C</t>
  </si>
  <si>
    <t>6-149-43-A</t>
  </si>
  <si>
    <t>6-148-41-a</t>
  </si>
  <si>
    <t>6-181-18-A</t>
  </si>
  <si>
    <t>6-181-18-B</t>
  </si>
  <si>
    <t>6-181-18-C</t>
  </si>
  <si>
    <t>6-181-18-D</t>
  </si>
  <si>
    <t>6-181-18-E</t>
  </si>
  <si>
    <t>6-181-18-F</t>
  </si>
  <si>
    <t>6-159-48-A</t>
  </si>
  <si>
    <t>6-159-48-B</t>
  </si>
  <si>
    <t>6-159-49-A</t>
  </si>
  <si>
    <t>6-159-49-B</t>
  </si>
  <si>
    <t>6-159-49-C</t>
  </si>
  <si>
    <t>6-159-51-A</t>
  </si>
  <si>
    <t>6-159-50-A</t>
  </si>
  <si>
    <t>6-159-50-B</t>
  </si>
  <si>
    <t>6-159-50-C</t>
  </si>
  <si>
    <t>6-159-51-B</t>
  </si>
  <si>
    <t>6-159-34-A</t>
  </si>
  <si>
    <t>6-159-34-B</t>
  </si>
  <si>
    <t>6-172-44-A</t>
  </si>
  <si>
    <t>6-172-44-B</t>
  </si>
  <si>
    <t>6-172-44-C</t>
  </si>
  <si>
    <t>6-172-44-D</t>
  </si>
  <si>
    <t>6-159-60-A</t>
  </si>
  <si>
    <t>6-159-60-B</t>
  </si>
  <si>
    <t>SPLIT FROM TR#710122</t>
  </si>
  <si>
    <t>SPLIT FROM TR#710124</t>
  </si>
  <si>
    <t>SPLIT FROM TR#710126</t>
  </si>
  <si>
    <t>SPLIT FROM TR#710128</t>
  </si>
  <si>
    <t>SPLIT FROM TR#710130</t>
  </si>
  <si>
    <t>SPLIT FROM TR#710132</t>
  </si>
  <si>
    <t>6-159-52-A</t>
  </si>
  <si>
    <t>6-159-52-B</t>
  </si>
  <si>
    <t>6-159-36-A</t>
  </si>
  <si>
    <t>6-159-37-A</t>
  </si>
  <si>
    <t>6-159-37-B</t>
  </si>
  <si>
    <t>6-159-47-A</t>
  </si>
  <si>
    <t>6-159-47-B</t>
  </si>
  <si>
    <t>6-223-13-A</t>
  </si>
  <si>
    <t>6-201-35-A</t>
  </si>
  <si>
    <t>6-159-35-A</t>
  </si>
  <si>
    <t>6-159-38-A</t>
  </si>
  <si>
    <t>6-208-46-A</t>
  </si>
  <si>
    <t>6-208-45-A</t>
  </si>
  <si>
    <t>6-208-45-B</t>
  </si>
  <si>
    <t>6-159-46-A</t>
  </si>
  <si>
    <t>6-159-46-B</t>
  </si>
  <si>
    <t>6-159-46-C</t>
  </si>
  <si>
    <t>SPLIT FROM 710159</t>
  </si>
  <si>
    <t>SPLIT FROM 710161</t>
  </si>
  <si>
    <t>SPLIT FROM:710163</t>
  </si>
  <si>
    <t>SPLIT FROM: 710165</t>
  </si>
  <si>
    <t>SPLIT FROM: 710167</t>
  </si>
  <si>
    <t>SPLIT FROM: 710169</t>
  </si>
  <si>
    <t>6-208-46-C</t>
  </si>
  <si>
    <t>6-208-46-D</t>
  </si>
  <si>
    <t>SORT FOR DAMAGED LOCKING-DMF FORM</t>
  </si>
  <si>
    <t>6-161-34-A</t>
  </si>
  <si>
    <t>6-161-34-B</t>
  </si>
  <si>
    <t>6-161-34-C</t>
  </si>
  <si>
    <t>6-161-34-D</t>
  </si>
  <si>
    <t>6-161-34-E</t>
  </si>
  <si>
    <t>6-181-39-A</t>
  </si>
  <si>
    <t>6-181-39-B</t>
  </si>
  <si>
    <t>6-156-28-A</t>
  </si>
  <si>
    <t>6-156-28-B</t>
  </si>
  <si>
    <t>6-156-36-A</t>
  </si>
  <si>
    <t>6-156-35-A</t>
  </si>
  <si>
    <t>6-156-35-B</t>
  </si>
  <si>
    <t>6-156-35-C</t>
  </si>
  <si>
    <t>6-156-35-D</t>
  </si>
  <si>
    <t>6-161-33-A</t>
  </si>
  <si>
    <t>6-161-33-B</t>
  </si>
  <si>
    <t>6-161-33-C</t>
  </si>
  <si>
    <t>6-161-31-C</t>
  </si>
  <si>
    <t>6-161-31-D</t>
  </si>
  <si>
    <t>6-161-31-E</t>
  </si>
  <si>
    <t>6-173-52-A</t>
  </si>
  <si>
    <t>THREADS FILLED WITH HARD WAX</t>
  </si>
  <si>
    <t>6-173-52-B</t>
  </si>
  <si>
    <t>6-173-46-A</t>
  </si>
  <si>
    <t>SPLIT FROM TR#710273</t>
  </si>
  <si>
    <t>6-149-41-A</t>
  </si>
  <si>
    <t>SPLIT FROM TR#710275</t>
  </si>
  <si>
    <t>6-149-41-C</t>
  </si>
  <si>
    <t>6-152-48-A</t>
  </si>
  <si>
    <t>6-152-48-B</t>
  </si>
  <si>
    <t>6-152-49-A</t>
  </si>
  <si>
    <t>6-152-49-B</t>
  </si>
  <si>
    <t>6-152-49-C</t>
  </si>
  <si>
    <t>6-152-50-A</t>
  </si>
  <si>
    <t>6-180-31-A</t>
  </si>
  <si>
    <t>42 CTNS</t>
  </si>
  <si>
    <t>6-180-31-B</t>
  </si>
  <si>
    <t>6-180-31-C</t>
  </si>
  <si>
    <t>41 CTNS</t>
  </si>
  <si>
    <t>6-180-31-D</t>
  </si>
  <si>
    <t>6-149-01-A</t>
  </si>
  <si>
    <t>6-152-51-A</t>
  </si>
  <si>
    <t>6-152-51-B</t>
  </si>
  <si>
    <t>6-152-52-A</t>
  </si>
  <si>
    <t>6-156-16-A</t>
  </si>
  <si>
    <t>6-156-16-B</t>
  </si>
  <si>
    <t>6-156-17-A</t>
  </si>
  <si>
    <t>6-156-17-B</t>
  </si>
  <si>
    <t>6-173-20-A</t>
  </si>
  <si>
    <t>6-173-20-B</t>
  </si>
  <si>
    <t>6-173-20-C</t>
  </si>
  <si>
    <t>6-173-20-D</t>
  </si>
  <si>
    <t>6-173-20-E</t>
  </si>
  <si>
    <t>6-173-21-A</t>
  </si>
  <si>
    <t>6-173-21-B</t>
  </si>
  <si>
    <t>6-173-21-C</t>
  </si>
  <si>
    <t>6-173-21-D</t>
  </si>
  <si>
    <t>6-173-21-E</t>
  </si>
  <si>
    <t>6-173-21-F</t>
  </si>
  <si>
    <t>6-154-25-A</t>
  </si>
  <si>
    <t>6-154-25-B</t>
  </si>
  <si>
    <t>6-154-25-C</t>
  </si>
  <si>
    <t>6-161-17-A</t>
  </si>
  <si>
    <t>6-161-17-B</t>
  </si>
  <si>
    <t>6-183-44-A</t>
  </si>
  <si>
    <t>6-161-17-C</t>
  </si>
  <si>
    <t>6-161-18-A</t>
  </si>
  <si>
    <t>6-161-18-B</t>
  </si>
  <si>
    <t>6-155-11-A</t>
  </si>
  <si>
    <t>6-155-11-B</t>
  </si>
  <si>
    <t>6-188-26-A</t>
  </si>
  <si>
    <t>6-187-20-A</t>
  </si>
  <si>
    <t>6-187-20-B</t>
  </si>
  <si>
    <t>6-156-02-A</t>
  </si>
  <si>
    <t>6-156-02-B</t>
  </si>
  <si>
    <t>6-156-02-C</t>
  </si>
  <si>
    <t>6-156-02-D</t>
  </si>
  <si>
    <t>6-154-22-A</t>
  </si>
  <si>
    <t>6-154-22-B</t>
  </si>
  <si>
    <t>6-149-42-A</t>
  </si>
  <si>
    <t>SPLIT FROM TR#710396</t>
  </si>
  <si>
    <t>6-168-10-B</t>
  </si>
  <si>
    <t>6-167-13-A</t>
  </si>
  <si>
    <t>6-167-13-B</t>
  </si>
  <si>
    <t>6-167-13-C</t>
  </si>
  <si>
    <t>6-167-13-D</t>
  </si>
  <si>
    <t>6-167-13-F</t>
  </si>
  <si>
    <t>6-172-28-A</t>
  </si>
  <si>
    <t>6-166-44-A</t>
  </si>
  <si>
    <t>W520111-S450B</t>
  </si>
  <si>
    <t>6-174-37-A</t>
  </si>
  <si>
    <t>6-174-37-B</t>
  </si>
  <si>
    <t>6-173-40-A</t>
  </si>
  <si>
    <t>6-173-40-B</t>
  </si>
  <si>
    <t>6-173-41-A</t>
  </si>
  <si>
    <t>6-173-41-B</t>
  </si>
  <si>
    <t>6-168-26-A</t>
  </si>
  <si>
    <t>6-168-26-B</t>
  </si>
  <si>
    <t>6-168-27-A</t>
  </si>
  <si>
    <t>6-168-27-B</t>
  </si>
  <si>
    <t>6-160-27-A</t>
  </si>
  <si>
    <t>6-160-27-B</t>
  </si>
  <si>
    <t>6-160-27-C</t>
  </si>
  <si>
    <t>6-160-27-D</t>
  </si>
  <si>
    <t>6-160-26-A</t>
  </si>
  <si>
    <t>6-160-26-B</t>
  </si>
  <si>
    <t>6-160-26-C</t>
  </si>
  <si>
    <t>6-160-26-D</t>
  </si>
  <si>
    <t>6-160-27-E</t>
  </si>
  <si>
    <t>6-160-27-F</t>
  </si>
  <si>
    <t>6-163-11-A</t>
  </si>
  <si>
    <t>6-163-11-B</t>
  </si>
  <si>
    <t>6-163-11-C</t>
  </si>
  <si>
    <t>6-163-11-D</t>
  </si>
  <si>
    <t>6-163-11-E</t>
  </si>
  <si>
    <t>6-163-11-F</t>
  </si>
  <si>
    <t>6-161-35-A</t>
  </si>
  <si>
    <t>SPLIT FROM TR#710618</t>
  </si>
  <si>
    <t>SPLIT FROM TR#710624</t>
  </si>
  <si>
    <t>SPLIT FROM TR#710626</t>
  </si>
  <si>
    <t>SPLIT FROM TR#710628</t>
  </si>
  <si>
    <t>SPLIT FROM TR#710630</t>
  </si>
  <si>
    <t>SPLIT FROM TR#710634</t>
  </si>
  <si>
    <t>6-161-38-A</t>
  </si>
  <si>
    <t>6-161-38-B</t>
  </si>
  <si>
    <t>6-163-15-A</t>
  </si>
  <si>
    <t>6-163-23-A</t>
  </si>
  <si>
    <t>6-163-15-B</t>
  </si>
  <si>
    <t>6-163-24-A</t>
  </si>
  <si>
    <t>6-166-51-A</t>
  </si>
  <si>
    <t>6-166-51-B</t>
  </si>
  <si>
    <t>6-166-47-A</t>
  </si>
  <si>
    <t>6-166-32-A</t>
  </si>
  <si>
    <t>6-166-32-B</t>
  </si>
  <si>
    <t>6-166-33-A</t>
  </si>
  <si>
    <t>6-166-33-B</t>
  </si>
  <si>
    <t>6-166-49-A</t>
  </si>
  <si>
    <t>6-166-50-A</t>
  </si>
  <si>
    <t>6-166-50-B</t>
  </si>
  <si>
    <t>6-180-33-A</t>
  </si>
  <si>
    <t>6-187-18-A</t>
  </si>
  <si>
    <t>6-187-15-A</t>
  </si>
  <si>
    <t>6-187-15-B</t>
  </si>
  <si>
    <t>6-180-34-A</t>
  </si>
  <si>
    <t>6-180-34-B</t>
  </si>
  <si>
    <t>6-180-35-A</t>
  </si>
  <si>
    <t>6-180-35-B</t>
  </si>
  <si>
    <t>6-180-36-A</t>
  </si>
  <si>
    <t>6-180-36-B</t>
  </si>
  <si>
    <t>6-187-16-A</t>
  </si>
  <si>
    <t>6-187-16-B</t>
  </si>
  <si>
    <t>6-201-54-A</t>
  </si>
  <si>
    <t>6-187-14-A</t>
  </si>
  <si>
    <t>6-180-37-A</t>
  </si>
  <si>
    <t>6-201-55-A</t>
  </si>
  <si>
    <t>6-201-35-B</t>
  </si>
  <si>
    <t>6-201-35-C</t>
  </si>
  <si>
    <t>6-166-34-A</t>
  </si>
  <si>
    <t>6-166-34-B</t>
  </si>
  <si>
    <t>6-166-52-A</t>
  </si>
  <si>
    <t>6-166-52-B</t>
  </si>
  <si>
    <t>6-195-04-B</t>
  </si>
  <si>
    <t>6-180-38-A</t>
  </si>
  <si>
    <t>6-195-01-A</t>
  </si>
  <si>
    <t>6-195-01-B</t>
  </si>
  <si>
    <t>6-195-02-A</t>
  </si>
  <si>
    <t>6-201-49-A</t>
  </si>
  <si>
    <t>SPLIT FROM TR#710704</t>
  </si>
  <si>
    <t>6-168-12-A</t>
  </si>
  <si>
    <t>6-168-12-B</t>
  </si>
  <si>
    <t>11546389BR-PH-RO</t>
  </si>
  <si>
    <t>6-156-34-A</t>
  </si>
  <si>
    <t>6-166-28-A</t>
  </si>
  <si>
    <t>6-172-34-A</t>
  </si>
  <si>
    <t>68665167AA</t>
  </si>
  <si>
    <t>6-191-30-A</t>
  </si>
  <si>
    <t>6-188-28-A</t>
  </si>
  <si>
    <t>6-188-28-B</t>
  </si>
  <si>
    <t>6-161-29-A</t>
  </si>
  <si>
    <t>85158B</t>
  </si>
  <si>
    <t>6-173-47-A</t>
  </si>
  <si>
    <t>6-173-47-B</t>
  </si>
  <si>
    <t>6-161-36-A</t>
  </si>
  <si>
    <t>6-161-36-B</t>
  </si>
  <si>
    <t>6-161-37-A</t>
  </si>
  <si>
    <t>6-161-37-B</t>
  </si>
  <si>
    <t>6-188-28-C</t>
  </si>
  <si>
    <t>6-188-28-D</t>
  </si>
  <si>
    <t>6-161-32-A</t>
  </si>
  <si>
    <t>6-161-32-B</t>
  </si>
  <si>
    <t>SPLIT FROM TR#710840</t>
  </si>
  <si>
    <t>SPLIT FROM TR#710842</t>
  </si>
  <si>
    <t>SPLIT FROM TR#710844</t>
  </si>
  <si>
    <t>6-166-13-B</t>
  </si>
  <si>
    <t>6-163-14-A</t>
  </si>
  <si>
    <t>6-163-14-B</t>
  </si>
  <si>
    <t>6-163-14-C</t>
  </si>
  <si>
    <t>6-195-55-A</t>
  </si>
  <si>
    <t>6-195-56-A</t>
  </si>
  <si>
    <t>6-195-56-B</t>
  </si>
  <si>
    <t>6-187-11-A</t>
  </si>
  <si>
    <t>6-201-30-A</t>
  </si>
  <si>
    <t>6-194-34-A</t>
  </si>
  <si>
    <t>6-194-34-B</t>
  </si>
  <si>
    <t>6-194-34-C</t>
  </si>
  <si>
    <t>6-187-11-B</t>
  </si>
  <si>
    <t>6-161-21-A</t>
  </si>
  <si>
    <t>6-161-30-A</t>
  </si>
  <si>
    <t>6-162-21-B</t>
  </si>
  <si>
    <t>6-162-21-C</t>
  </si>
  <si>
    <t>6-161-30-B</t>
  </si>
  <si>
    <t>6-161-30-C</t>
  </si>
  <si>
    <t>6-162-21-D</t>
  </si>
  <si>
    <t>6-162-21-E</t>
  </si>
  <si>
    <t>6-161-30-D</t>
  </si>
  <si>
    <t>6-162-21-F</t>
  </si>
  <si>
    <t>6-161-30-E</t>
  </si>
  <si>
    <t>6-162-21-G</t>
  </si>
  <si>
    <t>6-195-52-A</t>
  </si>
  <si>
    <t>6-195-53-A</t>
  </si>
  <si>
    <t>6-195-53-B</t>
  </si>
  <si>
    <t>34CTNS</t>
  </si>
  <si>
    <t>6-156-33-A</t>
  </si>
  <si>
    <t>NU5210-03</t>
  </si>
  <si>
    <t>6-159-59-A</t>
  </si>
  <si>
    <t>6-159-59-B</t>
  </si>
  <si>
    <t>6-172-26-C</t>
  </si>
  <si>
    <t>6-172-29-A</t>
  </si>
  <si>
    <t>6-159-40-A</t>
  </si>
  <si>
    <t>SPLIT FROM TR#710969</t>
  </si>
  <si>
    <t>6-159-43-A</t>
  </si>
  <si>
    <t>6-159-41-A</t>
  </si>
  <si>
    <t>SPLIT FROM TR#710973</t>
  </si>
  <si>
    <t>6-159-39-A</t>
  </si>
  <si>
    <t>SPLIT FROM TR#710975</t>
  </si>
  <si>
    <t>6-159-39-C</t>
  </si>
  <si>
    <t>SPLIT FROM TR#710977</t>
  </si>
  <si>
    <t>SPLIT FROM TR#710979</t>
  </si>
  <si>
    <t>6-159-44-A</t>
  </si>
  <si>
    <t>SPLIT FROM TR#710981</t>
  </si>
  <si>
    <t>RUSH-TONIGHT TRUCK</t>
  </si>
  <si>
    <t>6-174-38-A</t>
  </si>
  <si>
    <t>6-174-38-B</t>
  </si>
  <si>
    <t>6-174-38-C</t>
  </si>
  <si>
    <t>6-167-17-A</t>
  </si>
  <si>
    <t>6-167-17-B</t>
  </si>
  <si>
    <t>6-167-17-C</t>
  </si>
  <si>
    <t>6-167-17-D</t>
  </si>
  <si>
    <t>6-167-16-A</t>
  </si>
  <si>
    <t>6-174-21-A</t>
  </si>
  <si>
    <t>6-174-21-B</t>
  </si>
  <si>
    <t>6-167-15-A</t>
  </si>
  <si>
    <t>6-167-15-B</t>
  </si>
  <si>
    <t>6-168-28-A</t>
  </si>
  <si>
    <t>6-168-28-B</t>
  </si>
  <si>
    <t>6-168-28-C</t>
  </si>
  <si>
    <t>6-168-28-D</t>
  </si>
  <si>
    <t>6-168-28-E</t>
  </si>
  <si>
    <t>6-168-28-F</t>
  </si>
  <si>
    <t>411+6</t>
  </si>
  <si>
    <t>06107364AA</t>
  </si>
  <si>
    <t>6-175-35-A</t>
  </si>
  <si>
    <t>6-175-35-B</t>
  </si>
  <si>
    <t>6-172-34-B</t>
  </si>
  <si>
    <t>6-172-34-C</t>
  </si>
  <si>
    <t>6-172-27-A</t>
  </si>
  <si>
    <t>6-172-27-B</t>
  </si>
  <si>
    <t>6-167-14-A</t>
  </si>
  <si>
    <t>6-167-14-B</t>
  </si>
  <si>
    <t>6-172-35-A</t>
  </si>
  <si>
    <t>6-166-31-D</t>
  </si>
  <si>
    <t>6-159-45-A</t>
  </si>
  <si>
    <t>SPLIT FROM TR#711092</t>
  </si>
  <si>
    <t>6-159-45-C</t>
  </si>
  <si>
    <t>SPLIT FROM TR#711094</t>
  </si>
  <si>
    <t>6-159-45-E</t>
  </si>
  <si>
    <t>SPLIT FROM TR#711096</t>
  </si>
  <si>
    <t>6-159-45-G</t>
  </si>
  <si>
    <t>SPLIT FROM TR#711098</t>
  </si>
  <si>
    <t>6-166-48-A</t>
  </si>
  <si>
    <t>6-166-48-B</t>
  </si>
  <si>
    <t>6-166-48-C</t>
  </si>
  <si>
    <t>6-166-48-D</t>
  </si>
  <si>
    <t>6-201-45-A</t>
  </si>
  <si>
    <t>6-208-56-A</t>
  </si>
  <si>
    <t>6-168-11-A</t>
  </si>
  <si>
    <t>6-166-45-A</t>
  </si>
  <si>
    <t>6-172-25-A</t>
  </si>
  <si>
    <t>6-162-22-A</t>
  </si>
  <si>
    <t>6-163-22-A</t>
  </si>
  <si>
    <t>6-172-35-B</t>
  </si>
  <si>
    <t>6-166-31-C</t>
  </si>
  <si>
    <t>W20-1028-020SL</t>
  </si>
  <si>
    <t>6-173-17-A</t>
  </si>
  <si>
    <t>6-173-17-B</t>
  </si>
  <si>
    <t>6-173-16-A</t>
  </si>
  <si>
    <t>6-173-16-B</t>
  </si>
  <si>
    <t>6-173-16-C</t>
  </si>
  <si>
    <t>6-201-50-A</t>
  </si>
  <si>
    <t>6-201-50-B</t>
  </si>
  <si>
    <t>6-195-02-B</t>
  </si>
  <si>
    <t>6-195-03-A</t>
  </si>
  <si>
    <t>6-195-03-B</t>
  </si>
  <si>
    <t>6-195-04-A</t>
  </si>
  <si>
    <t>6-187-12-A</t>
  </si>
  <si>
    <t>6-195-05-A</t>
  </si>
  <si>
    <t>6-187-12-B</t>
  </si>
  <si>
    <t>6-201-52-A</t>
  </si>
  <si>
    <t>6-187-17-A</t>
  </si>
  <si>
    <t>6-195-06-A</t>
  </si>
  <si>
    <t>6-195-07-A</t>
  </si>
  <si>
    <t>6-187-13-A</t>
  </si>
  <si>
    <t>6-195-07-B</t>
  </si>
  <si>
    <t>6-187-13-B</t>
  </si>
  <si>
    <t>6-195-08-A</t>
  </si>
  <si>
    <t>6-187-14-B</t>
  </si>
  <si>
    <t>6-174-17-A</t>
  </si>
  <si>
    <t>6-174-17-B</t>
  </si>
  <si>
    <t>GAYLORD</t>
  </si>
  <si>
    <t>6-172-38-A</t>
  </si>
  <si>
    <t>RE-SORT FOR MIXED PARTS</t>
  </si>
  <si>
    <t>6-172-38-B</t>
  </si>
  <si>
    <t>6-183-41-A</t>
  </si>
  <si>
    <t>6-172-39-A</t>
  </si>
  <si>
    <t>6-172-39-B</t>
  </si>
  <si>
    <t>6-172-40-A</t>
  </si>
  <si>
    <t>6-172-40-B</t>
  </si>
  <si>
    <t>0 QUANTITY-INFASCO KEEP THE TRAVELER</t>
  </si>
  <si>
    <t>6-189-30-A</t>
  </si>
  <si>
    <t>6-173-15-A</t>
  </si>
  <si>
    <t>6-173-44-A</t>
  </si>
  <si>
    <t>6-173-44-B</t>
  </si>
  <si>
    <t>6-173-43-A</t>
  </si>
  <si>
    <t>6-173-43-B</t>
  </si>
  <si>
    <t>6-173-42-A</t>
  </si>
  <si>
    <t>6-173-42-B</t>
  </si>
  <si>
    <t>6-173-48-A</t>
  </si>
  <si>
    <t>6-173-48-B</t>
  </si>
  <si>
    <t>6-182-23-C</t>
  </si>
  <si>
    <t>6-182-23-D</t>
  </si>
  <si>
    <t>6-188-28-E</t>
  </si>
  <si>
    <t>6-188-28-F</t>
  </si>
  <si>
    <t>6-173-39-A</t>
  </si>
  <si>
    <t>6-173-39-B</t>
  </si>
  <si>
    <t>6-173-50-A</t>
  </si>
  <si>
    <t>6-173-50-B</t>
  </si>
  <si>
    <t>6-173-51-A</t>
  </si>
  <si>
    <t>6-173-51-B</t>
  </si>
  <si>
    <t>6-173-49-A</t>
  </si>
  <si>
    <t>6-173-49-B</t>
  </si>
  <si>
    <t>6-196-20-A</t>
  </si>
  <si>
    <t>6-162-16-A</t>
  </si>
  <si>
    <t>SPLIT FROM TR#711363</t>
  </si>
  <si>
    <t>6-162-15-A</t>
  </si>
  <si>
    <t>SPLIT FROM TR#711365</t>
  </si>
  <si>
    <t>6-162-15-C</t>
  </si>
  <si>
    <t>SPLIT FROM TR#711367</t>
  </si>
  <si>
    <t>6-162-18-A</t>
  </si>
  <si>
    <t>SPLIT FROM TR#711369</t>
  </si>
  <si>
    <t>6-162-20-A</t>
  </si>
  <si>
    <t>SPLIT FROM TR#711371</t>
  </si>
  <si>
    <t>6-162-17-A</t>
  </si>
  <si>
    <t>SPLIT FROM TR#711373</t>
  </si>
  <si>
    <t>6-208-38-B</t>
  </si>
  <si>
    <t>6-208-38-C</t>
  </si>
  <si>
    <t>6-208-38-D</t>
  </si>
  <si>
    <t>6-208-38-E</t>
  </si>
  <si>
    <t>6-172-25-B</t>
  </si>
  <si>
    <t>6-172-25-C</t>
  </si>
  <si>
    <t>06507109AA</t>
  </si>
  <si>
    <t>33 CTNS</t>
  </si>
  <si>
    <t>6-162-19-A</t>
  </si>
  <si>
    <t>22800396-IN-PN</t>
  </si>
  <si>
    <t>6-182-30-A</t>
  </si>
  <si>
    <t>P7241950-IN-PN</t>
  </si>
  <si>
    <t>6-208-01-A</t>
  </si>
  <si>
    <t>6-208-01-B</t>
  </si>
  <si>
    <t>6-208-01-C</t>
  </si>
  <si>
    <t>6-208-01-D</t>
  </si>
  <si>
    <t>6-208-01-E</t>
  </si>
  <si>
    <t>6-208-01-F</t>
  </si>
  <si>
    <t>6-188-27-A</t>
  </si>
  <si>
    <t>6-187-21-A</t>
  </si>
  <si>
    <t>6-170-20-A</t>
  </si>
  <si>
    <t>6-187-11-C</t>
  </si>
  <si>
    <t>6-201-17-A</t>
  </si>
  <si>
    <t>6-187-11-D</t>
  </si>
  <si>
    <t>6-187-11-E</t>
  </si>
  <si>
    <t>6-172-32-A</t>
  </si>
  <si>
    <t>6-172-32-B</t>
  </si>
  <si>
    <t>6-187-01-A</t>
  </si>
  <si>
    <t>6-194-20-A</t>
  </si>
  <si>
    <t>6-194-20-B</t>
  </si>
  <si>
    <t>6-194-20-C</t>
  </si>
  <si>
    <t>6-170-21-A</t>
  </si>
  <si>
    <t>6-172-26-A</t>
  </si>
  <si>
    <t>6-172-26-B</t>
  </si>
  <si>
    <t>SPLIT FROM TR#711528</t>
  </si>
  <si>
    <t>SPLIT FROM TR#711530</t>
  </si>
  <si>
    <t>SPLIT FROM TR#711532</t>
  </si>
  <si>
    <t>SPLIT FROM TR#711540</t>
  </si>
  <si>
    <t>SPLIT FROM TR#711542</t>
  </si>
  <si>
    <t>SPLIT FROM TR#711548</t>
  </si>
  <si>
    <t>6-176-10-A</t>
  </si>
  <si>
    <t>6-176-10-B</t>
  </si>
  <si>
    <t>6-176-10-C</t>
  </si>
  <si>
    <t>6-176-10-D</t>
  </si>
  <si>
    <t>6-176-10-E</t>
  </si>
  <si>
    <t>6-176-10-F</t>
  </si>
  <si>
    <t>6-176-10-N</t>
  </si>
  <si>
    <t>6-176-10-G</t>
  </si>
  <si>
    <t>6-176-10-H</t>
  </si>
  <si>
    <t>6-176-10-I</t>
  </si>
  <si>
    <t>6-176-10-J</t>
  </si>
  <si>
    <t>6-180-18-A</t>
  </si>
  <si>
    <t>6-176-10-K</t>
  </si>
  <si>
    <t>6-176-10-L</t>
  </si>
  <si>
    <t>6-176-10-M</t>
  </si>
  <si>
    <t>6-180-18-B</t>
  </si>
  <si>
    <t>6-180-18-C</t>
  </si>
  <si>
    <t>6-180-18-D</t>
  </si>
  <si>
    <t>6-180-18-E</t>
  </si>
  <si>
    <t>6-180-18-F</t>
  </si>
  <si>
    <t>6-208-44-A</t>
  </si>
  <si>
    <t>6-208-44-B</t>
  </si>
  <si>
    <t>6-180-19-A</t>
  </si>
  <si>
    <t>6-180-19-B</t>
  </si>
  <si>
    <t>6-180-19-C</t>
  </si>
  <si>
    <t>6-180-19-D</t>
  </si>
  <si>
    <t>6-208-44-C</t>
  </si>
  <si>
    <t>6-208-44-D</t>
  </si>
  <si>
    <t>6-196-18-A</t>
  </si>
  <si>
    <t>6-196-18-B</t>
  </si>
  <si>
    <t>6-196-18-C</t>
  </si>
  <si>
    <t>6-196-18-D</t>
  </si>
  <si>
    <t>6-167-18-A</t>
  </si>
  <si>
    <t>6-167-18-B</t>
  </si>
  <si>
    <t>6-167-18-C</t>
  </si>
  <si>
    <t>6-167-19-A</t>
  </si>
  <si>
    <t>6-167-19-B</t>
  </si>
  <si>
    <t>6-172-30-A</t>
  </si>
  <si>
    <t>6-173-45-A</t>
  </si>
  <si>
    <t>6-176-11-A</t>
  </si>
  <si>
    <t>6-176-11-B</t>
  </si>
  <si>
    <t>6-176-11-C</t>
  </si>
  <si>
    <t>6-176-11-D</t>
  </si>
  <si>
    <t>32 CTNS</t>
  </si>
  <si>
    <t>6-172-33-A</t>
  </si>
  <si>
    <t>6-172-33-B</t>
  </si>
  <si>
    <t>6-172-33-C</t>
  </si>
  <si>
    <t>21 CTNS</t>
  </si>
  <si>
    <t>6-172-33-D</t>
  </si>
  <si>
    <t>6-174-18-A</t>
  </si>
  <si>
    <t>6-174-18-B</t>
  </si>
  <si>
    <t>6-142-47-A</t>
  </si>
  <si>
    <t>6-174-36-A</t>
  </si>
  <si>
    <t>6-208-38-F</t>
  </si>
  <si>
    <t>6-208-38-G</t>
  </si>
  <si>
    <t>9442939-CA-IN</t>
  </si>
  <si>
    <t>6-167-11-A</t>
  </si>
  <si>
    <t>SPLIT FROM TR#711746</t>
  </si>
  <si>
    <t>6-167-11-C</t>
  </si>
  <si>
    <t>SPLIT FROM TR#711748</t>
  </si>
  <si>
    <t>6-167-12-A</t>
  </si>
  <si>
    <t>SPLIT FROM TR#711750</t>
  </si>
  <si>
    <t>6-167-12-C</t>
  </si>
  <si>
    <t>SPLIT FROM TR#711752</t>
  </si>
  <si>
    <t>6-167-12-E</t>
  </si>
  <si>
    <t>11549204-BR-MT</t>
  </si>
  <si>
    <t>6-182-31-A</t>
  </si>
  <si>
    <t>6-182-31-B</t>
  </si>
  <si>
    <t>6-182-32-A</t>
  </si>
  <si>
    <t>6-182-32-B</t>
  </si>
  <si>
    <t>6-201-51-A</t>
  </si>
  <si>
    <t>6-201-51-B</t>
  </si>
  <si>
    <t>6-208-48-A</t>
  </si>
  <si>
    <t>6-201-53-A</t>
  </si>
  <si>
    <t>6-182-36-A</t>
  </si>
  <si>
    <t>6-182-36-B</t>
  </si>
  <si>
    <t>6-182-34-A</t>
  </si>
  <si>
    <t>6-182-34-B</t>
  </si>
  <si>
    <t>6-216-37-A</t>
  </si>
  <si>
    <t>6-223-13-B</t>
  </si>
  <si>
    <t>6-210-16-A</t>
  </si>
  <si>
    <t>6-182-29-A</t>
  </si>
  <si>
    <t>6-182-33-A</t>
  </si>
  <si>
    <t>6-182-33-B</t>
  </si>
  <si>
    <t>6-182-35-A</t>
  </si>
  <si>
    <t>6-182-35-B</t>
  </si>
  <si>
    <t>11548414-MY-AK</t>
  </si>
  <si>
    <t>6-208-38-A</t>
  </si>
  <si>
    <t>6-182-37-A</t>
  </si>
  <si>
    <t>6-182-37-B</t>
  </si>
  <si>
    <t>SPLIT FROM: 711918</t>
  </si>
  <si>
    <t>SPLIT FROM: 711920</t>
  </si>
  <si>
    <t>SPLIT FROM: 711923</t>
  </si>
  <si>
    <t>SPLIT FROM: 711924</t>
  </si>
  <si>
    <t>SPLIT FROM: 711926</t>
  </si>
  <si>
    <t>SPLIT FROM: 711928</t>
  </si>
  <si>
    <t>SPLIT FROM TR#711932</t>
  </si>
  <si>
    <t>6-174-20-A</t>
  </si>
  <si>
    <t>INFASCO LOAD</t>
  </si>
  <si>
    <t>6-174-19-A</t>
  </si>
  <si>
    <t>6-174-19-B</t>
  </si>
  <si>
    <t>6-174-19-C</t>
  </si>
  <si>
    <t>6-174-19-D</t>
  </si>
  <si>
    <t>6-174-20-B</t>
  </si>
  <si>
    <t>6-174-20-C</t>
  </si>
  <si>
    <t>5CTNS</t>
  </si>
  <si>
    <t>6-170-09-A</t>
  </si>
  <si>
    <t>6-172-24-A</t>
  </si>
  <si>
    <t>SPLIT FROM TR#712014</t>
  </si>
  <si>
    <t>6-195-46-A</t>
  </si>
  <si>
    <t>6-195-46-B</t>
  </si>
  <si>
    <t>6-195-47-A</t>
  </si>
  <si>
    <t>6-195-47-B</t>
  </si>
  <si>
    <t>6-195-49-A</t>
  </si>
  <si>
    <t>6-195-48-A</t>
  </si>
  <si>
    <t>6-208-34-A</t>
  </si>
  <si>
    <t>6-208-34-B</t>
  </si>
  <si>
    <t>6-208-33-A</t>
  </si>
  <si>
    <t>6-196-24-A</t>
  </si>
  <si>
    <t>6-196-24-B</t>
  </si>
  <si>
    <t>6-196-24-C</t>
  </si>
  <si>
    <t>6-195-59-A</t>
  </si>
  <si>
    <t>6-195-59-B</t>
  </si>
  <si>
    <t>6-196-22-A</t>
  </si>
  <si>
    <t>6-196-22-B</t>
  </si>
  <si>
    <t>6-182-26-A</t>
  </si>
  <si>
    <t>6-182-26-B</t>
  </si>
  <si>
    <t>6-182-26-C</t>
  </si>
  <si>
    <t>6-182-26-D</t>
  </si>
  <si>
    <t>6-182-26-E</t>
  </si>
  <si>
    <t>6-182-26-F</t>
  </si>
  <si>
    <t>6-188-25-A</t>
  </si>
  <si>
    <t>6-188-25-B</t>
  </si>
  <si>
    <t>6-183-42-A</t>
  </si>
  <si>
    <t>6-188-25-C</t>
  </si>
  <si>
    <t>6-182-26-H</t>
  </si>
  <si>
    <t>6-183-42-B</t>
  </si>
  <si>
    <t>6-182-26-I</t>
  </si>
  <si>
    <t>6-182-26-J</t>
  </si>
  <si>
    <t>6-180-32-A</t>
  </si>
  <si>
    <t>6-204-25-A</t>
  </si>
  <si>
    <t>6-208-39-A</t>
  </si>
  <si>
    <t>6-208-39-B</t>
  </si>
  <si>
    <t>6-208-39-C</t>
  </si>
  <si>
    <t>6-208-39-D</t>
  </si>
  <si>
    <t>6-190-26-A</t>
  </si>
  <si>
    <t>6-190-26-B</t>
  </si>
  <si>
    <t>6-190-25-A</t>
  </si>
  <si>
    <t>6-190-25-B</t>
  </si>
  <si>
    <t>6-217-24-A</t>
  </si>
  <si>
    <t>6-203-38-A</t>
  </si>
  <si>
    <t>6-203-38-B</t>
  </si>
  <si>
    <t>6-203-37-A</t>
  </si>
  <si>
    <t>6-203-37-B</t>
  </si>
  <si>
    <t>6-194-01-A</t>
  </si>
  <si>
    <t>6-194-01-B</t>
  </si>
  <si>
    <t>6-194-02-A</t>
  </si>
  <si>
    <t>6-194-02-B</t>
  </si>
  <si>
    <t>6-194-03-A</t>
  </si>
  <si>
    <t>6-194-03-B</t>
  </si>
  <si>
    <t>6-194-04-A</t>
  </si>
  <si>
    <t>6-194-04-B</t>
  </si>
  <si>
    <t>6-189-29-A</t>
  </si>
  <si>
    <t>6-189-29-B</t>
  </si>
  <si>
    <t>6-174-16-A</t>
  </si>
  <si>
    <t>6-174-16-B</t>
  </si>
  <si>
    <t>6-174-16-C</t>
  </si>
  <si>
    <t>6-174-16-D</t>
  </si>
  <si>
    <t>6-183-40-A</t>
  </si>
  <si>
    <t>6-182-25-A</t>
  </si>
  <si>
    <t>6-187-19-A</t>
  </si>
  <si>
    <t>6-187-19-B</t>
  </si>
  <si>
    <t>SPLIT FROM TR#712312</t>
  </si>
  <si>
    <t>SPLIT FROM TR#712314</t>
  </si>
  <si>
    <t>SPLIT FROM TR#712316</t>
  </si>
  <si>
    <t>SPLIT FROM TR#712318</t>
  </si>
  <si>
    <t>SPLIT FROM TR#712320</t>
  </si>
  <si>
    <t>SPLIT FROM TR#712322</t>
  </si>
  <si>
    <t>SPLIT FROM TR#712328</t>
  </si>
  <si>
    <t>SPLIT FROM TR#712330</t>
  </si>
  <si>
    <t>SPLIT FROM TR#712332</t>
  </si>
  <si>
    <t>SPLIT FROM TR#712334</t>
  </si>
  <si>
    <t>6-187-23-A</t>
  </si>
  <si>
    <t>6-187-23-B</t>
  </si>
  <si>
    <t>6-187-23-C</t>
  </si>
  <si>
    <t>6-187-24-A</t>
  </si>
  <si>
    <t>6-187-24-B</t>
  </si>
  <si>
    <t>6-187-24-C</t>
  </si>
  <si>
    <t>6-187-25-A</t>
  </si>
  <si>
    <t>6-187-25-B</t>
  </si>
  <si>
    <t>6-187-26-A</t>
  </si>
  <si>
    <t>6-187-26-B</t>
  </si>
  <si>
    <t>6-188-25-D</t>
  </si>
  <si>
    <t>6-188-25-E</t>
  </si>
  <si>
    <t>6-182-26-G</t>
  </si>
  <si>
    <t>6-188-25-F</t>
  </si>
  <si>
    <t>6-188-25-G</t>
  </si>
  <si>
    <t>6-188-25-H</t>
  </si>
  <si>
    <t>6-188-25-I</t>
  </si>
  <si>
    <t>6-188-25-J</t>
  </si>
  <si>
    <t>6-181-17-A</t>
  </si>
  <si>
    <t>6-181-17-B</t>
  </si>
  <si>
    <t>6-182-24-A</t>
  </si>
  <si>
    <t>11516076-MY-AK</t>
  </si>
  <si>
    <t>6-201-31-A</t>
  </si>
  <si>
    <t>6-201-31-B</t>
  </si>
  <si>
    <t>6-187-27-A</t>
  </si>
  <si>
    <t>6-187-27-B</t>
  </si>
  <si>
    <t>6-201-18-A</t>
  </si>
  <si>
    <t>6-208-41-A</t>
  </si>
  <si>
    <t>6-208-42-A</t>
  </si>
  <si>
    <t>6-208-42-B</t>
  </si>
  <si>
    <t>6-201-19-A</t>
  </si>
  <si>
    <t>6-208-42-C</t>
  </si>
  <si>
    <t>6-208-42-D</t>
  </si>
  <si>
    <t>6-201-19-B</t>
  </si>
  <si>
    <t>6-222-40-A</t>
  </si>
  <si>
    <t>6-210-18-A</t>
  </si>
  <si>
    <t>6-218-05-A</t>
  </si>
  <si>
    <t>6-210-18-B</t>
  </si>
  <si>
    <t>6-210-19-A</t>
  </si>
  <si>
    <t>6-210-19-B</t>
  </si>
  <si>
    <t>6-218-05-B</t>
  </si>
  <si>
    <t>6-222-40-B</t>
  </si>
  <si>
    <t>6-222-41-A</t>
  </si>
  <si>
    <t>6-208-49-A</t>
  </si>
  <si>
    <t>6-189-39-A</t>
  </si>
  <si>
    <t>6-189-39-B</t>
  </si>
  <si>
    <t>1K2GZ0-00</t>
  </si>
  <si>
    <t>6-190-31-A</t>
  </si>
  <si>
    <t>6-190-31-B</t>
  </si>
  <si>
    <t>6-190-32-A</t>
  </si>
  <si>
    <t>6-190-23-A</t>
  </si>
  <si>
    <t>6-190-23-B</t>
  </si>
  <si>
    <t>6-190-24-A</t>
  </si>
  <si>
    <t>6-190-24-B</t>
  </si>
  <si>
    <t>6-190-40-A</t>
  </si>
  <si>
    <t>6-190-33-A</t>
  </si>
  <si>
    <t>6-190-33-B</t>
  </si>
  <si>
    <t>06508200AA</t>
  </si>
  <si>
    <t>6-195-45-A</t>
  </si>
  <si>
    <t>6-195-45-B</t>
  </si>
  <si>
    <t>6-190-30-A</t>
  </si>
  <si>
    <t>6-190-30-B</t>
  </si>
  <si>
    <t>6-190-22-A</t>
  </si>
  <si>
    <t>6-190-22-B</t>
  </si>
  <si>
    <t>6-191-31-A</t>
  </si>
  <si>
    <t>6-195-54-A</t>
  </si>
  <si>
    <t>6-194-36-A</t>
  </si>
  <si>
    <t>6-194-36-C</t>
  </si>
  <si>
    <t>6-194-36-B</t>
  </si>
  <si>
    <t>6-208-26-A</t>
  </si>
  <si>
    <t>6-189-37-A</t>
  </si>
  <si>
    <t>6-189-37-B</t>
  </si>
  <si>
    <t>6-189-38-A</t>
  </si>
  <si>
    <t>6-189-38-B</t>
  </si>
  <si>
    <t>6-195-61-A</t>
  </si>
  <si>
    <t>6-195-61-B</t>
  </si>
  <si>
    <t>6-208-40-A</t>
  </si>
  <si>
    <t>6-208-40-B</t>
  </si>
  <si>
    <t>6-195-09-A</t>
  </si>
  <si>
    <t>6-208-40-C</t>
  </si>
  <si>
    <t>6-181-30-A</t>
  </si>
  <si>
    <t>SPLIT FROM TR#712730</t>
  </si>
  <si>
    <t>6-181-30-C</t>
  </si>
  <si>
    <t>SPLIT FROM TR#712732</t>
  </si>
  <si>
    <t>6-181-28-A</t>
  </si>
  <si>
    <t>SPLIT FROM TR#712735</t>
  </si>
  <si>
    <t>6-181-29-A</t>
  </si>
  <si>
    <t>SPLIT FROM TR#712736</t>
  </si>
  <si>
    <t>6-181-38-A</t>
  </si>
  <si>
    <t>SPLIT FROM TR#712738</t>
  </si>
  <si>
    <t>6-181-38-C</t>
  </si>
  <si>
    <t>SPLIT FROM TR#712740</t>
  </si>
  <si>
    <t>6-181-31-A</t>
  </si>
  <si>
    <t>SPLIT FTOM TR#712742</t>
  </si>
  <si>
    <t>6-181-31-C</t>
  </si>
  <si>
    <t>SPLIT FROM TR#712744</t>
  </si>
  <si>
    <t>1 BOX</t>
  </si>
  <si>
    <t>6-188-23-A</t>
  </si>
  <si>
    <t>6-188-23-B</t>
  </si>
  <si>
    <t>6-188-23-C</t>
  </si>
  <si>
    <t>6-188-23-D</t>
  </si>
  <si>
    <t>6-196-19-A</t>
  </si>
  <si>
    <t>6-196-19-B</t>
  </si>
  <si>
    <t>BL3W-4320-BA</t>
  </si>
  <si>
    <t>6-210-02-A</t>
  </si>
  <si>
    <t>6-216-19-A</t>
  </si>
  <si>
    <t>6-216-19-B</t>
  </si>
  <si>
    <t>6-216-19-C</t>
  </si>
  <si>
    <t>6-196-21-A</t>
  </si>
  <si>
    <t>6-196-21-B</t>
  </si>
  <si>
    <t>6-198-36-A</t>
  </si>
  <si>
    <t>6-194-31-A</t>
  </si>
  <si>
    <t>6-194-31-B</t>
  </si>
  <si>
    <t>27 CTNS</t>
  </si>
  <si>
    <t>6-181-27-A</t>
  </si>
  <si>
    <t>6-191-29-A</t>
  </si>
  <si>
    <t>6-191-29-B</t>
  </si>
  <si>
    <t>6-191-29-C</t>
  </si>
  <si>
    <t>6-191-29-D</t>
  </si>
  <si>
    <t>SPLIT FROM TR#712854</t>
  </si>
  <si>
    <t>SPLIT FROM TR#712856</t>
  </si>
  <si>
    <t>SPLIT FROM TR#712858</t>
  </si>
  <si>
    <t>SPLIT FROM TR#712860</t>
  </si>
  <si>
    <t>SPLIT FROM TR#712862</t>
  </si>
  <si>
    <t>SPLIT FROM TR#712864</t>
  </si>
  <si>
    <t>SPLIT FROM TR#712866</t>
  </si>
  <si>
    <t>SPLIT FROM TR#712868</t>
  </si>
  <si>
    <t>SPLIT FROM TR#711870</t>
  </si>
  <si>
    <t>SPLIT FROM TR#711872</t>
  </si>
  <si>
    <t>SPLIT FROM TR#712874</t>
  </si>
  <si>
    <t>SPLIT FROM TR#712876</t>
  </si>
  <si>
    <t>SPLIT FROM TR#712878</t>
  </si>
  <si>
    <t>6-195-44-A</t>
  </si>
  <si>
    <t>6-195-44-B</t>
  </si>
  <si>
    <t>6-195-44-C</t>
  </si>
  <si>
    <t>6-195-44-D</t>
  </si>
  <si>
    <t>6-195-51-A</t>
  </si>
  <si>
    <t>6-195-51-B</t>
  </si>
  <si>
    <t>6-208-35-A</t>
  </si>
  <si>
    <t>6-208-35-B</t>
  </si>
  <si>
    <t>6-212-31-A</t>
  </si>
  <si>
    <t>6-208-35-C</t>
  </si>
  <si>
    <t>6-212-31-B</t>
  </si>
  <si>
    <t>6-208-35-D</t>
  </si>
  <si>
    <t>6-195-23-A</t>
  </si>
  <si>
    <t>6-195-23-B</t>
  </si>
  <si>
    <t>6-195-60-A</t>
  </si>
  <si>
    <t>6-195-60-B</t>
  </si>
  <si>
    <t>6-209-31-A</t>
  </si>
  <si>
    <t>37CTNS</t>
  </si>
  <si>
    <t>6-218-23-A</t>
  </si>
  <si>
    <t>6-195-62-A</t>
  </si>
  <si>
    <t>6-195-62-B</t>
  </si>
  <si>
    <t>6-182-22-A</t>
  </si>
  <si>
    <t>SPLIT FROM TR#712980</t>
  </si>
  <si>
    <t>82247-P</t>
  </si>
  <si>
    <t>13 CTNS</t>
  </si>
  <si>
    <t>NOT RECEIVED- EMAILED INF</t>
  </si>
  <si>
    <t>43 CTNS</t>
  </si>
  <si>
    <t>6-183-43-A</t>
  </si>
  <si>
    <t>SPLIT FROM TR#712991</t>
  </si>
  <si>
    <t>11546545-IN-PN</t>
  </si>
  <si>
    <t>6-195-41-A</t>
  </si>
  <si>
    <t>6-195-50-A</t>
  </si>
  <si>
    <t>6-198-37-A</t>
  </si>
  <si>
    <t>6-195-57-A</t>
  </si>
  <si>
    <t>6-195-57-B</t>
  </si>
  <si>
    <t>6-195-58-A</t>
  </si>
  <si>
    <t>6-188-24-A</t>
  </si>
  <si>
    <t>6-187-19-C</t>
  </si>
  <si>
    <t>6-208-25-A</t>
  </si>
  <si>
    <t>6-208-25-B</t>
  </si>
  <si>
    <t>6-208-25-C</t>
  </si>
  <si>
    <t>6-208-25-D</t>
  </si>
  <si>
    <t>6-208-25-E</t>
  </si>
  <si>
    <t>6-208-25-F</t>
  </si>
  <si>
    <t>6-208-43-A</t>
  </si>
  <si>
    <t>6-208-43-B</t>
  </si>
  <si>
    <t>6-196-17-A</t>
  </si>
  <si>
    <t>6-196-17-B</t>
  </si>
  <si>
    <t>6-196-16-A</t>
  </si>
  <si>
    <t>6-196-16-B</t>
  </si>
  <si>
    <t>6-190-28-A</t>
  </si>
  <si>
    <t>6-190-28-B</t>
  </si>
  <si>
    <t>6-190-28-C</t>
  </si>
  <si>
    <t>6-190-27-A</t>
  </si>
  <si>
    <t>6-190-27-B</t>
  </si>
  <si>
    <t>6-190-27-C</t>
  </si>
  <si>
    <t>6-210-01-A</t>
  </si>
  <si>
    <t>6-210-01-B</t>
  </si>
  <si>
    <t>6-210-01-C</t>
  </si>
  <si>
    <t>6-208-24-A</t>
  </si>
  <si>
    <t>15 CTNS</t>
  </si>
  <si>
    <t>6-183-20-A</t>
  </si>
  <si>
    <t>11546456-TH-TC</t>
  </si>
  <si>
    <t>6-201-38-A</t>
  </si>
  <si>
    <t>6-201-38-B</t>
  </si>
  <si>
    <t>6-201-37-A</t>
  </si>
  <si>
    <t>6-201-41-A</t>
  </si>
  <si>
    <t>6-201-41-B</t>
  </si>
  <si>
    <t>6-201-39-A</t>
  </si>
  <si>
    <t>6-201-39-B</t>
  </si>
  <si>
    <t>6-201-40-A</t>
  </si>
  <si>
    <t>6-201-40-B</t>
  </si>
  <si>
    <t>6-201-42-A</t>
  </si>
  <si>
    <t>6-202-22-A</t>
  </si>
  <si>
    <t>6-202-22-B</t>
  </si>
  <si>
    <t>6-201-43-A</t>
  </si>
  <si>
    <t>BF104</t>
  </si>
  <si>
    <t>6-201-43-B</t>
  </si>
  <si>
    <t>6-201-44-A</t>
  </si>
  <si>
    <t>6-201-44-B</t>
  </si>
  <si>
    <t>6-203-42-A</t>
  </si>
  <si>
    <t>6-203-42-B</t>
  </si>
  <si>
    <t>W520413-S450L</t>
  </si>
  <si>
    <t>6-203-36-A</t>
  </si>
  <si>
    <t>6-203-36-B</t>
  </si>
  <si>
    <t>6-203-36-C</t>
  </si>
  <si>
    <t>6-203-28-A</t>
  </si>
  <si>
    <t>6-203-28-B</t>
  </si>
  <si>
    <t>6-203-28-C</t>
  </si>
  <si>
    <t>6-203-28-D</t>
  </si>
  <si>
    <t>6-203-27-A</t>
  </si>
  <si>
    <t>6-203-27-B</t>
  </si>
  <si>
    <t>6-203-27-C</t>
  </si>
  <si>
    <t>6-203-27-D</t>
  </si>
  <si>
    <t>6-203-27-E</t>
  </si>
  <si>
    <t>6-203-27-F</t>
  </si>
  <si>
    <t>6-194-35-E</t>
  </si>
  <si>
    <t>6-194-35-D</t>
  </si>
  <si>
    <t>6-194-35-C</t>
  </si>
  <si>
    <t>6-194-35-B</t>
  </si>
  <si>
    <t>6-188-29-A</t>
  </si>
  <si>
    <t>6-189-35-A</t>
  </si>
  <si>
    <t>6-188-24-B</t>
  </si>
  <si>
    <t>6-188-30-A</t>
  </si>
  <si>
    <t>N620482-S2</t>
  </si>
  <si>
    <t>6-203-41-A</t>
  </si>
  <si>
    <t>6-203-41-B</t>
  </si>
  <si>
    <t>6-187-22-A</t>
  </si>
  <si>
    <t>6-187-22-B</t>
  </si>
  <si>
    <t>6-187-22-D</t>
  </si>
  <si>
    <t>6-187-22-F</t>
  </si>
  <si>
    <t>SPLIT FROM TR#713196</t>
  </si>
  <si>
    <t>6-222-41-B</t>
  </si>
  <si>
    <t>6-222-42-A</t>
  </si>
  <si>
    <t>6-222-42-B</t>
  </si>
  <si>
    <t>6-222-43-A</t>
  </si>
  <si>
    <t>6-222-43-B</t>
  </si>
  <si>
    <t>6-222-44-A</t>
  </si>
  <si>
    <t>6-222-44-B</t>
  </si>
  <si>
    <t>6-222-45-A</t>
  </si>
  <si>
    <t>6-198-35-A</t>
  </si>
  <si>
    <t>6-198-35-B</t>
  </si>
  <si>
    <t>6-198-35-C</t>
  </si>
  <si>
    <t>6-198-35-D</t>
  </si>
  <si>
    <t>32 TOTES</t>
  </si>
  <si>
    <t>6-189-28-A</t>
  </si>
  <si>
    <t>6-189-28-B</t>
  </si>
  <si>
    <t>6-203-39-A</t>
  </si>
  <si>
    <t>6-203-39-B</t>
  </si>
  <si>
    <t>6-194-35-A</t>
  </si>
  <si>
    <t>6-189-36-A</t>
  </si>
  <si>
    <t>6-189-36-B</t>
  </si>
  <si>
    <t>6-203-40-A</t>
  </si>
  <si>
    <t>6-203-40-B</t>
  </si>
  <si>
    <t>6-203-40-C</t>
  </si>
  <si>
    <t>6-203-40-D</t>
  </si>
  <si>
    <t>6-198-31-A</t>
  </si>
  <si>
    <t>6-198-31-B</t>
  </si>
  <si>
    <t>BF108</t>
  </si>
  <si>
    <t>6-198-31-C</t>
  </si>
  <si>
    <t>6-198-31-D</t>
  </si>
  <si>
    <t>6-198-32-A</t>
  </si>
  <si>
    <t>6-198-32-B</t>
  </si>
  <si>
    <t>6-198-32-C</t>
  </si>
  <si>
    <t>6-198-32-D</t>
  </si>
  <si>
    <t>6-216-18-A</t>
  </si>
  <si>
    <t>6-216-18-B</t>
  </si>
  <si>
    <t>6-219-18-A</t>
  </si>
  <si>
    <t>6-219-18-B</t>
  </si>
  <si>
    <t>6-208-23-A</t>
  </si>
  <si>
    <t>6-188-12-A</t>
  </si>
  <si>
    <t>10083390-B</t>
  </si>
  <si>
    <t>6-210-15-A</t>
  </si>
  <si>
    <t>6-205-16-A</t>
  </si>
  <si>
    <t>6-205-16-B</t>
  </si>
  <si>
    <t>6-205-16-C</t>
  </si>
  <si>
    <t>6-205-16-D</t>
  </si>
  <si>
    <t>6-191-32-A</t>
  </si>
  <si>
    <t>6-191-32-B</t>
  </si>
  <si>
    <t>6-190-39-A</t>
  </si>
  <si>
    <t>6-190-39-B</t>
  </si>
  <si>
    <t>6-211-25-A</t>
  </si>
  <si>
    <t>6-211-25-B</t>
  </si>
  <si>
    <t>6-208-32-A</t>
  </si>
  <si>
    <t>6-208-32-B</t>
  </si>
  <si>
    <t>6-208-32-C</t>
  </si>
  <si>
    <t>6-208-32-D</t>
  </si>
  <si>
    <t>WAS 555AA-WRONG PART</t>
  </si>
  <si>
    <t>SPLIT FROM TR#713413</t>
  </si>
  <si>
    <t>SPLIT FROM TR#713415</t>
  </si>
  <si>
    <t>6-196-05-A</t>
  </si>
  <si>
    <t>SPLIT FROM TR#713419</t>
  </si>
  <si>
    <t>6-196-06-A</t>
  </si>
  <si>
    <t>SPLIT FROM TR#713421</t>
  </si>
  <si>
    <t>SPLIT FROM TR#713423</t>
  </si>
  <si>
    <t>SPLIT FROM TR#713425</t>
  </si>
  <si>
    <t>MC37</t>
  </si>
  <si>
    <t>SPLIT FROM TR#713427</t>
  </si>
  <si>
    <t>6-191-28-A</t>
  </si>
  <si>
    <t>6-191-28-B</t>
  </si>
  <si>
    <t>6-191-28-C</t>
  </si>
  <si>
    <t>6-191-28-D</t>
  </si>
  <si>
    <t>6-190-29-A</t>
  </si>
  <si>
    <t>SPLIT FROM TR#713436</t>
  </si>
  <si>
    <t>6-190-29-C</t>
  </si>
  <si>
    <t>SPLIT FROM TR#713438</t>
  </si>
  <si>
    <t>6-190-29-E</t>
  </si>
  <si>
    <t>6-190-37-A</t>
  </si>
  <si>
    <t>SPLIT FROM TR#713494</t>
  </si>
  <si>
    <t>6-190-38-A</t>
  </si>
  <si>
    <t>6-216-28-A</t>
  </si>
  <si>
    <t>6-216-28-B</t>
  </si>
  <si>
    <t>6-216-29-A</t>
  </si>
  <si>
    <t>6-196-26-A</t>
  </si>
  <si>
    <t>6-196-26-B</t>
  </si>
  <si>
    <t>6-196-27-A</t>
  </si>
  <si>
    <t>6-196-27-B</t>
  </si>
  <si>
    <t>6-197-16-A</t>
  </si>
  <si>
    <t>6-197-16-B</t>
  </si>
  <si>
    <t>6-216-16-A</t>
  </si>
  <si>
    <t>6-216-16-B</t>
  </si>
  <si>
    <t>6-216-17-A</t>
  </si>
  <si>
    <t>6-196-25-A</t>
  </si>
  <si>
    <t>6-196-25-B</t>
  </si>
  <si>
    <t>6-217-29-A</t>
  </si>
  <si>
    <t>6-217-29-B</t>
  </si>
  <si>
    <t>6-217-29-C</t>
  </si>
  <si>
    <t>6-217-29-D</t>
  </si>
  <si>
    <t>6-217-29-E</t>
  </si>
  <si>
    <t>6-217-28-A</t>
  </si>
  <si>
    <t>6-217-28-B</t>
  </si>
  <si>
    <t>6-201-33-A</t>
  </si>
  <si>
    <t>6-201-46-A</t>
  </si>
  <si>
    <t>6-201-47-A</t>
  </si>
  <si>
    <t>6-201-47-B</t>
  </si>
  <si>
    <t>6-201-48-A</t>
  </si>
  <si>
    <t>6-195-14-A</t>
  </si>
  <si>
    <t>6-195-42-A</t>
  </si>
  <si>
    <t>6-195-43-B</t>
  </si>
  <si>
    <t>6-195-43-A</t>
  </si>
  <si>
    <t>BF, MC</t>
  </si>
  <si>
    <t>6-203-33-A</t>
  </si>
  <si>
    <t>6-203-33-B</t>
  </si>
  <si>
    <t>6-198-30-A</t>
  </si>
  <si>
    <t>6-198-30-B</t>
  </si>
  <si>
    <t>6-203-33-C</t>
  </si>
  <si>
    <t>6-203-33-D</t>
  </si>
  <si>
    <t>6-198-34-A</t>
  </si>
  <si>
    <t>6-198-34-B</t>
  </si>
  <si>
    <t>6-202-20-A</t>
  </si>
  <si>
    <t>6-198-34-C</t>
  </si>
  <si>
    <t>6-198-34-D</t>
  </si>
  <si>
    <t>6-198-34-E</t>
  </si>
  <si>
    <t>6-198-34-F</t>
  </si>
  <si>
    <t>6-201-34-A</t>
  </si>
  <si>
    <t>6-208-30-A</t>
  </si>
  <si>
    <t>NU3025-00</t>
  </si>
  <si>
    <t>6-201-32-A</t>
  </si>
  <si>
    <t>6-201-32-B</t>
  </si>
  <si>
    <t>6-208-31-A</t>
  </si>
  <si>
    <t>SORT FOR MISSING LOCKNG</t>
  </si>
  <si>
    <t>6-208-30-B</t>
  </si>
  <si>
    <t>6-208-30-C</t>
  </si>
  <si>
    <t>6-205-14-A</t>
  </si>
  <si>
    <t>6-201-36-A</t>
  </si>
  <si>
    <t>BF123 DONE</t>
  </si>
  <si>
    <t>6-205-15-A</t>
  </si>
  <si>
    <t>6-205-15-B</t>
  </si>
  <si>
    <t>6-205-15-C</t>
  </si>
  <si>
    <t>6-205-15-D</t>
  </si>
  <si>
    <t>6-203-34-A</t>
  </si>
  <si>
    <t>6-203-34-B</t>
  </si>
  <si>
    <t>6-202-21-A</t>
  </si>
  <si>
    <t>6-203-34-C</t>
  </si>
  <si>
    <t>6-203-35-A</t>
  </si>
  <si>
    <t>6-203-35-B</t>
  </si>
  <si>
    <t>6-202-19-A</t>
  </si>
  <si>
    <t>6-203-35-C</t>
  </si>
  <si>
    <t>6-203-35-D</t>
  </si>
  <si>
    <t>6-202-19-B</t>
  </si>
  <si>
    <t>6-196-03-A</t>
  </si>
  <si>
    <t>SPLIT FROM TR#713793</t>
  </si>
  <si>
    <t>6-196-03-C</t>
  </si>
  <si>
    <t>SPLIT FROM TR#713795</t>
  </si>
  <si>
    <t>6-196-03-E</t>
  </si>
  <si>
    <t>SPLIT FROM TR#713797</t>
  </si>
  <si>
    <t>6-196-03-G</t>
  </si>
  <si>
    <t>SPLIT FROM TR#713799</t>
  </si>
  <si>
    <t>6-222-46-B</t>
  </si>
  <si>
    <t>6-208-12-A</t>
  </si>
  <si>
    <t>6-208-12-B</t>
  </si>
  <si>
    <t>6-208-52-A</t>
  </si>
  <si>
    <t>6-208-52-B</t>
  </si>
  <si>
    <t>6-208-11-A</t>
  </si>
  <si>
    <t>6-208-11-B</t>
  </si>
  <si>
    <t>6-223-13-D</t>
  </si>
  <si>
    <t>6-208-51-A</t>
  </si>
  <si>
    <t>6-208-51-B</t>
  </si>
  <si>
    <t>6-208-53-A</t>
  </si>
  <si>
    <t>6-208-53-B</t>
  </si>
  <si>
    <t>6-208-13-A</t>
  </si>
  <si>
    <t>6-208-13-B</t>
  </si>
  <si>
    <t>6-208-14-A</t>
  </si>
  <si>
    <t>6-208-14-B</t>
  </si>
  <si>
    <t>6-208-13-C</t>
  </si>
  <si>
    <t>6-208-13-D</t>
  </si>
  <si>
    <t>6-208-47-A</t>
  </si>
  <si>
    <t>6-208-47-B</t>
  </si>
  <si>
    <t>SPLIT FROM TR#713924</t>
  </si>
  <si>
    <t>SPLIT FROM TR#713926</t>
  </si>
  <si>
    <t>SPLIT FROM TR#713928</t>
  </si>
  <si>
    <t>SPLIT FROM TR#713930</t>
  </si>
  <si>
    <t>SPLIT FROM TR#713932</t>
  </si>
  <si>
    <t>SPLIT FROM TR#713934</t>
  </si>
  <si>
    <t>SPLIT FROM TR#713936</t>
  </si>
  <si>
    <t>SPLIT FROM TR#713938</t>
  </si>
  <si>
    <t>SPLIT FROM TR#713940</t>
  </si>
  <si>
    <t>6-197-15-A</t>
  </si>
  <si>
    <t>SPLIT FROM TR#713942</t>
  </si>
  <si>
    <t>6-197-15-C</t>
  </si>
  <si>
    <t>SPLIT FROM TR#713944</t>
  </si>
  <si>
    <t>6-197-15-E</t>
  </si>
  <si>
    <t>6-208-37-A</t>
  </si>
  <si>
    <t>6-216-41-A</t>
  </si>
  <si>
    <t>6-216-41-B</t>
  </si>
  <si>
    <t>6-218-04-A</t>
  </si>
  <si>
    <t>6-218-04-B</t>
  </si>
  <si>
    <t>6-216-42-A</t>
  </si>
  <si>
    <t>6-216-42-B</t>
  </si>
  <si>
    <t>6-216-43-A</t>
  </si>
  <si>
    <t>6-216-43-B</t>
  </si>
  <si>
    <t>6-218-20-A</t>
  </si>
  <si>
    <t>6-218-20-B</t>
  </si>
  <si>
    <t>6-218-21-A</t>
  </si>
  <si>
    <t>6-218-21-B</t>
  </si>
  <si>
    <t>6-218-21-C</t>
  </si>
  <si>
    <t>6-208-54-A</t>
  </si>
  <si>
    <t>6-208-54-B</t>
  </si>
  <si>
    <t>6-216-39-A</t>
  </si>
  <si>
    <t>6-216-40-A</t>
  </si>
  <si>
    <t>6-219-19-A</t>
  </si>
  <si>
    <t>6-218-38-A</t>
  </si>
  <si>
    <t>6-218-38-B</t>
  </si>
  <si>
    <t>6-217-19-A</t>
  </si>
  <si>
    <t>6-217-19-B</t>
  </si>
  <si>
    <t>6-217-19-C</t>
  </si>
  <si>
    <t>6-217-19-D</t>
  </si>
  <si>
    <t>6-208-29-A</t>
  </si>
  <si>
    <t>6-208-29-B</t>
  </si>
  <si>
    <t>6-208-29-C</t>
  </si>
  <si>
    <t>6-208-29-D</t>
  </si>
  <si>
    <t>6-208-28-A</t>
  </si>
  <si>
    <t>6-208-28-B</t>
  </si>
  <si>
    <t>6-208-50-A</t>
  </si>
  <si>
    <t>6-208-27-A</t>
  </si>
  <si>
    <t>6-208-27-B</t>
  </si>
  <si>
    <t>6-208-36-A</t>
  </si>
  <si>
    <t>6-198-19-A</t>
  </si>
  <si>
    <t>SPLIT FROM TR#714072</t>
  </si>
  <si>
    <t>6-219-19-B</t>
  </si>
  <si>
    <t>6-210-17-A</t>
  </si>
  <si>
    <t>6-210-17-B</t>
  </si>
  <si>
    <t>6-210-17-C</t>
  </si>
  <si>
    <t>6-210-17-D</t>
  </si>
  <si>
    <t>6-204-24-A</t>
  </si>
  <si>
    <t>6-211-29-A</t>
  </si>
  <si>
    <t>6-211-29-B</t>
  </si>
  <si>
    <t>6-223-01-A</t>
  </si>
  <si>
    <t>6-223-01-B</t>
  </si>
  <si>
    <t>6-223-02-A</t>
  </si>
  <si>
    <t>6-223-02-B</t>
  </si>
  <si>
    <t>6-218-24-A</t>
  </si>
  <si>
    <t>6-218-24-B</t>
  </si>
  <si>
    <t>6-218-24-C</t>
  </si>
  <si>
    <t>6-218-24-D</t>
  </si>
  <si>
    <t>6-202-12-A</t>
  </si>
  <si>
    <t>SPLIT FROM TR#714236</t>
  </si>
  <si>
    <t>6-211-13-A</t>
  </si>
  <si>
    <t>6-211-13-B</t>
  </si>
  <si>
    <t>6-211-13-C</t>
  </si>
  <si>
    <t>6-211-13-D</t>
  </si>
  <si>
    <t>6-211-13-E</t>
  </si>
  <si>
    <t>6-211-13-F</t>
  </si>
  <si>
    <t>6-216-20-A</t>
  </si>
  <si>
    <t>6-216-20-B</t>
  </si>
  <si>
    <t>6-216-20-C</t>
  </si>
  <si>
    <t>6-216-20-D</t>
  </si>
  <si>
    <t>6-216-20-E</t>
  </si>
  <si>
    <t>6-216-20-F</t>
  </si>
  <si>
    <t>6-218-24-E</t>
  </si>
  <si>
    <t>6-218-24-F</t>
  </si>
  <si>
    <t>6-203-46-A</t>
  </si>
  <si>
    <t>SPLIT FROM TR#714395</t>
  </si>
  <si>
    <t>SPLIT FROM TR#714396</t>
  </si>
  <si>
    <t>SPLIT FROM TR#714398</t>
  </si>
  <si>
    <t>SPLIT FROM TR#714400</t>
  </si>
  <si>
    <t>SPLIT FROM TR#714402</t>
  </si>
  <si>
    <t>SPLIT FROM TR#714404</t>
  </si>
  <si>
    <t>SPLIT FROM TR#714406</t>
  </si>
  <si>
    <t>SPLIT FROM TR#714412</t>
  </si>
  <si>
    <t>SPLIT FROM TR#714414</t>
  </si>
  <si>
    <t>SPLIT FROM TR#714416</t>
  </si>
  <si>
    <t>6-222-47-A</t>
  </si>
  <si>
    <t>6-216-38-A</t>
  </si>
  <si>
    <t>6-216-35-A</t>
  </si>
  <si>
    <t>6-216-35-B</t>
  </si>
  <si>
    <t>6-217-23-B</t>
  </si>
  <si>
    <t>6-218-06-A</t>
  </si>
  <si>
    <t>6-218-06-B</t>
  </si>
  <si>
    <t>6-216-34-A</t>
  </si>
  <si>
    <t>6-216-34-B</t>
  </si>
  <si>
    <t>6-216-34-C</t>
  </si>
  <si>
    <t>6-211-27-A</t>
  </si>
  <si>
    <t>6-211-27-B</t>
  </si>
  <si>
    <t>6-211-28-A</t>
  </si>
  <si>
    <t>6-211-28-B</t>
  </si>
  <si>
    <t>6-217-27-A</t>
  </si>
  <si>
    <t>6-217-27-B</t>
  </si>
  <si>
    <t>6-211-26-A</t>
  </si>
  <si>
    <t>6-211-26-B</t>
  </si>
  <si>
    <t>6-211-25-C</t>
  </si>
  <si>
    <t>6-211-25-D</t>
  </si>
  <si>
    <t>6-218-40-A</t>
  </si>
  <si>
    <t>6-218-04-C</t>
  </si>
  <si>
    <t>6-218-04-D</t>
  </si>
  <si>
    <t>6-218-42-A</t>
  </si>
  <si>
    <t>6-218-42-B</t>
  </si>
  <si>
    <t>6-218-19-A</t>
  </si>
  <si>
    <t>6-218-19-B</t>
  </si>
  <si>
    <t>6-218-19-C</t>
  </si>
  <si>
    <t>6-218-19-D</t>
  </si>
  <si>
    <t>6-218-43-A</t>
  </si>
  <si>
    <t>6-218-43-B</t>
  </si>
  <si>
    <t>6-218-39-A</t>
  </si>
  <si>
    <t>6-218-39-B</t>
  </si>
  <si>
    <t>6-217-20-A</t>
  </si>
  <si>
    <t>6-217-20-B</t>
  </si>
  <si>
    <t>6-217-20-C</t>
  </si>
  <si>
    <t>6-217-20-D</t>
  </si>
  <si>
    <t>6-217-20-E</t>
  </si>
  <si>
    <t>6-217-20-F</t>
  </si>
  <si>
    <t>6-216-33-A</t>
  </si>
  <si>
    <t>6-216-33-B</t>
  </si>
  <si>
    <t>11609789-IN-MR</t>
  </si>
  <si>
    <t>6-218-36-A</t>
  </si>
  <si>
    <t>6-211-11-A</t>
  </si>
  <si>
    <t>6-211-12-A</t>
  </si>
  <si>
    <t>6-211-12-B</t>
  </si>
  <si>
    <t>6-218-44-A</t>
  </si>
  <si>
    <t>6-218-44-B</t>
  </si>
  <si>
    <t>6-222-37-A</t>
  </si>
  <si>
    <t>6-222-37-B</t>
  </si>
  <si>
    <t>6-222-37-C</t>
  </si>
  <si>
    <t>6-222-37-D</t>
  </si>
  <si>
    <t>6-217-27-C</t>
  </si>
  <si>
    <t>6-217-27-D</t>
  </si>
  <si>
    <t>6-218-37-A</t>
  </si>
  <si>
    <t>6-218-37-B</t>
  </si>
  <si>
    <t>SPLIT FROM TR#715676</t>
  </si>
  <si>
    <t>SPLIT FROM TR#715678</t>
  </si>
  <si>
    <t>SPLIT FROM TR#715680</t>
  </si>
  <si>
    <t>SPLIT FROM TR#715682</t>
  </si>
  <si>
    <t>SPLIT FROM TR#715684</t>
  </si>
  <si>
    <t>6-217-26-A</t>
  </si>
  <si>
    <t>6-217-26-B</t>
  </si>
  <si>
    <t>6-217-25-A</t>
  </si>
  <si>
    <t>6-217-25-B</t>
  </si>
  <si>
    <t>6-218-01-A</t>
  </si>
  <si>
    <t>6-218-01-B</t>
  </si>
  <si>
    <t>6-216-32-A</t>
  </si>
  <si>
    <t>6-217-22-A</t>
  </si>
  <si>
    <t>6-222-38-A</t>
  </si>
  <si>
    <t>6-222-38-B</t>
  </si>
  <si>
    <t>6-217-26-C</t>
  </si>
  <si>
    <t>6-223-12-A</t>
  </si>
  <si>
    <t>6-223-12-B</t>
  </si>
  <si>
    <t>6-223-12-C</t>
  </si>
  <si>
    <t>6-223-12-D</t>
  </si>
  <si>
    <t>6-223-12-E</t>
  </si>
  <si>
    <t>6-223-12-F</t>
  </si>
  <si>
    <t>6-223-12-G</t>
  </si>
  <si>
    <t>6-223-12-H</t>
  </si>
  <si>
    <t>6-223-12-I</t>
  </si>
  <si>
    <t>6-223-11-A</t>
  </si>
  <si>
    <t>6-223-11-B</t>
  </si>
  <si>
    <t>6-216-30-A</t>
  </si>
  <si>
    <t>SPLIT FROM TR#716082</t>
  </si>
  <si>
    <t>SPLIT FROM TR#716100</t>
  </si>
  <si>
    <t>SPLIT FROM TR#716108</t>
  </si>
  <si>
    <t>SPLIT FROM TR#716110</t>
  </si>
  <si>
    <t>SPLIT FROM TR#716114</t>
  </si>
  <si>
    <t>SPLIT FROM TR#716116</t>
  </si>
  <si>
    <t>SPLIT FROM TR#716118</t>
  </si>
  <si>
    <t>6-222-39-A</t>
  </si>
  <si>
    <t>6-222-39-B</t>
  </si>
  <si>
    <t>06513734AA</t>
  </si>
  <si>
    <t>6-218-17-A</t>
  </si>
  <si>
    <t>NU3034-02</t>
  </si>
  <si>
    <t>6-216-31-A</t>
  </si>
  <si>
    <t>6-217-21-A</t>
  </si>
  <si>
    <t>6-217-21-B</t>
  </si>
  <si>
    <t>6-222-26-A</t>
  </si>
  <si>
    <t>SPLIT FROM TR#716699</t>
  </si>
  <si>
    <t>6-222-27-A</t>
  </si>
  <si>
    <t>SPLIT FROM TR#716701</t>
  </si>
  <si>
    <t>6-222-28-A</t>
  </si>
  <si>
    <t>SPLIT FROM TR#7160703</t>
  </si>
  <si>
    <t>6-222-34-A</t>
  </si>
  <si>
    <t>SPLIT FROM TR#716705</t>
  </si>
  <si>
    <t>6-222-34-C</t>
  </si>
  <si>
    <t>SPLIT FROM TR#716707</t>
  </si>
  <si>
    <t>6-222-29-A</t>
  </si>
  <si>
    <t>SPLIT FROM TR#716709</t>
  </si>
  <si>
    <t>691176-</t>
  </si>
  <si>
    <t>SUPPORT</t>
  </si>
  <si>
    <t>706394-</t>
  </si>
  <si>
    <t>706395-</t>
  </si>
  <si>
    <t>706809-</t>
  </si>
  <si>
    <t>706810-</t>
  </si>
  <si>
    <t>706811-</t>
  </si>
  <si>
    <t>706812-</t>
  </si>
  <si>
    <t>706890-</t>
  </si>
  <si>
    <t>707322-</t>
  </si>
  <si>
    <t>707323-</t>
  </si>
  <si>
    <t>707324-</t>
  </si>
  <si>
    <t>707326-</t>
  </si>
  <si>
    <t>707327-</t>
  </si>
  <si>
    <t>707328-</t>
  </si>
  <si>
    <t>707329-</t>
  </si>
  <si>
    <t>707330-</t>
  </si>
  <si>
    <t>707331-</t>
  </si>
  <si>
    <t>707332-</t>
  </si>
  <si>
    <t>707753-</t>
  </si>
  <si>
    <t>708158-</t>
  </si>
  <si>
    <t>708159-</t>
  </si>
  <si>
    <t>708160-</t>
  </si>
  <si>
    <t>708161-</t>
  </si>
  <si>
    <t>708162-</t>
  </si>
  <si>
    <t>708333-</t>
  </si>
  <si>
    <t>708334-</t>
  </si>
  <si>
    <t>708335-</t>
  </si>
  <si>
    <t>708336-</t>
  </si>
  <si>
    <t>708434-</t>
  </si>
  <si>
    <t>708435-</t>
  </si>
  <si>
    <t>708437-</t>
  </si>
  <si>
    <t>708438-</t>
  </si>
  <si>
    <t>708873-</t>
  </si>
  <si>
    <t>708874-</t>
  </si>
  <si>
    <t>708875-</t>
  </si>
  <si>
    <t>708876-</t>
  </si>
  <si>
    <t>708877-</t>
  </si>
  <si>
    <t>708924-</t>
  </si>
  <si>
    <t>SORT FOR POTENTIAL MIXED PARTS</t>
  </si>
  <si>
    <t>708925-</t>
  </si>
  <si>
    <t>708929-</t>
  </si>
  <si>
    <t>33 TOTES</t>
  </si>
  <si>
    <t>708933-</t>
  </si>
  <si>
    <t>709055-</t>
  </si>
  <si>
    <t>709056-</t>
  </si>
  <si>
    <t>709057-</t>
  </si>
  <si>
    <t>709058-</t>
  </si>
  <si>
    <t>709059-</t>
  </si>
  <si>
    <t>709208-</t>
  </si>
  <si>
    <t>709324-</t>
  </si>
  <si>
    <t>709325-</t>
  </si>
  <si>
    <t>709326-</t>
  </si>
  <si>
    <t>709327-</t>
  </si>
  <si>
    <t>709995-</t>
  </si>
  <si>
    <t>710148-</t>
  </si>
  <si>
    <t>710149-</t>
  </si>
  <si>
    <t>710151-</t>
  </si>
  <si>
    <t>710154-</t>
  </si>
  <si>
    <t>710172-</t>
  </si>
  <si>
    <t>710173-</t>
  </si>
  <si>
    <t>710174-</t>
  </si>
  <si>
    <t>710881-</t>
  </si>
  <si>
    <t>710882-</t>
  </si>
  <si>
    <t>710883-</t>
  </si>
  <si>
    <t>711236-</t>
  </si>
  <si>
    <t>711237-</t>
  </si>
  <si>
    <t>711246-</t>
  </si>
  <si>
    <t>711249-</t>
  </si>
  <si>
    <t>711726-</t>
  </si>
  <si>
    <t>711727-</t>
  </si>
  <si>
    <t>711728-</t>
  </si>
  <si>
    <t>711729-</t>
  </si>
  <si>
    <t>712789-</t>
  </si>
  <si>
    <t>712790-</t>
  </si>
  <si>
    <t>712791-</t>
  </si>
  <si>
    <t>712792-</t>
  </si>
  <si>
    <t>712839-</t>
  </si>
  <si>
    <t>712840-</t>
  </si>
  <si>
    <t>713989-</t>
  </si>
  <si>
    <t>Please enter</t>
  </si>
  <si>
    <t>6-218-33-A</t>
  </si>
  <si>
    <t>SKID# 234</t>
  </si>
  <si>
    <t>6-222-30-B</t>
  </si>
  <si>
    <t>SKID# 132</t>
  </si>
  <si>
    <t>252/294</t>
  </si>
  <si>
    <t>6-222-37-b</t>
  </si>
  <si>
    <t>skid# 227</t>
  </si>
  <si>
    <t>Blt/Scrw</t>
  </si>
  <si>
    <t>6-224-10-c</t>
  </si>
  <si>
    <t>MIXED</t>
  </si>
  <si>
    <t>skid# 241</t>
  </si>
  <si>
    <t>C</t>
  </si>
  <si>
    <t>279/190/268</t>
  </si>
  <si>
    <t>skid# 159</t>
  </si>
  <si>
    <t>6-224-10-b</t>
  </si>
  <si>
    <t>6-223-01-b</t>
  </si>
  <si>
    <t>skid# 29</t>
  </si>
  <si>
    <t>MC</t>
  </si>
  <si>
    <t>6-223-02-b</t>
  </si>
  <si>
    <t>Cert.&amp;P</t>
  </si>
  <si>
    <t>157/245</t>
  </si>
  <si>
    <t>6-222-37-a</t>
  </si>
  <si>
    <t>skid# 166</t>
  </si>
  <si>
    <t>6-223-01-a</t>
  </si>
  <si>
    <t>pack# 7</t>
  </si>
  <si>
    <t>6-222-46-a</t>
  </si>
  <si>
    <t>skid# 161</t>
  </si>
  <si>
    <t>6-224-19-b</t>
  </si>
  <si>
    <t>skid# 202</t>
  </si>
  <si>
    <t>6-222-45-b</t>
  </si>
  <si>
    <t>skid# 32</t>
  </si>
  <si>
    <t>06511672aa</t>
  </si>
  <si>
    <t>6-223-13-e</t>
  </si>
  <si>
    <t>skid# 120</t>
  </si>
  <si>
    <t>190/268</t>
  </si>
  <si>
    <t>6-219-21-G</t>
  </si>
  <si>
    <t>skid# 197</t>
  </si>
  <si>
    <t>6-222-15-a</t>
  </si>
  <si>
    <t>skid# 41</t>
  </si>
  <si>
    <t>6-222-10-a</t>
  </si>
  <si>
    <t>skid# 59</t>
  </si>
  <si>
    <t>6-222-21-b</t>
  </si>
  <si>
    <t>skid# 201</t>
  </si>
  <si>
    <t>6-222-39-a</t>
  </si>
  <si>
    <t>MIXED, STUCK TOGETHER</t>
  </si>
  <si>
    <t>skid# 130</t>
  </si>
  <si>
    <t>4,2</t>
  </si>
  <si>
    <t>6-222-32-C</t>
  </si>
  <si>
    <t>SKID# 253</t>
  </si>
  <si>
    <t>285/391/14/4</t>
  </si>
  <si>
    <t>6-203-32-B</t>
  </si>
  <si>
    <t>EXCESS PLATING</t>
  </si>
  <si>
    <t>SKID# 3</t>
  </si>
  <si>
    <t>6-223-13-c</t>
  </si>
  <si>
    <t>skid# 92</t>
  </si>
  <si>
    <t>11/293</t>
  </si>
  <si>
    <t>6-223-14-D</t>
  </si>
  <si>
    <t>SKID# 164</t>
  </si>
  <si>
    <t>6-222-31-I</t>
  </si>
  <si>
    <t>SKID# 36</t>
  </si>
  <si>
    <t>6-222-30-H</t>
  </si>
  <si>
    <t>6-223-14-A</t>
  </si>
  <si>
    <t>SKID# 177</t>
  </si>
  <si>
    <t>285/391</t>
  </si>
  <si>
    <t>6-224-06-a</t>
  </si>
  <si>
    <t>skid# 27</t>
  </si>
  <si>
    <t>6-223-20-a</t>
  </si>
  <si>
    <t>skid# 143</t>
  </si>
  <si>
    <t>6-218-26-b</t>
  </si>
  <si>
    <t>skid# 255</t>
  </si>
  <si>
    <t>6-223-14-b</t>
  </si>
  <si>
    <t>skid# 194</t>
  </si>
  <si>
    <t>6-224-11-a</t>
  </si>
  <si>
    <t>skid# 208</t>
  </si>
  <si>
    <t>6-224-14-a</t>
  </si>
  <si>
    <t>skid# 114</t>
  </si>
  <si>
    <t>275/292</t>
  </si>
  <si>
    <t>MIXED, STUCK TGT</t>
  </si>
  <si>
    <t>skid# 145</t>
  </si>
  <si>
    <t>2, 20</t>
  </si>
  <si>
    <t>6-222-23-b</t>
  </si>
  <si>
    <t>7, 32</t>
  </si>
  <si>
    <t>6-222-05-a</t>
  </si>
  <si>
    <t>skid# 222</t>
  </si>
  <si>
    <t>6-208-04-D</t>
  </si>
  <si>
    <t>MIXED, SILVERS</t>
  </si>
  <si>
    <t>SKID# 251</t>
  </si>
  <si>
    <t>1, 137</t>
  </si>
  <si>
    <t>6-216-26-b</t>
  </si>
  <si>
    <t>1, 258, 2, 13</t>
  </si>
  <si>
    <t>MIXED, SILVERS, DAMAGED LOCKING, DAMAGED FIANGE</t>
  </si>
  <si>
    <t>6-222-32-d</t>
  </si>
  <si>
    <t>skid# 81</t>
  </si>
  <si>
    <t>6-224-15-B</t>
  </si>
  <si>
    <t>SKID# 162</t>
  </si>
  <si>
    <t>6-222-30-l</t>
  </si>
  <si>
    <t>skid# 104</t>
  </si>
  <si>
    <t>6-222-31-i</t>
  </si>
  <si>
    <t>6-224-09-A</t>
  </si>
  <si>
    <t>SKID# 40</t>
  </si>
  <si>
    <t>6-222-15-f</t>
  </si>
  <si>
    <t>skid# 105</t>
  </si>
  <si>
    <t>6-222-31-d</t>
  </si>
  <si>
    <t>skid# 123</t>
  </si>
  <si>
    <t>6-222-30-a</t>
  </si>
  <si>
    <t>6-222-32-A</t>
  </si>
  <si>
    <t>SKID# 80</t>
  </si>
  <si>
    <t>6-224-18-C</t>
  </si>
  <si>
    <t>SKID# 84</t>
  </si>
  <si>
    <t>6-224-18-B</t>
  </si>
  <si>
    <t>SKID# 94</t>
  </si>
  <si>
    <t>6-222-15-e</t>
  </si>
  <si>
    <t>skid# 151</t>
  </si>
  <si>
    <t>6-222-32-B</t>
  </si>
  <si>
    <t>SKID# 221</t>
  </si>
  <si>
    <t>6-224-08-D</t>
  </si>
  <si>
    <t>SKID# 212</t>
  </si>
  <si>
    <t>SKID# 176</t>
  </si>
  <si>
    <t>6-224-08-C</t>
  </si>
  <si>
    <t>SKID# 10</t>
  </si>
  <si>
    <t>6-222-07-A</t>
  </si>
  <si>
    <t>SKID# 140</t>
  </si>
  <si>
    <t>6-222-08-b</t>
  </si>
  <si>
    <t>6-222-49-E</t>
  </si>
  <si>
    <t>SKID# 171</t>
  </si>
  <si>
    <t>6-208-04-A</t>
  </si>
  <si>
    <t>SKID# 161</t>
  </si>
  <si>
    <t>6-216-26-C</t>
  </si>
  <si>
    <t>MIXED, SILVERS, DAMAGED</t>
  </si>
  <si>
    <t>SKID# 112</t>
  </si>
  <si>
    <t>5, 154, 3</t>
  </si>
  <si>
    <t>6-224-09-b</t>
  </si>
  <si>
    <t>skid# 11</t>
  </si>
  <si>
    <t>Aftrn</t>
  </si>
  <si>
    <t>6-222-32-a</t>
  </si>
  <si>
    <t>skid# 93</t>
  </si>
  <si>
    <t>285/391/157/245</t>
  </si>
  <si>
    <t>MIXED, SILVERS, DAMAGED, DAMAGED FIANGE</t>
  </si>
  <si>
    <t>SKID# 120</t>
  </si>
  <si>
    <t>2, 319, 1, 1</t>
  </si>
  <si>
    <t>MIXED, SILVERS, DAMAGED FIANGE</t>
  </si>
  <si>
    <t>5, 154, 59, 3</t>
  </si>
  <si>
    <t>6-222-31-k</t>
  </si>
  <si>
    <t>skid# 33</t>
  </si>
  <si>
    <t>6-224-08-a</t>
  </si>
  <si>
    <t>skid# 111</t>
  </si>
  <si>
    <t>6-224-17-A</t>
  </si>
  <si>
    <t>SKID# 117</t>
  </si>
  <si>
    <t>6-225-19-B</t>
  </si>
  <si>
    <t>SKID# 208</t>
  </si>
  <si>
    <t>6-225-19-A</t>
  </si>
  <si>
    <t>SKID# 197</t>
  </si>
  <si>
    <t>6-222-50-d</t>
  </si>
  <si>
    <t>skid# 160</t>
  </si>
  <si>
    <t>06511799aa</t>
  </si>
  <si>
    <t>39 CTNS</t>
  </si>
  <si>
    <t>6-223-16-a</t>
  </si>
  <si>
    <t>skid# 193</t>
  </si>
  <si>
    <t>6-208-04-d</t>
  </si>
  <si>
    <t>MIXED, SILVERS, DAMAGED FIANGE, DANAGED LOCK</t>
  </si>
  <si>
    <t>skid# 235</t>
  </si>
  <si>
    <t>1, 97, 2, 3</t>
  </si>
  <si>
    <t>6-222-33-b</t>
  </si>
  <si>
    <t>skid# 198</t>
  </si>
  <si>
    <t>6-224-18-A</t>
  </si>
  <si>
    <t>SKID# 236</t>
  </si>
  <si>
    <t>6-223-15-a</t>
  </si>
  <si>
    <t>skid# 186</t>
  </si>
  <si>
    <t>6-225-20-a</t>
  </si>
  <si>
    <t>STUCK TGT</t>
  </si>
  <si>
    <t>skid# 122</t>
  </si>
  <si>
    <t>06105049aa</t>
  </si>
  <si>
    <t>6-225-15-C</t>
  </si>
  <si>
    <t>SKID# 159</t>
  </si>
  <si>
    <t>11549169-my-ak</t>
  </si>
  <si>
    <t>6-225-28-d</t>
  </si>
  <si>
    <t>skid# 83</t>
  </si>
  <si>
    <t>6-223-19-a</t>
  </si>
  <si>
    <t>skid# 228</t>
  </si>
  <si>
    <t>6-223-18-A</t>
  </si>
  <si>
    <t>SKID# 194</t>
  </si>
  <si>
    <t>nu3516-00</t>
  </si>
  <si>
    <t>6-223-04-b</t>
  </si>
  <si>
    <t>skid# 28</t>
  </si>
  <si>
    <t>6-223-04-e</t>
  </si>
  <si>
    <t>skid# 246</t>
  </si>
  <si>
    <t>6-225-21-c</t>
  </si>
  <si>
    <t>2, 45</t>
  </si>
  <si>
    <t>37 CTNS</t>
  </si>
  <si>
    <t>6-223-15-b</t>
  </si>
  <si>
    <t>DAMAGED</t>
  </si>
  <si>
    <t>skid# 71</t>
  </si>
  <si>
    <t>6-225-17-C</t>
  </si>
  <si>
    <t>SKID #49</t>
  </si>
  <si>
    <t>6-223-04-a</t>
  </si>
  <si>
    <t>skid# 195</t>
  </si>
  <si>
    <t>6-222-15-c</t>
  </si>
  <si>
    <t>skid# 250</t>
  </si>
  <si>
    <t>6-223-04-d</t>
  </si>
  <si>
    <t>skid #48</t>
  </si>
  <si>
    <t>6-223-04-g</t>
  </si>
  <si>
    <t>pack# 1</t>
  </si>
  <si>
    <t>6-225-29-b</t>
  </si>
  <si>
    <t>skid# 82</t>
  </si>
  <si>
    <t>6-225-21-a</t>
  </si>
  <si>
    <t>MIXED, EXCESS PLATING</t>
  </si>
  <si>
    <t>3, 15</t>
  </si>
  <si>
    <t>6-225-33-a</t>
  </si>
  <si>
    <t>skid# 119</t>
  </si>
  <si>
    <t>6-225-15-B</t>
  </si>
  <si>
    <t>SKID# 200</t>
  </si>
  <si>
    <t>6-222-48-A</t>
  </si>
  <si>
    <t>SKID# 56</t>
  </si>
  <si>
    <t>6-223-04-f</t>
  </si>
  <si>
    <t>skid# 218</t>
  </si>
  <si>
    <t>6-222-33-a</t>
  </si>
  <si>
    <t>skid# 129</t>
  </si>
  <si>
    <t>6-223-04-c</t>
  </si>
  <si>
    <t>skid# 205</t>
  </si>
  <si>
    <t>6-224-16-a</t>
  </si>
  <si>
    <t>skid# 140</t>
  </si>
  <si>
    <t>190/268/285/391</t>
  </si>
  <si>
    <t>6-225-15-D</t>
  </si>
  <si>
    <t>SKID# 240</t>
  </si>
  <si>
    <t>6-225-15-a</t>
  </si>
  <si>
    <t>190+268+11+293+285+391</t>
  </si>
  <si>
    <t>3,5,2</t>
  </si>
  <si>
    <t>skid# 73</t>
  </si>
  <si>
    <t>6-222-30-k</t>
  </si>
  <si>
    <t>skid# 171</t>
  </si>
  <si>
    <t>11546368-IN-PN</t>
  </si>
  <si>
    <t>6-224-23-c</t>
  </si>
  <si>
    <t>skid# 254</t>
  </si>
  <si>
    <t>6-224-15-a</t>
  </si>
  <si>
    <t>pack# 4</t>
  </si>
  <si>
    <t>6-222-50-A</t>
  </si>
  <si>
    <t>SKID# 172</t>
  </si>
  <si>
    <t>6-222-50-b</t>
  </si>
  <si>
    <t>skid# 163</t>
  </si>
  <si>
    <t>6-223-17-A</t>
  </si>
  <si>
    <t>SKID# 227</t>
  </si>
  <si>
    <t>w715851-s450b</t>
  </si>
  <si>
    <t>6-224-04-b</t>
  </si>
  <si>
    <t>skid# 150</t>
  </si>
  <si>
    <t>6-224-12-B</t>
  </si>
  <si>
    <t>SKID# 78</t>
  </si>
  <si>
    <t>6-225-21-b</t>
  </si>
  <si>
    <t>skid# 187</t>
  </si>
  <si>
    <t>6-216-26-E</t>
  </si>
  <si>
    <t>SKID# 57</t>
  </si>
  <si>
    <t>3, 100, 1, 7</t>
  </si>
  <si>
    <t>6-225-26-C</t>
  </si>
  <si>
    <t>6-222-35-A</t>
  </si>
  <si>
    <t>SKID# 114</t>
  </si>
  <si>
    <t>6-222-36-b</t>
  </si>
  <si>
    <t>skid# 242</t>
  </si>
  <si>
    <t>6-222-50-e</t>
  </si>
  <si>
    <t>skid# 162</t>
  </si>
  <si>
    <t>6-225-20-b</t>
  </si>
  <si>
    <t>skid# 178</t>
  </si>
  <si>
    <t>6-225-17-D</t>
  </si>
  <si>
    <t>SKID# 105</t>
  </si>
  <si>
    <t>11546368-my-ak</t>
  </si>
  <si>
    <t>6-224-27-b</t>
  </si>
  <si>
    <t>skid# 84</t>
  </si>
  <si>
    <t>6-225-29-a</t>
  </si>
  <si>
    <t>skid# 94</t>
  </si>
  <si>
    <t>6-224-07-a</t>
  </si>
  <si>
    <t>skid# 190</t>
  </si>
  <si>
    <t>11546368-in-pn</t>
  </si>
  <si>
    <t>6-224-23-d</t>
  </si>
  <si>
    <t>6-216-26-a</t>
  </si>
  <si>
    <t>MIXED, SILVERS, STUCK TGT</t>
  </si>
  <si>
    <t>skid# 238</t>
  </si>
  <si>
    <t>3, 18, 1</t>
  </si>
  <si>
    <t>6-225-28-c</t>
  </si>
  <si>
    <t>skid# 169</t>
  </si>
  <si>
    <t>6-224-04-a</t>
  </si>
  <si>
    <t>skid# 136</t>
  </si>
  <si>
    <t>6-224-24-a</t>
  </si>
  <si>
    <t>6-224-07-B</t>
  </si>
  <si>
    <t>6-224-27-a</t>
  </si>
  <si>
    <t>skid# 109</t>
  </si>
  <si>
    <t>6-222-50-a</t>
  </si>
  <si>
    <t>6-224-23-B</t>
  </si>
  <si>
    <t>SKID# 134</t>
  </si>
  <si>
    <t>11546370-my-ak</t>
  </si>
  <si>
    <t>6-226-05-c</t>
  </si>
  <si>
    <t>6-222-49-C</t>
  </si>
  <si>
    <t>SKID# 93</t>
  </si>
  <si>
    <t>6-224-06-B</t>
  </si>
  <si>
    <t>SKID# 29</t>
  </si>
  <si>
    <t>6-224-16-B</t>
  </si>
  <si>
    <t>6-226-05-I</t>
  </si>
  <si>
    <t>SKID# 202</t>
  </si>
  <si>
    <t>6-226-05-J</t>
  </si>
  <si>
    <t>SKID# 146</t>
  </si>
  <si>
    <t>6-222-08-a</t>
  </si>
  <si>
    <t>skid# 221</t>
  </si>
  <si>
    <t>6-224-17-b</t>
  </si>
  <si>
    <t>skid# 217</t>
  </si>
  <si>
    <t>6-226-05-G</t>
  </si>
  <si>
    <t>6-224-25-b</t>
  </si>
  <si>
    <t>skid# 245</t>
  </si>
  <si>
    <t>6-222-50-C</t>
  </si>
  <si>
    <t>SKID# 104</t>
  </si>
  <si>
    <t>w711468-s437</t>
  </si>
  <si>
    <t>6-224-02-A</t>
  </si>
  <si>
    <t>SKID# 151</t>
  </si>
  <si>
    <t>6-225-25-B</t>
  </si>
  <si>
    <t>SKID# 150</t>
  </si>
  <si>
    <t>6-222-49-F</t>
  </si>
  <si>
    <t>SKID# 1</t>
  </si>
  <si>
    <t>6-222-09-B</t>
  </si>
  <si>
    <t>SKID# 41</t>
  </si>
  <si>
    <t>4, 31</t>
  </si>
  <si>
    <t>6-225-28-A</t>
  </si>
  <si>
    <t>SKID# 59</t>
  </si>
  <si>
    <t>6-226-05-E</t>
  </si>
  <si>
    <t>SKID# 183</t>
  </si>
  <si>
    <t>6-224-23-A</t>
  </si>
  <si>
    <t>MIXED, EXCESS PLATING, SILVERS</t>
  </si>
  <si>
    <t>SKID# 203</t>
  </si>
  <si>
    <t>3, 20, 23</t>
  </si>
  <si>
    <t>6-222-49-D</t>
  </si>
  <si>
    <t>SKID# 170</t>
  </si>
  <si>
    <t>6-226-05-B</t>
  </si>
  <si>
    <t>6-226-03-b</t>
  </si>
  <si>
    <t>skid# 192</t>
  </si>
  <si>
    <t>6-226-05-d</t>
  </si>
  <si>
    <t>EXCESS PLAQTING</t>
  </si>
  <si>
    <t>skid# 156</t>
  </si>
  <si>
    <t>6-226-04-b</t>
  </si>
  <si>
    <t>skid# 216</t>
  </si>
  <si>
    <t>6-225-17-a</t>
  </si>
  <si>
    <t>6-225-28-b</t>
  </si>
  <si>
    <t>6-224-25-c</t>
  </si>
  <si>
    <t>6-226-05-h</t>
  </si>
  <si>
    <t>6-226-03-a</t>
  </si>
  <si>
    <t>skid# 85</t>
  </si>
  <si>
    <t>6-226-04-a</t>
  </si>
  <si>
    <t>skid# 12</t>
  </si>
  <si>
    <t>6-226-05-f</t>
  </si>
  <si>
    <t>6-224-25-d</t>
  </si>
  <si>
    <t>skid# 237</t>
  </si>
  <si>
    <t>6-222-35-a</t>
  </si>
  <si>
    <t>6-223-13-C</t>
  </si>
  <si>
    <t>6-223-15-A</t>
  </si>
  <si>
    <t>6-223-15-B</t>
  </si>
  <si>
    <t>6-223-16-A</t>
  </si>
  <si>
    <t>6-222-45-B</t>
  </si>
  <si>
    <t>6-222-46-A</t>
  </si>
  <si>
    <t>6-223-13-E</t>
  </si>
  <si>
    <t>6-223-21-A</t>
  </si>
  <si>
    <t>6-217-23-A</t>
  </si>
  <si>
    <t>6-224-06-A</t>
  </si>
  <si>
    <t>6-223-20-A</t>
  </si>
  <si>
    <t>WAS TR#715868-06104388AA</t>
  </si>
  <si>
    <t>WAS TR#715869-06104388AA</t>
  </si>
  <si>
    <t>WAS TR#715870-06104388AA</t>
  </si>
  <si>
    <t>WAS TR#715871-06104388AA</t>
  </si>
  <si>
    <t>6-223-14-B</t>
  </si>
  <si>
    <t>6-224-26-B</t>
  </si>
  <si>
    <t>6-222-35-B</t>
  </si>
  <si>
    <t>6-222-36-A</t>
  </si>
  <si>
    <t>6-222-36-B</t>
  </si>
  <si>
    <t>NU3516-00</t>
  </si>
  <si>
    <t>6-223-04-A</t>
  </si>
  <si>
    <t>6-223-04-B</t>
  </si>
  <si>
    <t>6-223-04-C</t>
  </si>
  <si>
    <t>6-223-04-D</t>
  </si>
  <si>
    <t>6-223-04-E</t>
  </si>
  <si>
    <t>6-223-04-F</t>
  </si>
  <si>
    <t>6-223-04-G</t>
  </si>
  <si>
    <t>6-225-33-A</t>
  </si>
  <si>
    <t>6-224-04-B</t>
  </si>
  <si>
    <t>6-224-07-A</t>
  </si>
  <si>
    <t>6-224-04-A</t>
  </si>
  <si>
    <t>6-224-24-A</t>
  </si>
  <si>
    <t>6-223-19-A</t>
  </si>
  <si>
    <t>skid# 191</t>
  </si>
  <si>
    <t>6-208-17-E</t>
  </si>
  <si>
    <t>DAMAGED LOCKING, DAMAGED FIANGE</t>
  </si>
  <si>
    <t>SKID# 87</t>
  </si>
  <si>
    <t>21, 1</t>
  </si>
  <si>
    <t>6-226-05-a</t>
  </si>
  <si>
    <t>nu3014-02</t>
  </si>
  <si>
    <t>6-226-21-g</t>
  </si>
  <si>
    <t>6-226-12-c</t>
  </si>
  <si>
    <t>skid# 56</t>
  </si>
  <si>
    <t>6-225-17-b</t>
  </si>
  <si>
    <t>6-226-21-e</t>
  </si>
  <si>
    <t>skid# 64</t>
  </si>
  <si>
    <t>6-226-21-c</t>
  </si>
  <si>
    <t>245/293</t>
  </si>
  <si>
    <t>6-226-21-d</t>
  </si>
  <si>
    <t>skid# 35</t>
  </si>
  <si>
    <t>6-224-28-a</t>
  </si>
  <si>
    <t>6-222-49-b</t>
  </si>
  <si>
    <t>skid# 20</t>
  </si>
  <si>
    <t>w520101-s437</t>
  </si>
  <si>
    <t>6-224-30-b</t>
  </si>
  <si>
    <t>SKID #70</t>
  </si>
  <si>
    <t>6-208-46-d</t>
  </si>
  <si>
    <t>STUCK TGT, DAMAGED</t>
  </si>
  <si>
    <t>400, 2</t>
  </si>
  <si>
    <t>294/252</t>
  </si>
  <si>
    <t>6-226-21-a</t>
  </si>
  <si>
    <t>skid# 112</t>
  </si>
  <si>
    <t>6-225-27-c</t>
  </si>
  <si>
    <t>nu-3014-02</t>
  </si>
  <si>
    <t>6-225-28-B</t>
  </si>
  <si>
    <t>SKID# 136</t>
  </si>
  <si>
    <t>6-225-31-A</t>
  </si>
  <si>
    <t>SKID# 155</t>
  </si>
  <si>
    <t>SKID# 167</t>
  </si>
  <si>
    <t>6-224-13-A</t>
  </si>
  <si>
    <t>SKID# 33</t>
  </si>
  <si>
    <t>6-226-12-B</t>
  </si>
  <si>
    <t>6-226-12-d</t>
  </si>
  <si>
    <t>6-224-29-b</t>
  </si>
  <si>
    <t>skid# 185</t>
  </si>
  <si>
    <t>6-226-21-b</t>
  </si>
  <si>
    <t>skid# 1</t>
  </si>
  <si>
    <t>6-222-48-b</t>
  </si>
  <si>
    <t>skid# 22</t>
  </si>
  <si>
    <t>skid# 233</t>
  </si>
  <si>
    <t>6-225-30-A</t>
  </si>
  <si>
    <t>SKID# 244</t>
  </si>
  <si>
    <t>6-224-25-A</t>
  </si>
  <si>
    <t>SKID# 254</t>
  </si>
  <si>
    <t>6-224-28-B</t>
  </si>
  <si>
    <t>w520113-s440</t>
  </si>
  <si>
    <t>6-226-11-B</t>
  </si>
  <si>
    <t>SKID# 224</t>
  </si>
  <si>
    <t>6-226-19-b</t>
  </si>
  <si>
    <t>6-225-30-B</t>
  </si>
  <si>
    <t>SKID# 14</t>
  </si>
  <si>
    <t>6-226-17-a</t>
  </si>
  <si>
    <t>6-226-19-A</t>
  </si>
  <si>
    <t>SKID# 43</t>
  </si>
  <si>
    <t>6-224-12-a</t>
  </si>
  <si>
    <t>skid# 226</t>
  </si>
  <si>
    <t>11549168-ca-in</t>
  </si>
  <si>
    <t>6-208-05-b</t>
  </si>
  <si>
    <t>MIXE, SILVERS, CRACKED, DAMAGED</t>
  </si>
  <si>
    <t>skid# 200</t>
  </si>
  <si>
    <t>2, 243, 1, 12</t>
  </si>
  <si>
    <t>6-225-27-a</t>
  </si>
  <si>
    <t>6-226-07-D</t>
  </si>
  <si>
    <t>SKID# 25</t>
  </si>
  <si>
    <t>6-222-08-A</t>
  </si>
  <si>
    <t>SKID# 245</t>
  </si>
  <si>
    <t>6-224-14-B</t>
  </si>
  <si>
    <t>6-216-24-a</t>
  </si>
  <si>
    <t>MIXED, EXCESS PLATING, STUCK TGT</t>
  </si>
  <si>
    <t>skid# 26</t>
  </si>
  <si>
    <t>3, 10, 4</t>
  </si>
  <si>
    <t>6-226-17-i</t>
  </si>
  <si>
    <t>skid# 212</t>
  </si>
  <si>
    <t>6-216-24-B</t>
  </si>
  <si>
    <t>SKID #45</t>
  </si>
  <si>
    <t>6-224-13-B</t>
  </si>
  <si>
    <t>SKID# 110</t>
  </si>
  <si>
    <t>6-222-48-B</t>
  </si>
  <si>
    <t>SKID# 190</t>
  </si>
  <si>
    <t>6, 46</t>
  </si>
  <si>
    <t>w520111-s450b</t>
  </si>
  <si>
    <t>6-225-31-b</t>
  </si>
  <si>
    <t>skid# 220</t>
  </si>
  <si>
    <t>6-226-17-f</t>
  </si>
  <si>
    <t>6-226-17-e</t>
  </si>
  <si>
    <t>skid# 203</t>
  </si>
  <si>
    <t>6-226-12-a</t>
  </si>
  <si>
    <t>06511834aa</t>
  </si>
  <si>
    <t>6-229-22-b</t>
  </si>
  <si>
    <t>skid# 137</t>
  </si>
  <si>
    <t>6-226-17-H</t>
  </si>
  <si>
    <t>SKID# 156</t>
  </si>
  <si>
    <t>6-229-24-b</t>
  </si>
  <si>
    <t>skid# 7</t>
  </si>
  <si>
    <t>6-229-24-d</t>
  </si>
  <si>
    <t>6-229-24-A</t>
  </si>
  <si>
    <t>SKID# 166</t>
  </si>
  <si>
    <t>6-229-24-c</t>
  </si>
  <si>
    <t>skid# 215</t>
  </si>
  <si>
    <t>6-229-22-a</t>
  </si>
  <si>
    <t>skid# 97</t>
  </si>
  <si>
    <t>6-224-30-a</t>
  </si>
  <si>
    <t>6-226-18-h</t>
  </si>
  <si>
    <t>skid# 21</t>
  </si>
  <si>
    <t>252/294/245/293</t>
  </si>
  <si>
    <t>6-229-24-a</t>
  </si>
  <si>
    <t>skid# 214</t>
  </si>
  <si>
    <t>6-226-18-i</t>
  </si>
  <si>
    <t>6-222-49-A</t>
  </si>
  <si>
    <t>2, 4</t>
  </si>
  <si>
    <t>11546367-my-ak</t>
  </si>
  <si>
    <t>6-226-07-C</t>
  </si>
  <si>
    <t>SKID# 16</t>
  </si>
  <si>
    <t>11546367-ca-in</t>
  </si>
  <si>
    <t>6-229-17-f</t>
  </si>
  <si>
    <t>9, 27</t>
  </si>
  <si>
    <t>6-224-30-A</t>
  </si>
  <si>
    <t>skid #70</t>
  </si>
  <si>
    <t>w520413-s450l</t>
  </si>
  <si>
    <t>6-224-26-b</t>
  </si>
  <si>
    <t>skid# 134</t>
  </si>
  <si>
    <t>6-208-05-B</t>
  </si>
  <si>
    <t>MIXED, SILVERS, STUCK TGT, CRACKED, DAMAGED FIANGE, DAMAGED LOCKING</t>
  </si>
  <si>
    <t>skid #129</t>
  </si>
  <si>
    <t>3, 243, 10, 1, 2, 18</t>
  </si>
  <si>
    <t>11/272</t>
  </si>
  <si>
    <t>6-229-17-H</t>
  </si>
  <si>
    <t>SKID# 27</t>
  </si>
  <si>
    <t>2, 7</t>
  </si>
  <si>
    <t>06104388aamod</t>
  </si>
  <si>
    <t>6-229-16-a</t>
  </si>
  <si>
    <t>SKID #9</t>
  </si>
  <si>
    <t>6-229-23-a</t>
  </si>
  <si>
    <t>6-229-18-B</t>
  </si>
  <si>
    <t>SKID #47</t>
  </si>
  <si>
    <t>6-229-23-B</t>
  </si>
  <si>
    <t>11546369-my-ak</t>
  </si>
  <si>
    <t>6-229-34-a</t>
  </si>
  <si>
    <t>skid# 175</t>
  </si>
  <si>
    <t>285/391/285/391</t>
  </si>
  <si>
    <t>6-229-42-c</t>
  </si>
  <si>
    <t>skid# 4</t>
  </si>
  <si>
    <t>6-229-41-a</t>
  </si>
  <si>
    <t>6-229-42-A</t>
  </si>
  <si>
    <t>SKID# 246</t>
  </si>
  <si>
    <t>6-229-17-g</t>
  </si>
  <si>
    <t>3, 50</t>
  </si>
  <si>
    <t>6-225-25-c</t>
  </si>
  <si>
    <t>skid# 170</t>
  </si>
  <si>
    <t>6-226-18-a</t>
  </si>
  <si>
    <t>6-217-23-a</t>
  </si>
  <si>
    <t>skid# 251</t>
  </si>
  <si>
    <t>6-229-18-a</t>
  </si>
  <si>
    <t>skid# 211</t>
  </si>
  <si>
    <t>6-229-17-d</t>
  </si>
  <si>
    <t>20, 37</t>
  </si>
  <si>
    <t>6-226-10-B</t>
  </si>
  <si>
    <t>3, 10</t>
  </si>
  <si>
    <t>SKID# 145</t>
  </si>
  <si>
    <t>6-229-17-c</t>
  </si>
  <si>
    <t>skid# 68</t>
  </si>
  <si>
    <t>11, 32</t>
  </si>
  <si>
    <t>06511847aa</t>
  </si>
  <si>
    <t>6-229-25-b</t>
  </si>
  <si>
    <t>skid# 9</t>
  </si>
  <si>
    <t>6-226-18-c</t>
  </si>
  <si>
    <t>6-226-18-e</t>
  </si>
  <si>
    <t>skid# 70</t>
  </si>
  <si>
    <t>11/272/293</t>
  </si>
  <si>
    <t>6-229-42-b</t>
  </si>
  <si>
    <t>skid# 115</t>
  </si>
  <si>
    <t>06513404aa</t>
  </si>
  <si>
    <t>6-219-01-e</t>
  </si>
  <si>
    <t>6-229-17-b</t>
  </si>
  <si>
    <t>skid# 232</t>
  </si>
  <si>
    <t>4, 208</t>
  </si>
  <si>
    <t>6-229-17-e</t>
  </si>
  <si>
    <t>skid #46</t>
  </si>
  <si>
    <t>3, 208</t>
  </si>
  <si>
    <t>06105048aa</t>
  </si>
  <si>
    <t>6-226-01-a</t>
  </si>
  <si>
    <t>6-226-01-b</t>
  </si>
  <si>
    <t>6-226-20-A</t>
  </si>
  <si>
    <t>SKID# 129</t>
  </si>
  <si>
    <t>6-219-01-b</t>
  </si>
  <si>
    <t>6-219-01-f</t>
  </si>
  <si>
    <t>6-219-01-a</t>
  </si>
  <si>
    <t>6-204-16-B</t>
  </si>
  <si>
    <t>SKID# 53</t>
  </si>
  <si>
    <t>6-226-22-A</t>
  </si>
  <si>
    <t>MIXED,, EXCESS PLATING, SILVERS</t>
  </si>
  <si>
    <t>SKID# 218</t>
  </si>
  <si>
    <t>2, 3, 20</t>
  </si>
  <si>
    <t>6-204-16-A</t>
  </si>
  <si>
    <t>SKID# 96</t>
  </si>
  <si>
    <t>6-226-11-d</t>
  </si>
  <si>
    <t>6-225-18-a</t>
  </si>
  <si>
    <t>6, 19</t>
  </si>
  <si>
    <t>6-204-17-A</t>
  </si>
  <si>
    <t>SKID# 248</t>
  </si>
  <si>
    <t>6-229-42-D</t>
  </si>
  <si>
    <t>190/268/11/293/272</t>
  </si>
  <si>
    <t>SKID# 34</t>
  </si>
  <si>
    <t>6-226-18-D</t>
  </si>
  <si>
    <t>SKID# 111</t>
  </si>
  <si>
    <t>06513404AA</t>
  </si>
  <si>
    <t>6-219-01-G</t>
  </si>
  <si>
    <t>SKID# 119</t>
  </si>
  <si>
    <t>6-226-22-b</t>
  </si>
  <si>
    <t>5, 4, 7</t>
  </si>
  <si>
    <t>6-229-44-b</t>
  </si>
  <si>
    <t>skid# 176</t>
  </si>
  <si>
    <t>6-219-01-c</t>
  </si>
  <si>
    <t>SKID #188</t>
  </si>
  <si>
    <t>6-229-05-a</t>
  </si>
  <si>
    <t>skid# 58</t>
  </si>
  <si>
    <t>6-219-01-h</t>
  </si>
  <si>
    <t>6-225-23-a</t>
  </si>
  <si>
    <t>6-225-26-a</t>
  </si>
  <si>
    <t>6-226-17-B</t>
  </si>
  <si>
    <t>6-229-05-B</t>
  </si>
  <si>
    <t>SKID# 65</t>
  </si>
  <si>
    <t>11546366-my-ak</t>
  </si>
  <si>
    <t>6-229-33-b</t>
  </si>
  <si>
    <t>4, 2</t>
  </si>
  <si>
    <t>6-226-18-b</t>
  </si>
  <si>
    <t>skid# 43</t>
  </si>
  <si>
    <t>11546437-my-ak</t>
  </si>
  <si>
    <t>6-222-21-a</t>
  </si>
  <si>
    <t>skid# 152</t>
  </si>
  <si>
    <t>6-226-18-f</t>
  </si>
  <si>
    <t>6-226-17-g</t>
  </si>
  <si>
    <t>6-229-30-a</t>
  </si>
  <si>
    <t>skid# 149</t>
  </si>
  <si>
    <t>6-229-30-b</t>
  </si>
  <si>
    <t>6-226-15-A</t>
  </si>
  <si>
    <t>6-229-30-d</t>
  </si>
  <si>
    <t>skid# 154</t>
  </si>
  <si>
    <t>6-225-24-b</t>
  </si>
  <si>
    <t>6-226-08-A</t>
  </si>
  <si>
    <t>kib</t>
  </si>
  <si>
    <t>6-229-30-C</t>
  </si>
  <si>
    <t>SKID# 91</t>
  </si>
  <si>
    <t>6-229-02-B</t>
  </si>
  <si>
    <t>SKID# 50</t>
  </si>
  <si>
    <t>6-229-20-B</t>
  </si>
  <si>
    <t>SKID# 225</t>
  </si>
  <si>
    <t>6-229-44-a</t>
  </si>
  <si>
    <t>pack# 5</t>
  </si>
  <si>
    <t>6-225-27-b</t>
  </si>
  <si>
    <t>skid# 117</t>
  </si>
  <si>
    <t>6-226-17-c</t>
  </si>
  <si>
    <t>6-226-17-d</t>
  </si>
  <si>
    <t>skid# 37</t>
  </si>
  <si>
    <t>6-226-09-a</t>
  </si>
  <si>
    <t>skid# 229</t>
  </si>
  <si>
    <t>6-225-24-c</t>
  </si>
  <si>
    <t>6-226-18-j</t>
  </si>
  <si>
    <t>skid# 87</t>
  </si>
  <si>
    <t>6-229-27-d</t>
  </si>
  <si>
    <t>skid# 174</t>
  </si>
  <si>
    <t>6-163-20-a</t>
  </si>
  <si>
    <t>300, 1</t>
  </si>
  <si>
    <t>6-226-08-b</t>
  </si>
  <si>
    <t>skid# 78</t>
  </si>
  <si>
    <t>6-219-01-d</t>
  </si>
  <si>
    <t>6-226-18-G</t>
  </si>
  <si>
    <t>6-226-17-J</t>
  </si>
  <si>
    <t>6-229-27-c</t>
  </si>
  <si>
    <t>skid# 239</t>
  </si>
  <si>
    <t>33CTNS</t>
  </si>
  <si>
    <t>6-229-01-A</t>
  </si>
  <si>
    <t>6-226-23-A</t>
  </si>
  <si>
    <t>6-226-23-B</t>
  </si>
  <si>
    <t>6-226-23-C</t>
  </si>
  <si>
    <t>6-226-24-A</t>
  </si>
  <si>
    <t>6-226-24-B</t>
  </si>
  <si>
    <t>6-226-25-A</t>
  </si>
  <si>
    <t>6-226-25-B</t>
  </si>
  <si>
    <t>6-226-16-A</t>
  </si>
  <si>
    <t>6-225-32-A</t>
  </si>
  <si>
    <t>6-225-32-B</t>
  </si>
  <si>
    <t>6-224-29-B</t>
  </si>
  <si>
    <t>6-224-30-B</t>
  </si>
  <si>
    <t>6-224-26-A</t>
  </si>
  <si>
    <t>6-225-31-B</t>
  </si>
  <si>
    <t>SPLIT FROM TR#716102</t>
  </si>
  <si>
    <t>6-226-21-A</t>
  </si>
  <si>
    <t>6-226-21-B</t>
  </si>
  <si>
    <t>6-226-21-C</t>
  </si>
  <si>
    <t>6-226-21-D</t>
  </si>
  <si>
    <t>6-226-21-E</t>
  </si>
  <si>
    <t>6-226-21-G</t>
  </si>
  <si>
    <t>06104388AAMOD</t>
  </si>
  <si>
    <t>6-229-16-A</t>
  </si>
  <si>
    <t>SPLIT FROM TR#716665</t>
  </si>
  <si>
    <t>SPLIT FROM TR#716667</t>
  </si>
  <si>
    <t>15CTNS</t>
  </si>
  <si>
    <t>6-229-13-A</t>
  </si>
  <si>
    <t>6-229-02-A</t>
  </si>
  <si>
    <t>6-229-05-A</t>
  </si>
  <si>
    <t>6-226-26-A</t>
  </si>
  <si>
    <t>6-226-26-C</t>
  </si>
  <si>
    <t>6-226-26-D</t>
  </si>
  <si>
    <t>6-229-46-A</t>
  </si>
  <si>
    <t>6-219-01-A</t>
  </si>
  <si>
    <t>6-219-01-B</t>
  </si>
  <si>
    <t>6-219-01-C</t>
  </si>
  <si>
    <t>6-219-01-D</t>
  </si>
  <si>
    <t>6-219-01-E</t>
  </si>
  <si>
    <t>6-219-01-F</t>
  </si>
  <si>
    <t>6-219-01-H</t>
  </si>
  <si>
    <t>6-229-52-B</t>
  </si>
  <si>
    <t>6-229-44-A</t>
  </si>
  <si>
    <t>SPLIT FROM TR#717228</t>
  </si>
  <si>
    <t>6-222-36-a</t>
  </si>
  <si>
    <t>skid# 135</t>
  </si>
  <si>
    <t>6-222-35-b</t>
  </si>
  <si>
    <t>11/293/157/245</t>
  </si>
  <si>
    <t>6-225-26-b</t>
  </si>
  <si>
    <t>6-226-07-b</t>
  </si>
  <si>
    <t>skid# 131</t>
  </si>
  <si>
    <t>4, 3</t>
  </si>
  <si>
    <t>6-224-26-a</t>
  </si>
  <si>
    <t>5, 11</t>
  </si>
  <si>
    <t>6-226-20-b</t>
  </si>
  <si>
    <t>6-229-25-a</t>
  </si>
  <si>
    <t>skid# 243</t>
  </si>
  <si>
    <t>6-229-31-g</t>
  </si>
  <si>
    <t>MIXED, MISSNG TAB</t>
  </si>
  <si>
    <t>3, 1</t>
  </si>
  <si>
    <t>6-226-22-c</t>
  </si>
  <si>
    <t>MIXED, OTHERS</t>
  </si>
  <si>
    <t>4, 59</t>
  </si>
  <si>
    <t>6-229-31-f</t>
  </si>
  <si>
    <t>MIXED,MISSING TABS</t>
  </si>
  <si>
    <t>skid# 179</t>
  </si>
  <si>
    <t>6-226-22-d</t>
  </si>
  <si>
    <t>6, 2</t>
  </si>
  <si>
    <t>6-226-17-C</t>
  </si>
  <si>
    <t>SKID# 23</t>
  </si>
  <si>
    <t>6-222-21-A</t>
  </si>
  <si>
    <t>6-229-31-h</t>
  </si>
  <si>
    <t>skid# 128</t>
  </si>
  <si>
    <t>7, 63</t>
  </si>
  <si>
    <t>06104388aa</t>
  </si>
  <si>
    <t>6-222-07-b</t>
  </si>
  <si>
    <t>6-229-33-a</t>
  </si>
  <si>
    <t>2, 14</t>
  </si>
  <si>
    <t>skid #222</t>
  </si>
  <si>
    <t>6-168-28-f</t>
  </si>
  <si>
    <t>SKID #195</t>
  </si>
  <si>
    <t>skid #1</t>
  </si>
  <si>
    <t>6-229-13-a</t>
  </si>
  <si>
    <t>skid #200</t>
  </si>
  <si>
    <t>6-229-31-B</t>
  </si>
  <si>
    <t>MISSING TAB</t>
  </si>
  <si>
    <t>skid #182</t>
  </si>
  <si>
    <t>33 ctns</t>
  </si>
  <si>
    <t>SKID# 32</t>
  </si>
  <si>
    <t>SKID# 220</t>
  </si>
  <si>
    <t>6-229-31-e</t>
  </si>
  <si>
    <t>MIXED, EXCESS PLATING, MISSING TAB</t>
  </si>
  <si>
    <t>skid# 183</t>
  </si>
  <si>
    <t>2, 8, 5</t>
  </si>
  <si>
    <t>6-230-18-a</t>
  </si>
  <si>
    <t>SKID #251</t>
  </si>
  <si>
    <t>4, 35</t>
  </si>
  <si>
    <t>6-229-06-b</t>
  </si>
  <si>
    <t>SKID #212</t>
  </si>
  <si>
    <t>6-229-06-d</t>
  </si>
  <si>
    <t>SKID #196</t>
  </si>
  <si>
    <t>6-229-10-A</t>
  </si>
  <si>
    <t>38 ctns</t>
  </si>
  <si>
    <t>6-229-31-D</t>
  </si>
  <si>
    <t>SKID# 216</t>
  </si>
  <si>
    <t>2, 29</t>
  </si>
  <si>
    <t>6-229-31-A</t>
  </si>
  <si>
    <t>MIXED, MISSING TAB</t>
  </si>
  <si>
    <t>2, 220</t>
  </si>
  <si>
    <t>6-225-23-B</t>
  </si>
  <si>
    <t>6-229-31-c</t>
  </si>
  <si>
    <t>skid# 80</t>
  </si>
  <si>
    <t>06513514aa</t>
  </si>
  <si>
    <t>6-230-21-a</t>
  </si>
  <si>
    <t>hl3w-4320-aa</t>
  </si>
  <si>
    <t>6-226-24-b</t>
  </si>
  <si>
    <t>6-226-23-a</t>
  </si>
  <si>
    <t>06511777aa</t>
  </si>
  <si>
    <t>6-229-43-d</t>
  </si>
  <si>
    <t>6-230-21-B</t>
  </si>
  <si>
    <t>SKID# 85</t>
  </si>
  <si>
    <t>6-226-07-a</t>
  </si>
  <si>
    <t>nu5210-03</t>
  </si>
  <si>
    <t>6-229-52-b</t>
  </si>
  <si>
    <t>6-230-30-b</t>
  </si>
  <si>
    <t>6-229-43-a</t>
  </si>
  <si>
    <t>skid# 172</t>
  </si>
  <si>
    <t>6-229-06-F</t>
  </si>
  <si>
    <t>6-229-11-B</t>
  </si>
  <si>
    <t>SKID# 68</t>
  </si>
  <si>
    <t>6-225-22-b</t>
  </si>
  <si>
    <t>6-230-40-A</t>
  </si>
  <si>
    <t>6-229-21-A</t>
  </si>
  <si>
    <t>SKID# 188</t>
  </si>
  <si>
    <t>6-229-46-a</t>
  </si>
  <si>
    <t>6-226-26-c</t>
  </si>
  <si>
    <t>6-229-43-b</t>
  </si>
  <si>
    <t>6-225-22-A</t>
  </si>
  <si>
    <t>SKID# 71</t>
  </si>
  <si>
    <t>6-229-43-C</t>
  </si>
  <si>
    <t>6-229-06-E</t>
  </si>
  <si>
    <t>6-230-40-C</t>
  </si>
  <si>
    <t>SKID# 195</t>
  </si>
  <si>
    <t>1, 354</t>
  </si>
  <si>
    <t>6-229-17-a</t>
  </si>
  <si>
    <t>6, 2, 80</t>
  </si>
  <si>
    <t>skid #192</t>
  </si>
  <si>
    <t>6-229-08-A</t>
  </si>
  <si>
    <t>SKID# 82</t>
  </si>
  <si>
    <t>6-229-06-H</t>
  </si>
  <si>
    <t>SKID# 152</t>
  </si>
  <si>
    <t>6-226-23-b</t>
  </si>
  <si>
    <t>SKID #182</t>
  </si>
  <si>
    <t>6-229-43-c</t>
  </si>
  <si>
    <t>6-230-40-B</t>
  </si>
  <si>
    <t>skid #190</t>
  </si>
  <si>
    <t>6-230-25-B</t>
  </si>
  <si>
    <t>SKID# 250</t>
  </si>
  <si>
    <t>55718-S2</t>
  </si>
  <si>
    <t>6-230-39-B</t>
  </si>
  <si>
    <t>mixed</t>
  </si>
  <si>
    <t>55718-s2</t>
  </si>
  <si>
    <t>6-230-39-a</t>
  </si>
  <si>
    <t>w520101-s450</t>
  </si>
  <si>
    <t>6-225-32-b</t>
  </si>
  <si>
    <t>6-226-06-A</t>
  </si>
  <si>
    <t>6-230-35-B</t>
  </si>
  <si>
    <t>SKID# 179</t>
  </si>
  <si>
    <t>w716298-s450</t>
  </si>
  <si>
    <t>6-223-21-a</t>
  </si>
  <si>
    <t>1, 1</t>
  </si>
  <si>
    <t>6-225-24-a</t>
  </si>
  <si>
    <t>6-229-09-a</t>
  </si>
  <si>
    <t>skid# 225</t>
  </si>
  <si>
    <t>7, 1</t>
  </si>
  <si>
    <t>6-229-07-a</t>
  </si>
  <si>
    <t>6-226-11-A</t>
  </si>
  <si>
    <t>SKID# 191</t>
  </si>
  <si>
    <t>11546365-my-ak</t>
  </si>
  <si>
    <t>6-229-19-A</t>
  </si>
  <si>
    <t>SKID# 147</t>
  </si>
  <si>
    <t>2, 13</t>
  </si>
  <si>
    <t>6-229-11-a</t>
  </si>
  <si>
    <t>285/391/190/268</t>
  </si>
  <si>
    <t>6-230-35-c</t>
  </si>
  <si>
    <t>6-230-35-a</t>
  </si>
  <si>
    <t>6-229-08-d</t>
  </si>
  <si>
    <t>skid# 244</t>
  </si>
  <si>
    <t>6-230-30-a</t>
  </si>
  <si>
    <t>6-230-19-B</t>
  </si>
  <si>
    <t>11546774-my-ak</t>
  </si>
  <si>
    <t>6-230-31-d</t>
  </si>
  <si>
    <t>6-225-25-a</t>
  </si>
  <si>
    <t>6-230-20-a</t>
  </si>
  <si>
    <t>6-230-19-a</t>
  </si>
  <si>
    <t>6-230-35-d</t>
  </si>
  <si>
    <t>6-229-39-b</t>
  </si>
  <si>
    <t>skid# 91</t>
  </si>
  <si>
    <t>6-229-29-b</t>
  </si>
  <si>
    <t>6-230-32-a</t>
  </si>
  <si>
    <t>skid# 53</t>
  </si>
  <si>
    <t>6-226-11-c</t>
  </si>
  <si>
    <t>6-229-06-a</t>
  </si>
  <si>
    <t>6-229-06-g</t>
  </si>
  <si>
    <t>6-230-25-a</t>
  </si>
  <si>
    <t>6-229-27-A</t>
  </si>
  <si>
    <t>6-229-37-b</t>
  </si>
  <si>
    <t>skid# 23</t>
  </si>
  <si>
    <t>6-229-38-a</t>
  </si>
  <si>
    <t>6-229-27-e</t>
  </si>
  <si>
    <t>6-229-10-d</t>
  </si>
  <si>
    <t>6-229-27-b</t>
  </si>
  <si>
    <t>6-229-28-a</t>
  </si>
  <si>
    <t>skid# 34</t>
  </si>
  <si>
    <t>6-229-36-c</t>
  </si>
  <si>
    <t>11/293/157/245/280</t>
  </si>
  <si>
    <t>SKID #229</t>
  </si>
  <si>
    <t>6-229-29-a</t>
  </si>
  <si>
    <t>SKID #231</t>
  </si>
  <si>
    <t>6-230-31-f</t>
  </si>
  <si>
    <t>SKID #5</t>
  </si>
  <si>
    <t>6-230-34-a</t>
  </si>
  <si>
    <t>SKID #129</t>
  </si>
  <si>
    <t>6-230-31-b</t>
  </si>
  <si>
    <t>SKID #48</t>
  </si>
  <si>
    <t>SKID #220</t>
  </si>
  <si>
    <t>SKID #14</t>
  </si>
  <si>
    <t>6-229-27-F</t>
  </si>
  <si>
    <t>PACK# 1</t>
  </si>
  <si>
    <t>6-230-30-c</t>
  </si>
  <si>
    <t>6-226-02-B</t>
  </si>
  <si>
    <t>6-231-07-b</t>
  </si>
  <si>
    <t>6-226-06-b</t>
  </si>
  <si>
    <t>6-231-07-A</t>
  </si>
  <si>
    <t>SKID# 109</t>
  </si>
  <si>
    <t>6-208-45-c</t>
  </si>
  <si>
    <t>600, 6</t>
  </si>
  <si>
    <t>6-229-37-C</t>
  </si>
  <si>
    <t>6-225-22-a</t>
  </si>
  <si>
    <t>6-229-35-c</t>
  </si>
  <si>
    <t>190/268/157/245</t>
  </si>
  <si>
    <t>6-229-29-h</t>
  </si>
  <si>
    <t>6-229-27-g</t>
  </si>
  <si>
    <t>SKID# 192</t>
  </si>
  <si>
    <t>6-230-26-b</t>
  </si>
  <si>
    <t>6-229-06-c</t>
  </si>
  <si>
    <t>skid# 182</t>
  </si>
  <si>
    <t>6-229-28-b</t>
  </si>
  <si>
    <t>skid# 40</t>
  </si>
  <si>
    <t>6-230-31-g</t>
  </si>
  <si>
    <t>6-230-20-b</t>
  </si>
  <si>
    <t>157/245/11/293</t>
  </si>
  <si>
    <t>6-231-06-A</t>
  </si>
  <si>
    <t>SKID# 12</t>
  </si>
  <si>
    <t>6-231-05-a</t>
  </si>
  <si>
    <t>6-231-05-b</t>
  </si>
  <si>
    <t>6-226-21-f</t>
  </si>
  <si>
    <t>6-230-39-b</t>
  </si>
  <si>
    <t>252/294/285/391</t>
  </si>
  <si>
    <t>6-231-06-b</t>
  </si>
  <si>
    <t>6-231-07-c</t>
  </si>
  <si>
    <t>6-229-20-a</t>
  </si>
  <si>
    <t>6-230-01-a</t>
  </si>
  <si>
    <t>6-229-10-B</t>
  </si>
  <si>
    <t>6-229-54-d</t>
  </si>
  <si>
    <t>1, 393</t>
  </si>
  <si>
    <t>6-229-54-c</t>
  </si>
  <si>
    <t>6-230-40-d</t>
  </si>
  <si>
    <t>5, 390</t>
  </si>
  <si>
    <t>06513399aa</t>
  </si>
  <si>
    <t>6-231-04-a</t>
  </si>
  <si>
    <t>skid# 25</t>
  </si>
  <si>
    <t>6-230-32-b</t>
  </si>
  <si>
    <t>6-230-31-c</t>
  </si>
  <si>
    <t>6-230-26-a</t>
  </si>
  <si>
    <t>skid# 31</t>
  </si>
  <si>
    <t>6-229-07-b</t>
  </si>
  <si>
    <t>6-229-07-e</t>
  </si>
  <si>
    <t>6-230-30-f</t>
  </si>
  <si>
    <t>6-226-02-a</t>
  </si>
  <si>
    <t>SKID #198</t>
  </si>
  <si>
    <t>06512834aa</t>
  </si>
  <si>
    <t>6-229-60-a</t>
  </si>
  <si>
    <t>6-231-07-D</t>
  </si>
  <si>
    <t>SKID# 241</t>
  </si>
  <si>
    <t>6-229-38-B</t>
  </si>
  <si>
    <t>SKID# 235</t>
  </si>
  <si>
    <t>6-224-05-a</t>
  </si>
  <si>
    <t>6-229-55-b</t>
  </si>
  <si>
    <t>6-229-40-A</t>
  </si>
  <si>
    <t>SKID# 193</t>
  </si>
  <si>
    <t>6-231-04-B</t>
  </si>
  <si>
    <t>6-231-04-h</t>
  </si>
  <si>
    <t>6-231-04-i</t>
  </si>
  <si>
    <t>MIZXED</t>
  </si>
  <si>
    <t>6-231-04-e</t>
  </si>
  <si>
    <t>6-231-04-d</t>
  </si>
  <si>
    <t>6-229-08-e</t>
  </si>
  <si>
    <t>skid# 173</t>
  </si>
  <si>
    <t>6-231-04-c</t>
  </si>
  <si>
    <t>6-231-04-f</t>
  </si>
  <si>
    <t>skid# 248</t>
  </si>
  <si>
    <t>6-231-12-e</t>
  </si>
  <si>
    <t>6-231-09-h</t>
  </si>
  <si>
    <t>6-231-04-g</t>
  </si>
  <si>
    <t>6-230-12-f</t>
  </si>
  <si>
    <t>6-229-49-B</t>
  </si>
  <si>
    <t>SKID# 113</t>
  </si>
  <si>
    <t>07336-54-d01</t>
  </si>
  <si>
    <t>6-229-32-a</t>
  </si>
  <si>
    <t>SKID #68</t>
  </si>
  <si>
    <t>2, 330</t>
  </si>
  <si>
    <t>6-231-11-F</t>
  </si>
  <si>
    <t>f</t>
  </si>
  <si>
    <t>6-229-08-B</t>
  </si>
  <si>
    <t>6-229-08-f</t>
  </si>
  <si>
    <t>6-231-11-c</t>
  </si>
  <si>
    <t>6-229-09-b</t>
  </si>
  <si>
    <t>8, 2</t>
  </si>
  <si>
    <t>11546364-my-ak</t>
  </si>
  <si>
    <t>6-230-27-b</t>
  </si>
  <si>
    <t>skid# 14</t>
  </si>
  <si>
    <t>6-231-09-b</t>
  </si>
  <si>
    <t>6-229-26-a</t>
  </si>
  <si>
    <t>6-231-10-G</t>
  </si>
  <si>
    <t>25, 32</t>
  </si>
  <si>
    <t>6-229-37-A</t>
  </si>
  <si>
    <t>SKID# 51</t>
  </si>
  <si>
    <t>6-230-31-I</t>
  </si>
  <si>
    <t>SKID# 141</t>
  </si>
  <si>
    <t>6-229-10-c</t>
  </si>
  <si>
    <t>6-229-39-a</t>
  </si>
  <si>
    <t>6-230-30-e</t>
  </si>
  <si>
    <t>skid# 231</t>
  </si>
  <si>
    <t>6-231-12-C</t>
  </si>
  <si>
    <t>SKID# 238</t>
  </si>
  <si>
    <t>2, 2</t>
  </si>
  <si>
    <t>6-229-08-c</t>
  </si>
  <si>
    <t>6-229-40-B</t>
  </si>
  <si>
    <t>SKID# 229</t>
  </si>
  <si>
    <t>6-224-05-b</t>
  </si>
  <si>
    <t>6-231-11-D</t>
  </si>
  <si>
    <t>6-223-14-c</t>
  </si>
  <si>
    <t>6-229-48-b</t>
  </si>
  <si>
    <t>6-229-51-b</t>
  </si>
  <si>
    <t>6-229-07-d</t>
  </si>
  <si>
    <t>6-229-08-b</t>
  </si>
  <si>
    <t>6-226-16-a</t>
  </si>
  <si>
    <t>6-230-27-A</t>
  </si>
  <si>
    <t>5, 13</t>
  </si>
  <si>
    <t>6-224-03-A</t>
  </si>
  <si>
    <t>SKID# 198</t>
  </si>
  <si>
    <t>6-230-29-B</t>
  </si>
  <si>
    <t>SKID# 89</t>
  </si>
  <si>
    <t>06105051aa</t>
  </si>
  <si>
    <t>6-229-59-b</t>
  </si>
  <si>
    <t>55364498aa</t>
  </si>
  <si>
    <t>6-229-57-b</t>
  </si>
  <si>
    <t>6-231-12-d</t>
  </si>
  <si>
    <t>1, 3</t>
  </si>
  <si>
    <t>6-229-02-a</t>
  </si>
  <si>
    <t>UNCOLURED</t>
  </si>
  <si>
    <t>6-229-36-a</t>
  </si>
  <si>
    <t>SKID #219</t>
  </si>
  <si>
    <t>6-229-37-c</t>
  </si>
  <si>
    <t>3, 4</t>
  </si>
  <si>
    <t>6-230-33-a</t>
  </si>
  <si>
    <t>6-229-36-b</t>
  </si>
  <si>
    <t>6-229-57-a</t>
  </si>
  <si>
    <t>6-229-59-A</t>
  </si>
  <si>
    <t>6-229-04-A</t>
  </si>
  <si>
    <t>6-229-07-C</t>
  </si>
  <si>
    <t>6-230-31-E</t>
  </si>
  <si>
    <t>6-230-31-i</t>
  </si>
  <si>
    <t>6-229-35-B</t>
  </si>
  <si>
    <t>W20-1028-020SL-HT</t>
  </si>
  <si>
    <t>6-232-11-B</t>
  </si>
  <si>
    <t>SKID# 185</t>
  </si>
  <si>
    <t>w20-1028-020sl-ht</t>
  </si>
  <si>
    <t>6-232-11-e</t>
  </si>
  <si>
    <t>6-229-35-a</t>
  </si>
  <si>
    <t>w520101-s442</t>
  </si>
  <si>
    <t>6-226-14-b</t>
  </si>
  <si>
    <t>06512732aa</t>
  </si>
  <si>
    <t>6-229-58-b</t>
  </si>
  <si>
    <t>6-230-29-a</t>
  </si>
  <si>
    <t>skid# 96</t>
  </si>
  <si>
    <t>6-229-60-B</t>
  </si>
  <si>
    <t>PACK# 4</t>
  </si>
  <si>
    <t>6-229-03-b</t>
  </si>
  <si>
    <t>skid# 10</t>
  </si>
  <si>
    <t>6-232-11-C</t>
  </si>
  <si>
    <t>6-229-09-B</t>
  </si>
  <si>
    <t>SKID# 135</t>
  </si>
  <si>
    <t>11, 5</t>
  </si>
  <si>
    <t>6-230-27-a</t>
  </si>
  <si>
    <t>5, 22</t>
  </si>
  <si>
    <t>6-232-11-d</t>
  </si>
  <si>
    <t>skid# 240</t>
  </si>
  <si>
    <t>6-229-51-a</t>
  </si>
  <si>
    <t>6-229-50-a</t>
  </si>
  <si>
    <t>11546378-my-ak</t>
  </si>
  <si>
    <t>6-232-20-a</t>
  </si>
  <si>
    <t>nu1237</t>
  </si>
  <si>
    <t>6-232-36-a</t>
  </si>
  <si>
    <t>6-229-03-a</t>
  </si>
  <si>
    <t>skid# 155</t>
  </si>
  <si>
    <t>6-226-26-b</t>
  </si>
  <si>
    <t>skid# 253</t>
  </si>
  <si>
    <t>6-232-36-b</t>
  </si>
  <si>
    <t>6-229-04-b</t>
  </si>
  <si>
    <t>6-231-09-g</t>
  </si>
  <si>
    <t>skid# 168</t>
  </si>
  <si>
    <t>6-232-23-a</t>
  </si>
  <si>
    <t>6-232-37-a</t>
  </si>
  <si>
    <t>6-231-10-d</t>
  </si>
  <si>
    <t>nu1405-00</t>
  </si>
  <si>
    <t>6-232-39-a</t>
  </si>
  <si>
    <t>6-232-38-A</t>
  </si>
  <si>
    <t>SKID# 73</t>
  </si>
  <si>
    <t>6-232-37-B</t>
  </si>
  <si>
    <t>6-230-30-D</t>
  </si>
  <si>
    <t>6-230-31-a</t>
  </si>
  <si>
    <t>na1055-02</t>
  </si>
  <si>
    <t>6-232-35-a</t>
  </si>
  <si>
    <t>SKID 154</t>
  </si>
  <si>
    <t>6-232-17-a</t>
  </si>
  <si>
    <t>6-232-35-B</t>
  </si>
  <si>
    <t>SKID# 154</t>
  </si>
  <si>
    <t>6-217-32-b</t>
  </si>
  <si>
    <t>skid# 118</t>
  </si>
  <si>
    <t>6-231-10-a</t>
  </si>
  <si>
    <t>6-232-23-b</t>
  </si>
  <si>
    <t>skid# 89</t>
  </si>
  <si>
    <t>6-232-18-b</t>
  </si>
  <si>
    <t>6-232-21-D</t>
  </si>
  <si>
    <t>SKID# 201</t>
  </si>
  <si>
    <t>6-232-38-b</t>
  </si>
  <si>
    <t>06514720aa</t>
  </si>
  <si>
    <t>6-232-27-c</t>
  </si>
  <si>
    <t>skid# 51</t>
  </si>
  <si>
    <t>6-231-09-i</t>
  </si>
  <si>
    <t>6-232-27-D</t>
  </si>
  <si>
    <t>SKID# 217</t>
  </si>
  <si>
    <t>6-230-28-a</t>
  </si>
  <si>
    <t>11546449-th-tc</t>
  </si>
  <si>
    <t>6-232-22-a</t>
  </si>
  <si>
    <t>1, 20</t>
  </si>
  <si>
    <t>6-229-26-d</t>
  </si>
  <si>
    <t>skid# 167</t>
  </si>
  <si>
    <t>6-232-28-c</t>
  </si>
  <si>
    <t>6-226-14-A</t>
  </si>
  <si>
    <t>SKID# 231</t>
  </si>
  <si>
    <t>6-232-20-c</t>
  </si>
  <si>
    <t>skid# 113</t>
  </si>
  <si>
    <t>6-231-09-d</t>
  </si>
  <si>
    <t>6-226-26-a</t>
  </si>
  <si>
    <t>6-225-32-a</t>
  </si>
  <si>
    <t>6-232-16-A</t>
  </si>
  <si>
    <t>6-231-11-a</t>
  </si>
  <si>
    <t>6-231-09-j</t>
  </si>
  <si>
    <t>06104384aa</t>
  </si>
  <si>
    <t>6-233-09-b</t>
  </si>
  <si>
    <t>skid# 141</t>
  </si>
  <si>
    <t>6-233-09-a</t>
  </si>
  <si>
    <t>F1302AB-HT</t>
  </si>
  <si>
    <t>6-229-56-b</t>
  </si>
  <si>
    <t>6-230-10-i</t>
  </si>
  <si>
    <t>f1302ab-ht</t>
  </si>
  <si>
    <t>6-229-56-A</t>
  </si>
  <si>
    <t>6-233-11-f</t>
  </si>
  <si>
    <t>6-229-48-a</t>
  </si>
  <si>
    <t>6-232-14-a</t>
  </si>
  <si>
    <t>skid# 164</t>
  </si>
  <si>
    <t>6-233-12-c</t>
  </si>
  <si>
    <t>w20-1028-020sl</t>
  </si>
  <si>
    <t>6-233-11-b</t>
  </si>
  <si>
    <t>6-233-12-e</t>
  </si>
  <si>
    <t>6-233-12-a</t>
  </si>
  <si>
    <t>6-232-20-d</t>
  </si>
  <si>
    <t>6-233-12-f</t>
  </si>
  <si>
    <t>6-233-11-c</t>
  </si>
  <si>
    <t>6-233-11-a</t>
  </si>
  <si>
    <t>6-231-11-e</t>
  </si>
  <si>
    <t>SKID #23</t>
  </si>
  <si>
    <t>6-232-28-d</t>
  </si>
  <si>
    <t>SKID #205</t>
  </si>
  <si>
    <t>6-232-15-b</t>
  </si>
  <si>
    <t>6-233-11-d</t>
  </si>
  <si>
    <t>6-232-22-b</t>
  </si>
  <si>
    <t>157/245/285/391</t>
  </si>
  <si>
    <t>6-233-12-d</t>
  </si>
  <si>
    <t>6-233-12-b</t>
  </si>
  <si>
    <t>6-229-55-a</t>
  </si>
  <si>
    <t>1, 5</t>
  </si>
  <si>
    <t>6-232-18-a</t>
  </si>
  <si>
    <t>skid# 3</t>
  </si>
  <si>
    <t>6-232-19-b</t>
  </si>
  <si>
    <t>5, 20</t>
  </si>
  <si>
    <t>6-229-21-b</t>
  </si>
  <si>
    <t>6-232-24-c</t>
  </si>
  <si>
    <t>6-232-24-d</t>
  </si>
  <si>
    <t>6-232-21-e</t>
  </si>
  <si>
    <t>5, 2</t>
  </si>
  <si>
    <t>11546463-A</t>
  </si>
  <si>
    <t>11546462-A</t>
  </si>
  <si>
    <t>6-231-10-f</t>
  </si>
  <si>
    <t>6-232-21-a</t>
  </si>
  <si>
    <t>6-232-22-c</t>
  </si>
  <si>
    <t>1, 8, 12</t>
  </si>
  <si>
    <t>6-230-31-j</t>
  </si>
  <si>
    <t>6-229-49-a</t>
  </si>
  <si>
    <t>skid# 223</t>
  </si>
  <si>
    <t>6-232-13-f</t>
  </si>
  <si>
    <t>6-231-09-f</t>
  </si>
  <si>
    <t>6-232-21-b</t>
  </si>
  <si>
    <t>6-231-14-A</t>
  </si>
  <si>
    <t>6-233-23-D</t>
  </si>
  <si>
    <t>6-230-33-b</t>
  </si>
  <si>
    <t>skid# 219</t>
  </si>
  <si>
    <t>6-230-39-A</t>
  </si>
  <si>
    <t>6-229-43-A</t>
  </si>
  <si>
    <t>6-229-43-B</t>
  </si>
  <si>
    <t>6-230-35-A</t>
  </si>
  <si>
    <t>6-230-35-C</t>
  </si>
  <si>
    <t>6-230-35-D</t>
  </si>
  <si>
    <t>6-230-01-A</t>
  </si>
  <si>
    <t>6-230-33-A</t>
  </si>
  <si>
    <t>6-230-33-B</t>
  </si>
  <si>
    <t>6-229-04-B</t>
  </si>
  <si>
    <t>6-230-37-A</t>
  </si>
  <si>
    <t>6-230-37-B</t>
  </si>
  <si>
    <t>6-230-38-A</t>
  </si>
  <si>
    <t>6-230-38-B</t>
  </si>
  <si>
    <t>6-226-26-B</t>
  </si>
  <si>
    <t>6-230-32-A</t>
  </si>
  <si>
    <t>6-230-32-B</t>
  </si>
  <si>
    <t>6-230-31-A</t>
  </si>
  <si>
    <t>6-230-31-B</t>
  </si>
  <si>
    <t>24576407-B</t>
  </si>
  <si>
    <t>6-230-34-A</t>
  </si>
  <si>
    <t>6-229-03-A</t>
  </si>
  <si>
    <t>6-229-03-B</t>
  </si>
  <si>
    <t>6-229-56-B</t>
  </si>
  <si>
    <t>6-229-43-D</t>
  </si>
  <si>
    <t>6-230-31-C</t>
  </si>
  <si>
    <t>6-230-31-D</t>
  </si>
  <si>
    <t>6-230-31-F</t>
  </si>
  <si>
    <t>6-230-31-G</t>
  </si>
  <si>
    <t>6-230-31-H</t>
  </si>
  <si>
    <t>6-230-31-J</t>
  </si>
  <si>
    <t>6-226-15-B</t>
  </si>
  <si>
    <t>6-226-13-A</t>
  </si>
  <si>
    <t>6-226-14-B</t>
  </si>
  <si>
    <t>6-224-29-A</t>
  </si>
  <si>
    <t>6-230-40-D</t>
  </si>
  <si>
    <t>6-224-05-A</t>
  </si>
  <si>
    <t>6-224-05-B</t>
  </si>
  <si>
    <t>27TOTES</t>
  </si>
  <si>
    <t>6-210-20-A</t>
  </si>
  <si>
    <t>6-223-14-C</t>
  </si>
  <si>
    <t>6-229-54-C</t>
  </si>
  <si>
    <t>6-229-54-D</t>
  </si>
  <si>
    <t>6-229-60-A</t>
  </si>
  <si>
    <t>6-229-59-B</t>
  </si>
  <si>
    <t>6-229-58-B</t>
  </si>
  <si>
    <t>6-226-21-F</t>
  </si>
  <si>
    <t>06513399AA</t>
  </si>
  <si>
    <t>6-230-36-A</t>
  </si>
  <si>
    <t>6-230-36-B</t>
  </si>
  <si>
    <t>6-230-36-C</t>
  </si>
  <si>
    <t>6-230-36-D</t>
  </si>
  <si>
    <t>6-229-48-B</t>
  </si>
  <si>
    <t>6-229-50-A</t>
  </si>
  <si>
    <t>6-229-51-B</t>
  </si>
  <si>
    <t>33TOTES</t>
  </si>
  <si>
    <t>49TOTES</t>
  </si>
  <si>
    <t>6-218-18-A</t>
  </si>
  <si>
    <t>6-218-18-B</t>
  </si>
  <si>
    <t>6-229-48-A</t>
  </si>
  <si>
    <t>6-232-27-C</t>
  </si>
  <si>
    <t>6-229-49-A</t>
  </si>
  <si>
    <t>6-232-28-C</t>
  </si>
  <si>
    <t>6-232-28-D</t>
  </si>
  <si>
    <t>SPLIT FROM TR#716669</t>
  </si>
  <si>
    <t>SPLIT FROM TR#716671</t>
  </si>
  <si>
    <t>SPLIT FROM TR 716677</t>
  </si>
  <si>
    <t>6-229-50-B</t>
  </si>
  <si>
    <t>6-229-51-A</t>
  </si>
  <si>
    <t>SPLIT FROM TR#716681</t>
  </si>
  <si>
    <t>SPLIT FROM TR#716687</t>
  </si>
  <si>
    <t>SPLIT FROM TR#716689</t>
  </si>
  <si>
    <t>SPLIT FROM TR#716691</t>
  </si>
  <si>
    <t>SPLIT FROM TR#716693</t>
  </si>
  <si>
    <t>SPLIT FROM TR#716695</t>
  </si>
  <si>
    <t>SPLIT FROM TR#716697</t>
  </si>
  <si>
    <t>SPLIT FROM TR 716679</t>
  </si>
  <si>
    <t>6-232-36-A</t>
  </si>
  <si>
    <t>6-232-36-B</t>
  </si>
  <si>
    <t>6-232-37-A</t>
  </si>
  <si>
    <t>6-232-35-A</t>
  </si>
  <si>
    <t>11517665-A</t>
  </si>
  <si>
    <t>6-232-38-B</t>
  </si>
  <si>
    <t>6-232-39-A</t>
  </si>
  <si>
    <t>6-232-23-A</t>
  </si>
  <si>
    <t>716404-</t>
  </si>
  <si>
    <t>716412-</t>
  </si>
  <si>
    <t>SPLIT FROM TR#717555</t>
  </si>
  <si>
    <t>SPLIT FROM TR#717083</t>
  </si>
  <si>
    <t>SPLIT FROM TR#717085</t>
  </si>
  <si>
    <t>6-229-52-A</t>
  </si>
  <si>
    <t>SPLIT FROM TR#717113</t>
  </si>
  <si>
    <t>SPLIT FROM TR#717115</t>
  </si>
  <si>
    <t>11546449-TH-TC</t>
  </si>
  <si>
    <t>6-232-39-B</t>
  </si>
  <si>
    <t>6-232-40-A</t>
  </si>
  <si>
    <t>6-232-40-B</t>
  </si>
  <si>
    <t>6-231-08-A</t>
  </si>
  <si>
    <t>6-231-13-A</t>
  </si>
  <si>
    <t>6-232-24-A</t>
  </si>
  <si>
    <t>6-232-24-C</t>
  </si>
  <si>
    <t>11547369-br-ha</t>
  </si>
  <si>
    <t>6-233-15-A</t>
  </si>
  <si>
    <t>6-233-15-B</t>
  </si>
  <si>
    <t>6-231-11-B</t>
  </si>
  <si>
    <t>6-226-11-b</t>
  </si>
  <si>
    <t>252/272</t>
  </si>
  <si>
    <t>6-229-02-b</t>
  </si>
  <si>
    <t>6-233-23-c</t>
  </si>
  <si>
    <t>6-232-21-F</t>
  </si>
  <si>
    <t>6-231-10-h</t>
  </si>
  <si>
    <t>6-230-31-h</t>
  </si>
  <si>
    <t>6-232-20-b</t>
  </si>
  <si>
    <t>skid# 188</t>
  </si>
  <si>
    <t>6-233-23-A</t>
  </si>
  <si>
    <t>SKID# 214</t>
  </si>
  <si>
    <t>6-232-14-B</t>
  </si>
  <si>
    <t>6-233-15-C</t>
  </si>
  <si>
    <t>6-232-17-B</t>
  </si>
  <si>
    <t>6-231-09-c</t>
  </si>
  <si>
    <t>6-233-23-B</t>
  </si>
  <si>
    <t>6-229-26-c</t>
  </si>
  <si>
    <t>skid# 60</t>
  </si>
  <si>
    <t>6-229-26-b</t>
  </si>
  <si>
    <t>6-232-24-a</t>
  </si>
  <si>
    <t>6-229-52-a</t>
  </si>
  <si>
    <t>6-232-40-b</t>
  </si>
  <si>
    <t>6-231-12-b</t>
  </si>
  <si>
    <t>6-231-09-k</t>
  </si>
  <si>
    <t>6-232-21-c</t>
  </si>
  <si>
    <t>6-232-15-a</t>
  </si>
  <si>
    <t>6-232-16-a</t>
  </si>
  <si>
    <t>6-230-22-c</t>
  </si>
  <si>
    <t>6-231-09-e</t>
  </si>
  <si>
    <t>6-229-45-a</t>
  </si>
  <si>
    <t>6-231-13-a</t>
  </si>
  <si>
    <t>6-229-05-b</t>
  </si>
  <si>
    <t>6-226-15-b</t>
  </si>
  <si>
    <t>6-231-12-A</t>
  </si>
  <si>
    <t>SKID# 168</t>
  </si>
  <si>
    <t>6-233-16-a</t>
  </si>
  <si>
    <t>6-231-13-b</t>
  </si>
  <si>
    <t>6-233-14-b</t>
  </si>
  <si>
    <t>6-233-14-a</t>
  </si>
  <si>
    <t>skid #45</t>
  </si>
  <si>
    <t>6-232-24-b</t>
  </si>
  <si>
    <t>6-232-16-b</t>
  </si>
  <si>
    <t>6-233-13-A</t>
  </si>
  <si>
    <t>SKID# 163</t>
  </si>
  <si>
    <t>skid# 36</t>
  </si>
  <si>
    <t>6-231-10-b</t>
  </si>
  <si>
    <t>skid# 133</t>
  </si>
  <si>
    <t>6-233-13-b</t>
  </si>
  <si>
    <t>6-226-13-a</t>
  </si>
  <si>
    <t>skid# 199</t>
  </si>
  <si>
    <t>6-233-08-A</t>
  </si>
  <si>
    <t>6-233-22-a</t>
  </si>
  <si>
    <t>skid# 236</t>
  </si>
  <si>
    <t>6-232-13-c</t>
  </si>
  <si>
    <t>6-231-09-A</t>
  </si>
  <si>
    <t>SKID# 226</t>
  </si>
  <si>
    <t>6-232-13-B</t>
  </si>
  <si>
    <t>SKID# 209</t>
  </si>
  <si>
    <t>6-229-50-b</t>
  </si>
  <si>
    <t>skid# 132</t>
  </si>
  <si>
    <t>6-233-17-d</t>
  </si>
  <si>
    <t>SKID# 6</t>
  </si>
  <si>
    <t>2385, 150</t>
  </si>
  <si>
    <t>EXCESS PLATING, STUCK TGT</t>
  </si>
  <si>
    <t>SKID# 210</t>
  </si>
  <si>
    <t>47, 1140</t>
  </si>
  <si>
    <t>06506707aa</t>
  </si>
  <si>
    <t>6-233-33-b</t>
  </si>
  <si>
    <t>skid# 24</t>
  </si>
  <si>
    <t>6-233-31-b</t>
  </si>
  <si>
    <t>skid# 55</t>
  </si>
  <si>
    <t>6-233-31-a</t>
  </si>
  <si>
    <t>skid# 181</t>
  </si>
  <si>
    <t>6-232-19-a</t>
  </si>
  <si>
    <t>10, 15</t>
  </si>
  <si>
    <t>6-230-38-b</t>
  </si>
  <si>
    <t>skid# 77</t>
  </si>
  <si>
    <t>261, 922</t>
  </si>
  <si>
    <t>6-230-33-c</t>
  </si>
  <si>
    <t>skid# 18</t>
  </si>
  <si>
    <t>6-232-31-a</t>
  </si>
  <si>
    <t>skid# 15</t>
  </si>
  <si>
    <t>SKID# 175</t>
  </si>
  <si>
    <t>6-230-24-a</t>
  </si>
  <si>
    <t>skid# 234</t>
  </si>
  <si>
    <t>6-218-35-c</t>
  </si>
  <si>
    <t>skid# 247</t>
  </si>
  <si>
    <t>6-230-38-a</t>
  </si>
  <si>
    <t>1, 10, 2700</t>
  </si>
  <si>
    <t>6-232-27-b</t>
  </si>
  <si>
    <t>skid# 257</t>
  </si>
  <si>
    <t>6-233-33-a</t>
  </si>
  <si>
    <t>skid# 196</t>
  </si>
  <si>
    <t>6-232-27-A</t>
  </si>
  <si>
    <t>SKID# 206</t>
  </si>
  <si>
    <t>skid# 213</t>
  </si>
  <si>
    <t>1, 10, 3520</t>
  </si>
  <si>
    <t>6-233-29-B</t>
  </si>
  <si>
    <t>SKID# 189</t>
  </si>
  <si>
    <t>8, 69</t>
  </si>
  <si>
    <t>6-232-33-A</t>
  </si>
  <si>
    <t>SKID# 30</t>
  </si>
  <si>
    <t>6-230-23-A</t>
  </si>
  <si>
    <t>6-232-39-b</t>
  </si>
  <si>
    <t>6-233-07-B</t>
  </si>
  <si>
    <t>6-232-34-b</t>
  </si>
  <si>
    <t>pack# 2</t>
  </si>
  <si>
    <t>6-233-21-A</t>
  </si>
  <si>
    <t>6-232-32-A</t>
  </si>
  <si>
    <t>SKID# 121</t>
  </si>
  <si>
    <t>6-233-30-b</t>
  </si>
  <si>
    <t>6-233-20-b</t>
  </si>
  <si>
    <t>6-233-01-a</t>
  </si>
  <si>
    <t>6-232-13-a</t>
  </si>
  <si>
    <t>6-233-17-c</t>
  </si>
  <si>
    <t>6-233-30-A</t>
  </si>
  <si>
    <t>4, 180</t>
  </si>
  <si>
    <t>6-236-05-C</t>
  </si>
  <si>
    <t>SKID# 66</t>
  </si>
  <si>
    <t>6-233-04-B</t>
  </si>
  <si>
    <t>06102612aa</t>
  </si>
  <si>
    <t>6-233-03-a</t>
  </si>
  <si>
    <t>3, 47</t>
  </si>
  <si>
    <t>6-233-22-B</t>
  </si>
  <si>
    <t>6-236-05-A</t>
  </si>
  <si>
    <t>SKID# 158</t>
  </si>
  <si>
    <t>5, 225</t>
  </si>
  <si>
    <t>6-236-11-a</t>
  </si>
  <si>
    <t>1, 2</t>
  </si>
  <si>
    <t>6-236-05-b</t>
  </si>
  <si>
    <t>skid# 110</t>
  </si>
  <si>
    <t>6-231-10-c</t>
  </si>
  <si>
    <t>6-233-01-f</t>
  </si>
  <si>
    <t>skid# 65</t>
  </si>
  <si>
    <t>6-233-36-b</t>
  </si>
  <si>
    <t>6-233-35-a</t>
  </si>
  <si>
    <t>06509967aa</t>
  </si>
  <si>
    <t>6-233-24-a</t>
  </si>
  <si>
    <t>6-233-24-b</t>
  </si>
  <si>
    <t>6-233-01-c</t>
  </si>
  <si>
    <t>6-236-13-a</t>
  </si>
  <si>
    <t>6-236-11-b</t>
  </si>
  <si>
    <t>6-231-10-e</t>
  </si>
  <si>
    <t>6-233-29-a</t>
  </si>
  <si>
    <t>5, 79</t>
  </si>
  <si>
    <t>6-236-12-a</t>
  </si>
  <si>
    <t>skid# 52</t>
  </si>
  <si>
    <t>6-233-18-d</t>
  </si>
  <si>
    <t>6-232-32-b</t>
  </si>
  <si>
    <t>pack# 8</t>
  </si>
  <si>
    <t>6-236-12-b</t>
  </si>
  <si>
    <t>pack# 3</t>
  </si>
  <si>
    <t>w520217-s440</t>
  </si>
  <si>
    <t>6-236-02-b</t>
  </si>
  <si>
    <t>6-232-33-b</t>
  </si>
  <si>
    <t>06104725aa</t>
  </si>
  <si>
    <t>6-233-04-a</t>
  </si>
  <si>
    <t>skid# 6</t>
  </si>
  <si>
    <t>6-236-02-A</t>
  </si>
  <si>
    <t>SKID# 42</t>
  </si>
  <si>
    <t>6-233-18-b</t>
  </si>
  <si>
    <t>6-233-21-B</t>
  </si>
  <si>
    <t>6-230-22-b</t>
  </si>
  <si>
    <t>skid# 50</t>
  </si>
  <si>
    <t>6-232-34-a</t>
  </si>
  <si>
    <t>6-236-13-B</t>
  </si>
  <si>
    <t>6-232-28-A</t>
  </si>
  <si>
    <t>SKID# 15</t>
  </si>
  <si>
    <t>6-236-14-B</t>
  </si>
  <si>
    <t>6-233-01-e</t>
  </si>
  <si>
    <t>6-233-17-b</t>
  </si>
  <si>
    <t>6-225-18-b</t>
  </si>
  <si>
    <t>6-233-08-B</t>
  </si>
  <si>
    <t>6-236-16-D</t>
  </si>
  <si>
    <t>SKID# 196</t>
  </si>
  <si>
    <t>6-230-36-a</t>
  </si>
  <si>
    <t>11502717-th-tc</t>
  </si>
  <si>
    <t>6-233-32-b</t>
  </si>
  <si>
    <t>6-230-36-b</t>
  </si>
  <si>
    <t>6-232-13-D</t>
  </si>
  <si>
    <t>SKID# 35</t>
  </si>
  <si>
    <t>6-233-32-A</t>
  </si>
  <si>
    <t>PACK# 6</t>
  </si>
  <si>
    <t>SKID# 181</t>
  </si>
  <si>
    <t>6-233-16-b</t>
  </si>
  <si>
    <t>11546463-th-tc</t>
  </si>
  <si>
    <t>6-236-15-c</t>
  </si>
  <si>
    <t>6-233-01-B</t>
  </si>
  <si>
    <t>34 ctns</t>
  </si>
  <si>
    <t>pack# 9</t>
  </si>
  <si>
    <t>85158b</t>
  </si>
  <si>
    <t>6-233-19-B</t>
  </si>
  <si>
    <t>SKID# 131</t>
  </si>
  <si>
    <t>1, 27</t>
  </si>
  <si>
    <t>6-229-19-b</t>
  </si>
  <si>
    <t>2, 10</t>
  </si>
  <si>
    <t>6-233-21-b</t>
  </si>
  <si>
    <t>6-236-29-A</t>
  </si>
  <si>
    <t>6-236-28-A</t>
  </si>
  <si>
    <t>6-236-28-B</t>
  </si>
  <si>
    <t>6-236-28-C</t>
  </si>
  <si>
    <t>6-232-29-A</t>
  </si>
  <si>
    <t>6-232-29-E</t>
  </si>
  <si>
    <t>6-232-29-B</t>
  </si>
  <si>
    <t>6-236-35-A</t>
  </si>
  <si>
    <t>6-236-35-B</t>
  </si>
  <si>
    <t>6-232-29-C</t>
  </si>
  <si>
    <t>6-232-29-D</t>
  </si>
  <si>
    <t>6-236-35-C</t>
  </si>
  <si>
    <t>6-232-25-A</t>
  </si>
  <si>
    <t>6-229-54-A</t>
  </si>
  <si>
    <t>6-229-54-B</t>
  </si>
  <si>
    <t>6-229-61-A</t>
  </si>
  <si>
    <t>6-229-61-B</t>
  </si>
  <si>
    <t>6-229-58-A</t>
  </si>
  <si>
    <t>6-233-37-A</t>
  </si>
  <si>
    <t>6-233-37-B</t>
  </si>
  <si>
    <t>6-232-30-A</t>
  </si>
  <si>
    <t>6-232-30-B</t>
  </si>
  <si>
    <t>6-232-30-C</t>
  </si>
  <si>
    <t>6-232-30-D</t>
  </si>
  <si>
    <t>6-229-62-A</t>
  </si>
  <si>
    <t>6-229-62-B</t>
  </si>
  <si>
    <t>11602292-A</t>
  </si>
  <si>
    <t>6-231-15-A</t>
  </si>
  <si>
    <t>6-229-53-A</t>
  </si>
  <si>
    <t>6-229-47-B</t>
  </si>
  <si>
    <t>6-232-28-B</t>
  </si>
  <si>
    <t>6-236-31-A</t>
  </si>
  <si>
    <t>6-236-31-B</t>
  </si>
  <si>
    <t>6-236-31-C</t>
  </si>
  <si>
    <t>6-236-31-D</t>
  </si>
  <si>
    <t>6-236-31-E</t>
  </si>
  <si>
    <t>6-233-20-a</t>
  </si>
  <si>
    <t>6-236-15-a</t>
  </si>
  <si>
    <t>6-232-29-b</t>
  </si>
  <si>
    <t>SKID# 9</t>
  </si>
  <si>
    <t>6-233-05-A</t>
  </si>
  <si>
    <t>6-236-31-a</t>
  </si>
  <si>
    <t>11546463-TH-TC</t>
  </si>
  <si>
    <t>6-236-15-D</t>
  </si>
  <si>
    <t>h62534a</t>
  </si>
  <si>
    <t>6-236-06-a</t>
  </si>
  <si>
    <t>6-233-26-B</t>
  </si>
  <si>
    <t>SKID# 58</t>
  </si>
  <si>
    <t>6-236-15-b</t>
  </si>
  <si>
    <t>skid #49</t>
  </si>
  <si>
    <t>6-233-01-g</t>
  </si>
  <si>
    <t>6-233-19-b</t>
  </si>
  <si>
    <t>6-236-31-e</t>
  </si>
  <si>
    <t>skid# 252</t>
  </si>
  <si>
    <t>6-236-35-b</t>
  </si>
  <si>
    <t>SKID# 228</t>
  </si>
  <si>
    <t>n620483-s2</t>
  </si>
  <si>
    <t>6-233-37-b</t>
  </si>
  <si>
    <t>6-230-36-c</t>
  </si>
  <si>
    <t>skid# 206</t>
  </si>
  <si>
    <t>6-230-36-d</t>
  </si>
  <si>
    <t>SKID# 213</t>
  </si>
  <si>
    <t>6-233-06-B</t>
  </si>
  <si>
    <t>SKID# 115</t>
  </si>
  <si>
    <t>6-230-24-b</t>
  </si>
  <si>
    <t>6-233-02-a</t>
  </si>
  <si>
    <t>4/292</t>
  </si>
  <si>
    <t>6-233-36-a</t>
  </si>
  <si>
    <t>6-233-18-C</t>
  </si>
  <si>
    <t>6-233-17-a</t>
  </si>
  <si>
    <t>6-236-35-a</t>
  </si>
  <si>
    <t>RUSTY</t>
  </si>
  <si>
    <t>6-224-29-a</t>
  </si>
  <si>
    <t>6-232-13-e</t>
  </si>
  <si>
    <t>6-233-01-d</t>
  </si>
  <si>
    <t>6-233-01-H</t>
  </si>
  <si>
    <t>6-233-02-b</t>
  </si>
  <si>
    <t>PACK# 8</t>
  </si>
  <si>
    <t>6-230-23-b</t>
  </si>
  <si>
    <t>6-229-54-a</t>
  </si>
  <si>
    <t>skid# 189</t>
  </si>
  <si>
    <t>6-232-29-a</t>
  </si>
  <si>
    <t>6-233-06-A</t>
  </si>
  <si>
    <t>6-233-26-A</t>
  </si>
  <si>
    <t>SKID# 173</t>
  </si>
  <si>
    <t>6-230-17-A</t>
  </si>
  <si>
    <t>SILVERS, DAMAGED</t>
  </si>
  <si>
    <t>SKID# 137</t>
  </si>
  <si>
    <t>33, 2</t>
  </si>
  <si>
    <t>6-236-06-B</t>
  </si>
  <si>
    <t>6-230-22-A</t>
  </si>
  <si>
    <t>6-232-30-a</t>
  </si>
  <si>
    <t>6-232-30-d</t>
  </si>
  <si>
    <t>6-229-47-a</t>
  </si>
  <si>
    <t>6-236-27-a</t>
  </si>
  <si>
    <t>6-232-29-e</t>
  </si>
  <si>
    <t>PACK# 2</t>
  </si>
  <si>
    <t>6-232-30-b</t>
  </si>
  <si>
    <t>6-233-05-B</t>
  </si>
  <si>
    <t>SKID# 83</t>
  </si>
  <si>
    <t>6-231-15-a</t>
  </si>
  <si>
    <t>6-236-16-B</t>
  </si>
  <si>
    <t>157/197</t>
  </si>
  <si>
    <t>6-236-16-e</t>
  </si>
  <si>
    <t>6-229-58-a</t>
  </si>
  <si>
    <t>6-232-29-c</t>
  </si>
  <si>
    <t>6-233-18-A</t>
  </si>
  <si>
    <t>6-232-29-d</t>
  </si>
  <si>
    <t>6-233-19-a</t>
  </si>
  <si>
    <t>6-233-38-D</t>
  </si>
  <si>
    <t>6-236-16-F</t>
  </si>
  <si>
    <t>SKID# 199</t>
  </si>
  <si>
    <t>w705606-s440</t>
  </si>
  <si>
    <t>6-233-38-b</t>
  </si>
  <si>
    <t>6-233-25-B</t>
  </si>
  <si>
    <t>6-233-35-b</t>
  </si>
  <si>
    <t>6-236-16-a</t>
  </si>
  <si>
    <t>6-236-09-a</t>
  </si>
  <si>
    <t>6-229-54-b</t>
  </si>
  <si>
    <t>1, 494</t>
  </si>
  <si>
    <t>6-233-07-a</t>
  </si>
  <si>
    <t>skid# 249</t>
  </si>
  <si>
    <t>6-230-24-c</t>
  </si>
  <si>
    <t>6-230-24-B</t>
  </si>
  <si>
    <t>6-233-24-A</t>
  </si>
  <si>
    <t>SKID# 77</t>
  </si>
  <si>
    <t>6-236-01-b</t>
  </si>
  <si>
    <t>6-236-10-C</t>
  </si>
  <si>
    <t>SKID# 60</t>
  </si>
  <si>
    <t>6-233-25-d</t>
  </si>
  <si>
    <t>6-236-09-B</t>
  </si>
  <si>
    <t>SKID# 252</t>
  </si>
  <si>
    <t>6-233-34-A</t>
  </si>
  <si>
    <t>06102398aa</t>
  </si>
  <si>
    <t>6-233-34-b</t>
  </si>
  <si>
    <t>157/190/268</t>
  </si>
  <si>
    <t>11602031-IN-PN</t>
  </si>
  <si>
    <t>6-236-18-C</t>
  </si>
  <si>
    <t>LOOSE</t>
  </si>
  <si>
    <t>SKID# 257</t>
  </si>
  <si>
    <t>11602031-in-pn</t>
  </si>
  <si>
    <t>6-236-18-d</t>
  </si>
  <si>
    <t>MIXED, LOOSE</t>
  </si>
  <si>
    <t>1, 70</t>
  </si>
  <si>
    <t>6-236-16-C</t>
  </si>
  <si>
    <t>6-237-14-a</t>
  </si>
  <si>
    <t>l0668498aa02</t>
  </si>
  <si>
    <t>6-236-24-b</t>
  </si>
  <si>
    <t>11516077BR-MY-AK</t>
  </si>
  <si>
    <t>MC/BF</t>
  </si>
  <si>
    <t>TB</t>
  </si>
  <si>
    <t>11/252</t>
  </si>
  <si>
    <t>6-237-14-b</t>
  </si>
  <si>
    <t>11561645-T</t>
  </si>
  <si>
    <t>6-236-34-A</t>
  </si>
  <si>
    <t>6-236-34-B</t>
  </si>
  <si>
    <t>6-231-16-A</t>
  </si>
  <si>
    <t>6-231-16-B</t>
  </si>
  <si>
    <t>6-231-17-A</t>
  </si>
  <si>
    <t>6-231-17-B</t>
  </si>
  <si>
    <t>6-237-21-A</t>
  </si>
  <si>
    <t>6-237-21-B</t>
  </si>
  <si>
    <t>6-237-15-A</t>
  </si>
  <si>
    <t>6-236-30-A</t>
  </si>
  <si>
    <t>6-236-30-B</t>
  </si>
  <si>
    <t>6-236-36-A</t>
  </si>
  <si>
    <t>6-236-36-B</t>
  </si>
  <si>
    <t>6-236-43-A</t>
  </si>
  <si>
    <t>6-236-41-A</t>
  </si>
  <si>
    <t>6-236-30-C</t>
  </si>
  <si>
    <t>6-236-30-D</t>
  </si>
  <si>
    <t>6-236-32-A</t>
  </si>
  <si>
    <t>6-236-32-B</t>
  </si>
  <si>
    <t>W716298-S450-A</t>
  </si>
  <si>
    <t>6-236-42-A</t>
  </si>
  <si>
    <t>6-236-42-B</t>
  </si>
  <si>
    <t>6-237-22-A</t>
  </si>
  <si>
    <t>6-236-33-A</t>
  </si>
  <si>
    <t>6-236-33-B</t>
  </si>
  <si>
    <t>6-236-43-B</t>
  </si>
  <si>
    <t>6-236-38-A</t>
  </si>
  <si>
    <t>6-236-38-B</t>
  </si>
  <si>
    <t>6-236-40-A</t>
  </si>
  <si>
    <t>6-236-39-A</t>
  </si>
  <si>
    <t>6-237-14-A</t>
  </si>
  <si>
    <t>6-237-14-B</t>
  </si>
  <si>
    <t>6-236-19-a</t>
  </si>
  <si>
    <t>6-233-05-b</t>
  </si>
  <si>
    <t>6-236-04-c</t>
  </si>
  <si>
    <t>157/197/297</t>
  </si>
  <si>
    <t>6-236-25-b</t>
  </si>
  <si>
    <t>11549171-my-ak</t>
  </si>
  <si>
    <t>6-237-20-e</t>
  </si>
  <si>
    <t>11/197</t>
  </si>
  <si>
    <t>6-236-18-a</t>
  </si>
  <si>
    <t>4, 9, 81</t>
  </si>
  <si>
    <t>6-233-38-C</t>
  </si>
  <si>
    <t>6-236-23-b</t>
  </si>
  <si>
    <t>6-237-20-G</t>
  </si>
  <si>
    <t>6-216-25-B</t>
  </si>
  <si>
    <t>MIXED, SILVERS, DAMAGED, UNLOCKED</t>
  </si>
  <si>
    <t>SKID# 149</t>
  </si>
  <si>
    <t>3, 28, 3, 1</t>
  </si>
  <si>
    <t>6-233-38-a</t>
  </si>
  <si>
    <t>6-236-36-b</t>
  </si>
  <si>
    <t>6-230-23-C</t>
  </si>
  <si>
    <t>6-230-22-a</t>
  </si>
  <si>
    <t>6-236-18-b</t>
  </si>
  <si>
    <t>MIXED, LOOSE TAB</t>
  </si>
  <si>
    <t>2, 114</t>
  </si>
  <si>
    <t>6-237-20-f</t>
  </si>
  <si>
    <t>6-236-23-a</t>
  </si>
  <si>
    <t>6-236-30-c</t>
  </si>
  <si>
    <t>6-237-20-h</t>
  </si>
  <si>
    <t>6-236-25-a</t>
  </si>
  <si>
    <t>157/297</t>
  </si>
  <si>
    <t>6-236-24-A</t>
  </si>
  <si>
    <t>22800396-in-pn</t>
  </si>
  <si>
    <t>6-236-43-a</t>
  </si>
  <si>
    <t>6-236-04-b</t>
  </si>
  <si>
    <t>6-236-20-b</t>
  </si>
  <si>
    <t>BF/MC</t>
  </si>
  <si>
    <t>6-231-17-a</t>
  </si>
  <si>
    <t>6-237-12-c</t>
  </si>
  <si>
    <t>6-236-27-b</t>
  </si>
  <si>
    <t>6-236-04-a</t>
  </si>
  <si>
    <t>6-236-38-a</t>
  </si>
  <si>
    <t>6-236-22-a</t>
  </si>
  <si>
    <t>6-236-21-a</t>
  </si>
  <si>
    <t>6-237-17-C</t>
  </si>
  <si>
    <t>6-238-10-A</t>
  </si>
  <si>
    <t>6-236-19-b</t>
  </si>
  <si>
    <t>292/4</t>
  </si>
  <si>
    <t>6-229-61-b</t>
  </si>
  <si>
    <t>6-229-61-a</t>
  </si>
  <si>
    <t>6-238-10-b</t>
  </si>
  <si>
    <t>skid# 121</t>
  </si>
  <si>
    <t>6-236-30-a</t>
  </si>
  <si>
    <t>6-236-43-b</t>
  </si>
  <si>
    <t>11546377-ph-ro</t>
  </si>
  <si>
    <t>6-238-07-a</t>
  </si>
  <si>
    <t>6-231-03-b</t>
  </si>
  <si>
    <t>3, 28, 3</t>
  </si>
  <si>
    <t>6-216-25-b</t>
  </si>
  <si>
    <t>MIXED, DAMAGED</t>
  </si>
  <si>
    <t>3, 3</t>
  </si>
  <si>
    <t>6-236-10-a</t>
  </si>
  <si>
    <t>06512106aa</t>
  </si>
  <si>
    <t>6-238-02-a</t>
  </si>
  <si>
    <t>6-238-02-b</t>
  </si>
  <si>
    <t>6-237-12-A</t>
  </si>
  <si>
    <t>6-237-12-f</t>
  </si>
  <si>
    <t>6-236-01-a</t>
  </si>
  <si>
    <t>6-237-20-C</t>
  </si>
  <si>
    <t>6-236-21-b</t>
  </si>
  <si>
    <t>6-236-22-c</t>
  </si>
  <si>
    <t>6-238-09-b</t>
  </si>
  <si>
    <t>6-238-10-d</t>
  </si>
  <si>
    <t>6-236-03-b</t>
  </si>
  <si>
    <t>6-238-03-b</t>
  </si>
  <si>
    <t>6-236-20-A</t>
  </si>
  <si>
    <t>6-238-10-c</t>
  </si>
  <si>
    <t>6-238-08-B</t>
  </si>
  <si>
    <t>SILVERS</t>
  </si>
  <si>
    <t>6-238-09-a</t>
  </si>
  <si>
    <t>6-238-03-a</t>
  </si>
  <si>
    <t>6-236-38-b</t>
  </si>
  <si>
    <t>6-230-23-c</t>
  </si>
  <si>
    <t>6-231-17-b</t>
  </si>
  <si>
    <t>6-217-31-b</t>
  </si>
  <si>
    <t>skid# 207</t>
  </si>
  <si>
    <t>6-163-19-b</t>
  </si>
  <si>
    <t>6-237-17-d</t>
  </si>
  <si>
    <t>skid# 66</t>
  </si>
  <si>
    <t>6-236-26-a</t>
  </si>
  <si>
    <t>2, 19</t>
  </si>
  <si>
    <t>6-238-04-a</t>
  </si>
  <si>
    <t>06514113aa</t>
  </si>
  <si>
    <t>6-238-01-a</t>
  </si>
  <si>
    <t>6-236-30-b</t>
  </si>
  <si>
    <t>6-237-12-E</t>
  </si>
  <si>
    <t>SKID# 178</t>
  </si>
  <si>
    <t>6-237-12-a</t>
  </si>
  <si>
    <t>6-237-20-a</t>
  </si>
  <si>
    <t>6-236-22-b</t>
  </si>
  <si>
    <t>6-236-10-D</t>
  </si>
  <si>
    <t>6-238-05-b</t>
  </si>
  <si>
    <t>4200818shj5a00z</t>
  </si>
  <si>
    <t>6-233-28-a</t>
  </si>
  <si>
    <t>6-238-09-c</t>
  </si>
  <si>
    <t>skid# 209</t>
  </si>
  <si>
    <t>6-233-34-a</t>
  </si>
  <si>
    <t>1, 43</t>
  </si>
  <si>
    <t>6-238-09-D</t>
  </si>
  <si>
    <t>SKID# 249</t>
  </si>
  <si>
    <t>6-237-20-D</t>
  </si>
  <si>
    <t>6-236-39-a</t>
  </si>
  <si>
    <t>6-226-09-B</t>
  </si>
  <si>
    <t>6-238-06-B</t>
  </si>
  <si>
    <t>MIXED, SILVERS, DAMAGED LOCKING, UNLOCKING, DAMAGED FIANGE</t>
  </si>
  <si>
    <t>3, 28, 1, 1, 3</t>
  </si>
  <si>
    <t>6-238-12-A</t>
  </si>
  <si>
    <t>6-238-13-A</t>
  </si>
  <si>
    <t>6-238-13-B</t>
  </si>
  <si>
    <t>6-238-13-N</t>
  </si>
  <si>
    <t>6-238-13-C</t>
  </si>
  <si>
    <t>6-238-13-D</t>
  </si>
  <si>
    <t>6-238-13-E</t>
  </si>
  <si>
    <t>6-238-16-A</t>
  </si>
  <si>
    <t>6-238-16-B</t>
  </si>
  <si>
    <t>6-238-12-B</t>
  </si>
  <si>
    <t>6-238-12-C</t>
  </si>
  <si>
    <t>6-238-12-D</t>
  </si>
  <si>
    <t>6-238-12-E</t>
  </si>
  <si>
    <t>6-238-12-F</t>
  </si>
  <si>
    <t>6-238-12-G</t>
  </si>
  <si>
    <t>6-238-12-H</t>
  </si>
  <si>
    <t>6-238-12-I</t>
  </si>
  <si>
    <t>6-238-12-J</t>
  </si>
  <si>
    <t>6-238-12-K</t>
  </si>
  <si>
    <t>6-238-12-L</t>
  </si>
  <si>
    <t>6-238-12-M</t>
  </si>
  <si>
    <t>6-238-12-N</t>
  </si>
  <si>
    <t>6-238-12-O</t>
  </si>
  <si>
    <t>06514094AA</t>
  </si>
  <si>
    <t>6-236-37-A</t>
  </si>
  <si>
    <t>6-236-37-B</t>
  </si>
  <si>
    <t>6-238-13-F</t>
  </si>
  <si>
    <t>6-238-13-G</t>
  </si>
  <si>
    <t>6-238-13-H</t>
  </si>
  <si>
    <t>6-238-13-I</t>
  </si>
  <si>
    <t>6-238-13-J</t>
  </si>
  <si>
    <t>6-238-13-K</t>
  </si>
  <si>
    <t>6-238-13-L</t>
  </si>
  <si>
    <t>6-238-13-M</t>
  </si>
  <si>
    <t>6-238-14-A</t>
  </si>
  <si>
    <t>6-238-14-C</t>
  </si>
  <si>
    <t>BOX</t>
  </si>
  <si>
    <t>MC74</t>
  </si>
  <si>
    <t>6-236-29-B</t>
  </si>
  <si>
    <t>6-226-10-a</t>
  </si>
  <si>
    <t>3, 37</t>
  </si>
  <si>
    <t>6-236-09-d</t>
  </si>
  <si>
    <t>6-236-03-a</t>
  </si>
  <si>
    <t>06511637aa</t>
  </si>
  <si>
    <t>6-236-32-b</t>
  </si>
  <si>
    <t>6-236-08-B</t>
  </si>
  <si>
    <t>6-237-12-e</t>
  </si>
  <si>
    <t>SKID #128</t>
  </si>
  <si>
    <t>6-238-08-D</t>
  </si>
  <si>
    <t>6-238-05-a</t>
  </si>
  <si>
    <t>w719080-s450</t>
  </si>
  <si>
    <t>skid #185</t>
  </si>
  <si>
    <t>6-233-28-D</t>
  </si>
  <si>
    <t>MISSING COLOR</t>
  </si>
  <si>
    <t>6-238-14-b</t>
  </si>
  <si>
    <t>nu3019-00</t>
  </si>
  <si>
    <t>6-238-12-h</t>
  </si>
  <si>
    <t>6-236-22-A</t>
  </si>
  <si>
    <t>6-237-21-a</t>
  </si>
  <si>
    <t>6-237-20-B</t>
  </si>
  <si>
    <t>SKID# 26</t>
  </si>
  <si>
    <t>6-236-08-A</t>
  </si>
  <si>
    <t>SKID# 239</t>
  </si>
  <si>
    <t>6-236-09-C</t>
  </si>
  <si>
    <t>6-236-26-b</t>
  </si>
  <si>
    <t>2, 100</t>
  </si>
  <si>
    <t>6-238-12-k</t>
  </si>
  <si>
    <t>6-237-17-F</t>
  </si>
  <si>
    <t>3, 2</t>
  </si>
  <si>
    <t>6-238-12-g</t>
  </si>
  <si>
    <t>6-233-25-a</t>
  </si>
  <si>
    <t>6-233-25-c</t>
  </si>
  <si>
    <t>6-237-18-G</t>
  </si>
  <si>
    <t>6-236-10-B</t>
  </si>
  <si>
    <t>6-236-21-C</t>
  </si>
  <si>
    <t>6-238-14-a</t>
  </si>
  <si>
    <t>6-237-18-C</t>
  </si>
  <si>
    <t>6-237-17-b</t>
  </si>
  <si>
    <t>6-237-18-f</t>
  </si>
  <si>
    <t>skid# 16</t>
  </si>
  <si>
    <t>6-236-07-a</t>
  </si>
  <si>
    <t>6-233-28-d</t>
  </si>
  <si>
    <t>6-236-14-A</t>
  </si>
  <si>
    <t>6-231-03-A</t>
  </si>
  <si>
    <t>175/297</t>
  </si>
  <si>
    <t>6-233-28-C</t>
  </si>
  <si>
    <t>skid #94</t>
  </si>
  <si>
    <t>6-237-17-E</t>
  </si>
  <si>
    <t>6-238-08-C</t>
  </si>
  <si>
    <t>skid #220</t>
  </si>
  <si>
    <t>6-238-04-d</t>
  </si>
  <si>
    <t>SKID# 223</t>
  </si>
  <si>
    <t>252/11</t>
  </si>
  <si>
    <t>6-238-14-D</t>
  </si>
  <si>
    <t>skid #128</t>
  </si>
  <si>
    <t>500, 2</t>
  </si>
  <si>
    <t>6-218-17-B</t>
  </si>
  <si>
    <t>skid #119</t>
  </si>
  <si>
    <t>skid #111</t>
  </si>
  <si>
    <t>6-237-17-A</t>
  </si>
  <si>
    <t>197/297</t>
  </si>
  <si>
    <t>6-237-18-B</t>
  </si>
  <si>
    <t>6-237-18-E</t>
  </si>
  <si>
    <t>box</t>
  </si>
  <si>
    <t>6-237-20-F</t>
  </si>
  <si>
    <t>SKID# 222</t>
  </si>
  <si>
    <t>SKID# 28</t>
  </si>
  <si>
    <t>6-238-18-F</t>
  </si>
  <si>
    <t>SKID# 130</t>
  </si>
  <si>
    <t>6-237-18-A</t>
  </si>
  <si>
    <t>6-238-12-i</t>
  </si>
  <si>
    <t>6-237-18-D</t>
  </si>
  <si>
    <t>SKID# 207</t>
  </si>
  <si>
    <t>6-238-12-d</t>
  </si>
  <si>
    <t>nu1136-01</t>
  </si>
  <si>
    <t>6-238-13-h</t>
  </si>
  <si>
    <t>6-236-07-B</t>
  </si>
  <si>
    <t>PACK# 5</t>
  </si>
  <si>
    <t>6-237-13-C</t>
  </si>
  <si>
    <t>6-238-12-a</t>
  </si>
  <si>
    <t>6-239-22-B</t>
  </si>
  <si>
    <t>6-238-12-l</t>
  </si>
  <si>
    <t>pack# 6</t>
  </si>
  <si>
    <t>6-238-12-j</t>
  </si>
  <si>
    <t>6-238-12-e</t>
  </si>
  <si>
    <t>skid# 48</t>
  </si>
  <si>
    <t>6-238-12-f</t>
  </si>
  <si>
    <t>290/292</t>
  </si>
  <si>
    <t>6-237-18-d</t>
  </si>
  <si>
    <t>SKID #218</t>
  </si>
  <si>
    <t>6-237-17-e</t>
  </si>
  <si>
    <t>6-237-12-b</t>
  </si>
  <si>
    <t>w520412-s442</t>
  </si>
  <si>
    <t>6-231-16-a</t>
  </si>
  <si>
    <t>skid# 30</t>
  </si>
  <si>
    <t>6-231-16-b</t>
  </si>
  <si>
    <t>6-239-16-A</t>
  </si>
  <si>
    <t>6-238-19-C</t>
  </si>
  <si>
    <t>PACK# 9</t>
  </si>
  <si>
    <t>6-239-22-A</t>
  </si>
  <si>
    <t>6-239-20-A</t>
  </si>
  <si>
    <t>6-239-20-B</t>
  </si>
  <si>
    <t>6-239-19-A</t>
  </si>
  <si>
    <t>6-239-19-B</t>
  </si>
  <si>
    <t>6-239-16-B</t>
  </si>
  <si>
    <t>6-239-16-C</t>
  </si>
  <si>
    <t>6-239-16-D</t>
  </si>
  <si>
    <t>6-239-16-E</t>
  </si>
  <si>
    <t>6-239-16-F</t>
  </si>
  <si>
    <t>6-239-16-G</t>
  </si>
  <si>
    <t>6-239-16-H</t>
  </si>
  <si>
    <t>6-239-16-I</t>
  </si>
  <si>
    <t>6-239-16-J</t>
  </si>
  <si>
    <t>6-239-21-A</t>
  </si>
  <si>
    <t>6-239-21-B</t>
  </si>
  <si>
    <t>6-239-19-C</t>
  </si>
  <si>
    <t>6-239-19-D</t>
  </si>
  <si>
    <t>6-239-17-A</t>
  </si>
  <si>
    <t>6-239-17-B</t>
  </si>
  <si>
    <t>6-239-17-C</t>
  </si>
  <si>
    <t>6-239-17-D</t>
  </si>
  <si>
    <t>6-239-18-A</t>
  </si>
  <si>
    <t>6-239-18-B</t>
  </si>
  <si>
    <t>6-239-16-K</t>
  </si>
  <si>
    <t>6-239-16-L</t>
  </si>
  <si>
    <t>6-239-17-E</t>
  </si>
  <si>
    <t>6-239-17-F</t>
  </si>
  <si>
    <t>6-239-17-G</t>
  </si>
  <si>
    <t>6-239-17-H</t>
  </si>
  <si>
    <t>6-237-12-D</t>
  </si>
  <si>
    <t>6-238-04-B</t>
  </si>
  <si>
    <t>6-239-20-a</t>
  </si>
  <si>
    <t>6-238-15-A</t>
  </si>
  <si>
    <t>6-239-20-b</t>
  </si>
  <si>
    <t>6-237-18-H</t>
  </si>
  <si>
    <t>6-229-15-g</t>
  </si>
  <si>
    <t>6-239-19-d</t>
  </si>
  <si>
    <t>2, 3</t>
  </si>
  <si>
    <t>06513555aa</t>
  </si>
  <si>
    <t>6-240-03-a</t>
  </si>
  <si>
    <t>06514094aa</t>
  </si>
  <si>
    <t>6-236-37-a</t>
  </si>
  <si>
    <t>6-240-02-d</t>
  </si>
  <si>
    <t>6-240-02-b</t>
  </si>
  <si>
    <t>6-229-15-E</t>
  </si>
  <si>
    <t>6-239-19-c</t>
  </si>
  <si>
    <t>6-229-15-h</t>
  </si>
  <si>
    <t>6-239-16-e</t>
  </si>
  <si>
    <t>6-229-15-c</t>
  </si>
  <si>
    <t>6-239-17-e</t>
  </si>
  <si>
    <t>6-240-10-a</t>
  </si>
  <si>
    <t>1, 3075</t>
  </si>
  <si>
    <t>6-239-16-c</t>
  </si>
  <si>
    <t>6-236-42-a</t>
  </si>
  <si>
    <t>SKID #120</t>
  </si>
  <si>
    <t>skid #197</t>
  </si>
  <si>
    <t>6-233-28-b</t>
  </si>
  <si>
    <t>6-237-11-a</t>
  </si>
  <si>
    <t>6-237-18-h</t>
  </si>
  <si>
    <t>SKID #104</t>
  </si>
  <si>
    <t>6-238-21-B</t>
  </si>
  <si>
    <t>6-229-15-A</t>
  </si>
  <si>
    <t>6-229-62-a</t>
  </si>
  <si>
    <t>6-229-15-d</t>
  </si>
  <si>
    <t>6-240-12-a</t>
  </si>
  <si>
    <t>2, 1910</t>
  </si>
  <si>
    <t>6-236-33-a</t>
  </si>
  <si>
    <t>6-229-15-f</t>
  </si>
  <si>
    <t>6-229-15-b</t>
  </si>
  <si>
    <t>11546545-TH-TC</t>
  </si>
  <si>
    <t>6-240-09-A</t>
  </si>
  <si>
    <t>6-238-08-A</t>
  </si>
  <si>
    <t>6-239-22-a</t>
  </si>
  <si>
    <t>6-239-16-l</t>
  </si>
  <si>
    <t>6-237-13-A</t>
  </si>
  <si>
    <t>6-239-17-g</t>
  </si>
  <si>
    <t>skid# 158</t>
  </si>
  <si>
    <t>6-239-21-b</t>
  </si>
  <si>
    <t>6-238-04-c</t>
  </si>
  <si>
    <t>6-238-06-d</t>
  </si>
  <si>
    <t>6-239-17-h</t>
  </si>
  <si>
    <t>6-238-18-B</t>
  </si>
  <si>
    <t>6-239-21-a</t>
  </si>
  <si>
    <t>6-238-04-C</t>
  </si>
  <si>
    <t>6-239-19-a</t>
  </si>
  <si>
    <t>2, 1</t>
  </si>
  <si>
    <t>6-236-42-b</t>
  </si>
  <si>
    <t>109/268</t>
  </si>
  <si>
    <t>6-240-18-D</t>
  </si>
  <si>
    <t>6-240-23-A</t>
  </si>
  <si>
    <t>6-240-23-B</t>
  </si>
  <si>
    <t>6-240-20-A</t>
  </si>
  <si>
    <t>6-240-20-B</t>
  </si>
  <si>
    <t>6-240-20-C</t>
  </si>
  <si>
    <t>6-240-20-D</t>
  </si>
  <si>
    <t>6-240-21-A</t>
  </si>
  <si>
    <t>6-240-21-B</t>
  </si>
  <si>
    <t>6-240-22-A</t>
  </si>
  <si>
    <t>6-240-22-B</t>
  </si>
  <si>
    <t>6-240-22-C</t>
  </si>
  <si>
    <t>6-240-22-D</t>
  </si>
  <si>
    <t>6-240-21-C</t>
  </si>
  <si>
    <t>6-240-21-D</t>
  </si>
  <si>
    <t>6-240-24-A</t>
  </si>
  <si>
    <t>6-240-24-B</t>
  </si>
  <si>
    <t>6-240-24-C</t>
  </si>
  <si>
    <t>6-240-24-D</t>
  </si>
  <si>
    <t>6-240-24-E</t>
  </si>
  <si>
    <t>6-240-24-F</t>
  </si>
  <si>
    <t>6-240-24-G</t>
  </si>
  <si>
    <t>6-240-24-H</t>
  </si>
  <si>
    <t>6-239-23-A</t>
  </si>
  <si>
    <t>6-239-23-B</t>
  </si>
  <si>
    <t>6-240-16-A</t>
  </si>
  <si>
    <t>6-240-16-B</t>
  </si>
  <si>
    <t>6-240-17-A</t>
  </si>
  <si>
    <t>6-240-17-B</t>
  </si>
  <si>
    <t>6-240-17-C</t>
  </si>
  <si>
    <t>6-240-19-A</t>
  </si>
  <si>
    <t>6-240-19-B</t>
  </si>
  <si>
    <t>6-239-24-C</t>
  </si>
  <si>
    <t>6-239-24-D</t>
  </si>
  <si>
    <t>6-240-18-A</t>
  </si>
  <si>
    <t>6-240-18-B</t>
  </si>
  <si>
    <t>6-240-18-C</t>
  </si>
  <si>
    <t>6-240-18-E</t>
  </si>
  <si>
    <t>6-240-18-F</t>
  </si>
  <si>
    <t>193586</t>
  </si>
  <si>
    <t>06510549AA</t>
  </si>
  <si>
    <t>6-238-21-a</t>
  </si>
  <si>
    <t>6-240-18-a</t>
  </si>
  <si>
    <t>6-240-18-f</t>
  </si>
  <si>
    <t>6-240-20-b</t>
  </si>
  <si>
    <t>nu1510-00</t>
  </si>
  <si>
    <t>6-239-25-a</t>
  </si>
  <si>
    <t>6-237-13-d</t>
  </si>
  <si>
    <t>6-239-17-d</t>
  </si>
  <si>
    <t>6-233-27-A</t>
  </si>
  <si>
    <t>11546545-th-tc</t>
  </si>
  <si>
    <t>6-240-09-c</t>
  </si>
  <si>
    <t>6-240-20-a</t>
  </si>
  <si>
    <t>11516077br-my-ak</t>
  </si>
  <si>
    <t>6-237-19-b</t>
  </si>
  <si>
    <t>6-240-18-c</t>
  </si>
  <si>
    <t>6-237-13-b</t>
  </si>
  <si>
    <t>6-239-16-i</t>
  </si>
  <si>
    <t>6-239-01-A</t>
  </si>
  <si>
    <t>6-233-27-a</t>
  </si>
  <si>
    <t>6-240-08-a</t>
  </si>
  <si>
    <t>6-238-18-a</t>
  </si>
  <si>
    <t>6-239-17-c</t>
  </si>
  <si>
    <t>6-240-16-b</t>
  </si>
  <si>
    <t>6-239-17-a</t>
  </si>
  <si>
    <t>6-240-17-a</t>
  </si>
  <si>
    <t>1, 185</t>
  </si>
  <si>
    <t>6-236-17-a</t>
  </si>
  <si>
    <t>6-240-22-c</t>
  </si>
  <si>
    <t>6-238-07-b</t>
  </si>
  <si>
    <t>6-240-17-c</t>
  </si>
  <si>
    <t>6-240-08-b</t>
  </si>
  <si>
    <t>6-243-10-a</t>
  </si>
  <si>
    <t>6-240-02-k</t>
  </si>
  <si>
    <t>6-240-16-a</t>
  </si>
  <si>
    <t>6-239-17-b</t>
  </si>
  <si>
    <t>157/297/11/252</t>
  </si>
  <si>
    <t>w20-1028-012-l</t>
  </si>
  <si>
    <t>6-243-03-b</t>
  </si>
  <si>
    <t>6-239-23-a</t>
  </si>
  <si>
    <t>6-243-02-f</t>
  </si>
  <si>
    <t>11546389br-ph-ro</t>
  </si>
  <si>
    <t>6-240-05-b</t>
  </si>
  <si>
    <t>1, 1120</t>
  </si>
  <si>
    <t>6-237-19-a</t>
  </si>
  <si>
    <t>6-243-02-d</t>
  </si>
  <si>
    <t>6-243-09-B</t>
  </si>
  <si>
    <t>6-238-06-C</t>
  </si>
  <si>
    <t>6-243-11-A</t>
  </si>
  <si>
    <t>6-240-21-a</t>
  </si>
  <si>
    <t>6-243-02-j</t>
  </si>
  <si>
    <t>6-243-04-a</t>
  </si>
  <si>
    <t>6-243-19-b</t>
  </si>
  <si>
    <t>6-239-25-b</t>
  </si>
  <si>
    <t>11546367-MY-AK-L</t>
  </si>
  <si>
    <t>8-31-2026</t>
  </si>
  <si>
    <t>11546370-MY-AK-L</t>
  </si>
  <si>
    <t>11546378-MY-AK-T</t>
  </si>
  <si>
    <t>06104388AA-HT</t>
  </si>
  <si>
    <t>11546389-PH-RO-T</t>
  </si>
  <si>
    <t>1154389-PH-RO-T</t>
  </si>
  <si>
    <t>11546449-A</t>
  </si>
  <si>
    <t>11602031-A</t>
  </si>
  <si>
    <t>6-243-19-a</t>
  </si>
  <si>
    <t>6-243-18-b</t>
  </si>
  <si>
    <t>6-243-17-D</t>
  </si>
  <si>
    <t>6-243-05-B</t>
  </si>
  <si>
    <t>272/391</t>
  </si>
  <si>
    <t>6-243-07-A</t>
  </si>
  <si>
    <t>6-243-10-b</t>
  </si>
  <si>
    <t>6-239-16-d</t>
  </si>
  <si>
    <t>6-240-02-e</t>
  </si>
  <si>
    <t>272/285/391</t>
  </si>
  <si>
    <t>6-243-02-i</t>
  </si>
  <si>
    <t>6-238-06-a</t>
  </si>
  <si>
    <t>6-238-19-b</t>
  </si>
  <si>
    <t>6-240-06-d</t>
  </si>
  <si>
    <t>279/391</t>
  </si>
  <si>
    <t>6-243-17-c</t>
  </si>
  <si>
    <t>6-240-21-b</t>
  </si>
  <si>
    <t>6-243-17-B</t>
  </si>
  <si>
    <t>6-243-11-b</t>
  </si>
  <si>
    <t>6-243-02-G</t>
  </si>
  <si>
    <t>SKID# 182</t>
  </si>
  <si>
    <t>6-240-05-a</t>
  </si>
  <si>
    <t>1, 1380</t>
  </si>
  <si>
    <t>6-240-11-b</t>
  </si>
  <si>
    <t>6-240-11-a</t>
  </si>
  <si>
    <t>6-239-16-g</t>
  </si>
  <si>
    <t>6-240-23-a</t>
  </si>
  <si>
    <t>skid# 224</t>
  </si>
  <si>
    <t>6-240-17-b</t>
  </si>
  <si>
    <t>6-243-02-h</t>
  </si>
  <si>
    <t>6-243-09-A</t>
  </si>
  <si>
    <t>6-243-12-b</t>
  </si>
  <si>
    <t>pz18-7p483-aa</t>
  </si>
  <si>
    <t>6-217-21-a</t>
  </si>
  <si>
    <t>6-240-09-b</t>
  </si>
  <si>
    <t>W20-1028-012-L</t>
  </si>
  <si>
    <t>6-243-04-B</t>
  </si>
  <si>
    <t>6-243-18-C</t>
  </si>
  <si>
    <t>6-243-18-A</t>
  </si>
  <si>
    <t>6-243-22-B</t>
  </si>
  <si>
    <t>2, 2, 3</t>
  </si>
  <si>
    <t>11546389-ph-ro</t>
  </si>
  <si>
    <t>6-243-23-b</t>
  </si>
  <si>
    <t>290/280</t>
  </si>
  <si>
    <t>SKID #10</t>
  </si>
  <si>
    <t>6-240-20-d</t>
  </si>
  <si>
    <t>6-239-16-h</t>
  </si>
  <si>
    <t>SKID #65</t>
  </si>
  <si>
    <t>6-243-02-b</t>
  </si>
  <si>
    <t>1, 316</t>
  </si>
  <si>
    <t>6-240-19-a</t>
  </si>
  <si>
    <t>SKID #130</t>
  </si>
  <si>
    <t>6-243-33-b</t>
  </si>
  <si>
    <t>6-240-02-c</t>
  </si>
  <si>
    <t>6-243-02-A</t>
  </si>
  <si>
    <t>6-243-12-a</t>
  </si>
  <si>
    <t>6-239-17-f</t>
  </si>
  <si>
    <t>6-236-34-a</t>
  </si>
  <si>
    <t>6-243-08-a</t>
  </si>
  <si>
    <t>6-243-06-a</t>
  </si>
  <si>
    <t>6-243-17-a</t>
  </si>
  <si>
    <t>6-243-02-E</t>
  </si>
  <si>
    <t>6-243-08-B</t>
  </si>
  <si>
    <t>6-243-03-a</t>
  </si>
  <si>
    <t>01-09-2026</t>
  </si>
  <si>
    <t>01-09-226</t>
  </si>
  <si>
    <t>11546379-T</t>
  </si>
  <si>
    <t>40073474-L</t>
  </si>
  <si>
    <t>6-243-32-C</t>
  </si>
  <si>
    <t>6-243-23-a</t>
  </si>
  <si>
    <t>1, 319</t>
  </si>
  <si>
    <t>6-243-01-A</t>
  </si>
  <si>
    <t>6-243-32-b</t>
  </si>
  <si>
    <t>6-243-32-D</t>
  </si>
  <si>
    <t>6-243-32-a</t>
  </si>
  <si>
    <t>6-243-19-d</t>
  </si>
  <si>
    <t>6-243-33-a</t>
  </si>
  <si>
    <t>6-217-30-b</t>
  </si>
  <si>
    <t>6-243-18-p</t>
  </si>
  <si>
    <t>6-243-18-n</t>
  </si>
  <si>
    <t>6-240-06-C</t>
  </si>
  <si>
    <t>6-240-06-a</t>
  </si>
  <si>
    <t>6-240-24-g</t>
  </si>
  <si>
    <t>6-243-54-B</t>
  </si>
  <si>
    <t>6-243-01-B</t>
  </si>
  <si>
    <t>4, 4</t>
  </si>
  <si>
    <t>6-240-21-c</t>
  </si>
  <si>
    <t>SKID #217</t>
  </si>
  <si>
    <t>6-238-19-a</t>
  </si>
  <si>
    <t>6-240-22-a</t>
  </si>
  <si>
    <t>6-240-04-a</t>
  </si>
  <si>
    <t>06509787aa</t>
  </si>
  <si>
    <t>6-243-13-a</t>
  </si>
  <si>
    <t>6-240-06-b</t>
  </si>
  <si>
    <t>6-240-07-b</t>
  </si>
  <si>
    <t>6-240-24-h</t>
  </si>
  <si>
    <t>6-240-02-i</t>
  </si>
  <si>
    <t>7, 39</t>
  </si>
  <si>
    <t>6-240-22-b</t>
  </si>
  <si>
    <t>6-224-22-C</t>
  </si>
  <si>
    <t>6-243-54-a</t>
  </si>
  <si>
    <t>6-224-22-D</t>
  </si>
  <si>
    <t>6-243-52-a</t>
  </si>
  <si>
    <t>skid# 75</t>
  </si>
  <si>
    <t>6-243-27-b</t>
  </si>
  <si>
    <t>6-224-22-B</t>
  </si>
  <si>
    <t>6-243-24-A</t>
  </si>
  <si>
    <t>2, 157</t>
  </si>
  <si>
    <t>290/275</t>
  </si>
  <si>
    <t>6-240-20-c</t>
  </si>
  <si>
    <t>6-240-02-F</t>
  </si>
  <si>
    <t>6-243-16-C</t>
  </si>
  <si>
    <t>6-243-27-C</t>
  </si>
  <si>
    <t>SKID# 97</t>
  </si>
  <si>
    <t>6-240-24-d</t>
  </si>
  <si>
    <t>6-224-22-a</t>
  </si>
  <si>
    <t>6-243-51-b</t>
  </si>
  <si>
    <t>SKID #215</t>
  </si>
  <si>
    <t>SKID #73</t>
  </si>
  <si>
    <t>6-243-06-b</t>
  </si>
  <si>
    <t>6-240-04-B</t>
  </si>
  <si>
    <t>6-243-18-m</t>
  </si>
  <si>
    <t>6-240-11-B</t>
  </si>
  <si>
    <t>3, 57</t>
  </si>
  <si>
    <t>6-243-18-O</t>
  </si>
  <si>
    <t>6-243-53-B</t>
  </si>
  <si>
    <t>6-243-52-b</t>
  </si>
  <si>
    <t>6-243-18-F</t>
  </si>
  <si>
    <t>6-243-18-h</t>
  </si>
  <si>
    <t>6-243-26-A</t>
  </si>
  <si>
    <t>6-243-18-j</t>
  </si>
  <si>
    <t>6-243-18-s</t>
  </si>
  <si>
    <t>6-243-18-q</t>
  </si>
  <si>
    <t>6-243-18-k</t>
  </si>
  <si>
    <t>6-240-02-h</t>
  </si>
  <si>
    <t>6-243-18-t</t>
  </si>
  <si>
    <t>6-243-18-L</t>
  </si>
  <si>
    <t>6-243-20-B</t>
  </si>
  <si>
    <t>6-243-18-I</t>
  </si>
  <si>
    <t>6-243-19-C</t>
  </si>
  <si>
    <t>6-238-19-A</t>
  </si>
  <si>
    <t>297+157</t>
  </si>
  <si>
    <t>6-243-18-R</t>
  </si>
  <si>
    <t>6-243-18-d</t>
  </si>
  <si>
    <t>6-243-42-A</t>
  </si>
  <si>
    <t>6-239-18-b</t>
  </si>
  <si>
    <t>6-236-17-b</t>
  </si>
  <si>
    <t>6-239-16-j</t>
  </si>
  <si>
    <t>6-243-16-D</t>
  </si>
  <si>
    <t>11610091-my-ak</t>
  </si>
  <si>
    <t>6-243-43-b</t>
  </si>
  <si>
    <t>6-243-18-g</t>
  </si>
  <si>
    <t>6-243-07-a</t>
  </si>
  <si>
    <t>6-240-07-a</t>
  </si>
  <si>
    <t>3, 29</t>
  </si>
  <si>
    <t>6-243-15-a</t>
  </si>
  <si>
    <t>6-243-18-e</t>
  </si>
  <si>
    <t>8, 5</t>
  </si>
  <si>
    <t>6-238-20-C</t>
  </si>
  <si>
    <t>6-243-36-D</t>
  </si>
  <si>
    <t>SKID# 52</t>
  </si>
  <si>
    <t>6-243-51-A</t>
  </si>
  <si>
    <t>6-238-20-b</t>
  </si>
  <si>
    <t>7, 60</t>
  </si>
  <si>
    <t>6-243-16-A</t>
  </si>
  <si>
    <t>6-243-37-a</t>
  </si>
  <si>
    <t>6-243-36-b</t>
  </si>
  <si>
    <t>6-240-15-a</t>
  </si>
  <si>
    <t>6-243-22-D</t>
  </si>
  <si>
    <t>SKID# 174</t>
  </si>
  <si>
    <t>6-238-20-d</t>
  </si>
  <si>
    <t>6-243-36-C</t>
  </si>
  <si>
    <t>6-243-37-b</t>
  </si>
  <si>
    <t>6-243-53-A</t>
  </si>
  <si>
    <t>6-243-36-a</t>
  </si>
  <si>
    <t>6-236-34-b</t>
  </si>
  <si>
    <t>6-238-20-A</t>
  </si>
  <si>
    <t>6-243-15-c</t>
  </si>
  <si>
    <t>6-243-37-d</t>
  </si>
  <si>
    <t>6-243-26-C</t>
  </si>
  <si>
    <t>6-243-40-b</t>
  </si>
  <si>
    <t>7150-1710-03</t>
  </si>
  <si>
    <t>6-244-13-a</t>
  </si>
  <si>
    <t>4/252</t>
  </si>
  <si>
    <t>6-243-57-A</t>
  </si>
  <si>
    <t>6-244-18-a</t>
  </si>
  <si>
    <t>6-243-46-a</t>
  </si>
  <si>
    <t>6-238-17-a</t>
  </si>
  <si>
    <t>3, 23</t>
  </si>
  <si>
    <t>6-243-48-b</t>
  </si>
  <si>
    <t>6-244-12-c</t>
  </si>
  <si>
    <t>6-243-21-b</t>
  </si>
  <si>
    <t>6-243-35-A</t>
  </si>
  <si>
    <t>6-244-18-A</t>
  </si>
  <si>
    <t>6-243-58-A</t>
  </si>
  <si>
    <t>117546774-MY-AK</t>
  </si>
  <si>
    <t>6-243-37-A</t>
  </si>
  <si>
    <t>6-243-37-B</t>
  </si>
  <si>
    <t>6-243-37-D</t>
  </si>
  <si>
    <t>6-243-36-A</t>
  </si>
  <si>
    <t>6-243-36-B</t>
  </si>
  <si>
    <t>6-244-13-A</t>
  </si>
  <si>
    <t>6-244-16-A</t>
  </si>
  <si>
    <t>6-244-16-B</t>
  </si>
  <si>
    <t>6-244-17-A</t>
  </si>
  <si>
    <t>6-244-17-B</t>
  </si>
  <si>
    <t>6-244-12-A</t>
  </si>
  <si>
    <t>6-244-12-B</t>
  </si>
  <si>
    <t>6-244-12-C</t>
  </si>
  <si>
    <t>6-244-12-D</t>
  </si>
  <si>
    <t>6-244-15-A</t>
  </si>
  <si>
    <t>6-244-15-B</t>
  </si>
  <si>
    <t>6-244-12-E</t>
  </si>
  <si>
    <t>6-244-12-F</t>
  </si>
  <si>
    <t>6-244-12-G</t>
  </si>
  <si>
    <t>6-244-12-H</t>
  </si>
  <si>
    <t>6-244-14-A</t>
  </si>
  <si>
    <t>6-244-14-C</t>
  </si>
  <si>
    <t>6-244-14-D</t>
  </si>
  <si>
    <t>6-244-14-E</t>
  </si>
  <si>
    <t>6-244-26-A</t>
  </si>
  <si>
    <t>6-240-26-B</t>
  </si>
  <si>
    <t>6-240-26-A</t>
  </si>
  <si>
    <t>SKID# 75</t>
  </si>
  <si>
    <t>6-239-24-a</t>
  </si>
  <si>
    <t>6-239-24-b</t>
  </si>
  <si>
    <t>6-243-38-B</t>
  </si>
  <si>
    <t>6-243-25-B</t>
  </si>
  <si>
    <t>6-243-35-a</t>
  </si>
  <si>
    <t>6-243-48-a</t>
  </si>
  <si>
    <t>6-243-47-b</t>
  </si>
  <si>
    <t>6-243-30-a</t>
  </si>
  <si>
    <t>6-240-06-B</t>
  </si>
  <si>
    <t>6-240-15-B</t>
  </si>
  <si>
    <t>6-243-47-a</t>
  </si>
  <si>
    <t>6-243-41-a</t>
  </si>
  <si>
    <t>6-240-26-a</t>
  </si>
  <si>
    <t>6-245-03-a</t>
  </si>
  <si>
    <t>SKID #91</t>
  </si>
  <si>
    <t>SKID #26</t>
  </si>
  <si>
    <t>6-243-15-B</t>
  </si>
  <si>
    <t>skid #110</t>
  </si>
  <si>
    <t>6-243-16-b</t>
  </si>
  <si>
    <t>SKID #51</t>
  </si>
  <si>
    <t>6-243-27-a</t>
  </si>
  <si>
    <t>SKID #78</t>
  </si>
  <si>
    <t>6-240-02-l</t>
  </si>
  <si>
    <t>6-240-02-g</t>
  </si>
  <si>
    <t>6-243-46-b</t>
  </si>
  <si>
    <t>skid #207</t>
  </si>
  <si>
    <t>6-245-05-b</t>
  </si>
  <si>
    <t>6-243-26-b</t>
  </si>
  <si>
    <t>6-236-29-a</t>
  </si>
  <si>
    <t>600, 4</t>
  </si>
  <si>
    <t>6-243-22-a</t>
  </si>
  <si>
    <t>6-240-13-a</t>
  </si>
  <si>
    <t>skid# 54</t>
  </si>
  <si>
    <t>6-243-20-a</t>
  </si>
  <si>
    <t>6-244-12-d</t>
  </si>
  <si>
    <t>6-243-22-c</t>
  </si>
  <si>
    <t>3, 24</t>
  </si>
  <si>
    <t>6-245-09-A</t>
  </si>
  <si>
    <t>1, 15</t>
  </si>
  <si>
    <t>6-238-17-b</t>
  </si>
  <si>
    <t>6-243-43-a</t>
  </si>
  <si>
    <t>6-244-12-h</t>
  </si>
  <si>
    <t>6-245-07-b</t>
  </si>
  <si>
    <t>6-245-07-A</t>
  </si>
  <si>
    <t>3, 16</t>
  </si>
  <si>
    <t>6-240-26-b</t>
  </si>
  <si>
    <t>6-240-02-J</t>
  </si>
  <si>
    <t>6-243-28-b</t>
  </si>
  <si>
    <t>SKID #207</t>
  </si>
  <si>
    <t>6-240-15-c</t>
  </si>
  <si>
    <t>6-245-07-C</t>
  </si>
  <si>
    <t>16 CTNS</t>
  </si>
  <si>
    <t>6-243-50-a</t>
  </si>
  <si>
    <t>6-245-04-b</t>
  </si>
  <si>
    <t>6-243-40-A</t>
  </si>
  <si>
    <t>6-243-60-C</t>
  </si>
  <si>
    <t>11609789-in-mr</t>
  </si>
  <si>
    <t>6-243-55-a</t>
  </si>
  <si>
    <t>06509475AA</t>
  </si>
  <si>
    <t>6-245-22-A</t>
  </si>
  <si>
    <t>6-243-60-b</t>
  </si>
  <si>
    <t>6-243-35-B</t>
  </si>
  <si>
    <t>6-243-60-a</t>
  </si>
  <si>
    <t>197/285</t>
  </si>
  <si>
    <t>157/297/279/391</t>
  </si>
  <si>
    <t>6-243-60-B</t>
  </si>
  <si>
    <t>6-245-21-A</t>
  </si>
  <si>
    <t>6-244-14-b</t>
  </si>
  <si>
    <t>6-244-12-g</t>
  </si>
  <si>
    <t>6-238-17-C</t>
  </si>
  <si>
    <t>6-245-09-b</t>
  </si>
  <si>
    <t>6-243-28-a</t>
  </si>
  <si>
    <t>2, 2000</t>
  </si>
  <si>
    <t>6-243-21-A</t>
  </si>
  <si>
    <t>3, 11</t>
  </si>
  <si>
    <t>nu5108-00</t>
  </si>
  <si>
    <t>6-243-45-b</t>
  </si>
  <si>
    <t>6-240-26-c</t>
  </si>
  <si>
    <t>06514085aa</t>
  </si>
  <si>
    <t>6-233-10-a</t>
  </si>
  <si>
    <t>6-240-02-j</t>
  </si>
  <si>
    <t>6-243-56-b</t>
  </si>
  <si>
    <t>6-243-05-a</t>
  </si>
  <si>
    <t>6-245-05-a</t>
  </si>
  <si>
    <t>06512278aa</t>
  </si>
  <si>
    <t>6-245-21-b</t>
  </si>
  <si>
    <t>6-243-25-a</t>
  </si>
  <si>
    <t>6-243-15-D</t>
  </si>
  <si>
    <t>SKID# 92</t>
  </si>
  <si>
    <t>p7241950</t>
  </si>
  <si>
    <t>6-243-14-a</t>
  </si>
  <si>
    <t>06512313aa</t>
  </si>
  <si>
    <t>6-243-58-a</t>
  </si>
  <si>
    <t>6-243-45-a</t>
  </si>
  <si>
    <t>6-243-39-a</t>
  </si>
  <si>
    <t>6-243-39-b</t>
  </si>
  <si>
    <t>6-239-14-A</t>
  </si>
  <si>
    <t>excess plating</t>
  </si>
  <si>
    <t>6-244-14-F</t>
  </si>
  <si>
    <t>6-245-04-C</t>
  </si>
  <si>
    <t>6-245-20-C</t>
  </si>
  <si>
    <t>6-245-11-b</t>
  </si>
  <si>
    <t>6-245-08-B</t>
  </si>
  <si>
    <t>6-243-29-a</t>
  </si>
  <si>
    <t>6-243-29-b</t>
  </si>
  <si>
    <t>6-245-20-A</t>
  </si>
  <si>
    <t>6-245-12-b</t>
  </si>
  <si>
    <t>6-244-23-a</t>
  </si>
  <si>
    <t>6-245-12-a</t>
  </si>
  <si>
    <t>6-243-41-B</t>
  </si>
  <si>
    <t>6-243-56-A</t>
  </si>
  <si>
    <t>skid #91</t>
  </si>
  <si>
    <t>6-240-25-A</t>
  </si>
  <si>
    <t>skid #189</t>
  </si>
  <si>
    <t>w520203-s450b</t>
  </si>
  <si>
    <t>6-244-22-a</t>
  </si>
  <si>
    <t>SKID #41</t>
  </si>
  <si>
    <t>6-244-22-b</t>
  </si>
  <si>
    <t>SKID #233</t>
  </si>
  <si>
    <t>6-243-31-a</t>
  </si>
  <si>
    <t>SKID #151</t>
  </si>
  <si>
    <t>6-243-24-b</t>
  </si>
  <si>
    <t>6-240-10-b</t>
  </si>
  <si>
    <t>6-240-25-C</t>
  </si>
  <si>
    <t>p7241950-in-pn</t>
  </si>
  <si>
    <t>6-244-01-a</t>
  </si>
  <si>
    <t>SKID #43</t>
  </si>
  <si>
    <t>11611122-BR-HA</t>
  </si>
  <si>
    <t>6-244-02-A</t>
  </si>
  <si>
    <t>skid #135</t>
  </si>
  <si>
    <t>6-244-21-a</t>
  </si>
  <si>
    <t>6-243-42-b</t>
  </si>
  <si>
    <t>6-240-14-a</t>
  </si>
  <si>
    <t>6-240-14-b</t>
  </si>
  <si>
    <t>6-245-08-a</t>
  </si>
  <si>
    <t>3, 32</t>
  </si>
  <si>
    <t>6-244-23-b</t>
  </si>
  <si>
    <t>6-245-07-d</t>
  </si>
  <si>
    <t>3, 20</t>
  </si>
  <si>
    <t>6-244-15-b</t>
  </si>
  <si>
    <t>skid# 230</t>
  </si>
  <si>
    <t>6-244-14-f</t>
  </si>
  <si>
    <t>6-243-07-b</t>
  </si>
  <si>
    <t>6-243-31-B</t>
  </si>
  <si>
    <t>6-243-44-B</t>
  </si>
  <si>
    <t>6-244-21-B</t>
  </si>
  <si>
    <t>6-233-11-e</t>
  </si>
  <si>
    <t>6-239-25-A</t>
  </si>
  <si>
    <t>SKID# 219</t>
  </si>
  <si>
    <t>6-245-19-A</t>
  </si>
  <si>
    <t>06513554aa</t>
  </si>
  <si>
    <t>6-244-25-a</t>
  </si>
  <si>
    <t>SKID #240</t>
  </si>
  <si>
    <t>6-244-25-b</t>
  </si>
  <si>
    <t>6-240-25-e</t>
  </si>
  <si>
    <t>6-240-25-B</t>
  </si>
  <si>
    <t>w711953-s900</t>
  </si>
  <si>
    <t>6-244-16-a</t>
  </si>
  <si>
    <t>6-245-18-a</t>
  </si>
  <si>
    <t>6-243-49-a</t>
  </si>
  <si>
    <t>6-245-17-b</t>
  </si>
  <si>
    <t>p7241950-IN-PN</t>
  </si>
  <si>
    <t>6-243-14-b</t>
  </si>
  <si>
    <t>6-245-20-B</t>
  </si>
  <si>
    <t>6-243-30-b</t>
  </si>
  <si>
    <t>6-238-22-A</t>
  </si>
  <si>
    <t>6-238-22-b</t>
  </si>
  <si>
    <t>6-247-01-g</t>
  </si>
  <si>
    <t>6-245-04-e</t>
  </si>
  <si>
    <t>6-245-04-a</t>
  </si>
  <si>
    <t>193751</t>
  </si>
  <si>
    <t>6-244-19-A</t>
  </si>
  <si>
    <t>6-244-19-B</t>
  </si>
  <si>
    <t>6-243-14-B</t>
  </si>
  <si>
    <t>6-243-14-C</t>
  </si>
  <si>
    <t>6-239-14-B</t>
  </si>
  <si>
    <t>BIN TO BIN</t>
  </si>
  <si>
    <t>6-244-19-D</t>
  </si>
  <si>
    <t>6-243-34-A</t>
  </si>
  <si>
    <t>6-243-49-A</t>
  </si>
  <si>
    <t>6-243-37-C</t>
  </si>
  <si>
    <t>6-244-25-A</t>
  </si>
  <si>
    <t>6-244-25-B</t>
  </si>
  <si>
    <t>6-244-24-A</t>
  </si>
  <si>
    <t>6-244-24-C</t>
  </si>
  <si>
    <t>6-244-24-D</t>
  </si>
  <si>
    <t>6-243-59-A</t>
  </si>
  <si>
    <t>6-243-59-B</t>
  </si>
  <si>
    <t>0651637AA</t>
  </si>
  <si>
    <t>6-244-24-B</t>
  </si>
  <si>
    <t>6-243-44-A</t>
  </si>
  <si>
    <t>6-246-19-A</t>
  </si>
  <si>
    <t>6-246-17-A</t>
  </si>
  <si>
    <t>6-246-20-A</t>
  </si>
  <si>
    <t>6-246-18-A</t>
  </si>
  <si>
    <t>6-246-18-C</t>
  </si>
  <si>
    <t>6-246-18-E</t>
  </si>
  <si>
    <t>6-246-18-G</t>
  </si>
  <si>
    <t>6-246-18-I</t>
  </si>
  <si>
    <t>6-246-23-M</t>
  </si>
  <si>
    <t>6-246-23-N</t>
  </si>
  <si>
    <t>6-246-23-O</t>
  </si>
  <si>
    <t>6-246-23-P</t>
  </si>
  <si>
    <t>6-247-01-a</t>
  </si>
  <si>
    <t>6-244-24-b</t>
  </si>
  <si>
    <t>6-244-12-f</t>
  </si>
  <si>
    <t>6-247-01-f</t>
  </si>
  <si>
    <t>6-247-01-e</t>
  </si>
  <si>
    <t>6-247-01-c</t>
  </si>
  <si>
    <t>6-247-01-i</t>
  </si>
  <si>
    <t>6-243-50-b</t>
  </si>
  <si>
    <t>6-245-04-E</t>
  </si>
  <si>
    <t>skid #241</t>
  </si>
  <si>
    <t>6-247-01-D</t>
  </si>
  <si>
    <t>6-247-01-H</t>
  </si>
  <si>
    <t>P7241950-in-pn</t>
  </si>
  <si>
    <t>skid #150</t>
  </si>
  <si>
    <t>6-245-11-a</t>
  </si>
  <si>
    <t>6-240-25-F</t>
  </si>
  <si>
    <t>6-247-01-J</t>
  </si>
  <si>
    <t>SKID# 169</t>
  </si>
  <si>
    <t>6-247-01-B</t>
  </si>
  <si>
    <t>cracked</t>
  </si>
  <si>
    <t>6-240-25-D</t>
  </si>
  <si>
    <t>6-244-26-a</t>
  </si>
  <si>
    <t>6-245-15-a</t>
  </si>
  <si>
    <t>6-210-20-a</t>
  </si>
  <si>
    <t>6-247-04-c</t>
  </si>
  <si>
    <t>6-244-14-d</t>
  </si>
  <si>
    <t>6-247-04-e</t>
  </si>
  <si>
    <t>6-245-17-a</t>
  </si>
  <si>
    <t>6-247-04-f</t>
  </si>
  <si>
    <t>6-247-04-b</t>
  </si>
  <si>
    <t>11/252/190/268</t>
  </si>
  <si>
    <t>6-247-04-d</t>
  </si>
  <si>
    <t>6-240-25-d</t>
  </si>
  <si>
    <t>6-240-25-f</t>
  </si>
  <si>
    <t>11546369-in-pn</t>
  </si>
  <si>
    <t>6-247-03-b</t>
  </si>
  <si>
    <t>11546378-CA-IN-B</t>
  </si>
  <si>
    <t>6-247-04-a</t>
  </si>
  <si>
    <t>6-247-03-f</t>
  </si>
  <si>
    <t>6-247-03-c</t>
  </si>
  <si>
    <t>6-244-14-c</t>
  </si>
  <si>
    <t>skid# 177</t>
  </si>
  <si>
    <t>6-245-04-D</t>
  </si>
  <si>
    <t>6-245-16-a</t>
  </si>
  <si>
    <t>6-243-59-b</t>
  </si>
  <si>
    <t>6-247-03-E</t>
  </si>
  <si>
    <t>SKID# 123</t>
  </si>
  <si>
    <t>6-217-30-c</t>
  </si>
  <si>
    <t>500, 8</t>
  </si>
  <si>
    <t>6-244-12-e</t>
  </si>
  <si>
    <t>6-247-03-d</t>
  </si>
  <si>
    <t>6-238-11-A</t>
  </si>
  <si>
    <t>6-247-02-b</t>
  </si>
  <si>
    <t>6-247-14-b</t>
  </si>
  <si>
    <t>6-244-14-a</t>
  </si>
  <si>
    <t>6-247-02-e</t>
  </si>
  <si>
    <t>BAO</t>
  </si>
  <si>
    <t>sl2404-00</t>
  </si>
  <si>
    <t>6-246-18-i</t>
  </si>
  <si>
    <t>6-246-18-j</t>
  </si>
  <si>
    <t>6-238-11-a</t>
  </si>
  <si>
    <t>6-246-18-a</t>
  </si>
  <si>
    <t>6-243-34-a</t>
  </si>
  <si>
    <t>297/391</t>
  </si>
  <si>
    <t>6-247-14-d</t>
  </si>
  <si>
    <t>OTHERS</t>
  </si>
  <si>
    <t>6-247-15-c</t>
  </si>
  <si>
    <t>6-247-15-b</t>
  </si>
  <si>
    <t>6-246-18-b</t>
  </si>
  <si>
    <t>6-243-44-a</t>
  </si>
  <si>
    <t>11546378-ca-in</t>
  </si>
  <si>
    <t>6-247-05-c</t>
  </si>
  <si>
    <t>MIXED, CRACKED, DAMAGED</t>
  </si>
  <si>
    <t>8, 1, 5</t>
  </si>
  <si>
    <t>6-244-14-e</t>
  </si>
  <si>
    <t>6-247-18-B</t>
  </si>
  <si>
    <t>6-246-23-o</t>
  </si>
  <si>
    <t>240-BAO</t>
  </si>
  <si>
    <t>6-246-18-c</t>
  </si>
  <si>
    <t>6-246-18-d</t>
  </si>
  <si>
    <t>157/279</t>
  </si>
  <si>
    <t>6-247-06-b</t>
  </si>
  <si>
    <t>MIXED, EXCESS PLATING, DANAGED</t>
  </si>
  <si>
    <t>7, 8, 2</t>
  </si>
  <si>
    <t>6-247-15-a</t>
  </si>
  <si>
    <t>6-246-23-n</t>
  </si>
  <si>
    <t>6-246-18-f</t>
  </si>
  <si>
    <t>6-246-18-e</t>
  </si>
  <si>
    <t>6-247-14-a</t>
  </si>
  <si>
    <t>6-247-08-c</t>
  </si>
  <si>
    <t>6-244-24-a</t>
  </si>
  <si>
    <t>6-245-14-a</t>
  </si>
  <si>
    <t>6-240-26-d</t>
  </si>
  <si>
    <t>6-247-14-c</t>
  </si>
  <si>
    <t>6-246-18-h</t>
  </si>
  <si>
    <t>6-246-18-g</t>
  </si>
  <si>
    <t>6-247-07-A</t>
  </si>
  <si>
    <t>6-245-10-A</t>
  </si>
  <si>
    <t>3, 139</t>
  </si>
  <si>
    <t>6-246-21-a</t>
  </si>
  <si>
    <t>6-247-06-d</t>
  </si>
  <si>
    <t>MIXED, STUCK TGT, CRACKED, DAMAGED</t>
  </si>
  <si>
    <t>3, 4, 1, 7</t>
  </si>
  <si>
    <t>6-247-08-a</t>
  </si>
  <si>
    <t>6-247-07-b</t>
  </si>
  <si>
    <t>6-246-23-j</t>
  </si>
  <si>
    <t>skid# 147</t>
  </si>
  <si>
    <t>6-247-02-c</t>
  </si>
  <si>
    <t>6-247-02-a</t>
  </si>
  <si>
    <t>6-247-02-d</t>
  </si>
  <si>
    <t>6-247-08-b</t>
  </si>
  <si>
    <t>6-244-24-d</t>
  </si>
  <si>
    <t>6-247-06-c</t>
  </si>
  <si>
    <t>MIXED, EXCESS PLATING, SILVERS, STUCK TGT, DAMAGED</t>
  </si>
  <si>
    <t>8, 14, 3, 2, 9</t>
  </si>
  <si>
    <t>6-246-23-c</t>
  </si>
  <si>
    <t>6-247-25-a</t>
  </si>
  <si>
    <t>6-247-24-a</t>
  </si>
  <si>
    <t>6-246-23-e</t>
  </si>
  <si>
    <t>6-246-19-a</t>
  </si>
  <si>
    <t>6-247-17-a</t>
  </si>
  <si>
    <t>6-246-23-m</t>
  </si>
  <si>
    <t>6-245-10-b</t>
  </si>
  <si>
    <t>3, 83</t>
  </si>
  <si>
    <t>6-243-37-c</t>
  </si>
  <si>
    <t>6-247-05-a</t>
  </si>
  <si>
    <t>6-247-10-b</t>
  </si>
  <si>
    <t>279/157</t>
  </si>
  <si>
    <t>6-247-06-a</t>
  </si>
  <si>
    <t>2, 6, 4</t>
  </si>
  <si>
    <t>6-247-17-b</t>
  </si>
  <si>
    <t>6-246-22-a</t>
  </si>
  <si>
    <t>279/297/391</t>
  </si>
  <si>
    <t>6-246-19-B</t>
  </si>
  <si>
    <t>6-246-20-b</t>
  </si>
  <si>
    <t>6-247-18-a</t>
  </si>
  <si>
    <t>1, 10</t>
  </si>
  <si>
    <t>6-246-21-h</t>
  </si>
  <si>
    <t>6-245-14-B</t>
  </si>
  <si>
    <t>6-246-20-a</t>
  </si>
  <si>
    <t>6-247-25-b</t>
  </si>
  <si>
    <t>6-247-05-B</t>
  </si>
  <si>
    <t>MIXED, EXCESS PLATING, SILVERS, DAMAGED</t>
  </si>
  <si>
    <t>3, 13, 4, 6</t>
  </si>
  <si>
    <t>6-247-24-E</t>
  </si>
  <si>
    <t>6-246-22-B</t>
  </si>
  <si>
    <t>6-247-03-A</t>
  </si>
  <si>
    <t>skid #232</t>
  </si>
  <si>
    <t>6-246-17-B</t>
  </si>
  <si>
    <t>6-247-21-B</t>
  </si>
  <si>
    <t>6-247-05-D</t>
  </si>
  <si>
    <t>MIXED, EXCESS PLATING, STUCK TGT, DAMAGED</t>
  </si>
  <si>
    <t>8, 1, 2, 8</t>
  </si>
  <si>
    <t>6-247-07-c</t>
  </si>
  <si>
    <t>5, 19</t>
  </si>
  <si>
    <t>6-246-22-d</t>
  </si>
  <si>
    <t>6-246-22-g</t>
  </si>
  <si>
    <t>6-246-22-c</t>
  </si>
  <si>
    <t>6-246-21-F</t>
  </si>
  <si>
    <t>6-251-05-A</t>
  </si>
  <si>
    <t>11514596-CA-IN</t>
  </si>
  <si>
    <t>039</t>
  </si>
  <si>
    <t>157/247</t>
  </si>
  <si>
    <t>6-251-05-C</t>
  </si>
  <si>
    <t>6-247-02-G</t>
  </si>
  <si>
    <t>6-247-02-f</t>
  </si>
  <si>
    <t>6-251-04-h</t>
  </si>
  <si>
    <t>SKID #1</t>
  </si>
  <si>
    <t>6-251-04-g</t>
  </si>
  <si>
    <t>SKID #140</t>
  </si>
  <si>
    <t>6-247-24-f</t>
  </si>
  <si>
    <t>6-247-19-C</t>
  </si>
  <si>
    <t>6-251-05-B</t>
  </si>
  <si>
    <t>6-251-05-d</t>
  </si>
  <si>
    <t>6-247-24-F</t>
  </si>
  <si>
    <t>6-247-24-e</t>
  </si>
  <si>
    <t>6-246-21-e</t>
  </si>
  <si>
    <t>6-246-23-f</t>
  </si>
  <si>
    <t>6-251-04-c</t>
  </si>
  <si>
    <t>6-247-20-a</t>
  </si>
  <si>
    <t>6-246-23-B</t>
  </si>
  <si>
    <t>6-246-23-l</t>
  </si>
  <si>
    <t>6-251-04-e</t>
  </si>
  <si>
    <t>6-251-04-b</t>
  </si>
  <si>
    <t>6-251-04-f</t>
  </si>
  <si>
    <t>6-251-04-D</t>
  </si>
  <si>
    <t>SKID# 21</t>
  </si>
  <si>
    <t>4, 1</t>
  </si>
  <si>
    <t>6-247-19-b</t>
  </si>
  <si>
    <t>6-251-03-a</t>
  </si>
  <si>
    <t>6-251-02-e</t>
  </si>
  <si>
    <t>6-247-19-a</t>
  </si>
  <si>
    <t>6-251-02-f</t>
  </si>
  <si>
    <t>6-251-02-A</t>
  </si>
  <si>
    <t>6-251-08-B</t>
  </si>
  <si>
    <t>6-246-23-G</t>
  </si>
  <si>
    <t>SKID# 64</t>
  </si>
  <si>
    <t>6-230-17-B</t>
  </si>
  <si>
    <t>6-246-21-G</t>
  </si>
  <si>
    <t>6-246-22-E</t>
  </si>
  <si>
    <t>6-251-09-A</t>
  </si>
  <si>
    <t>6-247-20-B</t>
  </si>
  <si>
    <t>6-247-02-g</t>
  </si>
  <si>
    <t>6-247-02-h</t>
  </si>
  <si>
    <t>6-246-23-k</t>
  </si>
  <si>
    <t>6-251-02-B</t>
  </si>
  <si>
    <t>SKID# 7</t>
  </si>
  <si>
    <t>6-251-03-b</t>
  </si>
  <si>
    <t>6-246-22-h</t>
  </si>
  <si>
    <t>6-247-23-a</t>
  </si>
  <si>
    <t>6-251-04-a</t>
  </si>
  <si>
    <t>6-251-03-C</t>
  </si>
  <si>
    <t>6-247-20-C</t>
  </si>
  <si>
    <t>6-246-23-d</t>
  </si>
  <si>
    <t>6-251-02-G</t>
  </si>
  <si>
    <t>6-163-21-a</t>
  </si>
  <si>
    <t>6-247-26-a</t>
  </si>
  <si>
    <t>6-251-03-d</t>
  </si>
  <si>
    <t>6-251-09-a</t>
  </si>
  <si>
    <t>6-251-10-b</t>
  </si>
  <si>
    <t>6-245-13-a</t>
  </si>
  <si>
    <t>6-247-26-B</t>
  </si>
  <si>
    <t>6-251-10-B</t>
  </si>
  <si>
    <t>6-246-23-H</t>
  </si>
  <si>
    <t>6-251-08-c</t>
  </si>
  <si>
    <t>11546370-IN-PN</t>
  </si>
  <si>
    <t>6-251-13-A</t>
  </si>
  <si>
    <t>6-246-22-F</t>
  </si>
  <si>
    <t>6-251-24-d</t>
  </si>
  <si>
    <t>11546437-MY</t>
  </si>
  <si>
    <t>06512349-AA</t>
  </si>
  <si>
    <t>11546389-T</t>
  </si>
  <si>
    <t>SPLIT FROM 718155</t>
  </si>
  <si>
    <t>11561645-HT</t>
  </si>
  <si>
    <t>1K2GZ0-00-A</t>
  </si>
  <si>
    <t>11549170-L</t>
  </si>
  <si>
    <t>6-247-12-A</t>
  </si>
  <si>
    <t>6-247-12-B</t>
  </si>
  <si>
    <t>6-247-11-A</t>
  </si>
  <si>
    <t>6-247-11-B</t>
  </si>
  <si>
    <t>6-247-10-C</t>
  </si>
  <si>
    <t>6-247-10-D</t>
  </si>
  <si>
    <t>6-246-24-A</t>
  </si>
  <si>
    <t>6-246-24-B</t>
  </si>
  <si>
    <t>6-246-24-C</t>
  </si>
  <si>
    <t>6-246-24-D</t>
  </si>
  <si>
    <t>6-247-09-A</t>
  </si>
  <si>
    <t>6-247-09-B</t>
  </si>
  <si>
    <t>6-247-09-C</t>
  </si>
  <si>
    <t>6-247-09-D</t>
  </si>
  <si>
    <t>6-246-24-E</t>
  </si>
  <si>
    <t>6-246-24-F</t>
  </si>
  <si>
    <t>6-247-09-E</t>
  </si>
  <si>
    <t>6-247-09-F</t>
  </si>
  <si>
    <t>6-247-10-A</t>
  </si>
  <si>
    <t>6-246-24-G</t>
  </si>
  <si>
    <t>6-246-24-H</t>
  </si>
  <si>
    <t>11549168-L</t>
  </si>
  <si>
    <t>6-247-24-B</t>
  </si>
  <si>
    <t>6-247-24-C</t>
  </si>
  <si>
    <t>6-247-24-D</t>
  </si>
  <si>
    <t>6-247-25-C</t>
  </si>
  <si>
    <t>6-247-25-D</t>
  </si>
  <si>
    <t>6-246-21-d</t>
  </si>
  <si>
    <t>6-246-21-g</t>
  </si>
  <si>
    <t>6-251-11-a</t>
  </si>
  <si>
    <t>6-251-24-C</t>
  </si>
  <si>
    <t>6-251-13-C</t>
  </si>
  <si>
    <t>6-251-24-B</t>
  </si>
  <si>
    <t>6-251-28-A</t>
  </si>
  <si>
    <t>6-247-02-H</t>
  </si>
  <si>
    <t>SKID# 232</t>
  </si>
  <si>
    <t>6-251-09-b</t>
  </si>
  <si>
    <t>6-251-25-A</t>
  </si>
  <si>
    <t>PACK# 3</t>
  </si>
  <si>
    <t>6-251-13-B</t>
  </si>
  <si>
    <t>6-251-24-A</t>
  </si>
  <si>
    <t>6-251-27-A</t>
  </si>
  <si>
    <t>6-251-02-h</t>
  </si>
  <si>
    <t>6-246-23-D</t>
  </si>
  <si>
    <t>6-251-10-a</t>
  </si>
  <si>
    <t>6-246-21-D</t>
  </si>
  <si>
    <t>11549168-vn-vt</t>
  </si>
  <si>
    <t>6-247-16-b</t>
  </si>
  <si>
    <t>1, 4</t>
  </si>
  <si>
    <t>6-246-21-c</t>
  </si>
  <si>
    <t>6-251-21-B</t>
  </si>
  <si>
    <t>6-246-23-i</t>
  </si>
  <si>
    <t>6-246-24-c</t>
  </si>
  <si>
    <t>6-246-23-a</t>
  </si>
  <si>
    <t>6-246-24-d</t>
  </si>
  <si>
    <t>6-246-24-f</t>
  </si>
  <si>
    <t>6-251-08-a</t>
  </si>
  <si>
    <t>6-251-20-B</t>
  </si>
  <si>
    <t>6-251-11-B</t>
  </si>
  <si>
    <t>6-251-23-B</t>
  </si>
  <si>
    <t>SKID# 233</t>
  </si>
  <si>
    <t>6-251-21-A</t>
  </si>
  <si>
    <t>6-251-20-a</t>
  </si>
  <si>
    <t>6-246-21-b</t>
  </si>
  <si>
    <t>w520113-s441</t>
  </si>
  <si>
    <t>6-251-12-b</t>
  </si>
  <si>
    <t>6-251-12-A</t>
  </si>
  <si>
    <t>6-247-09-d</t>
  </si>
  <si>
    <t>6-251-07-b</t>
  </si>
  <si>
    <t>6-251-10-A</t>
  </si>
  <si>
    <t>SKID# 255</t>
  </si>
  <si>
    <t>6-251-07-A</t>
  </si>
  <si>
    <t>6-251-15-b</t>
  </si>
  <si>
    <t>6-252-01-a</t>
  </si>
  <si>
    <t>SKID #87</t>
  </si>
  <si>
    <t>6-231-02-D</t>
  </si>
  <si>
    <t>6-252-19-A</t>
  </si>
  <si>
    <t>skid #40</t>
  </si>
  <si>
    <t>6-247-23-A</t>
  </si>
  <si>
    <t>6-247-22-A</t>
  </si>
  <si>
    <t>skid #245</t>
  </si>
  <si>
    <t>6-247-09-b</t>
  </si>
  <si>
    <t>6-251-17-a</t>
  </si>
  <si>
    <t>6-246-24-g</t>
  </si>
  <si>
    <t>6-251-02-d</t>
  </si>
  <si>
    <t>6-251-25-B</t>
  </si>
  <si>
    <t>HL3W-4320-AA-L</t>
  </si>
  <si>
    <t>6-252-16-A</t>
  </si>
  <si>
    <t>6-252-17-A</t>
  </si>
  <si>
    <t>6-252-17-B</t>
  </si>
  <si>
    <t>06511672AA-HT</t>
  </si>
  <si>
    <t>6-252-25-A</t>
  </si>
  <si>
    <t>6-252-25-B</t>
  </si>
  <si>
    <t>6-252-26-A</t>
  </si>
  <si>
    <t>BL3W-4320-BA-L</t>
  </si>
  <si>
    <t>6-252-18-A</t>
  </si>
  <si>
    <t>6-252-18-B</t>
  </si>
  <si>
    <t>11546703-HT</t>
  </si>
  <si>
    <t>6-252-24-A</t>
  </si>
  <si>
    <t>6-252-24-B</t>
  </si>
  <si>
    <t>40110160-L</t>
  </si>
  <si>
    <t>6-229-14-A</t>
  </si>
  <si>
    <t>6-229-14-B</t>
  </si>
  <si>
    <t>6-251-32-A</t>
  </si>
  <si>
    <t>6-251-32-B</t>
  </si>
  <si>
    <t>06511637AA-A</t>
  </si>
  <si>
    <t>6-252-22-A</t>
  </si>
  <si>
    <t>11502717-TH-TC-T</t>
  </si>
  <si>
    <t>6-252-23-A</t>
  </si>
  <si>
    <t>6-252-23-B</t>
  </si>
  <si>
    <t>6-251-33-A</t>
  </si>
  <si>
    <t>6-251-33-B</t>
  </si>
  <si>
    <t>11610128-BR-HA-HT</t>
  </si>
  <si>
    <t>6-252-21-A</t>
  </si>
  <si>
    <t>W711953-S900-A</t>
  </si>
  <si>
    <t>6-251-37-A</t>
  </si>
  <si>
    <t>6-251-37-B</t>
  </si>
  <si>
    <t>11546566-HT</t>
  </si>
  <si>
    <t>6-251-33-C</t>
  </si>
  <si>
    <t>6-251-38-B</t>
  </si>
  <si>
    <t>6-251-40-A</t>
  </si>
  <si>
    <t>6-251-30-A</t>
  </si>
  <si>
    <t>6-251-30-B</t>
  </si>
  <si>
    <t>06508200AA-HT</t>
  </si>
  <si>
    <t>6-251-36-A</t>
  </si>
  <si>
    <t>6-251-36-B</t>
  </si>
  <si>
    <t>6-251-35-A</t>
  </si>
  <si>
    <t>6-251-35-B</t>
  </si>
  <si>
    <t>6-251-35-C</t>
  </si>
  <si>
    <t>6-247-21-A</t>
  </si>
  <si>
    <t>SKID# 24</t>
  </si>
  <si>
    <t>2, 18</t>
  </si>
  <si>
    <t>SKID# 22</t>
  </si>
  <si>
    <t>6-251-16-A</t>
  </si>
  <si>
    <t>6-251-09-C</t>
  </si>
  <si>
    <t>6-251-20-b</t>
  </si>
  <si>
    <t>6-247-11-a</t>
  </si>
  <si>
    <t>06508200aa</t>
  </si>
  <si>
    <t>6-251-36-a</t>
  </si>
  <si>
    <t>bl3w-4320-ba</t>
  </si>
  <si>
    <t>6-251-34-c</t>
  </si>
  <si>
    <t>6-251-36-b</t>
  </si>
  <si>
    <t>SKID# 256</t>
  </si>
  <si>
    <t>6-251-02-c</t>
  </si>
  <si>
    <t>6-247-11-b</t>
  </si>
  <si>
    <t>6-247-10-c</t>
  </si>
  <si>
    <t>W520113-S440-L</t>
  </si>
  <si>
    <t>193902</t>
  </si>
  <si>
    <t>11602326-HT</t>
  </si>
  <si>
    <t>11546377-T</t>
  </si>
  <si>
    <t>6-251-21-a</t>
  </si>
  <si>
    <t>6-247-16-a</t>
  </si>
  <si>
    <t>6-252-25-b</t>
  </si>
  <si>
    <t>SKID #238</t>
  </si>
  <si>
    <t>6-251-22-b</t>
  </si>
  <si>
    <t>6-251-16-b</t>
  </si>
  <si>
    <t>6-245-13-b</t>
  </si>
  <si>
    <t>SKID# 55</t>
  </si>
  <si>
    <t>6-251-17-b</t>
  </si>
  <si>
    <t>6-252-26-a</t>
  </si>
  <si>
    <t>6-251-19-a</t>
  </si>
  <si>
    <t>004+292</t>
  </si>
  <si>
    <t>1k2gz0-00</t>
  </si>
  <si>
    <t>6-251-29-b</t>
  </si>
  <si>
    <t>6-251-29-a</t>
  </si>
  <si>
    <t xml:space="preserve">STUCK TOGETHER </t>
  </si>
  <si>
    <t>6-229-14-b</t>
  </si>
  <si>
    <t>6-251-35-b</t>
  </si>
  <si>
    <t>6-229-14-a</t>
  </si>
  <si>
    <t>skid# 44</t>
  </si>
  <si>
    <t>11610128-br-ha</t>
  </si>
  <si>
    <t>6-252-21-a</t>
  </si>
  <si>
    <t>6-247-25-d</t>
  </si>
  <si>
    <t>6-247-09-f</t>
  </si>
  <si>
    <t>6-247-09-e</t>
  </si>
  <si>
    <t>6-251-18-c</t>
  </si>
  <si>
    <t>6-251-31-b</t>
  </si>
  <si>
    <t>6-253-05-d</t>
  </si>
  <si>
    <t>6-247-24-d</t>
  </si>
  <si>
    <t>6-251-34-a</t>
  </si>
  <si>
    <t>6-253-06-b</t>
  </si>
  <si>
    <t>6-251-09-c</t>
  </si>
  <si>
    <t>6-253-02-f</t>
  </si>
  <si>
    <t>6-253-05-a</t>
  </si>
  <si>
    <t>6-253-05-c</t>
  </si>
  <si>
    <t>6-253-06-a</t>
  </si>
  <si>
    <t>6-253-02-d</t>
  </si>
  <si>
    <t>6-251-17-C</t>
  </si>
  <si>
    <t>6-253-02-A</t>
  </si>
  <si>
    <t>279-391</t>
  </si>
  <si>
    <t>6-252-16-a</t>
  </si>
  <si>
    <t>SKID #46</t>
  </si>
  <si>
    <t>275/290</t>
  </si>
  <si>
    <t>6-247-10-a</t>
  </si>
  <si>
    <t>6-230-16-a</t>
  </si>
  <si>
    <t>6-253-05-b</t>
  </si>
  <si>
    <t>6-251-15-a</t>
  </si>
  <si>
    <t>SKID #92</t>
  </si>
  <si>
    <t>6-251-14-a</t>
  </si>
  <si>
    <t>6-247-25-c</t>
  </si>
  <si>
    <t>6-247-24-b</t>
  </si>
  <si>
    <t>6-253-04-b</t>
  </si>
  <si>
    <t>6-251-18-a</t>
  </si>
  <si>
    <t>6-251-16-a</t>
  </si>
  <si>
    <t>6-251-19-C</t>
  </si>
  <si>
    <t>6-251-29-B</t>
  </si>
  <si>
    <t>6-253-14-g</t>
  </si>
  <si>
    <t>6-253-03-B</t>
  </si>
  <si>
    <t>6-251-22-A</t>
  </si>
  <si>
    <t>6-252-17-a</t>
  </si>
  <si>
    <t>6-252-17-b</t>
  </si>
  <si>
    <t>6502979-A</t>
  </si>
  <si>
    <t>6-252-27-A</t>
  </si>
  <si>
    <t>6-252-27-B</t>
  </si>
  <si>
    <t>6-252-27-C</t>
  </si>
  <si>
    <t>6-252-27-D</t>
  </si>
  <si>
    <t>6-252-28-A</t>
  </si>
  <si>
    <t>6-252-28-B</t>
  </si>
  <si>
    <t>06105051AA-HT</t>
  </si>
  <si>
    <t>6-252-30-A</t>
  </si>
  <si>
    <t>6-252-30-B</t>
  </si>
  <si>
    <t>NU5108-00-T</t>
  </si>
  <si>
    <t>6-253-16-A</t>
  </si>
  <si>
    <t>6-253-16-B</t>
  </si>
  <si>
    <t>6-253-17-A</t>
  </si>
  <si>
    <t>6-253-18-A</t>
  </si>
  <si>
    <t>6-253-18-B</t>
  </si>
  <si>
    <t>6-253-21-C</t>
  </si>
  <si>
    <t>6-253-19-A</t>
  </si>
  <si>
    <t>6-253-24-A</t>
  </si>
  <si>
    <t>6-253-24-B</t>
  </si>
  <si>
    <t>6-253-24-C</t>
  </si>
  <si>
    <t>6-253-24-D</t>
  </si>
  <si>
    <t>6-253-24-E</t>
  </si>
  <si>
    <t>6-253-24-F</t>
  </si>
  <si>
    <t>91054-L</t>
  </si>
  <si>
    <t>6-253-26-A</t>
  </si>
  <si>
    <t>6-253-26-B</t>
  </si>
  <si>
    <t>91058-L</t>
  </si>
  <si>
    <t>6-253-01-B</t>
  </si>
  <si>
    <t>6-253-01-A</t>
  </si>
  <si>
    <t>6-253-23-A</t>
  </si>
  <si>
    <t>NU1510-00-T</t>
  </si>
  <si>
    <t>6-253-21-A</t>
  </si>
  <si>
    <t>6-253-21-B</t>
  </si>
  <si>
    <t>6-253-23-B</t>
  </si>
  <si>
    <t>6-253-23-C</t>
  </si>
  <si>
    <t>6-253-21-D</t>
  </si>
  <si>
    <t>6-253-20-A</t>
  </si>
  <si>
    <t>6-253-20-B</t>
  </si>
  <si>
    <t>NU1144-L</t>
  </si>
  <si>
    <t>6-253-15-A</t>
  </si>
  <si>
    <t>6-253-15-B</t>
  </si>
  <si>
    <t>6-253-03-C</t>
  </si>
  <si>
    <t>157-297</t>
  </si>
  <si>
    <t>6-253-21-d</t>
  </si>
  <si>
    <t>6-253-06-d</t>
  </si>
  <si>
    <t>252-11</t>
  </si>
  <si>
    <t>6-245-13-B</t>
  </si>
  <si>
    <t>190-268</t>
  </si>
  <si>
    <t>6-253-21-c</t>
  </si>
  <si>
    <t>6-251-19-b</t>
  </si>
  <si>
    <t>6-253-06-C</t>
  </si>
  <si>
    <t>6-253-04-d</t>
  </si>
  <si>
    <t>6-253-02-b</t>
  </si>
  <si>
    <t>6-253-14-E</t>
  </si>
  <si>
    <t>6-253-21-a</t>
  </si>
  <si>
    <t>6-251-18-A</t>
  </si>
  <si>
    <t>6-251-16-B</t>
  </si>
  <si>
    <t>SKID# 54</t>
  </si>
  <si>
    <t>6-253-20-a</t>
  </si>
  <si>
    <t>6-253-02-j</t>
  </si>
  <si>
    <t>nu1144</t>
  </si>
  <si>
    <t>6-253-15-b</t>
  </si>
  <si>
    <t>6-247-12-a</t>
  </si>
  <si>
    <t>6-251-32-a</t>
  </si>
  <si>
    <t>6-253-07-B</t>
  </si>
  <si>
    <t>6-253-20-b</t>
  </si>
  <si>
    <t>6-253-03-e</t>
  </si>
  <si>
    <t>290/4</t>
  </si>
  <si>
    <t>mixed, stuck tgt</t>
  </si>
  <si>
    <t>1, 600</t>
  </si>
  <si>
    <t>297-157</t>
  </si>
  <si>
    <t>6-251-18-B</t>
  </si>
  <si>
    <t>6-253-04-F</t>
  </si>
  <si>
    <t>6-253-21-b</t>
  </si>
  <si>
    <t>6-253-02-h</t>
  </si>
  <si>
    <t>6-253-03-d</t>
  </si>
  <si>
    <t>6-253-10-A</t>
  </si>
  <si>
    <t>2, 9</t>
  </si>
  <si>
    <t>6-253-02-I</t>
  </si>
  <si>
    <t>6-253-11-D</t>
  </si>
  <si>
    <t>SKID# 128</t>
  </si>
  <si>
    <t>6-253-02-E</t>
  </si>
  <si>
    <t>6-253-02-c</t>
  </si>
  <si>
    <t>6-253-04-c</t>
  </si>
  <si>
    <t>6-253-02-G</t>
  </si>
  <si>
    <t>6-253-24-c</t>
  </si>
  <si>
    <t>SKID# 70</t>
  </si>
  <si>
    <t>6-253-04-A</t>
  </si>
  <si>
    <t>6-251-18-b</t>
  </si>
  <si>
    <t>6-251-19-c</t>
  </si>
  <si>
    <t>6-253-13-c</t>
  </si>
  <si>
    <t>SKID# 44</t>
  </si>
  <si>
    <t>11610128-BR-HA</t>
  </si>
  <si>
    <t>11546456-A</t>
  </si>
  <si>
    <t>6-253-23-c</t>
  </si>
  <si>
    <t>6-253-10-D</t>
  </si>
  <si>
    <t>6-253-11-A</t>
  </si>
  <si>
    <t>EXCESS PLATING, SILVERS</t>
  </si>
  <si>
    <t>7, 9</t>
  </si>
  <si>
    <t>6-253-14-h</t>
  </si>
  <si>
    <t>6-253-23-a</t>
  </si>
  <si>
    <t>11546370-in-pn</t>
  </si>
  <si>
    <t>6-253-11-b</t>
  </si>
  <si>
    <t>6-253-10-e</t>
  </si>
  <si>
    <t>6, 26</t>
  </si>
  <si>
    <t>6-253-14-b</t>
  </si>
  <si>
    <t>6-253-11-e</t>
  </si>
  <si>
    <t>6-253-09-b</t>
  </si>
  <si>
    <t>6-253-08-a</t>
  </si>
  <si>
    <t>6-253-04-g</t>
  </si>
  <si>
    <t>6-253-04-e</t>
  </si>
  <si>
    <t>6-251-15-A</t>
  </si>
  <si>
    <t>6-251-14-b</t>
  </si>
  <si>
    <t>6-251-37-b</t>
  </si>
  <si>
    <t>6-253-03-a</t>
  </si>
  <si>
    <t>6-253-19-a</t>
  </si>
  <si>
    <t>SKID #22</t>
  </si>
  <si>
    <t>6-251-32-b</t>
  </si>
  <si>
    <t>6-251-30-b</t>
  </si>
  <si>
    <t>6-253-12-c</t>
  </si>
  <si>
    <t>6-253-07-a</t>
  </si>
  <si>
    <t>6-253-14-c</t>
  </si>
  <si>
    <t>6-253-12-e</t>
  </si>
  <si>
    <t>6-253-14-f</t>
  </si>
  <si>
    <t>6-253-10-C</t>
  </si>
  <si>
    <t>6-253-14-d</t>
  </si>
  <si>
    <t>6-252-22-a</t>
  </si>
  <si>
    <t>LOOSE WASHER</t>
  </si>
  <si>
    <t>6-253-04-G</t>
  </si>
  <si>
    <t>NU1136-01-T</t>
  </si>
  <si>
    <t>6-253-27-A</t>
  </si>
  <si>
    <t>6-253-27-B</t>
  </si>
  <si>
    <t>6-253-27-C</t>
  </si>
  <si>
    <t>6-253-27-D</t>
  </si>
  <si>
    <t>6-253-27-E</t>
  </si>
  <si>
    <t>6-253-27-F</t>
  </si>
  <si>
    <t>6-253-29-A</t>
  </si>
  <si>
    <t>83106-T</t>
  </si>
  <si>
    <t>6-253-25-A</t>
  </si>
  <si>
    <t>11546368-CA-IN-B</t>
  </si>
  <si>
    <t>W520101-S437-L</t>
  </si>
  <si>
    <t>6-253-22-A</t>
  </si>
  <si>
    <t>6-253-22-B</t>
  </si>
  <si>
    <t>6-253-31-A</t>
  </si>
  <si>
    <t>6-251-38-A</t>
  </si>
  <si>
    <t>6-251-39-A</t>
  </si>
  <si>
    <t>6-251-39-B</t>
  </si>
  <si>
    <t>6-251-40-B</t>
  </si>
  <si>
    <t>7151143403-L</t>
  </si>
  <si>
    <t>6-252-20-A</t>
  </si>
  <si>
    <t>6-252-20-B</t>
  </si>
  <si>
    <t>06512278AA-L</t>
  </si>
  <si>
    <t>6-251-26-A</t>
  </si>
  <si>
    <t>6-251-26-B</t>
  </si>
  <si>
    <t>6-253-13-B</t>
  </si>
  <si>
    <t>6-252-27-b</t>
  </si>
  <si>
    <t>6-253-10-B</t>
  </si>
  <si>
    <t>1, 7</t>
  </si>
  <si>
    <t>190/268/157/297</t>
  </si>
  <si>
    <t>6-253-13-b</t>
  </si>
  <si>
    <t>6-253-13-A</t>
  </si>
  <si>
    <t>6-253-12-a</t>
  </si>
  <si>
    <t>6-252-27-c</t>
  </si>
  <si>
    <t>6-253-10-f</t>
  </si>
  <si>
    <t>5, 3, 2</t>
  </si>
  <si>
    <t>6-253-12-d</t>
  </si>
  <si>
    <t>6-251-33-b</t>
  </si>
  <si>
    <t>6-253-13-a</t>
  </si>
  <si>
    <t>6-251-31-A</t>
  </si>
  <si>
    <t>6-254-23-a</t>
  </si>
  <si>
    <t>6-253-12-b</t>
  </si>
  <si>
    <t>6-253-08-A</t>
  </si>
  <si>
    <t>6-253-10-g</t>
  </si>
  <si>
    <t>6-253-14-A</t>
  </si>
  <si>
    <t>6-253-11-c</t>
  </si>
  <si>
    <t>MIXD, SILVERS</t>
  </si>
  <si>
    <t>6-254-26-A</t>
  </si>
  <si>
    <t>6-254-23-b</t>
  </si>
  <si>
    <t>6-254-19-e</t>
  </si>
  <si>
    <t>6-254-19-d</t>
  </si>
  <si>
    <t>6-252-29-b</t>
  </si>
  <si>
    <t>1, 175</t>
  </si>
  <si>
    <t>6-251-26-a</t>
  </si>
  <si>
    <t>6-251-33-a</t>
  </si>
  <si>
    <t>6-254-25-a</t>
  </si>
  <si>
    <t>6-252-29-a</t>
  </si>
  <si>
    <t>MIXED, EXCESS PLATING, SILVERS, STUCK TGT</t>
  </si>
  <si>
    <t>3, 1, 1, 220</t>
  </si>
  <si>
    <t>6-254-22-b</t>
  </si>
  <si>
    <t>11546378-CA-IN</t>
  </si>
  <si>
    <t>82218-HT</t>
  </si>
  <si>
    <t>6-254-24-a</t>
  </si>
  <si>
    <t>6-243-02-c</t>
  </si>
  <si>
    <t>6-252-27-a</t>
  </si>
  <si>
    <t>6-253-16-b</t>
  </si>
  <si>
    <t>6-254-19-b</t>
  </si>
  <si>
    <t>6-254-26-B</t>
  </si>
  <si>
    <t>6-257-09-f</t>
  </si>
  <si>
    <t>6-251-38-a</t>
  </si>
  <si>
    <t>6-254-25-b</t>
  </si>
  <si>
    <t>6-253-09-a</t>
  </si>
  <si>
    <t>6-254-24-b</t>
  </si>
  <si>
    <t>6-254-21-a</t>
  </si>
  <si>
    <t>6-252-28-b</t>
  </si>
  <si>
    <t>1, 306</t>
  </si>
  <si>
    <t>6-257-09-E</t>
  </si>
  <si>
    <t>MIXDE, STUCK TGT</t>
  </si>
  <si>
    <t>5, 227</t>
  </si>
  <si>
    <t>6-257-11-B</t>
  </si>
  <si>
    <t>6-254-21-B</t>
  </si>
  <si>
    <t>6-257-09-c</t>
  </si>
  <si>
    <t>6-257-09-b</t>
  </si>
  <si>
    <t>6-253-18-a</t>
  </si>
  <si>
    <t>6-254-21-c</t>
  </si>
  <si>
    <t>6-257-09-D</t>
  </si>
  <si>
    <t>6-253-04-h</t>
  </si>
  <si>
    <t>6-257-09-a</t>
  </si>
  <si>
    <t>6-253-29-a</t>
  </si>
  <si>
    <t>6-257-08-B</t>
  </si>
  <si>
    <t>6-257-08-C</t>
  </si>
  <si>
    <t>6-257-11-d</t>
  </si>
  <si>
    <t>6-257-08-d</t>
  </si>
  <si>
    <t>6-257-11-a</t>
  </si>
  <si>
    <t>6-254-20-A</t>
  </si>
  <si>
    <t>6-254-22-a</t>
  </si>
  <si>
    <t>6-257-28-a</t>
  </si>
  <si>
    <t>6-257-28-B</t>
  </si>
  <si>
    <t>SKID# 187</t>
  </si>
  <si>
    <t>6-257-28-C</t>
  </si>
  <si>
    <t>6-257-28-b</t>
  </si>
  <si>
    <t>6-257-10-A</t>
  </si>
  <si>
    <t>6-254-26-b</t>
  </si>
  <si>
    <t>6-254-20-b</t>
  </si>
  <si>
    <t>6-245-13-A</t>
  </si>
  <si>
    <t>6-257-28-c</t>
  </si>
  <si>
    <t>6-257-31-A</t>
  </si>
  <si>
    <t>6-257-31-B</t>
  </si>
  <si>
    <t>6-257-30-A</t>
  </si>
  <si>
    <t>6-257-30-B</t>
  </si>
  <si>
    <t>6-257-37-A</t>
  </si>
  <si>
    <t>6-253-18-b</t>
  </si>
  <si>
    <t>6-257-10-b</t>
  </si>
  <si>
    <t>6-253-27-b</t>
  </si>
  <si>
    <t>6-254-28-C</t>
  </si>
  <si>
    <t>6-254-28-D</t>
  </si>
  <si>
    <t>6-254-28-E</t>
  </si>
  <si>
    <t>6-254-28-F</t>
  </si>
  <si>
    <t>6-254-29-I</t>
  </si>
  <si>
    <t>6-254-29-J</t>
  </si>
  <si>
    <t>6-254-29-K</t>
  </si>
  <si>
    <t>6-254-29-L</t>
  </si>
  <si>
    <t>6-254-28-G</t>
  </si>
  <si>
    <t>6-254-28-H</t>
  </si>
  <si>
    <t>6-254-28-I</t>
  </si>
  <si>
    <t>6-254-28-J</t>
  </si>
  <si>
    <t>6-254-27-A</t>
  </si>
  <si>
    <t>6-254-27-B</t>
  </si>
  <si>
    <t>6-254-27-C</t>
  </si>
  <si>
    <t>6-254-27-D</t>
  </si>
  <si>
    <t>6-254-30-A</t>
  </si>
  <si>
    <t>6-254-30-B</t>
  </si>
  <si>
    <t>6-254-30-C</t>
  </si>
  <si>
    <t>6-254-30-D</t>
  </si>
  <si>
    <t>6-254-30-E</t>
  </si>
  <si>
    <t>6-254-30-F</t>
  </si>
  <si>
    <t>6-254-29-A</t>
  </si>
  <si>
    <t>6-254-29-B</t>
  </si>
  <si>
    <t>6-254-29-C</t>
  </si>
  <si>
    <t>6-254-29-D</t>
  </si>
  <si>
    <t>6-254-29-F</t>
  </si>
  <si>
    <t>6-254-29-G</t>
  </si>
  <si>
    <t>6-254-29-H</t>
  </si>
  <si>
    <t>6-254-28-A</t>
  </si>
  <si>
    <t>6-254-28-B</t>
  </si>
  <si>
    <t>6-254-19-f</t>
  </si>
  <si>
    <t>6-257-11-C</t>
  </si>
  <si>
    <t>SKID# 122</t>
  </si>
  <si>
    <t>6-254-19-C</t>
  </si>
  <si>
    <t>6-254-29-d</t>
  </si>
  <si>
    <t>6-257-12-a</t>
  </si>
  <si>
    <t>6-254-29-j</t>
  </si>
  <si>
    <t>6-257-06-b</t>
  </si>
  <si>
    <t>skid# 256</t>
  </si>
  <si>
    <t>6-257-01-B</t>
  </si>
  <si>
    <t>8, 2, 1</t>
  </si>
  <si>
    <t>6-251-34-B</t>
  </si>
  <si>
    <t>6-257-08-a</t>
  </si>
  <si>
    <t>6-254-19-a</t>
  </si>
  <si>
    <t>6-252-23-a</t>
  </si>
  <si>
    <t>SKID #156</t>
  </si>
  <si>
    <t>6-253-22-a</t>
  </si>
  <si>
    <t>6-257-22-B</t>
  </si>
  <si>
    <t>1, 2, 690</t>
  </si>
  <si>
    <t>6-257-11-G</t>
  </si>
  <si>
    <t>6-257-26-b</t>
  </si>
  <si>
    <t>3, 2, 280</t>
  </si>
  <si>
    <t>6-254-21-b</t>
  </si>
  <si>
    <t>6-257-11-H</t>
  </si>
  <si>
    <t>6-254-27-a</t>
  </si>
  <si>
    <t>6-257-06-c</t>
  </si>
  <si>
    <t>6-257-07-a</t>
  </si>
  <si>
    <t>6-254-28-a</t>
  </si>
  <si>
    <t>6-254-28-d</t>
  </si>
  <si>
    <t>6-257-37-a</t>
  </si>
  <si>
    <t>6-257-18-b</t>
  </si>
  <si>
    <t>6-253-27-f</t>
  </si>
  <si>
    <t>6-257-19-A</t>
  </si>
  <si>
    <t>SKID# 243</t>
  </si>
  <si>
    <t>6-257-24-A</t>
  </si>
  <si>
    <t>SKID# 215</t>
  </si>
  <si>
    <t>6-257-13-B</t>
  </si>
  <si>
    <t>SKID# 160</t>
  </si>
  <si>
    <t>6-257-10-D</t>
  </si>
  <si>
    <t>194063</t>
  </si>
  <si>
    <t>6-257-22-A</t>
  </si>
  <si>
    <t>6-257-24-b</t>
  </si>
  <si>
    <t>6-257-12-B</t>
  </si>
  <si>
    <t>6-257-16-a</t>
  </si>
  <si>
    <t>6-251-40-a</t>
  </si>
  <si>
    <t>285/4</t>
  </si>
  <si>
    <t>6-236-28-a</t>
  </si>
  <si>
    <t>6-244-19-b</t>
  </si>
  <si>
    <t>6-257-18-a</t>
  </si>
  <si>
    <t>6-257-10-C</t>
  </si>
  <si>
    <t>6-254-30-d</t>
  </si>
  <si>
    <t>12, 14</t>
  </si>
  <si>
    <t>6-254-28-g</t>
  </si>
  <si>
    <t>6-253-11-f</t>
  </si>
  <si>
    <t>6-257-01-C</t>
  </si>
  <si>
    <t>EXCESS PLATING, SILVERS, DAMAGED</t>
  </si>
  <si>
    <t>4, 3, 2</t>
  </si>
  <si>
    <t>6-254-27-c</t>
  </si>
  <si>
    <t>6-252-23-b</t>
  </si>
  <si>
    <t>SKID #183</t>
  </si>
  <si>
    <t>6-251-39-b</t>
  </si>
  <si>
    <t>6-257-17-A</t>
  </si>
  <si>
    <t>6-257-17-b</t>
  </si>
  <si>
    <t>11/252/261</t>
  </si>
  <si>
    <t>6-254-28-j</t>
  </si>
  <si>
    <t>1, 516</t>
  </si>
  <si>
    <t>6-254-30-e</t>
  </si>
  <si>
    <t>2, 6</t>
  </si>
  <si>
    <t>6-257-11-E</t>
  </si>
  <si>
    <t>6-254-30-b</t>
  </si>
  <si>
    <t>skid# 146</t>
  </si>
  <si>
    <t>8, 3</t>
  </si>
  <si>
    <t>6-253-27-a</t>
  </si>
  <si>
    <t>NU3019-00-L</t>
  </si>
  <si>
    <t>194080</t>
  </si>
  <si>
    <t>6-258-40-B</t>
  </si>
  <si>
    <t>6-258-40-C</t>
  </si>
  <si>
    <t>6-258-40-D</t>
  </si>
  <si>
    <t>6-258-40-E</t>
  </si>
  <si>
    <t>6-258-40-F</t>
  </si>
  <si>
    <t>6-258-40-G</t>
  </si>
  <si>
    <t>6-258-40-H</t>
  </si>
  <si>
    <t>W719080-S450-HT</t>
  </si>
  <si>
    <t>6-258-39-A</t>
  </si>
  <si>
    <t>6-258-39-B</t>
  </si>
  <si>
    <t>6-258-38-A</t>
  </si>
  <si>
    <t>6-258-38-B</t>
  </si>
  <si>
    <t>11610126-HT</t>
  </si>
  <si>
    <t>6-258-35-A</t>
  </si>
  <si>
    <t>6-258-35-B</t>
  </si>
  <si>
    <t>6-257-40-A</t>
  </si>
  <si>
    <t>6-257-41-A</t>
  </si>
  <si>
    <t>6-257-41-B</t>
  </si>
  <si>
    <t>55364498AA-HT</t>
  </si>
  <si>
    <t>6-253-28-A</t>
  </si>
  <si>
    <t>6-253-28-B</t>
  </si>
  <si>
    <t>6-258-40-I</t>
  </si>
  <si>
    <t>W520101-S450-L</t>
  </si>
  <si>
    <t>6-257-35-A</t>
  </si>
  <si>
    <t>6-257-35-B</t>
  </si>
  <si>
    <t>6-257-36-A</t>
  </si>
  <si>
    <t>11610126-BR-HA-HT</t>
  </si>
  <si>
    <t>6-257-39-A</t>
  </si>
  <si>
    <t>6-257-42-A</t>
  </si>
  <si>
    <t>6-257-42-B</t>
  </si>
  <si>
    <t>11549058-A</t>
  </si>
  <si>
    <t>6-258-34-A</t>
  </si>
  <si>
    <t>11610091-HT</t>
  </si>
  <si>
    <t>6-258-37-A</t>
  </si>
  <si>
    <t>6-258-37-B</t>
  </si>
  <si>
    <t>6-258-33-A</t>
  </si>
  <si>
    <t>6-258-33-B</t>
  </si>
  <si>
    <t>6-258-40-A</t>
  </si>
  <si>
    <t>11588293-P</t>
  </si>
  <si>
    <t>6-257-38-A</t>
  </si>
  <si>
    <t>6-257-33-A</t>
  </si>
  <si>
    <t>6-257-33-C</t>
  </si>
  <si>
    <t>W705606-S440-P</t>
  </si>
  <si>
    <t>6-257-32-A</t>
  </si>
  <si>
    <t>6-254-29-E</t>
  </si>
  <si>
    <t>SKID# 20</t>
  </si>
  <si>
    <t>6-257-05-C</t>
  </si>
  <si>
    <t>157/300</t>
  </si>
  <si>
    <t>6-254-29-i</t>
  </si>
  <si>
    <t>6-254-27-d</t>
  </si>
  <si>
    <t>11609280-A</t>
  </si>
  <si>
    <t>40109770-L</t>
  </si>
  <si>
    <t>11546545-A</t>
  </si>
  <si>
    <t>6-258-23-B</t>
  </si>
  <si>
    <t>6-258-40-g</t>
  </si>
  <si>
    <t>6-253-28-a</t>
  </si>
  <si>
    <t>6-254-29-f</t>
  </si>
  <si>
    <t>6-254-29-h</t>
  </si>
  <si>
    <t>6-258-26-B</t>
  </si>
  <si>
    <t>6-258-40-b</t>
  </si>
  <si>
    <t>6-253-28-b</t>
  </si>
  <si>
    <t>6-258-40-a</t>
  </si>
  <si>
    <t>157-300</t>
  </si>
  <si>
    <t>6-258-40-i</t>
  </si>
  <si>
    <t>6-257-25-a</t>
  </si>
  <si>
    <t>6-258-33-a</t>
  </si>
  <si>
    <t>6-258-23-G</t>
  </si>
  <si>
    <t>6-258-23-A</t>
  </si>
  <si>
    <t>6-258-40-d</t>
  </si>
  <si>
    <t>6-257-05-b</t>
  </si>
  <si>
    <t>6-258-40-e</t>
  </si>
  <si>
    <t>6-258-40-h</t>
  </si>
  <si>
    <t>6-258-26-a</t>
  </si>
  <si>
    <t>6-257-15-a</t>
  </si>
  <si>
    <t>skid# 210</t>
  </si>
  <si>
    <t>6-257-23-b</t>
  </si>
  <si>
    <t>279/290</t>
  </si>
  <si>
    <t>6-257-07-b</t>
  </si>
  <si>
    <t>6-257-13-a</t>
  </si>
  <si>
    <t>6-258-35-a</t>
  </si>
  <si>
    <t>6-257-25-b</t>
  </si>
  <si>
    <t>6-257-05-A</t>
  </si>
  <si>
    <t>skid #175</t>
  </si>
  <si>
    <t>6-252-20-a</t>
  </si>
  <si>
    <t>SKID #235</t>
  </si>
  <si>
    <t>6-257-04-C</t>
  </si>
  <si>
    <t>SKID# 4</t>
  </si>
  <si>
    <t>2, 12</t>
  </si>
  <si>
    <t>6-258-34-a</t>
  </si>
  <si>
    <t>3, 17</t>
  </si>
  <si>
    <t>6-257-17-a</t>
  </si>
  <si>
    <t>2, 600</t>
  </si>
  <si>
    <t>11610126-BR-HA</t>
  </si>
  <si>
    <t>6-258-36-a</t>
  </si>
  <si>
    <t>6-258-24-a</t>
  </si>
  <si>
    <t>6-257-06-a</t>
  </si>
  <si>
    <t>6-254-28-c</t>
  </si>
  <si>
    <t>4, 6</t>
  </si>
  <si>
    <t>6-254-28-b</t>
  </si>
  <si>
    <t>5, 29</t>
  </si>
  <si>
    <t>6-258-24-b</t>
  </si>
  <si>
    <t>6-258-20-a</t>
  </si>
  <si>
    <t>38, 3</t>
  </si>
  <si>
    <t>6-257-23-A</t>
  </si>
  <si>
    <t>6-257-27-a</t>
  </si>
  <si>
    <t>6-259-07-d</t>
  </si>
  <si>
    <t>6-259-07-B</t>
  </si>
  <si>
    <t>skid# 204</t>
  </si>
  <si>
    <t>6-258-22-a</t>
  </si>
  <si>
    <t>6-258-23-e</t>
  </si>
  <si>
    <t>6-258-23-d</t>
  </si>
  <si>
    <t>SKID #145</t>
  </si>
  <si>
    <t>8, 73</t>
  </si>
  <si>
    <t>SKID #115</t>
  </si>
  <si>
    <t>6-258-25-a</t>
  </si>
  <si>
    <t>6-258-30-B</t>
  </si>
  <si>
    <t>6-259-03-B</t>
  </si>
  <si>
    <t>6-259-07-a</t>
  </si>
  <si>
    <t>6-258-38-b</t>
  </si>
  <si>
    <t>6-259-07-c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</si>
</sst>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 #,##0_);_(* \(#,##0\);_(* &quot;-&quot;??_);_(@_)"/>
    <numFmt numFmtId="165" formatCode="_-* #,##0_-;\-* #,##0_-;_-* &quot;-&quot;??_-;_-@_-"/>
    <numFmt numFmtId="166" formatCode="[$-409]m/d/yy\ h:mm\ AM/PM;@"/>
    <numFmt numFmtId="167" formatCode=";;;"/>
    <numFmt numFmtId="168" formatCode="dd/mm/yyyy;@"/>
    <numFmt numFmtId="169" formatCode="m/d/yyyy;@"/>
  </numFmts>
  <fonts count="51" x14ac:knownFonts="1">
    <font>
      <sz val="11"/>
      <color theme="1"/>
      <name val="Calibri"/>
      <family val="2"/>
      <scheme val="minor"/>
    </font>
    <font>
      <sz val="11"/>
      <color theme="1"/>
      <name val="Calibri"/>
      <family val="2"/>
      <scheme val="minor"/>
    </font>
    <font>
      <sz val="12"/>
      <color theme="1"/>
      <name val="Times New Roman"/>
      <family val="1"/>
    </font>
    <font>
      <b/>
      <sz val="11"/>
      <color theme="0"/>
      <name val="Calibri"/>
      <family val="2"/>
      <scheme val="minor"/>
    </font>
    <font>
      <b/>
      <u/>
      <sz val="20"/>
      <color theme="1"/>
      <name val="Calibri"/>
      <family val="2"/>
      <scheme val="minor"/>
    </font>
    <font>
      <sz val="9"/>
      <color theme="1"/>
      <name val="Calibri"/>
      <family val="2"/>
      <scheme val="minor"/>
    </font>
    <font>
      <b/>
      <sz val="20"/>
      <color theme="4" tint="-0.499984740745262"/>
      <name val="Calibri"/>
      <family val="2"/>
      <scheme val="minor"/>
    </font>
    <font>
      <sz val="6"/>
      <color theme="1"/>
      <name val="Calibri"/>
      <family val="2"/>
      <scheme val="minor"/>
    </font>
    <font>
      <sz val="10"/>
      <color theme="1"/>
      <name val="Calibri"/>
      <family val="2"/>
      <scheme val="minor"/>
    </font>
    <font>
      <sz val="14"/>
      <color theme="1"/>
      <name val="Calibri"/>
      <family val="2"/>
      <scheme val="minor"/>
    </font>
    <font>
      <sz val="15"/>
      <color theme="1"/>
      <name val="Calibri"/>
      <family val="2"/>
      <scheme val="minor"/>
    </font>
    <font>
      <sz val="7"/>
      <color theme="1"/>
      <name val="Calibri"/>
      <family val="2"/>
      <scheme val="minor"/>
    </font>
    <font>
      <sz val="8"/>
      <color theme="1"/>
      <name val="Calibri"/>
      <family val="2"/>
      <scheme val="minor"/>
    </font>
    <font>
      <sz val="12"/>
      <color theme="1"/>
      <name val="Calibri"/>
      <family val="2"/>
      <scheme val="minor"/>
    </font>
    <font>
      <sz val="5"/>
      <color theme="1"/>
      <name val="Calibri"/>
      <family val="2"/>
      <scheme val="minor"/>
    </font>
    <font>
      <sz val="11"/>
      <color theme="1"/>
      <name val="Calibri"/>
      <family val="2"/>
      <scheme val="minor"/>
    </font>
    <font>
      <sz val="10"/>
      <color theme="1"/>
      <name val="Calibri"/>
      <family val="2"/>
      <scheme val="minor"/>
    </font>
    <font>
      <sz val="10"/>
      <color theme="1"/>
      <name val="Calibri"/>
      <family val="2"/>
      <scheme val="minor"/>
    </font>
    <font>
      <b/>
      <u/>
      <sz val="15"/>
      <color theme="1"/>
      <name val="Calibri"/>
      <family val="2"/>
      <scheme val="minor"/>
    </font>
    <font>
      <b/>
      <sz val="15"/>
      <color theme="4" tint="-0.499984740745262"/>
      <name val="Calibri"/>
      <family val="2"/>
      <scheme val="minor"/>
    </font>
    <font>
      <b/>
      <sz val="4"/>
      <color theme="1"/>
      <name val="Calibri"/>
      <family val="2"/>
    </font>
    <font>
      <sz val="26"/>
      <color theme="1"/>
      <name val="Calibri"/>
      <family val="2"/>
      <scheme val="minor"/>
    </font>
    <font>
      <sz val="12"/>
      <color theme="1"/>
      <name val="Times New Roman"/>
      <family val="1"/>
    </font>
    <font>
      <sz val="10"/>
      <color theme="1"/>
      <name val="Calibri"/>
      <family val="2"/>
      <scheme val="minor"/>
    </font>
    <font>
      <sz val="12"/>
      <color theme="1"/>
      <name val="Times New Roman"/>
      <family val="1"/>
    </font>
    <font>
      <sz val="14"/>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sz val="11"/>
      <color theme="1"/>
      <name val="Calibri"/>
      <family val="2"/>
      <scheme val="minor"/>
    </font>
    <font>
      <sz val="6"/>
      <color theme="1"/>
      <name val="Calibri"/>
      <family val="2"/>
      <scheme val="minor"/>
    </font>
    <font>
      <sz val="12"/>
      <color theme="1"/>
      <name val="Times New Roman"/>
      <family val="1"/>
    </font>
    <font>
      <sz val="14"/>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sz val="11"/>
      <color theme="1"/>
      <name val="Calibri"/>
      <family val="2"/>
      <scheme val="minor"/>
    </font>
    <font>
      <sz val="6"/>
      <color theme="1"/>
      <name val="Calibri"/>
      <family val="2"/>
      <scheme val="minor"/>
    </font>
    <font>
      <sz val="12"/>
      <color theme="1"/>
      <name val="Calibri"/>
      <family val="2"/>
      <scheme val="minor"/>
    </font>
    <font>
      <sz val="14"/>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sz val="11"/>
      <color theme="1"/>
      <name val="Calibri"/>
      <family val="2"/>
      <scheme val="minor"/>
    </font>
    <font>
      <sz val="6"/>
      <color theme="1"/>
      <name val="Calibri"/>
      <family val="2"/>
      <scheme val="minor"/>
    </font>
    <font>
      <sz val="14"/>
      <color theme="1"/>
      <name val="Calibri"/>
      <scheme val="minor"/>
    </font>
    <font>
      <sz val="9"/>
      <color theme="1"/>
      <name val="Calibri"/>
      <scheme val="minor"/>
    </font>
    <font>
      <sz val="8"/>
      <color theme="1"/>
      <name val="Calibri"/>
      <scheme val="minor"/>
    </font>
    <font>
      <sz val="10"/>
      <color theme="1"/>
      <name val="Calibri"/>
      <scheme val="minor"/>
    </font>
    <font>
      <sz val="11"/>
      <color theme="1"/>
      <name val="Calibri"/>
      <scheme val="minor"/>
    </font>
    <font>
      <sz val="6"/>
      <color theme="1"/>
      <name val="Calibri"/>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bottom style="mediumDashDotDot">
        <color auto="1"/>
      </bottom>
      <diagonal/>
    </border>
    <border>
      <left style="mediumDashDotDot">
        <color auto="1"/>
      </left>
      <right/>
      <top style="mediumDashDotDot">
        <color auto="1"/>
      </top>
      <bottom style="mediumDashDotDot">
        <color auto="1"/>
      </bottom>
      <diagonal/>
    </border>
    <border>
      <left/>
      <right/>
      <top style="mediumDashDotDot">
        <color auto="1"/>
      </top>
      <bottom style="mediumDashDotDot">
        <color auto="1"/>
      </bottom>
      <diagonal/>
    </border>
    <border>
      <left/>
      <right style="mediumDashDotDot">
        <color auto="1"/>
      </right>
      <top style="mediumDashDotDot">
        <color auto="1"/>
      </top>
      <bottom style="mediumDashDotDot">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4">
    <xf numFmtId="0" fontId="0" fillId="0" borderId="0"/>
    <xf numFmtId="43" fontId="1" fillId="0" borderId="0" applyFont="0" applyFill="0" applyBorder="0" applyAlignment="0" applyProtection="0"/>
    <xf numFmtId="0" fontId="20" fillId="0" borderId="0"/>
    <xf numFmtId="43" fontId="1" fillId="0" borderId="0" applyFont="0" applyFill="0" applyBorder="0" applyAlignment="0" applyProtection="0"/>
  </cellStyleXfs>
  <cellXfs count="182">
    <xf numFmtId="0" fontId="0" fillId="0" borderId="0" xfId="0"/>
    <xf numFmtId="0" fontId="2" fillId="2" borderId="1" xfId="0" applyFont="1" applyFill="1" applyBorder="1" applyAlignment="1">
      <alignment horizontal="left"/>
    </xf>
    <xf numFmtId="164" fontId="2" fillId="2" borderId="1" xfId="1" applyNumberFormat="1" applyFont="1" applyFill="1" applyBorder="1" applyAlignment="1">
      <alignment horizontal="center"/>
    </xf>
    <xf numFmtId="0" fontId="2" fillId="0" borderId="1" xfId="0" applyFont="1" applyBorder="1" applyAlignment="1">
      <alignment horizontal="left"/>
    </xf>
    <xf numFmtId="164" fontId="2" fillId="0" borderId="1" xfId="1" applyNumberFormat="1" applyFont="1" applyBorder="1" applyAlignment="1">
      <alignment horizontal="center"/>
    </xf>
    <xf numFmtId="164" fontId="2" fillId="2" borderId="1" xfId="1" applyNumberFormat="1" applyFont="1" applyFill="1" applyBorder="1" applyAlignment="1">
      <alignment horizontal="left"/>
    </xf>
    <xf numFmtId="164" fontId="2" fillId="0" borderId="1" xfId="1" applyNumberFormat="1" applyFont="1" applyBorder="1" applyAlignment="1">
      <alignment horizontal="left"/>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center" vertical="center"/>
    </xf>
    <xf numFmtId="0" fontId="3" fillId="3" borderId="4" xfId="0" applyFont="1" applyFill="1" applyBorder="1"/>
    <xf numFmtId="0" fontId="3" fillId="3" borderId="5" xfId="0" applyFont="1" applyFill="1" applyBorder="1"/>
    <xf numFmtId="0" fontId="0" fillId="0" borderId="0" xfId="0" applyAlignment="1">
      <alignment vertical="center"/>
    </xf>
    <xf numFmtId="165" fontId="0" fillId="0" borderId="0" xfId="1" applyNumberFormat="1" applyFont="1" applyAlignment="1">
      <alignment vertical="center"/>
    </xf>
    <xf numFmtId="22" fontId="0" fillId="0" borderId="0" xfId="0" applyNumberFormat="1" applyAlignment="1">
      <alignment horizontal="left" vertical="center"/>
    </xf>
    <xf numFmtId="0" fontId="5" fillId="0" borderId="0" xfId="0" applyFont="1" applyAlignment="1">
      <alignment horizontal="center" vertical="center"/>
    </xf>
    <xf numFmtId="165" fontId="5" fillId="0" borderId="0" xfId="1" applyNumberFormat="1" applyFont="1" applyAlignment="1">
      <alignment horizontal="center" vertical="center"/>
    </xf>
    <xf numFmtId="0" fontId="7" fillId="0" borderId="0" xfId="0" applyFont="1" applyAlignment="1">
      <alignment horizontal="center" vertical="center"/>
    </xf>
    <xf numFmtId="0" fontId="7" fillId="0" borderId="0" xfId="0" applyFont="1" applyAlignment="1">
      <alignment horizontal="center" vertical="center" wrapText="1"/>
    </xf>
    <xf numFmtId="0" fontId="8" fillId="0" borderId="0" xfId="0" applyFont="1" applyAlignment="1">
      <alignment vertical="center"/>
    </xf>
    <xf numFmtId="0" fontId="10" fillId="0" borderId="0" xfId="0" applyFont="1" applyAlignment="1">
      <alignment horizontal="center" vertical="center"/>
    </xf>
    <xf numFmtId="0" fontId="5" fillId="0" borderId="0" xfId="0" applyFont="1" applyAlignment="1">
      <alignment vertical="center"/>
    </xf>
    <xf numFmtId="0" fontId="5" fillId="0" borderId="0" xfId="0" applyFont="1"/>
    <xf numFmtId="0" fontId="12" fillId="0" borderId="0" xfId="0" applyFont="1" applyAlignment="1">
      <alignment horizontal="center" vertical="center" wrapText="1"/>
    </xf>
    <xf numFmtId="165" fontId="0" fillId="0" borderId="0" xfId="1" applyNumberFormat="1" applyFont="1" applyAlignment="1">
      <alignment horizontal="left" vertical="center" wrapText="1"/>
    </xf>
    <xf numFmtId="0" fontId="0" fillId="0" borderId="0" xfId="0" applyAlignment="1">
      <alignment horizontal="center"/>
    </xf>
    <xf numFmtId="0" fontId="8" fillId="0" borderId="0" xfId="0" applyFont="1"/>
    <xf numFmtId="0" fontId="8" fillId="0" borderId="0" xfId="0" applyFont="1" applyAlignment="1">
      <alignment horizontal="center" vertical="center"/>
    </xf>
    <xf numFmtId="165" fontId="12" fillId="0" borderId="0" xfId="1" applyNumberFormat="1" applyFont="1" applyAlignment="1">
      <alignment vertical="center" wrapText="1"/>
    </xf>
    <xf numFmtId="166" fontId="9" fillId="0" borderId="0" xfId="1" applyNumberFormat="1" applyFont="1" applyAlignment="1">
      <alignment vertical="center"/>
    </xf>
    <xf numFmtId="0" fontId="12" fillId="0" borderId="0" xfId="0" applyFont="1" applyAlignment="1">
      <alignment vertical="center"/>
    </xf>
    <xf numFmtId="0" fontId="12" fillId="0" borderId="0" xfId="0" applyFont="1" applyAlignment="1">
      <alignment horizontal="center" vertical="center"/>
    </xf>
    <xf numFmtId="0" fontId="0" fillId="2" borderId="1" xfId="0" applyFill="1" applyBorder="1" applyAlignment="1">
      <alignment horizontal="left" vertical="center"/>
    </xf>
    <xf numFmtId="164" fontId="2" fillId="2" borderId="1" xfId="1" applyNumberFormat="1" applyFont="1" applyFill="1" applyBorder="1" applyAlignment="1"/>
    <xf numFmtId="0" fontId="2" fillId="2" borderId="1" xfId="0" applyFont="1" applyFill="1" applyBorder="1"/>
    <xf numFmtId="0" fontId="0" fillId="0" borderId="1" xfId="0" applyBorder="1" applyAlignment="1">
      <alignment horizontal="left" vertical="center"/>
    </xf>
    <xf numFmtId="0" fontId="2" fillId="0" borderId="1" xfId="0" applyFont="1" applyBorder="1"/>
    <xf numFmtId="167" fontId="0" fillId="0" borderId="0" xfId="0" applyNumberFormat="1" applyAlignment="1">
      <alignment vertical="center"/>
    </xf>
    <xf numFmtId="165" fontId="14" fillId="0" borderId="0" xfId="1" applyNumberFormat="1" applyFont="1" applyAlignment="1">
      <alignment horizontal="center" vertical="center" wrapText="1"/>
    </xf>
    <xf numFmtId="165" fontId="11" fillId="0" borderId="0" xfId="1" applyNumberFormat="1" applyFont="1" applyAlignment="1">
      <alignment horizontal="center" vertical="center" wrapText="1"/>
    </xf>
    <xf numFmtId="0" fontId="11" fillId="0" borderId="0" xfId="0" applyFont="1" applyAlignment="1">
      <alignment vertical="center"/>
    </xf>
    <xf numFmtId="0" fontId="14" fillId="0" borderId="0" xfId="0" applyFont="1" applyAlignment="1">
      <alignment vertical="center"/>
    </xf>
    <xf numFmtId="165" fontId="7" fillId="0" borderId="0" xfId="1" applyNumberFormat="1" applyFont="1" applyAlignment="1">
      <alignment horizontal="right" vertical="center" wrapText="1"/>
    </xf>
    <xf numFmtId="165" fontId="7" fillId="0" borderId="0" xfId="1" applyNumberFormat="1" applyFont="1" applyAlignment="1">
      <alignment horizontal="center" vertical="center" wrapText="1"/>
    </xf>
    <xf numFmtId="0" fontId="15" fillId="2" borderId="4" xfId="0" applyFont="1" applyFill="1" applyBorder="1"/>
    <xf numFmtId="0" fontId="15" fillId="2" borderId="5" xfId="0" applyFont="1" applyFill="1" applyBorder="1"/>
    <xf numFmtId="0" fontId="4" fillId="0" borderId="0" xfId="0" applyFont="1" applyAlignment="1">
      <alignment vertical="center" wrapText="1"/>
    </xf>
    <xf numFmtId="0" fontId="16" fillId="0" borderId="0" xfId="0" applyFont="1" applyAlignment="1">
      <alignment horizontal="center" vertical="center"/>
    </xf>
    <xf numFmtId="0" fontId="17" fillId="0" borderId="0" xfId="0" applyFont="1" applyAlignment="1">
      <alignment horizontal="center" vertical="center"/>
    </xf>
    <xf numFmtId="165" fontId="9" fillId="0" borderId="0" xfId="1" applyNumberFormat="1" applyFont="1" applyAlignment="1">
      <alignment horizontal="center" vertical="center"/>
    </xf>
    <xf numFmtId="165" fontId="9" fillId="0" borderId="0" xfId="1" applyNumberFormat="1" applyFont="1" applyAlignment="1">
      <alignment vertical="center"/>
    </xf>
    <xf numFmtId="0" fontId="10" fillId="0" borderId="0" xfId="0" applyFont="1" applyAlignment="1">
      <alignment vertical="center"/>
    </xf>
    <xf numFmtId="165" fontId="1" fillId="0" borderId="0" xfId="1" applyNumberFormat="1" applyFont="1" applyAlignment="1">
      <alignment horizontal="center" vertical="center" wrapText="1"/>
    </xf>
    <xf numFmtId="0" fontId="2" fillId="2" borderId="10" xfId="0" applyFont="1" applyFill="1" applyBorder="1" applyAlignment="1">
      <alignment horizontal="left"/>
    </xf>
    <xf numFmtId="164" fontId="2" fillId="2" borderId="10" xfId="1" applyNumberFormat="1" applyFont="1" applyFill="1" applyBorder="1" applyAlignment="1">
      <alignment horizontal="center"/>
    </xf>
    <xf numFmtId="0" fontId="0" fillId="2" borderId="10" xfId="0" applyFill="1" applyBorder="1" applyAlignment="1">
      <alignment vertical="center"/>
    </xf>
    <xf numFmtId="0" fontId="0" fillId="0" borderId="1" xfId="0" applyBorder="1" applyAlignment="1">
      <alignment vertical="center"/>
    </xf>
    <xf numFmtId="164" fontId="2" fillId="2" borderId="11" xfId="1" applyNumberFormat="1" applyFont="1" applyFill="1" applyBorder="1" applyAlignment="1"/>
    <xf numFmtId="164" fontId="2" fillId="2" borderId="11" xfId="1" applyNumberFormat="1" applyFont="1" applyFill="1" applyBorder="1" applyAlignment="1">
      <alignment horizontal="center"/>
    </xf>
    <xf numFmtId="0" fontId="0" fillId="0" borderId="11" xfId="0" applyBorder="1" applyAlignment="1">
      <alignment vertical="center"/>
    </xf>
    <xf numFmtId="164" fontId="2" fillId="0" borderId="3" xfId="1" applyNumberFormat="1" applyFont="1" applyBorder="1" applyAlignment="1">
      <alignment horizontal="left"/>
    </xf>
    <xf numFmtId="0" fontId="2" fillId="0" borderId="11" xfId="0" applyFont="1" applyBorder="1"/>
    <xf numFmtId="0" fontId="0" fillId="2" borderId="11" xfId="0" applyFill="1" applyBorder="1" applyAlignment="1">
      <alignment horizontal="left" vertical="center"/>
    </xf>
    <xf numFmtId="164" fontId="2" fillId="2" borderId="11" xfId="1" applyNumberFormat="1" applyFont="1" applyFill="1" applyBorder="1" applyAlignment="1">
      <alignment horizontal="left"/>
    </xf>
    <xf numFmtId="0" fontId="2" fillId="0" borderId="11" xfId="0" applyFont="1" applyBorder="1" applyAlignment="1">
      <alignment horizontal="left"/>
    </xf>
    <xf numFmtId="164" fontId="2" fillId="0" borderId="11" xfId="1" applyNumberFormat="1" applyFont="1" applyBorder="1" applyAlignment="1">
      <alignment horizontal="center"/>
    </xf>
    <xf numFmtId="0" fontId="2" fillId="2" borderId="11" xfId="0" applyFont="1" applyFill="1" applyBorder="1" applyAlignment="1">
      <alignment horizontal="left"/>
    </xf>
    <xf numFmtId="164" fontId="2" fillId="0" borderId="11" xfId="1" applyNumberFormat="1" applyFont="1" applyBorder="1" applyAlignment="1">
      <alignment horizontal="left"/>
    </xf>
    <xf numFmtId="0" fontId="0" fillId="0" borderId="11" xfId="0" applyBorder="1" applyAlignment="1">
      <alignment horizontal="left" vertical="center"/>
    </xf>
    <xf numFmtId="0" fontId="2" fillId="0" borderId="11" xfId="0" applyFont="1" applyBorder="1" applyAlignment="1">
      <alignment horizontal="left" vertical="center"/>
    </xf>
    <xf numFmtId="0" fontId="2" fillId="2" borderId="11" xfId="0" applyFont="1" applyFill="1" applyBorder="1" applyAlignment="1">
      <alignment horizontal="left" vertical="center"/>
    </xf>
    <xf numFmtId="0" fontId="2" fillId="2" borderId="2" xfId="0" applyFont="1" applyFill="1" applyBorder="1" applyAlignment="1">
      <alignment horizontal="left"/>
    </xf>
    <xf numFmtId="0" fontId="2" fillId="0" borderId="2" xfId="0" applyFont="1" applyBorder="1" applyAlignment="1">
      <alignment horizontal="left"/>
    </xf>
    <xf numFmtId="164" fontId="2" fillId="2" borderId="3" xfId="1" applyNumberFormat="1" applyFont="1" applyFill="1" applyBorder="1" applyAlignment="1">
      <alignment horizontal="left"/>
    </xf>
    <xf numFmtId="43" fontId="0" fillId="2" borderId="5" xfId="1" applyFont="1" applyFill="1" applyBorder="1"/>
    <xf numFmtId="0" fontId="13" fillId="0" borderId="0" xfId="0" applyFont="1"/>
    <xf numFmtId="0" fontId="13" fillId="0" borderId="0" xfId="0" applyFont="1" applyAlignment="1">
      <alignment horizontal="right"/>
    </xf>
    <xf numFmtId="164" fontId="13" fillId="0" borderId="0" xfId="1" applyNumberFormat="1" applyFont="1" applyFill="1"/>
    <xf numFmtId="0" fontId="13" fillId="0" borderId="0" xfId="0" applyFont="1" applyAlignment="1">
      <alignment horizontal="center"/>
    </xf>
    <xf numFmtId="0" fontId="0" fillId="2" borderId="5" xfId="0" applyFill="1" applyBorder="1"/>
    <xf numFmtId="0" fontId="21" fillId="0" borderId="0" xfId="0" applyFont="1" applyAlignment="1">
      <alignment horizontal="center" vertical="center"/>
    </xf>
    <xf numFmtId="0" fontId="22" fillId="2" borderId="11" xfId="0" applyFont="1" applyFill="1" applyBorder="1" applyAlignment="1">
      <alignment horizontal="left"/>
    </xf>
    <xf numFmtId="164" fontId="22" fillId="2" borderId="11" xfId="1" applyNumberFormat="1" applyFont="1" applyFill="1" applyBorder="1" applyAlignment="1">
      <alignment horizontal="center"/>
    </xf>
    <xf numFmtId="164" fontId="22" fillId="2" borderId="11" xfId="1" applyNumberFormat="1" applyFont="1" applyFill="1" applyBorder="1" applyAlignment="1">
      <alignment horizontal="left"/>
    </xf>
    <xf numFmtId="165" fontId="0" fillId="0" borderId="0" xfId="1" applyNumberFormat="1" applyFont="1" applyAlignment="1">
      <alignment horizontal="center" vertical="center" wrapText="1"/>
    </xf>
    <xf numFmtId="0" fontId="23" fillId="0" borderId="0" xfId="0" applyFont="1" applyAlignment="1">
      <alignment vertical="center"/>
    </xf>
    <xf numFmtId="0" fontId="24" fillId="2" borderId="11" xfId="0" applyFont="1" applyFill="1" applyBorder="1" applyAlignment="1">
      <alignment horizontal="left"/>
    </xf>
    <xf numFmtId="164" fontId="24" fillId="2" borderId="11" xfId="1" applyNumberFormat="1" applyFont="1" applyFill="1" applyBorder="1" applyAlignment="1">
      <alignment horizontal="center"/>
    </xf>
    <xf numFmtId="14" fontId="25" fillId="0" borderId="0" xfId="0" applyNumberFormat="1" applyFont="1" applyAlignment="1">
      <alignment horizontal="right" vertical="center"/>
    </xf>
    <xf numFmtId="0" fontId="26" fillId="0" borderId="0" xfId="0" applyFont="1" applyAlignment="1">
      <alignment horizontal="right" vertical="center"/>
    </xf>
    <xf numFmtId="0" fontId="27" fillId="0" borderId="0" xfId="0" applyFont="1" applyAlignment="1">
      <alignment horizontal="right" vertical="center"/>
    </xf>
    <xf numFmtId="0" fontId="25" fillId="0" borderId="0" xfId="0" applyFont="1" applyAlignment="1">
      <alignment horizontal="right" vertical="center"/>
    </xf>
    <xf numFmtId="0" fontId="28" fillId="0" borderId="0" xfId="0" applyFont="1" applyAlignment="1">
      <alignment horizontal="right" vertical="center"/>
    </xf>
    <xf numFmtId="165" fontId="25" fillId="0" borderId="0" xfId="1" applyNumberFormat="1" applyFont="1" applyAlignment="1">
      <alignment horizontal="right" vertical="center"/>
    </xf>
    <xf numFmtId="165" fontId="25" fillId="0" borderId="0" xfId="1" applyNumberFormat="1" applyFont="1" applyAlignment="1">
      <alignment horizontal="center" vertical="center"/>
    </xf>
    <xf numFmtId="165" fontId="29" fillId="0" borderId="0" xfId="1" applyNumberFormat="1" applyFont="1" applyAlignment="1">
      <alignment horizontal="right" vertical="center"/>
    </xf>
    <xf numFmtId="165" fontId="30" fillId="0" borderId="0" xfId="1" applyNumberFormat="1" applyFont="1" applyAlignment="1">
      <alignment horizontal="right" vertical="center" wrapText="1"/>
    </xf>
    <xf numFmtId="0" fontId="31" fillId="2" borderId="11" xfId="0" applyFont="1" applyFill="1" applyBorder="1" applyAlignment="1">
      <alignment horizontal="left"/>
    </xf>
    <xf numFmtId="164" fontId="31" fillId="2" borderId="11" xfId="1" applyNumberFormat="1" applyFont="1" applyFill="1" applyBorder="1" applyAlignment="1">
      <alignment horizontal="center"/>
    </xf>
    <xf numFmtId="164" fontId="13" fillId="0" borderId="0" xfId="1" applyNumberFormat="1" applyFont="1" applyFill="1" applyAlignment="1">
      <alignment horizontal="right"/>
    </xf>
    <xf numFmtId="3" fontId="13" fillId="0" borderId="0" xfId="1" applyNumberFormat="1" applyFont="1" applyFill="1" applyAlignment="1">
      <alignment horizontal="right"/>
    </xf>
    <xf numFmtId="1" fontId="13" fillId="0" borderId="0" xfId="1" applyNumberFormat="1" applyFont="1" applyFill="1" applyAlignment="1">
      <alignment horizontal="right"/>
    </xf>
    <xf numFmtId="168" fontId="13" fillId="0" borderId="0" xfId="0" applyNumberFormat="1" applyFont="1" applyAlignment="1">
      <alignment horizontal="right"/>
    </xf>
    <xf numFmtId="0" fontId="13" fillId="0" borderId="0" xfId="1" applyNumberFormat="1" applyFont="1" applyFill="1" applyAlignment="1">
      <alignment horizontal="left"/>
    </xf>
    <xf numFmtId="49" fontId="13" fillId="0" borderId="0" xfId="1" applyNumberFormat="1" applyFont="1" applyFill="1" applyAlignment="1">
      <alignment horizontal="right"/>
    </xf>
    <xf numFmtId="14" fontId="13" fillId="0" borderId="0" xfId="0" applyNumberFormat="1" applyFont="1" applyAlignment="1">
      <alignment horizontal="right"/>
    </xf>
    <xf numFmtId="0" fontId="13" fillId="4" borderId="0" xfId="0" applyFont="1" applyFill="1" applyAlignment="1">
      <alignment horizontal="right"/>
    </xf>
    <xf numFmtId="0" fontId="13" fillId="0" borderId="0" xfId="0" applyFont="1" applyAlignment="1">
      <alignment horizontal="left"/>
    </xf>
    <xf numFmtId="16" fontId="13" fillId="0" borderId="0" xfId="1" applyNumberFormat="1" applyFont="1" applyFill="1" applyAlignment="1">
      <alignment horizontal="left"/>
    </xf>
    <xf numFmtId="0" fontId="13" fillId="4" borderId="0" xfId="1" applyNumberFormat="1" applyFont="1" applyFill="1" applyAlignment="1">
      <alignment horizontal="left"/>
    </xf>
    <xf numFmtId="14" fontId="9" fillId="0" borderId="0" xfId="0" applyNumberFormat="1" applyFont="1" applyAlignment="1">
      <alignment horizontal="right" vertical="center"/>
    </xf>
    <xf numFmtId="0" fontId="5" fillId="0" borderId="0" xfId="0" applyFont="1" applyAlignment="1">
      <alignment horizontal="right" vertical="center"/>
    </xf>
    <xf numFmtId="0" fontId="12" fillId="0" borderId="0" xfId="0" applyFont="1" applyAlignment="1">
      <alignment horizontal="right" vertical="center"/>
    </xf>
    <xf numFmtId="0" fontId="9" fillId="0" borderId="0" xfId="0" applyFont="1" applyAlignment="1">
      <alignment horizontal="right" vertical="center"/>
    </xf>
    <xf numFmtId="0" fontId="8" fillId="0" borderId="0" xfId="0" applyFont="1" applyAlignment="1">
      <alignment horizontal="right" vertical="center"/>
    </xf>
    <xf numFmtId="165" fontId="9" fillId="0" borderId="0" xfId="1" applyNumberFormat="1" applyFont="1" applyAlignment="1">
      <alignment horizontal="right" vertical="center"/>
    </xf>
    <xf numFmtId="165" fontId="0" fillId="0" borderId="0" xfId="1" applyNumberFormat="1" applyFont="1" applyAlignment="1">
      <alignment horizontal="right" vertical="center"/>
    </xf>
    <xf numFmtId="3" fontId="12" fillId="0" borderId="0" xfId="0" applyNumberFormat="1" applyFont="1" applyAlignment="1">
      <alignment horizontal="right" vertical="center"/>
    </xf>
    <xf numFmtId="14" fontId="32" fillId="0" borderId="0" xfId="0" applyNumberFormat="1" applyFont="1" applyAlignment="1">
      <alignment horizontal="right" vertical="center"/>
    </xf>
    <xf numFmtId="0" fontId="33" fillId="0" borderId="0" xfId="0" applyFont="1" applyAlignment="1">
      <alignment horizontal="right" vertical="center"/>
    </xf>
    <xf numFmtId="0" fontId="34" fillId="0" borderId="0" xfId="0" applyFont="1" applyAlignment="1">
      <alignment horizontal="right" vertical="center"/>
    </xf>
    <xf numFmtId="0" fontId="32" fillId="0" borderId="0" xfId="0" applyFont="1" applyAlignment="1">
      <alignment horizontal="right" vertical="center"/>
    </xf>
    <xf numFmtId="0" fontId="35" fillId="0" borderId="0" xfId="0" applyFont="1" applyAlignment="1">
      <alignment horizontal="right" vertical="center"/>
    </xf>
    <xf numFmtId="165" fontId="32" fillId="0" borderId="0" xfId="1" applyNumberFormat="1" applyFont="1" applyAlignment="1">
      <alignment horizontal="right" vertical="center"/>
    </xf>
    <xf numFmtId="165" fontId="32" fillId="0" borderId="0" xfId="1" applyNumberFormat="1" applyFont="1" applyAlignment="1">
      <alignment horizontal="center" vertical="center"/>
    </xf>
    <xf numFmtId="165" fontId="36" fillId="0" borderId="0" xfId="1" applyNumberFormat="1" applyFont="1" applyAlignment="1">
      <alignment horizontal="right" vertical="center"/>
    </xf>
    <xf numFmtId="165" fontId="37" fillId="0" borderId="0" xfId="1" applyNumberFormat="1" applyFont="1" applyAlignment="1">
      <alignment horizontal="right" vertical="center" wrapText="1"/>
    </xf>
    <xf numFmtId="3" fontId="34" fillId="0" borderId="0" xfId="0" applyNumberFormat="1" applyFont="1" applyAlignment="1">
      <alignment horizontal="right" vertical="center"/>
    </xf>
    <xf numFmtId="14" fontId="39" fillId="0" borderId="0" xfId="0" applyNumberFormat="1" applyFont="1" applyAlignment="1">
      <alignment horizontal="right" vertical="center"/>
    </xf>
    <xf numFmtId="0" fontId="40" fillId="0" borderId="0" xfId="0" applyFont="1" applyAlignment="1">
      <alignment horizontal="right" vertical="center"/>
    </xf>
    <xf numFmtId="0" fontId="41" fillId="0" borderId="0" xfId="0" applyFont="1" applyAlignment="1">
      <alignment horizontal="right" vertical="center"/>
    </xf>
    <xf numFmtId="0" fontId="39" fillId="0" borderId="0" xfId="0" applyFont="1" applyAlignment="1">
      <alignment horizontal="right" vertical="center"/>
    </xf>
    <xf numFmtId="0" fontId="42" fillId="0" borderId="0" xfId="0" applyFont="1" applyAlignment="1">
      <alignment horizontal="right" vertical="center"/>
    </xf>
    <xf numFmtId="165" fontId="39" fillId="0" borderId="0" xfId="1" applyNumberFormat="1" applyFont="1" applyAlignment="1">
      <alignment horizontal="right" vertical="center"/>
    </xf>
    <xf numFmtId="165" fontId="39" fillId="0" borderId="0" xfId="1" applyNumberFormat="1" applyFont="1" applyAlignment="1">
      <alignment horizontal="center" vertical="center"/>
    </xf>
    <xf numFmtId="165" fontId="43" fillId="0" borderId="0" xfId="1" applyNumberFormat="1" applyFont="1" applyAlignment="1">
      <alignment horizontal="right" vertical="center"/>
    </xf>
    <xf numFmtId="165" fontId="44" fillId="0" borderId="0" xfId="1" applyNumberFormat="1" applyFont="1" applyAlignment="1">
      <alignment horizontal="right" vertical="center" wrapText="1"/>
    </xf>
    <xf numFmtId="0" fontId="38" fillId="0" borderId="0" xfId="0" applyFont="1" applyAlignment="1">
      <alignment horizontal="right"/>
    </xf>
    <xf numFmtId="164" fontId="38" fillId="0" borderId="0" xfId="1" applyNumberFormat="1" applyFont="1" applyFill="1" applyAlignment="1">
      <alignment horizontal="right"/>
    </xf>
    <xf numFmtId="3" fontId="38" fillId="0" borderId="0" xfId="1" applyNumberFormat="1" applyFont="1" applyFill="1" applyAlignment="1">
      <alignment horizontal="right"/>
    </xf>
    <xf numFmtId="1" fontId="38" fillId="0" borderId="0" xfId="1" applyNumberFormat="1" applyFont="1" applyFill="1" applyAlignment="1">
      <alignment horizontal="right"/>
    </xf>
    <xf numFmtId="168" fontId="38" fillId="0" borderId="0" xfId="0" applyNumberFormat="1" applyFont="1" applyAlignment="1">
      <alignment horizontal="right"/>
    </xf>
    <xf numFmtId="0" fontId="38" fillId="0" borderId="0" xfId="1" applyNumberFormat="1" applyFont="1" applyFill="1" applyAlignment="1">
      <alignment horizontal="left"/>
    </xf>
    <xf numFmtId="3" fontId="13" fillId="0" borderId="0" xfId="1" applyNumberFormat="1" applyFont="1" applyFill="1"/>
    <xf numFmtId="169" fontId="13" fillId="0" borderId="0" xfId="0" applyNumberFormat="1" applyFont="1"/>
    <xf numFmtId="169" fontId="13" fillId="0" borderId="0" xfId="0" applyNumberFormat="1" applyFont="1" applyAlignment="1">
      <alignment horizontal="right"/>
    </xf>
    <xf numFmtId="1" fontId="13" fillId="0" borderId="0" xfId="1" quotePrefix="1" applyNumberFormat="1" applyFont="1" applyFill="1" applyAlignment="1">
      <alignment horizontal="right"/>
    </xf>
    <xf numFmtId="0" fontId="13" fillId="0" borderId="0" xfId="0" quotePrefix="1" applyFont="1" applyAlignment="1">
      <alignment horizontal="right"/>
    </xf>
    <xf numFmtId="0" fontId="13" fillId="0" borderId="1" xfId="0" applyFont="1" applyBorder="1" applyAlignment="1">
      <alignment horizontal="right"/>
    </xf>
    <xf numFmtId="165" fontId="0" fillId="0" borderId="1" xfId="0" applyNumberFormat="1" applyBorder="1"/>
    <xf numFmtId="3" fontId="0" fillId="0" borderId="1" xfId="0" applyNumberFormat="1" applyBorder="1"/>
    <xf numFmtId="3" fontId="0" fillId="0" borderId="0" xfId="0" applyNumberFormat="1"/>
    <xf numFmtId="1" fontId="38" fillId="0" borderId="3" xfId="1" applyNumberFormat="1" applyFont="1" applyFill="1" applyBorder="1" applyAlignment="1">
      <alignment horizontal="right"/>
    </xf>
    <xf numFmtId="168" fontId="38" fillId="0" borderId="3" xfId="0" applyNumberFormat="1" applyFont="1" applyBorder="1" applyAlignment="1">
      <alignment horizontal="right"/>
    </xf>
    <xf numFmtId="164" fontId="13" fillId="0" borderId="0" xfId="1" applyNumberFormat="1" applyFont="1" applyAlignment="1">
      <alignment horizontal="right"/>
    </xf>
    <xf numFmtId="49" fontId="13" fillId="0" borderId="0" xfId="1" applyNumberFormat="1" applyFont="1" applyAlignment="1">
      <alignment horizontal="right"/>
    </xf>
    <xf numFmtId="168" fontId="13" fillId="0" borderId="3" xfId="0" applyNumberFormat="1" applyFont="1" applyBorder="1" applyAlignment="1">
      <alignment horizontal="right"/>
    </xf>
    <xf numFmtId="1" fontId="13" fillId="0" borderId="0" xfId="1" applyNumberFormat="1" applyFont="1" applyFill="1" applyBorder="1" applyAlignment="1">
      <alignment horizontal="right"/>
    </xf>
    <xf numFmtId="0" fontId="13" fillId="2" borderId="3" xfId="0" applyFont="1" applyFill="1" applyBorder="1" applyAlignment="1">
      <alignment horizontal="right"/>
    </xf>
    <xf numFmtId="0" fontId="13" fillId="0" borderId="3" xfId="0" applyFont="1" applyBorder="1" applyAlignment="1">
      <alignment horizontal="right"/>
    </xf>
    <xf numFmtId="0" fontId="13" fillId="0" borderId="5" xfId="0" applyFont="1" applyBorder="1" applyAlignment="1">
      <alignment horizontal="right"/>
    </xf>
    <xf numFmtId="164" fontId="13" fillId="0" borderId="0" xfId="1" applyNumberFormat="1" applyFont="1" applyFill="1" applyBorder="1" applyAlignment="1">
      <alignment horizontal="right"/>
    </xf>
    <xf numFmtId="3" fontId="13" fillId="0" borderId="0" xfId="1" applyNumberFormat="1" applyFont="1" applyFill="1" applyBorder="1" applyAlignment="1">
      <alignment horizontal="right"/>
    </xf>
    <xf numFmtId="0" fontId="13" fillId="0" borderId="0" xfId="1" applyNumberFormat="1" applyFont="1" applyFill="1" applyBorder="1" applyAlignment="1">
      <alignment horizontal="left"/>
    </xf>
    <xf numFmtId="0" fontId="4" fillId="0" borderId="0" xfId="0" applyFont="1" applyAlignment="1">
      <alignment horizontal="center" vertical="center" wrapText="1"/>
    </xf>
    <xf numFmtId="0" fontId="18" fillId="0" borderId="0" xfId="0" applyFont="1" applyAlignment="1">
      <alignment horizontal="center" vertical="center" wrapText="1"/>
    </xf>
    <xf numFmtId="0" fontId="6" fillId="0" borderId="7" xfId="0" applyFont="1" applyBorder="1" applyAlignment="1">
      <alignment horizontal="center" vertical="center" wrapText="1"/>
    </xf>
    <xf numFmtId="0" fontId="6" fillId="0" borderId="8" xfId="0" applyFont="1" applyBorder="1" applyAlignment="1">
      <alignment horizontal="center" vertical="center" wrapText="1"/>
    </xf>
    <xf numFmtId="0" fontId="19" fillId="0" borderId="8" xfId="0" applyFont="1" applyBorder="1" applyAlignment="1">
      <alignment horizontal="center" vertical="center" wrapText="1"/>
    </xf>
    <xf numFmtId="0" fontId="6" fillId="0" borderId="9" xfId="0" applyFont="1" applyBorder="1" applyAlignment="1">
      <alignment horizontal="center" vertical="center" wrapText="1"/>
    </xf>
    <xf numFmtId="166" fontId="13" fillId="0" borderId="6" xfId="1" applyNumberFormat="1" applyFont="1" applyBorder="1" applyAlignment="1">
      <alignment horizontal="left" vertical="center" wrapText="1"/>
    </xf>
    <xf numFmtId="166" fontId="10" fillId="0" borderId="6" xfId="1" applyNumberFormat="1" applyFont="1" applyBorder="1" applyAlignment="1">
      <alignment horizontal="left" vertical="center" wrapText="1"/>
    </xf>
    <xf numFmtId="14" fontId="45" fillId="0" borderId="0" xfId="0" applyNumberFormat="1" applyFont="1" applyAlignment="1">
      <alignment horizontal="right" vertical="center"/>
    </xf>
    <xf numFmtId="0" fontId="46" fillId="0" borderId="0" xfId="0" applyFont="1" applyAlignment="1">
      <alignment horizontal="right" vertical="center"/>
    </xf>
    <xf numFmtId="0" fontId="47" fillId="0" borderId="0" xfId="0" applyFont="1" applyAlignment="1">
      <alignment horizontal="right" vertical="center"/>
    </xf>
    <xf numFmtId="0" fontId="45" fillId="0" borderId="0" xfId="0" applyFont="1" applyAlignment="1">
      <alignment horizontal="right" vertical="center"/>
    </xf>
    <xf numFmtId="0" fontId="48" fillId="0" borderId="0" xfId="0" applyFont="1" applyAlignment="1">
      <alignment horizontal="right" vertical="center"/>
    </xf>
    <xf numFmtId="165" fontId="45" fillId="0" borderId="0" xfId="1" applyNumberFormat="1" applyFont="1" applyAlignment="1">
      <alignment horizontal="right" vertical="center"/>
    </xf>
    <xf numFmtId="165" fontId="45" fillId="0" borderId="0" xfId="1" applyNumberFormat="1" applyFont="1" applyAlignment="1">
      <alignment horizontal="center" vertical="center"/>
    </xf>
    <xf numFmtId="165" fontId="49" fillId="0" borderId="0" xfId="1" applyNumberFormat="1" applyFont="1" applyAlignment="1">
      <alignment horizontal="right" vertical="center"/>
    </xf>
    <xf numFmtId="165" fontId="50" fillId="0" borderId="0" xfId="1" applyNumberFormat="1" applyFont="1" applyAlignment="1">
      <alignment horizontal="right" vertical="center" wrapText="1"/>
    </xf>
  </cellXfs>
  <cellStyles count="4">
    <cellStyle name="Comma" xfId="1" builtinId="3"/>
    <cellStyle name="Comma 2" xfId="3" xr:uid="{BD334617-49BB-4916-B759-E726D3B02A64}"/>
    <cellStyle name="Normal" xfId="0" builtinId="0"/>
    <cellStyle name="Normal 2" xfId="2" xr:uid="{00000000-0005-0000-0000-000002000000}"/>
  </cellStyles>
  <dxfs count="19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u val="double"/>
        <color rgb="FFFF0000"/>
      </font>
    </dxf>
    <dxf>
      <font>
        <b val="0"/>
        <i val="0"/>
        <strike val="0"/>
        <condense val="0"/>
        <extend val="0"/>
        <outline val="0"/>
        <shadow val="0"/>
        <u val="none"/>
        <vertAlign val="baseline"/>
        <sz val="11"/>
        <color theme="1"/>
        <name val="Calibri"/>
        <scheme val="minor"/>
      </font>
      <numFmt numFmtId="35" formatCode="_(* #,##0.00_);_(* \(#,##0.00\);_(* &quot;-&quot;??_);_(@_)"/>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border outline="0">
        <right style="thin">
          <color theme="4" tint="0.39997558519241921"/>
        </right>
      </border>
    </dxf>
    <dxf>
      <alignment horizontal="general"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164"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164" formatCode="_(* #,##0_);_(* \(#,##0\);_(* &quot;-&quot;??_);_(@_)"/>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164"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Times New Roman"/>
        <scheme val="none"/>
      </font>
      <numFmt numFmtId="0" formatCode="General"/>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vertical/>
        <horizontal/>
      </border>
    </dxf>
    <dxf>
      <border outline="0">
        <top style="thin">
          <color indexed="64"/>
        </top>
      </border>
    </dxf>
    <dxf>
      <border outline="0">
        <bottom style="thin">
          <color indexed="64"/>
        </bottom>
      </border>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2"/>
        <color theme="1"/>
        <name val="Calibri"/>
        <scheme val="minor"/>
      </font>
      <numFmt numFmtId="168" formatCode="dd/mm/yyyy;@"/>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1"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3" formatCode="#,##0"/>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164" formatCode="_(* #,##0_);_(* \(#,##0\);_(* &quot;-&quot;??_);_(@_)"/>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numFmt numFmtId="0" formatCode="General"/>
      <fill>
        <patternFill patternType="none">
          <fgColor indexed="64"/>
          <bgColor indexed="65"/>
        </patternFill>
      </fill>
      <alignment horizontal="right" vertical="bottom" textRotation="0" wrapText="0" indent="0" justifyLastLine="0" shrinkToFit="0" readingOrder="0"/>
    </dxf>
    <dxf>
      <border outline="0">
        <bottom style="thin">
          <color theme="4" tint="0.39997558519241921"/>
        </bottom>
      </border>
    </dxf>
    <dxf>
      <font>
        <strike val="0"/>
        <outline val="0"/>
        <shadow val="0"/>
        <u val="none"/>
        <vertAlign val="baseline"/>
        <sz val="12"/>
        <color theme="1"/>
        <name val="Calibri"/>
        <scheme val="minor"/>
      </font>
      <fill>
        <patternFill patternType="none">
          <fgColor indexed="64"/>
          <bgColor indexed="65"/>
        </patternFill>
      </fill>
      <alignment horizontal="right" vertical="bottom" textRotation="0" wrapText="0" indent="0" justifyLastLine="0" shrinkToFit="0" readingOrder="0"/>
    </dxf>
    <dxf>
      <font>
        <strike val="0"/>
        <outline val="0"/>
        <shadow val="0"/>
        <u val="none"/>
        <vertAlign val="baseline"/>
        <sz val="12"/>
        <color theme="1"/>
        <name val="Calibri"/>
        <scheme val="minor"/>
      </font>
    </dxf>
    <dxf>
      <numFmt numFmtId="0" formatCode="Genera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26"/>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5"/>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6"/>
        <color theme="1"/>
        <name val="Calibri"/>
        <family val="2"/>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6"/>
        <color theme="1"/>
        <name val="Calibri"/>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6"/>
        <color theme="1"/>
        <name val="Calibri"/>
        <family val="2"/>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6"/>
        <color theme="1"/>
        <name val="Calibri"/>
        <scheme val="minor"/>
      </font>
      <numFmt numFmtId="165" formatCode="_-* #,##0_-;\-* #,##0_-;_-* &quot;-&quot;??_-;_-@_-"/>
      <alignment horizontal="right"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scheme val="minor"/>
      </font>
      <numFmt numFmtId="165" formatCode="_-* #,##0_-;\-* #,##0_-;_-* &quot;-&quot;??_-;_-@_-"/>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center" vertical="center" textRotation="0" wrapText="0" indent="0" justifyLastLine="0" shrinkToFit="0" readingOrder="0"/>
    </dxf>
    <dxf>
      <font>
        <strike val="0"/>
        <outline val="0"/>
        <shadow val="0"/>
        <u val="none"/>
        <vertAlign val="baseline"/>
        <sz val="14"/>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65" formatCode="_-* #,##0_-;\-* #,##0_-;_-* &quot;-&quot;??_-;_-@_-"/>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center" textRotation="0" wrapText="0" indent="0" justifyLastLine="0" shrinkToFit="0" readingOrder="0"/>
    </dxf>
    <dxf>
      <font>
        <strike val="0"/>
        <outline val="0"/>
        <shadow val="0"/>
        <u val="none"/>
        <vertAlign val="baseline"/>
        <sz val="10"/>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right" vertical="center" textRotation="0" wrapText="0" indent="0" justifyLastLine="0" shrinkToFit="0" readingOrder="0"/>
    </dxf>
    <dxf>
      <font>
        <strike val="0"/>
        <outline val="0"/>
        <shadow val="0"/>
        <u val="none"/>
        <vertAlign val="baseline"/>
        <sz val="14"/>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right" vertical="center" textRotation="0" wrapText="0" indent="0" justifyLastLine="0" shrinkToFit="0" readingOrder="0"/>
    </dxf>
    <dxf>
      <font>
        <strike val="0"/>
        <outline val="0"/>
        <shadow val="0"/>
        <u val="none"/>
        <vertAlign val="baseline"/>
        <sz val="8"/>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right" vertical="center" textRotation="0" wrapText="0" indent="0" justifyLastLine="0" shrinkToFit="0" readingOrder="0"/>
    </dxf>
    <dxf>
      <font>
        <strike val="0"/>
        <outline val="0"/>
        <shadow val="0"/>
        <u val="none"/>
        <vertAlign val="baseline"/>
        <sz val="9"/>
        <color theme="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19" formatCode="m/d/yyyy"/>
      <alignment horizontal="right" vertical="center" textRotation="0" wrapText="0" indent="0" justifyLastLine="0" shrinkToFit="0" readingOrder="0"/>
    </dxf>
    <dxf>
      <font>
        <strike val="0"/>
        <outline val="0"/>
        <shadow val="0"/>
        <u val="none"/>
        <vertAlign val="baseline"/>
        <sz val="14"/>
        <color theme="1"/>
        <name val="Calibri"/>
        <scheme val="minor"/>
      </font>
      <numFmt numFmtId="19" formatCode="m/d/yyyy"/>
      <alignment horizontal="right" vertical="center" textRotation="0" wrapText="0" indent="0" justifyLastLine="0" shrinkToFit="0" readingOrder="0"/>
    </dxf>
    <dxf>
      <alignment horizontal="right" vertical="center" textRotation="0" wrapText="0" indent="0" justifyLastLine="0" shrinkToFit="0" readingOrder="0"/>
    </dxf>
    <dxf>
      <font>
        <strike val="0"/>
        <outline val="0"/>
        <shadow val="0"/>
        <u val="none"/>
        <vertAlign val="baseline"/>
        <sz val="10"/>
        <color theme="1"/>
        <name val="Calibri"/>
        <scheme val="minor"/>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304800</xdr:colOff>
          <xdr:row>0</xdr:row>
          <xdr:rowOff>57150</xdr:rowOff>
        </xdr:from>
        <xdr:to>
          <xdr:col>4</xdr:col>
          <xdr:colOff>1362075</xdr:colOff>
          <xdr:row>1</xdr:row>
          <xdr:rowOff>419100</xdr:rowOff>
        </xdr:to>
        <xdr:sp macro="" textlink="">
          <xdr:nvSpPr>
            <xdr:cNvPr id="1038" name="cmdfrmDailylog"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0</xdr:row>
          <xdr:rowOff>161925</xdr:rowOff>
        </xdr:from>
        <xdr:to>
          <xdr:col>18</xdr:col>
          <xdr:colOff>171450</xdr:colOff>
          <xdr:row>0</xdr:row>
          <xdr:rowOff>495300</xdr:rowOff>
        </xdr:to>
        <xdr:sp macro="" textlink="">
          <xdr:nvSpPr>
            <xdr:cNvPr id="1116" name="cmdAdmin"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15623803" y="47625"/>
    <xdr:ext cx="1352390" cy="880382"/>
    <mc:AlternateContent xmlns:mc="http://schemas.openxmlformats.org/markup-compatibility/2006" xmlns:sle15="http://schemas.microsoft.com/office/drawing/2012/slicer">
      <mc:Choice Requires="sle15">
        <xdr:graphicFrame macro="">
          <xdr:nvGraphicFramePr>
            <xdr:cNvPr id="2" name="SHIPPED">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SHIPPED"/>
            </a:graphicData>
          </a:graphic>
        </xdr:graphicFrame>
      </mc:Choice>
      <mc:Fallback xmlns="">
        <xdr:sp macro="" textlink="">
          <xdr:nvSpPr>
            <xdr:cNvPr id="0" name=""/>
            <xdr:cNvSpPr>
              <a:spLocks noTextEdit="1"/>
            </xdr:cNvSpPr>
          </xdr:nvSpPr>
          <xdr:spPr>
            <a:xfrm>
              <a:off x="15623803" y="47625"/>
              <a:ext cx="1352390" cy="88038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104775</xdr:rowOff>
        </xdr:from>
        <xdr:to>
          <xdr:col>5</xdr:col>
          <xdr:colOff>457200</xdr:colOff>
          <xdr:row>0</xdr:row>
          <xdr:rowOff>533400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523875</xdr:colOff>
          <xdr:row>0</xdr:row>
          <xdr:rowOff>0</xdr:rowOff>
        </xdr:from>
        <xdr:to>
          <xdr:col>18</xdr:col>
          <xdr:colOff>171450</xdr:colOff>
          <xdr:row>5096</xdr:row>
          <xdr:rowOff>161925</xdr:rowOff>
        </xdr:to>
        <xdr:sp macro="" textlink="">
          <xdr:nvSpPr>
            <xdr:cNvPr id="7172" name="CommandButton1"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Production/AVP-Shop/2026/PACKING%20SLIPS/PACKING%20SLIPS.xlsm" TargetMode="External"/><Relationship Id="rId2" Type="http://schemas.openxmlformats.org/officeDocument/2006/relationships/externalLinkPath" Target="file:///Z:\Production\AVP-Shop\2026\PACKING%20SLIPS\PACKING%20SLIPS.xlsm" TargetMode="External"/><Relationship Id="rId1" Type="http://schemas.openxmlformats.org/officeDocument/2006/relationships/externalLinkPath" Target="/Production/AVP-Shop/2026/PACKING%20SLIPS/PACKING%20SLIPS.xlsm" TargetMode="External"/></Relationships>
</file>

<file path=xl/externalLinks/_rels/externalLink2.xml.rels><?xml version="1.0" encoding="UTF-8" standalone="yes"?>
<Relationships xmlns="http://schemas.openxmlformats.org/package/2006/relationships"><Relationship Id="rId3" Type="http://schemas.openxmlformats.org/officeDocument/2006/relationships/externalLinkPath" Target="../../../Production/AVP-Shop/2026/MATERIALS%20SORTING%20AND%20PACKING%20INC/PACKING%20SLIPS%20MSP.xlsm" TargetMode="External"/><Relationship Id="rId2" Type="http://schemas.openxmlformats.org/officeDocument/2006/relationships/externalLinkPath" Target="file:///Z:\Production\AVP-Shop\2026\MATERIALS%20SORTING%20AND%20PACKING%20INC\PACKING%20SLIPS%20MSP.xlsm" TargetMode="External"/><Relationship Id="rId1" Type="http://schemas.openxmlformats.org/officeDocument/2006/relationships/externalLinkPath" Target="/Production/AVP-Shop/2026/MATERIALS%20SORTING%20AND%20PACKING%20INC/PACKING%20SLIPS%20MS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2"/>
      <sheetName val="PACKING SLIP"/>
      <sheetName val="WORK ORDER"/>
      <sheetName val="PartControl"/>
      <sheetName val="SUMMARY IN&amp;OUT"/>
      <sheetName val="ARCHIVE"/>
      <sheetName val="ARCHIVE2"/>
      <sheetName val="Status"/>
    </sheetNames>
    <sheetDataSet>
      <sheetData sheetId="0" refreshError="1"/>
      <sheetData sheetId="1">
        <row r="5">
          <cell r="F5">
            <v>30137</v>
          </cell>
        </row>
      </sheetData>
      <sheetData sheetId="2"/>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ACKING SLIP MSP"/>
      <sheetName val="Sheet2"/>
      <sheetName val="WORK ORDER"/>
      <sheetName val="ARCHIVE"/>
      <sheetName val="ARCHIVE2"/>
      <sheetName val="Status"/>
      <sheetName val="PartControl"/>
    </sheetNames>
    <sheetDataSet>
      <sheetData sheetId="0">
        <row r="5">
          <cell r="F5">
            <v>30136</v>
          </cell>
        </row>
      </sheetData>
      <sheetData sheetId="1" refreshError="1"/>
      <sheetData sheetId="2"/>
      <sheetData sheetId="3" refreshError="1"/>
      <sheetData sheetId="4" refreshError="1"/>
      <sheetData sheetId="5" refreshError="1"/>
      <sheetData sheetId="6"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PED" xr10:uid="{00000000-0013-0000-FFFF-FFFF01000000}" sourceName="SHIPPED">
  <extLst>
    <x:ext xmlns:x15="http://schemas.microsoft.com/office/spreadsheetml/2010/11/main" uri="{2F2917AC-EB37-4324-AD4E-5DD8C200BD13}">
      <x15:tableSlicerCache tableId="3" column="2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PED" xr10:uid="{00000000-0014-0000-FFFF-FFFF01000000}" cache="Slicer_SHIPPED" caption="SHIPPE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DailyLog" displayName="DailyLog" ref="A4:AC2147" totalsRowShown="0" headerRowDxfId="192" dataDxfId="191">
  <autoFilter ref="A4:AC2147" xr:uid="{00000000-0009-0000-0100-000003000000}">
    <filterColumn colId="0">
      <filters>
        <dateGroupItem year="2026" month="9" day="16" dateTimeGrouping="day"/>
      </filters>
    </filterColumn>
    <filterColumn colId="27">
      <filters>
        <filter val="0"/>
      </filters>
    </filterColumn>
  </autoFilter>
  <sortState xmlns:xlrd2="http://schemas.microsoft.com/office/spreadsheetml/2017/richdata2" ref="A1707:AC2147">
    <sortCondition descending="1" ref="A5:A2147"/>
  </sortState>
  <tableColumns count="29">
    <tableColumn id="1" xr3:uid="{00000000-0010-0000-0000-000001000000}" name="DATE" dataDxfId="190" totalsRowDxfId="189"/>
    <tableColumn id="2" xr3:uid="{00000000-0010-0000-0000-000002000000}" name="SHIFT" dataDxfId="188" totalsRowDxfId="187"/>
    <tableColumn id="19" xr3:uid="{00000000-0010-0000-0000-000013000000}" name="Oprtr" dataDxfId="186" totalsRowDxfId="185"/>
    <tableColumn id="5" xr3:uid="{00000000-0010-0000-0000-000005000000}" name="TRAVELER" dataDxfId="184" totalsRowDxfId="183"/>
    <tableColumn id="4" xr3:uid="{00000000-0010-0000-0000-000004000000}" name="PART#" dataDxfId="182" totalsRowDxfId="181"/>
    <tableColumn id="16" xr3:uid="{00000000-0010-0000-0000-000010000000}" name="POT#" dataDxfId="180" totalsRowDxfId="179"/>
    <tableColumn id="25" xr3:uid="{00000000-0010-0000-0000-000019000000}" name="LOT#" dataDxfId="178" totalsRowDxfId="177"/>
    <tableColumn id="11" xr3:uid="{00000000-0010-0000-0000-00000B000000}" name="Type" dataDxfId="176" totalsRowDxfId="175"/>
    <tableColumn id="3" xr3:uid="{00000000-0010-0000-0000-000003000000}" name="O/C" dataDxfId="174" totalsRowDxfId="173" totalsRowCellStyle="Comma"/>
    <tableColumn id="18" xr3:uid="{00000000-0010-0000-0000-000012000000}" name="Machine" dataDxfId="172" totalsRowDxfId="171" totalsRowCellStyle="Comma"/>
    <tableColumn id="20" xr3:uid="{00000000-0010-0000-0000-000014000000}" name="MC#" dataDxfId="170" totalsRowDxfId="169" dataCellStyle="Comma" totalsRowCellStyle="Comma"/>
    <tableColumn id="17" xr3:uid="{00000000-0010-0000-0000-000011000000}" name="S/P" dataDxfId="168" totalsRowDxfId="167" totalsRowCellStyle="Comma"/>
    <tableColumn id="22" xr3:uid="{00000000-0010-0000-0000-000016000000}" name="Special Notes" dataDxfId="166" totalsRowDxfId="165" dataCellStyle="Comma" totalsRowCellStyle="Comma"/>
    <tableColumn id="14" xr3:uid="{00000000-0010-0000-0000-00000E000000}" name="No. of boxes" dataDxfId="164" totalsRowDxfId="163" dataCellStyle="Comma" totalsRowCellStyle="Comma"/>
    <tableColumn id="6" xr3:uid="{00000000-0010-0000-0000-000006000000}" name="Column1" dataDxfId="162" totalsRowDxfId="161" dataCellStyle="Comma" totalsRowCellStyle="Comma"/>
    <tableColumn id="26" xr3:uid="{00000000-0010-0000-0000-00001A000000}" name="TTL QNT_x000a_(On traveler)" dataDxfId="160" totalsRowDxfId="159" dataCellStyle="Comma" totalsRowCellStyle="Comma"/>
    <tableColumn id="28" xr3:uid="{00000000-0010-0000-0000-00001C000000}" name="Off" dataDxfId="158" totalsRowDxfId="157" dataCellStyle="Comma" totalsRowCellStyle="Comma">
      <calculatedColumnFormula>+DailyLog[[#This Row],[TTL QNT
(On traveler)]]-DailyLog[[#This Row],[Column1]]</calculatedColumnFormula>
    </tableColumn>
    <tableColumn id="15" xr3:uid="{00000000-0010-0000-0000-00000F000000}" name="SKID#" dataDxfId="156" totalsRowDxfId="155" dataCellStyle="Comma" totalsRowCellStyle="Comma"/>
    <tableColumn id="21" xr3:uid="{00000000-0010-0000-0000-000015000000}" name="LOCATION" dataDxfId="154" totalsRowDxfId="153" dataCellStyle="Comma" totalsRowCellStyle="Comma"/>
    <tableColumn id="24" xr3:uid="{00000000-0010-0000-0000-000018000000}" name="Reject" dataDxfId="152" totalsRowDxfId="151" dataCellStyle="Comma" totalsRowCellStyle="Comma"/>
    <tableColumn id="27" xr3:uid="{00000000-0010-0000-0000-00001B000000}" name="Serial" dataDxfId="150" totalsRowDxfId="149" dataCellStyle="Comma" totalsRowCellStyle="Comma"/>
    <tableColumn id="7" xr3:uid="{00000000-0010-0000-0000-000007000000}" name="SERIAL2" dataDxfId="148" totalsRowDxfId="147" totalsRowCellStyle="Comma"/>
    <tableColumn id="8" xr3:uid="{00000000-0010-0000-0000-000008000000}" name="ROUTING" dataDxfId="146" totalsRowDxfId="145"/>
    <tableColumn id="9" xr3:uid="{00000000-0010-0000-0000-000009000000}" name="MSTR LBLS" dataDxfId="144" totalsRowDxfId="143" totalsRowCellStyle="Comma"/>
    <tableColumn id="10" xr3:uid="{00000000-0010-0000-0000-00000A000000}" name="DEFECTS" dataDxfId="142" totalsRowDxfId="141"/>
    <tableColumn id="12" xr3:uid="{00000000-0010-0000-0000-00000C000000}" name="CHECKER" dataDxfId="140" totalsRowDxfId="139"/>
    <tableColumn id="13" xr3:uid="{00000000-0010-0000-0000-00000D000000}" name="Notes" dataDxfId="138" totalsRowDxfId="137"/>
    <tableColumn id="23" xr3:uid="{00000000-0010-0000-0000-000017000000}" name="SHIPPED" dataDxfId="136" totalsRowDxfId="135">
      <calculatedColumnFormula>IF(ISERROR(MATCH(DailyLog[[#This Row],[TRAVELER]],Table2[TR],0)),AB5,"SHIPPED")</calculatedColumnFormula>
    </tableColumn>
    <tableColumn id="29" xr3:uid="{C4609696-6B0F-49EB-98AA-3AE7B6958EEE}" name="Column2" dataDxfId="134" totalsRowDxfId="133"/>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C3" totalsRowShown="0" headerRowDxfId="132">
  <autoFilter ref="A1:C3" xr:uid="{00000000-0009-0000-0100-000002000000}"/>
  <sortState xmlns:xlrd2="http://schemas.microsoft.com/office/spreadsheetml/2017/richdata2" ref="A2:C2">
    <sortCondition ref="A1:A2"/>
  </sortState>
  <tableColumns count="3">
    <tableColumn id="1" xr3:uid="{00000000-0010-0000-0100-000001000000}" name="TR" dataDxfId="131"/>
    <tableColumn id="2" xr3:uid="{00000000-0010-0000-0100-000002000000}" name="Part#" dataDxfId="130">
      <calculatedColumnFormula>VLOOKUP(Table2[[#This Row],[TR]],WORKORDER[],2,FALSE)</calculatedColumnFormula>
    </tableColumn>
    <tableColumn id="3" xr3:uid="{00000000-0010-0000-0100-000003000000}" name="Pot#" dataDxfId="129">
      <calculatedColumnFormula>VLOOKUP(Table2[[#This Row],[TR]],WORKORDER[],3,FALSE)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WORKORDER" displayName="WORKORDER" ref="A1:L6573" totalsRowShown="0" headerRowDxfId="128" dataDxfId="127" tableBorderDxfId="126">
  <autoFilter ref="A1:L6573" xr:uid="{00000000-0009-0000-0100-000006000000}">
    <filterColumn colId="6">
      <filters>
        <filter val="196443"/>
      </filters>
    </filterColumn>
    <filterColumn colId="10">
      <filters>
        <filter val="0"/>
      </filters>
    </filterColumn>
  </autoFilter>
  <tableColumns count="12">
    <tableColumn id="1" xr3:uid="{00000000-0010-0000-0200-000001000000}" name="TRAVELER" dataDxfId="125"/>
    <tableColumn id="2" xr3:uid="{00000000-0010-0000-0200-000002000000}" name="PART #" dataDxfId="124"/>
    <tableColumn id="3" xr3:uid="{00000000-0010-0000-0200-000003000000}" name="POT" dataDxfId="123"/>
    <tableColumn id="4" xr3:uid="{00000000-0010-0000-0200-000004000000}" name="MACHINE" dataDxfId="122"/>
    <tableColumn id="5" xr3:uid="{00000000-0010-0000-0200-000005000000}" name="WEIGHT" dataDxfId="121" dataCellStyle="Comma"/>
    <tableColumn id="6" xr3:uid="{00000000-0010-0000-0200-000006000000}" name="PIECES" dataDxfId="120" dataCellStyle="Comma"/>
    <tableColumn id="7" xr3:uid="{00000000-0010-0000-0200-000007000000}" name="PO" dataDxfId="119" dataCellStyle="Comma"/>
    <tableColumn id="8" xr3:uid="{00000000-0010-0000-0200-000008000000}" name="DATE" dataDxfId="118"/>
    <tableColumn id="9" xr3:uid="{00000000-0010-0000-0200-000009000000}" name="LOT NO." dataDxfId="117" dataCellStyle="Comma"/>
    <tableColumn id="10" xr3:uid="{00000000-0010-0000-0200-00000A000000}" name="NOTE" dataDxfId="116"/>
    <tableColumn id="11" xr3:uid="{00000000-0010-0000-0200-00000B000000}" name="SHIPPED" dataDxfId="115"/>
    <tableColumn id="12" xr3:uid="{00000000-0010-0000-0200-00000C000000}" name="PS" dataDxfId="1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art" displayName="part" ref="A1:E1010" totalsRowShown="0" headerRowBorderDxfId="113" tableBorderDxfId="112">
  <autoFilter ref="A1:E1010" xr:uid="{00000000-0009-0000-0100-000005000000}"/>
  <sortState xmlns:xlrd2="http://schemas.microsoft.com/office/spreadsheetml/2017/richdata2" ref="A2:E1004">
    <sortCondition ref="A1:A1004"/>
  </sortState>
  <tableColumns count="5">
    <tableColumn id="1" xr3:uid="{00000000-0010-0000-0300-000001000000}" name="Column1" dataDxfId="111"/>
    <tableColumn id="2" xr3:uid="{00000000-0010-0000-0300-000002000000}" name="Column2" dataDxfId="110" dataCellStyle="Comma"/>
    <tableColumn id="3" xr3:uid="{00000000-0010-0000-0300-000003000000}" name="Column3" dataDxfId="109" dataCellStyle="Comma"/>
    <tableColumn id="4" xr3:uid="{00000000-0010-0000-0300-000004000000}" name="Column4" dataDxfId="108" dataCellStyle="Comma"/>
    <tableColumn id="5" xr3:uid="{00000000-0010-0000-0300-000005000000}" name="Column5" dataDxfId="10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Crosscheckk" displayName="Crosscheckk" ref="A1:E2" totalsRowShown="0" tableBorderDxfId="106">
  <autoFilter ref="A1:E2" xr:uid="{00000000-0009-0000-0100-000001000000}"/>
  <tableColumns count="5">
    <tableColumn id="1" xr3:uid="{00000000-0010-0000-0400-000001000000}" name="TRs"/>
    <tableColumn id="2" xr3:uid="{00000000-0010-0000-0400-000002000000}" name="Part#" dataDxfId="105"/>
    <tableColumn id="4" xr3:uid="{00000000-0010-0000-0400-000004000000}" name="Pot#" dataDxfId="104" totalsRowDxfId="103"/>
    <tableColumn id="5" xr3:uid="{00000000-0010-0000-0400-000005000000}" name="Lot#" dataDxfId="102" totalsRowDxfId="101"/>
    <tableColumn id="3" xr3:uid="{00000000-0010-0000-0400-000003000000}" name="Quantity per box" dataDxfId="100" totalsRowDxfId="99" dataCellStyle="Comma"/>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10" Type="http://schemas.microsoft.com/office/2007/relationships/slicer" Target="../slicers/slicer1.xml"/><Relationship Id="rId4" Type="http://schemas.openxmlformats.org/officeDocument/2006/relationships/image" Target="../media/image1.jpeg"/><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image" Target="../media/image4.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2147"/>
  <sheetViews>
    <sheetView showGridLines="0" tabSelected="1" zoomScale="98" zoomScaleNormal="98" zoomScaleSheetLayoutView="100" zoomScalePageLayoutView="55" workbookViewId="0">
      <selection activeCell="AB1707" sqref="AB1707:AB1993"/>
    </sheetView>
  </sheetViews>
  <sheetFormatPr defaultColWidth="9.140625" defaultRowHeight="40.15" customHeight="1" x14ac:dyDescent="0.25"/>
  <cols>
    <col min="1" max="1" width="14.5703125" style="13" bestFit="1" customWidth="1"/>
    <col min="2" max="2" width="6.42578125" style="22" customWidth="1"/>
    <col min="3" max="3" width="9.140625" style="31" customWidth="1"/>
    <col min="4" max="4" width="13.42578125" style="13" customWidth="1"/>
    <col min="5" max="5" width="26.5703125" style="13" customWidth="1"/>
    <col min="6" max="6" width="18.28515625" bestFit="1" customWidth="1"/>
    <col min="7" max="7" width="27.28515625" style="23" bestFit="1" customWidth="1"/>
    <col min="8" max="8" width="8.7109375" style="27" customWidth="1"/>
    <col min="9" max="9" width="7.5703125" style="14" customWidth="1"/>
    <col min="10" max="10" width="6.28515625" style="50" customWidth="1"/>
    <col min="11" max="11" width="8.5703125" style="51" customWidth="1"/>
    <col min="12" max="12" width="7.28515625" style="14" customWidth="1"/>
    <col min="13" max="13" width="9.85546875" style="29" customWidth="1"/>
    <col min="14" max="14" width="10.7109375" style="52" customWidth="1"/>
    <col min="15" max="15" width="16.5703125" style="42" bestFit="1" customWidth="1"/>
    <col min="16" max="16" width="14.85546875" style="52" bestFit="1" customWidth="1"/>
    <col min="17" max="17" width="9.5703125" style="41" customWidth="1"/>
    <col min="18" max="18" width="14.7109375" style="51" customWidth="1"/>
    <col min="19" max="19" width="7" style="14" customWidth="1"/>
    <col min="20" max="20" width="10.5703125" style="43" customWidth="1"/>
    <col min="21" max="21" width="5" style="43" hidden="1" customWidth="1"/>
    <col min="22" max="22" width="5" style="25" hidden="1" customWidth="1"/>
    <col min="23" max="23" width="5.85546875" hidden="1" customWidth="1"/>
    <col min="24" max="24" width="5.85546875" style="14" hidden="1" customWidth="1"/>
    <col min="25" max="25" width="5.85546875" style="13" hidden="1" customWidth="1"/>
    <col min="26" max="26" width="5.7109375" style="13" hidden="1" customWidth="1"/>
    <col min="27" max="27" width="12" style="13" hidden="1" customWidth="1"/>
    <col min="28" max="28" width="16.28515625" style="13" customWidth="1"/>
    <col min="29" max="29" width="8.85546875" style="13" customWidth="1"/>
    <col min="30" max="30" width="4.5703125" style="13" customWidth="1"/>
    <col min="31" max="31" width="17.42578125" style="13" customWidth="1"/>
    <col min="32" max="16384" width="9.140625" style="13"/>
  </cols>
  <sheetData>
    <row r="1" spans="1:29" ht="40.15" customHeight="1" x14ac:dyDescent="0.25">
      <c r="A1" s="165" t="s">
        <v>906</v>
      </c>
      <c r="B1" s="165"/>
      <c r="C1" s="165"/>
      <c r="D1" s="165"/>
      <c r="E1" s="165"/>
      <c r="F1" s="165"/>
      <c r="G1" s="165"/>
      <c r="H1" s="165"/>
      <c r="I1" s="165"/>
      <c r="J1" s="165"/>
      <c r="K1" s="165"/>
      <c r="L1" s="165"/>
      <c r="M1" s="165"/>
      <c r="N1" s="166"/>
      <c r="O1" s="165"/>
      <c r="P1" s="166"/>
      <c r="Q1" s="165"/>
      <c r="R1" s="165"/>
      <c r="S1" s="165"/>
      <c r="T1" s="165"/>
      <c r="U1" s="47"/>
      <c r="V1" s="47"/>
      <c r="W1" s="47"/>
      <c r="X1" s="47"/>
      <c r="Y1" s="47"/>
      <c r="Z1" s="47"/>
      <c r="AA1" s="47"/>
      <c r="AB1" s="47"/>
    </row>
    <row r="2" spans="1:29" ht="40.15" customHeight="1" thickBot="1" x14ac:dyDescent="0.25">
      <c r="A2" s="13" t="s">
        <v>855</v>
      </c>
      <c r="F2" s="13"/>
      <c r="G2" s="30" t="s">
        <v>818</v>
      </c>
      <c r="K2" s="171">
        <f ca="1">+NOW()</f>
        <v>46281.715467708331</v>
      </c>
      <c r="L2" s="171"/>
      <c r="M2" s="171"/>
      <c r="N2" s="172"/>
      <c r="O2" s="171"/>
      <c r="P2" s="172"/>
      <c r="W2" s="15"/>
      <c r="X2" s="13"/>
      <c r="Z2" s="38">
        <v>0</v>
      </c>
      <c r="AB2" s="13" t="s">
        <v>855</v>
      </c>
    </row>
    <row r="3" spans="1:29" ht="40.15" customHeight="1" thickBot="1" x14ac:dyDescent="0.3">
      <c r="A3" s="167" t="s">
        <v>855</v>
      </c>
      <c r="B3" s="168"/>
      <c r="C3" s="168"/>
      <c r="D3" s="168"/>
      <c r="E3" s="168"/>
      <c r="F3" s="168"/>
      <c r="G3" s="168"/>
      <c r="H3" s="168"/>
      <c r="I3" s="168"/>
      <c r="J3" s="168"/>
      <c r="K3" s="168"/>
      <c r="L3" s="168"/>
      <c r="M3" s="168"/>
      <c r="N3" s="169"/>
      <c r="O3" s="168"/>
      <c r="P3" s="169"/>
      <c r="Q3" s="168"/>
      <c r="R3" s="168"/>
      <c r="S3" s="168"/>
      <c r="T3" s="170"/>
      <c r="U3"/>
      <c r="V3"/>
      <c r="X3"/>
      <c r="Y3"/>
      <c r="Z3"/>
      <c r="AA3"/>
      <c r="AB3"/>
    </row>
    <row r="4" spans="1:29" ht="40.15" customHeight="1" x14ac:dyDescent="0.25">
      <c r="A4" s="16" t="s">
        <v>0</v>
      </c>
      <c r="B4" s="16" t="s">
        <v>814</v>
      </c>
      <c r="C4" s="32" t="s">
        <v>831</v>
      </c>
      <c r="D4" s="16" t="s">
        <v>1</v>
      </c>
      <c r="E4" s="16" t="s">
        <v>2</v>
      </c>
      <c r="F4" s="16" t="s">
        <v>823</v>
      </c>
      <c r="G4" s="16" t="s">
        <v>849</v>
      </c>
      <c r="H4" s="28" t="s">
        <v>829</v>
      </c>
      <c r="I4" s="16" t="s">
        <v>819</v>
      </c>
      <c r="J4" s="16" t="s">
        <v>830</v>
      </c>
      <c r="K4" s="16" t="s">
        <v>850</v>
      </c>
      <c r="L4" s="16" t="s">
        <v>828</v>
      </c>
      <c r="M4" s="24" t="s">
        <v>840</v>
      </c>
      <c r="N4" s="85" t="s">
        <v>841</v>
      </c>
      <c r="O4" s="39" t="s">
        <v>887</v>
      </c>
      <c r="P4" s="53" t="s">
        <v>885</v>
      </c>
      <c r="Q4" s="40" t="s">
        <v>886</v>
      </c>
      <c r="R4" s="50" t="s">
        <v>4</v>
      </c>
      <c r="S4" s="17" t="s">
        <v>889</v>
      </c>
      <c r="T4" s="44" t="s">
        <v>901</v>
      </c>
      <c r="U4" s="43" t="s">
        <v>904</v>
      </c>
      <c r="V4" s="18" t="s">
        <v>852</v>
      </c>
      <c r="W4" s="18" t="s">
        <v>3</v>
      </c>
      <c r="X4" s="19" t="s">
        <v>827</v>
      </c>
      <c r="Y4" s="18" t="s">
        <v>815</v>
      </c>
      <c r="Z4" s="48" t="s">
        <v>817</v>
      </c>
      <c r="AA4" s="49" t="s">
        <v>911</v>
      </c>
      <c r="AB4" s="20" t="s">
        <v>822</v>
      </c>
      <c r="AC4" s="86" t="s">
        <v>912</v>
      </c>
    </row>
    <row r="5" spans="1:29" ht="40.15" hidden="1" customHeight="1" x14ac:dyDescent="0.25">
      <c r="A5" s="89">
        <v>46247.370555555557</v>
      </c>
      <c r="B5" s="90" t="s">
        <v>842</v>
      </c>
      <c r="C5" s="91">
        <v>111</v>
      </c>
      <c r="D5" s="92">
        <v>714135</v>
      </c>
      <c r="E5" s="92">
        <v>11547369</v>
      </c>
      <c r="F5" s="92">
        <v>911</v>
      </c>
      <c r="G5" s="92">
        <v>655645</v>
      </c>
      <c r="H5" s="93" t="s">
        <v>832</v>
      </c>
      <c r="I5" s="94" t="s">
        <v>839</v>
      </c>
      <c r="J5" s="95" t="s">
        <v>843</v>
      </c>
      <c r="K5" s="94">
        <v>1</v>
      </c>
      <c r="L5" s="94" t="s">
        <v>828</v>
      </c>
      <c r="M5" s="94"/>
      <c r="N5" s="94">
        <v>1</v>
      </c>
      <c r="O5" s="94">
        <v>250</v>
      </c>
      <c r="P5" s="94">
        <v>250</v>
      </c>
      <c r="Q5" s="94">
        <f>+DailyLog[[#This Row],[TTL QNT
(On traveler)]]-DailyLog[[#This Row],[Column1]]</f>
        <v>0</v>
      </c>
      <c r="R5" s="94">
        <v>0</v>
      </c>
      <c r="S5" s="96" t="s">
        <v>888</v>
      </c>
      <c r="T5" s="97"/>
      <c r="U5" s="97"/>
      <c r="V5" s="94"/>
      <c r="W5" s="92"/>
      <c r="X5" s="94"/>
      <c r="Y5" s="92"/>
      <c r="Z5" s="92"/>
      <c r="AA5" s="92"/>
      <c r="AB5" s="92" t="str">
        <f ca="1">IF(ISERROR(MATCH(DailyLog[[#This Row],[TRAVELER]],Table2[TR],0)),AB5,"SHIPPED")</f>
        <v>SHIPPED</v>
      </c>
      <c r="AC5" s="92"/>
    </row>
    <row r="6" spans="1:29" ht="40.15" hidden="1" customHeight="1" x14ac:dyDescent="0.25">
      <c r="A6" s="129">
        <v>46269.403564814813</v>
      </c>
      <c r="B6" s="130" t="s">
        <v>842</v>
      </c>
      <c r="C6" s="131" t="s">
        <v>2862</v>
      </c>
      <c r="D6" s="132">
        <v>716884</v>
      </c>
      <c r="E6" s="132" t="s">
        <v>3843</v>
      </c>
      <c r="F6" s="132">
        <v>1813</v>
      </c>
      <c r="G6" s="132" t="s">
        <v>5289</v>
      </c>
      <c r="H6" s="133" t="s">
        <v>832</v>
      </c>
      <c r="I6" s="134" t="s">
        <v>839</v>
      </c>
      <c r="J6" s="135" t="s">
        <v>843</v>
      </c>
      <c r="K6" s="134">
        <v>5</v>
      </c>
      <c r="L6" s="134" t="s">
        <v>1003</v>
      </c>
      <c r="M6" s="134" t="s">
        <v>3012</v>
      </c>
      <c r="N6" s="134">
        <v>37</v>
      </c>
      <c r="O6" s="134">
        <v>7955</v>
      </c>
      <c r="P6" s="134">
        <v>7955</v>
      </c>
      <c r="Q6" s="134">
        <f>+DailyLog[[#This Row],[TTL QNT
(On traveler)]]-DailyLog[[#This Row],[Column1]]</f>
        <v>0</v>
      </c>
      <c r="R6" s="134" t="s">
        <v>5295</v>
      </c>
      <c r="S6" s="136" t="s">
        <v>888</v>
      </c>
      <c r="T6" s="137" t="s">
        <v>3959</v>
      </c>
      <c r="U6" s="137"/>
      <c r="V6" s="134"/>
      <c r="W6" s="132"/>
      <c r="X6" s="134"/>
      <c r="Y6" s="132"/>
      <c r="Z6" s="132"/>
      <c r="AA6" s="132"/>
      <c r="AB6" s="132" t="str">
        <f ca="1">IF(ISERROR(MATCH(DailyLog[[#This Row],[TRAVELER]],Table2[TR],0)),AB6,"SHIPPED")</f>
        <v>SHIPPED</v>
      </c>
      <c r="AC6" s="132"/>
    </row>
    <row r="7" spans="1:29" ht="40.15" hidden="1" customHeight="1" x14ac:dyDescent="0.25">
      <c r="A7" s="129">
        <v>46275.731111111112</v>
      </c>
      <c r="B7" s="130" t="s">
        <v>2940</v>
      </c>
      <c r="C7" s="131" t="s">
        <v>4933</v>
      </c>
      <c r="D7" s="132">
        <v>714254</v>
      </c>
      <c r="E7" s="132" t="s">
        <v>3579</v>
      </c>
      <c r="F7" s="132">
        <v>776</v>
      </c>
      <c r="G7" s="132" t="s">
        <v>5791</v>
      </c>
      <c r="H7" s="133" t="s">
        <v>832</v>
      </c>
      <c r="I7" s="134" t="s">
        <v>839</v>
      </c>
      <c r="J7" s="135" t="s">
        <v>843</v>
      </c>
      <c r="K7" s="134">
        <v>2</v>
      </c>
      <c r="L7" s="134" t="s">
        <v>828</v>
      </c>
      <c r="M7" s="134"/>
      <c r="N7" s="134">
        <v>24</v>
      </c>
      <c r="O7" s="134">
        <v>4800</v>
      </c>
      <c r="P7" s="134">
        <v>4800</v>
      </c>
      <c r="Q7" s="134">
        <f>+DailyLog[[#This Row],[TTL QNT
(On traveler)]]-DailyLog[[#This Row],[Column1]]</f>
        <v>0</v>
      </c>
      <c r="R7" s="134" t="s">
        <v>3949</v>
      </c>
      <c r="S7" s="136" t="s">
        <v>888</v>
      </c>
      <c r="T7" s="137"/>
      <c r="U7" s="137"/>
      <c r="V7" s="134"/>
      <c r="W7" s="132"/>
      <c r="X7" s="134"/>
      <c r="Y7" s="132"/>
      <c r="Z7" s="132"/>
      <c r="AA7" s="132"/>
      <c r="AB7" s="132" t="str">
        <f ca="1">IF(ISERROR(MATCH(DailyLog[[#This Row],[TRAVELER]],Table2[TR],0)),AB7,"SHIPPED")</f>
        <v>SHIPPED</v>
      </c>
      <c r="AC7" s="132"/>
    </row>
    <row r="8" spans="1:29" ht="40.15" hidden="1" customHeight="1" x14ac:dyDescent="0.25">
      <c r="A8" s="129">
        <v>46262.538229166668</v>
      </c>
      <c r="B8" s="130" t="s">
        <v>842</v>
      </c>
      <c r="C8" s="131">
        <v>275</v>
      </c>
      <c r="D8" s="132">
        <v>715999</v>
      </c>
      <c r="E8" s="132" t="s">
        <v>4720</v>
      </c>
      <c r="F8" s="132">
        <v>480</v>
      </c>
      <c r="G8" s="132" t="s">
        <v>4723</v>
      </c>
      <c r="H8" s="133" t="s">
        <v>832</v>
      </c>
      <c r="I8" s="134" t="s">
        <v>839</v>
      </c>
      <c r="J8" s="135" t="s">
        <v>950</v>
      </c>
      <c r="K8" s="134">
        <v>103</v>
      </c>
      <c r="L8" s="134" t="s">
        <v>828</v>
      </c>
      <c r="M8" s="134"/>
      <c r="N8" s="134">
        <v>23</v>
      </c>
      <c r="O8" s="134">
        <v>87400</v>
      </c>
      <c r="P8" s="134">
        <v>87400</v>
      </c>
      <c r="Q8" s="134">
        <f>+DailyLog[[#This Row],[TTL QNT
(On traveler)]]-DailyLog[[#This Row],[Column1]]</f>
        <v>0</v>
      </c>
      <c r="R8" s="134" t="s">
        <v>4722</v>
      </c>
      <c r="S8" s="136" t="s">
        <v>888</v>
      </c>
      <c r="T8" s="137"/>
      <c r="U8" s="137"/>
      <c r="V8" s="134"/>
      <c r="W8" s="132"/>
      <c r="X8" s="134"/>
      <c r="Y8" s="132"/>
      <c r="Z8" s="132"/>
      <c r="AA8" s="132"/>
      <c r="AB8" s="132" t="str">
        <f ca="1">IF(ISERROR(MATCH(DailyLog[[#This Row],[TRAVELER]],Table2[TR],0)),AB8,"SHIPPED")</f>
        <v>SHIPPED</v>
      </c>
      <c r="AC8" s="132"/>
    </row>
    <row r="9" spans="1:29" ht="40.15" hidden="1" customHeight="1" x14ac:dyDescent="0.25">
      <c r="A9" s="129">
        <v>46262.534050925926</v>
      </c>
      <c r="B9" s="130" t="s">
        <v>842</v>
      </c>
      <c r="C9" s="131">
        <v>292</v>
      </c>
      <c r="D9" s="132">
        <v>716121</v>
      </c>
      <c r="E9" s="132" t="s">
        <v>3069</v>
      </c>
      <c r="F9" s="132">
        <v>1337</v>
      </c>
      <c r="G9" s="132" t="s">
        <v>4719</v>
      </c>
      <c r="H9" s="133" t="s">
        <v>832</v>
      </c>
      <c r="I9" s="134" t="s">
        <v>839</v>
      </c>
      <c r="J9" s="135" t="s">
        <v>950</v>
      </c>
      <c r="K9" s="134">
        <v>117</v>
      </c>
      <c r="L9" s="134" t="s">
        <v>1003</v>
      </c>
      <c r="M9" s="134"/>
      <c r="N9" s="134">
        <v>39</v>
      </c>
      <c r="O9" s="134">
        <v>17550</v>
      </c>
      <c r="P9" s="134">
        <v>17550</v>
      </c>
      <c r="Q9" s="134">
        <f>+DailyLog[[#This Row],[TTL QNT
(On traveler)]]-DailyLog[[#This Row],[Column1]]</f>
        <v>0</v>
      </c>
      <c r="R9" s="134" t="s">
        <v>2890</v>
      </c>
      <c r="S9" s="136" t="s">
        <v>888</v>
      </c>
      <c r="T9" s="137"/>
      <c r="U9" s="137"/>
      <c r="V9" s="134"/>
      <c r="W9" s="132"/>
      <c r="X9" s="134"/>
      <c r="Y9" s="132"/>
      <c r="Z9" s="132"/>
      <c r="AA9" s="132"/>
      <c r="AB9" s="132" t="str">
        <f ca="1">IF(ISERROR(MATCH(DailyLog[[#This Row],[TRAVELER]],Table2[TR],0)),AB9,"SHIPPED")</f>
        <v>SHIPPED</v>
      </c>
      <c r="AC9" s="132"/>
    </row>
    <row r="10" spans="1:29" ht="40.15" hidden="1" customHeight="1" x14ac:dyDescent="0.25">
      <c r="A10" s="129">
        <v>46261.692673611113</v>
      </c>
      <c r="B10" s="130" t="s">
        <v>2940</v>
      </c>
      <c r="C10" s="131">
        <v>280</v>
      </c>
      <c r="D10" s="132">
        <v>716640</v>
      </c>
      <c r="E10" s="132" t="s">
        <v>991</v>
      </c>
      <c r="F10" s="132">
        <v>771</v>
      </c>
      <c r="G10" s="132" t="s">
        <v>4647</v>
      </c>
      <c r="H10" s="133" t="s">
        <v>832</v>
      </c>
      <c r="I10" s="134" t="s">
        <v>839</v>
      </c>
      <c r="J10" s="135" t="s">
        <v>950</v>
      </c>
      <c r="K10" s="134">
        <v>109</v>
      </c>
      <c r="L10" s="134" t="s">
        <v>1003</v>
      </c>
      <c r="M10" s="134"/>
      <c r="N10" s="134">
        <v>47</v>
      </c>
      <c r="O10" s="134">
        <v>13160</v>
      </c>
      <c r="P10" s="134">
        <v>13160</v>
      </c>
      <c r="Q10" s="134">
        <f>+DailyLog[[#This Row],[TTL QNT
(On traveler)]]-DailyLog[[#This Row],[Column1]]</f>
        <v>0</v>
      </c>
      <c r="R10" s="134" t="s">
        <v>4686</v>
      </c>
      <c r="S10" s="136" t="s">
        <v>888</v>
      </c>
      <c r="T10" s="137"/>
      <c r="U10" s="137"/>
      <c r="V10" s="134"/>
      <c r="W10" s="132"/>
      <c r="X10" s="134"/>
      <c r="Y10" s="132"/>
      <c r="Z10" s="132"/>
      <c r="AA10" s="132"/>
      <c r="AB10" s="132" t="str">
        <f ca="1">IF(ISERROR(MATCH(DailyLog[[#This Row],[TRAVELER]],Table2[TR],0)),AB10,"SHIPPED")</f>
        <v>SHIPPED</v>
      </c>
      <c r="AC10" s="132"/>
    </row>
    <row r="11" spans="1:29" ht="40.15" hidden="1" customHeight="1" x14ac:dyDescent="0.25">
      <c r="A11" s="111">
        <v>46255.431712962964</v>
      </c>
      <c r="B11" s="112" t="s">
        <v>842</v>
      </c>
      <c r="C11" s="118">
        <v>11293</v>
      </c>
      <c r="D11" s="114">
        <v>716815</v>
      </c>
      <c r="E11" s="114" t="s">
        <v>3888</v>
      </c>
      <c r="F11" s="114">
        <v>260</v>
      </c>
      <c r="G11" s="114" t="s">
        <v>3889</v>
      </c>
      <c r="H11" s="115" t="s">
        <v>832</v>
      </c>
      <c r="I11" s="116" t="s">
        <v>839</v>
      </c>
      <c r="J11" s="50" t="s">
        <v>843</v>
      </c>
      <c r="K11" s="116">
        <v>5</v>
      </c>
      <c r="L11" s="116" t="s">
        <v>828</v>
      </c>
      <c r="M11" s="116"/>
      <c r="N11" s="116">
        <v>28</v>
      </c>
      <c r="O11" s="116">
        <v>12600</v>
      </c>
      <c r="P11" s="116">
        <v>12600</v>
      </c>
      <c r="Q11" s="116">
        <f>+DailyLog[[#This Row],[TTL QNT
(On traveler)]]-DailyLog[[#This Row],[Column1]]</f>
        <v>0</v>
      </c>
      <c r="R11" s="116" t="s">
        <v>3890</v>
      </c>
      <c r="S11" s="117" t="s">
        <v>888</v>
      </c>
      <c r="V11" s="116"/>
      <c r="W11" s="114"/>
      <c r="X11" s="116"/>
      <c r="Y11" s="114"/>
      <c r="Z11" s="114"/>
      <c r="AA11" s="114"/>
      <c r="AB11" s="114" t="str">
        <f ca="1">IF(ISERROR(MATCH(DailyLog[[#This Row],[TRAVELER]],Table2[TR],0)),AB11,"SHIPPED")</f>
        <v>SHIPPED</v>
      </c>
      <c r="AC11" s="114"/>
    </row>
    <row r="12" spans="1:29" ht="40.15" hidden="1" customHeight="1" x14ac:dyDescent="0.25">
      <c r="A12" s="111">
        <v>46252.698437500003</v>
      </c>
      <c r="B12" s="112" t="s">
        <v>2940</v>
      </c>
      <c r="C12" s="113">
        <v>290</v>
      </c>
      <c r="D12" s="114">
        <v>715719</v>
      </c>
      <c r="E12" s="114" t="s">
        <v>3069</v>
      </c>
      <c r="F12" s="114">
        <v>1657</v>
      </c>
      <c r="G12" s="114" t="s">
        <v>3564</v>
      </c>
      <c r="H12" s="115" t="s">
        <v>832</v>
      </c>
      <c r="I12" s="116" t="s">
        <v>839</v>
      </c>
      <c r="J12" s="50" t="s">
        <v>950</v>
      </c>
      <c r="K12" s="116">
        <v>109</v>
      </c>
      <c r="L12" s="116" t="s">
        <v>1003</v>
      </c>
      <c r="M12" s="116"/>
      <c r="N12" s="116">
        <v>36</v>
      </c>
      <c r="O12" s="116">
        <v>16200</v>
      </c>
      <c r="P12" s="116">
        <v>16200</v>
      </c>
      <c r="Q12" s="116">
        <f>+DailyLog[[#This Row],[TTL QNT
(On traveler)]]-DailyLog[[#This Row],[Column1]]</f>
        <v>0</v>
      </c>
      <c r="R12" s="116" t="s">
        <v>3565</v>
      </c>
      <c r="S12" s="117" t="s">
        <v>888</v>
      </c>
      <c r="V12" s="116"/>
      <c r="W12" s="114"/>
      <c r="X12" s="116"/>
      <c r="Y12" s="114"/>
      <c r="Z12" s="114"/>
      <c r="AA12" s="114"/>
      <c r="AB12" s="114" t="str">
        <f ca="1">IF(ISERROR(MATCH(DailyLog[[#This Row],[TRAVELER]],Table2[TR],0)),AB12,"SHIPPED")</f>
        <v>SHIPPED</v>
      </c>
      <c r="AC12" s="114"/>
    </row>
    <row r="13" spans="1:29" ht="40.15" hidden="1" customHeight="1" x14ac:dyDescent="0.25">
      <c r="A13" s="111">
        <v>46252.695729166669</v>
      </c>
      <c r="B13" s="112" t="s">
        <v>2940</v>
      </c>
      <c r="C13" s="113">
        <v>292</v>
      </c>
      <c r="D13" s="114">
        <v>715717</v>
      </c>
      <c r="E13" s="114" t="s">
        <v>3069</v>
      </c>
      <c r="F13" s="114">
        <v>846</v>
      </c>
      <c r="G13" s="114" t="s">
        <v>3562</v>
      </c>
      <c r="H13" s="115" t="s">
        <v>832</v>
      </c>
      <c r="I13" s="116" t="s">
        <v>839</v>
      </c>
      <c r="J13" s="50" t="s">
        <v>950</v>
      </c>
      <c r="K13" s="116">
        <v>117</v>
      </c>
      <c r="L13" s="116" t="s">
        <v>1003</v>
      </c>
      <c r="M13" s="116" t="s">
        <v>2816</v>
      </c>
      <c r="N13" s="116">
        <v>36</v>
      </c>
      <c r="O13" s="116">
        <v>16200</v>
      </c>
      <c r="P13" s="116">
        <v>16200</v>
      </c>
      <c r="Q13" s="116">
        <f>+DailyLog[[#This Row],[TTL QNT
(On traveler)]]-DailyLog[[#This Row],[Column1]]</f>
        <v>0</v>
      </c>
      <c r="R13" s="116" t="s">
        <v>3563</v>
      </c>
      <c r="S13" s="117" t="s">
        <v>888</v>
      </c>
      <c r="T13" s="43">
        <v>2</v>
      </c>
      <c r="V13" s="116"/>
      <c r="W13" s="114"/>
      <c r="X13" s="116"/>
      <c r="Y13" s="114"/>
      <c r="Z13" s="114"/>
      <c r="AA13" s="114"/>
      <c r="AB13" s="114" t="str">
        <f ca="1">IF(ISERROR(MATCH(DailyLog[[#This Row],[TRAVELER]],Table2[TR],0)),AB13,"SHIPPED")</f>
        <v>SHIPPED</v>
      </c>
      <c r="AC13" s="114"/>
    </row>
    <row r="14" spans="1:29" ht="40.15" hidden="1" customHeight="1" x14ac:dyDescent="0.25">
      <c r="A14" s="111">
        <v>46252.693148148152</v>
      </c>
      <c r="B14" s="112" t="s">
        <v>2940</v>
      </c>
      <c r="C14" s="113" t="s">
        <v>2827</v>
      </c>
      <c r="D14" s="114">
        <v>716867</v>
      </c>
      <c r="E14" s="114">
        <v>11517665</v>
      </c>
      <c r="F14" s="114">
        <v>1306</v>
      </c>
      <c r="G14" s="114" t="s">
        <v>3559</v>
      </c>
      <c r="H14" s="115" t="s">
        <v>832</v>
      </c>
      <c r="I14" s="116" t="s">
        <v>839</v>
      </c>
      <c r="J14" s="50" t="s">
        <v>843</v>
      </c>
      <c r="K14" s="116">
        <v>1</v>
      </c>
      <c r="L14" s="116" t="s">
        <v>828</v>
      </c>
      <c r="M14" s="116" t="s">
        <v>2884</v>
      </c>
      <c r="N14" s="116">
        <v>9</v>
      </c>
      <c r="O14" s="116">
        <v>27000</v>
      </c>
      <c r="P14" s="116">
        <v>27000</v>
      </c>
      <c r="Q14" s="116">
        <f>+DailyLog[[#This Row],[TTL QNT
(On traveler)]]-DailyLog[[#This Row],[Column1]]</f>
        <v>0</v>
      </c>
      <c r="R14" s="116" t="s">
        <v>3560</v>
      </c>
      <c r="S14" s="117" t="s">
        <v>888</v>
      </c>
      <c r="T14" s="43" t="s">
        <v>3561</v>
      </c>
      <c r="V14" s="116"/>
      <c r="W14" s="114"/>
      <c r="X14" s="116"/>
      <c r="Y14" s="114"/>
      <c r="Z14" s="114"/>
      <c r="AA14" s="114"/>
      <c r="AB14" s="114" t="str">
        <f ca="1">IF(ISERROR(MATCH(DailyLog[[#This Row],[TRAVELER]],Table2[TR],0)),AB14,"SHIPPED")</f>
        <v>SHIPPED</v>
      </c>
      <c r="AC14" s="114"/>
    </row>
    <row r="15" spans="1:29" ht="40.15" hidden="1" customHeight="1" x14ac:dyDescent="0.25">
      <c r="A15" s="111">
        <v>46248.641782407409</v>
      </c>
      <c r="B15" s="112" t="s">
        <v>2940</v>
      </c>
      <c r="C15" s="113">
        <v>292</v>
      </c>
      <c r="D15" s="114">
        <v>713268</v>
      </c>
      <c r="E15" s="114" t="s">
        <v>3113</v>
      </c>
      <c r="F15" s="114">
        <v>546</v>
      </c>
      <c r="G15" s="114" t="s">
        <v>3114</v>
      </c>
      <c r="H15" s="115" t="s">
        <v>832</v>
      </c>
      <c r="I15" s="116" t="s">
        <v>839</v>
      </c>
      <c r="J15" s="50" t="s">
        <v>2824</v>
      </c>
      <c r="K15" s="116">
        <v>24</v>
      </c>
      <c r="L15" s="116" t="s">
        <v>828</v>
      </c>
      <c r="M15" s="116"/>
      <c r="N15" s="116">
        <v>28</v>
      </c>
      <c r="O15" s="116">
        <v>44800</v>
      </c>
      <c r="P15" s="116">
        <v>44800</v>
      </c>
      <c r="Q15" s="116">
        <f>+DailyLog[[#This Row],[TTL QNT
(On traveler)]]-DailyLog[[#This Row],[Column1]]</f>
        <v>0</v>
      </c>
      <c r="R15" s="116" t="s">
        <v>3115</v>
      </c>
      <c r="S15" s="117" t="s">
        <v>888</v>
      </c>
      <c r="V15" s="116"/>
      <c r="W15" s="114"/>
      <c r="X15" s="116"/>
      <c r="Y15" s="114"/>
      <c r="Z15" s="114"/>
      <c r="AA15" s="114"/>
      <c r="AB15" s="114" t="str">
        <f ca="1">IF(ISERROR(MATCH(DailyLog[[#This Row],[TRAVELER]],Table2[TR],0)),AB15,"SHIPPED")</f>
        <v>SHIPPED</v>
      </c>
      <c r="AC15" s="114"/>
    </row>
    <row r="16" spans="1:29" ht="40.15" hidden="1" customHeight="1" x14ac:dyDescent="0.25">
      <c r="A16" s="129">
        <v>46262.531990740739</v>
      </c>
      <c r="B16" s="130" t="s">
        <v>842</v>
      </c>
      <c r="C16" s="131" t="s">
        <v>4715</v>
      </c>
      <c r="D16" s="132">
        <v>717036</v>
      </c>
      <c r="E16" s="132" t="s">
        <v>3304</v>
      </c>
      <c r="F16" s="132">
        <v>224</v>
      </c>
      <c r="G16" s="132" t="s">
        <v>4716</v>
      </c>
      <c r="H16" s="133" t="s">
        <v>832</v>
      </c>
      <c r="I16" s="134" t="s">
        <v>839</v>
      </c>
      <c r="J16" s="135" t="s">
        <v>2824</v>
      </c>
      <c r="K16" s="134">
        <v>78</v>
      </c>
      <c r="L16" s="134" t="s">
        <v>1003</v>
      </c>
      <c r="M16" s="134"/>
      <c r="N16" s="134">
        <v>44</v>
      </c>
      <c r="O16" s="134">
        <v>30800</v>
      </c>
      <c r="P16" s="134">
        <v>30800</v>
      </c>
      <c r="Q16" s="134">
        <f>+DailyLog[[#This Row],[TTL QNT
(On traveler)]]-DailyLog[[#This Row],[Column1]]</f>
        <v>0</v>
      </c>
      <c r="R16" s="134" t="s">
        <v>4717</v>
      </c>
      <c r="S16" s="136" t="s">
        <v>888</v>
      </c>
      <c r="T16" s="137"/>
      <c r="U16" s="137"/>
      <c r="V16" s="134"/>
      <c r="W16" s="132"/>
      <c r="X16" s="134"/>
      <c r="Y16" s="132"/>
      <c r="Z16" s="132"/>
      <c r="AA16" s="132"/>
      <c r="AB16" s="132" t="str">
        <f ca="1">IF(ISERROR(MATCH(DailyLog[[#This Row],[TRAVELER]],Table2[TR],0)),AB16,"SHIPPED")</f>
        <v>SHIPPED</v>
      </c>
      <c r="AC16" s="132"/>
    </row>
    <row r="17" spans="1:29" ht="40.15" hidden="1" customHeight="1" x14ac:dyDescent="0.25">
      <c r="A17" s="111">
        <v>46248.435277777775</v>
      </c>
      <c r="B17" s="112" t="s">
        <v>842</v>
      </c>
      <c r="C17" s="113" t="s">
        <v>3032</v>
      </c>
      <c r="D17" s="114">
        <v>713309</v>
      </c>
      <c r="E17" s="114" t="s">
        <v>2988</v>
      </c>
      <c r="F17" s="114">
        <v>1366</v>
      </c>
      <c r="G17" s="114" t="s">
        <v>3005</v>
      </c>
      <c r="H17" s="115" t="s">
        <v>832</v>
      </c>
      <c r="I17" s="116" t="s">
        <v>839</v>
      </c>
      <c r="J17" s="50" t="s">
        <v>843</v>
      </c>
      <c r="K17" s="116" t="s">
        <v>3033</v>
      </c>
      <c r="L17" s="116" t="s">
        <v>828</v>
      </c>
      <c r="M17" s="116" t="s">
        <v>2816</v>
      </c>
      <c r="N17" s="116">
        <v>1</v>
      </c>
      <c r="O17" s="116">
        <v>25295</v>
      </c>
      <c r="P17" s="116">
        <v>25295</v>
      </c>
      <c r="Q17" s="116">
        <f>+DailyLog[[#This Row],[TTL QNT
(On traveler)]]-DailyLog[[#This Row],[Column1]]</f>
        <v>0</v>
      </c>
      <c r="R17" s="116" t="s">
        <v>3034</v>
      </c>
      <c r="S17" s="117" t="s">
        <v>888</v>
      </c>
      <c r="T17" s="43">
        <v>4</v>
      </c>
      <c r="V17" s="116"/>
      <c r="W17" s="114"/>
      <c r="X17" s="116"/>
      <c r="Y17" s="114"/>
      <c r="Z17" s="114"/>
      <c r="AA17" s="114"/>
      <c r="AB17" s="114" t="str">
        <f ca="1">IF(ISERROR(MATCH(DailyLog[[#This Row],[TRAVELER]],Table2[TR],0)),AB17,"SHIPPED")</f>
        <v>SHIPPED</v>
      </c>
      <c r="AC17" s="114"/>
    </row>
    <row r="18" spans="1:29" ht="40.15" hidden="1" customHeight="1" x14ac:dyDescent="0.25">
      <c r="A18" s="111">
        <v>46248.494143518517</v>
      </c>
      <c r="B18" s="112" t="s">
        <v>842</v>
      </c>
      <c r="C18" s="113">
        <v>272</v>
      </c>
      <c r="D18" s="114">
        <v>712288</v>
      </c>
      <c r="E18" s="114" t="s">
        <v>974</v>
      </c>
      <c r="F18" s="114">
        <v>1010</v>
      </c>
      <c r="G18" s="114" t="s">
        <v>3055</v>
      </c>
      <c r="H18" s="115" t="s">
        <v>832</v>
      </c>
      <c r="I18" s="116" t="s">
        <v>839</v>
      </c>
      <c r="J18" s="50" t="s">
        <v>2824</v>
      </c>
      <c r="K18" s="116">
        <v>26</v>
      </c>
      <c r="L18" s="116" t="s">
        <v>1003</v>
      </c>
      <c r="M18" s="116" t="s">
        <v>2897</v>
      </c>
      <c r="N18" s="116">
        <v>36</v>
      </c>
      <c r="O18" s="116">
        <v>36000</v>
      </c>
      <c r="P18" s="116">
        <v>36000</v>
      </c>
      <c r="Q18" s="116">
        <f>+DailyLog[[#This Row],[TTL QNT
(On traveler)]]-DailyLog[[#This Row],[Column1]]</f>
        <v>0</v>
      </c>
      <c r="R18" s="116" t="s">
        <v>3056</v>
      </c>
      <c r="S18" s="117" t="s">
        <v>888</v>
      </c>
      <c r="T18" s="43" t="s">
        <v>3057</v>
      </c>
      <c r="V18" s="116"/>
      <c r="W18" s="114"/>
      <c r="X18" s="116"/>
      <c r="Y18" s="114"/>
      <c r="Z18" s="114"/>
      <c r="AA18" s="114"/>
      <c r="AB18" s="114" t="str">
        <f ca="1">IF(ISERROR(MATCH(DailyLog[[#This Row],[TRAVELER]],Table2[TR],0)),AB18,"SHIPPED")</f>
        <v>SHIPPED</v>
      </c>
      <c r="AC18" s="114"/>
    </row>
    <row r="19" spans="1:29" ht="40.15" hidden="1" customHeight="1" x14ac:dyDescent="0.25">
      <c r="A19" s="111">
        <v>46252.685081018521</v>
      </c>
      <c r="B19" s="112" t="s">
        <v>2940</v>
      </c>
      <c r="C19" s="113">
        <v>275</v>
      </c>
      <c r="D19" s="114">
        <v>715829</v>
      </c>
      <c r="E19" s="114">
        <v>11549170</v>
      </c>
      <c r="F19" s="114">
        <v>1040</v>
      </c>
      <c r="G19" s="114" t="s">
        <v>3461</v>
      </c>
      <c r="H19" s="115" t="s">
        <v>832</v>
      </c>
      <c r="I19" s="116" t="s">
        <v>839</v>
      </c>
      <c r="J19" s="50" t="s">
        <v>950</v>
      </c>
      <c r="K19" s="116">
        <v>112</v>
      </c>
      <c r="L19" s="116" t="s">
        <v>828</v>
      </c>
      <c r="M19" s="116" t="s">
        <v>2816</v>
      </c>
      <c r="N19" s="116">
        <v>52</v>
      </c>
      <c r="O19" s="116">
        <v>20800</v>
      </c>
      <c r="P19" s="116">
        <v>20800</v>
      </c>
      <c r="Q19" s="116">
        <f>+DailyLog[[#This Row],[TTL QNT
(On traveler)]]-DailyLog[[#This Row],[Column1]]</f>
        <v>0</v>
      </c>
      <c r="R19" s="116" t="s">
        <v>3554</v>
      </c>
      <c r="S19" s="117" t="s">
        <v>888</v>
      </c>
      <c r="T19" s="43">
        <v>3</v>
      </c>
      <c r="V19" s="116"/>
      <c r="W19" s="114"/>
      <c r="X19" s="116"/>
      <c r="Y19" s="114"/>
      <c r="Z19" s="114"/>
      <c r="AA19" s="114"/>
      <c r="AB19" s="114" t="str">
        <f ca="1">IF(ISERROR(MATCH(DailyLog[[#This Row],[TRAVELER]],Table2[TR],0)),AB19,"SHIPPED")</f>
        <v>SHIPPED</v>
      </c>
      <c r="AC19" s="114"/>
    </row>
    <row r="20" spans="1:29" ht="40.15" hidden="1" customHeight="1" x14ac:dyDescent="0.25">
      <c r="A20" s="111">
        <v>46248.479803240742</v>
      </c>
      <c r="B20" s="112" t="s">
        <v>842</v>
      </c>
      <c r="C20" s="113">
        <v>290</v>
      </c>
      <c r="D20" s="114">
        <v>716261</v>
      </c>
      <c r="E20" s="114">
        <v>11546545</v>
      </c>
      <c r="F20" s="114">
        <v>829</v>
      </c>
      <c r="G20" s="114" t="s">
        <v>3051</v>
      </c>
      <c r="H20" s="115" t="s">
        <v>832</v>
      </c>
      <c r="I20" s="116" t="s">
        <v>839</v>
      </c>
      <c r="J20" s="50" t="s">
        <v>950</v>
      </c>
      <c r="K20" s="116">
        <v>106</v>
      </c>
      <c r="L20" s="116" t="s">
        <v>828</v>
      </c>
      <c r="M20" s="116" t="s">
        <v>2976</v>
      </c>
      <c r="N20" s="116">
        <v>36</v>
      </c>
      <c r="O20" s="116">
        <v>90000</v>
      </c>
      <c r="P20" s="116">
        <v>90000</v>
      </c>
      <c r="Q20" s="116">
        <f>+DailyLog[[#This Row],[TTL QNT
(On traveler)]]-DailyLog[[#This Row],[Column1]]</f>
        <v>0</v>
      </c>
      <c r="R20" s="116" t="s">
        <v>3052</v>
      </c>
      <c r="S20" s="117" t="s">
        <v>888</v>
      </c>
      <c r="T20" s="43">
        <v>12</v>
      </c>
      <c r="V20" s="116"/>
      <c r="W20" s="114"/>
      <c r="X20" s="116"/>
      <c r="Y20" s="114"/>
      <c r="Z20" s="114"/>
      <c r="AA20" s="114"/>
      <c r="AB20" s="114" t="str">
        <f ca="1">IF(ISERROR(MATCH(DailyLog[[#This Row],[TRAVELER]],Table2[TR],0)),AB20,"SHIPPED")</f>
        <v>SHIPPED</v>
      </c>
      <c r="AC20" s="114"/>
    </row>
    <row r="21" spans="1:29" ht="40.15" hidden="1" customHeight="1" x14ac:dyDescent="0.25">
      <c r="A21" s="111">
        <v>46247.642175925925</v>
      </c>
      <c r="B21" s="112" t="s">
        <v>2940</v>
      </c>
      <c r="C21" s="113" t="s">
        <v>2943</v>
      </c>
      <c r="D21" s="114">
        <v>704978</v>
      </c>
      <c r="E21" s="114" t="s">
        <v>974</v>
      </c>
      <c r="F21" s="114">
        <v>742</v>
      </c>
      <c r="G21" s="114" t="s">
        <v>2932</v>
      </c>
      <c r="H21" s="115" t="s">
        <v>832</v>
      </c>
      <c r="I21" s="116" t="s">
        <v>839</v>
      </c>
      <c r="J21" s="50" t="s">
        <v>843</v>
      </c>
      <c r="K21" s="116">
        <v>2</v>
      </c>
      <c r="L21" s="116" t="s">
        <v>1003</v>
      </c>
      <c r="M21" s="116" t="s">
        <v>2944</v>
      </c>
      <c r="N21" s="116">
        <v>42</v>
      </c>
      <c r="O21" s="116">
        <v>42000</v>
      </c>
      <c r="P21" s="116">
        <v>42000</v>
      </c>
      <c r="Q21" s="116">
        <f>+DailyLog[[#This Row],[TTL QNT
(On traveler)]]-DailyLog[[#This Row],[Column1]]</f>
        <v>0</v>
      </c>
      <c r="R21" s="116" t="s">
        <v>2945</v>
      </c>
      <c r="S21" s="117" t="s">
        <v>888</v>
      </c>
      <c r="T21" s="43" t="s">
        <v>2946</v>
      </c>
      <c r="V21" s="116"/>
      <c r="W21" s="114"/>
      <c r="X21" s="116"/>
      <c r="Y21" s="114"/>
      <c r="Z21" s="114"/>
      <c r="AA21" s="114"/>
      <c r="AB21" s="114" t="str">
        <f ca="1">IF(ISERROR(MATCH(DailyLog[[#This Row],[TRAVELER]],Table2[TR],0)),AB21,"SHIPPED")</f>
        <v>SHIPPED</v>
      </c>
      <c r="AC21" s="114"/>
    </row>
    <row r="22" spans="1:29" ht="40.15" hidden="1" customHeight="1" x14ac:dyDescent="0.25">
      <c r="A22" s="111">
        <v>46247.642175925925</v>
      </c>
      <c r="B22" s="112" t="s">
        <v>2940</v>
      </c>
      <c r="C22" s="113" t="s">
        <v>2943</v>
      </c>
      <c r="D22" s="114">
        <v>711863</v>
      </c>
      <c r="E22" s="114" t="s">
        <v>974</v>
      </c>
      <c r="F22" s="114">
        <v>966</v>
      </c>
      <c r="G22" s="114" t="s">
        <v>2934</v>
      </c>
      <c r="H22" s="115" t="s">
        <v>832</v>
      </c>
      <c r="I22" s="116" t="s">
        <v>839</v>
      </c>
      <c r="J22" s="50" t="s">
        <v>843</v>
      </c>
      <c r="K22" s="116">
        <v>1</v>
      </c>
      <c r="L22" s="116" t="s">
        <v>2826</v>
      </c>
      <c r="M22" s="116" t="s">
        <v>2947</v>
      </c>
      <c r="N22" s="116">
        <v>42</v>
      </c>
      <c r="O22" s="116">
        <v>42000</v>
      </c>
      <c r="P22" s="116">
        <v>42000</v>
      </c>
      <c r="Q22" s="116">
        <f>+DailyLog[[#This Row],[TTL QNT
(On traveler)]]-DailyLog[[#This Row],[Column1]]</f>
        <v>0</v>
      </c>
      <c r="R22" s="116" t="s">
        <v>2945</v>
      </c>
      <c r="S22" s="117" t="s">
        <v>888</v>
      </c>
      <c r="T22" s="43" t="s">
        <v>2948</v>
      </c>
      <c r="V22" s="116"/>
      <c r="W22" s="114"/>
      <c r="X22" s="116"/>
      <c r="Y22" s="114"/>
      <c r="Z22" s="114"/>
      <c r="AA22" s="114"/>
      <c r="AB22" s="114" t="str">
        <f ca="1">IF(ISERROR(MATCH(DailyLog[[#This Row],[TRAVELER]],Table2[TR],0)),AB22,"SHIPPED")</f>
        <v>SHIPPED</v>
      </c>
      <c r="AC22" s="114"/>
    </row>
    <row r="23" spans="1:29" ht="40.15" hidden="1" customHeight="1" x14ac:dyDescent="0.25">
      <c r="A23" s="111">
        <v>46247.636099537034</v>
      </c>
      <c r="B23" s="112" t="s">
        <v>2940</v>
      </c>
      <c r="C23" s="113">
        <v>292</v>
      </c>
      <c r="D23" s="114">
        <v>714367</v>
      </c>
      <c r="E23" s="114">
        <v>11549170</v>
      </c>
      <c r="F23" s="114">
        <v>1680</v>
      </c>
      <c r="G23" s="114" t="s">
        <v>2941</v>
      </c>
      <c r="H23" s="115" t="s">
        <v>832</v>
      </c>
      <c r="I23" s="116" t="s">
        <v>839</v>
      </c>
      <c r="J23" s="50" t="s">
        <v>950</v>
      </c>
      <c r="K23" s="116">
        <v>117</v>
      </c>
      <c r="L23" s="116" t="s">
        <v>828</v>
      </c>
      <c r="M23" s="116"/>
      <c r="N23" s="116">
        <v>43</v>
      </c>
      <c r="O23" s="116">
        <v>17200</v>
      </c>
      <c r="P23" s="116">
        <v>17200</v>
      </c>
      <c r="Q23" s="116">
        <f>+DailyLog[[#This Row],[TTL QNT
(On traveler)]]-DailyLog[[#This Row],[Column1]]</f>
        <v>0</v>
      </c>
      <c r="R23" s="116" t="s">
        <v>2942</v>
      </c>
      <c r="S23" s="117" t="s">
        <v>888</v>
      </c>
      <c r="V23" s="116"/>
      <c r="W23" s="114"/>
      <c r="X23" s="116"/>
      <c r="Y23" s="114"/>
      <c r="Z23" s="114"/>
      <c r="AA23" s="114"/>
      <c r="AB23" s="114" t="str">
        <f ca="1">IF(ISERROR(MATCH(DailyLog[[#This Row],[TRAVELER]],Table2[TR],0)),AB23,"SHIPPED")</f>
        <v>SHIPPED</v>
      </c>
      <c r="AC23" s="114"/>
    </row>
    <row r="24" spans="1:29" ht="40.15" hidden="1" customHeight="1" x14ac:dyDescent="0.25">
      <c r="A24" s="111">
        <v>46248.423368055555</v>
      </c>
      <c r="B24" s="112" t="s">
        <v>842</v>
      </c>
      <c r="C24" s="113" t="s">
        <v>2870</v>
      </c>
      <c r="D24" s="114">
        <v>713306</v>
      </c>
      <c r="E24" s="114" t="s">
        <v>2988</v>
      </c>
      <c r="F24" s="114">
        <v>915</v>
      </c>
      <c r="G24" s="114" t="s">
        <v>3024</v>
      </c>
      <c r="H24" s="115" t="s">
        <v>832</v>
      </c>
      <c r="I24" s="116" t="s">
        <v>839</v>
      </c>
      <c r="J24" s="50" t="s">
        <v>843</v>
      </c>
      <c r="K24" s="116">
        <v>2</v>
      </c>
      <c r="L24" s="116" t="s">
        <v>828</v>
      </c>
      <c r="M24" s="116"/>
      <c r="N24" s="116">
        <v>1</v>
      </c>
      <c r="O24" s="116">
        <v>11000</v>
      </c>
      <c r="P24" s="116">
        <v>11000</v>
      </c>
      <c r="Q24" s="116">
        <f>+DailyLog[[#This Row],[TTL QNT
(On traveler)]]-DailyLog[[#This Row],[Column1]]</f>
        <v>0</v>
      </c>
      <c r="R24" s="116" t="s">
        <v>3025</v>
      </c>
      <c r="S24" s="117" t="s">
        <v>888</v>
      </c>
      <c r="V24" s="116"/>
      <c r="W24" s="114"/>
      <c r="X24" s="116"/>
      <c r="Y24" s="114"/>
      <c r="Z24" s="114"/>
      <c r="AA24" s="114"/>
      <c r="AB24" s="114" t="str">
        <f ca="1">IF(ISERROR(MATCH(DailyLog[[#This Row],[TRAVELER]],Table2[TR],0)),AB24,"SHIPPED")</f>
        <v>SHIPPED</v>
      </c>
      <c r="AC24" s="114"/>
    </row>
    <row r="25" spans="1:29" ht="40.15" hidden="1" customHeight="1" x14ac:dyDescent="0.25">
      <c r="A25" s="111">
        <v>46247.620833333334</v>
      </c>
      <c r="B25" s="112" t="s">
        <v>842</v>
      </c>
      <c r="C25" s="113" t="s">
        <v>2827</v>
      </c>
      <c r="D25" s="114">
        <v>711863</v>
      </c>
      <c r="E25" s="114" t="s">
        <v>974</v>
      </c>
      <c r="F25" s="114">
        <v>966</v>
      </c>
      <c r="G25" s="114" t="s">
        <v>2934</v>
      </c>
      <c r="H25" s="115" t="s">
        <v>832</v>
      </c>
      <c r="I25" s="116" t="s">
        <v>2818</v>
      </c>
      <c r="J25" s="50" t="s">
        <v>843</v>
      </c>
      <c r="K25" s="116">
        <v>1</v>
      </c>
      <c r="L25" s="116" t="s">
        <v>1003</v>
      </c>
      <c r="M25" s="116" t="s">
        <v>2935</v>
      </c>
      <c r="N25" s="116">
        <v>36</v>
      </c>
      <c r="O25" s="116">
        <v>36000</v>
      </c>
      <c r="P25" s="116">
        <v>36000</v>
      </c>
      <c r="Q25" s="116">
        <f>+DailyLog[[#This Row],[TTL QNT
(On traveler)]]-DailyLog[[#This Row],[Column1]]</f>
        <v>0</v>
      </c>
      <c r="R25" s="116" t="s">
        <v>2936</v>
      </c>
      <c r="S25" s="117" t="s">
        <v>888</v>
      </c>
      <c r="T25" s="43" t="s">
        <v>2937</v>
      </c>
      <c r="V25" s="116"/>
      <c r="W25" s="114"/>
      <c r="X25" s="116"/>
      <c r="Y25" s="114"/>
      <c r="Z25" s="114"/>
      <c r="AA25" s="114"/>
      <c r="AB25" s="114" t="str">
        <f ca="1">IF(ISERROR(MATCH(DailyLog[[#This Row],[TRAVELER]],Table2[TR],0)),AB25,"SHIPPED")</f>
        <v>SHIPPED</v>
      </c>
      <c r="AC25" s="114"/>
    </row>
    <row r="26" spans="1:29" ht="40.15" hidden="1" customHeight="1" x14ac:dyDescent="0.25">
      <c r="A26" s="111">
        <v>46247.615266203706</v>
      </c>
      <c r="B26" s="112" t="s">
        <v>842</v>
      </c>
      <c r="C26" s="113" t="s">
        <v>2870</v>
      </c>
      <c r="D26" s="114">
        <v>704978</v>
      </c>
      <c r="E26" s="114" t="s">
        <v>974</v>
      </c>
      <c r="F26" s="114">
        <v>742</v>
      </c>
      <c r="G26" s="114" t="s">
        <v>2932</v>
      </c>
      <c r="H26" s="115" t="s">
        <v>2814</v>
      </c>
      <c r="I26" s="116" t="s">
        <v>839</v>
      </c>
      <c r="J26" s="50" t="s">
        <v>843</v>
      </c>
      <c r="K26" s="116">
        <v>2</v>
      </c>
      <c r="L26" s="116" t="s">
        <v>1003</v>
      </c>
      <c r="M26" s="116"/>
      <c r="N26" s="116">
        <v>36</v>
      </c>
      <c r="O26" s="116">
        <v>36000</v>
      </c>
      <c r="P26" s="116">
        <v>36000</v>
      </c>
      <c r="Q26" s="116">
        <f>+DailyLog[[#This Row],[TTL QNT
(On traveler)]]-DailyLog[[#This Row],[Column1]]</f>
        <v>0</v>
      </c>
      <c r="R26" s="116" t="s">
        <v>2933</v>
      </c>
      <c r="S26" s="117" t="s">
        <v>888</v>
      </c>
      <c r="V26" s="116"/>
      <c r="W26" s="114"/>
      <c r="X26" s="116"/>
      <c r="Y26" s="114"/>
      <c r="Z26" s="114"/>
      <c r="AA26" s="114"/>
      <c r="AB26" s="114" t="str">
        <f ca="1">IF(ISERROR(MATCH(DailyLog[[#This Row],[TRAVELER]],Table2[TR],0)),AB26,"SHIPPED")</f>
        <v>SHIPPED</v>
      </c>
      <c r="AC26" s="114"/>
    </row>
    <row r="27" spans="1:29" ht="40.15" hidden="1" customHeight="1" x14ac:dyDescent="0.25">
      <c r="A27" s="111">
        <v>46247.608240740738</v>
      </c>
      <c r="B27" s="112" t="s">
        <v>842</v>
      </c>
      <c r="C27" s="113">
        <v>290</v>
      </c>
      <c r="D27" s="114">
        <v>714310</v>
      </c>
      <c r="E27" s="114">
        <v>11549168</v>
      </c>
      <c r="F27" s="114">
        <v>1035</v>
      </c>
      <c r="G27" s="114" t="s">
        <v>2930</v>
      </c>
      <c r="H27" s="115" t="s">
        <v>832</v>
      </c>
      <c r="I27" s="116" t="s">
        <v>839</v>
      </c>
      <c r="J27" s="50" t="s">
        <v>950</v>
      </c>
      <c r="K27" s="116">
        <v>107</v>
      </c>
      <c r="L27" s="116" t="s">
        <v>828</v>
      </c>
      <c r="M27" s="116"/>
      <c r="N27" s="116">
        <v>36</v>
      </c>
      <c r="O27" s="116">
        <v>36000</v>
      </c>
      <c r="P27" s="116">
        <v>36000</v>
      </c>
      <c r="Q27" s="116">
        <f>+DailyLog[[#This Row],[TTL QNT
(On traveler)]]-DailyLog[[#This Row],[Column1]]</f>
        <v>0</v>
      </c>
      <c r="R27" s="116" t="s">
        <v>2931</v>
      </c>
      <c r="S27" s="117" t="s">
        <v>888</v>
      </c>
      <c r="V27" s="116"/>
      <c r="W27" s="114"/>
      <c r="X27" s="116"/>
      <c r="Y27" s="114"/>
      <c r="Z27" s="114"/>
      <c r="AA27" s="114"/>
      <c r="AB27" s="114" t="str">
        <f ca="1">IF(ISERROR(MATCH(DailyLog[[#This Row],[TRAVELER]],Table2[TR],0)),AB27,"SHIPPED")</f>
        <v>SHIPPED</v>
      </c>
      <c r="AC27" s="114"/>
    </row>
    <row r="28" spans="1:29" ht="40.15" hidden="1" customHeight="1" x14ac:dyDescent="0.25">
      <c r="A28" s="111">
        <v>46247.486724537041</v>
      </c>
      <c r="B28" s="112" t="s">
        <v>842</v>
      </c>
      <c r="C28" s="113">
        <v>290</v>
      </c>
      <c r="D28" s="114">
        <v>715853</v>
      </c>
      <c r="E28" s="114" t="s">
        <v>945</v>
      </c>
      <c r="F28" s="114">
        <v>1627</v>
      </c>
      <c r="G28" s="114" t="s">
        <v>2889</v>
      </c>
      <c r="H28" s="115" t="s">
        <v>832</v>
      </c>
      <c r="I28" s="116" t="s">
        <v>839</v>
      </c>
      <c r="J28" s="50" t="s">
        <v>950</v>
      </c>
      <c r="K28" s="116">
        <v>110</v>
      </c>
      <c r="L28" s="116" t="s">
        <v>828</v>
      </c>
      <c r="M28" s="116"/>
      <c r="N28" s="116">
        <v>42</v>
      </c>
      <c r="O28" s="116">
        <v>42000</v>
      </c>
      <c r="P28" s="116">
        <v>42000</v>
      </c>
      <c r="Q28" s="116">
        <f>+DailyLog[[#This Row],[TTL QNT
(On traveler)]]-DailyLog[[#This Row],[Column1]]</f>
        <v>0</v>
      </c>
      <c r="R28" s="116" t="s">
        <v>2890</v>
      </c>
      <c r="S28" s="117" t="s">
        <v>888</v>
      </c>
      <c r="V28" s="116"/>
      <c r="W28" s="114"/>
      <c r="X28" s="116"/>
      <c r="Y28" s="114"/>
      <c r="Z28" s="114"/>
      <c r="AA28" s="114"/>
      <c r="AB28" s="114" t="str">
        <f ca="1">IF(ISERROR(MATCH(DailyLog[[#This Row],[TRAVELER]],Table2[TR],0)),AB28,"SHIPPED")</f>
        <v>SHIPPED</v>
      </c>
      <c r="AC28" s="114"/>
    </row>
    <row r="29" spans="1:29" ht="40.15" hidden="1" customHeight="1" x14ac:dyDescent="0.25">
      <c r="A29" s="111">
        <v>46247.481562499997</v>
      </c>
      <c r="B29" s="112" t="s">
        <v>842</v>
      </c>
      <c r="C29" s="113" t="s">
        <v>2883</v>
      </c>
      <c r="D29" s="114">
        <v>716075</v>
      </c>
      <c r="E29" s="114" t="s">
        <v>986</v>
      </c>
      <c r="F29" s="114">
        <v>1848</v>
      </c>
      <c r="G29" s="114" t="s">
        <v>2848</v>
      </c>
      <c r="H29" s="115" t="s">
        <v>832</v>
      </c>
      <c r="I29" s="116" t="s">
        <v>839</v>
      </c>
      <c r="J29" s="50" t="s">
        <v>950</v>
      </c>
      <c r="K29" s="116">
        <v>104</v>
      </c>
      <c r="L29" s="116" t="s">
        <v>1003</v>
      </c>
      <c r="M29" s="116" t="s">
        <v>2884</v>
      </c>
      <c r="N29" s="116">
        <v>61</v>
      </c>
      <c r="O29" s="116">
        <v>91500</v>
      </c>
      <c r="P29" s="116">
        <v>91500</v>
      </c>
      <c r="Q29" s="116">
        <f>+DailyLog[[#This Row],[TTL QNT
(On traveler)]]-DailyLog[[#This Row],[Column1]]</f>
        <v>0</v>
      </c>
      <c r="R29" s="116" t="s">
        <v>2885</v>
      </c>
      <c r="S29" s="117" t="s">
        <v>888</v>
      </c>
      <c r="T29" s="43" t="s">
        <v>2886</v>
      </c>
      <c r="V29" s="116"/>
      <c r="W29" s="114"/>
      <c r="X29" s="116"/>
      <c r="Y29" s="114"/>
      <c r="Z29" s="114"/>
      <c r="AA29" s="114"/>
      <c r="AB29" s="114" t="str">
        <f ca="1">IF(ISERROR(MATCH(DailyLog[[#This Row],[TRAVELER]],Table2[TR],0)),AB29,"SHIPPED")</f>
        <v>SHIPPED</v>
      </c>
      <c r="AC29" s="114"/>
    </row>
    <row r="30" spans="1:29" ht="40.15" hidden="1" customHeight="1" x14ac:dyDescent="0.25">
      <c r="A30" s="111">
        <v>46247.481562499997</v>
      </c>
      <c r="B30" s="112" t="s">
        <v>842</v>
      </c>
      <c r="C30" s="113" t="s">
        <v>2883</v>
      </c>
      <c r="D30" s="114">
        <v>716157</v>
      </c>
      <c r="E30" s="114" t="s">
        <v>986</v>
      </c>
      <c r="F30" s="114">
        <v>5</v>
      </c>
      <c r="G30" s="114" t="s">
        <v>2887</v>
      </c>
      <c r="H30" s="115" t="s">
        <v>832</v>
      </c>
      <c r="I30" s="116" t="s">
        <v>839</v>
      </c>
      <c r="J30" s="50" t="s">
        <v>2824</v>
      </c>
      <c r="K30" s="116">
        <v>24</v>
      </c>
      <c r="L30" s="116" t="s">
        <v>2826</v>
      </c>
      <c r="M30" s="116" t="s">
        <v>2884</v>
      </c>
      <c r="N30" s="116">
        <v>58</v>
      </c>
      <c r="O30" s="116">
        <v>87000</v>
      </c>
      <c r="P30" s="116">
        <v>87000</v>
      </c>
      <c r="Q30" s="116">
        <f>+DailyLog[[#This Row],[TTL QNT
(On traveler)]]-DailyLog[[#This Row],[Column1]]</f>
        <v>0</v>
      </c>
      <c r="R30" s="116" t="s">
        <v>2885</v>
      </c>
      <c r="S30" s="117" t="s">
        <v>888</v>
      </c>
      <c r="T30" s="43" t="s">
        <v>2888</v>
      </c>
      <c r="V30" s="116"/>
      <c r="W30" s="114"/>
      <c r="X30" s="116"/>
      <c r="Y30" s="114"/>
      <c r="Z30" s="114"/>
      <c r="AA30" s="114"/>
      <c r="AB30" s="114" t="str">
        <f ca="1">IF(ISERROR(MATCH(DailyLog[[#This Row],[TRAVELER]],Table2[TR],0)),AB30,"SHIPPED")</f>
        <v>SHIPPED</v>
      </c>
      <c r="AC30" s="114"/>
    </row>
    <row r="31" spans="1:29" ht="40.15" hidden="1" customHeight="1" x14ac:dyDescent="0.25">
      <c r="A31" s="111">
        <v>46247.597395833334</v>
      </c>
      <c r="B31" s="112" t="s">
        <v>842</v>
      </c>
      <c r="C31" s="113">
        <v>275</v>
      </c>
      <c r="D31" s="114">
        <v>715864</v>
      </c>
      <c r="E31" s="114" t="s">
        <v>935</v>
      </c>
      <c r="F31" s="114">
        <v>1765</v>
      </c>
      <c r="G31" s="114" t="s">
        <v>2927</v>
      </c>
      <c r="H31" s="115" t="s">
        <v>2814</v>
      </c>
      <c r="I31" s="116" t="s">
        <v>839</v>
      </c>
      <c r="J31" s="50" t="s">
        <v>2824</v>
      </c>
      <c r="K31" s="116">
        <v>4</v>
      </c>
      <c r="L31" s="116" t="s">
        <v>828</v>
      </c>
      <c r="M31" s="116"/>
      <c r="N31" s="116">
        <v>13</v>
      </c>
      <c r="O31" s="116">
        <v>8580</v>
      </c>
      <c r="P31" s="116">
        <v>8580</v>
      </c>
      <c r="Q31" s="116">
        <f>+DailyLog[[#This Row],[TTL QNT
(On traveler)]]-DailyLog[[#This Row],[Column1]]</f>
        <v>0</v>
      </c>
      <c r="R31" s="116" t="s">
        <v>2928</v>
      </c>
      <c r="S31" s="117" t="s">
        <v>888</v>
      </c>
      <c r="V31" s="116"/>
      <c r="W31" s="114"/>
      <c r="X31" s="116"/>
      <c r="Y31" s="114"/>
      <c r="Z31" s="114"/>
      <c r="AA31" s="114"/>
      <c r="AB31" s="114" t="str">
        <f ca="1">IF(ISERROR(MATCH(DailyLog[[#This Row],[TRAVELER]],Table2[TR],0)),AB31,"SHIPPED")</f>
        <v>SHIPPED</v>
      </c>
      <c r="AC31" s="114"/>
    </row>
    <row r="32" spans="1:29" ht="40.15" hidden="1" customHeight="1" x14ac:dyDescent="0.25">
      <c r="A32" s="111">
        <v>46247.472974537035</v>
      </c>
      <c r="B32" s="112" t="s">
        <v>842</v>
      </c>
      <c r="C32" s="113" t="s">
        <v>2862</v>
      </c>
      <c r="D32" s="114">
        <v>714478</v>
      </c>
      <c r="E32" s="114">
        <v>11547369</v>
      </c>
      <c r="F32" s="114">
        <v>412</v>
      </c>
      <c r="G32" s="114" t="s">
        <v>2879</v>
      </c>
      <c r="H32" s="115" t="s">
        <v>832</v>
      </c>
      <c r="I32" s="116" t="s">
        <v>839</v>
      </c>
      <c r="J32" s="50" t="s">
        <v>843</v>
      </c>
      <c r="K32" s="116">
        <v>5</v>
      </c>
      <c r="L32" s="116" t="s">
        <v>828</v>
      </c>
      <c r="M32" s="116" t="s">
        <v>2816</v>
      </c>
      <c r="N32" s="116">
        <v>28</v>
      </c>
      <c r="O32" s="116">
        <v>7000</v>
      </c>
      <c r="P32" s="116">
        <v>7000</v>
      </c>
      <c r="Q32" s="116">
        <f>+DailyLog[[#This Row],[TTL QNT
(On traveler)]]-DailyLog[[#This Row],[Column1]]</f>
        <v>0</v>
      </c>
      <c r="R32" s="116" t="s">
        <v>2880</v>
      </c>
      <c r="S32" s="117" t="s">
        <v>888</v>
      </c>
      <c r="T32" s="43">
        <v>3</v>
      </c>
      <c r="V32" s="116"/>
      <c r="W32" s="114"/>
      <c r="X32" s="116"/>
      <c r="Y32" s="114"/>
      <c r="Z32" s="114"/>
      <c r="AA32" s="114"/>
      <c r="AB32" s="114" t="str">
        <f ca="1">IF(ISERROR(MATCH(DailyLog[[#This Row],[TRAVELER]],Table2[TR],0)),AB32,"SHIPPED")</f>
        <v>SHIPPED</v>
      </c>
      <c r="AC32" s="114"/>
    </row>
    <row r="33" spans="1:29" ht="40.15" hidden="1" customHeight="1" x14ac:dyDescent="0.25">
      <c r="A33" s="111">
        <v>46247.469236111108</v>
      </c>
      <c r="B33" s="112" t="s">
        <v>842</v>
      </c>
      <c r="C33" s="113" t="s">
        <v>2870</v>
      </c>
      <c r="D33" s="114">
        <v>716001</v>
      </c>
      <c r="E33" s="114">
        <v>11546571</v>
      </c>
      <c r="F33" s="114">
        <v>1074</v>
      </c>
      <c r="G33" s="114" t="s">
        <v>2877</v>
      </c>
      <c r="H33" s="115" t="s">
        <v>2814</v>
      </c>
      <c r="I33" s="116" t="s">
        <v>839</v>
      </c>
      <c r="J33" s="50" t="s">
        <v>843</v>
      </c>
      <c r="K33" s="116">
        <v>2</v>
      </c>
      <c r="L33" s="116" t="s">
        <v>828</v>
      </c>
      <c r="M33" s="116"/>
      <c r="N33" s="116">
        <v>29</v>
      </c>
      <c r="O33" s="116">
        <v>44950</v>
      </c>
      <c r="P33" s="116">
        <v>44950</v>
      </c>
      <c r="Q33" s="116">
        <f>+DailyLog[[#This Row],[TTL QNT
(On traveler)]]-DailyLog[[#This Row],[Column1]]</f>
        <v>0</v>
      </c>
      <c r="R33" s="116" t="s">
        <v>2878</v>
      </c>
      <c r="S33" s="117" t="s">
        <v>888</v>
      </c>
      <c r="V33" s="116"/>
      <c r="W33" s="114"/>
      <c r="X33" s="116"/>
      <c r="Y33" s="114"/>
      <c r="Z33" s="114"/>
      <c r="AA33" s="114"/>
      <c r="AB33" s="114" t="str">
        <f ca="1">IF(ISERROR(MATCH(DailyLog[[#This Row],[TRAVELER]],Table2[TR],0)),AB33,"SHIPPED")</f>
        <v>SHIPPED</v>
      </c>
      <c r="AC33" s="114"/>
    </row>
    <row r="34" spans="1:29" ht="40.15" hidden="1" customHeight="1" x14ac:dyDescent="0.25">
      <c r="A34" s="111">
        <v>46247.466458333336</v>
      </c>
      <c r="B34" s="112" t="s">
        <v>842</v>
      </c>
      <c r="C34" s="113">
        <v>290</v>
      </c>
      <c r="D34" s="114">
        <v>715681</v>
      </c>
      <c r="E34" s="114" t="s">
        <v>934</v>
      </c>
      <c r="F34" s="114" t="s">
        <v>922</v>
      </c>
      <c r="G34" s="114" t="s">
        <v>2875</v>
      </c>
      <c r="H34" s="115" t="s">
        <v>2814</v>
      </c>
      <c r="I34" s="116" t="s">
        <v>839</v>
      </c>
      <c r="J34" s="50" t="s">
        <v>950</v>
      </c>
      <c r="K34" s="116">
        <v>105</v>
      </c>
      <c r="L34" s="116" t="s">
        <v>828</v>
      </c>
      <c r="M34" s="116"/>
      <c r="N34" s="116">
        <v>19</v>
      </c>
      <c r="O34" s="116">
        <v>15675</v>
      </c>
      <c r="P34" s="116">
        <v>15675</v>
      </c>
      <c r="Q34" s="116">
        <f>+DailyLog[[#This Row],[TTL QNT
(On traveler)]]-DailyLog[[#This Row],[Column1]]</f>
        <v>0</v>
      </c>
      <c r="R34" s="116" t="s">
        <v>2876</v>
      </c>
      <c r="S34" s="117" t="s">
        <v>888</v>
      </c>
      <c r="V34" s="116"/>
      <c r="W34" s="114"/>
      <c r="X34" s="116"/>
      <c r="Y34" s="114"/>
      <c r="Z34" s="114"/>
      <c r="AA34" s="114"/>
      <c r="AB34" s="114" t="str">
        <f ca="1">IF(ISERROR(MATCH(DailyLog[[#This Row],[TRAVELER]],Table2[TR],0)),AB34,"SHIPPED")</f>
        <v>SHIPPED</v>
      </c>
      <c r="AC34" s="114"/>
    </row>
    <row r="35" spans="1:29" ht="40.15" hidden="1" customHeight="1" x14ac:dyDescent="0.25">
      <c r="A35" s="111">
        <v>46247.463206018518</v>
      </c>
      <c r="B35" s="112" t="s">
        <v>842</v>
      </c>
      <c r="C35" s="113" t="s">
        <v>2862</v>
      </c>
      <c r="D35" s="114">
        <v>715802</v>
      </c>
      <c r="E35" s="114">
        <v>22800396</v>
      </c>
      <c r="F35" s="114">
        <v>161</v>
      </c>
      <c r="G35" s="114" t="s">
        <v>2873</v>
      </c>
      <c r="H35" s="115" t="s">
        <v>832</v>
      </c>
      <c r="I35" s="116" t="s">
        <v>839</v>
      </c>
      <c r="J35" s="50" t="s">
        <v>843</v>
      </c>
      <c r="K35" s="116">
        <v>5</v>
      </c>
      <c r="L35" s="116" t="s">
        <v>828</v>
      </c>
      <c r="M35" s="116" t="s">
        <v>2816</v>
      </c>
      <c r="N35" s="116">
        <v>23</v>
      </c>
      <c r="O35" s="116">
        <v>29900</v>
      </c>
      <c r="P35" s="116">
        <v>29900</v>
      </c>
      <c r="Q35" s="116">
        <f>+DailyLog[[#This Row],[TTL QNT
(On traveler)]]-DailyLog[[#This Row],[Column1]]</f>
        <v>0</v>
      </c>
      <c r="R35" s="116" t="s">
        <v>2874</v>
      </c>
      <c r="S35" s="117" t="s">
        <v>888</v>
      </c>
      <c r="T35" s="43">
        <v>112</v>
      </c>
      <c r="V35" s="116"/>
      <c r="W35" s="114"/>
      <c r="X35" s="116"/>
      <c r="Y35" s="114"/>
      <c r="Z35" s="114"/>
      <c r="AA35" s="114"/>
      <c r="AB35" s="114" t="str">
        <f ca="1">IF(ISERROR(MATCH(DailyLog[[#This Row],[TRAVELER]],Table2[TR],0)),AB35,"SHIPPED")</f>
        <v>SHIPPED</v>
      </c>
      <c r="AC35" s="114"/>
    </row>
    <row r="36" spans="1:29" ht="40.15" hidden="1" customHeight="1" x14ac:dyDescent="0.25">
      <c r="A36" s="111">
        <v>46247.45989583333</v>
      </c>
      <c r="B36" s="112" t="s">
        <v>842</v>
      </c>
      <c r="C36" s="113" t="s">
        <v>2870</v>
      </c>
      <c r="D36" s="114">
        <v>715790</v>
      </c>
      <c r="E36" s="114">
        <v>11546566</v>
      </c>
      <c r="F36" s="114">
        <v>1416</v>
      </c>
      <c r="G36" s="114" t="s">
        <v>2871</v>
      </c>
      <c r="H36" s="115" t="s">
        <v>2814</v>
      </c>
      <c r="I36" s="116" t="s">
        <v>839</v>
      </c>
      <c r="J36" s="50" t="s">
        <v>843</v>
      </c>
      <c r="K36" s="116">
        <v>2</v>
      </c>
      <c r="L36" s="116" t="s">
        <v>828</v>
      </c>
      <c r="M36" s="116"/>
      <c r="N36" s="116">
        <v>27</v>
      </c>
      <c r="O36" s="116">
        <v>48600</v>
      </c>
      <c r="P36" s="116">
        <v>48600</v>
      </c>
      <c r="Q36" s="116">
        <f>+DailyLog[[#This Row],[TTL QNT
(On traveler)]]-DailyLog[[#This Row],[Column1]]</f>
        <v>0</v>
      </c>
      <c r="R36" s="116" t="s">
        <v>2872</v>
      </c>
      <c r="S36" s="117" t="s">
        <v>888</v>
      </c>
      <c r="V36" s="116"/>
      <c r="W36" s="114"/>
      <c r="X36" s="116"/>
      <c r="Y36" s="114"/>
      <c r="Z36" s="114"/>
      <c r="AA36" s="114"/>
      <c r="AB36" s="114" t="str">
        <f ca="1">IF(ISERROR(MATCH(DailyLog[[#This Row],[TRAVELER]],Table2[TR],0)),AB36,"SHIPPED")</f>
        <v>SHIPPED</v>
      </c>
      <c r="AC36" s="114"/>
    </row>
    <row r="37" spans="1:29" ht="40.15" hidden="1" customHeight="1" x14ac:dyDescent="0.25">
      <c r="A37" s="111">
        <v>46247.456435185188</v>
      </c>
      <c r="B37" s="112" t="s">
        <v>842</v>
      </c>
      <c r="C37" s="113" t="s">
        <v>2827</v>
      </c>
      <c r="D37" s="114">
        <v>716000</v>
      </c>
      <c r="E37" s="114">
        <v>11546571</v>
      </c>
      <c r="F37" s="114">
        <v>341</v>
      </c>
      <c r="G37" s="114" t="s">
        <v>2868</v>
      </c>
      <c r="H37" s="115" t="s">
        <v>2814</v>
      </c>
      <c r="I37" s="116" t="s">
        <v>839</v>
      </c>
      <c r="J37" s="50" t="s">
        <v>843</v>
      </c>
      <c r="K37" s="116">
        <v>1</v>
      </c>
      <c r="L37" s="116" t="s">
        <v>828</v>
      </c>
      <c r="M37" s="116"/>
      <c r="N37" s="116">
        <v>34</v>
      </c>
      <c r="O37" s="116">
        <v>52700</v>
      </c>
      <c r="P37" s="116">
        <v>52700</v>
      </c>
      <c r="Q37" s="116">
        <f>+DailyLog[[#This Row],[TTL QNT
(On traveler)]]-DailyLog[[#This Row],[Column1]]</f>
        <v>0</v>
      </c>
      <c r="R37" s="116" t="s">
        <v>2869</v>
      </c>
      <c r="S37" s="117" t="s">
        <v>888</v>
      </c>
      <c r="V37" s="116"/>
      <c r="W37" s="114"/>
      <c r="X37" s="116"/>
      <c r="Y37" s="114"/>
      <c r="Z37" s="114"/>
      <c r="AA37" s="114"/>
      <c r="AB37" s="114" t="str">
        <f ca="1">IF(ISERROR(MATCH(DailyLog[[#This Row],[TRAVELER]],Table2[TR],0)),AB37,"SHIPPED")</f>
        <v>SHIPPED</v>
      </c>
      <c r="AC37" s="114"/>
    </row>
    <row r="38" spans="1:29" ht="40.15" hidden="1" customHeight="1" x14ac:dyDescent="0.25">
      <c r="A38" s="111">
        <v>46247.597395833334</v>
      </c>
      <c r="B38" s="112" t="s">
        <v>842</v>
      </c>
      <c r="C38" s="113">
        <v>275</v>
      </c>
      <c r="D38" s="114">
        <v>715867</v>
      </c>
      <c r="E38" s="114" t="s">
        <v>935</v>
      </c>
      <c r="F38" s="114">
        <v>29</v>
      </c>
      <c r="G38" s="114" t="s">
        <v>2929</v>
      </c>
      <c r="H38" s="115" t="s">
        <v>2814</v>
      </c>
      <c r="I38" s="116" t="s">
        <v>839</v>
      </c>
      <c r="J38" s="50" t="s">
        <v>2824</v>
      </c>
      <c r="K38" s="116">
        <v>4</v>
      </c>
      <c r="L38" s="116" t="s">
        <v>828</v>
      </c>
      <c r="M38" s="116"/>
      <c r="N38" s="116">
        <v>23</v>
      </c>
      <c r="O38" s="116">
        <v>15180</v>
      </c>
      <c r="P38" s="116">
        <v>15180</v>
      </c>
      <c r="Q38" s="116">
        <f>+DailyLog[[#This Row],[TTL QNT
(On traveler)]]-DailyLog[[#This Row],[Column1]]</f>
        <v>0</v>
      </c>
      <c r="R38" s="116" t="s">
        <v>2928</v>
      </c>
      <c r="S38" s="117" t="s">
        <v>888</v>
      </c>
      <c r="V38" s="116"/>
      <c r="W38" s="114"/>
      <c r="X38" s="116"/>
      <c r="Y38" s="114"/>
      <c r="Z38" s="114"/>
      <c r="AA38" s="114"/>
      <c r="AB38" s="114" t="str">
        <f ca="1">IF(ISERROR(MATCH(DailyLog[[#This Row],[TRAVELER]],Table2[TR],0)),AB38,"SHIPPED")</f>
        <v>SHIPPED</v>
      </c>
      <c r="AC38" s="114"/>
    </row>
    <row r="39" spans="1:29" ht="40.15" hidden="1" customHeight="1" x14ac:dyDescent="0.25">
      <c r="A39" s="111">
        <v>46247.453298611108</v>
      </c>
      <c r="B39" s="112" t="s">
        <v>842</v>
      </c>
      <c r="C39" s="113">
        <v>290</v>
      </c>
      <c r="D39" s="114">
        <v>714625</v>
      </c>
      <c r="E39" s="114">
        <v>11549170</v>
      </c>
      <c r="F39" s="114">
        <v>1054</v>
      </c>
      <c r="G39" s="114" t="s">
        <v>2867</v>
      </c>
      <c r="H39" s="115" t="s">
        <v>832</v>
      </c>
      <c r="I39" s="116" t="s">
        <v>839</v>
      </c>
      <c r="J39" s="50" t="s">
        <v>950</v>
      </c>
      <c r="K39" s="116">
        <v>109</v>
      </c>
      <c r="L39" s="116" t="s">
        <v>828</v>
      </c>
      <c r="M39" s="116"/>
      <c r="N39" s="116">
        <v>45</v>
      </c>
      <c r="O39" s="116">
        <v>18000</v>
      </c>
      <c r="P39" s="116">
        <v>18000</v>
      </c>
      <c r="Q39" s="116">
        <f>+DailyLog[[#This Row],[TTL QNT
(On traveler)]]-DailyLog[[#This Row],[Column1]]</f>
        <v>0</v>
      </c>
      <c r="R39" s="116" t="s">
        <v>2866</v>
      </c>
      <c r="S39" s="117" t="s">
        <v>888</v>
      </c>
      <c r="V39" s="116"/>
      <c r="W39" s="114"/>
      <c r="X39" s="116"/>
      <c r="Y39" s="114"/>
      <c r="Z39" s="114"/>
      <c r="AA39" s="114"/>
      <c r="AB39" s="114" t="str">
        <f ca="1">IF(ISERROR(MATCH(DailyLog[[#This Row],[TRAVELER]],Table2[TR],0)),AB39,"SHIPPED")</f>
        <v>SHIPPED</v>
      </c>
      <c r="AC39" s="114"/>
    </row>
    <row r="40" spans="1:29" ht="40.15" hidden="1" customHeight="1" x14ac:dyDescent="0.25">
      <c r="A40" s="111">
        <v>46247.445370370369</v>
      </c>
      <c r="B40" s="112" t="s">
        <v>842</v>
      </c>
      <c r="C40" s="113" t="s">
        <v>2862</v>
      </c>
      <c r="D40" s="114">
        <v>716003</v>
      </c>
      <c r="E40" s="114">
        <v>11546571</v>
      </c>
      <c r="F40" s="114">
        <v>1753</v>
      </c>
      <c r="G40" s="114" t="s">
        <v>2863</v>
      </c>
      <c r="H40" s="115" t="s">
        <v>2814</v>
      </c>
      <c r="I40" s="116" t="s">
        <v>839</v>
      </c>
      <c r="J40" s="50" t="s">
        <v>843</v>
      </c>
      <c r="K40" s="116">
        <v>5</v>
      </c>
      <c r="L40" s="116" t="s">
        <v>828</v>
      </c>
      <c r="M40" s="116" t="s">
        <v>2816</v>
      </c>
      <c r="N40" s="116">
        <v>27</v>
      </c>
      <c r="O40" s="116">
        <v>41850</v>
      </c>
      <c r="P40" s="116">
        <v>41850</v>
      </c>
      <c r="Q40" s="116">
        <f>+DailyLog[[#This Row],[TTL QNT
(On traveler)]]-DailyLog[[#This Row],[Column1]]</f>
        <v>0</v>
      </c>
      <c r="R40" s="116" t="s">
        <v>2864</v>
      </c>
      <c r="S40" s="117" t="s">
        <v>888</v>
      </c>
      <c r="T40" s="43">
        <v>1</v>
      </c>
      <c r="V40" s="116"/>
      <c r="W40" s="114"/>
      <c r="X40" s="116"/>
      <c r="Y40" s="114"/>
      <c r="Z40" s="114"/>
      <c r="AA40" s="114"/>
      <c r="AB40" s="114" t="str">
        <f ca="1">IF(ISERROR(MATCH(DailyLog[[#This Row],[TRAVELER]],Table2[TR],0)),AB40,"SHIPPED")</f>
        <v>SHIPPED</v>
      </c>
      <c r="AC40" s="114"/>
    </row>
    <row r="41" spans="1:29" ht="40.15" hidden="1" customHeight="1" x14ac:dyDescent="0.25">
      <c r="A41" s="111">
        <v>46247.442696759259</v>
      </c>
      <c r="B41" s="112" t="s">
        <v>842</v>
      </c>
      <c r="C41" s="113">
        <v>279</v>
      </c>
      <c r="D41" s="114">
        <v>711774</v>
      </c>
      <c r="E41" s="114" t="s">
        <v>2838</v>
      </c>
      <c r="F41" s="114">
        <v>1358</v>
      </c>
      <c r="G41" s="114" t="s">
        <v>2860</v>
      </c>
      <c r="H41" s="115" t="s">
        <v>832</v>
      </c>
      <c r="I41" s="116" t="s">
        <v>839</v>
      </c>
      <c r="J41" s="50" t="s">
        <v>843</v>
      </c>
      <c r="K41" s="116">
        <v>6</v>
      </c>
      <c r="L41" s="116" t="s">
        <v>828</v>
      </c>
      <c r="M41" s="116"/>
      <c r="N41" s="116">
        <v>31</v>
      </c>
      <c r="O41" s="116">
        <v>43400</v>
      </c>
      <c r="P41" s="116">
        <v>43400</v>
      </c>
      <c r="Q41" s="116">
        <f>+DailyLog[[#This Row],[TTL QNT
(On traveler)]]-DailyLog[[#This Row],[Column1]]</f>
        <v>0</v>
      </c>
      <c r="R41" s="116" t="s">
        <v>2861</v>
      </c>
      <c r="S41" s="117" t="s">
        <v>888</v>
      </c>
      <c r="V41" s="116"/>
      <c r="W41" s="114"/>
      <c r="X41" s="116"/>
      <c r="Y41" s="114"/>
      <c r="Z41" s="114"/>
      <c r="AA41" s="114"/>
      <c r="AB41" s="114" t="str">
        <f ca="1">IF(ISERROR(MATCH(DailyLog[[#This Row],[TRAVELER]],Table2[TR],0)),AB41,"SHIPPED")</f>
        <v>SHIPPED</v>
      </c>
      <c r="AC41" s="114"/>
    </row>
    <row r="42" spans="1:29" ht="40.15" hidden="1" customHeight="1" x14ac:dyDescent="0.25">
      <c r="A42" s="111">
        <v>46247.439201388886</v>
      </c>
      <c r="B42" s="112" t="s">
        <v>842</v>
      </c>
      <c r="C42" s="113" t="s">
        <v>2856</v>
      </c>
      <c r="D42" s="114">
        <v>712003</v>
      </c>
      <c r="E42" s="114">
        <v>11549168</v>
      </c>
      <c r="F42" s="114">
        <v>1312</v>
      </c>
      <c r="G42" s="114" t="s">
        <v>2857</v>
      </c>
      <c r="H42" s="115" t="s">
        <v>832</v>
      </c>
      <c r="I42" s="116" t="s">
        <v>839</v>
      </c>
      <c r="J42" s="50" t="s">
        <v>843</v>
      </c>
      <c r="K42" s="116">
        <v>2</v>
      </c>
      <c r="L42" s="116" t="s">
        <v>828</v>
      </c>
      <c r="M42" s="116" t="s">
        <v>2858</v>
      </c>
      <c r="N42" s="116">
        <v>32</v>
      </c>
      <c r="O42" s="116">
        <v>32000</v>
      </c>
      <c r="P42" s="116">
        <v>32000</v>
      </c>
      <c r="Q42" s="116">
        <f>+DailyLog[[#This Row],[TTL QNT
(On traveler)]]-DailyLog[[#This Row],[Column1]]</f>
        <v>0</v>
      </c>
      <c r="R42" s="116" t="s">
        <v>2859</v>
      </c>
      <c r="S42" s="117" t="s">
        <v>888</v>
      </c>
      <c r="T42" s="43">
        <v>864</v>
      </c>
      <c r="V42" s="116"/>
      <c r="W42" s="114"/>
      <c r="X42" s="116"/>
      <c r="Y42" s="114"/>
      <c r="Z42" s="114"/>
      <c r="AA42" s="114"/>
      <c r="AB42" s="114" t="str">
        <f ca="1">IF(ISERROR(MATCH(DailyLog[[#This Row],[TRAVELER]],Table2[TR],0)),AB42,"SHIPPED")</f>
        <v>SHIPPED</v>
      </c>
      <c r="AC42" s="114"/>
    </row>
    <row r="43" spans="1:29" ht="40.15" hidden="1" customHeight="1" x14ac:dyDescent="0.25">
      <c r="A43" s="111">
        <v>46247.437314814815</v>
      </c>
      <c r="B43" s="112" t="s">
        <v>842</v>
      </c>
      <c r="C43" s="113">
        <v>290</v>
      </c>
      <c r="D43" s="114">
        <v>714369</v>
      </c>
      <c r="E43" s="114">
        <v>11549170</v>
      </c>
      <c r="F43" s="114">
        <v>1616</v>
      </c>
      <c r="G43" s="114" t="s">
        <v>2854</v>
      </c>
      <c r="H43" s="115" t="s">
        <v>832</v>
      </c>
      <c r="I43" s="116" t="s">
        <v>839</v>
      </c>
      <c r="J43" s="50" t="s">
        <v>950</v>
      </c>
      <c r="K43" s="116">
        <v>107</v>
      </c>
      <c r="L43" s="116" t="s">
        <v>828</v>
      </c>
      <c r="M43" s="116"/>
      <c r="N43" s="116">
        <v>36</v>
      </c>
      <c r="O43" s="116">
        <v>14400</v>
      </c>
      <c r="P43" s="116">
        <v>14400</v>
      </c>
      <c r="Q43" s="116">
        <f>+DailyLog[[#This Row],[TTL QNT
(On traveler)]]-DailyLog[[#This Row],[Column1]]</f>
        <v>0</v>
      </c>
      <c r="R43" s="116" t="s">
        <v>2855</v>
      </c>
      <c r="S43" s="117" t="s">
        <v>888</v>
      </c>
      <c r="V43" s="116"/>
      <c r="W43" s="114"/>
      <c r="X43" s="116"/>
      <c r="Y43" s="114"/>
      <c r="Z43" s="114"/>
      <c r="AA43" s="114"/>
      <c r="AB43" s="114" t="str">
        <f ca="1">IF(ISERROR(MATCH(DailyLog[[#This Row],[TRAVELER]],Table2[TR],0)),AB43,"SHIPPED")</f>
        <v>SHIPPED</v>
      </c>
      <c r="AC43" s="114"/>
    </row>
    <row r="44" spans="1:29" ht="40.15" hidden="1" customHeight="1" x14ac:dyDescent="0.25">
      <c r="A44" s="111">
        <v>46248.477905092594</v>
      </c>
      <c r="B44" s="112" t="s">
        <v>842</v>
      </c>
      <c r="C44" s="113" t="s">
        <v>2841</v>
      </c>
      <c r="D44" s="114">
        <v>715801</v>
      </c>
      <c r="E44" s="114" t="s">
        <v>3048</v>
      </c>
      <c r="F44" s="114">
        <v>1599</v>
      </c>
      <c r="G44" s="114" t="s">
        <v>3049</v>
      </c>
      <c r="H44" s="115" t="s">
        <v>832</v>
      </c>
      <c r="I44" s="116" t="s">
        <v>839</v>
      </c>
      <c r="J44" s="50" t="s">
        <v>843</v>
      </c>
      <c r="K44" s="116">
        <v>3</v>
      </c>
      <c r="L44" s="116" t="s">
        <v>828</v>
      </c>
      <c r="M44" s="116"/>
      <c r="N44" s="116">
        <v>36</v>
      </c>
      <c r="O44" s="116">
        <v>68400</v>
      </c>
      <c r="P44" s="116">
        <v>68400</v>
      </c>
      <c r="Q44" s="116">
        <f>+DailyLog[[#This Row],[TTL QNT
(On traveler)]]-DailyLog[[#This Row],[Column1]]</f>
        <v>0</v>
      </c>
      <c r="R44" s="116" t="s">
        <v>3050</v>
      </c>
      <c r="S44" s="117" t="s">
        <v>888</v>
      </c>
      <c r="V44" s="116"/>
      <c r="W44" s="114"/>
      <c r="X44" s="116"/>
      <c r="Y44" s="114"/>
      <c r="Z44" s="114"/>
      <c r="AA44" s="114"/>
      <c r="AB44" s="114" t="str">
        <f ca="1">IF(ISERROR(MATCH(DailyLog[[#This Row],[TRAVELER]],Table2[TR],0)),AB44,"SHIPPED")</f>
        <v>SHIPPED</v>
      </c>
      <c r="AC44" s="114"/>
    </row>
    <row r="45" spans="1:29" ht="40.15" hidden="1" customHeight="1" x14ac:dyDescent="0.25">
      <c r="A45" s="111">
        <v>46247.432060185187</v>
      </c>
      <c r="B45" s="112" t="s">
        <v>842</v>
      </c>
      <c r="C45" s="113">
        <v>275</v>
      </c>
      <c r="D45" s="114">
        <v>716075</v>
      </c>
      <c r="E45" s="114" t="s">
        <v>986</v>
      </c>
      <c r="F45" s="114">
        <v>1848</v>
      </c>
      <c r="G45" s="114" t="s">
        <v>2848</v>
      </c>
      <c r="H45" s="115" t="s">
        <v>832</v>
      </c>
      <c r="I45" s="116" t="s">
        <v>2818</v>
      </c>
      <c r="J45" s="50" t="s">
        <v>950</v>
      </c>
      <c r="K45" s="116">
        <v>104</v>
      </c>
      <c r="L45" s="116" t="s">
        <v>1003</v>
      </c>
      <c r="M45" s="116"/>
      <c r="N45" s="116">
        <v>54</v>
      </c>
      <c r="O45" s="116">
        <v>81000</v>
      </c>
      <c r="P45" s="116">
        <v>81000</v>
      </c>
      <c r="Q45" s="116">
        <f>+DailyLog[[#This Row],[TTL QNT
(On traveler)]]-DailyLog[[#This Row],[Column1]]</f>
        <v>0</v>
      </c>
      <c r="R45" s="116" t="s">
        <v>2849</v>
      </c>
      <c r="S45" s="117" t="s">
        <v>888</v>
      </c>
      <c r="V45" s="116"/>
      <c r="W45" s="114"/>
      <c r="X45" s="116"/>
      <c r="Y45" s="114"/>
      <c r="Z45" s="114"/>
      <c r="AA45" s="114"/>
      <c r="AB45" s="114" t="str">
        <f ca="1">IF(ISERROR(MATCH(DailyLog[[#This Row],[TRAVELER]],Table2[TR],0)),AB45,"SHIPPED")</f>
        <v>SHIPPED</v>
      </c>
      <c r="AC45" s="114"/>
    </row>
    <row r="46" spans="1:29" ht="40.15" hidden="1" customHeight="1" x14ac:dyDescent="0.25">
      <c r="A46" s="111">
        <v>46247.429375</v>
      </c>
      <c r="B46" s="112" t="s">
        <v>842</v>
      </c>
      <c r="C46" s="113">
        <v>292</v>
      </c>
      <c r="D46" s="114">
        <v>716176</v>
      </c>
      <c r="E46" s="114">
        <v>11546462</v>
      </c>
      <c r="F46" s="114">
        <v>374</v>
      </c>
      <c r="G46" s="114" t="s">
        <v>2846</v>
      </c>
      <c r="H46" s="115" t="s">
        <v>832</v>
      </c>
      <c r="I46" s="116" t="s">
        <v>839</v>
      </c>
      <c r="J46" s="50" t="s">
        <v>2824</v>
      </c>
      <c r="K46" s="116">
        <v>110</v>
      </c>
      <c r="L46" s="116" t="s">
        <v>828</v>
      </c>
      <c r="M46" s="116" t="s">
        <v>2816</v>
      </c>
      <c r="N46" s="116">
        <v>28</v>
      </c>
      <c r="O46" s="116">
        <v>18200</v>
      </c>
      <c r="P46" s="116">
        <v>18200</v>
      </c>
      <c r="Q46" s="116">
        <f>+DailyLog[[#This Row],[TTL QNT
(On traveler)]]-DailyLog[[#This Row],[Column1]]</f>
        <v>0</v>
      </c>
      <c r="R46" s="116" t="s">
        <v>2847</v>
      </c>
      <c r="S46" s="117" t="s">
        <v>888</v>
      </c>
      <c r="T46" s="43">
        <v>2</v>
      </c>
      <c r="V46" s="116"/>
      <c r="W46" s="114"/>
      <c r="X46" s="116"/>
      <c r="Y46" s="114"/>
      <c r="Z46" s="114"/>
      <c r="AA46" s="114"/>
      <c r="AB46" s="114" t="str">
        <f ca="1">IF(ISERROR(MATCH(DailyLog[[#This Row],[TRAVELER]],Table2[TR],0)),AB46,"SHIPPED")</f>
        <v>SHIPPED</v>
      </c>
      <c r="AC46" s="114"/>
    </row>
    <row r="47" spans="1:29" ht="40.15" hidden="1" customHeight="1" x14ac:dyDescent="0.25">
      <c r="A47" s="111">
        <v>46247.425613425927</v>
      </c>
      <c r="B47" s="112" t="s">
        <v>842</v>
      </c>
      <c r="C47" s="113">
        <v>275</v>
      </c>
      <c r="D47" s="114">
        <v>714194</v>
      </c>
      <c r="E47" s="114" t="s">
        <v>981</v>
      </c>
      <c r="F47" s="114">
        <v>441</v>
      </c>
      <c r="G47" s="114" t="s">
        <v>2844</v>
      </c>
      <c r="H47" s="115" t="s">
        <v>832</v>
      </c>
      <c r="I47" s="116" t="s">
        <v>839</v>
      </c>
      <c r="J47" s="50" t="s">
        <v>950</v>
      </c>
      <c r="K47" s="116">
        <v>112</v>
      </c>
      <c r="L47" s="116" t="s">
        <v>1003</v>
      </c>
      <c r="M47" s="116" t="s">
        <v>2816</v>
      </c>
      <c r="N47" s="116">
        <v>36</v>
      </c>
      <c r="O47" s="116">
        <v>25200</v>
      </c>
      <c r="P47" s="116">
        <v>25200</v>
      </c>
      <c r="Q47" s="116">
        <f>+DailyLog[[#This Row],[TTL QNT
(On traveler)]]-DailyLog[[#This Row],[Column1]]</f>
        <v>0</v>
      </c>
      <c r="R47" s="116" t="s">
        <v>2845</v>
      </c>
      <c r="S47" s="117" t="s">
        <v>888</v>
      </c>
      <c r="T47" s="43">
        <v>10</v>
      </c>
      <c r="V47" s="116"/>
      <c r="W47" s="114"/>
      <c r="X47" s="116"/>
      <c r="Y47" s="114"/>
      <c r="Z47" s="114"/>
      <c r="AA47" s="114"/>
      <c r="AB47" s="114" t="str">
        <f ca="1">IF(ISERROR(MATCH(DailyLog[[#This Row],[TRAVELER]],Table2[TR],0)),AB47,"SHIPPED")</f>
        <v>SHIPPED</v>
      </c>
      <c r="AC47" s="114"/>
    </row>
    <row r="48" spans="1:29" ht="40.15" hidden="1" customHeight="1" x14ac:dyDescent="0.25">
      <c r="A48" s="111">
        <v>46247.586006944446</v>
      </c>
      <c r="B48" s="112" t="s">
        <v>842</v>
      </c>
      <c r="C48" s="113">
        <v>275</v>
      </c>
      <c r="D48" s="114">
        <v>714169</v>
      </c>
      <c r="E48" s="114" t="s">
        <v>1035</v>
      </c>
      <c r="F48" s="114">
        <v>755</v>
      </c>
      <c r="G48" s="114" t="s">
        <v>2581</v>
      </c>
      <c r="H48" s="115" t="s">
        <v>832</v>
      </c>
      <c r="I48" s="116" t="s">
        <v>839</v>
      </c>
      <c r="J48" s="50" t="s">
        <v>2824</v>
      </c>
      <c r="K48" s="116">
        <v>112</v>
      </c>
      <c r="L48" s="116" t="s">
        <v>1003</v>
      </c>
      <c r="M48" s="116"/>
      <c r="N48" s="116">
        <v>32</v>
      </c>
      <c r="O48" s="116">
        <v>80000</v>
      </c>
      <c r="P48" s="116">
        <v>80000</v>
      </c>
      <c r="Q48" s="116">
        <f>+DailyLog[[#This Row],[TTL QNT
(On traveler)]]-DailyLog[[#This Row],[Column1]]</f>
        <v>0</v>
      </c>
      <c r="R48" s="116" t="s">
        <v>2924</v>
      </c>
      <c r="S48" s="117" t="s">
        <v>888</v>
      </c>
      <c r="V48" s="116"/>
      <c r="W48" s="114"/>
      <c r="X48" s="116"/>
      <c r="Y48" s="114"/>
      <c r="Z48" s="114"/>
      <c r="AA48" s="114"/>
      <c r="AB48" s="114" t="str">
        <f ca="1">IF(ISERROR(MATCH(DailyLog[[#This Row],[TRAVELER]],Table2[TR],0)),AB48,"SHIPPED")</f>
        <v>SHIPPED</v>
      </c>
      <c r="AC48" s="114"/>
    </row>
    <row r="49" spans="1:29" ht="40.15" hidden="1" customHeight="1" x14ac:dyDescent="0.25">
      <c r="A49" s="111">
        <v>46247.418206018519</v>
      </c>
      <c r="B49" s="112" t="s">
        <v>842</v>
      </c>
      <c r="C49" s="113" t="s">
        <v>2811</v>
      </c>
      <c r="D49" s="114">
        <v>713867</v>
      </c>
      <c r="E49" s="114" t="s">
        <v>2838</v>
      </c>
      <c r="F49" s="114">
        <v>517</v>
      </c>
      <c r="G49" s="114" t="s">
        <v>2839</v>
      </c>
      <c r="H49" s="115" t="s">
        <v>832</v>
      </c>
      <c r="I49" s="116" t="s">
        <v>839</v>
      </c>
      <c r="J49" s="50" t="s">
        <v>843</v>
      </c>
      <c r="K49" s="116">
        <v>4</v>
      </c>
      <c r="L49" s="116" t="s">
        <v>828</v>
      </c>
      <c r="M49" s="116"/>
      <c r="N49" s="116">
        <v>33</v>
      </c>
      <c r="O49" s="116">
        <v>46200</v>
      </c>
      <c r="P49" s="116">
        <v>46200</v>
      </c>
      <c r="Q49" s="116">
        <f>+DailyLog[[#This Row],[TTL QNT
(On traveler)]]-DailyLog[[#This Row],[Column1]]</f>
        <v>0</v>
      </c>
      <c r="R49" s="116" t="s">
        <v>2840</v>
      </c>
      <c r="S49" s="117" t="s">
        <v>888</v>
      </c>
      <c r="V49" s="116"/>
      <c r="W49" s="114"/>
      <c r="X49" s="116"/>
      <c r="Y49" s="114"/>
      <c r="Z49" s="114"/>
      <c r="AA49" s="114"/>
      <c r="AB49" s="114" t="str">
        <f ca="1">IF(ISERROR(MATCH(DailyLog[[#This Row],[TRAVELER]],Table2[TR],0)),AB49,"SHIPPED")</f>
        <v>SHIPPED</v>
      </c>
      <c r="AC49" s="114"/>
    </row>
    <row r="50" spans="1:29" ht="40.15" hidden="1" customHeight="1" x14ac:dyDescent="0.25">
      <c r="A50" s="111">
        <v>46247.414872685185</v>
      </c>
      <c r="B50" s="112" t="s">
        <v>842</v>
      </c>
      <c r="C50" s="113" t="s">
        <v>2827</v>
      </c>
      <c r="D50" s="114">
        <v>713852</v>
      </c>
      <c r="E50" s="114">
        <v>11546703</v>
      </c>
      <c r="F50" s="114">
        <v>1393</v>
      </c>
      <c r="G50" s="114" t="s">
        <v>2836</v>
      </c>
      <c r="H50" s="115" t="s">
        <v>2814</v>
      </c>
      <c r="I50" s="116" t="s">
        <v>839</v>
      </c>
      <c r="J50" s="50" t="s">
        <v>843</v>
      </c>
      <c r="K50" s="116">
        <v>1</v>
      </c>
      <c r="L50" s="116" t="s">
        <v>828</v>
      </c>
      <c r="M50" s="116"/>
      <c r="N50" s="116">
        <v>31</v>
      </c>
      <c r="O50" s="116">
        <v>124000</v>
      </c>
      <c r="P50" s="116">
        <v>124000</v>
      </c>
      <c r="Q50" s="116">
        <f>+DailyLog[[#This Row],[TTL QNT
(On traveler)]]-DailyLog[[#This Row],[Column1]]</f>
        <v>0</v>
      </c>
      <c r="R50" s="116" t="s">
        <v>2837</v>
      </c>
      <c r="S50" s="117" t="s">
        <v>888</v>
      </c>
      <c r="V50" s="116"/>
      <c r="W50" s="114"/>
      <c r="X50" s="116"/>
      <c r="Y50" s="114"/>
      <c r="Z50" s="114"/>
      <c r="AA50" s="114"/>
      <c r="AB50" s="114" t="str">
        <f ca="1">IF(ISERROR(MATCH(DailyLog[[#This Row],[TRAVELER]],Table2[TR],0)),AB50,"SHIPPED")</f>
        <v>SHIPPED</v>
      </c>
      <c r="AC50" s="114"/>
    </row>
    <row r="51" spans="1:29" ht="40.15" hidden="1" customHeight="1" x14ac:dyDescent="0.25">
      <c r="A51" s="111">
        <v>46247.412476851852</v>
      </c>
      <c r="B51" s="112" t="s">
        <v>842</v>
      </c>
      <c r="C51" s="113">
        <v>280</v>
      </c>
      <c r="D51" s="114">
        <v>715759</v>
      </c>
      <c r="E51" s="114">
        <v>11546449</v>
      </c>
      <c r="F51" s="114">
        <v>982</v>
      </c>
      <c r="G51" s="114" t="s">
        <v>2834</v>
      </c>
      <c r="H51" s="115" t="s">
        <v>832</v>
      </c>
      <c r="I51" s="116" t="s">
        <v>839</v>
      </c>
      <c r="J51" s="50" t="s">
        <v>950</v>
      </c>
      <c r="K51" s="116">
        <v>123</v>
      </c>
      <c r="L51" s="116" t="s">
        <v>828</v>
      </c>
      <c r="M51" s="116"/>
      <c r="N51" s="116">
        <v>36</v>
      </c>
      <c r="O51" s="116">
        <v>90000</v>
      </c>
      <c r="P51" s="116">
        <v>90000</v>
      </c>
      <c r="Q51" s="116">
        <f>+DailyLog[[#This Row],[TTL QNT
(On traveler)]]-DailyLog[[#This Row],[Column1]]</f>
        <v>0</v>
      </c>
      <c r="R51" s="116" t="s">
        <v>2835</v>
      </c>
      <c r="S51" s="117" t="s">
        <v>888</v>
      </c>
      <c r="V51" s="116"/>
      <c r="W51" s="114"/>
      <c r="X51" s="116"/>
      <c r="Y51" s="114"/>
      <c r="Z51" s="114"/>
      <c r="AA51" s="114"/>
      <c r="AB51" s="114" t="str">
        <f ca="1">IF(ISERROR(MATCH(DailyLog[[#This Row],[TRAVELER]],Table2[TR],0)),AB51,"SHIPPED")</f>
        <v>SHIPPED</v>
      </c>
      <c r="AC51" s="114"/>
    </row>
    <row r="52" spans="1:29" ht="40.15" hidden="1" customHeight="1" x14ac:dyDescent="0.25">
      <c r="A52" s="111">
        <v>46247.409131944441</v>
      </c>
      <c r="B52" s="112" t="s">
        <v>842</v>
      </c>
      <c r="C52" s="113" t="s">
        <v>2811</v>
      </c>
      <c r="D52" s="114">
        <v>713855</v>
      </c>
      <c r="E52" s="114">
        <v>11546703</v>
      </c>
      <c r="F52" s="114">
        <v>1395</v>
      </c>
      <c r="G52" s="114" t="s">
        <v>2832</v>
      </c>
      <c r="H52" s="115" t="s">
        <v>2814</v>
      </c>
      <c r="I52" s="116" t="s">
        <v>839</v>
      </c>
      <c r="J52" s="50" t="s">
        <v>843</v>
      </c>
      <c r="K52" s="116">
        <v>4</v>
      </c>
      <c r="L52" s="116" t="s">
        <v>828</v>
      </c>
      <c r="M52" s="116"/>
      <c r="N52" s="116">
        <v>34</v>
      </c>
      <c r="O52" s="116">
        <v>136000</v>
      </c>
      <c r="P52" s="116">
        <v>136000</v>
      </c>
      <c r="Q52" s="116">
        <f>+DailyLog[[#This Row],[TTL QNT
(On traveler)]]-DailyLog[[#This Row],[Column1]]</f>
        <v>0</v>
      </c>
      <c r="R52" s="116" t="s">
        <v>2833</v>
      </c>
      <c r="S52" s="117" t="s">
        <v>888</v>
      </c>
      <c r="V52" s="116"/>
      <c r="W52" s="114"/>
      <c r="X52" s="116"/>
      <c r="Y52" s="114"/>
      <c r="Z52" s="114"/>
      <c r="AA52" s="114"/>
      <c r="AB52" s="114" t="str">
        <f ca="1">IF(ISERROR(MATCH(DailyLog[[#This Row],[TRAVELER]],Table2[TR],0)),AB52,"SHIPPED")</f>
        <v>SHIPPED</v>
      </c>
      <c r="AC52" s="114"/>
    </row>
    <row r="53" spans="1:29" ht="40.15" hidden="1" customHeight="1" x14ac:dyDescent="0.25">
      <c r="A53" s="111">
        <v>46247.403819444444</v>
      </c>
      <c r="B53" s="112" t="s">
        <v>842</v>
      </c>
      <c r="C53" s="113">
        <v>280</v>
      </c>
      <c r="D53" s="114">
        <v>714168</v>
      </c>
      <c r="E53" s="114" t="s">
        <v>1035</v>
      </c>
      <c r="F53" s="114">
        <v>747</v>
      </c>
      <c r="G53" s="114" t="s">
        <v>2830</v>
      </c>
      <c r="H53" s="115" t="s">
        <v>832</v>
      </c>
      <c r="I53" s="116" t="s">
        <v>839</v>
      </c>
      <c r="J53" s="50" t="s">
        <v>950</v>
      </c>
      <c r="K53" s="116">
        <v>118</v>
      </c>
      <c r="L53" s="116" t="s">
        <v>1003</v>
      </c>
      <c r="M53" s="116"/>
      <c r="N53" s="116">
        <v>30</v>
      </c>
      <c r="O53" s="116">
        <v>75000</v>
      </c>
      <c r="P53" s="116">
        <v>75000</v>
      </c>
      <c r="Q53" s="116">
        <f>+DailyLog[[#This Row],[TTL QNT
(On traveler)]]-DailyLog[[#This Row],[Column1]]</f>
        <v>0</v>
      </c>
      <c r="R53" s="116" t="s">
        <v>2831</v>
      </c>
      <c r="S53" s="117" t="s">
        <v>888</v>
      </c>
      <c r="V53" s="116"/>
      <c r="W53" s="114"/>
      <c r="X53" s="116"/>
      <c r="Y53" s="114"/>
      <c r="Z53" s="114"/>
      <c r="AA53" s="114"/>
      <c r="AB53" s="114" t="str">
        <f ca="1">IF(ISERROR(MATCH(DailyLog[[#This Row],[TRAVELER]],Table2[TR],0)),AB53,"SHIPPED")</f>
        <v>SHIPPED</v>
      </c>
      <c r="AC53" s="114"/>
    </row>
    <row r="54" spans="1:29" ht="40.15" hidden="1" customHeight="1" x14ac:dyDescent="0.25">
      <c r="A54" s="111">
        <v>46247.400335648148</v>
      </c>
      <c r="B54" s="112" t="s">
        <v>842</v>
      </c>
      <c r="C54" s="113" t="s">
        <v>2827</v>
      </c>
      <c r="D54" s="114">
        <v>714720</v>
      </c>
      <c r="E54" s="114">
        <v>94012078</v>
      </c>
      <c r="F54" s="114">
        <v>1351</v>
      </c>
      <c r="G54" s="114" t="s">
        <v>2828</v>
      </c>
      <c r="H54" s="115" t="s">
        <v>2814</v>
      </c>
      <c r="I54" s="116" t="s">
        <v>839</v>
      </c>
      <c r="J54" s="50" t="s">
        <v>843</v>
      </c>
      <c r="K54" s="116">
        <v>1</v>
      </c>
      <c r="L54" s="116" t="s">
        <v>828</v>
      </c>
      <c r="M54" s="116"/>
      <c r="N54" s="116">
        <v>24</v>
      </c>
      <c r="O54" s="116">
        <v>2400</v>
      </c>
      <c r="P54" s="116">
        <v>2400</v>
      </c>
      <c r="Q54" s="116">
        <f>+DailyLog[[#This Row],[TTL QNT
(On traveler)]]-DailyLog[[#This Row],[Column1]]</f>
        <v>0</v>
      </c>
      <c r="R54" s="116" t="s">
        <v>2829</v>
      </c>
      <c r="S54" s="117" t="s">
        <v>888</v>
      </c>
      <c r="V54" s="116"/>
      <c r="W54" s="114"/>
      <c r="X54" s="116"/>
      <c r="Y54" s="114"/>
      <c r="Z54" s="114"/>
      <c r="AA54" s="114"/>
      <c r="AB54" s="114" t="str">
        <f ca="1">IF(ISERROR(MATCH(DailyLog[[#This Row],[TRAVELER]],Table2[TR],0)),AB54,"SHIPPED")</f>
        <v>SHIPPED</v>
      </c>
      <c r="AC54" s="114"/>
    </row>
    <row r="55" spans="1:29" ht="40.15" hidden="1" customHeight="1" x14ac:dyDescent="0.25">
      <c r="A55" s="111">
        <v>46248.421226851853</v>
      </c>
      <c r="B55" s="112" t="s">
        <v>842</v>
      </c>
      <c r="C55" s="113" t="s">
        <v>2862</v>
      </c>
      <c r="D55" s="114">
        <v>713311</v>
      </c>
      <c r="E55" s="114" t="s">
        <v>2988</v>
      </c>
      <c r="F55" s="114">
        <v>72</v>
      </c>
      <c r="G55" s="114" t="s">
        <v>3020</v>
      </c>
      <c r="H55" s="115" t="s">
        <v>832</v>
      </c>
      <c r="I55" s="116" t="s">
        <v>839</v>
      </c>
      <c r="J55" s="50" t="s">
        <v>843</v>
      </c>
      <c r="K55" s="116">
        <v>5</v>
      </c>
      <c r="L55" s="116" t="s">
        <v>828</v>
      </c>
      <c r="M55" s="116"/>
      <c r="N55" s="116">
        <v>1</v>
      </c>
      <c r="O55" s="116">
        <v>11000</v>
      </c>
      <c r="P55" s="116">
        <v>11000</v>
      </c>
      <c r="Q55" s="116">
        <f>+DailyLog[[#This Row],[TTL QNT
(On traveler)]]-DailyLog[[#This Row],[Column1]]</f>
        <v>0</v>
      </c>
      <c r="R55" s="116" t="s">
        <v>3021</v>
      </c>
      <c r="S55" s="117" t="s">
        <v>888</v>
      </c>
      <c r="V55" s="116"/>
      <c r="W55" s="114"/>
      <c r="X55" s="116"/>
      <c r="Y55" s="114"/>
      <c r="Z55" s="114"/>
      <c r="AA55" s="114"/>
      <c r="AB55" s="114" t="str">
        <f ca="1">IF(ISERROR(MATCH(DailyLog[[#This Row],[TRAVELER]],Table2[TR],0)),AB55,"SHIPPED")</f>
        <v>SHIPPED</v>
      </c>
      <c r="AC55" s="114"/>
    </row>
    <row r="56" spans="1:29" ht="40.15" hidden="1" customHeight="1" x14ac:dyDescent="0.25">
      <c r="A56" s="111">
        <v>46247.395694444444</v>
      </c>
      <c r="B56" s="112" t="s">
        <v>842</v>
      </c>
      <c r="C56" s="113">
        <v>275</v>
      </c>
      <c r="D56" s="114">
        <v>714171</v>
      </c>
      <c r="E56" s="114" t="s">
        <v>1035</v>
      </c>
      <c r="F56" s="114">
        <v>1781</v>
      </c>
      <c r="G56" s="114" t="s">
        <v>2825</v>
      </c>
      <c r="H56" s="115" t="s">
        <v>832</v>
      </c>
      <c r="I56" s="116" t="s">
        <v>839</v>
      </c>
      <c r="J56" s="50" t="s">
        <v>2824</v>
      </c>
      <c r="K56" s="116">
        <v>112</v>
      </c>
      <c r="L56" s="116" t="s">
        <v>2826</v>
      </c>
      <c r="M56" s="116"/>
      <c r="N56" s="116">
        <v>20</v>
      </c>
      <c r="O56" s="116">
        <v>50000</v>
      </c>
      <c r="P56" s="116">
        <v>50000</v>
      </c>
      <c r="Q56" s="116">
        <f>+DailyLog[[#This Row],[TTL QNT
(On traveler)]]-DailyLog[[#This Row],[Column1]]</f>
        <v>0</v>
      </c>
      <c r="R56" s="116" t="s">
        <v>2823</v>
      </c>
      <c r="S56" s="117" t="s">
        <v>888</v>
      </c>
      <c r="V56" s="116"/>
      <c r="W56" s="114"/>
      <c r="X56" s="116"/>
      <c r="Y56" s="114"/>
      <c r="Z56" s="114"/>
      <c r="AA56" s="114"/>
      <c r="AB56" s="114" t="str">
        <f ca="1">IF(ISERROR(MATCH(DailyLog[[#This Row],[TRAVELER]],Table2[TR],0)),AB56,"SHIPPED")</f>
        <v>SHIPPED</v>
      </c>
      <c r="AC56" s="114"/>
    </row>
    <row r="57" spans="1:29" ht="40.15" hidden="1" customHeight="1" x14ac:dyDescent="0.25">
      <c r="A57" s="111">
        <v>46247.391192129631</v>
      </c>
      <c r="B57" s="112" t="s">
        <v>842</v>
      </c>
      <c r="C57" s="113" t="s">
        <v>2819</v>
      </c>
      <c r="D57" s="114">
        <v>714299</v>
      </c>
      <c r="E57" s="114">
        <v>11547369</v>
      </c>
      <c r="F57" s="114">
        <v>704</v>
      </c>
      <c r="G57" s="114" t="s">
        <v>2815</v>
      </c>
      <c r="H57" s="115" t="s">
        <v>832</v>
      </c>
      <c r="I57" s="116" t="s">
        <v>839</v>
      </c>
      <c r="J57" s="50" t="s">
        <v>843</v>
      </c>
      <c r="K57" s="116">
        <v>6</v>
      </c>
      <c r="L57" s="116" t="s">
        <v>828</v>
      </c>
      <c r="M57" s="116" t="s">
        <v>2816</v>
      </c>
      <c r="N57" s="116">
        <v>44</v>
      </c>
      <c r="O57" s="116">
        <v>11000</v>
      </c>
      <c r="P57" s="116">
        <v>11000</v>
      </c>
      <c r="Q57" s="116">
        <f>+DailyLog[[#This Row],[TTL QNT
(On traveler)]]-DailyLog[[#This Row],[Column1]]</f>
        <v>0</v>
      </c>
      <c r="R57" s="116" t="s">
        <v>2820</v>
      </c>
      <c r="S57" s="117" t="s">
        <v>888</v>
      </c>
      <c r="T57" s="43">
        <v>25</v>
      </c>
      <c r="V57" s="116"/>
      <c r="W57" s="114"/>
      <c r="X57" s="116"/>
      <c r="Y57" s="114"/>
      <c r="Z57" s="114"/>
      <c r="AA57" s="114"/>
      <c r="AB57" s="114" t="str">
        <f ca="1">IF(ISERROR(MATCH(DailyLog[[#This Row],[TRAVELER]],Table2[TR],0)),AB57,"SHIPPED")</f>
        <v>SHIPPED</v>
      </c>
      <c r="AC57" s="114"/>
    </row>
    <row r="58" spans="1:29" ht="40.15" hidden="1" customHeight="1" x14ac:dyDescent="0.25">
      <c r="A58" s="111">
        <v>46247.391192129631</v>
      </c>
      <c r="B58" s="112" t="s">
        <v>842</v>
      </c>
      <c r="C58" s="113" t="s">
        <v>2819</v>
      </c>
      <c r="D58" s="114">
        <v>714298</v>
      </c>
      <c r="E58" s="114">
        <v>11547369</v>
      </c>
      <c r="F58" s="114">
        <v>1685</v>
      </c>
      <c r="G58" s="114" t="s">
        <v>2821</v>
      </c>
      <c r="H58" s="115" t="s">
        <v>832</v>
      </c>
      <c r="I58" s="116" t="s">
        <v>839</v>
      </c>
      <c r="J58" s="50" t="s">
        <v>843</v>
      </c>
      <c r="K58" s="116">
        <v>3</v>
      </c>
      <c r="L58" s="116" t="s">
        <v>828</v>
      </c>
      <c r="M58" s="116" t="s">
        <v>2816</v>
      </c>
      <c r="N58" s="116">
        <v>55</v>
      </c>
      <c r="O58" s="116">
        <v>13750</v>
      </c>
      <c r="P58" s="116">
        <v>13750</v>
      </c>
      <c r="Q58" s="116">
        <f>+DailyLog[[#This Row],[TTL QNT
(On traveler)]]-DailyLog[[#This Row],[Column1]]</f>
        <v>0</v>
      </c>
      <c r="R58" s="116" t="s">
        <v>2820</v>
      </c>
      <c r="S58" s="117" t="s">
        <v>888</v>
      </c>
      <c r="T58" s="43">
        <v>9</v>
      </c>
      <c r="V58" s="116"/>
      <c r="W58" s="114"/>
      <c r="X58" s="116"/>
      <c r="Y58" s="114"/>
      <c r="Z58" s="114"/>
      <c r="AA58" s="114"/>
      <c r="AB58" s="114" t="str">
        <f ca="1">IF(ISERROR(MATCH(DailyLog[[#This Row],[TRAVELER]],Table2[TR],0)),AB58,"SHIPPED")</f>
        <v>SHIPPED</v>
      </c>
      <c r="AC58" s="114"/>
    </row>
    <row r="59" spans="1:29" ht="40.15" hidden="1" customHeight="1" x14ac:dyDescent="0.25">
      <c r="A59" s="111">
        <v>46247.387870370374</v>
      </c>
      <c r="B59" s="112" t="s">
        <v>842</v>
      </c>
      <c r="C59" s="113">
        <v>279</v>
      </c>
      <c r="D59" s="114">
        <v>714299</v>
      </c>
      <c r="E59" s="114">
        <v>11547369</v>
      </c>
      <c r="F59" s="114">
        <v>704</v>
      </c>
      <c r="G59" s="114" t="s">
        <v>2815</v>
      </c>
      <c r="H59" s="115" t="s">
        <v>832</v>
      </c>
      <c r="I59" s="116" t="s">
        <v>2818</v>
      </c>
      <c r="J59" s="50" t="s">
        <v>843</v>
      </c>
      <c r="K59" s="116">
        <v>6</v>
      </c>
      <c r="L59" s="116" t="s">
        <v>828</v>
      </c>
      <c r="M59" s="116" t="s">
        <v>2816</v>
      </c>
      <c r="N59" s="116">
        <v>36</v>
      </c>
      <c r="O59" s="116">
        <v>9000</v>
      </c>
      <c r="P59" s="116">
        <v>9000</v>
      </c>
      <c r="Q59" s="116">
        <f>+DailyLog[[#This Row],[TTL QNT
(On traveler)]]-DailyLog[[#This Row],[Column1]]</f>
        <v>0</v>
      </c>
      <c r="R59" s="116" t="s">
        <v>2817</v>
      </c>
      <c r="S59" s="117" t="s">
        <v>888</v>
      </c>
      <c r="T59" s="43">
        <v>25</v>
      </c>
      <c r="V59" s="116"/>
      <c r="W59" s="114"/>
      <c r="X59" s="116"/>
      <c r="Y59" s="114"/>
      <c r="Z59" s="114"/>
      <c r="AA59" s="114"/>
      <c r="AB59" s="114" t="str">
        <f ca="1">IF(ISERROR(MATCH(DailyLog[[#This Row],[TRAVELER]],Table2[TR],0)),AB59,"SHIPPED")</f>
        <v>SHIPPED</v>
      </c>
      <c r="AC59" s="114"/>
    </row>
    <row r="60" spans="1:29" ht="40.15" hidden="1" customHeight="1" x14ac:dyDescent="0.25">
      <c r="A60" s="111">
        <v>46247.384444444448</v>
      </c>
      <c r="B60" s="112" t="s">
        <v>842</v>
      </c>
      <c r="C60" s="113" t="s">
        <v>2811</v>
      </c>
      <c r="D60" s="114">
        <v>714721</v>
      </c>
      <c r="E60" s="114">
        <v>94012078</v>
      </c>
      <c r="F60" s="114">
        <v>1345</v>
      </c>
      <c r="G60" s="114" t="s">
        <v>2812</v>
      </c>
      <c r="H60" s="115" t="s">
        <v>2814</v>
      </c>
      <c r="I60" s="116" t="s">
        <v>839</v>
      </c>
      <c r="J60" s="50" t="s">
        <v>843</v>
      </c>
      <c r="K60" s="116">
        <v>4</v>
      </c>
      <c r="L60" s="116" t="s">
        <v>828</v>
      </c>
      <c r="M60" s="116"/>
      <c r="N60" s="116">
        <v>22</v>
      </c>
      <c r="O60" s="116">
        <v>2200</v>
      </c>
      <c r="P60" s="116">
        <v>2200</v>
      </c>
      <c r="Q60" s="116">
        <f>+DailyLog[[#This Row],[TTL QNT
(On traveler)]]-DailyLog[[#This Row],[Column1]]</f>
        <v>0</v>
      </c>
      <c r="R60" s="116" t="s">
        <v>2813</v>
      </c>
      <c r="S60" s="117" t="s">
        <v>888</v>
      </c>
      <c r="V60" s="116"/>
      <c r="W60" s="114"/>
      <c r="X60" s="116"/>
      <c r="Y60" s="114"/>
      <c r="Z60" s="114"/>
      <c r="AA60" s="114"/>
      <c r="AB60" s="114" t="str">
        <f ca="1">IF(ISERROR(MATCH(DailyLog[[#This Row],[TRAVELER]],Table2[TR],0)),AB60,"SHIPPED")</f>
        <v>SHIPPED</v>
      </c>
      <c r="AC60" s="114"/>
    </row>
    <row r="61" spans="1:29" ht="40.15" hidden="1" customHeight="1" x14ac:dyDescent="0.25">
      <c r="A61" s="111">
        <v>46247.378530092596</v>
      </c>
      <c r="B61" s="112" t="s">
        <v>842</v>
      </c>
      <c r="C61" s="113">
        <v>290</v>
      </c>
      <c r="D61" s="114">
        <v>714619</v>
      </c>
      <c r="E61" s="114">
        <v>11549170</v>
      </c>
      <c r="F61" s="114">
        <v>407</v>
      </c>
      <c r="G61" s="114" t="s">
        <v>2809</v>
      </c>
      <c r="H61" s="115" t="s">
        <v>832</v>
      </c>
      <c r="I61" s="116" t="s">
        <v>839</v>
      </c>
      <c r="J61" s="50" t="s">
        <v>950</v>
      </c>
      <c r="K61" s="116">
        <v>107</v>
      </c>
      <c r="L61" s="116" t="s">
        <v>828</v>
      </c>
      <c r="M61" s="116"/>
      <c r="N61" s="116">
        <v>36</v>
      </c>
      <c r="O61" s="116">
        <v>14400</v>
      </c>
      <c r="P61" s="116">
        <v>14400</v>
      </c>
      <c r="Q61" s="116">
        <f>+DailyLog[[#This Row],[TTL QNT
(On traveler)]]-DailyLog[[#This Row],[Column1]]</f>
        <v>0</v>
      </c>
      <c r="R61" s="116" t="s">
        <v>2810</v>
      </c>
      <c r="S61" s="117" t="s">
        <v>888</v>
      </c>
      <c r="V61" s="116"/>
      <c r="W61" s="114"/>
      <c r="X61" s="116"/>
      <c r="Y61" s="114"/>
      <c r="Z61" s="114"/>
      <c r="AA61" s="114"/>
      <c r="AB61" s="114" t="str">
        <f ca="1">IF(ISERROR(MATCH(DailyLog[[#This Row],[TRAVELER]],Table2[TR],0)),AB61,"SHIPPED")</f>
        <v>SHIPPED</v>
      </c>
      <c r="AC61" s="114"/>
    </row>
    <row r="62" spans="1:29" ht="40.15" hidden="1" customHeight="1" x14ac:dyDescent="0.25">
      <c r="A62" s="111">
        <v>46247.37605324074</v>
      </c>
      <c r="B62" s="112" t="s">
        <v>842</v>
      </c>
      <c r="C62" s="113">
        <v>280</v>
      </c>
      <c r="D62" s="114">
        <v>715708</v>
      </c>
      <c r="E62" s="114" t="s">
        <v>938</v>
      </c>
      <c r="F62" s="114">
        <v>903</v>
      </c>
      <c r="G62" s="114" t="s">
        <v>2807</v>
      </c>
      <c r="H62" s="115" t="s">
        <v>832</v>
      </c>
      <c r="I62" s="116" t="s">
        <v>839</v>
      </c>
      <c r="J62" s="50" t="s">
        <v>950</v>
      </c>
      <c r="K62" s="116">
        <v>114</v>
      </c>
      <c r="L62" s="116" t="s">
        <v>828</v>
      </c>
      <c r="M62" s="116"/>
      <c r="N62" s="116">
        <v>41</v>
      </c>
      <c r="O62" s="116">
        <v>114800</v>
      </c>
      <c r="P62" s="116">
        <v>114800</v>
      </c>
      <c r="Q62" s="116">
        <f>+DailyLog[[#This Row],[TTL QNT
(On traveler)]]-DailyLog[[#This Row],[Column1]]</f>
        <v>0</v>
      </c>
      <c r="R62" s="116" t="s">
        <v>2808</v>
      </c>
      <c r="S62" s="117" t="s">
        <v>888</v>
      </c>
      <c r="V62" s="116"/>
      <c r="W62" s="114"/>
      <c r="X62" s="116"/>
      <c r="Y62" s="114"/>
      <c r="Z62" s="114"/>
      <c r="AA62" s="114"/>
      <c r="AB62" s="114" t="str">
        <f ca="1">IF(ISERROR(MATCH(DailyLog[[#This Row],[TRAVELER]],Table2[TR],0)),AB62,"SHIPPED")</f>
        <v>SHIPPED</v>
      </c>
      <c r="AC62" s="114"/>
    </row>
    <row r="63" spans="1:29" ht="40.15" hidden="1" customHeight="1" x14ac:dyDescent="0.25">
      <c r="A63" s="111">
        <v>46247.576192129629</v>
      </c>
      <c r="B63" s="112" t="s">
        <v>842</v>
      </c>
      <c r="C63" s="113">
        <v>290</v>
      </c>
      <c r="D63" s="114">
        <v>714368</v>
      </c>
      <c r="E63" s="114">
        <v>11549170</v>
      </c>
      <c r="F63" s="114">
        <v>1693</v>
      </c>
      <c r="G63" s="114" t="s">
        <v>2920</v>
      </c>
      <c r="H63" s="115" t="s">
        <v>832</v>
      </c>
      <c r="I63" s="116" t="s">
        <v>839</v>
      </c>
      <c r="J63" s="50" t="s">
        <v>2824</v>
      </c>
      <c r="K63" s="116">
        <v>78</v>
      </c>
      <c r="L63" s="116" t="s">
        <v>828</v>
      </c>
      <c r="M63" s="116"/>
      <c r="N63" s="116">
        <v>28</v>
      </c>
      <c r="O63" s="116">
        <v>11200</v>
      </c>
      <c r="P63" s="116">
        <v>11200</v>
      </c>
      <c r="Q63" s="116">
        <f>+DailyLog[[#This Row],[TTL QNT
(On traveler)]]-DailyLog[[#This Row],[Column1]]</f>
        <v>0</v>
      </c>
      <c r="R63" s="116" t="s">
        <v>2921</v>
      </c>
      <c r="S63" s="117" t="s">
        <v>888</v>
      </c>
      <c r="V63" s="116"/>
      <c r="W63" s="114"/>
      <c r="X63" s="116"/>
      <c r="Y63" s="114"/>
      <c r="Z63" s="114"/>
      <c r="AA63" s="114"/>
      <c r="AB63" s="114" t="str">
        <f ca="1">IF(ISERROR(MATCH(DailyLog[[#This Row],[TRAVELER]],Table2[TR],0)),AB63,"SHIPPED")</f>
        <v>SHIPPED</v>
      </c>
      <c r="AC63" s="114"/>
    </row>
    <row r="64" spans="1:29" ht="40.15" hidden="1" customHeight="1" x14ac:dyDescent="0.25">
      <c r="A64" s="111">
        <v>46247.573101851849</v>
      </c>
      <c r="B64" s="112" t="s">
        <v>842</v>
      </c>
      <c r="C64" s="113">
        <v>275</v>
      </c>
      <c r="D64" s="114">
        <v>714198</v>
      </c>
      <c r="E64" s="114" t="s">
        <v>981</v>
      </c>
      <c r="F64" s="114">
        <v>458</v>
      </c>
      <c r="G64" s="114" t="s">
        <v>2918</v>
      </c>
      <c r="H64" s="115" t="s">
        <v>832</v>
      </c>
      <c r="I64" s="116" t="s">
        <v>839</v>
      </c>
      <c r="J64" s="50" t="s">
        <v>950</v>
      </c>
      <c r="K64" s="116">
        <v>112</v>
      </c>
      <c r="L64" s="116" t="s">
        <v>1003</v>
      </c>
      <c r="M64" s="116"/>
      <c r="N64" s="116">
        <v>36</v>
      </c>
      <c r="O64" s="116">
        <v>25200</v>
      </c>
      <c r="P64" s="116">
        <v>25200</v>
      </c>
      <c r="Q64" s="116">
        <f>+DailyLog[[#This Row],[TTL QNT
(On traveler)]]-DailyLog[[#This Row],[Column1]]</f>
        <v>0</v>
      </c>
      <c r="R64" s="116" t="s">
        <v>2919</v>
      </c>
      <c r="S64" s="117" t="s">
        <v>888</v>
      </c>
      <c r="V64" s="116"/>
      <c r="W64" s="114"/>
      <c r="X64" s="116"/>
      <c r="Y64" s="114"/>
      <c r="Z64" s="114"/>
      <c r="AA64" s="114"/>
      <c r="AB64" s="114" t="str">
        <f ca="1">IF(ISERROR(MATCH(DailyLog[[#This Row],[TRAVELER]],Table2[TR],0)),AB64,"SHIPPED")</f>
        <v>SHIPPED</v>
      </c>
      <c r="AC64" s="114"/>
    </row>
    <row r="65" spans="1:29" ht="40.15" hidden="1" customHeight="1" x14ac:dyDescent="0.25">
      <c r="A65" s="111">
        <v>46247.570208333331</v>
      </c>
      <c r="B65" s="112" t="s">
        <v>842</v>
      </c>
      <c r="C65" s="113">
        <v>280</v>
      </c>
      <c r="D65" s="114">
        <v>715760</v>
      </c>
      <c r="E65" s="114">
        <v>11546449</v>
      </c>
      <c r="F65" s="114">
        <v>619</v>
      </c>
      <c r="G65" s="114" t="s">
        <v>2916</v>
      </c>
      <c r="H65" s="115" t="s">
        <v>832</v>
      </c>
      <c r="I65" s="116" t="s">
        <v>839</v>
      </c>
      <c r="J65" s="50" t="s">
        <v>950</v>
      </c>
      <c r="K65" s="116">
        <v>123</v>
      </c>
      <c r="L65" s="116" t="s">
        <v>828</v>
      </c>
      <c r="M65" s="116"/>
      <c r="N65" s="116">
        <v>36</v>
      </c>
      <c r="O65" s="116">
        <v>90000</v>
      </c>
      <c r="P65" s="116">
        <v>90000</v>
      </c>
      <c r="Q65" s="116">
        <f>+DailyLog[[#This Row],[TTL QNT
(On traveler)]]-DailyLog[[#This Row],[Column1]]</f>
        <v>0</v>
      </c>
      <c r="R65" s="116" t="s">
        <v>2917</v>
      </c>
      <c r="S65" s="117" t="s">
        <v>888</v>
      </c>
      <c r="V65" s="116"/>
      <c r="W65" s="114"/>
      <c r="X65" s="116"/>
      <c r="Y65" s="114"/>
      <c r="Z65" s="114"/>
      <c r="AA65" s="114"/>
      <c r="AB65" s="114" t="str">
        <f ca="1">IF(ISERROR(MATCH(DailyLog[[#This Row],[TRAVELER]],Table2[TR],0)),AB65,"SHIPPED")</f>
        <v>SHIPPED</v>
      </c>
      <c r="AC65" s="114"/>
    </row>
    <row r="66" spans="1:29" ht="40.15" hidden="1" customHeight="1" x14ac:dyDescent="0.25">
      <c r="A66" s="111">
        <v>46247.563240740739</v>
      </c>
      <c r="B66" s="112" t="s">
        <v>842</v>
      </c>
      <c r="C66" s="113">
        <v>280</v>
      </c>
      <c r="D66" s="114">
        <v>715761</v>
      </c>
      <c r="E66" s="114">
        <v>11546449</v>
      </c>
      <c r="F66" s="114">
        <v>241</v>
      </c>
      <c r="G66" s="114" t="s">
        <v>2914</v>
      </c>
      <c r="H66" s="115" t="s">
        <v>832</v>
      </c>
      <c r="I66" s="116" t="s">
        <v>839</v>
      </c>
      <c r="J66" s="50" t="s">
        <v>950</v>
      </c>
      <c r="K66" s="116">
        <v>124</v>
      </c>
      <c r="L66" s="116" t="s">
        <v>828</v>
      </c>
      <c r="M66" s="116"/>
      <c r="N66" s="116">
        <v>25</v>
      </c>
      <c r="O66" s="116">
        <v>62500</v>
      </c>
      <c r="P66" s="116">
        <v>62500</v>
      </c>
      <c r="Q66" s="116">
        <f>+DailyLog[[#This Row],[TTL QNT
(On traveler)]]-DailyLog[[#This Row],[Column1]]</f>
        <v>0</v>
      </c>
      <c r="R66" s="116" t="s">
        <v>2915</v>
      </c>
      <c r="S66" s="117" t="s">
        <v>888</v>
      </c>
      <c r="V66" s="116"/>
      <c r="W66" s="114"/>
      <c r="X66" s="116"/>
      <c r="Y66" s="114"/>
      <c r="Z66" s="114"/>
      <c r="AA66" s="114"/>
      <c r="AB66" s="114" t="str">
        <f ca="1">IF(ISERROR(MATCH(DailyLog[[#This Row],[TRAVELER]],Table2[TR],0)),AB66,"SHIPPED")</f>
        <v>SHIPPED</v>
      </c>
      <c r="AC66" s="114"/>
    </row>
    <row r="67" spans="1:29" ht="40.15" hidden="1" customHeight="1" x14ac:dyDescent="0.25">
      <c r="A67" s="111">
        <v>46247.558611111112</v>
      </c>
      <c r="B67" s="112" t="s">
        <v>842</v>
      </c>
      <c r="C67" s="113">
        <v>292</v>
      </c>
      <c r="D67" s="114">
        <v>714367</v>
      </c>
      <c r="E67" s="114">
        <v>11549170</v>
      </c>
      <c r="F67" s="114">
        <v>1680</v>
      </c>
      <c r="G67" s="114" t="s">
        <v>2912</v>
      </c>
      <c r="H67" s="115" t="s">
        <v>832</v>
      </c>
      <c r="I67" s="116" t="s">
        <v>2818</v>
      </c>
      <c r="J67" s="50" t="s">
        <v>950</v>
      </c>
      <c r="K67" s="116">
        <v>117</v>
      </c>
      <c r="L67" s="116" t="s">
        <v>828</v>
      </c>
      <c r="M67" s="116"/>
      <c r="N67" s="116">
        <v>22</v>
      </c>
      <c r="O67" s="116">
        <v>8800</v>
      </c>
      <c r="P67" s="116">
        <v>8800</v>
      </c>
      <c r="Q67" s="116">
        <f>+DailyLog[[#This Row],[TTL QNT
(On traveler)]]-DailyLog[[#This Row],[Column1]]</f>
        <v>0</v>
      </c>
      <c r="R67" s="116" t="s">
        <v>2913</v>
      </c>
      <c r="S67" s="117" t="s">
        <v>888</v>
      </c>
      <c r="V67" s="116"/>
      <c r="W67" s="114"/>
      <c r="X67" s="116"/>
      <c r="Y67" s="114"/>
      <c r="Z67" s="114"/>
      <c r="AA67" s="114"/>
      <c r="AB67" s="114" t="str">
        <f ca="1">IF(ISERROR(MATCH(DailyLog[[#This Row],[TRAVELER]],Table2[TR],0)),AB67,"SHIPPED")</f>
        <v>SHIPPED</v>
      </c>
      <c r="AC67" s="114"/>
    </row>
    <row r="68" spans="1:29" ht="40.15" hidden="1" customHeight="1" x14ac:dyDescent="0.25">
      <c r="A68" s="111">
        <v>46247.558611111112</v>
      </c>
      <c r="B68" s="112" t="s">
        <v>842</v>
      </c>
      <c r="C68" s="113">
        <v>292</v>
      </c>
      <c r="D68" s="114">
        <v>714637</v>
      </c>
      <c r="E68" s="114">
        <v>11549170</v>
      </c>
      <c r="F68" s="114">
        <v>1017</v>
      </c>
      <c r="G68" s="114" t="s">
        <v>2909</v>
      </c>
      <c r="H68" s="115" t="s">
        <v>832</v>
      </c>
      <c r="I68" s="116" t="s">
        <v>839</v>
      </c>
      <c r="J68" s="50" t="s">
        <v>950</v>
      </c>
      <c r="K68" s="116">
        <v>117</v>
      </c>
      <c r="L68" s="116" t="s">
        <v>828</v>
      </c>
      <c r="M68" s="116" t="s">
        <v>2816</v>
      </c>
      <c r="N68" s="116">
        <v>40</v>
      </c>
      <c r="O68" s="116">
        <v>16000</v>
      </c>
      <c r="P68" s="116">
        <v>16000</v>
      </c>
      <c r="Q68" s="116">
        <f>+DailyLog[[#This Row],[TTL QNT
(On traveler)]]-DailyLog[[#This Row],[Column1]]</f>
        <v>0</v>
      </c>
      <c r="R68" s="116" t="s">
        <v>2913</v>
      </c>
      <c r="S68" s="117" t="s">
        <v>888</v>
      </c>
      <c r="T68" s="43">
        <v>3</v>
      </c>
      <c r="V68" s="116"/>
      <c r="W68" s="114"/>
      <c r="X68" s="116"/>
      <c r="Y68" s="114"/>
      <c r="Z68" s="114"/>
      <c r="AA68" s="114"/>
      <c r="AB68" s="114" t="str">
        <f ca="1">IF(ISERROR(MATCH(DailyLog[[#This Row],[TRAVELER]],Table2[TR],0)),AB68,"SHIPPED")</f>
        <v>SHIPPED</v>
      </c>
      <c r="AC68" s="114"/>
    </row>
    <row r="69" spans="1:29" ht="40.15" hidden="1" customHeight="1" x14ac:dyDescent="0.25">
      <c r="A69" s="111">
        <v>46247.553854166668</v>
      </c>
      <c r="B69" s="112" t="s">
        <v>842</v>
      </c>
      <c r="C69" s="113">
        <v>292</v>
      </c>
      <c r="D69" s="114">
        <v>714637</v>
      </c>
      <c r="E69" s="114">
        <v>11549170</v>
      </c>
      <c r="F69" s="114">
        <v>1017</v>
      </c>
      <c r="G69" s="114" t="s">
        <v>2909</v>
      </c>
      <c r="H69" s="115" t="s">
        <v>832</v>
      </c>
      <c r="I69" s="116" t="s">
        <v>2818</v>
      </c>
      <c r="J69" s="50" t="s">
        <v>950</v>
      </c>
      <c r="K69" s="116">
        <v>117</v>
      </c>
      <c r="L69" s="116" t="s">
        <v>828</v>
      </c>
      <c r="M69" s="116" t="s">
        <v>2816</v>
      </c>
      <c r="N69" s="116">
        <v>26</v>
      </c>
      <c r="O69" s="116">
        <v>10400</v>
      </c>
      <c r="P69" s="116">
        <v>10400</v>
      </c>
      <c r="Q69" s="116">
        <f>+DailyLog[[#This Row],[TTL QNT
(On traveler)]]-DailyLog[[#This Row],[Column1]]</f>
        <v>0</v>
      </c>
      <c r="R69" s="116" t="s">
        <v>2910</v>
      </c>
      <c r="S69" s="117" t="s">
        <v>888</v>
      </c>
      <c r="T69" s="43">
        <v>3</v>
      </c>
      <c r="V69" s="116"/>
      <c r="W69" s="114"/>
      <c r="X69" s="116"/>
      <c r="Y69" s="114"/>
      <c r="Z69" s="114"/>
      <c r="AA69" s="114"/>
      <c r="AB69" s="114" t="str">
        <f ca="1">IF(ISERROR(MATCH(DailyLog[[#This Row],[TRAVELER]],Table2[TR],0)),AB69,"SHIPPED")</f>
        <v>SHIPPED</v>
      </c>
      <c r="AC69" s="114"/>
    </row>
    <row r="70" spans="1:29" ht="40.15" hidden="1" customHeight="1" x14ac:dyDescent="0.25">
      <c r="A70" s="111">
        <v>46247.553854166668</v>
      </c>
      <c r="B70" s="112" t="s">
        <v>842</v>
      </c>
      <c r="C70" s="113">
        <v>292</v>
      </c>
      <c r="D70" s="114">
        <v>714618</v>
      </c>
      <c r="E70" s="114">
        <v>11549170</v>
      </c>
      <c r="F70" s="114">
        <v>1581</v>
      </c>
      <c r="G70" s="114" t="s">
        <v>2911</v>
      </c>
      <c r="H70" s="115" t="s">
        <v>832</v>
      </c>
      <c r="I70" s="116" t="s">
        <v>839</v>
      </c>
      <c r="J70" s="50" t="s">
        <v>950</v>
      </c>
      <c r="K70" s="116">
        <v>117</v>
      </c>
      <c r="L70" s="116" t="s">
        <v>828</v>
      </c>
      <c r="M70" s="116" t="s">
        <v>2816</v>
      </c>
      <c r="N70" s="116">
        <v>46</v>
      </c>
      <c r="O70" s="116">
        <v>18400</v>
      </c>
      <c r="P70" s="116">
        <v>18400</v>
      </c>
      <c r="Q70" s="116">
        <f>+DailyLog[[#This Row],[TTL QNT
(On traveler)]]-DailyLog[[#This Row],[Column1]]</f>
        <v>0</v>
      </c>
      <c r="R70" s="116" t="s">
        <v>2910</v>
      </c>
      <c r="S70" s="117" t="s">
        <v>888</v>
      </c>
      <c r="T70" s="43">
        <v>2</v>
      </c>
      <c r="V70" s="116"/>
      <c r="W70" s="114"/>
      <c r="X70" s="116"/>
      <c r="Y70" s="114"/>
      <c r="Z70" s="114"/>
      <c r="AA70" s="114"/>
      <c r="AB70" s="114" t="str">
        <f ca="1">IF(ISERROR(MATCH(DailyLog[[#This Row],[TRAVELER]],Table2[TR],0)),AB70,"SHIPPED")</f>
        <v>SHIPPED</v>
      </c>
      <c r="AC70" s="114"/>
    </row>
    <row r="71" spans="1:29" ht="40.15" hidden="1" customHeight="1" x14ac:dyDescent="0.25">
      <c r="A71" s="111">
        <v>46247.549733796295</v>
      </c>
      <c r="B71" s="112" t="s">
        <v>842</v>
      </c>
      <c r="C71" s="113">
        <v>275</v>
      </c>
      <c r="D71" s="114">
        <v>714199</v>
      </c>
      <c r="E71" s="114" t="s">
        <v>981</v>
      </c>
      <c r="F71" s="114">
        <v>897</v>
      </c>
      <c r="G71" s="114" t="s">
        <v>2907</v>
      </c>
      <c r="H71" s="115" t="s">
        <v>832</v>
      </c>
      <c r="I71" s="116" t="s">
        <v>839</v>
      </c>
      <c r="J71" s="50" t="s">
        <v>950</v>
      </c>
      <c r="K71" s="116">
        <v>108</v>
      </c>
      <c r="L71" s="116" t="s">
        <v>1003</v>
      </c>
      <c r="M71" s="116"/>
      <c r="N71" s="116">
        <v>36</v>
      </c>
      <c r="O71" s="116">
        <v>25200</v>
      </c>
      <c r="P71" s="116">
        <v>25200</v>
      </c>
      <c r="Q71" s="116">
        <f>+DailyLog[[#This Row],[TTL QNT
(On traveler)]]-DailyLog[[#This Row],[Column1]]</f>
        <v>0</v>
      </c>
      <c r="R71" s="116" t="s">
        <v>2908</v>
      </c>
      <c r="S71" s="117" t="s">
        <v>888</v>
      </c>
      <c r="V71" s="116"/>
      <c r="W71" s="114"/>
      <c r="X71" s="116"/>
      <c r="Y71" s="114"/>
      <c r="Z71" s="114"/>
      <c r="AA71" s="114"/>
      <c r="AB71" s="114" t="str">
        <f ca="1">IF(ISERROR(MATCH(DailyLog[[#This Row],[TRAVELER]],Table2[TR],0)),AB71,"SHIPPED")</f>
        <v>SHIPPED</v>
      </c>
      <c r="AC71" s="114"/>
    </row>
    <row r="72" spans="1:29" ht="40.15" hidden="1" customHeight="1" x14ac:dyDescent="0.25">
      <c r="A72" s="111">
        <v>46248.454652777778</v>
      </c>
      <c r="B72" s="112" t="s">
        <v>842</v>
      </c>
      <c r="C72" s="113" t="s">
        <v>2870</v>
      </c>
      <c r="D72" s="114">
        <v>715799</v>
      </c>
      <c r="E72" s="114" t="s">
        <v>2147</v>
      </c>
      <c r="F72" s="114">
        <v>1545</v>
      </c>
      <c r="G72" s="114" t="s">
        <v>3046</v>
      </c>
      <c r="H72" s="115" t="s">
        <v>832</v>
      </c>
      <c r="I72" s="116" t="s">
        <v>839</v>
      </c>
      <c r="J72" s="50" t="s">
        <v>843</v>
      </c>
      <c r="K72" s="116">
        <v>2</v>
      </c>
      <c r="L72" s="116" t="s">
        <v>828</v>
      </c>
      <c r="M72" s="116" t="s">
        <v>2976</v>
      </c>
      <c r="N72" s="116">
        <v>22</v>
      </c>
      <c r="O72" s="116">
        <v>99000</v>
      </c>
      <c r="P72" s="116">
        <v>99000</v>
      </c>
      <c r="Q72" s="116">
        <f>+DailyLog[[#This Row],[TTL QNT
(On traveler)]]-DailyLog[[#This Row],[Column1]]</f>
        <v>0</v>
      </c>
      <c r="R72" s="116" t="s">
        <v>3047</v>
      </c>
      <c r="S72" s="117" t="s">
        <v>888</v>
      </c>
      <c r="T72" s="43">
        <v>213</v>
      </c>
      <c r="V72" s="116"/>
      <c r="W72" s="114"/>
      <c r="X72" s="116"/>
      <c r="Y72" s="114"/>
      <c r="Z72" s="114"/>
      <c r="AA72" s="114"/>
      <c r="AB72" s="114" t="str">
        <f ca="1">IF(ISERROR(MATCH(DailyLog[[#This Row],[TRAVELER]],Table2[TR],0)),AB72,"SHIPPED")</f>
        <v>SHIPPED</v>
      </c>
      <c r="AC72" s="114"/>
    </row>
    <row r="73" spans="1:29" ht="40.15" hidden="1" customHeight="1" x14ac:dyDescent="0.25">
      <c r="A73" s="111">
        <v>46247.537731481483</v>
      </c>
      <c r="B73" s="112" t="s">
        <v>842</v>
      </c>
      <c r="C73" s="113">
        <v>290</v>
      </c>
      <c r="D73" s="114">
        <v>714633</v>
      </c>
      <c r="E73" s="114">
        <v>11549170</v>
      </c>
      <c r="F73" s="114">
        <v>1774</v>
      </c>
      <c r="G73" s="114" t="s">
        <v>2902</v>
      </c>
      <c r="H73" s="115" t="s">
        <v>832</v>
      </c>
      <c r="I73" s="116" t="s">
        <v>839</v>
      </c>
      <c r="J73" s="50" t="s">
        <v>950</v>
      </c>
      <c r="K73" s="116">
        <v>109</v>
      </c>
      <c r="L73" s="116" t="s">
        <v>828</v>
      </c>
      <c r="M73" s="116"/>
      <c r="N73" s="116">
        <v>24</v>
      </c>
      <c r="O73" s="116">
        <v>9600</v>
      </c>
      <c r="P73" s="116">
        <v>9600</v>
      </c>
      <c r="Q73" s="116">
        <f>+DailyLog[[#This Row],[TTL QNT
(On traveler)]]-DailyLog[[#This Row],[Column1]]</f>
        <v>0</v>
      </c>
      <c r="R73" s="116" t="s">
        <v>2903</v>
      </c>
      <c r="S73" s="117" t="s">
        <v>888</v>
      </c>
      <c r="V73" s="116"/>
      <c r="W73" s="114"/>
      <c r="X73" s="116"/>
      <c r="Y73" s="114"/>
      <c r="Z73" s="114"/>
      <c r="AA73" s="114"/>
      <c r="AB73" s="114" t="str">
        <f ca="1">IF(ISERROR(MATCH(DailyLog[[#This Row],[TRAVELER]],Table2[TR],0)),AB73,"SHIPPED")</f>
        <v>SHIPPED</v>
      </c>
      <c r="AC73" s="114"/>
    </row>
    <row r="74" spans="1:29" ht="40.15" hidden="1" customHeight="1" x14ac:dyDescent="0.25">
      <c r="A74" s="111">
        <v>46247.537731481483</v>
      </c>
      <c r="B74" s="112" t="s">
        <v>842</v>
      </c>
      <c r="C74" s="113">
        <v>290</v>
      </c>
      <c r="D74" s="114">
        <v>714644</v>
      </c>
      <c r="E74" s="114">
        <v>11549170</v>
      </c>
      <c r="F74" s="114">
        <v>588</v>
      </c>
      <c r="G74" s="114" t="s">
        <v>2904</v>
      </c>
      <c r="H74" s="115" t="s">
        <v>832</v>
      </c>
      <c r="I74" s="116" t="s">
        <v>839</v>
      </c>
      <c r="J74" s="50" t="s">
        <v>950</v>
      </c>
      <c r="K74" s="116">
        <v>109</v>
      </c>
      <c r="L74" s="116" t="s">
        <v>828</v>
      </c>
      <c r="M74" s="116"/>
      <c r="N74" s="116">
        <v>23</v>
      </c>
      <c r="O74" s="116">
        <v>9200</v>
      </c>
      <c r="P74" s="116">
        <v>9200</v>
      </c>
      <c r="Q74" s="116">
        <f>+DailyLog[[#This Row],[TTL QNT
(On traveler)]]-DailyLog[[#This Row],[Column1]]</f>
        <v>0</v>
      </c>
      <c r="R74" s="116" t="s">
        <v>2903</v>
      </c>
      <c r="S74" s="117" t="s">
        <v>888</v>
      </c>
      <c r="V74" s="116"/>
      <c r="W74" s="114"/>
      <c r="X74" s="116"/>
      <c r="Y74" s="114"/>
      <c r="Z74" s="114"/>
      <c r="AA74" s="114"/>
      <c r="AB74" s="114" t="str">
        <f ca="1">IF(ISERROR(MATCH(DailyLog[[#This Row],[TRAVELER]],Table2[TR],0)),AB74,"SHIPPED")</f>
        <v>SHIPPED</v>
      </c>
      <c r="AC74" s="114"/>
    </row>
    <row r="75" spans="1:29" ht="40.15" hidden="1" customHeight="1" x14ac:dyDescent="0.25">
      <c r="A75" s="111">
        <v>46247.533576388887</v>
      </c>
      <c r="B75" s="112" t="s">
        <v>842</v>
      </c>
      <c r="C75" s="113">
        <v>290</v>
      </c>
      <c r="D75" s="114">
        <v>716267</v>
      </c>
      <c r="E75" s="114">
        <v>11546545</v>
      </c>
      <c r="F75" s="114">
        <v>224</v>
      </c>
      <c r="G75" s="114" t="s">
        <v>2900</v>
      </c>
      <c r="H75" s="115" t="s">
        <v>832</v>
      </c>
      <c r="I75" s="116" t="s">
        <v>839</v>
      </c>
      <c r="J75" s="50" t="s">
        <v>950</v>
      </c>
      <c r="K75" s="116">
        <v>106</v>
      </c>
      <c r="L75" s="116" t="s">
        <v>828</v>
      </c>
      <c r="M75" s="116"/>
      <c r="N75" s="116">
        <v>36</v>
      </c>
      <c r="O75" s="116">
        <v>90000</v>
      </c>
      <c r="P75" s="116">
        <v>90000</v>
      </c>
      <c r="Q75" s="116">
        <f>+DailyLog[[#This Row],[TTL QNT
(On traveler)]]-DailyLog[[#This Row],[Column1]]</f>
        <v>0</v>
      </c>
      <c r="R75" s="116" t="s">
        <v>2901</v>
      </c>
      <c r="S75" s="117" t="s">
        <v>888</v>
      </c>
      <c r="V75" s="116"/>
      <c r="W75" s="114"/>
      <c r="X75" s="116"/>
      <c r="Y75" s="114"/>
      <c r="Z75" s="114"/>
      <c r="AA75" s="114"/>
      <c r="AB75" s="114" t="str">
        <f ca="1">IF(ISERROR(MATCH(DailyLog[[#This Row],[TRAVELER]],Table2[TR],0)),AB75,"SHIPPED")</f>
        <v>SHIPPED</v>
      </c>
      <c r="AC75" s="114"/>
    </row>
    <row r="76" spans="1:29" ht="40.15" hidden="1" customHeight="1" x14ac:dyDescent="0.25">
      <c r="A76" s="111">
        <v>46247.530428240738</v>
      </c>
      <c r="B76" s="112" t="s">
        <v>842</v>
      </c>
      <c r="C76" s="113">
        <v>290</v>
      </c>
      <c r="D76" s="114">
        <v>714370</v>
      </c>
      <c r="E76" s="114">
        <v>11549170</v>
      </c>
      <c r="F76" s="114">
        <v>1802</v>
      </c>
      <c r="G76" s="114" t="s">
        <v>2898</v>
      </c>
      <c r="H76" s="115" t="s">
        <v>832</v>
      </c>
      <c r="I76" s="116" t="s">
        <v>839</v>
      </c>
      <c r="J76" s="50" t="s">
        <v>950</v>
      </c>
      <c r="K76" s="116">
        <v>107</v>
      </c>
      <c r="L76" s="116" t="s">
        <v>828</v>
      </c>
      <c r="M76" s="116"/>
      <c r="N76" s="116">
        <v>36</v>
      </c>
      <c r="O76" s="116">
        <v>14400</v>
      </c>
      <c r="P76" s="116">
        <v>14400</v>
      </c>
      <c r="Q76" s="116">
        <f>+DailyLog[[#This Row],[TTL QNT
(On traveler)]]-DailyLog[[#This Row],[Column1]]</f>
        <v>0</v>
      </c>
      <c r="R76" s="116" t="s">
        <v>2899</v>
      </c>
      <c r="S76" s="117" t="s">
        <v>888</v>
      </c>
      <c r="V76" s="116"/>
      <c r="W76" s="114"/>
      <c r="X76" s="116"/>
      <c r="Y76" s="114"/>
      <c r="Z76" s="114"/>
      <c r="AA76" s="114"/>
      <c r="AB76" s="114" t="str">
        <f ca="1">IF(ISERROR(MATCH(DailyLog[[#This Row],[TRAVELER]],Table2[TR],0)),AB76,"SHIPPED")</f>
        <v>SHIPPED</v>
      </c>
      <c r="AC76" s="114"/>
    </row>
    <row r="77" spans="1:29" ht="40.15" hidden="1" customHeight="1" x14ac:dyDescent="0.25">
      <c r="A77" s="111">
        <v>46248.451145833336</v>
      </c>
      <c r="B77" s="112" t="s">
        <v>842</v>
      </c>
      <c r="C77" s="113">
        <v>290</v>
      </c>
      <c r="D77" s="114">
        <v>713682</v>
      </c>
      <c r="E77" s="114">
        <v>11549168</v>
      </c>
      <c r="F77" s="114">
        <v>904</v>
      </c>
      <c r="G77" s="114" t="s">
        <v>3044</v>
      </c>
      <c r="H77" s="115" t="s">
        <v>832</v>
      </c>
      <c r="I77" s="116" t="s">
        <v>839</v>
      </c>
      <c r="J77" s="50" t="s">
        <v>2824</v>
      </c>
      <c r="K77" s="116">
        <v>78</v>
      </c>
      <c r="L77" s="116" t="s">
        <v>828</v>
      </c>
      <c r="M77" s="116"/>
      <c r="N77" s="116">
        <v>36</v>
      </c>
      <c r="O77" s="116">
        <v>36000</v>
      </c>
      <c r="P77" s="116">
        <v>36000</v>
      </c>
      <c r="Q77" s="116">
        <f>+DailyLog[[#This Row],[TTL QNT
(On traveler)]]-DailyLog[[#This Row],[Column1]]</f>
        <v>0</v>
      </c>
      <c r="R77" s="116" t="s">
        <v>3045</v>
      </c>
      <c r="S77" s="117" t="s">
        <v>888</v>
      </c>
      <c r="V77" s="116"/>
      <c r="W77" s="114"/>
      <c r="X77" s="116"/>
      <c r="Y77" s="114"/>
      <c r="Z77" s="114"/>
      <c r="AA77" s="114"/>
      <c r="AB77" s="114" t="str">
        <f ca="1">IF(ISERROR(MATCH(DailyLog[[#This Row],[TRAVELER]],Table2[TR],0)),AB77,"SHIPPED")</f>
        <v>SHIPPED</v>
      </c>
      <c r="AC77" s="114"/>
    </row>
    <row r="78" spans="1:29" ht="40.15" hidden="1" customHeight="1" x14ac:dyDescent="0.25">
      <c r="A78" s="111">
        <v>46247.497824074075</v>
      </c>
      <c r="B78" s="112" t="s">
        <v>842</v>
      </c>
      <c r="C78" s="113">
        <v>272</v>
      </c>
      <c r="D78" s="114">
        <v>710830</v>
      </c>
      <c r="E78" s="114" t="s">
        <v>974</v>
      </c>
      <c r="F78" s="114">
        <v>1028</v>
      </c>
      <c r="G78" s="114" t="s">
        <v>2895</v>
      </c>
      <c r="H78" s="115" t="s">
        <v>832</v>
      </c>
      <c r="I78" s="116" t="s">
        <v>839</v>
      </c>
      <c r="J78" s="50" t="s">
        <v>2824</v>
      </c>
      <c r="K78" s="116">
        <v>26</v>
      </c>
      <c r="L78" s="116" t="s">
        <v>2826</v>
      </c>
      <c r="M78" s="116" t="s">
        <v>2897</v>
      </c>
      <c r="N78" s="116">
        <v>52</v>
      </c>
      <c r="O78" s="116">
        <v>52000</v>
      </c>
      <c r="P78" s="116">
        <v>52000</v>
      </c>
      <c r="Q78" s="116">
        <f>+DailyLog[[#This Row],[TTL QNT
(On traveler)]]-DailyLog[[#This Row],[Column1]]</f>
        <v>0</v>
      </c>
      <c r="R78" s="116" t="s">
        <v>2893</v>
      </c>
      <c r="S78" s="117" t="s">
        <v>888</v>
      </c>
      <c r="T78" s="43" t="s">
        <v>2896</v>
      </c>
      <c r="V78" s="116"/>
      <c r="W78" s="114"/>
      <c r="X78" s="116"/>
      <c r="Y78" s="114"/>
      <c r="Z78" s="114"/>
      <c r="AA78" s="114"/>
      <c r="AB78" s="114" t="str">
        <f ca="1">IF(ISERROR(MATCH(DailyLog[[#This Row],[TRAVELER]],Table2[TR],0)),AB78,"SHIPPED")</f>
        <v>SHIPPED</v>
      </c>
      <c r="AC78" s="114"/>
    </row>
    <row r="79" spans="1:29" ht="40.15" hidden="1" customHeight="1" x14ac:dyDescent="0.25">
      <c r="A79" s="111">
        <v>46248.409490740742</v>
      </c>
      <c r="B79" s="112" t="s">
        <v>842</v>
      </c>
      <c r="C79" s="113" t="s">
        <v>2811</v>
      </c>
      <c r="D79" s="114">
        <v>714016</v>
      </c>
      <c r="E79" s="114">
        <v>11609746</v>
      </c>
      <c r="F79" s="114">
        <v>739</v>
      </c>
      <c r="G79" s="114" t="s">
        <v>3014</v>
      </c>
      <c r="H79" s="115" t="s">
        <v>832</v>
      </c>
      <c r="I79" s="116" t="s">
        <v>839</v>
      </c>
      <c r="J79" s="50" t="s">
        <v>843</v>
      </c>
      <c r="K79" s="116">
        <v>4</v>
      </c>
      <c r="L79" s="116" t="s">
        <v>828</v>
      </c>
      <c r="M79" s="116" t="s">
        <v>2816</v>
      </c>
      <c r="N79" s="116">
        <v>29</v>
      </c>
      <c r="O79" s="116">
        <v>63800</v>
      </c>
      <c r="P79" s="116">
        <v>63800</v>
      </c>
      <c r="Q79" s="116">
        <f>+DailyLog[[#This Row],[TTL QNT
(On traveler)]]-DailyLog[[#This Row],[Column1]]</f>
        <v>0</v>
      </c>
      <c r="R79" s="116" t="s">
        <v>3015</v>
      </c>
      <c r="S79" s="117" t="s">
        <v>888</v>
      </c>
      <c r="T79" s="43">
        <v>5</v>
      </c>
      <c r="V79" s="116"/>
      <c r="W79" s="114"/>
      <c r="X79" s="116"/>
      <c r="Y79" s="114"/>
      <c r="Z79" s="114"/>
      <c r="AA79" s="114"/>
      <c r="AB79" s="114" t="str">
        <f ca="1">IF(ISERROR(MATCH(DailyLog[[#This Row],[TRAVELER]],Table2[TR],0)),AB79,"SHIPPED")</f>
        <v>SHIPPED</v>
      </c>
      <c r="AC79" s="114"/>
    </row>
    <row r="80" spans="1:29" ht="40.15" hidden="1" customHeight="1" x14ac:dyDescent="0.25">
      <c r="A80" s="111">
        <v>46247.478773148148</v>
      </c>
      <c r="B80" s="112" t="s">
        <v>842</v>
      </c>
      <c r="C80" s="113">
        <v>275</v>
      </c>
      <c r="D80" s="114">
        <v>716264</v>
      </c>
      <c r="E80" s="114">
        <v>11546545</v>
      </c>
      <c r="F80" s="114">
        <v>1659</v>
      </c>
      <c r="G80" s="114" t="s">
        <v>2881</v>
      </c>
      <c r="H80" s="115" t="s">
        <v>832</v>
      </c>
      <c r="I80" s="116" t="s">
        <v>839</v>
      </c>
      <c r="J80" s="50" t="s">
        <v>950</v>
      </c>
      <c r="K80" s="116">
        <v>103</v>
      </c>
      <c r="L80" s="116" t="s">
        <v>828</v>
      </c>
      <c r="M80" s="116"/>
      <c r="N80" s="116">
        <v>36</v>
      </c>
      <c r="O80" s="116">
        <v>90000</v>
      </c>
      <c r="P80" s="116">
        <v>90000</v>
      </c>
      <c r="Q80" s="116">
        <f>+DailyLog[[#This Row],[TTL QNT
(On traveler)]]-DailyLog[[#This Row],[Column1]]</f>
        <v>0</v>
      </c>
      <c r="R80" s="116" t="s">
        <v>2882</v>
      </c>
      <c r="S80" s="117" t="s">
        <v>888</v>
      </c>
      <c r="V80" s="116"/>
      <c r="W80" s="114"/>
      <c r="X80" s="116"/>
      <c r="Y80" s="114"/>
      <c r="Z80" s="114"/>
      <c r="AA80" s="114"/>
      <c r="AB80" s="114" t="str">
        <f ca="1">IF(ISERROR(MATCH(DailyLog[[#This Row],[TRAVELER]],Table2[TR],0)),AB80,"SHIPPED")</f>
        <v>SHIPPED</v>
      </c>
      <c r="AC80" s="114"/>
    </row>
    <row r="81" spans="1:29" ht="40.15" hidden="1" customHeight="1" x14ac:dyDescent="0.25">
      <c r="A81" s="111">
        <v>46247.453298611108</v>
      </c>
      <c r="B81" s="112" t="s">
        <v>842</v>
      </c>
      <c r="C81" s="113">
        <v>290</v>
      </c>
      <c r="D81" s="114">
        <v>714644</v>
      </c>
      <c r="E81" s="114">
        <v>11549170</v>
      </c>
      <c r="F81" s="114">
        <v>588</v>
      </c>
      <c r="G81" s="114" t="s">
        <v>2865</v>
      </c>
      <c r="H81" s="115" t="s">
        <v>832</v>
      </c>
      <c r="I81" s="116" t="s">
        <v>2818</v>
      </c>
      <c r="J81" s="50" t="s">
        <v>950</v>
      </c>
      <c r="K81" s="116">
        <v>109</v>
      </c>
      <c r="L81" s="116" t="s">
        <v>828</v>
      </c>
      <c r="M81" s="116"/>
      <c r="N81" s="116">
        <v>11</v>
      </c>
      <c r="O81" s="116">
        <v>4400</v>
      </c>
      <c r="P81" s="116">
        <v>4400</v>
      </c>
      <c r="Q81" s="116">
        <f>+DailyLog[[#This Row],[TTL QNT
(On traveler)]]-DailyLog[[#This Row],[Column1]]</f>
        <v>0</v>
      </c>
      <c r="R81" s="116" t="s">
        <v>2866</v>
      </c>
      <c r="S81" s="117" t="s">
        <v>888</v>
      </c>
      <c r="V81" s="116"/>
      <c r="W81" s="114"/>
      <c r="X81" s="116"/>
      <c r="Y81" s="114"/>
      <c r="Z81" s="114"/>
      <c r="AA81" s="114"/>
      <c r="AB81" s="114" t="str">
        <f ca="1">IF(ISERROR(MATCH(DailyLog[[#This Row],[TRAVELER]],Table2[TR],0)),AB81,"SHIPPED")</f>
        <v>SHIPPED</v>
      </c>
      <c r="AC81" s="114"/>
    </row>
    <row r="82" spans="1:29" ht="40.15" hidden="1" customHeight="1" x14ac:dyDescent="0.25">
      <c r="A82" s="111">
        <v>46259.691180555557</v>
      </c>
      <c r="B82" s="112" t="s">
        <v>2940</v>
      </c>
      <c r="C82" s="113" t="s">
        <v>2870</v>
      </c>
      <c r="D82" s="114">
        <v>716005</v>
      </c>
      <c r="E82" s="114">
        <v>6503825</v>
      </c>
      <c r="F82" s="114">
        <v>1548</v>
      </c>
      <c r="G82" s="114" t="s">
        <v>4405</v>
      </c>
      <c r="H82" s="115" t="s">
        <v>832</v>
      </c>
      <c r="I82" s="116" t="s">
        <v>839</v>
      </c>
      <c r="J82" s="50" t="s">
        <v>843</v>
      </c>
      <c r="K82" s="116">
        <v>2</v>
      </c>
      <c r="L82" s="116" t="s">
        <v>828</v>
      </c>
      <c r="M82" s="116" t="s">
        <v>2884</v>
      </c>
      <c r="N82" s="116">
        <v>50</v>
      </c>
      <c r="O82" s="116">
        <v>75000</v>
      </c>
      <c r="P82" s="116">
        <v>75000</v>
      </c>
      <c r="Q82" s="116">
        <f>+DailyLog[[#This Row],[TTL QNT
(On traveler)]]-DailyLog[[#This Row],[Column1]]</f>
        <v>0</v>
      </c>
      <c r="R82" s="116" t="s">
        <v>3685</v>
      </c>
      <c r="S82" s="117" t="s">
        <v>888</v>
      </c>
      <c r="T82" s="43" t="s">
        <v>4406</v>
      </c>
      <c r="V82" s="116"/>
      <c r="W82" s="114"/>
      <c r="X82" s="116"/>
      <c r="Y82" s="114"/>
      <c r="Z82" s="114"/>
      <c r="AA82" s="114"/>
      <c r="AB82" s="114" t="str">
        <f ca="1">IF(ISERROR(MATCH(DailyLog[[#This Row],[TRAVELER]],Table2[TR],0)),AB82,"SHIPPED")</f>
        <v>SHIPPED</v>
      </c>
      <c r="AC82" s="114"/>
    </row>
    <row r="83" spans="1:29" ht="40.15" hidden="1" customHeight="1" x14ac:dyDescent="0.25">
      <c r="A83" s="111">
        <v>46248.44458333333</v>
      </c>
      <c r="B83" s="112" t="s">
        <v>842</v>
      </c>
      <c r="C83" s="113">
        <v>275</v>
      </c>
      <c r="D83" s="114">
        <v>716266</v>
      </c>
      <c r="E83" s="114">
        <v>11546545</v>
      </c>
      <c r="F83" s="114">
        <v>854</v>
      </c>
      <c r="G83" s="114" t="s">
        <v>3040</v>
      </c>
      <c r="H83" s="115" t="s">
        <v>832</v>
      </c>
      <c r="I83" s="116" t="s">
        <v>839</v>
      </c>
      <c r="J83" s="50" t="s">
        <v>950</v>
      </c>
      <c r="K83" s="116">
        <v>104</v>
      </c>
      <c r="L83" s="116" t="s">
        <v>828</v>
      </c>
      <c r="M83" s="116" t="s">
        <v>2976</v>
      </c>
      <c r="N83" s="116">
        <v>36</v>
      </c>
      <c r="O83" s="116">
        <v>90000</v>
      </c>
      <c r="P83" s="116">
        <v>90000</v>
      </c>
      <c r="Q83" s="116">
        <f>+DailyLog[[#This Row],[TTL QNT
(On traveler)]]-DailyLog[[#This Row],[Column1]]</f>
        <v>0</v>
      </c>
      <c r="R83" s="116" t="s">
        <v>3041</v>
      </c>
      <c r="S83" s="117" t="s">
        <v>888</v>
      </c>
      <c r="T83" s="43">
        <v>200</v>
      </c>
      <c r="V83" s="116"/>
      <c r="W83" s="114"/>
      <c r="X83" s="116"/>
      <c r="Y83" s="114"/>
      <c r="Z83" s="114"/>
      <c r="AA83" s="114"/>
      <c r="AB83" s="114" t="str">
        <f ca="1">IF(ISERROR(MATCH(DailyLog[[#This Row],[TRAVELER]],Table2[TR],0)),AB83,"SHIPPED")</f>
        <v>SHIPPED</v>
      </c>
      <c r="AC83" s="114"/>
    </row>
    <row r="84" spans="1:29" ht="40.15" hidden="1" customHeight="1" x14ac:dyDescent="0.25">
      <c r="A84" s="111">
        <v>46247.395694444444</v>
      </c>
      <c r="B84" s="112" t="s">
        <v>842</v>
      </c>
      <c r="C84" s="113">
        <v>275</v>
      </c>
      <c r="D84" s="114">
        <v>714169</v>
      </c>
      <c r="E84" s="114" t="s">
        <v>1035</v>
      </c>
      <c r="F84" s="114">
        <v>755</v>
      </c>
      <c r="G84" s="114" t="s">
        <v>2822</v>
      </c>
      <c r="H84" s="115" t="s">
        <v>832</v>
      </c>
      <c r="I84" s="116" t="s">
        <v>2818</v>
      </c>
      <c r="J84" s="50" t="s">
        <v>2824</v>
      </c>
      <c r="K84" s="116">
        <v>112</v>
      </c>
      <c r="L84" s="116" t="s">
        <v>1003</v>
      </c>
      <c r="M84" s="116"/>
      <c r="N84" s="116">
        <v>16</v>
      </c>
      <c r="O84" s="116">
        <v>40000</v>
      </c>
      <c r="P84" s="116">
        <v>40000</v>
      </c>
      <c r="Q84" s="116">
        <f>+DailyLog[[#This Row],[TTL QNT
(On traveler)]]-DailyLog[[#This Row],[Column1]]</f>
        <v>0</v>
      </c>
      <c r="R84" s="116" t="s">
        <v>2823</v>
      </c>
      <c r="S84" s="117" t="s">
        <v>888</v>
      </c>
      <c r="V84" s="116"/>
      <c r="W84" s="114"/>
      <c r="X84" s="116"/>
      <c r="Y84" s="114"/>
      <c r="Z84" s="114"/>
      <c r="AA84" s="114"/>
      <c r="AB84" s="114" t="str">
        <f ca="1">IF(ISERROR(MATCH(DailyLog[[#This Row],[TRAVELER]],Table2[TR],0)),AB84,"SHIPPED")</f>
        <v>SHIPPED</v>
      </c>
      <c r="AC84" s="114"/>
    </row>
    <row r="85" spans="1:29" ht="40.15" hidden="1" customHeight="1" x14ac:dyDescent="0.25">
      <c r="A85" s="111">
        <v>46248.402430555558</v>
      </c>
      <c r="B85" s="112" t="s">
        <v>842</v>
      </c>
      <c r="C85" s="113" t="s">
        <v>2870</v>
      </c>
      <c r="D85" s="114">
        <v>713790</v>
      </c>
      <c r="E85" s="114" t="s">
        <v>2988</v>
      </c>
      <c r="F85" s="114">
        <v>375</v>
      </c>
      <c r="G85" s="114" t="s">
        <v>3007</v>
      </c>
      <c r="H85" s="115" t="s">
        <v>832</v>
      </c>
      <c r="I85" s="116" t="s">
        <v>839</v>
      </c>
      <c r="J85" s="50" t="s">
        <v>843</v>
      </c>
      <c r="K85" s="116">
        <v>2</v>
      </c>
      <c r="L85" s="116" t="s">
        <v>828</v>
      </c>
      <c r="M85" s="116"/>
      <c r="N85" s="116">
        <v>1</v>
      </c>
      <c r="O85" s="116">
        <v>11000</v>
      </c>
      <c r="P85" s="116">
        <v>11000</v>
      </c>
      <c r="Q85" s="116">
        <f>+DailyLog[[#This Row],[TTL QNT
(On traveler)]]-DailyLog[[#This Row],[Column1]]</f>
        <v>0</v>
      </c>
      <c r="R85" s="116" t="s">
        <v>3008</v>
      </c>
      <c r="S85" s="117" t="s">
        <v>888</v>
      </c>
      <c r="V85" s="116"/>
      <c r="W85" s="114"/>
      <c r="X85" s="116"/>
      <c r="Y85" s="114"/>
      <c r="Z85" s="114"/>
      <c r="AA85" s="114"/>
      <c r="AB85" s="114" t="str">
        <f ca="1">IF(ISERROR(MATCH(DailyLog[[#This Row],[TRAVELER]],Table2[TR],0)),AB85,"SHIPPED")</f>
        <v>SHIPPED</v>
      </c>
      <c r="AC85" s="114"/>
    </row>
    <row r="86" spans="1:29" ht="40.15" hidden="1" customHeight="1" x14ac:dyDescent="0.25">
      <c r="A86" s="111">
        <v>46248.400682870371</v>
      </c>
      <c r="B86" s="112" t="s">
        <v>842</v>
      </c>
      <c r="C86" s="113" t="s">
        <v>2841</v>
      </c>
      <c r="D86" s="114">
        <v>713309</v>
      </c>
      <c r="E86" s="114" t="s">
        <v>2988</v>
      </c>
      <c r="F86" s="114">
        <v>1366</v>
      </c>
      <c r="G86" s="114" t="s">
        <v>3005</v>
      </c>
      <c r="H86" s="115" t="s">
        <v>832</v>
      </c>
      <c r="I86" s="116" t="s">
        <v>839</v>
      </c>
      <c r="J86" s="50" t="s">
        <v>843</v>
      </c>
      <c r="K86" s="116">
        <v>3</v>
      </c>
      <c r="L86" s="116" t="s">
        <v>828</v>
      </c>
      <c r="M86" s="116" t="s">
        <v>2816</v>
      </c>
      <c r="N86" s="116">
        <v>1</v>
      </c>
      <c r="O86" s="116">
        <v>11000</v>
      </c>
      <c r="P86" s="116">
        <v>11000</v>
      </c>
      <c r="Q86" s="116">
        <f>+DailyLog[[#This Row],[TTL QNT
(On traveler)]]-DailyLog[[#This Row],[Column1]]</f>
        <v>0</v>
      </c>
      <c r="R86" s="116" t="s">
        <v>3006</v>
      </c>
      <c r="S86" s="117" t="s">
        <v>888</v>
      </c>
      <c r="T86" s="43">
        <v>4</v>
      </c>
      <c r="V86" s="116"/>
      <c r="W86" s="114"/>
      <c r="X86" s="116"/>
      <c r="Y86" s="114"/>
      <c r="Z86" s="114"/>
      <c r="AA86" s="114"/>
      <c r="AB86" s="114" t="str">
        <f ca="1">IF(ISERROR(MATCH(DailyLog[[#This Row],[TRAVELER]],Table2[TR],0)),AB86,"SHIPPED")</f>
        <v>SHIPPED</v>
      </c>
      <c r="AC86" s="114"/>
    </row>
    <row r="87" spans="1:29" ht="40.15" hidden="1" customHeight="1" x14ac:dyDescent="0.25">
      <c r="A87" s="111">
        <v>46248.625567129631</v>
      </c>
      <c r="B87" s="112" t="s">
        <v>2940</v>
      </c>
      <c r="C87" s="113">
        <v>275</v>
      </c>
      <c r="D87" s="114">
        <v>716271</v>
      </c>
      <c r="E87" s="114">
        <v>11546545</v>
      </c>
      <c r="F87" s="114">
        <v>284</v>
      </c>
      <c r="G87" s="114" t="s">
        <v>3106</v>
      </c>
      <c r="H87" s="115" t="s">
        <v>832</v>
      </c>
      <c r="I87" s="116" t="s">
        <v>839</v>
      </c>
      <c r="J87" s="50" t="s">
        <v>950</v>
      </c>
      <c r="K87" s="116">
        <v>102</v>
      </c>
      <c r="L87" s="116" t="s">
        <v>828</v>
      </c>
      <c r="M87" s="116" t="s">
        <v>2884</v>
      </c>
      <c r="N87" s="116">
        <v>36</v>
      </c>
      <c r="O87" s="116">
        <v>90000</v>
      </c>
      <c r="P87" s="116">
        <v>90000</v>
      </c>
      <c r="Q87" s="116">
        <f>+DailyLog[[#This Row],[TTL QNT
(On traveler)]]-DailyLog[[#This Row],[Column1]]</f>
        <v>0</v>
      </c>
      <c r="R87" s="116" t="s">
        <v>3107</v>
      </c>
      <c r="S87" s="117" t="s">
        <v>888</v>
      </c>
      <c r="T87" s="43" t="s">
        <v>2886</v>
      </c>
      <c r="V87" s="116"/>
      <c r="W87" s="114"/>
      <c r="X87" s="116"/>
      <c r="Y87" s="114"/>
      <c r="Z87" s="114"/>
      <c r="AA87" s="114"/>
      <c r="AB87" s="114" t="str">
        <f ca="1">IF(ISERROR(MATCH(DailyLog[[#This Row],[TRAVELER]],Table2[TR],0)),AB87,"SHIPPED")</f>
        <v>SHIPPED</v>
      </c>
      <c r="AC87" s="114"/>
    </row>
    <row r="88" spans="1:29" ht="40.15" hidden="1" customHeight="1" x14ac:dyDescent="0.25">
      <c r="A88" s="111">
        <v>46248.397430555553</v>
      </c>
      <c r="B88" s="112" t="s">
        <v>842</v>
      </c>
      <c r="C88" s="113" t="s">
        <v>2862</v>
      </c>
      <c r="D88" s="114">
        <v>713304</v>
      </c>
      <c r="E88" s="114" t="s">
        <v>2988</v>
      </c>
      <c r="F88" s="114">
        <v>54</v>
      </c>
      <c r="G88" s="114" t="s">
        <v>3001</v>
      </c>
      <c r="H88" s="115" t="s">
        <v>832</v>
      </c>
      <c r="I88" s="116" t="s">
        <v>839</v>
      </c>
      <c r="J88" s="50" t="s">
        <v>843</v>
      </c>
      <c r="K88" s="116">
        <v>5</v>
      </c>
      <c r="L88" s="116" t="s">
        <v>828</v>
      </c>
      <c r="M88" s="116" t="s">
        <v>2816</v>
      </c>
      <c r="N88" s="116">
        <v>1</v>
      </c>
      <c r="O88" s="116">
        <v>11000</v>
      </c>
      <c r="P88" s="116">
        <v>11000</v>
      </c>
      <c r="Q88" s="116">
        <f>+DailyLog[[#This Row],[TTL QNT
(On traveler)]]-DailyLog[[#This Row],[Column1]]</f>
        <v>0</v>
      </c>
      <c r="R88" s="116" t="s">
        <v>3002</v>
      </c>
      <c r="S88" s="117" t="s">
        <v>888</v>
      </c>
      <c r="T88" s="43">
        <v>9</v>
      </c>
      <c r="V88" s="116"/>
      <c r="W88" s="114"/>
      <c r="X88" s="116"/>
      <c r="Y88" s="114"/>
      <c r="Z88" s="114"/>
      <c r="AA88" s="114"/>
      <c r="AB88" s="114" t="str">
        <f ca="1">IF(ISERROR(MATCH(DailyLog[[#This Row],[TRAVELER]],Table2[TR],0)),AB88,"SHIPPED")</f>
        <v>SHIPPED</v>
      </c>
      <c r="AC88" s="114"/>
    </row>
    <row r="89" spans="1:29" ht="40.15" hidden="1" customHeight="1" x14ac:dyDescent="0.25">
      <c r="A89" s="111">
        <v>46248.437175925923</v>
      </c>
      <c r="B89" s="112" t="s">
        <v>842</v>
      </c>
      <c r="C89" s="113">
        <v>292</v>
      </c>
      <c r="D89" s="114">
        <v>714632</v>
      </c>
      <c r="E89" s="114">
        <v>11549170</v>
      </c>
      <c r="F89" s="114">
        <v>1385</v>
      </c>
      <c r="G89" s="114" t="s">
        <v>3035</v>
      </c>
      <c r="H89" s="115" t="s">
        <v>832</v>
      </c>
      <c r="I89" s="116" t="s">
        <v>839</v>
      </c>
      <c r="J89" s="50" t="s">
        <v>950</v>
      </c>
      <c r="K89" s="116">
        <v>117</v>
      </c>
      <c r="L89" s="116" t="s">
        <v>828</v>
      </c>
      <c r="M89" s="116" t="s">
        <v>2816</v>
      </c>
      <c r="N89" s="116">
        <v>36</v>
      </c>
      <c r="O89" s="116">
        <v>14400</v>
      </c>
      <c r="P89" s="116">
        <v>14400</v>
      </c>
      <c r="Q89" s="116">
        <f>+DailyLog[[#This Row],[TTL QNT
(On traveler)]]-DailyLog[[#This Row],[Column1]]</f>
        <v>0</v>
      </c>
      <c r="R89" s="116" t="s">
        <v>3036</v>
      </c>
      <c r="S89" s="117" t="s">
        <v>888</v>
      </c>
      <c r="T89" s="43">
        <v>3</v>
      </c>
      <c r="V89" s="116"/>
      <c r="W89" s="114"/>
      <c r="X89" s="116"/>
      <c r="Y89" s="114"/>
      <c r="Z89" s="114"/>
      <c r="AA89" s="114"/>
      <c r="AB89" s="114" t="str">
        <f ca="1">IF(ISERROR(MATCH(DailyLog[[#This Row],[TRAVELER]],Table2[TR],0)),AB89,"SHIPPED")</f>
        <v>SHIPPED</v>
      </c>
      <c r="AC89" s="114"/>
    </row>
    <row r="90" spans="1:29" ht="40.15" hidden="1" customHeight="1" x14ac:dyDescent="0.25">
      <c r="A90" s="111">
        <v>46248.391736111109</v>
      </c>
      <c r="B90" s="112" t="s">
        <v>842</v>
      </c>
      <c r="C90" s="113" t="s">
        <v>2811</v>
      </c>
      <c r="D90" s="114">
        <v>712206</v>
      </c>
      <c r="E90" s="114" t="s">
        <v>2961</v>
      </c>
      <c r="F90" s="114" t="s">
        <v>2995</v>
      </c>
      <c r="G90" s="114" t="s">
        <v>2996</v>
      </c>
      <c r="H90" s="115" t="s">
        <v>832</v>
      </c>
      <c r="I90" s="116" t="s">
        <v>839</v>
      </c>
      <c r="J90" s="50" t="s">
        <v>843</v>
      </c>
      <c r="K90" s="116">
        <v>4</v>
      </c>
      <c r="L90" s="116" t="s">
        <v>828</v>
      </c>
      <c r="M90" s="116" t="s">
        <v>2997</v>
      </c>
      <c r="N90" s="116">
        <v>31</v>
      </c>
      <c r="O90" s="116">
        <v>55800</v>
      </c>
      <c r="P90" s="116">
        <v>55800</v>
      </c>
      <c r="Q90" s="116">
        <f>+DailyLog[[#This Row],[TTL QNT
(On traveler)]]-DailyLog[[#This Row],[Column1]]</f>
        <v>0</v>
      </c>
      <c r="R90" s="116" t="s">
        <v>2998</v>
      </c>
      <c r="S90" s="117" t="s">
        <v>888</v>
      </c>
      <c r="T90" s="43">
        <v>92</v>
      </c>
      <c r="V90" s="116"/>
      <c r="W90" s="114"/>
      <c r="X90" s="116"/>
      <c r="Y90" s="114"/>
      <c r="Z90" s="114"/>
      <c r="AA90" s="114"/>
      <c r="AB90" s="114" t="str">
        <f ca="1">IF(ISERROR(MATCH(DailyLog[[#This Row],[TRAVELER]],Table2[TR],0)),AB90,"SHIPPED")</f>
        <v>SHIPPED</v>
      </c>
      <c r="AC90" s="114"/>
    </row>
    <row r="91" spans="1:29" ht="40.15" hidden="1" customHeight="1" x14ac:dyDescent="0.25">
      <c r="A91" s="111">
        <v>46248.431458333333</v>
      </c>
      <c r="B91" s="112" t="s">
        <v>842</v>
      </c>
      <c r="C91" s="113" t="s">
        <v>3028</v>
      </c>
      <c r="D91" s="114">
        <v>716099</v>
      </c>
      <c r="E91" s="114" t="s">
        <v>1188</v>
      </c>
      <c r="F91" s="114">
        <v>223</v>
      </c>
      <c r="G91" s="114" t="s">
        <v>3029</v>
      </c>
      <c r="H91" s="115" t="s">
        <v>2814</v>
      </c>
      <c r="I91" s="116" t="s">
        <v>839</v>
      </c>
      <c r="J91" s="50" t="s">
        <v>843</v>
      </c>
      <c r="K91" s="116">
        <v>3</v>
      </c>
      <c r="L91" s="116" t="s">
        <v>828</v>
      </c>
      <c r="M91" s="116"/>
      <c r="N91" s="116">
        <v>14</v>
      </c>
      <c r="O91" s="116">
        <v>11200</v>
      </c>
      <c r="P91" s="116">
        <v>11200</v>
      </c>
      <c r="Q91" s="116">
        <f>+DailyLog[[#This Row],[TTL QNT
(On traveler)]]-DailyLog[[#This Row],[Column1]]</f>
        <v>0</v>
      </c>
      <c r="R91" s="116" t="s">
        <v>3030</v>
      </c>
      <c r="S91" s="117" t="s">
        <v>888</v>
      </c>
      <c r="V91" s="116"/>
      <c r="W91" s="114"/>
      <c r="X91" s="116"/>
      <c r="Y91" s="114"/>
      <c r="Z91" s="114"/>
      <c r="AA91" s="114"/>
      <c r="AB91" s="114" t="str">
        <f ca="1">IF(ISERROR(MATCH(DailyLog[[#This Row],[TRAVELER]],Table2[TR],0)),AB91,"SHIPPED")</f>
        <v>SHIPPED</v>
      </c>
      <c r="AC91" s="114"/>
    </row>
    <row r="92" spans="1:29" ht="40.15" hidden="1" customHeight="1" x14ac:dyDescent="0.25">
      <c r="A92" s="111">
        <v>46248.375856481478</v>
      </c>
      <c r="B92" s="112" t="s">
        <v>842</v>
      </c>
      <c r="C92" s="113" t="s">
        <v>2862</v>
      </c>
      <c r="D92" s="114">
        <v>713310</v>
      </c>
      <c r="E92" s="114" t="s">
        <v>2988</v>
      </c>
      <c r="F92" s="114">
        <v>297</v>
      </c>
      <c r="G92" s="114" t="s">
        <v>2991</v>
      </c>
      <c r="H92" s="115" t="s">
        <v>832</v>
      </c>
      <c r="I92" s="116" t="s">
        <v>839</v>
      </c>
      <c r="J92" s="50" t="s">
        <v>843</v>
      </c>
      <c r="K92" s="116">
        <v>5</v>
      </c>
      <c r="L92" s="116" t="s">
        <v>828</v>
      </c>
      <c r="M92" s="116"/>
      <c r="N92" s="116">
        <v>1</v>
      </c>
      <c r="O92" s="116">
        <v>15695</v>
      </c>
      <c r="P92" s="116">
        <v>15695</v>
      </c>
      <c r="Q92" s="116">
        <f>+DailyLog[[#This Row],[TTL QNT
(On traveler)]]-DailyLog[[#This Row],[Column1]]</f>
        <v>0</v>
      </c>
      <c r="R92" s="116" t="s">
        <v>2992</v>
      </c>
      <c r="S92" s="117" t="s">
        <v>888</v>
      </c>
      <c r="V92" s="116"/>
      <c r="W92" s="114"/>
      <c r="X92" s="116"/>
      <c r="Y92" s="114"/>
      <c r="Z92" s="114"/>
      <c r="AA92" s="114"/>
      <c r="AB92" s="114" t="str">
        <f ca="1">IF(ISERROR(MATCH(DailyLog[[#This Row],[TRAVELER]],Table2[TR],0)),AB92,"SHIPPED")</f>
        <v>SHIPPED</v>
      </c>
      <c r="AC92" s="114"/>
    </row>
    <row r="93" spans="1:29" ht="40.15" hidden="1" customHeight="1" x14ac:dyDescent="0.25">
      <c r="A93" s="111">
        <v>46248.369583333333</v>
      </c>
      <c r="B93" s="112" t="s">
        <v>842</v>
      </c>
      <c r="C93" s="113" t="s">
        <v>2841</v>
      </c>
      <c r="D93" s="114">
        <v>713305</v>
      </c>
      <c r="E93" s="114" t="s">
        <v>2988</v>
      </c>
      <c r="F93" s="114">
        <v>806</v>
      </c>
      <c r="G93" s="114" t="s">
        <v>2989</v>
      </c>
      <c r="H93" s="115" t="s">
        <v>832</v>
      </c>
      <c r="I93" s="116" t="s">
        <v>2818</v>
      </c>
      <c r="J93" s="50" t="s">
        <v>843</v>
      </c>
      <c r="K93" s="116">
        <v>3</v>
      </c>
      <c r="L93" s="116" t="s">
        <v>828</v>
      </c>
      <c r="M93" s="116" t="s">
        <v>2816</v>
      </c>
      <c r="N93" s="116">
        <v>1</v>
      </c>
      <c r="O93" s="116">
        <v>11000</v>
      </c>
      <c r="P93" s="116">
        <v>11000</v>
      </c>
      <c r="Q93" s="116">
        <f>+DailyLog[[#This Row],[TTL QNT
(On traveler)]]-DailyLog[[#This Row],[Column1]]</f>
        <v>0</v>
      </c>
      <c r="R93" s="116" t="s">
        <v>2990</v>
      </c>
      <c r="S93" s="117" t="s">
        <v>888</v>
      </c>
      <c r="T93" s="43">
        <v>1</v>
      </c>
      <c r="V93" s="116"/>
      <c r="W93" s="114"/>
      <c r="X93" s="116"/>
      <c r="Y93" s="114"/>
      <c r="Z93" s="114"/>
      <c r="AA93" s="114"/>
      <c r="AB93" s="114" t="str">
        <f ca="1">IF(ISERROR(MATCH(DailyLog[[#This Row],[TRAVELER]],Table2[TR],0)),AB93,"SHIPPED")</f>
        <v>SHIPPED</v>
      </c>
      <c r="AC93" s="114"/>
    </row>
    <row r="94" spans="1:29" ht="40.15" hidden="1" customHeight="1" x14ac:dyDescent="0.25">
      <c r="A94" s="111">
        <v>46248.431458333333</v>
      </c>
      <c r="B94" s="112" t="s">
        <v>842</v>
      </c>
      <c r="C94" s="113" t="s">
        <v>3028</v>
      </c>
      <c r="D94" s="114">
        <v>716096</v>
      </c>
      <c r="E94" s="114" t="s">
        <v>2978</v>
      </c>
      <c r="F94" s="114">
        <v>178</v>
      </c>
      <c r="G94" s="114" t="s">
        <v>3031</v>
      </c>
      <c r="H94" s="115" t="s">
        <v>2814</v>
      </c>
      <c r="I94" s="116" t="s">
        <v>839</v>
      </c>
      <c r="J94" s="50" t="s">
        <v>843</v>
      </c>
      <c r="K94" s="116">
        <v>2</v>
      </c>
      <c r="L94" s="116" t="s">
        <v>828</v>
      </c>
      <c r="M94" s="116" t="s">
        <v>2816</v>
      </c>
      <c r="N94" s="116">
        <v>26</v>
      </c>
      <c r="O94" s="116">
        <v>20800</v>
      </c>
      <c r="P94" s="116">
        <v>20800</v>
      </c>
      <c r="Q94" s="116">
        <f>+DailyLog[[#This Row],[TTL QNT
(On traveler)]]-DailyLog[[#This Row],[Column1]]</f>
        <v>0</v>
      </c>
      <c r="R94" s="116" t="s">
        <v>3030</v>
      </c>
      <c r="S94" s="117" t="s">
        <v>888</v>
      </c>
      <c r="T94" s="43">
        <v>2</v>
      </c>
      <c r="V94" s="116"/>
      <c r="W94" s="114"/>
      <c r="X94" s="116"/>
      <c r="Y94" s="114"/>
      <c r="Z94" s="114"/>
      <c r="AA94" s="114"/>
      <c r="AB94" s="114" t="str">
        <f ca="1">IF(ISERROR(MATCH(DailyLog[[#This Row],[TRAVELER]],Table2[TR],0)),AB94,"SHIPPED")</f>
        <v>SHIPPED</v>
      </c>
      <c r="AC94" s="114"/>
    </row>
    <row r="95" spans="1:29" ht="40.15" hidden="1" customHeight="1" x14ac:dyDescent="0.25">
      <c r="A95" s="111">
        <v>46248.425856481481</v>
      </c>
      <c r="B95" s="112" t="s">
        <v>842</v>
      </c>
      <c r="C95" s="113">
        <v>275</v>
      </c>
      <c r="D95" s="114">
        <v>716268</v>
      </c>
      <c r="E95" s="114">
        <v>11546545</v>
      </c>
      <c r="F95" s="114">
        <v>913</v>
      </c>
      <c r="G95" s="114" t="s">
        <v>3026</v>
      </c>
      <c r="H95" s="115" t="s">
        <v>832</v>
      </c>
      <c r="I95" s="116" t="s">
        <v>839</v>
      </c>
      <c r="J95" s="50" t="s">
        <v>950</v>
      </c>
      <c r="K95" s="116">
        <v>103</v>
      </c>
      <c r="L95" s="116" t="s">
        <v>828</v>
      </c>
      <c r="M95" s="116"/>
      <c r="N95" s="116">
        <v>36</v>
      </c>
      <c r="O95" s="116">
        <v>90000</v>
      </c>
      <c r="P95" s="116">
        <v>90000</v>
      </c>
      <c r="Q95" s="116">
        <f>+DailyLog[[#This Row],[TTL QNT
(On traveler)]]-DailyLog[[#This Row],[Column1]]</f>
        <v>0</v>
      </c>
      <c r="R95" s="116" t="s">
        <v>3027</v>
      </c>
      <c r="S95" s="117" t="s">
        <v>888</v>
      </c>
      <c r="V95" s="116"/>
      <c r="W95" s="114"/>
      <c r="X95" s="116"/>
      <c r="Y95" s="114"/>
      <c r="Z95" s="114"/>
      <c r="AA95" s="114"/>
      <c r="AB95" s="114" t="str">
        <f ca="1">IF(ISERROR(MATCH(DailyLog[[#This Row],[TRAVELER]],Table2[TR],0)),AB95,"SHIPPED")</f>
        <v>SHIPPED</v>
      </c>
      <c r="AC95" s="114"/>
    </row>
    <row r="96" spans="1:29" ht="40.15" hidden="1" customHeight="1" x14ac:dyDescent="0.25">
      <c r="A96" s="111">
        <v>46248.422962962963</v>
      </c>
      <c r="B96" s="112" t="s">
        <v>842</v>
      </c>
      <c r="C96" s="113">
        <v>290</v>
      </c>
      <c r="D96" s="114">
        <v>713709</v>
      </c>
      <c r="E96" s="114">
        <v>11549170</v>
      </c>
      <c r="F96" s="114">
        <v>493</v>
      </c>
      <c r="G96" s="114" t="s">
        <v>3022</v>
      </c>
      <c r="H96" s="115" t="s">
        <v>832</v>
      </c>
      <c r="I96" s="116" t="s">
        <v>839</v>
      </c>
      <c r="J96" s="50" t="s">
        <v>950</v>
      </c>
      <c r="K96" s="116">
        <v>109</v>
      </c>
      <c r="L96" s="116" t="s">
        <v>828</v>
      </c>
      <c r="M96" s="116"/>
      <c r="N96" s="116">
        <v>37</v>
      </c>
      <c r="O96" s="116">
        <v>14800</v>
      </c>
      <c r="P96" s="116">
        <v>14800</v>
      </c>
      <c r="Q96" s="116">
        <f>+DailyLog[[#This Row],[TTL QNT
(On traveler)]]-DailyLog[[#This Row],[Column1]]</f>
        <v>0</v>
      </c>
      <c r="R96" s="116" t="s">
        <v>3023</v>
      </c>
      <c r="S96" s="117" t="s">
        <v>888</v>
      </c>
      <c r="V96" s="116"/>
      <c r="W96" s="114"/>
      <c r="X96" s="116"/>
      <c r="Y96" s="114"/>
      <c r="Z96" s="114"/>
      <c r="AA96" s="114"/>
      <c r="AB96" s="114" t="str">
        <f ca="1">IF(ISERROR(MATCH(DailyLog[[#This Row],[TRAVELER]],Table2[TR],0)),AB96,"SHIPPED")</f>
        <v>SHIPPED</v>
      </c>
      <c r="AC96" s="114"/>
    </row>
    <row r="97" spans="1:29" ht="40.15" hidden="1" customHeight="1" x14ac:dyDescent="0.25">
      <c r="A97" s="111">
        <v>46248.41951388889</v>
      </c>
      <c r="B97" s="112" t="s">
        <v>842</v>
      </c>
      <c r="C97" s="113">
        <v>290</v>
      </c>
      <c r="D97" s="114">
        <v>714304</v>
      </c>
      <c r="E97" s="114">
        <v>11549168</v>
      </c>
      <c r="F97" s="114">
        <v>1382</v>
      </c>
      <c r="G97" s="114" t="s">
        <v>3018</v>
      </c>
      <c r="H97" s="115" t="s">
        <v>832</v>
      </c>
      <c r="I97" s="116" t="s">
        <v>839</v>
      </c>
      <c r="J97" s="50" t="s">
        <v>950</v>
      </c>
      <c r="K97" s="116">
        <v>107</v>
      </c>
      <c r="L97" s="116" t="s">
        <v>828</v>
      </c>
      <c r="M97" s="116"/>
      <c r="N97" s="116">
        <v>36</v>
      </c>
      <c r="O97" s="116">
        <v>36000</v>
      </c>
      <c r="P97" s="116">
        <v>36000</v>
      </c>
      <c r="Q97" s="116">
        <f>+DailyLog[[#This Row],[TTL QNT
(On traveler)]]-DailyLog[[#This Row],[Column1]]</f>
        <v>0</v>
      </c>
      <c r="R97" s="116" t="s">
        <v>3019</v>
      </c>
      <c r="S97" s="117" t="s">
        <v>888</v>
      </c>
      <c r="V97" s="116"/>
      <c r="W97" s="114"/>
      <c r="X97" s="116"/>
      <c r="Y97" s="114"/>
      <c r="Z97" s="114"/>
      <c r="AA97" s="114"/>
      <c r="AB97" s="114" t="str">
        <f ca="1">IF(ISERROR(MATCH(DailyLog[[#This Row],[TRAVELER]],Table2[TR],0)),AB97,"SHIPPED")</f>
        <v>SHIPPED</v>
      </c>
      <c r="AC97" s="114"/>
    </row>
    <row r="98" spans="1:29" ht="40.15" hidden="1" customHeight="1" x14ac:dyDescent="0.25">
      <c r="A98" s="111">
        <v>46248.41642361111</v>
      </c>
      <c r="B98" s="112" t="s">
        <v>842</v>
      </c>
      <c r="C98" s="113" t="s">
        <v>2827</v>
      </c>
      <c r="D98" s="114">
        <v>716097</v>
      </c>
      <c r="E98" s="114" t="s">
        <v>1188</v>
      </c>
      <c r="F98" s="114">
        <v>1602</v>
      </c>
      <c r="G98" s="114" t="s">
        <v>3016</v>
      </c>
      <c r="H98" s="115" t="s">
        <v>2814</v>
      </c>
      <c r="I98" s="116" t="s">
        <v>839</v>
      </c>
      <c r="J98" s="50" t="s">
        <v>843</v>
      </c>
      <c r="K98" s="116">
        <v>1</v>
      </c>
      <c r="L98" s="116" t="s">
        <v>828</v>
      </c>
      <c r="M98" s="116"/>
      <c r="N98" s="116">
        <v>34</v>
      </c>
      <c r="O98" s="116">
        <v>27200</v>
      </c>
      <c r="P98" s="116">
        <v>27200</v>
      </c>
      <c r="Q98" s="116">
        <f>+DailyLog[[#This Row],[TTL QNT
(On traveler)]]-DailyLog[[#This Row],[Column1]]</f>
        <v>0</v>
      </c>
      <c r="R98" s="116" t="s">
        <v>3017</v>
      </c>
      <c r="S98" s="117" t="s">
        <v>888</v>
      </c>
      <c r="V98" s="116"/>
      <c r="W98" s="114"/>
      <c r="X98" s="116"/>
      <c r="Y98" s="114"/>
      <c r="Z98" s="114"/>
      <c r="AA98" s="114"/>
      <c r="AB98" s="114" t="str">
        <f ca="1">IF(ISERROR(MATCH(DailyLog[[#This Row],[TRAVELER]],Table2[TR],0)),AB98,"SHIPPED")</f>
        <v>SHIPPED</v>
      </c>
      <c r="AC98" s="114"/>
    </row>
    <row r="99" spans="1:29" ht="40.15" hidden="1" customHeight="1" x14ac:dyDescent="0.25">
      <c r="A99" s="111">
        <v>46247.702743055554</v>
      </c>
      <c r="B99" s="112" t="s">
        <v>2940</v>
      </c>
      <c r="C99" s="113" t="s">
        <v>2841</v>
      </c>
      <c r="D99" s="114">
        <v>712205</v>
      </c>
      <c r="E99" s="114" t="s">
        <v>2961</v>
      </c>
      <c r="F99" s="114" t="s">
        <v>1055</v>
      </c>
      <c r="G99" s="114" t="s">
        <v>2973</v>
      </c>
      <c r="H99" s="115" t="s">
        <v>832</v>
      </c>
      <c r="I99" s="116" t="s">
        <v>839</v>
      </c>
      <c r="J99" s="50" t="s">
        <v>843</v>
      </c>
      <c r="K99" s="116">
        <v>3</v>
      </c>
      <c r="L99" s="116" t="s">
        <v>828</v>
      </c>
      <c r="M99" s="116"/>
      <c r="N99" s="116">
        <v>32</v>
      </c>
      <c r="O99" s="116">
        <v>57600</v>
      </c>
      <c r="P99" s="116">
        <v>57600</v>
      </c>
      <c r="Q99" s="116">
        <f>+DailyLog[[#This Row],[TTL QNT
(On traveler)]]-DailyLog[[#This Row],[Column1]]</f>
        <v>0</v>
      </c>
      <c r="R99" s="116" t="s">
        <v>2974</v>
      </c>
      <c r="S99" s="117" t="s">
        <v>888</v>
      </c>
      <c r="V99" s="116"/>
      <c r="W99" s="114"/>
      <c r="X99" s="116"/>
      <c r="Y99" s="114"/>
      <c r="Z99" s="114"/>
      <c r="AA99" s="114"/>
      <c r="AB99" s="114" t="str">
        <f ca="1">IF(ISERROR(MATCH(DailyLog[[#This Row],[TRAVELER]],Table2[TR],0)),AB99,"SHIPPED")</f>
        <v>SHIPPED</v>
      </c>
      <c r="AC99" s="114"/>
    </row>
    <row r="100" spans="1:29" ht="40.15" hidden="1" customHeight="1" x14ac:dyDescent="0.25">
      <c r="A100" s="111">
        <v>46252.678483796299</v>
      </c>
      <c r="B100" s="112" t="s">
        <v>2940</v>
      </c>
      <c r="C100" s="113" t="s">
        <v>2870</v>
      </c>
      <c r="D100" s="114">
        <v>716712</v>
      </c>
      <c r="E100" s="114">
        <v>11602031</v>
      </c>
      <c r="F100" s="114">
        <v>1569</v>
      </c>
      <c r="G100" s="114" t="s">
        <v>3549</v>
      </c>
      <c r="H100" s="115" t="s">
        <v>2814</v>
      </c>
      <c r="I100" s="116" t="s">
        <v>839</v>
      </c>
      <c r="J100" s="50" t="s">
        <v>843</v>
      </c>
      <c r="K100" s="116">
        <v>2</v>
      </c>
      <c r="L100" s="116" t="s">
        <v>828</v>
      </c>
      <c r="M100" s="116" t="s">
        <v>3550</v>
      </c>
      <c r="N100" s="116">
        <v>17</v>
      </c>
      <c r="O100" s="116">
        <v>2465</v>
      </c>
      <c r="P100" s="116">
        <v>2465</v>
      </c>
      <c r="Q100" s="116">
        <f>+DailyLog[[#This Row],[TTL QNT
(On traveler)]]-DailyLog[[#This Row],[Column1]]</f>
        <v>0</v>
      </c>
      <c r="R100" s="116" t="s">
        <v>3551</v>
      </c>
      <c r="S100" s="117" t="s">
        <v>888</v>
      </c>
      <c r="T100" s="43">
        <v>74</v>
      </c>
      <c r="V100" s="116"/>
      <c r="W100" s="114"/>
      <c r="X100" s="116"/>
      <c r="Y100" s="114"/>
      <c r="Z100" s="114"/>
      <c r="AA100" s="114"/>
      <c r="AB100" s="114" t="str">
        <f ca="1">IF(ISERROR(MATCH(DailyLog[[#This Row],[TRAVELER]],Table2[TR],0)),AB100,"SHIPPED")</f>
        <v>SHIPPED</v>
      </c>
      <c r="AC100" s="114"/>
    </row>
    <row r="101" spans="1:29" ht="40.15" hidden="1" customHeight="1" x14ac:dyDescent="0.25">
      <c r="A101" s="111">
        <v>46252.676319444443</v>
      </c>
      <c r="B101" s="112" t="s">
        <v>2940</v>
      </c>
      <c r="C101" s="113">
        <v>292</v>
      </c>
      <c r="D101" s="114">
        <v>714306</v>
      </c>
      <c r="E101" s="114">
        <v>11549168</v>
      </c>
      <c r="F101" s="114">
        <v>1766</v>
      </c>
      <c r="G101" s="114" t="s">
        <v>3302</v>
      </c>
      <c r="H101" s="115" t="s">
        <v>832</v>
      </c>
      <c r="I101" s="116" t="s">
        <v>839</v>
      </c>
      <c r="J101" s="50" t="s">
        <v>2824</v>
      </c>
      <c r="K101" s="116">
        <v>110</v>
      </c>
      <c r="L101" s="116" t="s">
        <v>828</v>
      </c>
      <c r="M101" s="116" t="s">
        <v>2884</v>
      </c>
      <c r="N101" s="116">
        <v>52</v>
      </c>
      <c r="O101" s="116">
        <v>52000</v>
      </c>
      <c r="P101" s="116">
        <v>52000</v>
      </c>
      <c r="Q101" s="116">
        <f>+DailyLog[[#This Row],[TTL QNT
(On traveler)]]-DailyLog[[#This Row],[Column1]]</f>
        <v>0</v>
      </c>
      <c r="R101" s="116" t="s">
        <v>3548</v>
      </c>
      <c r="S101" s="117" t="s">
        <v>888</v>
      </c>
      <c r="T101" s="43" t="s">
        <v>3303</v>
      </c>
      <c r="V101" s="116"/>
      <c r="W101" s="114"/>
      <c r="X101" s="116"/>
      <c r="Y101" s="114"/>
      <c r="Z101" s="114"/>
      <c r="AA101" s="114"/>
      <c r="AB101" s="114" t="str">
        <f ca="1">IF(ISERROR(MATCH(DailyLog[[#This Row],[TRAVELER]],Table2[TR],0)),AB101,"SHIPPED")</f>
        <v>SHIPPED</v>
      </c>
      <c r="AC101" s="114"/>
    </row>
    <row r="102" spans="1:29" ht="40.15" hidden="1" customHeight="1" x14ac:dyDescent="0.25">
      <c r="A102" s="111">
        <v>46248.398981481485</v>
      </c>
      <c r="B102" s="112" t="s">
        <v>842</v>
      </c>
      <c r="C102" s="113">
        <v>275</v>
      </c>
      <c r="D102" s="114">
        <v>714196</v>
      </c>
      <c r="E102" s="114" t="s">
        <v>981</v>
      </c>
      <c r="F102" s="114">
        <v>295</v>
      </c>
      <c r="G102" s="114" t="s">
        <v>3003</v>
      </c>
      <c r="H102" s="115" t="s">
        <v>832</v>
      </c>
      <c r="I102" s="116" t="s">
        <v>839</v>
      </c>
      <c r="J102" s="50" t="s">
        <v>950</v>
      </c>
      <c r="K102" s="116">
        <v>112</v>
      </c>
      <c r="L102" s="116" t="s">
        <v>1003</v>
      </c>
      <c r="M102" s="116"/>
      <c r="N102" s="116">
        <v>33</v>
      </c>
      <c r="O102" s="116">
        <v>23100</v>
      </c>
      <c r="P102" s="116">
        <v>23100</v>
      </c>
      <c r="Q102" s="116">
        <f>+DailyLog[[#This Row],[TTL QNT
(On traveler)]]-DailyLog[[#This Row],[Column1]]</f>
        <v>0</v>
      </c>
      <c r="R102" s="116" t="s">
        <v>3004</v>
      </c>
      <c r="S102" s="117" t="s">
        <v>888</v>
      </c>
      <c r="V102" s="116"/>
      <c r="W102" s="114"/>
      <c r="X102" s="116"/>
      <c r="Y102" s="114"/>
      <c r="Z102" s="114"/>
      <c r="AA102" s="114"/>
      <c r="AB102" s="114" t="str">
        <f ca="1">IF(ISERROR(MATCH(DailyLog[[#This Row],[TRAVELER]],Table2[TR],0)),AB102,"SHIPPED")</f>
        <v>SHIPPED</v>
      </c>
      <c r="AC102" s="114"/>
    </row>
    <row r="103" spans="1:29" ht="40.15" hidden="1" customHeight="1" x14ac:dyDescent="0.25">
      <c r="A103" s="111">
        <v>46247.684502314813</v>
      </c>
      <c r="B103" s="112" t="s">
        <v>2940</v>
      </c>
      <c r="C103" s="113" t="s">
        <v>2862</v>
      </c>
      <c r="D103" s="114">
        <v>712977</v>
      </c>
      <c r="E103" s="114" t="s">
        <v>2961</v>
      </c>
      <c r="F103" s="114" t="s">
        <v>2962</v>
      </c>
      <c r="G103" s="114" t="s">
        <v>2963</v>
      </c>
      <c r="H103" s="115" t="s">
        <v>832</v>
      </c>
      <c r="I103" s="116" t="s">
        <v>839</v>
      </c>
      <c r="J103" s="50" t="s">
        <v>843</v>
      </c>
      <c r="K103" s="116">
        <v>5</v>
      </c>
      <c r="L103" s="116" t="s">
        <v>828</v>
      </c>
      <c r="M103" s="116"/>
      <c r="N103" s="116">
        <v>35</v>
      </c>
      <c r="O103" s="116">
        <v>63000</v>
      </c>
      <c r="P103" s="116">
        <v>63000</v>
      </c>
      <c r="Q103" s="116">
        <f>+DailyLog[[#This Row],[TTL QNT
(On traveler)]]-DailyLog[[#This Row],[Column1]]</f>
        <v>0</v>
      </c>
      <c r="R103" s="116" t="s">
        <v>2964</v>
      </c>
      <c r="S103" s="117" t="s">
        <v>888</v>
      </c>
      <c r="V103" s="116"/>
      <c r="W103" s="114"/>
      <c r="X103" s="116"/>
      <c r="Y103" s="114"/>
      <c r="Z103" s="114"/>
      <c r="AA103" s="114"/>
      <c r="AB103" s="114" t="str">
        <f ca="1">IF(ISERROR(MATCH(DailyLog[[#This Row],[TRAVELER]],Table2[TR],0)),AB103,"SHIPPED")</f>
        <v>SHIPPED</v>
      </c>
      <c r="AC103" s="114"/>
    </row>
    <row r="104" spans="1:29" ht="40.15" hidden="1" customHeight="1" x14ac:dyDescent="0.25">
      <c r="A104" s="111">
        <v>46252.670891203707</v>
      </c>
      <c r="B104" s="112" t="s">
        <v>2940</v>
      </c>
      <c r="C104" s="113" t="s">
        <v>2870</v>
      </c>
      <c r="D104" s="114">
        <v>711043</v>
      </c>
      <c r="E104" s="114">
        <v>11547059</v>
      </c>
      <c r="F104" s="114" t="s">
        <v>1014</v>
      </c>
      <c r="G104" s="114" t="s">
        <v>1774</v>
      </c>
      <c r="H104" s="115" t="s">
        <v>2814</v>
      </c>
      <c r="I104" s="116" t="s">
        <v>839</v>
      </c>
      <c r="J104" s="50" t="s">
        <v>843</v>
      </c>
      <c r="K104" s="116">
        <v>2</v>
      </c>
      <c r="L104" s="116" t="s">
        <v>828</v>
      </c>
      <c r="M104" s="116"/>
      <c r="N104" s="116">
        <v>36</v>
      </c>
      <c r="O104" s="116">
        <v>19800</v>
      </c>
      <c r="P104" s="116">
        <v>19800</v>
      </c>
      <c r="Q104" s="116">
        <f>+DailyLog[[#This Row],[TTL QNT
(On traveler)]]-DailyLog[[#This Row],[Column1]]</f>
        <v>0</v>
      </c>
      <c r="R104" s="116" t="s">
        <v>3546</v>
      </c>
      <c r="S104" s="117" t="s">
        <v>888</v>
      </c>
      <c r="V104" s="116"/>
      <c r="W104" s="114"/>
      <c r="X104" s="116"/>
      <c r="Y104" s="114"/>
      <c r="Z104" s="114"/>
      <c r="AA104" s="114"/>
      <c r="AB104" s="114" t="str">
        <f ca="1">IF(ISERROR(MATCH(DailyLog[[#This Row],[TRAVELER]],Table2[TR],0)),AB104,"SHIPPED")</f>
        <v>SHIPPED</v>
      </c>
      <c r="AC104" s="114"/>
    </row>
    <row r="105" spans="1:29" ht="40.15" hidden="1" customHeight="1" x14ac:dyDescent="0.25">
      <c r="A105" s="111">
        <v>46252.670891203707</v>
      </c>
      <c r="B105" s="112" t="s">
        <v>2940</v>
      </c>
      <c r="C105" s="113" t="s">
        <v>2870</v>
      </c>
      <c r="D105" s="114">
        <v>717248</v>
      </c>
      <c r="E105" s="114">
        <v>11547059</v>
      </c>
      <c r="F105" s="114" t="s">
        <v>2293</v>
      </c>
      <c r="G105" s="114" t="s">
        <v>3547</v>
      </c>
      <c r="H105" s="115" t="s">
        <v>2814</v>
      </c>
      <c r="I105" s="116" t="s">
        <v>839</v>
      </c>
      <c r="J105" s="50" t="s">
        <v>843</v>
      </c>
      <c r="K105" s="116">
        <v>2</v>
      </c>
      <c r="L105" s="116" t="s">
        <v>828</v>
      </c>
      <c r="M105" s="116"/>
      <c r="N105" s="116">
        <v>15</v>
      </c>
      <c r="O105" s="116">
        <v>8250</v>
      </c>
      <c r="P105" s="116">
        <v>8250</v>
      </c>
      <c r="Q105" s="116">
        <f>+DailyLog[[#This Row],[TTL QNT
(On traveler)]]-DailyLog[[#This Row],[Column1]]</f>
        <v>0</v>
      </c>
      <c r="R105" s="116" t="s">
        <v>3546</v>
      </c>
      <c r="S105" s="117" t="s">
        <v>888</v>
      </c>
      <c r="V105" s="116"/>
      <c r="W105" s="114"/>
      <c r="X105" s="116"/>
      <c r="Y105" s="114"/>
      <c r="Z105" s="114"/>
      <c r="AA105" s="114"/>
      <c r="AB105" s="114" t="str">
        <f ca="1">IF(ISERROR(MATCH(DailyLog[[#This Row],[TRAVELER]],Table2[TR],0)),AB105,"SHIPPED")</f>
        <v>SHIPPED</v>
      </c>
      <c r="AC105" s="114"/>
    </row>
    <row r="106" spans="1:29" ht="40.15" hidden="1" customHeight="1" x14ac:dyDescent="0.25">
      <c r="A106" s="111">
        <v>46247.726921296293</v>
      </c>
      <c r="B106" s="112" t="s">
        <v>2940</v>
      </c>
      <c r="C106" s="113" t="s">
        <v>2827</v>
      </c>
      <c r="D106" s="114">
        <v>715792</v>
      </c>
      <c r="E106" s="114" t="s">
        <v>946</v>
      </c>
      <c r="F106" s="114">
        <v>605</v>
      </c>
      <c r="G106" s="114" t="s">
        <v>2986</v>
      </c>
      <c r="H106" s="115" t="s">
        <v>832</v>
      </c>
      <c r="I106" s="116" t="s">
        <v>839</v>
      </c>
      <c r="J106" s="50" t="s">
        <v>843</v>
      </c>
      <c r="K106" s="116">
        <v>1</v>
      </c>
      <c r="L106" s="116" t="s">
        <v>828</v>
      </c>
      <c r="M106" s="116" t="s">
        <v>2816</v>
      </c>
      <c r="N106" s="116">
        <v>10</v>
      </c>
      <c r="O106" s="116">
        <v>17500</v>
      </c>
      <c r="P106" s="116">
        <v>17500</v>
      </c>
      <c r="Q106" s="116">
        <f>+DailyLog[[#This Row],[TTL QNT
(On traveler)]]-DailyLog[[#This Row],[Column1]]</f>
        <v>0</v>
      </c>
      <c r="R106" s="116" t="s">
        <v>2987</v>
      </c>
      <c r="S106" s="117" t="s">
        <v>888</v>
      </c>
      <c r="T106" s="43">
        <v>11</v>
      </c>
      <c r="V106" s="116"/>
      <c r="W106" s="114"/>
      <c r="X106" s="116"/>
      <c r="Y106" s="114"/>
      <c r="Z106" s="114"/>
      <c r="AA106" s="114"/>
      <c r="AB106" s="114" t="str">
        <f ca="1">IF(ISERROR(MATCH(DailyLog[[#This Row],[TRAVELER]],Table2[TR],0)),AB106,"SHIPPED")</f>
        <v>SHIPPED</v>
      </c>
      <c r="AC106" s="114"/>
    </row>
    <row r="107" spans="1:29" ht="40.15" hidden="1" customHeight="1" x14ac:dyDescent="0.25">
      <c r="A107" s="111">
        <v>46248.605856481481</v>
      </c>
      <c r="B107" s="112" t="s">
        <v>842</v>
      </c>
      <c r="C107" s="113" t="s">
        <v>2811</v>
      </c>
      <c r="D107" s="114">
        <v>715791</v>
      </c>
      <c r="E107" s="114">
        <v>11546566</v>
      </c>
      <c r="F107" s="114">
        <v>515</v>
      </c>
      <c r="G107" s="114" t="s">
        <v>3097</v>
      </c>
      <c r="H107" s="115" t="s">
        <v>832</v>
      </c>
      <c r="I107" s="116" t="s">
        <v>839</v>
      </c>
      <c r="J107" s="50" t="s">
        <v>843</v>
      </c>
      <c r="K107" s="116">
        <v>4</v>
      </c>
      <c r="L107" s="116" t="s">
        <v>828</v>
      </c>
      <c r="M107" s="116" t="s">
        <v>2816</v>
      </c>
      <c r="N107" s="116">
        <v>27</v>
      </c>
      <c r="O107" s="116">
        <v>48600</v>
      </c>
      <c r="P107" s="116">
        <v>48600</v>
      </c>
      <c r="Q107" s="116">
        <f>+DailyLog[[#This Row],[TTL QNT
(On traveler)]]-DailyLog[[#This Row],[Column1]]</f>
        <v>0</v>
      </c>
      <c r="R107" s="116" t="s">
        <v>3098</v>
      </c>
      <c r="S107" s="117" t="s">
        <v>888</v>
      </c>
      <c r="T107" s="43">
        <v>1</v>
      </c>
      <c r="V107" s="116"/>
      <c r="W107" s="114"/>
      <c r="X107" s="116"/>
      <c r="Y107" s="114"/>
      <c r="Z107" s="114"/>
      <c r="AA107" s="114"/>
      <c r="AB107" s="114" t="str">
        <f ca="1">IF(ISERROR(MATCH(DailyLog[[#This Row],[TRAVELER]],Table2[TR],0)),AB107,"SHIPPED")</f>
        <v>SHIPPED</v>
      </c>
      <c r="AC107" s="114"/>
    </row>
    <row r="108" spans="1:29" ht="40.15" hidden="1" customHeight="1" x14ac:dyDescent="0.25">
      <c r="A108" s="111">
        <v>46251.692962962959</v>
      </c>
      <c r="B108" s="112" t="s">
        <v>2940</v>
      </c>
      <c r="C108" s="113" t="s">
        <v>3319</v>
      </c>
      <c r="D108" s="114">
        <v>716496</v>
      </c>
      <c r="E108" s="114" t="s">
        <v>3323</v>
      </c>
      <c r="F108" s="114">
        <v>1651</v>
      </c>
      <c r="G108" s="114" t="s">
        <v>3324</v>
      </c>
      <c r="H108" s="115" t="s">
        <v>2814</v>
      </c>
      <c r="I108" s="116" t="s">
        <v>839</v>
      </c>
      <c r="J108" s="50" t="s">
        <v>843</v>
      </c>
      <c r="K108" s="116">
        <v>5</v>
      </c>
      <c r="L108" s="116" t="s">
        <v>828</v>
      </c>
      <c r="M108" s="116"/>
      <c r="N108" s="116">
        <v>7</v>
      </c>
      <c r="O108" s="116">
        <v>4620</v>
      </c>
      <c r="P108" s="116">
        <v>4620</v>
      </c>
      <c r="Q108" s="116">
        <f>+DailyLog[[#This Row],[TTL QNT
(On traveler)]]-DailyLog[[#This Row],[Column1]]</f>
        <v>0</v>
      </c>
      <c r="R108" s="116" t="s">
        <v>3325</v>
      </c>
      <c r="S108" s="117" t="s">
        <v>888</v>
      </c>
      <c r="V108" s="116"/>
      <c r="W108" s="114"/>
      <c r="X108" s="116"/>
      <c r="Y108" s="114"/>
      <c r="Z108" s="114"/>
      <c r="AA108" s="114"/>
      <c r="AB108" s="114" t="str">
        <f ca="1">IF(ISERROR(MATCH(DailyLog[[#This Row],[TRAVELER]],Table2[TR],0)),AB108,"SHIPPED")</f>
        <v>SHIPPED</v>
      </c>
      <c r="AC108" s="114"/>
    </row>
    <row r="109" spans="1:29" ht="40.15" hidden="1" customHeight="1" x14ac:dyDescent="0.25">
      <c r="A109" s="111">
        <v>46247.711863425924</v>
      </c>
      <c r="B109" s="112" t="s">
        <v>2940</v>
      </c>
      <c r="C109" s="113" t="s">
        <v>2841</v>
      </c>
      <c r="D109" s="114">
        <v>716098</v>
      </c>
      <c r="E109" s="114" t="s">
        <v>2978</v>
      </c>
      <c r="F109" s="114">
        <v>735</v>
      </c>
      <c r="G109" s="114" t="s">
        <v>2979</v>
      </c>
      <c r="H109" s="115" t="s">
        <v>2814</v>
      </c>
      <c r="I109" s="116" t="s">
        <v>839</v>
      </c>
      <c r="J109" s="50" t="s">
        <v>843</v>
      </c>
      <c r="K109" s="116">
        <v>3</v>
      </c>
      <c r="L109" s="116" t="s">
        <v>828</v>
      </c>
      <c r="M109" s="116" t="s">
        <v>2816</v>
      </c>
      <c r="N109" s="116">
        <v>25</v>
      </c>
      <c r="O109" s="116">
        <v>20000</v>
      </c>
      <c r="P109" s="116">
        <v>20000</v>
      </c>
      <c r="Q109" s="116">
        <f>+DailyLog[[#This Row],[TTL QNT
(On traveler)]]-DailyLog[[#This Row],[Column1]]</f>
        <v>0</v>
      </c>
      <c r="R109" s="116" t="s">
        <v>2980</v>
      </c>
      <c r="S109" s="117" t="s">
        <v>888</v>
      </c>
      <c r="T109" s="43">
        <v>2</v>
      </c>
      <c r="V109" s="116"/>
      <c r="W109" s="114"/>
      <c r="X109" s="116"/>
      <c r="Y109" s="114"/>
      <c r="Z109" s="114"/>
      <c r="AA109" s="114"/>
      <c r="AB109" s="114" t="str">
        <f ca="1">IF(ISERROR(MATCH(DailyLog[[#This Row],[TRAVELER]],Table2[TR],0)),AB109,"SHIPPED")</f>
        <v>SHIPPED</v>
      </c>
      <c r="AC109" s="114"/>
    </row>
    <row r="110" spans="1:29" ht="40.15" hidden="1" customHeight="1" x14ac:dyDescent="0.25">
      <c r="A110" s="111">
        <v>46252.668449074074</v>
      </c>
      <c r="B110" s="112" t="s">
        <v>2940</v>
      </c>
      <c r="C110" s="113" t="s">
        <v>2870</v>
      </c>
      <c r="D110" s="114">
        <v>711043</v>
      </c>
      <c r="E110" s="114">
        <v>11547059</v>
      </c>
      <c r="F110" s="114" t="s">
        <v>1014</v>
      </c>
      <c r="G110" s="114" t="s">
        <v>3544</v>
      </c>
      <c r="H110" s="115" t="s">
        <v>2814</v>
      </c>
      <c r="I110" s="116" t="s">
        <v>2818</v>
      </c>
      <c r="J110" s="50" t="s">
        <v>843</v>
      </c>
      <c r="K110" s="116">
        <v>2</v>
      </c>
      <c r="L110" s="116" t="s">
        <v>828</v>
      </c>
      <c r="M110" s="116"/>
      <c r="N110" s="116">
        <v>24</v>
      </c>
      <c r="O110" s="116">
        <v>13200</v>
      </c>
      <c r="P110" s="116">
        <v>13200</v>
      </c>
      <c r="Q110" s="116">
        <f>+DailyLog[[#This Row],[TTL QNT
(On traveler)]]-DailyLog[[#This Row],[Column1]]</f>
        <v>0</v>
      </c>
      <c r="R110" s="116" t="s">
        <v>3545</v>
      </c>
      <c r="S110" s="117" t="s">
        <v>888</v>
      </c>
      <c r="V110" s="116"/>
      <c r="W110" s="114"/>
      <c r="X110" s="116"/>
      <c r="Y110" s="114"/>
      <c r="Z110" s="114"/>
      <c r="AA110" s="114"/>
      <c r="AB110" s="114" t="str">
        <f ca="1">IF(ISERROR(MATCH(DailyLog[[#This Row],[TRAVELER]],Table2[TR],0)),AB110,"SHIPPED")</f>
        <v>SHIPPED</v>
      </c>
      <c r="AC110" s="114"/>
    </row>
    <row r="111" spans="1:29" ht="40.15" hidden="1" customHeight="1" x14ac:dyDescent="0.25">
      <c r="A111" s="111">
        <v>46248.649444444447</v>
      </c>
      <c r="B111" s="112" t="s">
        <v>2940</v>
      </c>
      <c r="C111" s="113">
        <v>290</v>
      </c>
      <c r="D111" s="114">
        <v>714311</v>
      </c>
      <c r="E111" s="114">
        <v>11549168</v>
      </c>
      <c r="F111" s="114">
        <v>1414</v>
      </c>
      <c r="G111" s="114" t="s">
        <v>3118</v>
      </c>
      <c r="H111" s="115" t="s">
        <v>832</v>
      </c>
      <c r="I111" s="116" t="s">
        <v>839</v>
      </c>
      <c r="J111" s="50" t="s">
        <v>950</v>
      </c>
      <c r="K111" s="116">
        <v>107</v>
      </c>
      <c r="L111" s="116" t="s">
        <v>828</v>
      </c>
      <c r="M111" s="116"/>
      <c r="N111" s="116">
        <v>40</v>
      </c>
      <c r="O111" s="116">
        <v>40000</v>
      </c>
      <c r="P111" s="116">
        <v>40000</v>
      </c>
      <c r="Q111" s="116">
        <f>+DailyLog[[#This Row],[TTL QNT
(On traveler)]]-DailyLog[[#This Row],[Column1]]</f>
        <v>0</v>
      </c>
      <c r="R111" s="116" t="s">
        <v>3119</v>
      </c>
      <c r="S111" s="117" t="s">
        <v>888</v>
      </c>
      <c r="V111" s="116"/>
      <c r="W111" s="114"/>
      <c r="X111" s="116"/>
      <c r="Y111" s="114"/>
      <c r="Z111" s="114"/>
      <c r="AA111" s="114"/>
      <c r="AB111" s="114" t="str">
        <f ca="1">IF(ISERROR(MATCH(DailyLog[[#This Row],[TRAVELER]],Table2[TR],0)),AB111,"SHIPPED")</f>
        <v>SHIPPED</v>
      </c>
      <c r="AC111" s="114"/>
    </row>
    <row r="112" spans="1:29" ht="40.15" hidden="1" customHeight="1" x14ac:dyDescent="0.25">
      <c r="A112" s="111">
        <v>46247.691134259258</v>
      </c>
      <c r="B112" s="112" t="s">
        <v>2940</v>
      </c>
      <c r="C112" s="113">
        <v>292</v>
      </c>
      <c r="D112" s="114">
        <v>713710</v>
      </c>
      <c r="E112" s="114">
        <v>11549170</v>
      </c>
      <c r="F112" s="114">
        <v>488</v>
      </c>
      <c r="G112" s="114" t="s">
        <v>2969</v>
      </c>
      <c r="H112" s="115" t="s">
        <v>832</v>
      </c>
      <c r="I112" s="116" t="s">
        <v>839</v>
      </c>
      <c r="J112" s="50" t="s">
        <v>950</v>
      </c>
      <c r="K112" s="116">
        <v>117</v>
      </c>
      <c r="L112" s="116" t="s">
        <v>828</v>
      </c>
      <c r="M112" s="116" t="s">
        <v>2816</v>
      </c>
      <c r="N112" s="116">
        <v>36</v>
      </c>
      <c r="O112" s="116">
        <v>14400</v>
      </c>
      <c r="P112" s="116">
        <v>14400</v>
      </c>
      <c r="Q112" s="116">
        <f>+DailyLog[[#This Row],[TTL QNT
(On traveler)]]-DailyLog[[#This Row],[Column1]]</f>
        <v>0</v>
      </c>
      <c r="R112" s="116" t="s">
        <v>2970</v>
      </c>
      <c r="S112" s="117" t="s">
        <v>888</v>
      </c>
      <c r="T112" s="43">
        <v>3</v>
      </c>
      <c r="V112" s="116"/>
      <c r="W112" s="114"/>
      <c r="X112" s="116"/>
      <c r="Y112" s="114"/>
      <c r="Z112" s="114"/>
      <c r="AA112" s="114"/>
      <c r="AB112" s="114" t="str">
        <f ca="1">IF(ISERROR(MATCH(DailyLog[[#This Row],[TRAVELER]],Table2[TR],0)),AB112,"SHIPPED")</f>
        <v>SHIPPED</v>
      </c>
      <c r="AC112" s="114"/>
    </row>
    <row r="113" spans="1:29" ht="40.15" hidden="1" customHeight="1" x14ac:dyDescent="0.25">
      <c r="A113" s="111">
        <v>46247.687789351854</v>
      </c>
      <c r="B113" s="112" t="s">
        <v>2940</v>
      </c>
      <c r="C113" s="113">
        <v>272</v>
      </c>
      <c r="D113" s="114">
        <v>707998</v>
      </c>
      <c r="E113" s="114" t="s">
        <v>974</v>
      </c>
      <c r="F113" s="114">
        <v>533</v>
      </c>
      <c r="G113" s="114" t="s">
        <v>2965</v>
      </c>
      <c r="H113" s="115" t="s">
        <v>832</v>
      </c>
      <c r="I113" s="116" t="s">
        <v>839</v>
      </c>
      <c r="J113" s="50" t="s">
        <v>2824</v>
      </c>
      <c r="K113" s="116">
        <v>26</v>
      </c>
      <c r="L113" s="116" t="s">
        <v>1003</v>
      </c>
      <c r="M113" s="116" t="s">
        <v>2966</v>
      </c>
      <c r="N113" s="116">
        <v>56</v>
      </c>
      <c r="O113" s="116">
        <v>56000</v>
      </c>
      <c r="P113" s="116">
        <v>56000</v>
      </c>
      <c r="Q113" s="116">
        <f>+DailyLog[[#This Row],[TTL QNT
(On traveler)]]-DailyLog[[#This Row],[Column1]]</f>
        <v>0</v>
      </c>
      <c r="R113" s="116" t="s">
        <v>2967</v>
      </c>
      <c r="S113" s="117" t="s">
        <v>888</v>
      </c>
      <c r="T113" s="43" t="s">
        <v>2968</v>
      </c>
      <c r="V113" s="116"/>
      <c r="W113" s="114"/>
      <c r="X113" s="116"/>
      <c r="Y113" s="114"/>
      <c r="Z113" s="114"/>
      <c r="AA113" s="114"/>
      <c r="AB113" s="114" t="str">
        <f ca="1">IF(ISERROR(MATCH(DailyLog[[#This Row],[TRAVELER]],Table2[TR],0)),AB113,"SHIPPED")</f>
        <v>SHIPPED</v>
      </c>
      <c r="AC113" s="114"/>
    </row>
    <row r="114" spans="1:29" ht="40.15" hidden="1" customHeight="1" x14ac:dyDescent="0.25">
      <c r="A114" s="111">
        <v>46247.680312500001</v>
      </c>
      <c r="B114" s="112" t="s">
        <v>2940</v>
      </c>
      <c r="C114" s="113">
        <v>280</v>
      </c>
      <c r="D114" s="114">
        <v>713689</v>
      </c>
      <c r="E114" s="114">
        <v>11549168</v>
      </c>
      <c r="F114" s="114">
        <v>1654</v>
      </c>
      <c r="G114" s="114" t="s">
        <v>2959</v>
      </c>
      <c r="H114" s="115" t="s">
        <v>832</v>
      </c>
      <c r="I114" s="116" t="s">
        <v>839</v>
      </c>
      <c r="J114" s="50" t="s">
        <v>950</v>
      </c>
      <c r="K114" s="116">
        <v>121</v>
      </c>
      <c r="L114" s="116" t="s">
        <v>828</v>
      </c>
      <c r="M114" s="116"/>
      <c r="N114" s="116">
        <v>36</v>
      </c>
      <c r="O114" s="116">
        <v>36000</v>
      </c>
      <c r="P114" s="116">
        <v>36000</v>
      </c>
      <c r="Q114" s="116">
        <f>+DailyLog[[#This Row],[TTL QNT
(On traveler)]]-DailyLog[[#This Row],[Column1]]</f>
        <v>0</v>
      </c>
      <c r="R114" s="116" t="s">
        <v>2960</v>
      </c>
      <c r="S114" s="117" t="s">
        <v>888</v>
      </c>
      <c r="V114" s="116"/>
      <c r="W114" s="114"/>
      <c r="X114" s="116"/>
      <c r="Y114" s="114"/>
      <c r="Z114" s="114"/>
      <c r="AA114" s="114"/>
      <c r="AB114" s="114" t="str">
        <f ca="1">IF(ISERROR(MATCH(DailyLog[[#This Row],[TRAVELER]],Table2[TR],0)),AB114,"SHIPPED")</f>
        <v>SHIPPED</v>
      </c>
      <c r="AC114" s="114"/>
    </row>
    <row r="115" spans="1:29" ht="40.15" hidden="1" customHeight="1" x14ac:dyDescent="0.25">
      <c r="A115" s="111">
        <v>46247.435798611114</v>
      </c>
      <c r="B115" s="112" t="s">
        <v>842</v>
      </c>
      <c r="C115" s="113">
        <v>292</v>
      </c>
      <c r="D115" s="114">
        <v>716150</v>
      </c>
      <c r="E115" s="114" t="s">
        <v>928</v>
      </c>
      <c r="F115" s="114">
        <v>788</v>
      </c>
      <c r="G115" s="114" t="s">
        <v>2850</v>
      </c>
      <c r="H115" s="115" t="s">
        <v>832</v>
      </c>
      <c r="I115" s="116" t="s">
        <v>839</v>
      </c>
      <c r="J115" s="50" t="s">
        <v>950</v>
      </c>
      <c r="K115" s="116">
        <v>113</v>
      </c>
      <c r="L115" s="116" t="s">
        <v>828</v>
      </c>
      <c r="M115" s="116" t="s">
        <v>2851</v>
      </c>
      <c r="N115" s="116">
        <v>1</v>
      </c>
      <c r="O115" s="116">
        <v>74586</v>
      </c>
      <c r="P115" s="116">
        <v>74586</v>
      </c>
      <c r="Q115" s="116">
        <f>+DailyLog[[#This Row],[TTL QNT
(On traveler)]]-DailyLog[[#This Row],[Column1]]</f>
        <v>0</v>
      </c>
      <c r="R115" s="116" t="s">
        <v>2852</v>
      </c>
      <c r="S115" s="117" t="s">
        <v>888</v>
      </c>
      <c r="T115" s="43" t="s">
        <v>2853</v>
      </c>
      <c r="V115" s="116"/>
      <c r="W115" s="114"/>
      <c r="X115" s="116"/>
      <c r="Y115" s="114"/>
      <c r="Z115" s="114"/>
      <c r="AA115" s="114"/>
      <c r="AB115" s="114" t="str">
        <f ca="1">IF(ISERROR(MATCH(DailyLog[[#This Row],[TRAVELER]],Table2[TR],0)),AB115,"SHIPPED")</f>
        <v>SHIPPED</v>
      </c>
      <c r="AC115" s="114"/>
    </row>
    <row r="116" spans="1:29" ht="40.15" hidden="1" customHeight="1" x14ac:dyDescent="0.25">
      <c r="A116" s="111">
        <v>46251.683553240742</v>
      </c>
      <c r="B116" s="112" t="s">
        <v>2940</v>
      </c>
      <c r="C116" s="113">
        <v>272</v>
      </c>
      <c r="D116" s="114">
        <v>710402</v>
      </c>
      <c r="E116" s="114" t="s">
        <v>974</v>
      </c>
      <c r="F116" s="114">
        <v>797</v>
      </c>
      <c r="G116" s="114" t="s">
        <v>3315</v>
      </c>
      <c r="H116" s="115" t="s">
        <v>832</v>
      </c>
      <c r="I116" s="116" t="s">
        <v>839</v>
      </c>
      <c r="J116" s="50" t="s">
        <v>2824</v>
      </c>
      <c r="K116" s="116">
        <v>26</v>
      </c>
      <c r="L116" s="116" t="s">
        <v>1003</v>
      </c>
      <c r="M116" s="116" t="s">
        <v>3316</v>
      </c>
      <c r="N116" s="116">
        <v>47</v>
      </c>
      <c r="O116" s="116">
        <v>47000</v>
      </c>
      <c r="P116" s="116">
        <v>47000</v>
      </c>
      <c r="Q116" s="116">
        <f>+DailyLog[[#This Row],[TTL QNT
(On traveler)]]-DailyLog[[#This Row],[Column1]]</f>
        <v>0</v>
      </c>
      <c r="R116" s="116" t="s">
        <v>3317</v>
      </c>
      <c r="S116" s="117" t="s">
        <v>888</v>
      </c>
      <c r="T116" s="43" t="s">
        <v>3318</v>
      </c>
      <c r="V116" s="116"/>
      <c r="W116" s="114"/>
      <c r="X116" s="116"/>
      <c r="Y116" s="114"/>
      <c r="Z116" s="114"/>
      <c r="AA116" s="114"/>
      <c r="AB116" s="114" t="str">
        <f ca="1">IF(ISERROR(MATCH(DailyLog[[#This Row],[TRAVELER]],Table2[TR],0)),AB116,"SHIPPED")</f>
        <v>SHIPPED</v>
      </c>
      <c r="AC116" s="114"/>
    </row>
    <row r="117" spans="1:29" ht="40.15" hidden="1" customHeight="1" x14ac:dyDescent="0.25">
      <c r="A117" s="111">
        <v>46252.665659722225</v>
      </c>
      <c r="B117" s="112" t="s">
        <v>2940</v>
      </c>
      <c r="C117" s="113" t="s">
        <v>2827</v>
      </c>
      <c r="D117" s="114">
        <v>714711</v>
      </c>
      <c r="E117" s="114">
        <v>11547059</v>
      </c>
      <c r="F117" s="114">
        <v>1312</v>
      </c>
      <c r="G117" s="114" t="s">
        <v>3170</v>
      </c>
      <c r="H117" s="115" t="s">
        <v>2814</v>
      </c>
      <c r="I117" s="116" t="s">
        <v>2818</v>
      </c>
      <c r="J117" s="50" t="s">
        <v>843</v>
      </c>
      <c r="K117" s="116">
        <v>1</v>
      </c>
      <c r="L117" s="116" t="s">
        <v>828</v>
      </c>
      <c r="M117" s="116" t="s">
        <v>2816</v>
      </c>
      <c r="N117" s="116">
        <v>24</v>
      </c>
      <c r="O117" s="116">
        <v>13200</v>
      </c>
      <c r="P117" s="116">
        <v>13200</v>
      </c>
      <c r="Q117" s="116">
        <f>+DailyLog[[#This Row],[TTL QNT
(On traveler)]]-DailyLog[[#This Row],[Column1]]</f>
        <v>0</v>
      </c>
      <c r="R117" s="116" t="s">
        <v>3543</v>
      </c>
      <c r="S117" s="117" t="s">
        <v>888</v>
      </c>
      <c r="T117" s="43">
        <v>24</v>
      </c>
      <c r="V117" s="116"/>
      <c r="W117" s="114"/>
      <c r="X117" s="116"/>
      <c r="Y117" s="114"/>
      <c r="Z117" s="114"/>
      <c r="AA117" s="114"/>
      <c r="AB117" s="114" t="str">
        <f ca="1">IF(ISERROR(MATCH(DailyLog[[#This Row],[TRAVELER]],Table2[TR],0)),AB117,"SHIPPED")</f>
        <v>SHIPPED</v>
      </c>
      <c r="AC117" s="114"/>
    </row>
    <row r="118" spans="1:29" ht="40.15" hidden="1" customHeight="1" x14ac:dyDescent="0.25">
      <c r="A118" s="111">
        <v>46248.579814814817</v>
      </c>
      <c r="B118" s="112" t="s">
        <v>842</v>
      </c>
      <c r="C118" s="113" t="s">
        <v>2870</v>
      </c>
      <c r="D118" s="114">
        <v>715789</v>
      </c>
      <c r="E118" s="114">
        <v>11610126</v>
      </c>
      <c r="F118" s="114">
        <v>382</v>
      </c>
      <c r="G118" s="114" t="s">
        <v>3087</v>
      </c>
      <c r="H118" s="115" t="s">
        <v>2814</v>
      </c>
      <c r="I118" s="116" t="s">
        <v>839</v>
      </c>
      <c r="J118" s="50" t="s">
        <v>843</v>
      </c>
      <c r="K118" s="116">
        <v>2</v>
      </c>
      <c r="L118" s="116" t="s">
        <v>828</v>
      </c>
      <c r="M118" s="116"/>
      <c r="N118" s="116">
        <v>30</v>
      </c>
      <c r="O118" s="116">
        <v>36000</v>
      </c>
      <c r="P118" s="116">
        <v>36000</v>
      </c>
      <c r="Q118" s="116">
        <f>+DailyLog[[#This Row],[TTL QNT
(On traveler)]]-DailyLog[[#This Row],[Column1]]</f>
        <v>0</v>
      </c>
      <c r="R118" s="116" t="s">
        <v>2936</v>
      </c>
      <c r="S118" s="117" t="s">
        <v>888</v>
      </c>
      <c r="V118" s="116"/>
      <c r="W118" s="114"/>
      <c r="X118" s="116"/>
      <c r="Y118" s="114"/>
      <c r="Z118" s="114"/>
      <c r="AA118" s="114"/>
      <c r="AB118" s="114" t="str">
        <f ca="1">IF(ISERROR(MATCH(DailyLog[[#This Row],[TRAVELER]],Table2[TR],0)),AB118,"SHIPPED")</f>
        <v>SHIPPED</v>
      </c>
      <c r="AC118" s="114"/>
    </row>
    <row r="119" spans="1:29" ht="40.15" hidden="1" customHeight="1" x14ac:dyDescent="0.25">
      <c r="A119" s="111">
        <v>46248.633912037039</v>
      </c>
      <c r="B119" s="112" t="s">
        <v>2940</v>
      </c>
      <c r="C119" s="113">
        <v>292</v>
      </c>
      <c r="D119" s="114">
        <v>714095</v>
      </c>
      <c r="E119" s="114" t="s">
        <v>3069</v>
      </c>
      <c r="F119" s="114">
        <v>449</v>
      </c>
      <c r="G119" s="114" t="s">
        <v>3109</v>
      </c>
      <c r="H119" s="115" t="s">
        <v>832</v>
      </c>
      <c r="I119" s="116" t="s">
        <v>839</v>
      </c>
      <c r="J119" s="50" t="s">
        <v>950</v>
      </c>
      <c r="K119" s="116">
        <v>117</v>
      </c>
      <c r="L119" s="116" t="s">
        <v>1003</v>
      </c>
      <c r="M119" s="116"/>
      <c r="N119" s="116">
        <v>36</v>
      </c>
      <c r="O119" s="116">
        <v>16200</v>
      </c>
      <c r="P119" s="116">
        <v>16200</v>
      </c>
      <c r="Q119" s="116">
        <f>+DailyLog[[#This Row],[TTL QNT
(On traveler)]]-DailyLog[[#This Row],[Column1]]</f>
        <v>0</v>
      </c>
      <c r="R119" s="116" t="s">
        <v>3110</v>
      </c>
      <c r="S119" s="117" t="s">
        <v>888</v>
      </c>
      <c r="V119" s="116"/>
      <c r="W119" s="114"/>
      <c r="X119" s="116"/>
      <c r="Y119" s="114"/>
      <c r="Z119" s="114"/>
      <c r="AA119" s="114"/>
      <c r="AB119" s="114" t="str">
        <f ca="1">IF(ISERROR(MATCH(DailyLog[[#This Row],[TRAVELER]],Table2[TR],0)),AB119,"SHIPPED")</f>
        <v>SHIPPED</v>
      </c>
      <c r="AC119" s="114"/>
    </row>
    <row r="120" spans="1:29" ht="40.15" hidden="1" customHeight="1" x14ac:dyDescent="0.25">
      <c r="A120" s="111">
        <v>46247.650659722225</v>
      </c>
      <c r="B120" s="112" t="s">
        <v>2940</v>
      </c>
      <c r="C120" s="113">
        <v>290</v>
      </c>
      <c r="D120" s="114">
        <v>714646</v>
      </c>
      <c r="E120" s="114">
        <v>11549170</v>
      </c>
      <c r="F120" s="114">
        <v>1686</v>
      </c>
      <c r="G120" s="114" t="s">
        <v>2949</v>
      </c>
      <c r="H120" s="115" t="s">
        <v>832</v>
      </c>
      <c r="I120" s="116" t="s">
        <v>839</v>
      </c>
      <c r="J120" s="50" t="s">
        <v>950</v>
      </c>
      <c r="K120" s="116">
        <v>109</v>
      </c>
      <c r="L120" s="116" t="s">
        <v>828</v>
      </c>
      <c r="M120" s="116"/>
      <c r="N120" s="116">
        <v>40</v>
      </c>
      <c r="O120" s="116">
        <v>16000</v>
      </c>
      <c r="P120" s="116">
        <v>16000</v>
      </c>
      <c r="Q120" s="116">
        <f>+DailyLog[[#This Row],[TTL QNT
(On traveler)]]-DailyLog[[#This Row],[Column1]]</f>
        <v>0</v>
      </c>
      <c r="R120" s="116" t="s">
        <v>2950</v>
      </c>
      <c r="S120" s="117" t="s">
        <v>888</v>
      </c>
      <c r="V120" s="116"/>
      <c r="W120" s="114"/>
      <c r="X120" s="116"/>
      <c r="Y120" s="114"/>
      <c r="Z120" s="114"/>
      <c r="AA120" s="114"/>
      <c r="AB120" s="114" t="str">
        <f ca="1">IF(ISERROR(MATCH(DailyLog[[#This Row],[TRAVELER]],Table2[TR],0)),AB120,"SHIPPED")</f>
        <v>SHIPPED</v>
      </c>
      <c r="AC120" s="114"/>
    </row>
    <row r="121" spans="1:29" ht="40.15" hidden="1" customHeight="1" x14ac:dyDescent="0.25">
      <c r="A121" s="111">
        <v>46248.573078703703</v>
      </c>
      <c r="B121" s="112" t="s">
        <v>842</v>
      </c>
      <c r="C121" s="113" t="s">
        <v>2862</v>
      </c>
      <c r="D121" s="114">
        <v>715800</v>
      </c>
      <c r="E121" s="114" t="s">
        <v>3048</v>
      </c>
      <c r="F121" s="114">
        <v>282</v>
      </c>
      <c r="G121" s="114" t="s">
        <v>3084</v>
      </c>
      <c r="H121" s="115" t="s">
        <v>832</v>
      </c>
      <c r="I121" s="116" t="s">
        <v>839</v>
      </c>
      <c r="J121" s="50" t="s">
        <v>843</v>
      </c>
      <c r="K121" s="116">
        <v>5</v>
      </c>
      <c r="L121" s="116" t="s">
        <v>828</v>
      </c>
      <c r="M121" s="116" t="s">
        <v>2816</v>
      </c>
      <c r="N121" s="116">
        <v>30</v>
      </c>
      <c r="O121" s="116">
        <v>57000</v>
      </c>
      <c r="P121" s="116">
        <v>57000</v>
      </c>
      <c r="Q121" s="116">
        <f>+DailyLog[[#This Row],[TTL QNT
(On traveler)]]-DailyLog[[#This Row],[Column1]]</f>
        <v>0</v>
      </c>
      <c r="R121" s="116" t="s">
        <v>3085</v>
      </c>
      <c r="S121" s="117" t="s">
        <v>888</v>
      </c>
      <c r="T121" s="43">
        <v>1</v>
      </c>
      <c r="V121" s="116"/>
      <c r="W121" s="114"/>
      <c r="X121" s="116"/>
      <c r="Y121" s="114"/>
      <c r="Z121" s="114"/>
      <c r="AA121" s="114"/>
      <c r="AB121" s="114" t="str">
        <f ca="1">IF(ISERROR(MATCH(DailyLog[[#This Row],[TRAVELER]],Table2[TR],0)),AB121,"SHIPPED")</f>
        <v>SHIPPED</v>
      </c>
      <c r="AC121" s="114"/>
    </row>
    <row r="122" spans="1:29" ht="40.15" hidden="1" customHeight="1" x14ac:dyDescent="0.25">
      <c r="A122" s="111">
        <v>46247.594143518516</v>
      </c>
      <c r="B122" s="112" t="s">
        <v>842</v>
      </c>
      <c r="C122" s="113">
        <v>292</v>
      </c>
      <c r="D122" s="114">
        <v>715960</v>
      </c>
      <c r="E122" s="114" t="s">
        <v>996</v>
      </c>
      <c r="F122" s="114">
        <v>139</v>
      </c>
      <c r="G122" s="114" t="s">
        <v>2925</v>
      </c>
      <c r="H122" s="115" t="s">
        <v>832</v>
      </c>
      <c r="I122" s="116" t="s">
        <v>839</v>
      </c>
      <c r="J122" s="50" t="s">
        <v>950</v>
      </c>
      <c r="K122" s="116">
        <v>116</v>
      </c>
      <c r="L122" s="116" t="s">
        <v>1003</v>
      </c>
      <c r="M122" s="116" t="s">
        <v>2816</v>
      </c>
      <c r="N122" s="116">
        <v>36</v>
      </c>
      <c r="O122" s="116">
        <v>23760</v>
      </c>
      <c r="P122" s="116">
        <v>23760</v>
      </c>
      <c r="Q122" s="116">
        <f>+DailyLog[[#This Row],[TTL QNT
(On traveler)]]-DailyLog[[#This Row],[Column1]]</f>
        <v>0</v>
      </c>
      <c r="R122" s="116" t="s">
        <v>2926</v>
      </c>
      <c r="S122" s="117" t="s">
        <v>888</v>
      </c>
      <c r="T122" s="43">
        <v>4</v>
      </c>
      <c r="V122" s="116"/>
      <c r="W122" s="114"/>
      <c r="X122" s="116"/>
      <c r="Y122" s="114"/>
      <c r="Z122" s="114"/>
      <c r="AA122" s="114"/>
      <c r="AB122" s="114" t="str">
        <f ca="1">IF(ISERROR(MATCH(DailyLog[[#This Row],[TRAVELER]],Table2[TR],0)),AB122,"SHIPPED")</f>
        <v>SHIPPED</v>
      </c>
      <c r="AC122" s="114"/>
    </row>
    <row r="123" spans="1:29" ht="40.15" hidden="1" customHeight="1" x14ac:dyDescent="0.25">
      <c r="A123" s="111">
        <v>46247.581666666665</v>
      </c>
      <c r="B123" s="112" t="s">
        <v>842</v>
      </c>
      <c r="C123" s="113">
        <v>290</v>
      </c>
      <c r="D123" s="114">
        <v>715961</v>
      </c>
      <c r="E123" s="114" t="s">
        <v>996</v>
      </c>
      <c r="F123" s="114">
        <v>1582</v>
      </c>
      <c r="G123" s="114" t="s">
        <v>2922</v>
      </c>
      <c r="H123" s="115" t="s">
        <v>832</v>
      </c>
      <c r="I123" s="116" t="s">
        <v>839</v>
      </c>
      <c r="J123" s="50" t="s">
        <v>950</v>
      </c>
      <c r="K123" s="116">
        <v>110</v>
      </c>
      <c r="L123" s="116" t="s">
        <v>1003</v>
      </c>
      <c r="M123" s="116"/>
      <c r="N123" s="116">
        <v>36</v>
      </c>
      <c r="O123" s="116">
        <v>23760</v>
      </c>
      <c r="P123" s="116">
        <v>23760</v>
      </c>
      <c r="Q123" s="116">
        <f>+DailyLog[[#This Row],[TTL QNT
(On traveler)]]-DailyLog[[#This Row],[Column1]]</f>
        <v>0</v>
      </c>
      <c r="R123" s="116" t="s">
        <v>2923</v>
      </c>
      <c r="S123" s="117" t="s">
        <v>888</v>
      </c>
      <c r="V123" s="116"/>
      <c r="W123" s="114"/>
      <c r="X123" s="116"/>
      <c r="Y123" s="114"/>
      <c r="Z123" s="114"/>
      <c r="AA123" s="114"/>
      <c r="AB123" s="114" t="str">
        <f ca="1">IF(ISERROR(MATCH(DailyLog[[#This Row],[TRAVELER]],Table2[TR],0)),AB123,"SHIPPED")</f>
        <v>SHIPPED</v>
      </c>
      <c r="AC123" s="114"/>
    </row>
    <row r="124" spans="1:29" ht="40.15" hidden="1" customHeight="1" x14ac:dyDescent="0.25">
      <c r="A124" s="111">
        <v>46247.546018518522</v>
      </c>
      <c r="B124" s="112" t="s">
        <v>842</v>
      </c>
      <c r="C124" s="113">
        <v>290</v>
      </c>
      <c r="D124" s="114">
        <v>715958</v>
      </c>
      <c r="E124" s="114" t="s">
        <v>996</v>
      </c>
      <c r="F124" s="114">
        <v>1429</v>
      </c>
      <c r="G124" s="114" t="s">
        <v>2905</v>
      </c>
      <c r="H124" s="115" t="s">
        <v>832</v>
      </c>
      <c r="I124" s="116" t="s">
        <v>839</v>
      </c>
      <c r="J124" s="50" t="s">
        <v>950</v>
      </c>
      <c r="K124" s="116">
        <v>110</v>
      </c>
      <c r="L124" s="116" t="s">
        <v>1003</v>
      </c>
      <c r="M124" s="116"/>
      <c r="N124" s="116">
        <v>36</v>
      </c>
      <c r="O124" s="116">
        <v>23760</v>
      </c>
      <c r="P124" s="116">
        <v>23760</v>
      </c>
      <c r="Q124" s="116">
        <f>+DailyLog[[#This Row],[TTL QNT
(On traveler)]]-DailyLog[[#This Row],[Column1]]</f>
        <v>0</v>
      </c>
      <c r="R124" s="116" t="s">
        <v>2906</v>
      </c>
      <c r="S124" s="117" t="s">
        <v>888</v>
      </c>
      <c r="V124" s="116"/>
      <c r="W124" s="114"/>
      <c r="X124" s="116"/>
      <c r="Y124" s="114"/>
      <c r="Z124" s="114"/>
      <c r="AA124" s="114"/>
      <c r="AB124" s="114" t="str">
        <f ca="1">IF(ISERROR(MATCH(DailyLog[[#This Row],[TRAVELER]],Table2[TR],0)),AB124,"SHIPPED")</f>
        <v>SHIPPED</v>
      </c>
      <c r="AC124" s="114"/>
    </row>
    <row r="125" spans="1:29" ht="40.15" hidden="1" customHeight="1" x14ac:dyDescent="0.25">
      <c r="A125" s="111">
        <v>46247.497824074075</v>
      </c>
      <c r="B125" s="112" t="s">
        <v>842</v>
      </c>
      <c r="C125" s="113">
        <v>272</v>
      </c>
      <c r="D125" s="114">
        <v>707998</v>
      </c>
      <c r="E125" s="114" t="s">
        <v>974</v>
      </c>
      <c r="F125" s="114">
        <v>533</v>
      </c>
      <c r="G125" s="114" t="s">
        <v>2891</v>
      </c>
      <c r="H125" s="115" t="s">
        <v>832</v>
      </c>
      <c r="I125" s="116" t="s">
        <v>2818</v>
      </c>
      <c r="J125" s="50" t="s">
        <v>2824</v>
      </c>
      <c r="K125" s="116">
        <v>26</v>
      </c>
      <c r="L125" s="116" t="s">
        <v>1003</v>
      </c>
      <c r="M125" s="116" t="s">
        <v>2892</v>
      </c>
      <c r="N125" s="116">
        <v>20</v>
      </c>
      <c r="O125" s="116">
        <v>20000</v>
      </c>
      <c r="P125" s="116">
        <v>20000</v>
      </c>
      <c r="Q125" s="116">
        <f>+DailyLog[[#This Row],[TTL QNT
(On traveler)]]-DailyLog[[#This Row],[Column1]]</f>
        <v>0</v>
      </c>
      <c r="R125" s="116" t="s">
        <v>2893</v>
      </c>
      <c r="S125" s="117" t="s">
        <v>888</v>
      </c>
      <c r="T125" s="43" t="s">
        <v>2894</v>
      </c>
      <c r="V125" s="116"/>
      <c r="W125" s="114"/>
      <c r="X125" s="116"/>
      <c r="Y125" s="114"/>
      <c r="Z125" s="114"/>
      <c r="AA125" s="114"/>
      <c r="AB125" s="114" t="str">
        <f ca="1">IF(ISERROR(MATCH(DailyLog[[#This Row],[TRAVELER]],Table2[TR],0)),AB125,"SHIPPED")</f>
        <v>SHIPPED</v>
      </c>
      <c r="AC125" s="114"/>
    </row>
    <row r="126" spans="1:29" ht="40.15" hidden="1" customHeight="1" x14ac:dyDescent="0.25">
      <c r="A126" s="111">
        <v>46251.67627314815</v>
      </c>
      <c r="B126" s="112" t="s">
        <v>2940</v>
      </c>
      <c r="C126" s="113" t="s">
        <v>2870</v>
      </c>
      <c r="D126" s="114">
        <v>714700</v>
      </c>
      <c r="E126" s="114" t="s">
        <v>1056</v>
      </c>
      <c r="F126" s="114">
        <v>1011</v>
      </c>
      <c r="G126" s="114" t="s">
        <v>3310</v>
      </c>
      <c r="H126" s="115" t="s">
        <v>832</v>
      </c>
      <c r="I126" s="116" t="s">
        <v>839</v>
      </c>
      <c r="J126" s="50" t="s">
        <v>843</v>
      </c>
      <c r="K126" s="116">
        <v>2</v>
      </c>
      <c r="L126" s="116" t="s">
        <v>828</v>
      </c>
      <c r="M126" s="116"/>
      <c r="N126" s="116">
        <v>41</v>
      </c>
      <c r="O126" s="116">
        <v>123000</v>
      </c>
      <c r="P126" s="116">
        <v>123000</v>
      </c>
      <c r="Q126" s="116">
        <f>+DailyLog[[#This Row],[TTL QNT
(On traveler)]]-DailyLog[[#This Row],[Column1]]</f>
        <v>0</v>
      </c>
      <c r="R126" s="116" t="s">
        <v>3311</v>
      </c>
      <c r="S126" s="117" t="s">
        <v>888</v>
      </c>
      <c r="V126" s="116"/>
      <c r="W126" s="114"/>
      <c r="X126" s="116"/>
      <c r="Y126" s="114"/>
      <c r="Z126" s="114"/>
      <c r="AA126" s="114"/>
      <c r="AB126" s="114" t="str">
        <f ca="1">IF(ISERROR(MATCH(DailyLog[[#This Row],[TRAVELER]],Table2[TR],0)),AB126,"SHIPPED")</f>
        <v>SHIPPED</v>
      </c>
      <c r="AC126" s="114"/>
    </row>
    <row r="127" spans="1:29" ht="40.15" hidden="1" customHeight="1" x14ac:dyDescent="0.25">
      <c r="A127" s="111">
        <v>46248.565625000003</v>
      </c>
      <c r="B127" s="112" t="s">
        <v>842</v>
      </c>
      <c r="C127" s="113">
        <v>279</v>
      </c>
      <c r="D127" s="114">
        <v>710829</v>
      </c>
      <c r="E127" s="114" t="s">
        <v>974</v>
      </c>
      <c r="F127" s="114">
        <v>666</v>
      </c>
      <c r="G127" s="114" t="s">
        <v>3078</v>
      </c>
      <c r="H127" s="115" t="s">
        <v>832</v>
      </c>
      <c r="I127" s="116" t="s">
        <v>839</v>
      </c>
      <c r="J127" s="50" t="s">
        <v>843</v>
      </c>
      <c r="K127" s="116">
        <v>6</v>
      </c>
      <c r="L127" s="116" t="s">
        <v>1003</v>
      </c>
      <c r="M127" s="116" t="s">
        <v>3079</v>
      </c>
      <c r="N127" s="116">
        <v>27</v>
      </c>
      <c r="O127" s="116">
        <v>27000</v>
      </c>
      <c r="P127" s="116">
        <v>27000</v>
      </c>
      <c r="Q127" s="116">
        <f>+DailyLog[[#This Row],[TTL QNT
(On traveler)]]-DailyLog[[#This Row],[Column1]]</f>
        <v>0</v>
      </c>
      <c r="R127" s="116" t="s">
        <v>3080</v>
      </c>
      <c r="S127" s="117" t="s">
        <v>888</v>
      </c>
      <c r="T127" s="43" t="s">
        <v>3081</v>
      </c>
      <c r="V127" s="116"/>
      <c r="W127" s="114"/>
      <c r="X127" s="116"/>
      <c r="Y127" s="114"/>
      <c r="Z127" s="114"/>
      <c r="AA127" s="114"/>
      <c r="AB127" s="114" t="str">
        <f ca="1">IF(ISERROR(MATCH(DailyLog[[#This Row],[TRAVELER]],Table2[TR],0)),AB127,"SHIPPED")</f>
        <v>SHIPPED</v>
      </c>
      <c r="AC127" s="114"/>
    </row>
    <row r="128" spans="1:29" ht="40.15" hidden="1" customHeight="1" x14ac:dyDescent="0.25">
      <c r="A128" s="111">
        <v>46255.412847222222</v>
      </c>
      <c r="B128" s="112" t="s">
        <v>842</v>
      </c>
      <c r="C128" s="113" t="s">
        <v>2811</v>
      </c>
      <c r="D128" s="114">
        <v>716810</v>
      </c>
      <c r="E128" s="114" t="s">
        <v>365</v>
      </c>
      <c r="F128" s="114">
        <v>1510</v>
      </c>
      <c r="G128" s="114" t="s">
        <v>3885</v>
      </c>
      <c r="H128" s="115" t="s">
        <v>832</v>
      </c>
      <c r="I128" s="116" t="s">
        <v>839</v>
      </c>
      <c r="J128" s="50" t="s">
        <v>843</v>
      </c>
      <c r="K128" s="116">
        <v>4</v>
      </c>
      <c r="L128" s="116" t="s">
        <v>828</v>
      </c>
      <c r="M128" s="116"/>
      <c r="N128" s="116">
        <v>1</v>
      </c>
      <c r="O128" s="116">
        <v>26500</v>
      </c>
      <c r="P128" s="116">
        <v>26500</v>
      </c>
      <c r="Q128" s="116">
        <f>+DailyLog[[#This Row],[TTL QNT
(On traveler)]]-DailyLog[[#This Row],[Column1]]</f>
        <v>0</v>
      </c>
      <c r="R128" s="116" t="s">
        <v>3645</v>
      </c>
      <c r="S128" s="117" t="s">
        <v>3778</v>
      </c>
      <c r="V128" s="116"/>
      <c r="W128" s="114"/>
      <c r="X128" s="116"/>
      <c r="Y128" s="114"/>
      <c r="Z128" s="114"/>
      <c r="AA128" s="114"/>
      <c r="AB128" s="114" t="str">
        <f ca="1">IF(ISERROR(MATCH(DailyLog[[#This Row],[TRAVELER]],Table2[TR],0)),AB128,"SHIPPED")</f>
        <v>SHIPPED</v>
      </c>
      <c r="AC128" s="114"/>
    </row>
    <row r="129" spans="1:29" ht="40.15" hidden="1" customHeight="1" x14ac:dyDescent="0.25">
      <c r="A129" s="111">
        <v>46252.657916666663</v>
      </c>
      <c r="B129" s="112" t="s">
        <v>2940</v>
      </c>
      <c r="C129" s="113">
        <v>275</v>
      </c>
      <c r="D129" s="114">
        <v>715865</v>
      </c>
      <c r="E129" s="114" t="s">
        <v>3539</v>
      </c>
      <c r="F129" s="114">
        <v>1571</v>
      </c>
      <c r="G129" s="114" t="s">
        <v>3540</v>
      </c>
      <c r="H129" s="115" t="s">
        <v>2814</v>
      </c>
      <c r="I129" s="116" t="s">
        <v>839</v>
      </c>
      <c r="J129" s="50" t="s">
        <v>2824</v>
      </c>
      <c r="K129" s="116">
        <v>4</v>
      </c>
      <c r="L129" s="116" t="s">
        <v>828</v>
      </c>
      <c r="M129" s="116" t="s">
        <v>2816</v>
      </c>
      <c r="N129" s="116">
        <v>21</v>
      </c>
      <c r="O129" s="116">
        <v>13860</v>
      </c>
      <c r="P129" s="116">
        <v>13860</v>
      </c>
      <c r="Q129" s="116">
        <f>+DailyLog[[#This Row],[TTL QNT
(On traveler)]]-DailyLog[[#This Row],[Column1]]</f>
        <v>0</v>
      </c>
      <c r="R129" s="116" t="s">
        <v>2939</v>
      </c>
      <c r="S129" s="117" t="s">
        <v>888</v>
      </c>
      <c r="T129" s="43">
        <v>20</v>
      </c>
      <c r="V129" s="116"/>
      <c r="W129" s="114"/>
      <c r="X129" s="116"/>
      <c r="Y129" s="114"/>
      <c r="Z129" s="114"/>
      <c r="AA129" s="114"/>
      <c r="AB129" s="114" t="str">
        <f ca="1">IF(ISERROR(MATCH(DailyLog[[#This Row],[TRAVELER]],Table2[TR],0)),AB129,"SHIPPED")</f>
        <v>SHIPPED</v>
      </c>
      <c r="AC129" s="114"/>
    </row>
    <row r="130" spans="1:29" ht="40.15" hidden="1" customHeight="1" x14ac:dyDescent="0.25">
      <c r="A130" s="111">
        <v>46251.664699074077</v>
      </c>
      <c r="B130" s="112" t="s">
        <v>2940</v>
      </c>
      <c r="C130" s="113">
        <v>292</v>
      </c>
      <c r="D130" s="114">
        <v>714306</v>
      </c>
      <c r="E130" s="114">
        <v>11549168</v>
      </c>
      <c r="F130" s="114">
        <v>1766</v>
      </c>
      <c r="G130" s="114" t="s">
        <v>3302</v>
      </c>
      <c r="H130" s="115" t="s">
        <v>832</v>
      </c>
      <c r="I130" s="116" t="s">
        <v>839</v>
      </c>
      <c r="J130" s="50" t="s">
        <v>2824</v>
      </c>
      <c r="K130" s="116">
        <v>110</v>
      </c>
      <c r="L130" s="116" t="s">
        <v>828</v>
      </c>
      <c r="M130" s="116" t="s">
        <v>2884</v>
      </c>
      <c r="N130" s="116">
        <v>36</v>
      </c>
      <c r="O130" s="116">
        <v>36000</v>
      </c>
      <c r="P130" s="116">
        <v>36000</v>
      </c>
      <c r="Q130" s="116">
        <f>+DailyLog[[#This Row],[TTL QNT
(On traveler)]]-DailyLog[[#This Row],[Column1]]</f>
        <v>0</v>
      </c>
      <c r="R130" s="116" t="s">
        <v>3112</v>
      </c>
      <c r="S130" s="117" t="s">
        <v>888</v>
      </c>
      <c r="T130" s="43" t="s">
        <v>3303</v>
      </c>
      <c r="V130" s="116"/>
      <c r="W130" s="114"/>
      <c r="X130" s="116"/>
      <c r="Y130" s="114"/>
      <c r="Z130" s="114"/>
      <c r="AA130" s="114"/>
      <c r="AB130" s="114" t="str">
        <f ca="1">IF(ISERROR(MATCH(DailyLog[[#This Row],[TRAVELER]],Table2[TR],0)),AB130,"SHIPPED")</f>
        <v>SHIPPED</v>
      </c>
      <c r="AC130" s="114"/>
    </row>
    <row r="131" spans="1:29" ht="40.15" hidden="1" customHeight="1" x14ac:dyDescent="0.25">
      <c r="A131" s="111">
        <v>46251.660960648151</v>
      </c>
      <c r="B131" s="112" t="s">
        <v>2940</v>
      </c>
      <c r="C131" s="113">
        <v>275</v>
      </c>
      <c r="D131" s="114">
        <v>715782</v>
      </c>
      <c r="E131" s="114">
        <v>11549170</v>
      </c>
      <c r="F131" s="114">
        <v>1368</v>
      </c>
      <c r="G131" s="114" t="s">
        <v>3301</v>
      </c>
      <c r="H131" s="115" t="s">
        <v>832</v>
      </c>
      <c r="I131" s="116" t="s">
        <v>839</v>
      </c>
      <c r="J131" s="50" t="s">
        <v>950</v>
      </c>
      <c r="K131" s="116">
        <v>112</v>
      </c>
      <c r="L131" s="116" t="s">
        <v>828</v>
      </c>
      <c r="M131" s="116"/>
      <c r="N131" s="116">
        <v>36</v>
      </c>
      <c r="O131" s="116">
        <v>14400</v>
      </c>
      <c r="P131" s="116">
        <v>14400</v>
      </c>
      <c r="Q131" s="116">
        <f>+DailyLog[[#This Row],[TTL QNT
(On traveler)]]-DailyLog[[#This Row],[Column1]]</f>
        <v>0</v>
      </c>
      <c r="R131" s="116" t="s">
        <v>3089</v>
      </c>
      <c r="S131" s="117" t="s">
        <v>888</v>
      </c>
      <c r="V131" s="116"/>
      <c r="W131" s="114"/>
      <c r="X131" s="116"/>
      <c r="Y131" s="114"/>
      <c r="Z131" s="114"/>
      <c r="AA131" s="114"/>
      <c r="AB131" s="114" t="str">
        <f ca="1">IF(ISERROR(MATCH(DailyLog[[#This Row],[TRAVELER]],Table2[TR],0)),AB131,"SHIPPED")</f>
        <v>SHIPPED</v>
      </c>
      <c r="AC131" s="114"/>
    </row>
    <row r="132" spans="1:29" ht="40.15" hidden="1" customHeight="1" x14ac:dyDescent="0.25">
      <c r="A132" s="111">
        <v>46252.654178240744</v>
      </c>
      <c r="B132" s="112" t="s">
        <v>2940</v>
      </c>
      <c r="C132" s="113" t="s">
        <v>2811</v>
      </c>
      <c r="D132" s="114">
        <v>716718</v>
      </c>
      <c r="E132" s="114">
        <v>11602031</v>
      </c>
      <c r="F132" s="114">
        <v>1845</v>
      </c>
      <c r="G132" s="114" t="s">
        <v>3536</v>
      </c>
      <c r="H132" s="115" t="s">
        <v>832</v>
      </c>
      <c r="I132" s="116" t="s">
        <v>839</v>
      </c>
      <c r="J132" s="50" t="s">
        <v>843</v>
      </c>
      <c r="K132" s="116">
        <v>4</v>
      </c>
      <c r="L132" s="116" t="s">
        <v>828</v>
      </c>
      <c r="M132" s="116" t="s">
        <v>3523</v>
      </c>
      <c r="N132" s="116">
        <v>36</v>
      </c>
      <c r="O132" s="116">
        <v>5220</v>
      </c>
      <c r="P132" s="116">
        <v>5220</v>
      </c>
      <c r="Q132" s="116">
        <f>+DailyLog[[#This Row],[TTL QNT
(On traveler)]]-DailyLog[[#This Row],[Column1]]</f>
        <v>0</v>
      </c>
      <c r="R132" s="116" t="s">
        <v>3537</v>
      </c>
      <c r="S132" s="117" t="s">
        <v>888</v>
      </c>
      <c r="T132" s="43" t="s">
        <v>3538</v>
      </c>
      <c r="V132" s="116"/>
      <c r="W132" s="114"/>
      <c r="X132" s="116"/>
      <c r="Y132" s="114"/>
      <c r="Z132" s="114"/>
      <c r="AA132" s="114"/>
      <c r="AB132" s="114" t="str">
        <f ca="1">IF(ISERROR(MATCH(DailyLog[[#This Row],[TRAVELER]],Table2[TR],0)),AB132,"SHIPPED")</f>
        <v>SHIPPED</v>
      </c>
      <c r="AC132" s="114"/>
    </row>
    <row r="133" spans="1:29" ht="40.15" hidden="1" customHeight="1" x14ac:dyDescent="0.25">
      <c r="A133" s="111">
        <v>46252.648009259261</v>
      </c>
      <c r="B133" s="112" t="s">
        <v>2940</v>
      </c>
      <c r="C133" s="113">
        <v>280</v>
      </c>
      <c r="D133" s="114">
        <v>716074</v>
      </c>
      <c r="E133" s="114" t="s">
        <v>3421</v>
      </c>
      <c r="F133" s="114">
        <v>794</v>
      </c>
      <c r="G133" s="114" t="s">
        <v>3535</v>
      </c>
      <c r="H133" s="115" t="s">
        <v>832</v>
      </c>
      <c r="I133" s="116" t="s">
        <v>839</v>
      </c>
      <c r="J133" s="50" t="s">
        <v>950</v>
      </c>
      <c r="K133" s="116">
        <v>114</v>
      </c>
      <c r="L133" s="116" t="s">
        <v>1003</v>
      </c>
      <c r="M133" s="116" t="s">
        <v>2976</v>
      </c>
      <c r="N133" s="116">
        <v>59</v>
      </c>
      <c r="O133" s="116">
        <v>88500</v>
      </c>
      <c r="P133" s="116">
        <v>88500</v>
      </c>
      <c r="Q133" s="116">
        <f>+DailyLog[[#This Row],[TTL QNT
(On traveler)]]-DailyLog[[#This Row],[Column1]]</f>
        <v>0</v>
      </c>
      <c r="R133" s="116" t="s">
        <v>3224</v>
      </c>
      <c r="S133" s="117" t="s">
        <v>888</v>
      </c>
      <c r="T133" s="43">
        <v>50</v>
      </c>
      <c r="V133" s="116"/>
      <c r="W133" s="114"/>
      <c r="X133" s="116"/>
      <c r="Y133" s="114"/>
      <c r="Z133" s="114"/>
      <c r="AA133" s="114"/>
      <c r="AB133" s="114" t="str">
        <f ca="1">IF(ISERROR(MATCH(DailyLog[[#This Row],[TRAVELER]],Table2[TR],0)),AB133,"SHIPPED")</f>
        <v>SHIPPED</v>
      </c>
      <c r="AC133" s="114"/>
    </row>
    <row r="134" spans="1:29" ht="40.15" hidden="1" customHeight="1" x14ac:dyDescent="0.25">
      <c r="A134" s="111">
        <v>46251.653298611112</v>
      </c>
      <c r="B134" s="112" t="s">
        <v>2940</v>
      </c>
      <c r="C134" s="113">
        <v>292</v>
      </c>
      <c r="D134" s="114">
        <v>715777</v>
      </c>
      <c r="E134" s="114">
        <v>11549170</v>
      </c>
      <c r="F134" s="114">
        <v>489</v>
      </c>
      <c r="G134" s="114" t="s">
        <v>3296</v>
      </c>
      <c r="H134" s="115" t="s">
        <v>832</v>
      </c>
      <c r="I134" s="116" t="s">
        <v>839</v>
      </c>
      <c r="J134" s="50" t="s">
        <v>950</v>
      </c>
      <c r="K134" s="116">
        <v>117</v>
      </c>
      <c r="L134" s="116" t="s">
        <v>828</v>
      </c>
      <c r="M134" s="116"/>
      <c r="N134" s="116">
        <v>36</v>
      </c>
      <c r="O134" s="116">
        <v>14400</v>
      </c>
      <c r="P134" s="116">
        <v>14400</v>
      </c>
      <c r="Q134" s="116">
        <f>+DailyLog[[#This Row],[TTL QNT
(On traveler)]]-DailyLog[[#This Row],[Column1]]</f>
        <v>0</v>
      </c>
      <c r="R134" s="116" t="s">
        <v>3297</v>
      </c>
      <c r="S134" s="117" t="s">
        <v>888</v>
      </c>
      <c r="V134" s="116"/>
      <c r="W134" s="114"/>
      <c r="X134" s="116"/>
      <c r="Y134" s="114"/>
      <c r="Z134" s="114"/>
      <c r="AA134" s="114"/>
      <c r="AB134" s="114" t="str">
        <f ca="1">IF(ISERROR(MATCH(DailyLog[[#This Row],[TRAVELER]],Table2[TR],0)),AB134,"SHIPPED")</f>
        <v>SHIPPED</v>
      </c>
      <c r="AC134" s="114"/>
    </row>
    <row r="135" spans="1:29" ht="40.15" hidden="1" customHeight="1" x14ac:dyDescent="0.25">
      <c r="A135" s="111">
        <v>46251.650138888886</v>
      </c>
      <c r="B135" s="112" t="s">
        <v>2940</v>
      </c>
      <c r="C135" s="113" t="s">
        <v>2870</v>
      </c>
      <c r="D135" s="114">
        <v>714700</v>
      </c>
      <c r="E135" s="114" t="s">
        <v>3207</v>
      </c>
      <c r="F135" s="114">
        <v>1011</v>
      </c>
      <c r="G135" s="114" t="s">
        <v>3295</v>
      </c>
      <c r="H135" s="115" t="s">
        <v>832</v>
      </c>
      <c r="I135" s="116" t="s">
        <v>2818</v>
      </c>
      <c r="J135" s="50" t="s">
        <v>843</v>
      </c>
      <c r="K135" s="116">
        <v>2</v>
      </c>
      <c r="L135" s="116" t="s">
        <v>828</v>
      </c>
      <c r="M135" s="116"/>
      <c r="N135" s="116">
        <v>36</v>
      </c>
      <c r="O135" s="116">
        <v>108000</v>
      </c>
      <c r="P135" s="116">
        <v>108000</v>
      </c>
      <c r="Q135" s="116">
        <f>+DailyLog[[#This Row],[TTL QNT
(On traveler)]]-DailyLog[[#This Row],[Column1]]</f>
        <v>0</v>
      </c>
      <c r="R135" s="116" t="s">
        <v>2840</v>
      </c>
      <c r="S135" s="117" t="s">
        <v>888</v>
      </c>
      <c r="V135" s="116"/>
      <c r="W135" s="114"/>
      <c r="X135" s="116"/>
      <c r="Y135" s="114"/>
      <c r="Z135" s="114"/>
      <c r="AA135" s="114"/>
      <c r="AB135" s="114" t="str">
        <f ca="1">IF(ISERROR(MATCH(DailyLog[[#This Row],[TRAVELER]],Table2[TR],0)),AB135,"SHIPPED")</f>
        <v>SHIPPED</v>
      </c>
      <c r="AC135" s="114"/>
    </row>
    <row r="136" spans="1:29" ht="40.15" hidden="1" customHeight="1" x14ac:dyDescent="0.25">
      <c r="A136" s="111">
        <v>46252.643657407411</v>
      </c>
      <c r="B136" s="112" t="s">
        <v>2940</v>
      </c>
      <c r="C136" s="113">
        <v>292</v>
      </c>
      <c r="D136" s="114">
        <v>715822</v>
      </c>
      <c r="E136" s="114">
        <v>11549170</v>
      </c>
      <c r="F136" s="114">
        <v>1601</v>
      </c>
      <c r="G136" s="114" t="s">
        <v>3533</v>
      </c>
      <c r="H136" s="115" t="s">
        <v>832</v>
      </c>
      <c r="I136" s="116" t="s">
        <v>839</v>
      </c>
      <c r="J136" s="50" t="s">
        <v>950</v>
      </c>
      <c r="K136" s="116">
        <v>117</v>
      </c>
      <c r="L136" s="116" t="s">
        <v>828</v>
      </c>
      <c r="M136" s="116" t="s">
        <v>2816</v>
      </c>
      <c r="N136" s="116">
        <v>55</v>
      </c>
      <c r="O136" s="116">
        <v>22000</v>
      </c>
      <c r="P136" s="116">
        <v>22000</v>
      </c>
      <c r="Q136" s="116">
        <f>+DailyLog[[#This Row],[TTL QNT
(On traveler)]]-DailyLog[[#This Row],[Column1]]</f>
        <v>0</v>
      </c>
      <c r="R136" s="116" t="s">
        <v>3534</v>
      </c>
      <c r="S136" s="117" t="s">
        <v>888</v>
      </c>
      <c r="T136" s="43">
        <v>3</v>
      </c>
      <c r="V136" s="116"/>
      <c r="W136" s="114"/>
      <c r="X136" s="116"/>
      <c r="Y136" s="114"/>
      <c r="Z136" s="114"/>
      <c r="AA136" s="114"/>
      <c r="AB136" s="114" t="str">
        <f ca="1">IF(ISERROR(MATCH(DailyLog[[#This Row],[TRAVELER]],Table2[TR],0)),AB136,"SHIPPED")</f>
        <v>SHIPPED</v>
      </c>
      <c r="AC136" s="114"/>
    </row>
    <row r="137" spans="1:29" ht="40.15" hidden="1" customHeight="1" x14ac:dyDescent="0.25">
      <c r="A137" s="111">
        <v>46255.412268518521</v>
      </c>
      <c r="B137" s="112" t="s">
        <v>842</v>
      </c>
      <c r="C137" s="113" t="s">
        <v>2827</v>
      </c>
      <c r="D137" s="114">
        <v>717279</v>
      </c>
      <c r="E137" s="114" t="s">
        <v>928</v>
      </c>
      <c r="F137" s="114">
        <v>1632</v>
      </c>
      <c r="G137" s="114" t="s">
        <v>3883</v>
      </c>
      <c r="H137" s="115" t="s">
        <v>832</v>
      </c>
      <c r="I137" s="116" t="s">
        <v>839</v>
      </c>
      <c r="J137" s="50" t="s">
        <v>843</v>
      </c>
      <c r="K137" s="116">
        <v>1</v>
      </c>
      <c r="L137" s="116" t="s">
        <v>828</v>
      </c>
      <c r="M137" s="116"/>
      <c r="N137" s="116">
        <v>1</v>
      </c>
      <c r="O137" s="116">
        <v>72000</v>
      </c>
      <c r="P137" s="116">
        <v>72000</v>
      </c>
      <c r="Q137" s="116">
        <f>+DailyLog[[#This Row],[TTL QNT
(On traveler)]]-DailyLog[[#This Row],[Column1]]</f>
        <v>0</v>
      </c>
      <c r="R137" s="116" t="s">
        <v>3884</v>
      </c>
      <c r="S137" s="117" t="s">
        <v>3778</v>
      </c>
      <c r="V137" s="116"/>
      <c r="W137" s="114"/>
      <c r="X137" s="116"/>
      <c r="Y137" s="114"/>
      <c r="Z137" s="114"/>
      <c r="AA137" s="114"/>
      <c r="AB137" s="114" t="str">
        <f ca="1">IF(ISERROR(MATCH(DailyLog[[#This Row],[TRAVELER]],Table2[TR],0)),AB137,"SHIPPED")</f>
        <v>SHIPPED</v>
      </c>
      <c r="AC137" s="114"/>
    </row>
    <row r="138" spans="1:29" ht="40.15" hidden="1" customHeight="1" x14ac:dyDescent="0.25">
      <c r="A138" s="111">
        <v>46251.48096064815</v>
      </c>
      <c r="B138" s="112" t="s">
        <v>842</v>
      </c>
      <c r="C138" s="113" t="s">
        <v>2870</v>
      </c>
      <c r="D138" s="114">
        <v>714699</v>
      </c>
      <c r="E138" s="114" t="s">
        <v>3207</v>
      </c>
      <c r="F138" s="114">
        <v>1507</v>
      </c>
      <c r="G138" s="114" t="s">
        <v>3227</v>
      </c>
      <c r="H138" s="115" t="s">
        <v>832</v>
      </c>
      <c r="I138" s="116" t="s">
        <v>839</v>
      </c>
      <c r="J138" s="50" t="s">
        <v>843</v>
      </c>
      <c r="K138" s="116">
        <v>2</v>
      </c>
      <c r="L138" s="116" t="s">
        <v>828</v>
      </c>
      <c r="M138" s="116" t="s">
        <v>2816</v>
      </c>
      <c r="N138" s="116">
        <v>47</v>
      </c>
      <c r="O138" s="116">
        <v>141000</v>
      </c>
      <c r="P138" s="116">
        <v>141000</v>
      </c>
      <c r="Q138" s="116">
        <f>+DailyLog[[#This Row],[TTL QNT
(On traveler)]]-DailyLog[[#This Row],[Column1]]</f>
        <v>0</v>
      </c>
      <c r="R138" s="116" t="s">
        <v>3233</v>
      </c>
      <c r="S138" s="117" t="s">
        <v>888</v>
      </c>
      <c r="T138" s="43">
        <v>1</v>
      </c>
      <c r="V138" s="116"/>
      <c r="W138" s="114"/>
      <c r="X138" s="116"/>
      <c r="Y138" s="114"/>
      <c r="Z138" s="114"/>
      <c r="AA138" s="114"/>
      <c r="AB138" s="114" t="str">
        <f ca="1">IF(ISERROR(MATCH(DailyLog[[#This Row],[TRAVELER]],Table2[TR],0)),AB138,"SHIPPED")</f>
        <v>SHIPPED</v>
      </c>
      <c r="AC138" s="114"/>
    </row>
    <row r="139" spans="1:29" ht="40.15" hidden="1" customHeight="1" x14ac:dyDescent="0.25">
      <c r="A139" s="111">
        <v>46255.407696759263</v>
      </c>
      <c r="B139" s="112" t="s">
        <v>842</v>
      </c>
      <c r="C139" s="118">
        <v>190268</v>
      </c>
      <c r="D139" s="114">
        <v>717281</v>
      </c>
      <c r="E139" s="114" t="s">
        <v>3881</v>
      </c>
      <c r="F139" s="114">
        <v>1712</v>
      </c>
      <c r="G139" s="114" t="s">
        <v>3882</v>
      </c>
      <c r="H139" s="115" t="s">
        <v>832</v>
      </c>
      <c r="I139" s="116" t="s">
        <v>839</v>
      </c>
      <c r="J139" s="50" t="s">
        <v>843</v>
      </c>
      <c r="K139" s="116">
        <v>3</v>
      </c>
      <c r="L139" s="116" t="s">
        <v>828</v>
      </c>
      <c r="M139" s="116"/>
      <c r="N139" s="116">
        <v>1</v>
      </c>
      <c r="O139" s="116">
        <v>69900</v>
      </c>
      <c r="P139" s="116">
        <v>69900</v>
      </c>
      <c r="Q139" s="116">
        <f>+DailyLog[[#This Row],[TTL QNT
(On traveler)]]-DailyLog[[#This Row],[Column1]]</f>
        <v>0</v>
      </c>
      <c r="R139" s="116" t="s">
        <v>3713</v>
      </c>
      <c r="S139" s="117" t="s">
        <v>888</v>
      </c>
      <c r="V139" s="116"/>
      <c r="W139" s="114"/>
      <c r="X139" s="116"/>
      <c r="Y139" s="114"/>
      <c r="Z139" s="114"/>
      <c r="AA139" s="114"/>
      <c r="AB139" s="114" t="str">
        <f ca="1">IF(ISERROR(MATCH(DailyLog[[#This Row],[TRAVELER]],Table2[TR],0)),AB139,"SHIPPED")</f>
        <v>SHIPPED</v>
      </c>
      <c r="AC139" s="114"/>
    </row>
    <row r="140" spans="1:29" ht="40.15" hidden="1" customHeight="1" x14ac:dyDescent="0.25">
      <c r="A140" s="111">
        <v>46252.632384259261</v>
      </c>
      <c r="B140" s="112" t="s">
        <v>842</v>
      </c>
      <c r="C140" s="113" t="s">
        <v>2841</v>
      </c>
      <c r="D140" s="114">
        <v>716716</v>
      </c>
      <c r="E140" s="114">
        <v>11602031</v>
      </c>
      <c r="F140" s="114">
        <v>288</v>
      </c>
      <c r="G140" s="114" t="s">
        <v>3528</v>
      </c>
      <c r="H140" s="115" t="s">
        <v>832</v>
      </c>
      <c r="I140" s="116" t="s">
        <v>839</v>
      </c>
      <c r="J140" s="50" t="s">
        <v>843</v>
      </c>
      <c r="K140" s="116">
        <v>3</v>
      </c>
      <c r="L140" s="116" t="s">
        <v>828</v>
      </c>
      <c r="M140" s="116" t="s">
        <v>3529</v>
      </c>
      <c r="N140" s="116">
        <v>27</v>
      </c>
      <c r="O140" s="116">
        <v>3915</v>
      </c>
      <c r="P140" s="116">
        <v>3915</v>
      </c>
      <c r="Q140" s="116">
        <f>+DailyLog[[#This Row],[TTL QNT
(On traveler)]]-DailyLog[[#This Row],[Column1]]</f>
        <v>0</v>
      </c>
      <c r="R140" s="116" t="s">
        <v>3530</v>
      </c>
      <c r="S140" s="117" t="s">
        <v>888</v>
      </c>
      <c r="T140" s="43">
        <v>5140</v>
      </c>
      <c r="V140" s="116"/>
      <c r="W140" s="114"/>
      <c r="X140" s="116"/>
      <c r="Y140" s="114"/>
      <c r="Z140" s="114"/>
      <c r="AA140" s="114"/>
      <c r="AB140" s="114" t="str">
        <f ca="1">IF(ISERROR(MATCH(DailyLog[[#This Row],[TRAVELER]],Table2[TR],0)),AB140,"SHIPPED")</f>
        <v>SHIPPED</v>
      </c>
      <c r="AC140" s="114"/>
    </row>
    <row r="141" spans="1:29" ht="40.15" hidden="1" customHeight="1" x14ac:dyDescent="0.25">
      <c r="A141" s="111">
        <v>46251.474178240744</v>
      </c>
      <c r="B141" s="112" t="s">
        <v>842</v>
      </c>
      <c r="C141" s="113" t="s">
        <v>2870</v>
      </c>
      <c r="D141" s="114">
        <v>714699</v>
      </c>
      <c r="E141" s="114" t="s">
        <v>3207</v>
      </c>
      <c r="F141" s="114">
        <v>1507</v>
      </c>
      <c r="G141" s="114" t="s">
        <v>3227</v>
      </c>
      <c r="H141" s="115" t="s">
        <v>832</v>
      </c>
      <c r="I141" s="116" t="s">
        <v>2818</v>
      </c>
      <c r="J141" s="50" t="s">
        <v>843</v>
      </c>
      <c r="K141" s="116">
        <v>2</v>
      </c>
      <c r="L141" s="116" t="s">
        <v>828</v>
      </c>
      <c r="M141" s="116" t="s">
        <v>2816</v>
      </c>
      <c r="N141" s="116">
        <v>36</v>
      </c>
      <c r="O141" s="116">
        <v>108000</v>
      </c>
      <c r="P141" s="116">
        <v>108000</v>
      </c>
      <c r="Q141" s="116">
        <f>+DailyLog[[#This Row],[TTL QNT
(On traveler)]]-DailyLog[[#This Row],[Column1]]</f>
        <v>0</v>
      </c>
      <c r="R141" s="116" t="s">
        <v>3228</v>
      </c>
      <c r="S141" s="117" t="s">
        <v>888</v>
      </c>
      <c r="T141" s="43">
        <v>1</v>
      </c>
      <c r="V141" s="116"/>
      <c r="W141" s="114"/>
      <c r="X141" s="116"/>
      <c r="Y141" s="114"/>
      <c r="Z141" s="114"/>
      <c r="AA141" s="114"/>
      <c r="AB141" s="114" t="str">
        <f ca="1">IF(ISERROR(MATCH(DailyLog[[#This Row],[TRAVELER]],Table2[TR],0)),AB141,"SHIPPED")</f>
        <v>SHIPPED</v>
      </c>
      <c r="AC141" s="114"/>
    </row>
    <row r="142" spans="1:29" ht="40.15" hidden="1" customHeight="1" x14ac:dyDescent="0.25">
      <c r="A142" s="111">
        <v>46252.627592592595</v>
      </c>
      <c r="B142" s="112" t="s">
        <v>2940</v>
      </c>
      <c r="C142" s="113" t="s">
        <v>2870</v>
      </c>
      <c r="D142" s="114">
        <v>713814</v>
      </c>
      <c r="E142" s="114" t="s">
        <v>3076</v>
      </c>
      <c r="F142" s="114">
        <v>1364</v>
      </c>
      <c r="G142" s="114" t="s">
        <v>3525</v>
      </c>
      <c r="H142" s="115" t="s">
        <v>832</v>
      </c>
      <c r="I142" s="116" t="s">
        <v>839</v>
      </c>
      <c r="J142" s="50" t="s">
        <v>843</v>
      </c>
      <c r="K142" s="116">
        <v>2</v>
      </c>
      <c r="L142" s="116" t="s">
        <v>1003</v>
      </c>
      <c r="M142" s="116" t="s">
        <v>3526</v>
      </c>
      <c r="N142" s="116">
        <v>38</v>
      </c>
      <c r="O142" s="116">
        <v>17100</v>
      </c>
      <c r="P142" s="116">
        <v>17100</v>
      </c>
      <c r="Q142" s="116">
        <f>+DailyLog[[#This Row],[TTL QNT
(On traveler)]]-DailyLog[[#This Row],[Column1]]</f>
        <v>0</v>
      </c>
      <c r="R142" s="116" t="s">
        <v>3228</v>
      </c>
      <c r="S142" s="117" t="s">
        <v>888</v>
      </c>
      <c r="T142" s="43" t="s">
        <v>3527</v>
      </c>
      <c r="V142" s="116"/>
      <c r="W142" s="114"/>
      <c r="X142" s="116"/>
      <c r="Y142" s="114"/>
      <c r="Z142" s="114"/>
      <c r="AA142" s="114"/>
      <c r="AB142" s="114" t="str">
        <f ca="1">IF(ISERROR(MATCH(DailyLog[[#This Row],[TRAVELER]],Table2[TR],0)),AB142,"SHIPPED")</f>
        <v>SHIPPED</v>
      </c>
      <c r="AC142" s="114"/>
    </row>
    <row r="143" spans="1:29" ht="40.15" hidden="1" customHeight="1" x14ac:dyDescent="0.25">
      <c r="A143" s="111">
        <v>46251.630798611113</v>
      </c>
      <c r="B143" s="112" t="s">
        <v>2940</v>
      </c>
      <c r="C143" s="113">
        <v>290</v>
      </c>
      <c r="D143" s="114">
        <v>715827</v>
      </c>
      <c r="E143" s="114">
        <v>11549170</v>
      </c>
      <c r="F143" s="114">
        <v>1439</v>
      </c>
      <c r="G143" s="114" t="s">
        <v>3284</v>
      </c>
      <c r="H143" s="115" t="s">
        <v>832</v>
      </c>
      <c r="I143" s="116" t="s">
        <v>839</v>
      </c>
      <c r="J143" s="50" t="s">
        <v>950</v>
      </c>
      <c r="K143" s="116">
        <v>109</v>
      </c>
      <c r="L143" s="116" t="s">
        <v>828</v>
      </c>
      <c r="M143" s="116"/>
      <c r="N143" s="116">
        <v>36</v>
      </c>
      <c r="O143" s="116">
        <v>14400</v>
      </c>
      <c r="P143" s="116">
        <v>14400</v>
      </c>
      <c r="Q143" s="116">
        <f>+DailyLog[[#This Row],[TTL QNT
(On traveler)]]-DailyLog[[#This Row],[Column1]]</f>
        <v>0</v>
      </c>
      <c r="R143" s="116" t="s">
        <v>3285</v>
      </c>
      <c r="S143" s="117" t="s">
        <v>888</v>
      </c>
      <c r="V143" s="116"/>
      <c r="W143" s="114"/>
      <c r="X143" s="116"/>
      <c r="Y143" s="114"/>
      <c r="Z143" s="114"/>
      <c r="AA143" s="114"/>
      <c r="AB143" s="114" t="str">
        <f ca="1">IF(ISERROR(MATCH(DailyLog[[#This Row],[TRAVELER]],Table2[TR],0)),AB143,"SHIPPED")</f>
        <v>SHIPPED</v>
      </c>
      <c r="AC143" s="114"/>
    </row>
    <row r="144" spans="1:29" ht="40.15" hidden="1" customHeight="1" x14ac:dyDescent="0.25">
      <c r="A144" s="111">
        <v>46251.464965277781</v>
      </c>
      <c r="B144" s="112" t="s">
        <v>842</v>
      </c>
      <c r="C144" s="113">
        <v>275</v>
      </c>
      <c r="D144" s="114">
        <v>716262</v>
      </c>
      <c r="E144" s="114">
        <v>11546545</v>
      </c>
      <c r="F144" s="114">
        <v>200</v>
      </c>
      <c r="G144" s="114" t="s">
        <v>3223</v>
      </c>
      <c r="H144" s="115" t="s">
        <v>832</v>
      </c>
      <c r="I144" s="116" t="s">
        <v>839</v>
      </c>
      <c r="J144" s="50" t="s">
        <v>950</v>
      </c>
      <c r="K144" s="116">
        <v>103</v>
      </c>
      <c r="L144" s="116" t="s">
        <v>828</v>
      </c>
      <c r="M144" s="116"/>
      <c r="N144" s="116">
        <v>36</v>
      </c>
      <c r="O144" s="116">
        <v>90000</v>
      </c>
      <c r="P144" s="116">
        <v>90000</v>
      </c>
      <c r="Q144" s="116">
        <f>+DailyLog[[#This Row],[TTL QNT
(On traveler)]]-DailyLog[[#This Row],[Column1]]</f>
        <v>0</v>
      </c>
      <c r="R144" s="116" t="s">
        <v>3224</v>
      </c>
      <c r="S144" s="117" t="s">
        <v>888</v>
      </c>
      <c r="V144" s="116"/>
      <c r="W144" s="114"/>
      <c r="X144" s="116"/>
      <c r="Y144" s="114"/>
      <c r="Z144" s="114"/>
      <c r="AA144" s="114"/>
      <c r="AB144" s="114" t="str">
        <f ca="1">IF(ISERROR(MATCH(DailyLog[[#This Row],[TRAVELER]],Table2[TR],0)),AB144,"SHIPPED")</f>
        <v>SHIPPED</v>
      </c>
      <c r="AC144" s="114"/>
    </row>
    <row r="145" spans="1:29" ht="40.15" hidden="1" customHeight="1" x14ac:dyDescent="0.25">
      <c r="A145" s="111">
        <v>46251.455983796295</v>
      </c>
      <c r="B145" s="112" t="s">
        <v>842</v>
      </c>
      <c r="C145" s="113">
        <v>280</v>
      </c>
      <c r="D145" s="114">
        <v>713687</v>
      </c>
      <c r="E145" s="114">
        <v>11549168</v>
      </c>
      <c r="F145" s="114">
        <v>355</v>
      </c>
      <c r="G145" s="114" t="s">
        <v>3111</v>
      </c>
      <c r="H145" s="115" t="s">
        <v>832</v>
      </c>
      <c r="I145" s="116" t="s">
        <v>839</v>
      </c>
      <c r="J145" s="50" t="s">
        <v>950</v>
      </c>
      <c r="K145" s="116">
        <v>121</v>
      </c>
      <c r="L145" s="116" t="s">
        <v>828</v>
      </c>
      <c r="M145" s="116"/>
      <c r="N145" s="116">
        <v>48</v>
      </c>
      <c r="O145" s="116">
        <v>48000</v>
      </c>
      <c r="P145" s="116">
        <v>48000</v>
      </c>
      <c r="Q145" s="116">
        <f>+DailyLog[[#This Row],[TTL QNT
(On traveler)]]-DailyLog[[#This Row],[Column1]]</f>
        <v>0</v>
      </c>
      <c r="R145" s="116" t="s">
        <v>3222</v>
      </c>
      <c r="S145" s="117" t="s">
        <v>888</v>
      </c>
      <c r="V145" s="116"/>
      <c r="W145" s="114"/>
      <c r="X145" s="116"/>
      <c r="Y145" s="114"/>
      <c r="Z145" s="114"/>
      <c r="AA145" s="114"/>
      <c r="AB145" s="114" t="str">
        <f ca="1">IF(ISERROR(MATCH(DailyLog[[#This Row],[TRAVELER]],Table2[TR],0)),AB145,"SHIPPED")</f>
        <v>SHIPPED</v>
      </c>
      <c r="AC145" s="114"/>
    </row>
    <row r="146" spans="1:29" ht="40.15" hidden="1" customHeight="1" x14ac:dyDescent="0.25">
      <c r="A146" s="111">
        <v>46252.624432870369</v>
      </c>
      <c r="B146" s="112" t="s">
        <v>2940</v>
      </c>
      <c r="C146" s="113" t="s">
        <v>2827</v>
      </c>
      <c r="D146" s="114">
        <v>716717</v>
      </c>
      <c r="E146" s="114">
        <v>11602031</v>
      </c>
      <c r="F146" s="114">
        <v>306</v>
      </c>
      <c r="G146" s="114" t="s">
        <v>3522</v>
      </c>
      <c r="H146" s="115" t="s">
        <v>832</v>
      </c>
      <c r="I146" s="116" t="s">
        <v>839</v>
      </c>
      <c r="J146" s="50" t="s">
        <v>843</v>
      </c>
      <c r="K146" s="116">
        <v>1</v>
      </c>
      <c r="L146" s="116" t="s">
        <v>828</v>
      </c>
      <c r="M146" s="116" t="s">
        <v>3523</v>
      </c>
      <c r="N146" s="116">
        <v>36</v>
      </c>
      <c r="O146" s="116">
        <v>5220</v>
      </c>
      <c r="P146" s="116">
        <v>5220</v>
      </c>
      <c r="Q146" s="116">
        <f>+DailyLog[[#This Row],[TTL QNT
(On traveler)]]-DailyLog[[#This Row],[Column1]]</f>
        <v>0</v>
      </c>
      <c r="R146" s="116" t="s">
        <v>3405</v>
      </c>
      <c r="S146" s="117" t="s">
        <v>888</v>
      </c>
      <c r="T146" s="43" t="s">
        <v>3524</v>
      </c>
      <c r="V146" s="116"/>
      <c r="W146" s="114"/>
      <c r="X146" s="116"/>
      <c r="Y146" s="114"/>
      <c r="Z146" s="114"/>
      <c r="AA146" s="114"/>
      <c r="AB146" s="114" t="str">
        <f ca="1">IF(ISERROR(MATCH(DailyLog[[#This Row],[TRAVELER]],Table2[TR],0)),AB146,"SHIPPED")</f>
        <v>SHIPPED</v>
      </c>
      <c r="AC146" s="114"/>
    </row>
    <row r="147" spans="1:29" ht="40.15" hidden="1" customHeight="1" x14ac:dyDescent="0.25">
      <c r="A147" s="129">
        <v>46262.531990740739</v>
      </c>
      <c r="B147" s="130" t="s">
        <v>842</v>
      </c>
      <c r="C147" s="131" t="s">
        <v>4715</v>
      </c>
      <c r="D147" s="132">
        <v>717043</v>
      </c>
      <c r="E147" s="132" t="s">
        <v>3304</v>
      </c>
      <c r="F147" s="132">
        <v>1574</v>
      </c>
      <c r="G147" s="132" t="s">
        <v>4718</v>
      </c>
      <c r="H147" s="133" t="s">
        <v>832</v>
      </c>
      <c r="I147" s="134" t="s">
        <v>839</v>
      </c>
      <c r="J147" s="135" t="s">
        <v>2824</v>
      </c>
      <c r="K147" s="134">
        <v>110</v>
      </c>
      <c r="L147" s="134" t="s">
        <v>2826</v>
      </c>
      <c r="M147" s="134" t="s">
        <v>2816</v>
      </c>
      <c r="N147" s="134">
        <v>32</v>
      </c>
      <c r="O147" s="134">
        <v>22400</v>
      </c>
      <c r="P147" s="134">
        <v>22400</v>
      </c>
      <c r="Q147" s="134">
        <f>+DailyLog[[#This Row],[TTL QNT
(On traveler)]]-DailyLog[[#This Row],[Column1]]</f>
        <v>0</v>
      </c>
      <c r="R147" s="134" t="s">
        <v>4717</v>
      </c>
      <c r="S147" s="136" t="s">
        <v>888</v>
      </c>
      <c r="T147" s="137">
        <v>2</v>
      </c>
      <c r="U147" s="137"/>
      <c r="V147" s="134"/>
      <c r="W147" s="132"/>
      <c r="X147" s="134"/>
      <c r="Y147" s="132"/>
      <c r="Z147" s="132"/>
      <c r="AA147" s="132"/>
      <c r="AB147" s="132" t="str">
        <f ca="1">IF(ISERROR(MATCH(DailyLog[[#This Row],[TRAVELER]],Table2[TR],0)),AB147,"SHIPPED")</f>
        <v>SHIPPED</v>
      </c>
      <c r="AC147" s="132"/>
    </row>
    <row r="148" spans="1:29" ht="40.15" hidden="1" customHeight="1" x14ac:dyDescent="0.25">
      <c r="A148" s="111">
        <v>46251.442453703705</v>
      </c>
      <c r="B148" s="112" t="s">
        <v>842</v>
      </c>
      <c r="C148" s="113">
        <v>280</v>
      </c>
      <c r="D148" s="114">
        <v>716283</v>
      </c>
      <c r="E148" s="114">
        <v>11546449</v>
      </c>
      <c r="F148" s="114">
        <v>3</v>
      </c>
      <c r="G148" s="114" t="s">
        <v>3216</v>
      </c>
      <c r="H148" s="115" t="s">
        <v>832</v>
      </c>
      <c r="I148" s="116" t="s">
        <v>839</v>
      </c>
      <c r="J148" s="50" t="s">
        <v>950</v>
      </c>
      <c r="K148" s="116">
        <v>123</v>
      </c>
      <c r="L148" s="116" t="s">
        <v>828</v>
      </c>
      <c r="M148" s="116"/>
      <c r="N148" s="116">
        <v>31</v>
      </c>
      <c r="O148" s="116">
        <v>77500</v>
      </c>
      <c r="P148" s="116">
        <v>77500</v>
      </c>
      <c r="Q148" s="116">
        <f>+DailyLog[[#This Row],[TTL QNT
(On traveler)]]-DailyLog[[#This Row],[Column1]]</f>
        <v>0</v>
      </c>
      <c r="R148" s="116" t="s">
        <v>2840</v>
      </c>
      <c r="S148" s="117" t="s">
        <v>888</v>
      </c>
      <c r="V148" s="116"/>
      <c r="W148" s="114"/>
      <c r="X148" s="116"/>
      <c r="Y148" s="114"/>
      <c r="Z148" s="114"/>
      <c r="AA148" s="114"/>
      <c r="AB148" s="114" t="str">
        <f ca="1">IF(ISERROR(MATCH(DailyLog[[#This Row],[TRAVELER]],Table2[TR],0)),AB148,"SHIPPED")</f>
        <v>SHIPPED</v>
      </c>
      <c r="AC148" s="114"/>
    </row>
    <row r="149" spans="1:29" ht="40.15" hidden="1" customHeight="1" x14ac:dyDescent="0.25">
      <c r="A149" s="111">
        <v>46251.620729166665</v>
      </c>
      <c r="B149" s="112" t="s">
        <v>842</v>
      </c>
      <c r="C149" s="113">
        <v>290</v>
      </c>
      <c r="D149" s="114">
        <v>715824</v>
      </c>
      <c r="E149" s="114">
        <v>11549170</v>
      </c>
      <c r="F149" s="114">
        <v>642</v>
      </c>
      <c r="G149" s="114" t="s">
        <v>3278</v>
      </c>
      <c r="H149" s="115" t="s">
        <v>832</v>
      </c>
      <c r="I149" s="116" t="s">
        <v>839</v>
      </c>
      <c r="J149" s="50" t="s">
        <v>950</v>
      </c>
      <c r="K149" s="116">
        <v>110</v>
      </c>
      <c r="L149" s="116" t="s">
        <v>828</v>
      </c>
      <c r="M149" s="116"/>
      <c r="N149" s="116">
        <v>36</v>
      </c>
      <c r="O149" s="116">
        <v>14400</v>
      </c>
      <c r="P149" s="116">
        <v>14400</v>
      </c>
      <c r="Q149" s="116">
        <f>+DailyLog[[#This Row],[TTL QNT
(On traveler)]]-DailyLog[[#This Row],[Column1]]</f>
        <v>0</v>
      </c>
      <c r="R149" s="116" t="s">
        <v>3279</v>
      </c>
      <c r="S149" s="117" t="s">
        <v>888</v>
      </c>
      <c r="V149" s="116"/>
      <c r="W149" s="114"/>
      <c r="X149" s="116"/>
      <c r="Y149" s="114"/>
      <c r="Z149" s="114"/>
      <c r="AA149" s="114"/>
      <c r="AB149" s="114" t="str">
        <f ca="1">IF(ISERROR(MATCH(DailyLog[[#This Row],[TRAVELER]],Table2[TR],0)),AB149,"SHIPPED")</f>
        <v>SHIPPED</v>
      </c>
      <c r="AC149" s="114"/>
    </row>
    <row r="150" spans="1:29" ht="40.15" hidden="1" customHeight="1" x14ac:dyDescent="0.25">
      <c r="A150" s="111">
        <v>46251.439282407409</v>
      </c>
      <c r="B150" s="112" t="s">
        <v>842</v>
      </c>
      <c r="C150" s="113">
        <v>4</v>
      </c>
      <c r="D150" s="114">
        <v>710173</v>
      </c>
      <c r="E150" s="114" t="s">
        <v>955</v>
      </c>
      <c r="F150" s="114">
        <v>785</v>
      </c>
      <c r="G150" s="114" t="s">
        <v>3210</v>
      </c>
      <c r="H150" s="115" t="s">
        <v>832</v>
      </c>
      <c r="I150" s="116" t="s">
        <v>839</v>
      </c>
      <c r="J150" s="50" t="s">
        <v>2824</v>
      </c>
      <c r="K150" s="116">
        <v>74</v>
      </c>
      <c r="L150" s="116" t="s">
        <v>828</v>
      </c>
      <c r="M150" s="116" t="s">
        <v>3211</v>
      </c>
      <c r="N150" s="116">
        <v>36</v>
      </c>
      <c r="O150" s="116">
        <v>66600</v>
      </c>
      <c r="P150" s="116">
        <v>66600</v>
      </c>
      <c r="Q150" s="116">
        <f>+DailyLog[[#This Row],[TTL QNT
(On traveler)]]-DailyLog[[#This Row],[Column1]]</f>
        <v>0</v>
      </c>
      <c r="R150" s="116" t="s">
        <v>3036</v>
      </c>
      <c r="S150" s="117" t="s">
        <v>888</v>
      </c>
      <c r="T150" s="43" t="s">
        <v>3212</v>
      </c>
      <c r="V150" s="116"/>
      <c r="W150" s="114"/>
      <c r="X150" s="116"/>
      <c r="Y150" s="114"/>
      <c r="Z150" s="114"/>
      <c r="AA150" s="114"/>
      <c r="AB150" s="114" t="str">
        <f ca="1">IF(ISERROR(MATCH(DailyLog[[#This Row],[TRAVELER]],Table2[TR],0)),AB150,"SHIPPED")</f>
        <v>SHIPPED</v>
      </c>
      <c r="AC150" s="114"/>
    </row>
    <row r="151" spans="1:29" ht="40.15" hidden="1" customHeight="1" x14ac:dyDescent="0.25">
      <c r="A151" s="111">
        <v>46251.435636574075</v>
      </c>
      <c r="B151" s="112" t="s">
        <v>842</v>
      </c>
      <c r="C151" s="113" t="s">
        <v>2870</v>
      </c>
      <c r="D151" s="114">
        <v>714701</v>
      </c>
      <c r="E151" s="114" t="s">
        <v>3207</v>
      </c>
      <c r="F151" s="114">
        <v>303</v>
      </c>
      <c r="G151" s="114" t="s">
        <v>3208</v>
      </c>
      <c r="H151" s="115" t="s">
        <v>832</v>
      </c>
      <c r="I151" s="116" t="s">
        <v>839</v>
      </c>
      <c r="J151" s="50" t="s">
        <v>843</v>
      </c>
      <c r="K151" s="116">
        <v>2</v>
      </c>
      <c r="L151" s="116" t="s">
        <v>828</v>
      </c>
      <c r="M151" s="116"/>
      <c r="N151" s="116">
        <v>36</v>
      </c>
      <c r="O151" s="116">
        <v>108000</v>
      </c>
      <c r="P151" s="116">
        <v>108000</v>
      </c>
      <c r="Q151" s="116">
        <f>+DailyLog[[#This Row],[TTL QNT
(On traveler)]]-DailyLog[[#This Row],[Column1]]</f>
        <v>0</v>
      </c>
      <c r="R151" s="116" t="s">
        <v>3209</v>
      </c>
      <c r="S151" s="117" t="s">
        <v>888</v>
      </c>
      <c r="V151" s="116"/>
      <c r="W151" s="114"/>
      <c r="X151" s="116"/>
      <c r="Y151" s="114"/>
      <c r="Z151" s="114"/>
      <c r="AA151" s="114"/>
      <c r="AB151" s="114" t="str">
        <f ca="1">IF(ISERROR(MATCH(DailyLog[[#This Row],[TRAVELER]],Table2[TR],0)),AB151,"SHIPPED")</f>
        <v>SHIPPED</v>
      </c>
      <c r="AC151" s="114"/>
    </row>
    <row r="152" spans="1:29" ht="40.15" hidden="1" customHeight="1" x14ac:dyDescent="0.25">
      <c r="A152" s="111">
        <v>46251.433240740742</v>
      </c>
      <c r="B152" s="112" t="s">
        <v>842</v>
      </c>
      <c r="C152" s="113">
        <v>290</v>
      </c>
      <c r="D152" s="114">
        <v>714307</v>
      </c>
      <c r="E152" s="114">
        <v>11549168</v>
      </c>
      <c r="F152" s="114">
        <v>935</v>
      </c>
      <c r="G152" s="114" t="s">
        <v>3205</v>
      </c>
      <c r="H152" s="115" t="s">
        <v>832</v>
      </c>
      <c r="I152" s="116" t="s">
        <v>839</v>
      </c>
      <c r="J152" s="50" t="s">
        <v>950</v>
      </c>
      <c r="K152" s="116">
        <v>107</v>
      </c>
      <c r="L152" s="116" t="s">
        <v>828</v>
      </c>
      <c r="M152" s="116"/>
      <c r="N152" s="116">
        <v>37</v>
      </c>
      <c r="O152" s="116">
        <v>37000</v>
      </c>
      <c r="P152" s="116">
        <v>37000</v>
      </c>
      <c r="Q152" s="116">
        <f>+DailyLog[[#This Row],[TTL QNT
(On traveler)]]-DailyLog[[#This Row],[Column1]]</f>
        <v>0</v>
      </c>
      <c r="R152" s="116" t="s">
        <v>3206</v>
      </c>
      <c r="S152" s="117" t="s">
        <v>888</v>
      </c>
      <c r="V152" s="116"/>
      <c r="W152" s="114"/>
      <c r="X152" s="116"/>
      <c r="Y152" s="114"/>
      <c r="Z152" s="114"/>
      <c r="AA152" s="114"/>
      <c r="AB152" s="114" t="str">
        <f ca="1">IF(ISERROR(MATCH(DailyLog[[#This Row],[TRAVELER]],Table2[TR],0)),AB152,"SHIPPED")</f>
        <v>SHIPPED</v>
      </c>
      <c r="AC152" s="114"/>
    </row>
    <row r="153" spans="1:29" ht="40.15" hidden="1" customHeight="1" x14ac:dyDescent="0.25">
      <c r="A153" s="111">
        <v>46251.430613425924</v>
      </c>
      <c r="B153" s="112" t="s">
        <v>842</v>
      </c>
      <c r="C153" s="113">
        <v>292</v>
      </c>
      <c r="D153" s="114">
        <v>714176</v>
      </c>
      <c r="E153" s="114" t="s">
        <v>3069</v>
      </c>
      <c r="F153" s="114">
        <v>1041</v>
      </c>
      <c r="G153" s="114" t="s">
        <v>3204</v>
      </c>
      <c r="H153" s="115" t="s">
        <v>832</v>
      </c>
      <c r="I153" s="116" t="s">
        <v>839</v>
      </c>
      <c r="J153" s="50" t="s">
        <v>950</v>
      </c>
      <c r="K153" s="116">
        <v>117</v>
      </c>
      <c r="L153" s="116" t="s">
        <v>1003</v>
      </c>
      <c r="M153" s="116" t="s">
        <v>2816</v>
      </c>
      <c r="N153" s="116">
        <v>36</v>
      </c>
      <c r="O153" s="116">
        <v>16200</v>
      </c>
      <c r="P153" s="116">
        <v>16200</v>
      </c>
      <c r="Q153" s="116">
        <f>+DailyLog[[#This Row],[TTL QNT
(On traveler)]]-DailyLog[[#This Row],[Column1]]</f>
        <v>0</v>
      </c>
      <c r="R153" s="116" t="s">
        <v>3080</v>
      </c>
      <c r="S153" s="117" t="s">
        <v>888</v>
      </c>
      <c r="T153" s="43">
        <v>2</v>
      </c>
      <c r="V153" s="116"/>
      <c r="W153" s="114"/>
      <c r="X153" s="116"/>
      <c r="Y153" s="114"/>
      <c r="Z153" s="114"/>
      <c r="AA153" s="114"/>
      <c r="AB153" s="114" t="str">
        <f ca="1">IF(ISERROR(MATCH(DailyLog[[#This Row],[TRAVELER]],Table2[TR],0)),AB153,"SHIPPED")</f>
        <v>SHIPPED</v>
      </c>
      <c r="AC153" s="114"/>
    </row>
    <row r="154" spans="1:29" ht="40.15" hidden="1" customHeight="1" x14ac:dyDescent="0.25">
      <c r="A154" s="111">
        <v>46251.617083333331</v>
      </c>
      <c r="B154" s="112" t="s">
        <v>842</v>
      </c>
      <c r="C154" s="113">
        <v>290</v>
      </c>
      <c r="D154" s="114">
        <v>715825</v>
      </c>
      <c r="E154" s="114">
        <v>11549170</v>
      </c>
      <c r="F154" s="114">
        <v>566</v>
      </c>
      <c r="G154" s="114" t="s">
        <v>3277</v>
      </c>
      <c r="H154" s="115" t="s">
        <v>832</v>
      </c>
      <c r="I154" s="116" t="s">
        <v>839</v>
      </c>
      <c r="J154" s="50" t="s">
        <v>950</v>
      </c>
      <c r="K154" s="116">
        <v>107</v>
      </c>
      <c r="L154" s="116" t="s">
        <v>828</v>
      </c>
      <c r="M154" s="116"/>
      <c r="N154" s="116">
        <v>36</v>
      </c>
      <c r="O154" s="116">
        <v>14400</v>
      </c>
      <c r="P154" s="116">
        <v>14400</v>
      </c>
      <c r="Q154" s="116">
        <f>+DailyLog[[#This Row],[TTL QNT
(On traveler)]]-DailyLog[[#This Row],[Column1]]</f>
        <v>0</v>
      </c>
      <c r="R154" s="116" t="s">
        <v>2899</v>
      </c>
      <c r="S154" s="117" t="s">
        <v>888</v>
      </c>
      <c r="V154" s="116"/>
      <c r="W154" s="114"/>
      <c r="X154" s="116"/>
      <c r="Y154" s="114"/>
      <c r="Z154" s="114"/>
      <c r="AA154" s="114"/>
      <c r="AB154" s="114" t="str">
        <f ca="1">IF(ISERROR(MATCH(DailyLog[[#This Row],[TRAVELER]],Table2[TR],0)),AB154,"SHIPPED")</f>
        <v>SHIPPED</v>
      </c>
      <c r="AC154" s="114"/>
    </row>
    <row r="155" spans="1:29" ht="40.15" hidden="1" customHeight="1" x14ac:dyDescent="0.25">
      <c r="A155" s="129">
        <v>46261.682060185187</v>
      </c>
      <c r="B155" s="130" t="s">
        <v>2940</v>
      </c>
      <c r="C155" s="131">
        <v>4</v>
      </c>
      <c r="D155" s="132">
        <v>708877</v>
      </c>
      <c r="E155" s="132">
        <v>11612078</v>
      </c>
      <c r="F155" s="132">
        <v>1668</v>
      </c>
      <c r="G155" s="132" t="s">
        <v>1212</v>
      </c>
      <c r="H155" s="133" t="s">
        <v>832</v>
      </c>
      <c r="I155" s="134" t="s">
        <v>839</v>
      </c>
      <c r="J155" s="135" t="s">
        <v>2824</v>
      </c>
      <c r="K155" s="134">
        <v>74</v>
      </c>
      <c r="L155" s="134" t="s">
        <v>828</v>
      </c>
      <c r="M155" s="134" t="s">
        <v>3211</v>
      </c>
      <c r="N155" s="134">
        <v>34</v>
      </c>
      <c r="O155" s="134">
        <v>62900</v>
      </c>
      <c r="P155" s="134">
        <v>62900</v>
      </c>
      <c r="Q155" s="134">
        <f>+DailyLog[[#This Row],[TTL QNT
(On traveler)]]-DailyLog[[#This Row],[Column1]]</f>
        <v>0</v>
      </c>
      <c r="R155" s="134" t="s">
        <v>4682</v>
      </c>
      <c r="S155" s="136" t="s">
        <v>888</v>
      </c>
      <c r="T155" s="137" t="s">
        <v>4683</v>
      </c>
      <c r="U155" s="137"/>
      <c r="V155" s="134"/>
      <c r="W155" s="132"/>
      <c r="X155" s="134"/>
      <c r="Y155" s="132"/>
      <c r="Z155" s="132"/>
      <c r="AA155" s="132"/>
      <c r="AB155" s="132" t="str">
        <f ca="1">IF(ISERROR(MATCH(DailyLog[[#This Row],[TRAVELER]],Table2[TR],0)),AB155,"SHIPPED")</f>
        <v>SHIPPED</v>
      </c>
      <c r="AC155" s="132"/>
    </row>
    <row r="156" spans="1:29" ht="40.15" hidden="1" customHeight="1" x14ac:dyDescent="0.25">
      <c r="A156" s="111">
        <v>46248.537743055553</v>
      </c>
      <c r="B156" s="112" t="s">
        <v>842</v>
      </c>
      <c r="C156" s="113">
        <v>292</v>
      </c>
      <c r="D156" s="114">
        <v>713690</v>
      </c>
      <c r="E156" s="114">
        <v>11549168</v>
      </c>
      <c r="F156" s="114">
        <v>1354</v>
      </c>
      <c r="G156" s="114" t="s">
        <v>3063</v>
      </c>
      <c r="H156" s="115" t="s">
        <v>832</v>
      </c>
      <c r="I156" s="116" t="s">
        <v>839</v>
      </c>
      <c r="J156" s="50" t="s">
        <v>2824</v>
      </c>
      <c r="K156" s="116">
        <v>110</v>
      </c>
      <c r="L156" s="116" t="s">
        <v>828</v>
      </c>
      <c r="M156" s="116" t="s">
        <v>2816</v>
      </c>
      <c r="N156" s="116">
        <v>36</v>
      </c>
      <c r="O156" s="116">
        <v>36000</v>
      </c>
      <c r="P156" s="116">
        <v>36000</v>
      </c>
      <c r="Q156" s="116">
        <f>+DailyLog[[#This Row],[TTL QNT
(On traveler)]]-DailyLog[[#This Row],[Column1]]</f>
        <v>0</v>
      </c>
      <c r="R156" s="116" t="s">
        <v>3064</v>
      </c>
      <c r="S156" s="117" t="s">
        <v>888</v>
      </c>
      <c r="T156" s="43">
        <v>9</v>
      </c>
      <c r="V156" s="116"/>
      <c r="W156" s="114"/>
      <c r="X156" s="116"/>
      <c r="Y156" s="114"/>
      <c r="Z156" s="114"/>
      <c r="AA156" s="114"/>
      <c r="AB156" s="114" t="str">
        <f ca="1">IF(ISERROR(MATCH(DailyLog[[#This Row],[TRAVELER]],Table2[TR],0)),AB156,"SHIPPED")</f>
        <v>SHIPPED</v>
      </c>
      <c r="AC156" s="114"/>
    </row>
    <row r="157" spans="1:29" ht="40.15" hidden="1" customHeight="1" x14ac:dyDescent="0.25">
      <c r="A157" s="111">
        <v>46251.612222222226</v>
      </c>
      <c r="B157" s="112" t="s">
        <v>842</v>
      </c>
      <c r="C157" s="113" t="s">
        <v>2841</v>
      </c>
      <c r="D157" s="114">
        <v>714707</v>
      </c>
      <c r="E157" s="114" t="s">
        <v>3274</v>
      </c>
      <c r="F157" s="114">
        <v>443</v>
      </c>
      <c r="G157" s="114" t="s">
        <v>3275</v>
      </c>
      <c r="H157" s="115" t="s">
        <v>832</v>
      </c>
      <c r="I157" s="116" t="s">
        <v>839</v>
      </c>
      <c r="J157" s="50" t="s">
        <v>843</v>
      </c>
      <c r="K157" s="116">
        <v>3</v>
      </c>
      <c r="L157" s="116" t="s">
        <v>828</v>
      </c>
      <c r="M157" s="116" t="s">
        <v>2816</v>
      </c>
      <c r="N157" s="116">
        <v>36</v>
      </c>
      <c r="O157" s="116">
        <v>126000</v>
      </c>
      <c r="P157" s="116">
        <v>126000</v>
      </c>
      <c r="Q157" s="116">
        <f>+DailyLog[[#This Row],[TTL QNT
(On traveler)]]-DailyLog[[#This Row],[Column1]]</f>
        <v>0</v>
      </c>
      <c r="R157" s="116" t="s">
        <v>3276</v>
      </c>
      <c r="S157" s="117" t="s">
        <v>888</v>
      </c>
      <c r="T157" s="43">
        <v>2</v>
      </c>
      <c r="V157" s="116"/>
      <c r="W157" s="114"/>
      <c r="X157" s="116"/>
      <c r="Y157" s="114"/>
      <c r="Z157" s="114"/>
      <c r="AA157" s="114"/>
      <c r="AB157" s="114" t="str">
        <f ca="1">IF(ISERROR(MATCH(DailyLog[[#This Row],[TRAVELER]],Table2[TR],0)),AB157,"SHIPPED")</f>
        <v>SHIPPED</v>
      </c>
      <c r="AC157" s="114"/>
    </row>
    <row r="158" spans="1:29" ht="40.15" hidden="1" customHeight="1" x14ac:dyDescent="0.25">
      <c r="A158" s="111">
        <v>46251.609606481485</v>
      </c>
      <c r="B158" s="112" t="s">
        <v>842</v>
      </c>
      <c r="C158" s="113" t="s">
        <v>2827</v>
      </c>
      <c r="D158" s="114">
        <v>708736</v>
      </c>
      <c r="E158" s="114" t="s">
        <v>3250</v>
      </c>
      <c r="F158" s="114">
        <v>9</v>
      </c>
      <c r="G158" s="114" t="s">
        <v>3267</v>
      </c>
      <c r="H158" s="115" t="s">
        <v>832</v>
      </c>
      <c r="I158" s="116" t="s">
        <v>839</v>
      </c>
      <c r="J158" s="50" t="s">
        <v>843</v>
      </c>
      <c r="K158" s="116">
        <v>1</v>
      </c>
      <c r="L158" s="116" t="s">
        <v>1003</v>
      </c>
      <c r="M158" s="116" t="s">
        <v>2892</v>
      </c>
      <c r="N158" s="116">
        <v>44</v>
      </c>
      <c r="O158" s="116">
        <v>44000</v>
      </c>
      <c r="P158" s="116">
        <v>44000</v>
      </c>
      <c r="Q158" s="116">
        <f>+DailyLog[[#This Row],[TTL QNT
(On traveler)]]-DailyLog[[#This Row],[Column1]]</f>
        <v>0</v>
      </c>
      <c r="R158" s="116" t="s">
        <v>3272</v>
      </c>
      <c r="S158" s="117" t="s">
        <v>888</v>
      </c>
      <c r="T158" s="43" t="s">
        <v>3273</v>
      </c>
      <c r="V158" s="116"/>
      <c r="W158" s="114"/>
      <c r="X158" s="116"/>
      <c r="Y158" s="114"/>
      <c r="Z158" s="114"/>
      <c r="AA158" s="114"/>
      <c r="AB158" s="114" t="str">
        <f ca="1">IF(ISERROR(MATCH(DailyLog[[#This Row],[TRAVELER]],Table2[TR],0)),AB158,"SHIPPED")</f>
        <v>SHIPPED</v>
      </c>
      <c r="AC158" s="114"/>
    </row>
    <row r="159" spans="1:29" ht="40.15" hidden="1" customHeight="1" x14ac:dyDescent="0.25">
      <c r="A159" s="111">
        <v>46252.617650462962</v>
      </c>
      <c r="B159" s="112" t="s">
        <v>842</v>
      </c>
      <c r="C159" s="113">
        <v>290</v>
      </c>
      <c r="D159" s="114">
        <v>714366</v>
      </c>
      <c r="E159" s="114">
        <v>11549170</v>
      </c>
      <c r="F159" s="114">
        <v>261</v>
      </c>
      <c r="G159" s="114" t="s">
        <v>3519</v>
      </c>
      <c r="H159" s="115" t="s">
        <v>832</v>
      </c>
      <c r="I159" s="116" t="s">
        <v>839</v>
      </c>
      <c r="J159" s="50" t="s">
        <v>950</v>
      </c>
      <c r="K159" s="116">
        <v>109</v>
      </c>
      <c r="L159" s="116" t="s">
        <v>828</v>
      </c>
      <c r="M159" s="116"/>
      <c r="N159" s="116">
        <v>36</v>
      </c>
      <c r="O159" s="116">
        <v>14400</v>
      </c>
      <c r="P159" s="116">
        <v>14400</v>
      </c>
      <c r="Q159" s="116">
        <f>+DailyLog[[#This Row],[TTL QNT
(On traveler)]]-DailyLog[[#This Row],[Column1]]</f>
        <v>0</v>
      </c>
      <c r="R159" s="116" t="s">
        <v>2942</v>
      </c>
      <c r="S159" s="117" t="s">
        <v>888</v>
      </c>
      <c r="V159" s="116"/>
      <c r="W159" s="114"/>
      <c r="X159" s="116"/>
      <c r="Y159" s="114"/>
      <c r="Z159" s="114"/>
      <c r="AA159" s="114"/>
      <c r="AB159" s="114" t="str">
        <f ca="1">IF(ISERROR(MATCH(DailyLog[[#This Row],[TRAVELER]],Table2[TR],0)),AB159,"SHIPPED")</f>
        <v>SHIPPED</v>
      </c>
      <c r="AC159" s="114"/>
    </row>
    <row r="160" spans="1:29" ht="40.15" hidden="1" customHeight="1" x14ac:dyDescent="0.25">
      <c r="A160" s="111">
        <v>46251.596122685187</v>
      </c>
      <c r="B160" s="112" t="s">
        <v>842</v>
      </c>
      <c r="C160" s="113">
        <v>290</v>
      </c>
      <c r="D160" s="114">
        <v>716263</v>
      </c>
      <c r="E160" s="114">
        <v>11546545</v>
      </c>
      <c r="F160" s="114">
        <v>1069</v>
      </c>
      <c r="G160" s="114" t="s">
        <v>3269</v>
      </c>
      <c r="H160" s="115" t="s">
        <v>832</v>
      </c>
      <c r="I160" s="116" t="s">
        <v>839</v>
      </c>
      <c r="J160" s="50" t="s">
        <v>950</v>
      </c>
      <c r="K160" s="116">
        <v>106</v>
      </c>
      <c r="L160" s="116" t="s">
        <v>828</v>
      </c>
      <c r="M160" s="116"/>
      <c r="N160" s="116">
        <v>39</v>
      </c>
      <c r="O160" s="116">
        <v>97500</v>
      </c>
      <c r="P160" s="116">
        <v>97500</v>
      </c>
      <c r="Q160" s="116">
        <f>+DailyLog[[#This Row],[TTL QNT
(On traveler)]]-DailyLog[[#This Row],[Column1]]</f>
        <v>0</v>
      </c>
      <c r="R160" s="116" t="s">
        <v>3270</v>
      </c>
      <c r="S160" s="117" t="s">
        <v>888</v>
      </c>
      <c r="V160" s="116"/>
      <c r="W160" s="114"/>
      <c r="X160" s="116"/>
      <c r="Y160" s="114"/>
      <c r="Z160" s="114"/>
      <c r="AA160" s="114"/>
      <c r="AB160" s="114" t="str">
        <f ca="1">IF(ISERROR(MATCH(DailyLog[[#This Row],[TRAVELER]],Table2[TR],0)),AB160,"SHIPPED")</f>
        <v>SHIPPED</v>
      </c>
      <c r="AC160" s="114"/>
    </row>
    <row r="161" spans="1:29" ht="40.15" hidden="1" customHeight="1" x14ac:dyDescent="0.25">
      <c r="A161" s="111">
        <v>46251.592314814814</v>
      </c>
      <c r="B161" s="112" t="s">
        <v>842</v>
      </c>
      <c r="C161" s="113" t="s">
        <v>2827</v>
      </c>
      <c r="D161" s="114">
        <v>708736</v>
      </c>
      <c r="E161" s="114" t="s">
        <v>974</v>
      </c>
      <c r="F161" s="114">
        <v>9</v>
      </c>
      <c r="G161" s="114" t="s">
        <v>3267</v>
      </c>
      <c r="H161" s="115" t="s">
        <v>832</v>
      </c>
      <c r="I161" s="116" t="s">
        <v>2818</v>
      </c>
      <c r="J161" s="50" t="s">
        <v>843</v>
      </c>
      <c r="K161" s="116">
        <v>1</v>
      </c>
      <c r="L161" s="116" t="s">
        <v>1003</v>
      </c>
      <c r="M161" s="116"/>
      <c r="N161" s="116">
        <v>36</v>
      </c>
      <c r="O161" s="116">
        <v>36000</v>
      </c>
      <c r="P161" s="116">
        <v>36000</v>
      </c>
      <c r="Q161" s="116">
        <f>+DailyLog[[#This Row],[TTL QNT
(On traveler)]]-DailyLog[[#This Row],[Column1]]</f>
        <v>0</v>
      </c>
      <c r="R161" s="116" t="s">
        <v>3268</v>
      </c>
      <c r="S161" s="117" t="s">
        <v>888</v>
      </c>
      <c r="V161" s="116"/>
      <c r="W161" s="114"/>
      <c r="X161" s="116"/>
      <c r="Y161" s="114"/>
      <c r="Z161" s="114"/>
      <c r="AA161" s="114"/>
      <c r="AB161" s="114" t="str">
        <f ca="1">IF(ISERROR(MATCH(DailyLog[[#This Row],[TRAVELER]],Table2[TR],0)),AB161,"SHIPPED")</f>
        <v>SHIPPED</v>
      </c>
      <c r="AC161" s="114"/>
    </row>
    <row r="162" spans="1:29" ht="40.15" hidden="1" customHeight="1" x14ac:dyDescent="0.25">
      <c r="A162" s="111">
        <v>46251.39603009259</v>
      </c>
      <c r="B162" s="112" t="s">
        <v>842</v>
      </c>
      <c r="C162" s="113">
        <v>279</v>
      </c>
      <c r="D162" s="114">
        <v>714680</v>
      </c>
      <c r="E162" s="114" t="s">
        <v>1051</v>
      </c>
      <c r="F162" s="114">
        <v>1319</v>
      </c>
      <c r="G162" s="114" t="s">
        <v>3192</v>
      </c>
      <c r="H162" s="115" t="s">
        <v>832</v>
      </c>
      <c r="I162" s="116" t="s">
        <v>839</v>
      </c>
      <c r="J162" s="50" t="s">
        <v>843</v>
      </c>
      <c r="K162" s="116">
        <v>6</v>
      </c>
      <c r="L162" s="116" t="s">
        <v>1003</v>
      </c>
      <c r="M162" s="116" t="s">
        <v>2858</v>
      </c>
      <c r="N162" s="116">
        <v>36</v>
      </c>
      <c r="O162" s="116">
        <v>7920</v>
      </c>
      <c r="P162" s="116">
        <v>7920</v>
      </c>
      <c r="Q162" s="116">
        <f>+DailyLog[[#This Row],[TTL QNT
(On traveler)]]-DailyLog[[#This Row],[Column1]]</f>
        <v>0</v>
      </c>
      <c r="R162" s="116" t="s">
        <v>2992</v>
      </c>
      <c r="S162" s="117" t="s">
        <v>888</v>
      </c>
      <c r="T162" s="43">
        <v>4</v>
      </c>
      <c r="V162" s="116"/>
      <c r="W162" s="114"/>
      <c r="X162" s="116"/>
      <c r="Y162" s="114"/>
      <c r="Z162" s="114"/>
      <c r="AA162" s="114"/>
      <c r="AB162" s="114" t="str">
        <f ca="1">IF(ISERROR(MATCH(DailyLog[[#This Row],[TRAVELER]],Table2[TR],0)),AB162,"SHIPPED")</f>
        <v>SHIPPED</v>
      </c>
      <c r="AC162" s="114"/>
    </row>
    <row r="163" spans="1:29" ht="40.15" hidden="1" customHeight="1" x14ac:dyDescent="0.25">
      <c r="A163" s="111">
        <v>46251.392685185187</v>
      </c>
      <c r="B163" s="112" t="s">
        <v>842</v>
      </c>
      <c r="C163" s="113">
        <v>272</v>
      </c>
      <c r="D163" s="114">
        <v>712370</v>
      </c>
      <c r="E163" s="114" t="s">
        <v>974</v>
      </c>
      <c r="F163" s="114">
        <v>63</v>
      </c>
      <c r="G163" s="114" t="s">
        <v>3188</v>
      </c>
      <c r="H163" s="115" t="s">
        <v>832</v>
      </c>
      <c r="I163" s="116" t="s">
        <v>839</v>
      </c>
      <c r="J163" s="50" t="s">
        <v>2824</v>
      </c>
      <c r="K163" s="116">
        <v>26</v>
      </c>
      <c r="L163" s="116" t="s">
        <v>1003</v>
      </c>
      <c r="M163" s="116" t="s">
        <v>3189</v>
      </c>
      <c r="N163" s="116">
        <v>36</v>
      </c>
      <c r="O163" s="116">
        <v>36000</v>
      </c>
      <c r="P163" s="116">
        <v>36000</v>
      </c>
      <c r="Q163" s="116">
        <f>+DailyLog[[#This Row],[TTL QNT
(On traveler)]]-DailyLog[[#This Row],[Column1]]</f>
        <v>0</v>
      </c>
      <c r="R163" s="116" t="s">
        <v>3190</v>
      </c>
      <c r="S163" s="117" t="s">
        <v>888</v>
      </c>
      <c r="T163" s="43" t="s">
        <v>3191</v>
      </c>
      <c r="V163" s="116"/>
      <c r="W163" s="114"/>
      <c r="X163" s="116"/>
      <c r="Y163" s="114"/>
      <c r="Z163" s="114"/>
      <c r="AA163" s="114"/>
      <c r="AB163" s="114" t="str">
        <f ca="1">IF(ISERROR(MATCH(DailyLog[[#This Row],[TRAVELER]],Table2[TR],0)),AB163,"SHIPPED")</f>
        <v>SHIPPED</v>
      </c>
      <c r="AC163" s="114"/>
    </row>
    <row r="164" spans="1:29" ht="40.15" hidden="1" customHeight="1" x14ac:dyDescent="0.25">
      <c r="A164" s="111">
        <v>46251.588912037034</v>
      </c>
      <c r="B164" s="112" t="s">
        <v>842</v>
      </c>
      <c r="C164" s="113">
        <v>292</v>
      </c>
      <c r="D164" s="114">
        <v>715828</v>
      </c>
      <c r="E164" s="114">
        <v>11549170</v>
      </c>
      <c r="F164" s="114">
        <v>1427</v>
      </c>
      <c r="G164" s="114" t="s">
        <v>3265</v>
      </c>
      <c r="H164" s="115" t="s">
        <v>832</v>
      </c>
      <c r="I164" s="116" t="s">
        <v>839</v>
      </c>
      <c r="J164" s="50" t="s">
        <v>950</v>
      </c>
      <c r="K164" s="116">
        <v>117</v>
      </c>
      <c r="L164" s="116" t="s">
        <v>828</v>
      </c>
      <c r="M164" s="116" t="s">
        <v>2816</v>
      </c>
      <c r="N164" s="116">
        <v>36</v>
      </c>
      <c r="O164" s="116">
        <v>14400</v>
      </c>
      <c r="P164" s="116">
        <v>14400</v>
      </c>
      <c r="Q164" s="116">
        <f>+DailyLog[[#This Row],[TTL QNT
(On traveler)]]-DailyLog[[#This Row],[Column1]]</f>
        <v>0</v>
      </c>
      <c r="R164" s="116" t="s">
        <v>3266</v>
      </c>
      <c r="S164" s="117" t="s">
        <v>888</v>
      </c>
      <c r="T164" s="43">
        <v>1</v>
      </c>
      <c r="V164" s="116"/>
      <c r="W164" s="114"/>
      <c r="X164" s="116"/>
      <c r="Y164" s="114"/>
      <c r="Z164" s="114"/>
      <c r="AA164" s="114"/>
      <c r="AB164" s="114" t="str">
        <f ca="1">IF(ISERROR(MATCH(DailyLog[[#This Row],[TRAVELER]],Table2[TR],0)),AB164,"SHIPPED")</f>
        <v>SHIPPED</v>
      </c>
      <c r="AC164" s="114"/>
    </row>
    <row r="165" spans="1:29" ht="40.15" hidden="1" customHeight="1" x14ac:dyDescent="0.25">
      <c r="A165" s="111">
        <v>46251.5856712963</v>
      </c>
      <c r="B165" s="112" t="s">
        <v>842</v>
      </c>
      <c r="C165" s="113" t="s">
        <v>2862</v>
      </c>
      <c r="D165" s="114">
        <v>705483</v>
      </c>
      <c r="E165" s="114" t="s">
        <v>3250</v>
      </c>
      <c r="F165" s="114">
        <v>900</v>
      </c>
      <c r="G165" s="114" t="s">
        <v>3261</v>
      </c>
      <c r="H165" s="115" t="s">
        <v>832</v>
      </c>
      <c r="I165" s="116" t="s">
        <v>839</v>
      </c>
      <c r="J165" s="50" t="s">
        <v>843</v>
      </c>
      <c r="K165" s="116">
        <v>5</v>
      </c>
      <c r="L165" s="116" t="s">
        <v>1003</v>
      </c>
      <c r="M165" s="116" t="s">
        <v>3262</v>
      </c>
      <c r="N165" s="116">
        <v>40</v>
      </c>
      <c r="O165" s="116">
        <v>40000</v>
      </c>
      <c r="P165" s="116">
        <v>40000</v>
      </c>
      <c r="Q165" s="116">
        <f>+DailyLog[[#This Row],[TTL QNT
(On traveler)]]-DailyLog[[#This Row],[Column1]]</f>
        <v>0</v>
      </c>
      <c r="R165" s="116" t="s">
        <v>3263</v>
      </c>
      <c r="S165" s="117" t="s">
        <v>888</v>
      </c>
      <c r="T165" s="43" t="s">
        <v>3264</v>
      </c>
      <c r="V165" s="116"/>
      <c r="W165" s="114"/>
      <c r="X165" s="116"/>
      <c r="Y165" s="114"/>
      <c r="Z165" s="114"/>
      <c r="AA165" s="114"/>
      <c r="AB165" s="114" t="str">
        <f ca="1">IF(ISERROR(MATCH(DailyLog[[#This Row],[TRAVELER]],Table2[TR],0)),AB165,"SHIPPED")</f>
        <v>SHIPPED</v>
      </c>
      <c r="AC165" s="114"/>
    </row>
    <row r="166" spans="1:29" ht="40.15" hidden="1" customHeight="1" x14ac:dyDescent="0.25">
      <c r="A166" s="111">
        <v>46248.716134259259</v>
      </c>
      <c r="B166" s="112" t="s">
        <v>2940</v>
      </c>
      <c r="C166" s="113" t="s">
        <v>2862</v>
      </c>
      <c r="D166" s="114">
        <v>714710</v>
      </c>
      <c r="E166" s="114">
        <v>11547059</v>
      </c>
      <c r="F166" s="114">
        <v>400</v>
      </c>
      <c r="G166" s="114" t="s">
        <v>3152</v>
      </c>
      <c r="H166" s="115" t="s">
        <v>2814</v>
      </c>
      <c r="I166" s="116" t="s">
        <v>839</v>
      </c>
      <c r="J166" s="50" t="s">
        <v>843</v>
      </c>
      <c r="K166" s="116">
        <v>5</v>
      </c>
      <c r="L166" s="116" t="s">
        <v>828</v>
      </c>
      <c r="M166" s="116" t="s">
        <v>2816</v>
      </c>
      <c r="N166" s="116">
        <v>48</v>
      </c>
      <c r="O166" s="116">
        <v>26400</v>
      </c>
      <c r="P166" s="116">
        <v>26400</v>
      </c>
      <c r="Q166" s="116">
        <f>+DailyLog[[#This Row],[TTL QNT
(On traveler)]]-DailyLog[[#This Row],[Column1]]</f>
        <v>0</v>
      </c>
      <c r="R166" s="116" t="s">
        <v>2833</v>
      </c>
      <c r="S166" s="117" t="s">
        <v>888</v>
      </c>
      <c r="T166" s="43">
        <v>5</v>
      </c>
      <c r="V166" s="116"/>
      <c r="W166" s="114"/>
      <c r="X166" s="116"/>
      <c r="Y166" s="114"/>
      <c r="Z166" s="114"/>
      <c r="AA166" s="114"/>
      <c r="AB166" s="114" t="str">
        <f ca="1">IF(ISERROR(MATCH(DailyLog[[#This Row],[TRAVELER]],Table2[TR],0)),AB166,"SHIPPED")</f>
        <v>SHIPPED</v>
      </c>
      <c r="AC166" s="114"/>
    </row>
    <row r="167" spans="1:29" ht="40.15" hidden="1" customHeight="1" x14ac:dyDescent="0.25">
      <c r="A167" s="111">
        <v>46248.713842592595</v>
      </c>
      <c r="B167" s="112" t="s">
        <v>2940</v>
      </c>
      <c r="C167" s="113" t="s">
        <v>2827</v>
      </c>
      <c r="D167" s="114">
        <v>714713</v>
      </c>
      <c r="E167" s="114">
        <v>11547059</v>
      </c>
      <c r="F167" s="114">
        <v>1336</v>
      </c>
      <c r="G167" s="114" t="s">
        <v>3061</v>
      </c>
      <c r="H167" s="115" t="s">
        <v>2814</v>
      </c>
      <c r="I167" s="116" t="s">
        <v>839</v>
      </c>
      <c r="J167" s="50" t="s">
        <v>843</v>
      </c>
      <c r="K167" s="116">
        <v>1</v>
      </c>
      <c r="L167" s="116" t="s">
        <v>828</v>
      </c>
      <c r="M167" s="116" t="s">
        <v>2816</v>
      </c>
      <c r="N167" s="116">
        <v>48</v>
      </c>
      <c r="O167" s="116">
        <v>26400</v>
      </c>
      <c r="P167" s="116">
        <v>26400</v>
      </c>
      <c r="Q167" s="116">
        <f>+DailyLog[[#This Row],[TTL QNT
(On traveler)]]-DailyLog[[#This Row],[Column1]]</f>
        <v>0</v>
      </c>
      <c r="R167" s="116" t="s">
        <v>2872</v>
      </c>
      <c r="S167" s="117" t="s">
        <v>888</v>
      </c>
      <c r="T167" s="43">
        <v>13</v>
      </c>
      <c r="V167" s="116"/>
      <c r="W167" s="114"/>
      <c r="X167" s="116"/>
      <c r="Y167" s="114"/>
      <c r="Z167" s="114"/>
      <c r="AA167" s="114"/>
      <c r="AB167" s="114" t="str">
        <f ca="1">IF(ISERROR(MATCH(DailyLog[[#This Row],[TRAVELER]],Table2[TR],0)),AB167,"SHIPPED")</f>
        <v>SHIPPED</v>
      </c>
      <c r="AC167" s="114"/>
    </row>
    <row r="168" spans="1:29" ht="40.15" hidden="1" customHeight="1" x14ac:dyDescent="0.25">
      <c r="A168" s="111">
        <v>46251.5783912037</v>
      </c>
      <c r="B168" s="112" t="s">
        <v>842</v>
      </c>
      <c r="C168" s="113">
        <v>275</v>
      </c>
      <c r="D168" s="114">
        <v>716265</v>
      </c>
      <c r="E168" s="114">
        <v>11546545</v>
      </c>
      <c r="F168" s="114">
        <v>831</v>
      </c>
      <c r="G168" s="114" t="s">
        <v>3260</v>
      </c>
      <c r="H168" s="115" t="s">
        <v>832</v>
      </c>
      <c r="I168" s="116" t="s">
        <v>839</v>
      </c>
      <c r="J168" s="50" t="s">
        <v>950</v>
      </c>
      <c r="K168" s="116">
        <v>102</v>
      </c>
      <c r="L168" s="116" t="s">
        <v>828</v>
      </c>
      <c r="M168" s="116"/>
      <c r="N168" s="116">
        <v>30</v>
      </c>
      <c r="O168" s="116">
        <v>75000</v>
      </c>
      <c r="P168" s="116">
        <v>75000</v>
      </c>
      <c r="Q168" s="116">
        <f>+DailyLog[[#This Row],[TTL QNT
(On traveler)]]-DailyLog[[#This Row],[Column1]]</f>
        <v>0</v>
      </c>
      <c r="R168" s="116" t="s">
        <v>2980</v>
      </c>
      <c r="S168" s="117" t="s">
        <v>888</v>
      </c>
      <c r="V168" s="116"/>
      <c r="W168" s="114"/>
      <c r="X168" s="116"/>
      <c r="Y168" s="114"/>
      <c r="Z168" s="114"/>
      <c r="AA168" s="114"/>
      <c r="AB168" s="114" t="str">
        <f ca="1">IF(ISERROR(MATCH(DailyLog[[#This Row],[TRAVELER]],Table2[TR],0)),AB168,"SHIPPED")</f>
        <v>SHIPPED</v>
      </c>
      <c r="AC168" s="114"/>
    </row>
    <row r="169" spans="1:29" ht="40.15" hidden="1" customHeight="1" x14ac:dyDescent="0.25">
      <c r="A169" s="111">
        <v>46251.573518518519</v>
      </c>
      <c r="B169" s="112" t="s">
        <v>842</v>
      </c>
      <c r="C169" s="113">
        <v>20</v>
      </c>
      <c r="D169" s="114">
        <v>715866</v>
      </c>
      <c r="E169" s="114" t="s">
        <v>935</v>
      </c>
      <c r="F169" s="114">
        <v>843</v>
      </c>
      <c r="G169" s="114" t="s">
        <v>3258</v>
      </c>
      <c r="H169" s="115" t="s">
        <v>832</v>
      </c>
      <c r="I169" s="116" t="s">
        <v>839</v>
      </c>
      <c r="J169" s="50" t="s">
        <v>2824</v>
      </c>
      <c r="K169" s="116">
        <v>4</v>
      </c>
      <c r="L169" s="116" t="s">
        <v>828</v>
      </c>
      <c r="M169" s="116"/>
      <c r="N169" s="116">
        <v>63</v>
      </c>
      <c r="O169" s="116">
        <v>41580</v>
      </c>
      <c r="P169" s="116">
        <v>41580</v>
      </c>
      <c r="Q169" s="116">
        <f>+DailyLog[[#This Row],[TTL QNT
(On traveler)]]-DailyLog[[#This Row],[Column1]]</f>
        <v>0</v>
      </c>
      <c r="R169" s="116" t="s">
        <v>3259</v>
      </c>
      <c r="S169" s="117" t="s">
        <v>888</v>
      </c>
      <c r="V169" s="116"/>
      <c r="W169" s="114"/>
      <c r="X169" s="116"/>
      <c r="Y169" s="114"/>
      <c r="Z169" s="114"/>
      <c r="AA169" s="114"/>
      <c r="AB169" s="114" t="str">
        <f ca="1">IF(ISERROR(MATCH(DailyLog[[#This Row],[TRAVELER]],Table2[TR],0)),AB169,"SHIPPED")</f>
        <v>SHIPPED</v>
      </c>
      <c r="AC169" s="114"/>
    </row>
    <row r="170" spans="1:29" ht="40.15" hidden="1" customHeight="1" x14ac:dyDescent="0.25">
      <c r="A170" s="111">
        <v>46252.614108796297</v>
      </c>
      <c r="B170" s="112" t="s">
        <v>842</v>
      </c>
      <c r="C170" s="113">
        <v>292</v>
      </c>
      <c r="D170" s="114">
        <v>714702</v>
      </c>
      <c r="E170" s="114" t="s">
        <v>3312</v>
      </c>
      <c r="F170" s="114">
        <v>243</v>
      </c>
      <c r="G170" s="114" t="s">
        <v>3517</v>
      </c>
      <c r="H170" s="115" t="s">
        <v>832</v>
      </c>
      <c r="I170" s="116" t="s">
        <v>839</v>
      </c>
      <c r="J170" s="50" t="s">
        <v>950</v>
      </c>
      <c r="K170" s="116">
        <v>113</v>
      </c>
      <c r="L170" s="116" t="s">
        <v>828</v>
      </c>
      <c r="M170" s="116" t="s">
        <v>2884</v>
      </c>
      <c r="N170" s="116">
        <v>34</v>
      </c>
      <c r="O170" s="116">
        <v>64600</v>
      </c>
      <c r="P170" s="116">
        <v>64600</v>
      </c>
      <c r="Q170" s="116">
        <f>+DailyLog[[#This Row],[TTL QNT
(On traveler)]]-DailyLog[[#This Row],[Column1]]</f>
        <v>0</v>
      </c>
      <c r="R170" s="116" t="s">
        <v>3023</v>
      </c>
      <c r="S170" s="117" t="s">
        <v>888</v>
      </c>
      <c r="T170" s="43" t="s">
        <v>3518</v>
      </c>
      <c r="V170" s="116"/>
      <c r="W170" s="114"/>
      <c r="X170" s="116"/>
      <c r="Y170" s="114"/>
      <c r="Z170" s="114"/>
      <c r="AA170" s="114"/>
      <c r="AB170" s="114" t="str">
        <f ca="1">IF(ISERROR(MATCH(DailyLog[[#This Row],[TRAVELER]],Table2[TR],0)),AB170,"SHIPPED")</f>
        <v>SHIPPED</v>
      </c>
      <c r="AC170" s="114"/>
    </row>
    <row r="171" spans="1:29" ht="40.15" hidden="1" customHeight="1" x14ac:dyDescent="0.25">
      <c r="A171" s="111">
        <v>46251.566331018519</v>
      </c>
      <c r="B171" s="112" t="s">
        <v>842</v>
      </c>
      <c r="C171" s="113">
        <v>280</v>
      </c>
      <c r="D171" s="114">
        <v>716281</v>
      </c>
      <c r="E171" s="114">
        <v>11546449</v>
      </c>
      <c r="F171" s="114">
        <v>1786</v>
      </c>
      <c r="G171" s="114" t="s">
        <v>3255</v>
      </c>
      <c r="H171" s="115" t="s">
        <v>832</v>
      </c>
      <c r="I171" s="116" t="s">
        <v>839</v>
      </c>
      <c r="J171" s="50" t="s">
        <v>950</v>
      </c>
      <c r="K171" s="116">
        <v>120</v>
      </c>
      <c r="L171" s="116" t="s">
        <v>828</v>
      </c>
      <c r="M171" s="116"/>
      <c r="N171" s="116">
        <v>38</v>
      </c>
      <c r="O171" s="116">
        <v>95000</v>
      </c>
      <c r="P171" s="116">
        <v>95000</v>
      </c>
      <c r="Q171" s="116">
        <f>+DailyLog[[#This Row],[TTL QNT
(On traveler)]]-DailyLog[[#This Row],[Column1]]</f>
        <v>0</v>
      </c>
      <c r="R171" s="116" t="s">
        <v>3107</v>
      </c>
      <c r="S171" s="117" t="s">
        <v>888</v>
      </c>
      <c r="V171" s="116"/>
      <c r="W171" s="114"/>
      <c r="X171" s="116"/>
      <c r="Y171" s="114"/>
      <c r="Z171" s="114"/>
      <c r="AA171" s="114"/>
      <c r="AB171" s="114" t="str">
        <f ca="1">IF(ISERROR(MATCH(DailyLog[[#This Row],[TRAVELER]],Table2[TR],0)),AB171,"SHIPPED")</f>
        <v>SHIPPED</v>
      </c>
      <c r="AC171" s="114"/>
    </row>
    <row r="172" spans="1:29" ht="40.15" hidden="1" customHeight="1" x14ac:dyDescent="0.25">
      <c r="A172" s="111">
        <v>46251.562141203707</v>
      </c>
      <c r="B172" s="112" t="s">
        <v>842</v>
      </c>
      <c r="C172" s="113">
        <v>272</v>
      </c>
      <c r="D172" s="114">
        <v>710402</v>
      </c>
      <c r="E172" s="114" t="s">
        <v>3250</v>
      </c>
      <c r="F172" s="114">
        <v>797</v>
      </c>
      <c r="G172" s="114" t="s">
        <v>3251</v>
      </c>
      <c r="H172" s="115" t="s">
        <v>832</v>
      </c>
      <c r="I172" s="116" t="s">
        <v>839</v>
      </c>
      <c r="J172" s="50" t="s">
        <v>2824</v>
      </c>
      <c r="K172" s="116">
        <v>26</v>
      </c>
      <c r="L172" s="116" t="s">
        <v>1003</v>
      </c>
      <c r="M172" s="116" t="s">
        <v>3252</v>
      </c>
      <c r="N172" s="116">
        <v>36</v>
      </c>
      <c r="O172" s="116">
        <v>36000</v>
      </c>
      <c r="P172" s="116">
        <v>36000</v>
      </c>
      <c r="Q172" s="116">
        <f>+DailyLog[[#This Row],[TTL QNT
(On traveler)]]-DailyLog[[#This Row],[Column1]]</f>
        <v>0</v>
      </c>
      <c r="R172" s="116" t="s">
        <v>3253</v>
      </c>
      <c r="S172" s="117" t="s">
        <v>888</v>
      </c>
      <c r="T172" s="43" t="s">
        <v>3254</v>
      </c>
      <c r="V172" s="116"/>
      <c r="W172" s="114"/>
      <c r="X172" s="116"/>
      <c r="Y172" s="114"/>
      <c r="Z172" s="114"/>
      <c r="AA172" s="114"/>
      <c r="AB172" s="114" t="str">
        <f ca="1">IF(ISERROR(MATCH(DailyLog[[#This Row],[TRAVELER]],Table2[TR],0)),AB172,"SHIPPED")</f>
        <v>SHIPPED</v>
      </c>
      <c r="AC172" s="114"/>
    </row>
    <row r="173" spans="1:29" ht="40.15" hidden="1" customHeight="1" x14ac:dyDescent="0.25">
      <c r="A173" s="111">
        <v>46248.696157407408</v>
      </c>
      <c r="B173" s="112" t="s">
        <v>2940</v>
      </c>
      <c r="C173" s="113">
        <v>290</v>
      </c>
      <c r="D173" s="114">
        <v>714104</v>
      </c>
      <c r="E173" s="114" t="s">
        <v>3069</v>
      </c>
      <c r="F173" s="114">
        <v>696</v>
      </c>
      <c r="G173" s="114" t="s">
        <v>3143</v>
      </c>
      <c r="H173" s="115" t="s">
        <v>832</v>
      </c>
      <c r="I173" s="116" t="s">
        <v>839</v>
      </c>
      <c r="J173" s="50" t="s">
        <v>950</v>
      </c>
      <c r="K173" s="116">
        <v>109</v>
      </c>
      <c r="L173" s="116" t="s">
        <v>1003</v>
      </c>
      <c r="M173" s="116"/>
      <c r="N173" s="116">
        <v>36</v>
      </c>
      <c r="O173" s="116">
        <v>16200</v>
      </c>
      <c r="P173" s="116">
        <v>16200</v>
      </c>
      <c r="Q173" s="116">
        <f>+DailyLog[[#This Row],[TTL QNT
(On traveler)]]-DailyLog[[#This Row],[Column1]]</f>
        <v>0</v>
      </c>
      <c r="R173" s="116" t="s">
        <v>3004</v>
      </c>
      <c r="S173" s="117" t="s">
        <v>888</v>
      </c>
      <c r="V173" s="116"/>
      <c r="W173" s="114"/>
      <c r="X173" s="116"/>
      <c r="Y173" s="114"/>
      <c r="Z173" s="114"/>
      <c r="AA173" s="114"/>
      <c r="AB173" s="114" t="str">
        <f ca="1">IF(ISERROR(MATCH(DailyLog[[#This Row],[TRAVELER]],Table2[TR],0)),AB173,"SHIPPED")</f>
        <v>SHIPPED</v>
      </c>
      <c r="AC173" s="114"/>
    </row>
    <row r="174" spans="1:29" ht="40.15" hidden="1" customHeight="1" x14ac:dyDescent="0.25">
      <c r="A174" s="111">
        <v>46251.558715277781</v>
      </c>
      <c r="B174" s="112" t="s">
        <v>842</v>
      </c>
      <c r="C174" s="113">
        <v>275</v>
      </c>
      <c r="D174" s="114">
        <v>716260</v>
      </c>
      <c r="E174" s="114">
        <v>11546545</v>
      </c>
      <c r="F174" s="114">
        <v>1541</v>
      </c>
      <c r="G174" s="114" t="s">
        <v>3248</v>
      </c>
      <c r="H174" s="115" t="s">
        <v>832</v>
      </c>
      <c r="I174" s="116" t="s">
        <v>839</v>
      </c>
      <c r="J174" s="50" t="s">
        <v>950</v>
      </c>
      <c r="K174" s="116">
        <v>104</v>
      </c>
      <c r="L174" s="116" t="s">
        <v>828</v>
      </c>
      <c r="M174" s="116"/>
      <c r="N174" s="116">
        <v>36</v>
      </c>
      <c r="O174" s="116">
        <v>90000</v>
      </c>
      <c r="P174" s="116">
        <v>90000</v>
      </c>
      <c r="Q174" s="116">
        <f>+DailyLog[[#This Row],[TTL QNT
(On traveler)]]-DailyLog[[#This Row],[Column1]]</f>
        <v>0</v>
      </c>
      <c r="R174" s="116" t="s">
        <v>3249</v>
      </c>
      <c r="S174" s="117" t="s">
        <v>888</v>
      </c>
      <c r="V174" s="116"/>
      <c r="W174" s="114"/>
      <c r="X174" s="116"/>
      <c r="Y174" s="114"/>
      <c r="Z174" s="114"/>
      <c r="AA174" s="114"/>
      <c r="AB174" s="114" t="str">
        <f ca="1">IF(ISERROR(MATCH(DailyLog[[#This Row],[TRAVELER]],Table2[TR],0)),AB174,"SHIPPED")</f>
        <v>SHIPPED</v>
      </c>
      <c r="AC174" s="114"/>
    </row>
    <row r="175" spans="1:29" ht="40.15" hidden="1" customHeight="1" x14ac:dyDescent="0.25">
      <c r="A175" s="111">
        <v>46251.554652777777</v>
      </c>
      <c r="B175" s="112" t="s">
        <v>842</v>
      </c>
      <c r="C175" s="113">
        <v>290</v>
      </c>
      <c r="D175" s="114">
        <v>714371</v>
      </c>
      <c r="E175" s="114">
        <v>11549170</v>
      </c>
      <c r="F175" s="114">
        <v>690</v>
      </c>
      <c r="G175" s="114" t="s">
        <v>3246</v>
      </c>
      <c r="H175" s="115" t="s">
        <v>832</v>
      </c>
      <c r="I175" s="116" t="s">
        <v>839</v>
      </c>
      <c r="J175" s="50" t="s">
        <v>950</v>
      </c>
      <c r="K175" s="116">
        <v>110</v>
      </c>
      <c r="L175" s="116" t="s">
        <v>828</v>
      </c>
      <c r="M175" s="116"/>
      <c r="N175" s="116">
        <v>36</v>
      </c>
      <c r="O175" s="116">
        <v>14400</v>
      </c>
      <c r="P175" s="116">
        <v>14400</v>
      </c>
      <c r="Q175" s="116">
        <f>+DailyLog[[#This Row],[TTL QNT
(On traveler)]]-DailyLog[[#This Row],[Column1]]</f>
        <v>0</v>
      </c>
      <c r="R175" s="116" t="s">
        <v>3247</v>
      </c>
      <c r="S175" s="117" t="s">
        <v>888</v>
      </c>
      <c r="V175" s="116"/>
      <c r="W175" s="114"/>
      <c r="X175" s="116"/>
      <c r="Y175" s="114"/>
      <c r="Z175" s="114"/>
      <c r="AA175" s="114"/>
      <c r="AB175" s="114" t="str">
        <f ca="1">IF(ISERROR(MATCH(DailyLog[[#This Row],[TRAVELER]],Table2[TR],0)),AB175,"SHIPPED")</f>
        <v>SHIPPED</v>
      </c>
      <c r="AC175" s="114"/>
    </row>
    <row r="176" spans="1:29" ht="40.15" hidden="1" customHeight="1" x14ac:dyDescent="0.25">
      <c r="A176" s="111">
        <v>46252.610995370371</v>
      </c>
      <c r="B176" s="112" t="s">
        <v>842</v>
      </c>
      <c r="C176" s="113">
        <v>292</v>
      </c>
      <c r="D176" s="114">
        <v>715725</v>
      </c>
      <c r="E176" s="114" t="s">
        <v>3304</v>
      </c>
      <c r="F176" s="114">
        <v>142</v>
      </c>
      <c r="G176" s="114" t="s">
        <v>3514</v>
      </c>
      <c r="H176" s="115" t="s">
        <v>832</v>
      </c>
      <c r="I176" s="116" t="s">
        <v>839</v>
      </c>
      <c r="J176" s="50" t="s">
        <v>950</v>
      </c>
      <c r="K176" s="116">
        <v>116</v>
      </c>
      <c r="L176" s="116" t="s">
        <v>1003</v>
      </c>
      <c r="M176" s="116" t="s">
        <v>2884</v>
      </c>
      <c r="N176" s="116">
        <v>36</v>
      </c>
      <c r="O176" s="116">
        <v>25200</v>
      </c>
      <c r="P176" s="116">
        <v>25200</v>
      </c>
      <c r="Q176" s="116">
        <f>+DailyLog[[#This Row],[TTL QNT
(On traveler)]]-DailyLog[[#This Row],[Column1]]</f>
        <v>0</v>
      </c>
      <c r="R176" s="116" t="s">
        <v>3515</v>
      </c>
      <c r="S176" s="117" t="s">
        <v>888</v>
      </c>
      <c r="T176" s="43" t="s">
        <v>3516</v>
      </c>
      <c r="V176" s="116"/>
      <c r="W176" s="114"/>
      <c r="X176" s="116"/>
      <c r="Y176" s="114"/>
      <c r="Z176" s="114"/>
      <c r="AA176" s="114"/>
      <c r="AB176" s="114" t="str">
        <f ca="1">IF(ISERROR(MATCH(DailyLog[[#This Row],[TRAVELER]],Table2[TR],0)),AB176,"SHIPPED")</f>
        <v>SHIPPED</v>
      </c>
      <c r="AC176" s="114"/>
    </row>
    <row r="177" spans="1:29" ht="40.15" hidden="1" customHeight="1" x14ac:dyDescent="0.25">
      <c r="A177" s="111">
        <v>46248.683981481481</v>
      </c>
      <c r="B177" s="112" t="s">
        <v>2940</v>
      </c>
      <c r="C177" s="113" t="s">
        <v>2862</v>
      </c>
      <c r="D177" s="114">
        <v>714683</v>
      </c>
      <c r="E177" s="114" t="s">
        <v>3093</v>
      </c>
      <c r="F177" s="114">
        <v>1785</v>
      </c>
      <c r="G177" s="114" t="s">
        <v>3136</v>
      </c>
      <c r="H177" s="115" t="s">
        <v>832</v>
      </c>
      <c r="I177" s="116" t="s">
        <v>839</v>
      </c>
      <c r="J177" s="50" t="s">
        <v>843</v>
      </c>
      <c r="K177" s="116">
        <v>5</v>
      </c>
      <c r="L177" s="116" t="s">
        <v>1003</v>
      </c>
      <c r="M177" s="116" t="s">
        <v>3137</v>
      </c>
      <c r="N177" s="116">
        <v>38</v>
      </c>
      <c r="O177" s="116">
        <v>8360</v>
      </c>
      <c r="P177" s="116">
        <v>8360</v>
      </c>
      <c r="Q177" s="116">
        <f>+DailyLog[[#This Row],[TTL QNT
(On traveler)]]-DailyLog[[#This Row],[Column1]]</f>
        <v>0</v>
      </c>
      <c r="R177" s="116" t="s">
        <v>3138</v>
      </c>
      <c r="S177" s="117" t="s">
        <v>888</v>
      </c>
      <c r="T177" s="43">
        <v>1</v>
      </c>
      <c r="V177" s="116"/>
      <c r="W177" s="114"/>
      <c r="X177" s="116"/>
      <c r="Y177" s="114"/>
      <c r="Z177" s="114"/>
      <c r="AA177" s="114"/>
      <c r="AB177" s="114" t="str">
        <f ca="1">IF(ISERROR(MATCH(DailyLog[[#This Row],[TRAVELER]],Table2[TR],0)),AB177,"SHIPPED")</f>
        <v>SHIPPED</v>
      </c>
      <c r="AC177" s="114"/>
    </row>
    <row r="178" spans="1:29" ht="40.15" hidden="1" customHeight="1" x14ac:dyDescent="0.25">
      <c r="A178" s="111">
        <v>46251.547523148147</v>
      </c>
      <c r="B178" s="112" t="s">
        <v>842</v>
      </c>
      <c r="C178" s="113">
        <v>290</v>
      </c>
      <c r="D178" s="114">
        <v>715818</v>
      </c>
      <c r="E178" s="114">
        <v>11549170</v>
      </c>
      <c r="F178" s="114">
        <v>972</v>
      </c>
      <c r="G178" s="114" t="s">
        <v>3245</v>
      </c>
      <c r="H178" s="115" t="s">
        <v>832</v>
      </c>
      <c r="I178" s="116" t="s">
        <v>839</v>
      </c>
      <c r="J178" s="50" t="s">
        <v>950</v>
      </c>
      <c r="K178" s="116">
        <v>109</v>
      </c>
      <c r="L178" s="116" t="s">
        <v>828</v>
      </c>
      <c r="M178" s="116"/>
      <c r="N178" s="116">
        <v>36</v>
      </c>
      <c r="O178" s="116">
        <v>14400</v>
      </c>
      <c r="P178" s="116">
        <v>14400</v>
      </c>
      <c r="Q178" s="116">
        <f>+DailyLog[[#This Row],[TTL QNT
(On traveler)]]-DailyLog[[#This Row],[Column1]]</f>
        <v>0</v>
      </c>
      <c r="R178" s="116" t="s">
        <v>2813</v>
      </c>
      <c r="S178" s="117" t="s">
        <v>888</v>
      </c>
      <c r="V178" s="116"/>
      <c r="W178" s="114"/>
      <c r="X178" s="116"/>
      <c r="Y178" s="114"/>
      <c r="Z178" s="114"/>
      <c r="AA178" s="114"/>
      <c r="AB178" s="114" t="str">
        <f ca="1">IF(ISERROR(MATCH(DailyLog[[#This Row],[TRAVELER]],Table2[TR],0)),AB178,"SHIPPED")</f>
        <v>SHIPPED</v>
      </c>
      <c r="AC178" s="114"/>
    </row>
    <row r="179" spans="1:29" ht="40.15" hidden="1" customHeight="1" x14ac:dyDescent="0.25">
      <c r="A179" s="111">
        <v>46251.541006944448</v>
      </c>
      <c r="B179" s="112" t="s">
        <v>842</v>
      </c>
      <c r="C179" s="113" t="s">
        <v>2841</v>
      </c>
      <c r="D179" s="114">
        <v>714705</v>
      </c>
      <c r="E179" s="114" t="s">
        <v>1605</v>
      </c>
      <c r="F179" s="114">
        <v>1357</v>
      </c>
      <c r="G179" s="114" t="s">
        <v>3243</v>
      </c>
      <c r="H179" s="115" t="s">
        <v>832</v>
      </c>
      <c r="I179" s="116" t="s">
        <v>839</v>
      </c>
      <c r="J179" s="50" t="s">
        <v>843</v>
      </c>
      <c r="K179" s="116">
        <v>3</v>
      </c>
      <c r="L179" s="116" t="s">
        <v>828</v>
      </c>
      <c r="M179" s="116"/>
      <c r="N179" s="116">
        <v>36</v>
      </c>
      <c r="O179" s="116">
        <v>126000</v>
      </c>
      <c r="P179" s="116">
        <v>126000</v>
      </c>
      <c r="Q179" s="116">
        <f>+DailyLog[[#This Row],[TTL QNT
(On traveler)]]-DailyLog[[#This Row],[Column1]]</f>
        <v>0</v>
      </c>
      <c r="R179" s="116" t="s">
        <v>3244</v>
      </c>
      <c r="S179" s="117" t="s">
        <v>888</v>
      </c>
      <c r="V179" s="116"/>
      <c r="W179" s="114"/>
      <c r="X179" s="116"/>
      <c r="Y179" s="114"/>
      <c r="Z179" s="114"/>
      <c r="AA179" s="114"/>
      <c r="AB179" s="114" t="str">
        <f ca="1">IF(ISERROR(MATCH(DailyLog[[#This Row],[TRAVELER]],Table2[TR],0)),AB179,"SHIPPED")</f>
        <v>SHIPPED</v>
      </c>
      <c r="AC179" s="114"/>
    </row>
    <row r="180" spans="1:29" ht="40.15" hidden="1" customHeight="1" x14ac:dyDescent="0.25">
      <c r="A180" s="111">
        <v>46248.672650462962</v>
      </c>
      <c r="B180" s="112" t="s">
        <v>2940</v>
      </c>
      <c r="C180" s="113">
        <v>290</v>
      </c>
      <c r="D180" s="114">
        <v>714309</v>
      </c>
      <c r="E180" s="114">
        <v>11549168</v>
      </c>
      <c r="F180" s="114">
        <v>823</v>
      </c>
      <c r="G180" s="114" t="s">
        <v>3131</v>
      </c>
      <c r="H180" s="115" t="s">
        <v>832</v>
      </c>
      <c r="I180" s="116" t="s">
        <v>839</v>
      </c>
      <c r="J180" s="50" t="s">
        <v>2824</v>
      </c>
      <c r="K180" s="116">
        <v>78</v>
      </c>
      <c r="L180" s="116" t="s">
        <v>828</v>
      </c>
      <c r="M180" s="116"/>
      <c r="N180" s="116">
        <v>40</v>
      </c>
      <c r="O180" s="116">
        <v>40000</v>
      </c>
      <c r="P180" s="116">
        <v>40000</v>
      </c>
      <c r="Q180" s="116">
        <f>+DailyLog[[#This Row],[TTL QNT
(On traveler)]]-DailyLog[[#This Row],[Column1]]</f>
        <v>0</v>
      </c>
      <c r="R180" s="116" t="s">
        <v>3132</v>
      </c>
      <c r="S180" s="117" t="s">
        <v>888</v>
      </c>
      <c r="V180" s="116"/>
      <c r="W180" s="114"/>
      <c r="X180" s="116"/>
      <c r="Y180" s="114"/>
      <c r="Z180" s="114"/>
      <c r="AA180" s="114"/>
      <c r="AB180" s="114" t="str">
        <f ca="1">IF(ISERROR(MATCH(DailyLog[[#This Row],[TRAVELER]],Table2[TR],0)),AB180,"SHIPPED")</f>
        <v>SHIPPED</v>
      </c>
      <c r="AC180" s="114"/>
    </row>
    <row r="181" spans="1:29" ht="40.15" hidden="1" customHeight="1" x14ac:dyDescent="0.25">
      <c r="A181" s="111">
        <v>46248.666331018518</v>
      </c>
      <c r="B181" s="112" t="s">
        <v>2940</v>
      </c>
      <c r="C181" s="113">
        <v>279</v>
      </c>
      <c r="D181" s="114">
        <v>713230</v>
      </c>
      <c r="E181" s="114" t="s">
        <v>3037</v>
      </c>
      <c r="F181" s="114">
        <v>849</v>
      </c>
      <c r="G181" s="114" t="s">
        <v>3127</v>
      </c>
      <c r="H181" s="115" t="s">
        <v>2814</v>
      </c>
      <c r="I181" s="116" t="s">
        <v>839</v>
      </c>
      <c r="J181" s="50" t="s">
        <v>843</v>
      </c>
      <c r="K181" s="116">
        <v>6</v>
      </c>
      <c r="L181" s="116" t="s">
        <v>828</v>
      </c>
      <c r="M181" s="116" t="s">
        <v>3128</v>
      </c>
      <c r="N181" s="116">
        <v>36</v>
      </c>
      <c r="O181" s="116">
        <v>16200</v>
      </c>
      <c r="P181" s="116">
        <v>16200</v>
      </c>
      <c r="Q181" s="116">
        <f>+DailyLog[[#This Row],[TTL QNT
(On traveler)]]-DailyLog[[#This Row],[Column1]]</f>
        <v>0</v>
      </c>
      <c r="R181" s="116" t="s">
        <v>3129</v>
      </c>
      <c r="S181" s="117" t="s">
        <v>888</v>
      </c>
      <c r="T181" s="43" t="s">
        <v>3130</v>
      </c>
      <c r="V181" s="116"/>
      <c r="W181" s="114"/>
      <c r="X181" s="116"/>
      <c r="Y181" s="114"/>
      <c r="Z181" s="114"/>
      <c r="AA181" s="114"/>
      <c r="AB181" s="114" t="str">
        <f ca="1">IF(ISERROR(MATCH(DailyLog[[#This Row],[TRAVELER]],Table2[TR],0)),AB181,"SHIPPED")</f>
        <v>SHIPPED</v>
      </c>
      <c r="AC181" s="114"/>
    </row>
    <row r="182" spans="1:29" ht="40.15" hidden="1" customHeight="1" x14ac:dyDescent="0.25">
      <c r="A182" s="111">
        <v>46251.537488425929</v>
      </c>
      <c r="B182" s="112" t="s">
        <v>842</v>
      </c>
      <c r="C182" s="113">
        <v>290</v>
      </c>
      <c r="D182" s="114">
        <v>714372</v>
      </c>
      <c r="E182" s="114">
        <v>11549170</v>
      </c>
      <c r="F182" s="114">
        <v>1628</v>
      </c>
      <c r="G182" s="114" t="s">
        <v>3242</v>
      </c>
      <c r="H182" s="115" t="s">
        <v>832</v>
      </c>
      <c r="I182" s="116" t="s">
        <v>839</v>
      </c>
      <c r="J182" s="50" t="s">
        <v>950</v>
      </c>
      <c r="K182" s="116">
        <v>107</v>
      </c>
      <c r="L182" s="116" t="s">
        <v>828</v>
      </c>
      <c r="M182" s="116"/>
      <c r="N182" s="116">
        <v>36</v>
      </c>
      <c r="O182" s="116">
        <v>14400</v>
      </c>
      <c r="P182" s="116">
        <v>14400</v>
      </c>
      <c r="Q182" s="116">
        <f>+DailyLog[[#This Row],[TTL QNT
(On traveler)]]-DailyLog[[#This Row],[Column1]]</f>
        <v>0</v>
      </c>
      <c r="R182" s="116" t="s">
        <v>3045</v>
      </c>
      <c r="S182" s="117" t="s">
        <v>888</v>
      </c>
      <c r="V182" s="116"/>
      <c r="W182" s="114"/>
      <c r="X182" s="116"/>
      <c r="Y182" s="114"/>
      <c r="Z182" s="114"/>
      <c r="AA182" s="114"/>
      <c r="AB182" s="114" t="str">
        <f ca="1">IF(ISERROR(MATCH(DailyLog[[#This Row],[TRAVELER]],Table2[TR],0)),AB182,"SHIPPED")</f>
        <v>SHIPPED</v>
      </c>
      <c r="AC182" s="114"/>
    </row>
    <row r="183" spans="1:29" ht="40.15" hidden="1" customHeight="1" x14ac:dyDescent="0.25">
      <c r="A183" s="111">
        <v>46252.607303240744</v>
      </c>
      <c r="B183" s="112" t="s">
        <v>842</v>
      </c>
      <c r="C183" s="113">
        <v>280</v>
      </c>
      <c r="D183" s="114">
        <v>716277</v>
      </c>
      <c r="E183" s="114">
        <v>11546449</v>
      </c>
      <c r="F183" s="114">
        <v>1776</v>
      </c>
      <c r="G183" s="114" t="s">
        <v>3513</v>
      </c>
      <c r="H183" s="115" t="s">
        <v>832</v>
      </c>
      <c r="I183" s="116" t="s">
        <v>839</v>
      </c>
      <c r="J183" s="50" t="s">
        <v>950</v>
      </c>
      <c r="K183" s="116">
        <v>123</v>
      </c>
      <c r="L183" s="116" t="s">
        <v>828</v>
      </c>
      <c r="M183" s="116" t="s">
        <v>2976</v>
      </c>
      <c r="N183" s="116">
        <v>36</v>
      </c>
      <c r="O183" s="116">
        <v>90000</v>
      </c>
      <c r="P183" s="116">
        <v>90000</v>
      </c>
      <c r="Q183" s="116">
        <f>+DailyLog[[#This Row],[TTL QNT
(On traveler)]]-DailyLog[[#This Row],[Column1]]</f>
        <v>0</v>
      </c>
      <c r="R183" s="116" t="s">
        <v>3151</v>
      </c>
      <c r="S183" s="117" t="s">
        <v>888</v>
      </c>
      <c r="T183" s="43">
        <v>15</v>
      </c>
      <c r="V183" s="116"/>
      <c r="W183" s="114"/>
      <c r="X183" s="116"/>
      <c r="Y183" s="114"/>
      <c r="Z183" s="114"/>
      <c r="AA183" s="114"/>
      <c r="AB183" s="114" t="str">
        <f ca="1">IF(ISERROR(MATCH(DailyLog[[#This Row],[TRAVELER]],Table2[TR],0)),AB183,"SHIPPED")</f>
        <v>SHIPPED</v>
      </c>
      <c r="AC183" s="114"/>
    </row>
    <row r="184" spans="1:29" ht="40.15" hidden="1" customHeight="1" x14ac:dyDescent="0.25">
      <c r="A184" s="111">
        <v>46251.500138888892</v>
      </c>
      <c r="B184" s="112" t="s">
        <v>842</v>
      </c>
      <c r="C184" s="113">
        <v>292</v>
      </c>
      <c r="D184" s="114">
        <v>714177</v>
      </c>
      <c r="E184" s="114" t="s">
        <v>976</v>
      </c>
      <c r="F184" s="114">
        <v>922</v>
      </c>
      <c r="G184" s="114" t="s">
        <v>3238</v>
      </c>
      <c r="H184" s="115" t="s">
        <v>832</v>
      </c>
      <c r="I184" s="116" t="s">
        <v>839</v>
      </c>
      <c r="J184" s="50" t="s">
        <v>950</v>
      </c>
      <c r="K184" s="116">
        <v>117</v>
      </c>
      <c r="L184" s="116" t="s">
        <v>1003</v>
      </c>
      <c r="M184" s="116" t="s">
        <v>2816</v>
      </c>
      <c r="N184" s="116">
        <v>32</v>
      </c>
      <c r="O184" s="116">
        <v>14400</v>
      </c>
      <c r="P184" s="116">
        <v>14400</v>
      </c>
      <c r="Q184" s="116">
        <f>+DailyLog[[#This Row],[TTL QNT
(On traveler)]]-DailyLog[[#This Row],[Column1]]</f>
        <v>0</v>
      </c>
      <c r="R184" s="116" t="s">
        <v>2901</v>
      </c>
      <c r="S184" s="117" t="s">
        <v>888</v>
      </c>
      <c r="T184" s="43">
        <v>2</v>
      </c>
      <c r="V184" s="116"/>
      <c r="W184" s="114"/>
      <c r="X184" s="116"/>
      <c r="Y184" s="114"/>
      <c r="Z184" s="114"/>
      <c r="AA184" s="114"/>
      <c r="AB184" s="114" t="str">
        <f ca="1">IF(ISERROR(MATCH(DailyLog[[#This Row],[TRAVELER]],Table2[TR],0)),AB184,"SHIPPED")</f>
        <v>SHIPPED</v>
      </c>
      <c r="AC184" s="114"/>
    </row>
    <row r="185" spans="1:29" ht="40.15" hidden="1" customHeight="1" x14ac:dyDescent="0.25">
      <c r="A185" s="111">
        <v>46251.495023148149</v>
      </c>
      <c r="B185" s="112" t="s">
        <v>842</v>
      </c>
      <c r="C185" s="113">
        <v>290</v>
      </c>
      <c r="D185" s="114">
        <v>714094</v>
      </c>
      <c r="E185" s="114" t="s">
        <v>976</v>
      </c>
      <c r="F185" s="114">
        <v>417</v>
      </c>
      <c r="G185" s="114" t="s">
        <v>3236</v>
      </c>
      <c r="H185" s="115" t="s">
        <v>832</v>
      </c>
      <c r="I185" s="116" t="s">
        <v>839</v>
      </c>
      <c r="J185" s="50" t="s">
        <v>950</v>
      </c>
      <c r="K185" s="116">
        <v>109</v>
      </c>
      <c r="L185" s="116" t="s">
        <v>1003</v>
      </c>
      <c r="M185" s="116"/>
      <c r="N185" s="116">
        <v>32</v>
      </c>
      <c r="O185" s="116">
        <v>14400</v>
      </c>
      <c r="P185" s="116">
        <v>14400</v>
      </c>
      <c r="Q185" s="116">
        <f>+DailyLog[[#This Row],[TTL QNT
(On traveler)]]-DailyLog[[#This Row],[Column1]]</f>
        <v>0</v>
      </c>
      <c r="R185" s="116" t="s">
        <v>3237</v>
      </c>
      <c r="S185" s="117" t="s">
        <v>888</v>
      </c>
      <c r="V185" s="116"/>
      <c r="W185" s="114"/>
      <c r="X185" s="116"/>
      <c r="Y185" s="114"/>
      <c r="Z185" s="114"/>
      <c r="AA185" s="114"/>
      <c r="AB185" s="114" t="str">
        <f ca="1">IF(ISERROR(MATCH(DailyLog[[#This Row],[TRAVELER]],Table2[TR],0)),AB185,"SHIPPED")</f>
        <v>SHIPPED</v>
      </c>
      <c r="AC185" s="114"/>
    </row>
    <row r="186" spans="1:29" ht="40.15" hidden="1" customHeight="1" x14ac:dyDescent="0.25">
      <c r="A186" s="111">
        <v>46248.636643518519</v>
      </c>
      <c r="B186" s="112" t="s">
        <v>2940</v>
      </c>
      <c r="C186" s="113">
        <v>280</v>
      </c>
      <c r="D186" s="114">
        <v>713687</v>
      </c>
      <c r="E186" s="114">
        <v>11549168</v>
      </c>
      <c r="F186" s="114">
        <v>355</v>
      </c>
      <c r="G186" s="114" t="s">
        <v>3111</v>
      </c>
      <c r="H186" s="115" t="s">
        <v>832</v>
      </c>
      <c r="I186" s="116" t="s">
        <v>839</v>
      </c>
      <c r="J186" s="50" t="s">
        <v>950</v>
      </c>
      <c r="K186" s="116">
        <v>121</v>
      </c>
      <c r="L186" s="116" t="s">
        <v>828</v>
      </c>
      <c r="M186" s="116"/>
      <c r="N186" s="116">
        <v>40</v>
      </c>
      <c r="O186" s="116">
        <v>40000</v>
      </c>
      <c r="P186" s="116">
        <v>40000</v>
      </c>
      <c r="Q186" s="116">
        <f>+DailyLog[[#This Row],[TTL QNT
(On traveler)]]-DailyLog[[#This Row],[Column1]]</f>
        <v>0</v>
      </c>
      <c r="R186" s="116" t="s">
        <v>3112</v>
      </c>
      <c r="S186" s="117" t="s">
        <v>888</v>
      </c>
      <c r="V186" s="116"/>
      <c r="W186" s="114"/>
      <c r="X186" s="116"/>
      <c r="Y186" s="114"/>
      <c r="Z186" s="114"/>
      <c r="AA186" s="114"/>
      <c r="AB186" s="114" t="str">
        <f ca="1">IF(ISERROR(MATCH(DailyLog[[#This Row],[TRAVELER]],Table2[TR],0)),AB186,"SHIPPED")</f>
        <v>SHIPPED</v>
      </c>
      <c r="AC186" s="114"/>
    </row>
    <row r="187" spans="1:29" ht="40.15" hidden="1" customHeight="1" x14ac:dyDescent="0.25">
      <c r="A187" s="111">
        <v>46251.491203703707</v>
      </c>
      <c r="B187" s="112" t="s">
        <v>842</v>
      </c>
      <c r="C187" s="113" t="s">
        <v>2841</v>
      </c>
      <c r="D187" s="114">
        <v>714704</v>
      </c>
      <c r="E187" s="114" t="s">
        <v>1605</v>
      </c>
      <c r="F187" s="114">
        <v>1417</v>
      </c>
      <c r="G187" s="114" t="s">
        <v>3234</v>
      </c>
      <c r="H187" s="115" t="s">
        <v>832</v>
      </c>
      <c r="I187" s="116" t="s">
        <v>839</v>
      </c>
      <c r="J187" s="50" t="s">
        <v>843</v>
      </c>
      <c r="K187" s="116">
        <v>3</v>
      </c>
      <c r="L187" s="116" t="s">
        <v>828</v>
      </c>
      <c r="M187" s="116"/>
      <c r="N187" s="116">
        <v>36</v>
      </c>
      <c r="O187" s="116">
        <v>126000</v>
      </c>
      <c r="P187" s="116">
        <v>126000</v>
      </c>
      <c r="Q187" s="116">
        <f>+DailyLog[[#This Row],[TTL QNT
(On traveler)]]-DailyLog[[#This Row],[Column1]]</f>
        <v>0</v>
      </c>
      <c r="R187" s="116" t="s">
        <v>3235</v>
      </c>
      <c r="S187" s="117" t="s">
        <v>888</v>
      </c>
      <c r="V187" s="116"/>
      <c r="W187" s="114"/>
      <c r="X187" s="116"/>
      <c r="Y187" s="114"/>
      <c r="Z187" s="114"/>
      <c r="AA187" s="114"/>
      <c r="AB187" s="114" t="str">
        <f ca="1">IF(ISERROR(MATCH(DailyLog[[#This Row],[TRAVELER]],Table2[TR],0)),AB187,"SHIPPED")</f>
        <v>SHIPPED</v>
      </c>
      <c r="AC187" s="114"/>
    </row>
    <row r="188" spans="1:29" ht="40.15" hidden="1" customHeight="1" x14ac:dyDescent="0.25">
      <c r="A188" s="111">
        <v>46252.474340277775</v>
      </c>
      <c r="B188" s="112" t="s">
        <v>842</v>
      </c>
      <c r="C188" s="113" t="s">
        <v>2827</v>
      </c>
      <c r="D188" s="114">
        <v>716090</v>
      </c>
      <c r="E188" s="114" t="s">
        <v>3365</v>
      </c>
      <c r="F188" s="114">
        <v>1816</v>
      </c>
      <c r="G188" s="114" t="s">
        <v>3406</v>
      </c>
      <c r="H188" s="115" t="s">
        <v>832</v>
      </c>
      <c r="I188" s="116" t="s">
        <v>839</v>
      </c>
      <c r="J188" s="50" t="s">
        <v>843</v>
      </c>
      <c r="K188" s="116">
        <v>1</v>
      </c>
      <c r="L188" s="116" t="s">
        <v>828</v>
      </c>
      <c r="M188" s="116"/>
      <c r="N188" s="116">
        <v>37</v>
      </c>
      <c r="O188" s="116">
        <v>4440</v>
      </c>
      <c r="P188" s="116">
        <v>4440</v>
      </c>
      <c r="Q188" s="116">
        <f>+DailyLog[[#This Row],[TTL QNT
(On traveler)]]-DailyLog[[#This Row],[Column1]]</f>
        <v>0</v>
      </c>
      <c r="R188" s="116" t="s">
        <v>3407</v>
      </c>
      <c r="S188" s="117" t="s">
        <v>888</v>
      </c>
      <c r="V188" s="116"/>
      <c r="W188" s="114"/>
      <c r="X188" s="116"/>
      <c r="Y188" s="114"/>
      <c r="Z188" s="114"/>
      <c r="AA188" s="114"/>
      <c r="AB188" s="114" t="str">
        <f ca="1">IF(ISERROR(MATCH(DailyLog[[#This Row],[TRAVELER]],Table2[TR],0)),AB188,"SHIPPED")</f>
        <v>SHIPPED</v>
      </c>
      <c r="AC188" s="114"/>
    </row>
    <row r="189" spans="1:29" ht="40.15" hidden="1" customHeight="1" x14ac:dyDescent="0.25">
      <c r="A189" s="111">
        <v>46252.471562500003</v>
      </c>
      <c r="B189" s="112" t="s">
        <v>842</v>
      </c>
      <c r="C189" s="113" t="s">
        <v>2841</v>
      </c>
      <c r="D189" s="114">
        <v>717229</v>
      </c>
      <c r="E189" s="114">
        <v>61525</v>
      </c>
      <c r="F189" s="114" t="s">
        <v>922</v>
      </c>
      <c r="G189" s="114" t="s">
        <v>3404</v>
      </c>
      <c r="H189" s="115" t="s">
        <v>832</v>
      </c>
      <c r="I189" s="116" t="s">
        <v>839</v>
      </c>
      <c r="J189" s="50" t="s">
        <v>843</v>
      </c>
      <c r="K189" s="116">
        <v>3</v>
      </c>
      <c r="L189" s="116" t="s">
        <v>828</v>
      </c>
      <c r="M189" s="116"/>
      <c r="N189" s="116">
        <v>23</v>
      </c>
      <c r="O189" s="116">
        <v>69000</v>
      </c>
      <c r="P189" s="116">
        <v>69000</v>
      </c>
      <c r="Q189" s="116">
        <f>+DailyLog[[#This Row],[TTL QNT
(On traveler)]]-DailyLog[[#This Row],[Column1]]</f>
        <v>0</v>
      </c>
      <c r="R189" s="116" t="s">
        <v>3405</v>
      </c>
      <c r="S189" s="117" t="s">
        <v>888</v>
      </c>
      <c r="V189" s="116"/>
      <c r="W189" s="114"/>
      <c r="X189" s="116"/>
      <c r="Y189" s="114"/>
      <c r="Z189" s="114"/>
      <c r="AA189" s="114"/>
      <c r="AB189" s="114" t="str">
        <f ca="1">IF(ISERROR(MATCH(DailyLog[[#This Row],[TRAVELER]],Table2[TR],0)),AB189,"SHIPPED")</f>
        <v>SHIPPED</v>
      </c>
      <c r="AC189" s="114"/>
    </row>
    <row r="190" spans="1:29" ht="40.15" hidden="1" customHeight="1" x14ac:dyDescent="0.25">
      <c r="A190" s="111">
        <v>46252.46565972222</v>
      </c>
      <c r="B190" s="112" t="s">
        <v>842</v>
      </c>
      <c r="C190" s="113" t="s">
        <v>2811</v>
      </c>
      <c r="D190" s="114">
        <v>713812</v>
      </c>
      <c r="E190" s="114" t="s">
        <v>3076</v>
      </c>
      <c r="F190" s="114">
        <v>311</v>
      </c>
      <c r="G190" s="114" t="s">
        <v>3402</v>
      </c>
      <c r="H190" s="115" t="s">
        <v>832</v>
      </c>
      <c r="I190" s="116" t="s">
        <v>839</v>
      </c>
      <c r="J190" s="50" t="s">
        <v>843</v>
      </c>
      <c r="K190" s="116">
        <v>4</v>
      </c>
      <c r="L190" s="116" t="s">
        <v>1003</v>
      </c>
      <c r="M190" s="116" t="s">
        <v>3262</v>
      </c>
      <c r="N190" s="116">
        <v>32</v>
      </c>
      <c r="O190" s="116">
        <v>14400</v>
      </c>
      <c r="P190" s="116">
        <v>14400</v>
      </c>
      <c r="Q190" s="116">
        <f>+DailyLog[[#This Row],[TTL QNT
(On traveler)]]-DailyLog[[#This Row],[Column1]]</f>
        <v>0</v>
      </c>
      <c r="R190" s="116" t="s">
        <v>3002</v>
      </c>
      <c r="S190" s="117" t="s">
        <v>888</v>
      </c>
      <c r="T190" s="43" t="s">
        <v>3403</v>
      </c>
      <c r="V190" s="116"/>
      <c r="W190" s="114"/>
      <c r="X190" s="116"/>
      <c r="Y190" s="114"/>
      <c r="Z190" s="114"/>
      <c r="AA190" s="114"/>
      <c r="AB190" s="114" t="str">
        <f ca="1">IF(ISERROR(MATCH(DailyLog[[#This Row],[TRAVELER]],Table2[TR],0)),AB190,"SHIPPED")</f>
        <v>SHIPPED</v>
      </c>
      <c r="AC190" s="114"/>
    </row>
    <row r="191" spans="1:29" ht="40.15" hidden="1" customHeight="1" x14ac:dyDescent="0.25">
      <c r="A191" s="111">
        <v>46248.610462962963</v>
      </c>
      <c r="B191" s="112" t="s">
        <v>842</v>
      </c>
      <c r="C191" s="113">
        <v>280</v>
      </c>
      <c r="D191" s="114">
        <v>716269</v>
      </c>
      <c r="E191" s="114">
        <v>11546545</v>
      </c>
      <c r="F191" s="114">
        <v>541</v>
      </c>
      <c r="G191" s="114" t="s">
        <v>3099</v>
      </c>
      <c r="H191" s="115" t="s">
        <v>832</v>
      </c>
      <c r="I191" s="116" t="s">
        <v>839</v>
      </c>
      <c r="J191" s="50" t="s">
        <v>950</v>
      </c>
      <c r="K191" s="116">
        <v>124</v>
      </c>
      <c r="L191" s="116" t="s">
        <v>828</v>
      </c>
      <c r="M191" s="116"/>
      <c r="N191" s="116">
        <v>36</v>
      </c>
      <c r="O191" s="116">
        <v>90000</v>
      </c>
      <c r="P191" s="116">
        <v>90000</v>
      </c>
      <c r="Q191" s="116">
        <f>+DailyLog[[#This Row],[TTL QNT
(On traveler)]]-DailyLog[[#This Row],[Column1]]</f>
        <v>0</v>
      </c>
      <c r="R191" s="116" t="s">
        <v>2893</v>
      </c>
      <c r="S191" s="117" t="s">
        <v>888</v>
      </c>
      <c r="V191" s="116"/>
      <c r="W191" s="114"/>
      <c r="X191" s="116"/>
      <c r="Y191" s="114"/>
      <c r="Z191" s="114"/>
      <c r="AA191" s="114"/>
      <c r="AB191" s="114" t="str">
        <f ca="1">IF(ISERROR(MATCH(DailyLog[[#This Row],[TRAVELER]],Table2[TR],0)),AB191,"SHIPPED")</f>
        <v>SHIPPED</v>
      </c>
      <c r="AC191" s="114"/>
    </row>
    <row r="192" spans="1:29" ht="40.15" hidden="1" customHeight="1" x14ac:dyDescent="0.25">
      <c r="A192" s="111">
        <v>46248.601400462961</v>
      </c>
      <c r="B192" s="112" t="s">
        <v>842</v>
      </c>
      <c r="C192" s="113">
        <v>275</v>
      </c>
      <c r="D192" s="114">
        <v>714308</v>
      </c>
      <c r="E192" s="114">
        <v>11549168</v>
      </c>
      <c r="F192" s="114">
        <v>1600</v>
      </c>
      <c r="G192" s="114" t="s">
        <v>3095</v>
      </c>
      <c r="H192" s="115" t="s">
        <v>832</v>
      </c>
      <c r="I192" s="116" t="s">
        <v>839</v>
      </c>
      <c r="J192" s="50" t="s">
        <v>950</v>
      </c>
      <c r="K192" s="116">
        <v>112</v>
      </c>
      <c r="L192" s="116" t="s">
        <v>828</v>
      </c>
      <c r="M192" s="116"/>
      <c r="N192" s="116">
        <v>40</v>
      </c>
      <c r="O192" s="116">
        <v>40000</v>
      </c>
      <c r="P192" s="116">
        <v>40000</v>
      </c>
      <c r="Q192" s="116">
        <f>+DailyLog[[#This Row],[TTL QNT
(On traveler)]]-DailyLog[[#This Row],[Column1]]</f>
        <v>0</v>
      </c>
      <c r="R192" s="116" t="s">
        <v>3096</v>
      </c>
      <c r="S192" s="117" t="s">
        <v>888</v>
      </c>
      <c r="V192" s="116"/>
      <c r="W192" s="114"/>
      <c r="X192" s="116"/>
      <c r="Y192" s="114"/>
      <c r="Z192" s="114"/>
      <c r="AA192" s="114"/>
      <c r="AB192" s="114" t="str">
        <f ca="1">IF(ISERROR(MATCH(DailyLog[[#This Row],[TRAVELER]],Table2[TR],0)),AB192,"SHIPPED")</f>
        <v>SHIPPED</v>
      </c>
      <c r="AC192" s="114"/>
    </row>
    <row r="193" spans="1:29" ht="40.15" hidden="1" customHeight="1" x14ac:dyDescent="0.25">
      <c r="A193" s="111">
        <v>46252.463622685187</v>
      </c>
      <c r="B193" s="112" t="s">
        <v>842</v>
      </c>
      <c r="C193" s="113" t="s">
        <v>2827</v>
      </c>
      <c r="D193" s="114">
        <v>716094</v>
      </c>
      <c r="E193" s="114" t="s">
        <v>3399</v>
      </c>
      <c r="F193" s="114">
        <v>1849</v>
      </c>
      <c r="G193" s="114" t="s">
        <v>3400</v>
      </c>
      <c r="H193" s="115" t="s">
        <v>832</v>
      </c>
      <c r="I193" s="116" t="s">
        <v>839</v>
      </c>
      <c r="J193" s="50" t="s">
        <v>843</v>
      </c>
      <c r="K193" s="116">
        <v>1</v>
      </c>
      <c r="L193" s="116" t="s">
        <v>828</v>
      </c>
      <c r="M193" s="116" t="s">
        <v>2816</v>
      </c>
      <c r="N193" s="116">
        <v>36</v>
      </c>
      <c r="O193" s="116">
        <v>4320</v>
      </c>
      <c r="P193" s="116">
        <v>4320</v>
      </c>
      <c r="Q193" s="116">
        <f>+DailyLog[[#This Row],[TTL QNT
(On traveler)]]-DailyLog[[#This Row],[Column1]]</f>
        <v>0</v>
      </c>
      <c r="R193" s="116" t="s">
        <v>3401</v>
      </c>
      <c r="S193" s="117" t="s">
        <v>888</v>
      </c>
      <c r="T193" s="43">
        <v>1</v>
      </c>
      <c r="V193" s="116"/>
      <c r="W193" s="114"/>
      <c r="X193" s="116"/>
      <c r="Y193" s="114"/>
      <c r="Z193" s="114"/>
      <c r="AA193" s="114"/>
      <c r="AB193" s="114" t="str">
        <f ca="1">IF(ISERROR(MATCH(DailyLog[[#This Row],[TRAVELER]],Table2[TR],0)),AB193,"SHIPPED")</f>
        <v>SHIPPED</v>
      </c>
      <c r="AC193" s="114"/>
    </row>
    <row r="194" spans="1:29" ht="40.15" hidden="1" customHeight="1" x14ac:dyDescent="0.25">
      <c r="A194" s="111">
        <v>46248.595243055555</v>
      </c>
      <c r="B194" s="112" t="s">
        <v>842</v>
      </c>
      <c r="C194" s="113" t="s">
        <v>2870</v>
      </c>
      <c r="D194" s="114">
        <v>713232</v>
      </c>
      <c r="E194" s="114" t="s">
        <v>3037</v>
      </c>
      <c r="F194" s="114">
        <v>983</v>
      </c>
      <c r="G194" s="114" t="s">
        <v>3091</v>
      </c>
      <c r="H194" s="115" t="s">
        <v>832</v>
      </c>
      <c r="I194" s="116" t="s">
        <v>839</v>
      </c>
      <c r="J194" s="50" t="s">
        <v>843</v>
      </c>
      <c r="K194" s="116">
        <v>2</v>
      </c>
      <c r="L194" s="116" t="s">
        <v>1003</v>
      </c>
      <c r="M194" s="116" t="s">
        <v>2816</v>
      </c>
      <c r="N194" s="116">
        <v>36</v>
      </c>
      <c r="O194" s="116">
        <v>16200</v>
      </c>
      <c r="P194" s="116">
        <v>16200</v>
      </c>
      <c r="Q194" s="116">
        <f>+DailyLog[[#This Row],[TTL QNT
(On traveler)]]-DailyLog[[#This Row],[Column1]]</f>
        <v>0</v>
      </c>
      <c r="R194" s="116" t="s">
        <v>3092</v>
      </c>
      <c r="S194" s="117" t="s">
        <v>888</v>
      </c>
      <c r="T194" s="43">
        <v>3</v>
      </c>
      <c r="V194" s="116"/>
      <c r="W194" s="114"/>
      <c r="X194" s="116"/>
      <c r="Y194" s="114"/>
      <c r="Z194" s="114"/>
      <c r="AA194" s="114"/>
      <c r="AB194" s="114" t="str">
        <f ca="1">IF(ISERROR(MATCH(DailyLog[[#This Row],[TRAVELER]],Table2[TR],0)),AB194,"SHIPPED")</f>
        <v>SHIPPED</v>
      </c>
      <c r="AC194" s="114"/>
    </row>
    <row r="195" spans="1:29" ht="40.15" hidden="1" customHeight="1" x14ac:dyDescent="0.25">
      <c r="A195" s="111">
        <v>46248.590740740743</v>
      </c>
      <c r="B195" s="112" t="s">
        <v>842</v>
      </c>
      <c r="C195" s="113">
        <v>290</v>
      </c>
      <c r="D195" s="114">
        <v>713681</v>
      </c>
      <c r="E195" s="114">
        <v>11549168</v>
      </c>
      <c r="F195" s="114">
        <v>1400</v>
      </c>
      <c r="G195" s="114" t="s">
        <v>3090</v>
      </c>
      <c r="H195" s="115" t="s">
        <v>832</v>
      </c>
      <c r="I195" s="116" t="s">
        <v>839</v>
      </c>
      <c r="J195" s="50" t="s">
        <v>950</v>
      </c>
      <c r="K195" s="116">
        <v>107</v>
      </c>
      <c r="L195" s="116" t="s">
        <v>828</v>
      </c>
      <c r="M195" s="116"/>
      <c r="N195" s="116">
        <v>66</v>
      </c>
      <c r="O195" s="116">
        <v>66000</v>
      </c>
      <c r="P195" s="116">
        <v>66000</v>
      </c>
      <c r="Q195" s="116">
        <f>+DailyLog[[#This Row],[TTL QNT
(On traveler)]]-DailyLog[[#This Row],[Column1]]</f>
        <v>0</v>
      </c>
      <c r="R195" s="116" t="s">
        <v>2899</v>
      </c>
      <c r="S195" s="117" t="s">
        <v>888</v>
      </c>
      <c r="V195" s="116"/>
      <c r="W195" s="114"/>
      <c r="X195" s="116"/>
      <c r="Y195" s="114"/>
      <c r="Z195" s="114"/>
      <c r="AA195" s="114"/>
      <c r="AB195" s="114" t="str">
        <f ca="1">IF(ISERROR(MATCH(DailyLog[[#This Row],[TRAVELER]],Table2[TR],0)),AB195,"SHIPPED")</f>
        <v>SHIPPED</v>
      </c>
      <c r="AC195" s="114"/>
    </row>
    <row r="196" spans="1:29" ht="40.15" hidden="1" customHeight="1" x14ac:dyDescent="0.25">
      <c r="A196" s="111">
        <v>46248.584699074076</v>
      </c>
      <c r="B196" s="112" t="s">
        <v>842</v>
      </c>
      <c r="C196" s="113">
        <v>290</v>
      </c>
      <c r="D196" s="114">
        <v>714096</v>
      </c>
      <c r="E196" s="114" t="s">
        <v>976</v>
      </c>
      <c r="F196" s="114">
        <v>266</v>
      </c>
      <c r="G196" s="114" t="s">
        <v>3088</v>
      </c>
      <c r="H196" s="115" t="s">
        <v>832</v>
      </c>
      <c r="I196" s="116" t="s">
        <v>839</v>
      </c>
      <c r="J196" s="50" t="s">
        <v>950</v>
      </c>
      <c r="K196" s="116">
        <v>109</v>
      </c>
      <c r="L196" s="116" t="s">
        <v>1003</v>
      </c>
      <c r="M196" s="116"/>
      <c r="N196" s="116">
        <v>36</v>
      </c>
      <c r="O196" s="116">
        <v>16200</v>
      </c>
      <c r="P196" s="116">
        <v>16200</v>
      </c>
      <c r="Q196" s="116">
        <f>+DailyLog[[#This Row],[TTL QNT
(On traveler)]]-DailyLog[[#This Row],[Column1]]</f>
        <v>0</v>
      </c>
      <c r="R196" s="116" t="s">
        <v>3089</v>
      </c>
      <c r="S196" s="117" t="s">
        <v>888</v>
      </c>
      <c r="V196" s="116"/>
      <c r="W196" s="114"/>
      <c r="X196" s="116"/>
      <c r="Y196" s="114"/>
      <c r="Z196" s="114"/>
      <c r="AA196" s="114"/>
      <c r="AB196" s="114" t="str">
        <f ca="1">IF(ISERROR(MATCH(DailyLog[[#This Row],[TRAVELER]],Table2[TR],0)),AB196,"SHIPPED")</f>
        <v>SHIPPED</v>
      </c>
      <c r="AC196" s="114"/>
    </row>
    <row r="197" spans="1:29" ht="40.15" hidden="1" customHeight="1" x14ac:dyDescent="0.25">
      <c r="A197" s="111">
        <v>46248.576226851852</v>
      </c>
      <c r="B197" s="112" t="s">
        <v>842</v>
      </c>
      <c r="C197" s="113">
        <v>275</v>
      </c>
      <c r="D197" s="114">
        <v>715804</v>
      </c>
      <c r="E197" s="114">
        <v>7151143403</v>
      </c>
      <c r="F197" s="114">
        <v>276</v>
      </c>
      <c r="G197" s="114" t="s">
        <v>3086</v>
      </c>
      <c r="H197" s="115" t="s">
        <v>832</v>
      </c>
      <c r="I197" s="116" t="s">
        <v>839</v>
      </c>
      <c r="J197" s="50" t="s">
        <v>2824</v>
      </c>
      <c r="K197" s="116">
        <v>112</v>
      </c>
      <c r="L197" s="116" t="s">
        <v>828</v>
      </c>
      <c r="M197" s="116"/>
      <c r="N197" s="116">
        <v>34</v>
      </c>
      <c r="O197" s="116">
        <v>59500</v>
      </c>
      <c r="P197" s="116">
        <v>59500</v>
      </c>
      <c r="Q197" s="116">
        <f>+DailyLog[[#This Row],[TTL QNT
(On traveler)]]-DailyLog[[#This Row],[Column1]]</f>
        <v>0</v>
      </c>
      <c r="R197" s="116" t="s">
        <v>2910</v>
      </c>
      <c r="S197" s="117" t="s">
        <v>888</v>
      </c>
      <c r="V197" s="116"/>
      <c r="W197" s="114"/>
      <c r="X197" s="116"/>
      <c r="Y197" s="114"/>
      <c r="Z197" s="114"/>
      <c r="AA197" s="114"/>
      <c r="AB197" s="114" t="str">
        <f ca="1">IF(ISERROR(MATCH(DailyLog[[#This Row],[TRAVELER]],Table2[TR],0)),AB197,"SHIPPED")</f>
        <v>SHIPPED</v>
      </c>
      <c r="AC197" s="114"/>
    </row>
    <row r="198" spans="1:29" ht="40.15" hidden="1" customHeight="1" x14ac:dyDescent="0.25">
      <c r="A198" s="111">
        <v>46248.711388888885</v>
      </c>
      <c r="B198" s="112" t="s">
        <v>2940</v>
      </c>
      <c r="C198" s="113">
        <v>292</v>
      </c>
      <c r="D198" s="114">
        <v>714105</v>
      </c>
      <c r="E198" s="114" t="s">
        <v>3069</v>
      </c>
      <c r="F198" s="114">
        <v>339</v>
      </c>
      <c r="G198" s="114" t="s">
        <v>3150</v>
      </c>
      <c r="H198" s="115" t="s">
        <v>832</v>
      </c>
      <c r="I198" s="116" t="s">
        <v>839</v>
      </c>
      <c r="J198" s="50" t="s">
        <v>950</v>
      </c>
      <c r="K198" s="116">
        <v>117</v>
      </c>
      <c r="L198" s="116" t="s">
        <v>1003</v>
      </c>
      <c r="M198" s="116" t="s">
        <v>2816</v>
      </c>
      <c r="N198" s="116">
        <v>29</v>
      </c>
      <c r="O198" s="116">
        <v>13050</v>
      </c>
      <c r="P198" s="116">
        <v>13050</v>
      </c>
      <c r="Q198" s="116">
        <f>+DailyLog[[#This Row],[TTL QNT
(On traveler)]]-DailyLog[[#This Row],[Column1]]</f>
        <v>0</v>
      </c>
      <c r="R198" s="116" t="s">
        <v>3151</v>
      </c>
      <c r="S198" s="117" t="s">
        <v>888</v>
      </c>
      <c r="T198" s="43">
        <v>2</v>
      </c>
      <c r="V198" s="116"/>
      <c r="W198" s="114"/>
      <c r="X198" s="116"/>
      <c r="Y198" s="114"/>
      <c r="Z198" s="114"/>
      <c r="AA198" s="114"/>
      <c r="AB198" s="114" t="str">
        <f ca="1">IF(ISERROR(MATCH(DailyLog[[#This Row],[TRAVELER]],Table2[TR],0)),AB198,"SHIPPED")</f>
        <v>SHIPPED</v>
      </c>
      <c r="AC198" s="114"/>
    </row>
    <row r="199" spans="1:29" ht="40.15" hidden="1" customHeight="1" x14ac:dyDescent="0.25">
      <c r="A199" s="111">
        <v>46252.460601851853</v>
      </c>
      <c r="B199" s="112" t="s">
        <v>842</v>
      </c>
      <c r="C199" s="113">
        <v>290</v>
      </c>
      <c r="D199" s="114">
        <v>714631</v>
      </c>
      <c r="E199" s="114">
        <v>11549170</v>
      </c>
      <c r="F199" s="114">
        <v>1531</v>
      </c>
      <c r="G199" s="114" t="s">
        <v>3397</v>
      </c>
      <c r="H199" s="115" t="s">
        <v>832</v>
      </c>
      <c r="I199" s="116" t="s">
        <v>839</v>
      </c>
      <c r="J199" s="50" t="s">
        <v>950</v>
      </c>
      <c r="K199" s="116">
        <v>109</v>
      </c>
      <c r="L199" s="116" t="s">
        <v>828</v>
      </c>
      <c r="M199" s="116"/>
      <c r="N199" s="116">
        <v>36</v>
      </c>
      <c r="O199" s="116">
        <v>14400</v>
      </c>
      <c r="P199" s="116">
        <v>14400</v>
      </c>
      <c r="Q199" s="116">
        <f>+DailyLog[[#This Row],[TTL QNT
(On traveler)]]-DailyLog[[#This Row],[Column1]]</f>
        <v>0</v>
      </c>
      <c r="R199" s="116" t="s">
        <v>3398</v>
      </c>
      <c r="S199" s="117" t="s">
        <v>888</v>
      </c>
      <c r="V199" s="116"/>
      <c r="W199" s="114"/>
      <c r="X199" s="116"/>
      <c r="Y199" s="114"/>
      <c r="Z199" s="114"/>
      <c r="AA199" s="114"/>
      <c r="AB199" s="114" t="str">
        <f ca="1">IF(ISERROR(MATCH(DailyLog[[#This Row],[TRAVELER]],Table2[TR],0)),AB199,"SHIPPED")</f>
        <v>SHIPPED</v>
      </c>
      <c r="AC199" s="114"/>
    </row>
    <row r="200" spans="1:29" ht="40.15" hidden="1" customHeight="1" x14ac:dyDescent="0.25">
      <c r="A200" s="111">
        <v>46248.557893518519</v>
      </c>
      <c r="B200" s="112" t="s">
        <v>842</v>
      </c>
      <c r="C200" s="113" t="s">
        <v>2811</v>
      </c>
      <c r="D200" s="114">
        <v>715788</v>
      </c>
      <c r="E200" s="114">
        <v>11610126</v>
      </c>
      <c r="F200" s="114">
        <v>1036</v>
      </c>
      <c r="G200" s="114" t="s">
        <v>3074</v>
      </c>
      <c r="H200" s="115" t="s">
        <v>2814</v>
      </c>
      <c r="I200" s="116" t="s">
        <v>839</v>
      </c>
      <c r="J200" s="50" t="s">
        <v>843</v>
      </c>
      <c r="K200" s="116">
        <v>4</v>
      </c>
      <c r="L200" s="116" t="s">
        <v>828</v>
      </c>
      <c r="M200" s="116"/>
      <c r="N200" s="116">
        <v>27</v>
      </c>
      <c r="O200" s="116">
        <v>32400</v>
      </c>
      <c r="P200" s="116">
        <v>32400</v>
      </c>
      <c r="Q200" s="116">
        <f>+DailyLog[[#This Row],[TTL QNT
(On traveler)]]-DailyLog[[#This Row],[Column1]]</f>
        <v>0</v>
      </c>
      <c r="R200" s="116" t="s">
        <v>3075</v>
      </c>
      <c r="S200" s="117" t="s">
        <v>888</v>
      </c>
      <c r="V200" s="116"/>
      <c r="W200" s="114"/>
      <c r="X200" s="116"/>
      <c r="Y200" s="114"/>
      <c r="Z200" s="114"/>
      <c r="AA200" s="114"/>
      <c r="AB200" s="114" t="str">
        <f ca="1">IF(ISERROR(MATCH(DailyLog[[#This Row],[TRAVELER]],Table2[TR],0)),AB200,"SHIPPED")</f>
        <v>SHIPPED</v>
      </c>
      <c r="AC200" s="114"/>
    </row>
    <row r="201" spans="1:29" ht="40.15" hidden="1" customHeight="1" x14ac:dyDescent="0.25">
      <c r="A201" s="111">
        <v>46252.601041666669</v>
      </c>
      <c r="B201" s="112" t="s">
        <v>842</v>
      </c>
      <c r="C201" s="113" t="s">
        <v>3512</v>
      </c>
      <c r="D201" s="114">
        <v>714712</v>
      </c>
      <c r="E201" s="114">
        <v>11547059</v>
      </c>
      <c r="F201" s="114">
        <v>83</v>
      </c>
      <c r="G201" s="114" t="s">
        <v>3509</v>
      </c>
      <c r="H201" s="115" t="s">
        <v>2814</v>
      </c>
      <c r="I201" s="116" t="s">
        <v>839</v>
      </c>
      <c r="J201" s="50" t="s">
        <v>843</v>
      </c>
      <c r="K201" s="116">
        <v>5</v>
      </c>
      <c r="L201" s="116" t="s">
        <v>828</v>
      </c>
      <c r="M201" s="116" t="s">
        <v>2816</v>
      </c>
      <c r="N201" s="116">
        <v>34</v>
      </c>
      <c r="O201" s="116">
        <v>18700</v>
      </c>
      <c r="P201" s="116">
        <v>18700</v>
      </c>
      <c r="Q201" s="116">
        <f>+DailyLog[[#This Row],[TTL QNT
(On traveler)]]-DailyLog[[#This Row],[Column1]]</f>
        <v>0</v>
      </c>
      <c r="R201" s="116" t="s">
        <v>3510</v>
      </c>
      <c r="S201" s="117" t="s">
        <v>888</v>
      </c>
      <c r="T201" s="43">
        <v>14</v>
      </c>
      <c r="V201" s="116"/>
      <c r="W201" s="114"/>
      <c r="X201" s="116"/>
      <c r="Y201" s="114"/>
      <c r="Z201" s="114"/>
      <c r="AA201" s="114"/>
      <c r="AB201" s="114" t="str">
        <f ca="1">IF(ISERROR(MATCH(DailyLog[[#This Row],[TRAVELER]],Table2[TR],0)),AB201,"SHIPPED")</f>
        <v>SHIPPED</v>
      </c>
      <c r="AC201" s="114"/>
    </row>
    <row r="202" spans="1:29" ht="40.15" hidden="1" customHeight="1" x14ac:dyDescent="0.25">
      <c r="A202" s="111">
        <v>46248.550937499997</v>
      </c>
      <c r="B202" s="112" t="s">
        <v>842</v>
      </c>
      <c r="C202" s="113">
        <v>292</v>
      </c>
      <c r="D202" s="114">
        <v>714097</v>
      </c>
      <c r="E202" s="114" t="s">
        <v>3069</v>
      </c>
      <c r="F202" s="114">
        <v>285</v>
      </c>
      <c r="G202" s="114" t="s">
        <v>3070</v>
      </c>
      <c r="H202" s="115" t="s">
        <v>832</v>
      </c>
      <c r="I202" s="116" t="s">
        <v>839</v>
      </c>
      <c r="J202" s="50" t="s">
        <v>950</v>
      </c>
      <c r="K202" s="116">
        <v>117</v>
      </c>
      <c r="L202" s="116" t="s">
        <v>1003</v>
      </c>
      <c r="M202" s="116" t="s">
        <v>2816</v>
      </c>
      <c r="N202" s="116">
        <v>36</v>
      </c>
      <c r="O202" s="116">
        <v>16200</v>
      </c>
      <c r="P202" s="116">
        <v>16200</v>
      </c>
      <c r="Q202" s="116">
        <f>+DailyLog[[#This Row],[TTL QNT
(On traveler)]]-DailyLog[[#This Row],[Column1]]</f>
        <v>0</v>
      </c>
      <c r="R202" s="116" t="s">
        <v>3071</v>
      </c>
      <c r="S202" s="117" t="s">
        <v>888</v>
      </c>
      <c r="T202" s="43">
        <v>1</v>
      </c>
      <c r="V202" s="116"/>
      <c r="W202" s="114"/>
      <c r="X202" s="116"/>
      <c r="Y202" s="114"/>
      <c r="Z202" s="114"/>
      <c r="AA202" s="114"/>
      <c r="AB202" s="114" t="str">
        <f ca="1">IF(ISERROR(MATCH(DailyLog[[#This Row],[TRAVELER]],Table2[TR],0)),AB202,"SHIPPED")</f>
        <v>SHIPPED</v>
      </c>
      <c r="AC202" s="114"/>
    </row>
    <row r="203" spans="1:29" ht="40.15" hidden="1" customHeight="1" x14ac:dyDescent="0.25">
      <c r="A203" s="111">
        <v>46252.601041666669</v>
      </c>
      <c r="B203" s="112" t="s">
        <v>842</v>
      </c>
      <c r="C203" s="113" t="s">
        <v>3512</v>
      </c>
      <c r="D203" s="114">
        <v>714711</v>
      </c>
      <c r="E203" s="114">
        <v>11547059</v>
      </c>
      <c r="F203" s="114">
        <v>1312</v>
      </c>
      <c r="G203" s="114" t="s">
        <v>3511</v>
      </c>
      <c r="H203" s="115" t="s">
        <v>2814</v>
      </c>
      <c r="I203" s="116" t="s">
        <v>839</v>
      </c>
      <c r="J203" s="50" t="s">
        <v>843</v>
      </c>
      <c r="K203" s="116">
        <v>1</v>
      </c>
      <c r="L203" s="116" t="s">
        <v>828</v>
      </c>
      <c r="M203" s="116" t="s">
        <v>2816</v>
      </c>
      <c r="N203" s="116">
        <v>32</v>
      </c>
      <c r="O203" s="116">
        <v>17600</v>
      </c>
      <c r="P203" s="116">
        <v>17600</v>
      </c>
      <c r="Q203" s="116">
        <f>+DailyLog[[#This Row],[TTL QNT
(On traveler)]]-DailyLog[[#This Row],[Column1]]</f>
        <v>0</v>
      </c>
      <c r="R203" s="116" t="s">
        <v>3510</v>
      </c>
      <c r="S203" s="117" t="s">
        <v>888</v>
      </c>
      <c r="T203" s="43">
        <v>24</v>
      </c>
      <c r="V203" s="116"/>
      <c r="W203" s="114"/>
      <c r="X203" s="116"/>
      <c r="Y203" s="114"/>
      <c r="Z203" s="114"/>
      <c r="AA203" s="114"/>
      <c r="AB203" s="114" t="str">
        <f ca="1">IF(ISERROR(MATCH(DailyLog[[#This Row],[TRAVELER]],Table2[TR],0)),AB203,"SHIPPED")</f>
        <v>SHIPPED</v>
      </c>
      <c r="AC203" s="114"/>
    </row>
    <row r="204" spans="1:29" ht="40.15" hidden="1" customHeight="1" x14ac:dyDescent="0.25">
      <c r="A204" s="111">
        <v>46248.540625000001</v>
      </c>
      <c r="B204" s="112" t="s">
        <v>842</v>
      </c>
      <c r="C204" s="113" t="s">
        <v>2841</v>
      </c>
      <c r="D204" s="114">
        <v>715753</v>
      </c>
      <c r="E204" s="114">
        <v>11546449</v>
      </c>
      <c r="F204" s="114">
        <v>1328</v>
      </c>
      <c r="G204" s="114" t="s">
        <v>3065</v>
      </c>
      <c r="H204" s="115" t="s">
        <v>832</v>
      </c>
      <c r="I204" s="116" t="s">
        <v>839</v>
      </c>
      <c r="J204" s="50" t="s">
        <v>843</v>
      </c>
      <c r="K204" s="116">
        <v>3</v>
      </c>
      <c r="L204" s="116" t="s">
        <v>828</v>
      </c>
      <c r="M204" s="116"/>
      <c r="N204" s="116">
        <v>37</v>
      </c>
      <c r="O204" s="116">
        <v>92500</v>
      </c>
      <c r="P204" s="116">
        <v>92500</v>
      </c>
      <c r="Q204" s="116">
        <f>+DailyLog[[#This Row],[TTL QNT
(On traveler)]]-DailyLog[[#This Row],[Column1]]</f>
        <v>0</v>
      </c>
      <c r="R204" s="116" t="s">
        <v>3066</v>
      </c>
      <c r="S204" s="117" t="s">
        <v>888</v>
      </c>
      <c r="V204" s="116"/>
      <c r="W204" s="114"/>
      <c r="X204" s="116"/>
      <c r="Y204" s="114"/>
      <c r="Z204" s="114"/>
      <c r="AA204" s="114"/>
      <c r="AB204" s="114" t="str">
        <f ca="1">IF(ISERROR(MATCH(DailyLog[[#This Row],[TRAVELER]],Table2[TR],0)),AB204,"SHIPPED")</f>
        <v>SHIPPED</v>
      </c>
      <c r="AC204" s="114"/>
    </row>
    <row r="205" spans="1:29" ht="40.15" hidden="1" customHeight="1" x14ac:dyDescent="0.25">
      <c r="A205" s="111">
        <v>46248.533946759257</v>
      </c>
      <c r="B205" s="112" t="s">
        <v>842</v>
      </c>
      <c r="C205" s="113" t="s">
        <v>2827</v>
      </c>
      <c r="D205" s="114">
        <v>714713</v>
      </c>
      <c r="E205" s="114">
        <v>11547059</v>
      </c>
      <c r="F205" s="114">
        <v>1336</v>
      </c>
      <c r="G205" s="114" t="s">
        <v>3061</v>
      </c>
      <c r="H205" s="115" t="s">
        <v>2814</v>
      </c>
      <c r="I205" s="116" t="s">
        <v>2818</v>
      </c>
      <c r="J205" s="50" t="s">
        <v>843</v>
      </c>
      <c r="K205" s="116">
        <v>1</v>
      </c>
      <c r="L205" s="116" t="s">
        <v>828</v>
      </c>
      <c r="M205" s="116"/>
      <c r="N205" s="116">
        <v>24</v>
      </c>
      <c r="O205" s="116">
        <v>13200</v>
      </c>
      <c r="P205" s="116">
        <v>13200</v>
      </c>
      <c r="Q205" s="116">
        <f>+DailyLog[[#This Row],[TTL QNT
(On traveler)]]-DailyLog[[#This Row],[Column1]]</f>
        <v>0</v>
      </c>
      <c r="R205" s="116" t="s">
        <v>3062</v>
      </c>
      <c r="S205" s="117" t="s">
        <v>888</v>
      </c>
      <c r="V205" s="116"/>
      <c r="W205" s="114"/>
      <c r="X205" s="116"/>
      <c r="Y205" s="114"/>
      <c r="Z205" s="114"/>
      <c r="AA205" s="114"/>
      <c r="AB205" s="114" t="str">
        <f ca="1">IF(ISERROR(MATCH(DailyLog[[#This Row],[TRAVELER]],Table2[TR],0)),AB205,"SHIPPED")</f>
        <v>SHIPPED</v>
      </c>
      <c r="AC205" s="114"/>
    </row>
    <row r="206" spans="1:29" ht="40.15" hidden="1" customHeight="1" x14ac:dyDescent="0.25">
      <c r="A206" s="111">
        <v>46248.501840277779</v>
      </c>
      <c r="B206" s="112" t="s">
        <v>842</v>
      </c>
      <c r="C206" s="113" t="s">
        <v>2862</v>
      </c>
      <c r="D206" s="114">
        <v>714710</v>
      </c>
      <c r="E206" s="114">
        <v>11547059</v>
      </c>
      <c r="F206" s="114">
        <v>400</v>
      </c>
      <c r="G206" s="114" t="s">
        <v>3059</v>
      </c>
      <c r="H206" s="115" t="s">
        <v>2814</v>
      </c>
      <c r="I206" s="116" t="s">
        <v>2818</v>
      </c>
      <c r="J206" s="50" t="s">
        <v>843</v>
      </c>
      <c r="K206" s="116">
        <v>5</v>
      </c>
      <c r="L206" s="116" t="s">
        <v>828</v>
      </c>
      <c r="M206" s="116" t="s">
        <v>2816</v>
      </c>
      <c r="N206" s="116">
        <v>24</v>
      </c>
      <c r="O206" s="116">
        <v>13200</v>
      </c>
      <c r="P206" s="116">
        <v>13200</v>
      </c>
      <c r="Q206" s="116">
        <f>+DailyLog[[#This Row],[TTL QNT
(On traveler)]]-DailyLog[[#This Row],[Column1]]</f>
        <v>0</v>
      </c>
      <c r="R206" s="116" t="s">
        <v>3060</v>
      </c>
      <c r="S206" s="117" t="s">
        <v>888</v>
      </c>
      <c r="T206" s="43">
        <v>5</v>
      </c>
      <c r="V206" s="116"/>
      <c r="W206" s="114"/>
      <c r="X206" s="116"/>
      <c r="Y206" s="114"/>
      <c r="Z206" s="114"/>
      <c r="AA206" s="114"/>
      <c r="AB206" s="114" t="str">
        <f ca="1">IF(ISERROR(MATCH(DailyLog[[#This Row],[TRAVELER]],Table2[TR],0)),AB206,"SHIPPED")</f>
        <v>SHIPPED</v>
      </c>
      <c r="AC206" s="114"/>
    </row>
    <row r="207" spans="1:29" ht="40.15" hidden="1" customHeight="1" x14ac:dyDescent="0.25">
      <c r="A207" s="111">
        <v>46255.401597222219</v>
      </c>
      <c r="B207" s="112" t="s">
        <v>842</v>
      </c>
      <c r="C207" s="113" t="s">
        <v>2862</v>
      </c>
      <c r="D207" s="114">
        <v>716809</v>
      </c>
      <c r="E207" s="114" t="s">
        <v>3868</v>
      </c>
      <c r="F207" s="114">
        <v>1038</v>
      </c>
      <c r="G207" s="114" t="s">
        <v>3879</v>
      </c>
      <c r="H207" s="115" t="s">
        <v>832</v>
      </c>
      <c r="I207" s="116" t="s">
        <v>839</v>
      </c>
      <c r="J207" s="50" t="s">
        <v>843</v>
      </c>
      <c r="K207" s="116">
        <v>5</v>
      </c>
      <c r="L207" s="116" t="s">
        <v>828</v>
      </c>
      <c r="M207" s="116"/>
      <c r="N207" s="116">
        <v>1</v>
      </c>
      <c r="O207" s="116">
        <v>27460</v>
      </c>
      <c r="P207" s="116">
        <v>27460</v>
      </c>
      <c r="Q207" s="116">
        <f>+DailyLog[[#This Row],[TTL QNT
(On traveler)]]-DailyLog[[#This Row],[Column1]]</f>
        <v>0</v>
      </c>
      <c r="R207" s="116" t="s">
        <v>3073</v>
      </c>
      <c r="S207" s="117" t="s">
        <v>888</v>
      </c>
      <c r="V207" s="116"/>
      <c r="W207" s="114"/>
      <c r="X207" s="116"/>
      <c r="Y207" s="114"/>
      <c r="Z207" s="114"/>
      <c r="AA207" s="114"/>
      <c r="AB207" s="114" t="str">
        <f ca="1">IF(ISERROR(MATCH(DailyLog[[#This Row],[TRAVELER]],Table2[TR],0)),AB207,"SHIPPED")</f>
        <v>SHIPPED</v>
      </c>
      <c r="AC207" s="114"/>
    </row>
    <row r="208" spans="1:29" ht="40.15" hidden="1" customHeight="1" x14ac:dyDescent="0.25">
      <c r="A208" s="111">
        <v>46248.486898148149</v>
      </c>
      <c r="B208" s="112" t="s">
        <v>842</v>
      </c>
      <c r="C208" s="113" t="s">
        <v>2827</v>
      </c>
      <c r="D208" s="114">
        <v>715755</v>
      </c>
      <c r="E208" s="114">
        <v>11546449</v>
      </c>
      <c r="F208" s="114">
        <v>194</v>
      </c>
      <c r="G208" s="114" t="s">
        <v>3053</v>
      </c>
      <c r="H208" s="115" t="s">
        <v>832</v>
      </c>
      <c r="I208" s="116" t="s">
        <v>839</v>
      </c>
      <c r="J208" s="50" t="s">
        <v>843</v>
      </c>
      <c r="K208" s="116">
        <v>1</v>
      </c>
      <c r="L208" s="116" t="s">
        <v>828</v>
      </c>
      <c r="M208" s="116" t="s">
        <v>2816</v>
      </c>
      <c r="N208" s="116">
        <v>37</v>
      </c>
      <c r="O208" s="116">
        <v>92500</v>
      </c>
      <c r="P208" s="116">
        <v>92500</v>
      </c>
      <c r="Q208" s="116">
        <f>+DailyLog[[#This Row],[TTL QNT
(On traveler)]]-DailyLog[[#This Row],[Column1]]</f>
        <v>0</v>
      </c>
      <c r="R208" s="116" t="s">
        <v>3054</v>
      </c>
      <c r="S208" s="117" t="s">
        <v>888</v>
      </c>
      <c r="T208" s="43">
        <v>31</v>
      </c>
      <c r="V208" s="116"/>
      <c r="W208" s="114"/>
      <c r="X208" s="116"/>
      <c r="Y208" s="114"/>
      <c r="Z208" s="114"/>
      <c r="AA208" s="114"/>
      <c r="AB208" s="114" t="str">
        <f ca="1">IF(ISERROR(MATCH(DailyLog[[#This Row],[TRAVELER]],Table2[TR],0)),AB208,"SHIPPED")</f>
        <v>SHIPPED</v>
      </c>
      <c r="AC208" s="114"/>
    </row>
    <row r="209" spans="1:29" ht="40.15" hidden="1" customHeight="1" x14ac:dyDescent="0.25">
      <c r="A209" s="111">
        <v>46248.447256944448</v>
      </c>
      <c r="B209" s="112" t="s">
        <v>842</v>
      </c>
      <c r="C209" s="113">
        <v>290</v>
      </c>
      <c r="D209" s="114">
        <v>713681</v>
      </c>
      <c r="E209" s="114">
        <v>11549168</v>
      </c>
      <c r="F209" s="114">
        <v>1400</v>
      </c>
      <c r="G209" s="114" t="s">
        <v>3042</v>
      </c>
      <c r="H209" s="115" t="s">
        <v>832</v>
      </c>
      <c r="I209" s="116" t="s">
        <v>2818</v>
      </c>
      <c r="J209" s="50" t="s">
        <v>950</v>
      </c>
      <c r="K209" s="116">
        <v>107</v>
      </c>
      <c r="L209" s="116" t="s">
        <v>828</v>
      </c>
      <c r="M209" s="116"/>
      <c r="N209" s="116">
        <v>36</v>
      </c>
      <c r="O209" s="116">
        <v>36000</v>
      </c>
      <c r="P209" s="116">
        <v>36000</v>
      </c>
      <c r="Q209" s="116">
        <f>+DailyLog[[#This Row],[TTL QNT
(On traveler)]]-DailyLog[[#This Row],[Column1]]</f>
        <v>0</v>
      </c>
      <c r="R209" s="116" t="s">
        <v>3043</v>
      </c>
      <c r="S209" s="117" t="s">
        <v>888</v>
      </c>
      <c r="V209" s="116"/>
      <c r="W209" s="114"/>
      <c r="X209" s="116"/>
      <c r="Y209" s="114"/>
      <c r="Z209" s="114"/>
      <c r="AA209" s="114"/>
      <c r="AB209" s="114" t="str">
        <f ca="1">IF(ISERROR(MATCH(DailyLog[[#This Row],[TRAVELER]],Table2[TR],0)),AB209,"SHIPPED")</f>
        <v>SHIPPED</v>
      </c>
      <c r="AC209" s="114"/>
    </row>
    <row r="210" spans="1:29" ht="40.15" hidden="1" customHeight="1" x14ac:dyDescent="0.25">
      <c r="A210" s="111">
        <v>46252.448113425926</v>
      </c>
      <c r="B210" s="112" t="s">
        <v>842</v>
      </c>
      <c r="C210" s="113" t="s">
        <v>2841</v>
      </c>
      <c r="D210" s="114">
        <v>714078</v>
      </c>
      <c r="E210" s="114">
        <v>40110160</v>
      </c>
      <c r="F210" s="114">
        <v>1039</v>
      </c>
      <c r="G210" s="114" t="s">
        <v>3392</v>
      </c>
      <c r="H210" s="115" t="s">
        <v>832</v>
      </c>
      <c r="I210" s="116" t="s">
        <v>839</v>
      </c>
      <c r="J210" s="50" t="s">
        <v>843</v>
      </c>
      <c r="K210" s="116">
        <v>3</v>
      </c>
      <c r="L210" s="116" t="s">
        <v>828</v>
      </c>
      <c r="M210" s="116"/>
      <c r="N210" s="116">
        <v>26</v>
      </c>
      <c r="O210" s="116">
        <v>5200</v>
      </c>
      <c r="P210" s="116">
        <v>5200</v>
      </c>
      <c r="Q210" s="116">
        <f>+DailyLog[[#This Row],[TTL QNT
(On traveler)]]-DailyLog[[#This Row],[Column1]]</f>
        <v>0</v>
      </c>
      <c r="R210" s="116" t="s">
        <v>3393</v>
      </c>
      <c r="S210" s="117" t="s">
        <v>888</v>
      </c>
      <c r="V210" s="116"/>
      <c r="W210" s="114"/>
      <c r="X210" s="116"/>
      <c r="Y210" s="114"/>
      <c r="Z210" s="114"/>
      <c r="AA210" s="114"/>
      <c r="AB210" s="114" t="str">
        <f ca="1">IF(ISERROR(MATCH(DailyLog[[#This Row],[TRAVELER]],Table2[TR],0)),AB210,"SHIPPED")</f>
        <v>SHIPPED</v>
      </c>
      <c r="AC210" s="114"/>
    </row>
    <row r="211" spans="1:29" ht="40.15" hidden="1" customHeight="1" x14ac:dyDescent="0.25">
      <c r="A211" s="111">
        <v>46252.445567129631</v>
      </c>
      <c r="B211" s="112" t="s">
        <v>842</v>
      </c>
      <c r="C211" s="113">
        <v>292</v>
      </c>
      <c r="D211" s="114">
        <v>715606</v>
      </c>
      <c r="E211" s="114">
        <v>6101968</v>
      </c>
      <c r="F211" s="114">
        <v>1329</v>
      </c>
      <c r="G211" s="114" t="s">
        <v>3390</v>
      </c>
      <c r="H211" s="115" t="s">
        <v>832</v>
      </c>
      <c r="I211" s="116" t="s">
        <v>839</v>
      </c>
      <c r="J211" s="50" t="s">
        <v>2824</v>
      </c>
      <c r="K211" s="116">
        <v>19</v>
      </c>
      <c r="L211" s="116" t="s">
        <v>828</v>
      </c>
      <c r="M211" s="116" t="s">
        <v>2884</v>
      </c>
      <c r="N211" s="116">
        <v>26</v>
      </c>
      <c r="O211" s="116">
        <v>57200</v>
      </c>
      <c r="P211" s="116">
        <v>57200</v>
      </c>
      <c r="Q211" s="116">
        <f>+DailyLog[[#This Row],[TTL QNT
(On traveler)]]-DailyLog[[#This Row],[Column1]]</f>
        <v>0</v>
      </c>
      <c r="R211" s="116" t="s">
        <v>3232</v>
      </c>
      <c r="S211" s="117" t="s">
        <v>888</v>
      </c>
      <c r="T211" s="43" t="s">
        <v>3391</v>
      </c>
      <c r="V211" s="116"/>
      <c r="W211" s="114"/>
      <c r="X211" s="116"/>
      <c r="Y211" s="114"/>
      <c r="Z211" s="114"/>
      <c r="AA211" s="114"/>
      <c r="AB211" s="114" t="str">
        <f ca="1">IF(ISERROR(MATCH(DailyLog[[#This Row],[TRAVELER]],Table2[TR],0)),AB211,"SHIPPED")</f>
        <v>SHIPPED</v>
      </c>
      <c r="AC211" s="114"/>
    </row>
    <row r="212" spans="1:29" ht="40.15" hidden="1" customHeight="1" x14ac:dyDescent="0.25">
      <c r="A212" s="111">
        <v>46252.593854166669</v>
      </c>
      <c r="B212" s="112" t="s">
        <v>842</v>
      </c>
      <c r="C212" s="113">
        <v>275</v>
      </c>
      <c r="D212" s="114">
        <v>715829</v>
      </c>
      <c r="E212" s="114">
        <v>11549170</v>
      </c>
      <c r="F212" s="114">
        <v>1040</v>
      </c>
      <c r="G212" s="114" t="s">
        <v>3461</v>
      </c>
      <c r="H212" s="115" t="s">
        <v>832</v>
      </c>
      <c r="I212" s="116" t="s">
        <v>2818</v>
      </c>
      <c r="J212" s="50" t="s">
        <v>950</v>
      </c>
      <c r="K212" s="116">
        <v>112</v>
      </c>
      <c r="L212" s="116" t="s">
        <v>828</v>
      </c>
      <c r="M212" s="116" t="s">
        <v>2816</v>
      </c>
      <c r="N212" s="116">
        <v>36</v>
      </c>
      <c r="O212" s="116">
        <v>14400</v>
      </c>
      <c r="P212" s="116">
        <v>14400</v>
      </c>
      <c r="Q212" s="116">
        <f>+DailyLog[[#This Row],[TTL QNT
(On traveler)]]-DailyLog[[#This Row],[Column1]]</f>
        <v>0</v>
      </c>
      <c r="R212" s="116" t="s">
        <v>2926</v>
      </c>
      <c r="S212" s="117" t="s">
        <v>888</v>
      </c>
      <c r="T212" s="43">
        <v>3</v>
      </c>
      <c r="V212" s="116"/>
      <c r="W212" s="114"/>
      <c r="X212" s="116"/>
      <c r="Y212" s="114"/>
      <c r="Z212" s="114"/>
      <c r="AA212" s="114"/>
      <c r="AB212" s="114" t="str">
        <f ca="1">IF(ISERROR(MATCH(DailyLog[[#This Row],[TRAVELER]],Table2[TR],0)),AB212,"SHIPPED")</f>
        <v>SHIPPED</v>
      </c>
      <c r="AC212" s="114"/>
    </row>
    <row r="213" spans="1:29" ht="40.15" hidden="1" customHeight="1" x14ac:dyDescent="0.25">
      <c r="A213" s="111">
        <v>46252.436180555553</v>
      </c>
      <c r="B213" s="112" t="s">
        <v>842</v>
      </c>
      <c r="C213" s="113" t="s">
        <v>2841</v>
      </c>
      <c r="D213" s="114">
        <v>714076</v>
      </c>
      <c r="E213" s="114">
        <v>40110160</v>
      </c>
      <c r="F213" s="114">
        <v>1444</v>
      </c>
      <c r="G213" s="114" t="s">
        <v>3387</v>
      </c>
      <c r="H213" s="115" t="s">
        <v>832</v>
      </c>
      <c r="I213" s="116" t="s">
        <v>839</v>
      </c>
      <c r="J213" s="50" t="s">
        <v>843</v>
      </c>
      <c r="K213" s="116">
        <v>3</v>
      </c>
      <c r="L213" s="116" t="s">
        <v>828</v>
      </c>
      <c r="M213" s="116"/>
      <c r="N213" s="116">
        <v>31</v>
      </c>
      <c r="O213" s="116">
        <v>6200</v>
      </c>
      <c r="P213" s="116">
        <v>6200</v>
      </c>
      <c r="Q213" s="116">
        <f>+DailyLog[[#This Row],[TTL QNT
(On traveler)]]-DailyLog[[#This Row],[Column1]]</f>
        <v>0</v>
      </c>
      <c r="R213" s="116" t="s">
        <v>3388</v>
      </c>
      <c r="S213" s="117" t="s">
        <v>888</v>
      </c>
      <c r="V213" s="116"/>
      <c r="W213" s="114"/>
      <c r="X213" s="116"/>
      <c r="Y213" s="114"/>
      <c r="Z213" s="114"/>
      <c r="AA213" s="114"/>
      <c r="AB213" s="114" t="str">
        <f ca="1">IF(ISERROR(MATCH(DailyLog[[#This Row],[TRAVELER]],Table2[TR],0)),AB213,"SHIPPED")</f>
        <v>SHIPPED</v>
      </c>
      <c r="AC213" s="114"/>
    </row>
    <row r="214" spans="1:29" ht="40.15" hidden="1" customHeight="1" x14ac:dyDescent="0.25">
      <c r="A214" s="111">
        <v>46248.387106481481</v>
      </c>
      <c r="B214" s="112" t="s">
        <v>842</v>
      </c>
      <c r="C214" s="113" t="s">
        <v>2827</v>
      </c>
      <c r="D214" s="114">
        <v>715756</v>
      </c>
      <c r="E214" s="114">
        <v>11546449</v>
      </c>
      <c r="F214" s="114">
        <v>683</v>
      </c>
      <c r="G214" s="114" t="s">
        <v>2993</v>
      </c>
      <c r="H214" s="115" t="s">
        <v>832</v>
      </c>
      <c r="I214" s="116" t="s">
        <v>839</v>
      </c>
      <c r="J214" s="50" t="s">
        <v>843</v>
      </c>
      <c r="K214" s="116">
        <v>1</v>
      </c>
      <c r="L214" s="116" t="s">
        <v>828</v>
      </c>
      <c r="M214" s="116" t="s">
        <v>2884</v>
      </c>
      <c r="N214" s="116">
        <v>35</v>
      </c>
      <c r="O214" s="116">
        <v>87500</v>
      </c>
      <c r="P214" s="116">
        <v>87500</v>
      </c>
      <c r="Q214" s="116">
        <f>+DailyLog[[#This Row],[TTL QNT
(On traveler)]]-DailyLog[[#This Row],[Column1]]</f>
        <v>0</v>
      </c>
      <c r="R214" s="116" t="s">
        <v>2874</v>
      </c>
      <c r="S214" s="117" t="s">
        <v>888</v>
      </c>
      <c r="T214" s="43" t="s">
        <v>2994</v>
      </c>
      <c r="V214" s="116"/>
      <c r="W214" s="114"/>
      <c r="X214" s="116"/>
      <c r="Y214" s="114"/>
      <c r="Z214" s="114"/>
      <c r="AA214" s="114"/>
      <c r="AB214" s="114" t="str">
        <f ca="1">IF(ISERROR(MATCH(DailyLog[[#This Row],[TRAVELER]],Table2[TR],0)),AB214,"SHIPPED")</f>
        <v>SHIPPED</v>
      </c>
      <c r="AC214" s="114"/>
    </row>
    <row r="215" spans="1:29" ht="40.15" hidden="1" customHeight="1" x14ac:dyDescent="0.25">
      <c r="A215" s="111">
        <v>46247.718333333331</v>
      </c>
      <c r="B215" s="112" t="s">
        <v>2940</v>
      </c>
      <c r="C215" s="113">
        <v>292</v>
      </c>
      <c r="D215" s="114">
        <v>716084</v>
      </c>
      <c r="E215" s="114">
        <v>94012038</v>
      </c>
      <c r="F215" s="114">
        <v>388</v>
      </c>
      <c r="G215" s="114" t="s">
        <v>2984</v>
      </c>
      <c r="H215" s="115" t="s">
        <v>832</v>
      </c>
      <c r="I215" s="116" t="s">
        <v>839</v>
      </c>
      <c r="J215" s="50" t="s">
        <v>950</v>
      </c>
      <c r="K215" s="116">
        <v>113</v>
      </c>
      <c r="L215" s="116" t="s">
        <v>828</v>
      </c>
      <c r="M215" s="116" t="s">
        <v>2816</v>
      </c>
      <c r="N215" s="116">
        <v>12</v>
      </c>
      <c r="O215" s="116">
        <v>48000</v>
      </c>
      <c r="P215" s="116">
        <v>48000</v>
      </c>
      <c r="Q215" s="116">
        <f>+DailyLog[[#This Row],[TTL QNT
(On traveler)]]-DailyLog[[#This Row],[Column1]]</f>
        <v>0</v>
      </c>
      <c r="R215" s="116" t="s">
        <v>2985</v>
      </c>
      <c r="S215" s="117" t="s">
        <v>888</v>
      </c>
      <c r="T215" s="43">
        <v>6</v>
      </c>
      <c r="V215" s="116"/>
      <c r="W215" s="114"/>
      <c r="X215" s="116"/>
      <c r="Y215" s="114"/>
      <c r="Z215" s="114"/>
      <c r="AA215" s="114"/>
      <c r="AB215" s="114" t="str">
        <f ca="1">IF(ISERROR(MATCH(DailyLog[[#This Row],[TRAVELER]],Table2[TR],0)),AB215,"SHIPPED")</f>
        <v>SHIPPED</v>
      </c>
      <c r="AC215" s="114"/>
    </row>
    <row r="216" spans="1:29" ht="40.15" hidden="1" customHeight="1" x14ac:dyDescent="0.25">
      <c r="A216" s="111">
        <v>46248.676319444443</v>
      </c>
      <c r="B216" s="112" t="s">
        <v>2940</v>
      </c>
      <c r="C216" s="113" t="s">
        <v>2811</v>
      </c>
      <c r="D216" s="114">
        <v>714681</v>
      </c>
      <c r="E216" s="114" t="s">
        <v>1051</v>
      </c>
      <c r="F216" s="114">
        <v>482</v>
      </c>
      <c r="G216" s="114" t="s">
        <v>3133</v>
      </c>
      <c r="H216" s="115" t="s">
        <v>832</v>
      </c>
      <c r="I216" s="116" t="s">
        <v>839</v>
      </c>
      <c r="J216" s="50" t="s">
        <v>843</v>
      </c>
      <c r="K216" s="116">
        <v>4</v>
      </c>
      <c r="L216" s="116" t="s">
        <v>1003</v>
      </c>
      <c r="M216" s="116" t="s">
        <v>2816</v>
      </c>
      <c r="N216" s="116">
        <v>35</v>
      </c>
      <c r="O216" s="116">
        <v>7700</v>
      </c>
      <c r="P216" s="116">
        <v>7700</v>
      </c>
      <c r="Q216" s="116">
        <f>+DailyLog[[#This Row],[TTL QNT
(On traveler)]]-DailyLog[[#This Row],[Column1]]</f>
        <v>0</v>
      </c>
      <c r="R216" s="116" t="s">
        <v>3052</v>
      </c>
      <c r="S216" s="117" t="s">
        <v>888</v>
      </c>
      <c r="T216" s="43">
        <v>4</v>
      </c>
      <c r="V216" s="116"/>
      <c r="W216" s="114"/>
      <c r="X216" s="116"/>
      <c r="Y216" s="114"/>
      <c r="Z216" s="114"/>
      <c r="AA216" s="114"/>
      <c r="AB216" s="114" t="str">
        <f ca="1">IF(ISERROR(MATCH(DailyLog[[#This Row],[TRAVELER]],Table2[TR],0)),AB216,"SHIPPED")</f>
        <v>SHIPPED</v>
      </c>
      <c r="AC216" s="114"/>
    </row>
    <row r="217" spans="1:29" ht="40.15" hidden="1" customHeight="1" x14ac:dyDescent="0.25">
      <c r="A217" s="111">
        <v>46252.433055555557</v>
      </c>
      <c r="B217" s="112" t="s">
        <v>842</v>
      </c>
      <c r="C217" s="113" t="s">
        <v>2870</v>
      </c>
      <c r="D217" s="114">
        <v>713808</v>
      </c>
      <c r="E217" s="114" t="s">
        <v>3076</v>
      </c>
      <c r="F217" s="114">
        <v>402</v>
      </c>
      <c r="G217" s="114" t="s">
        <v>3383</v>
      </c>
      <c r="H217" s="115" t="s">
        <v>832</v>
      </c>
      <c r="I217" s="116" t="s">
        <v>839</v>
      </c>
      <c r="J217" s="50" t="s">
        <v>843</v>
      </c>
      <c r="K217" s="116">
        <v>2</v>
      </c>
      <c r="L217" s="116" t="s">
        <v>1003</v>
      </c>
      <c r="M217" s="116" t="s">
        <v>3384</v>
      </c>
      <c r="N217" s="116">
        <v>27</v>
      </c>
      <c r="O217" s="116">
        <v>12150</v>
      </c>
      <c r="P217" s="116">
        <v>12150</v>
      </c>
      <c r="Q217" s="116">
        <f>+DailyLog[[#This Row],[TTL QNT
(On traveler)]]-DailyLog[[#This Row],[Column1]]</f>
        <v>0</v>
      </c>
      <c r="R217" s="116" t="s">
        <v>3385</v>
      </c>
      <c r="S217" s="117" t="s">
        <v>888</v>
      </c>
      <c r="T217" s="43" t="s">
        <v>3386</v>
      </c>
      <c r="V217" s="116"/>
      <c r="W217" s="114"/>
      <c r="X217" s="116"/>
      <c r="Y217" s="114"/>
      <c r="Z217" s="114"/>
      <c r="AA217" s="114"/>
      <c r="AB217" s="114" t="str">
        <f ca="1">IF(ISERROR(MATCH(DailyLog[[#This Row],[TRAVELER]],Table2[TR],0)),AB217,"SHIPPED")</f>
        <v>SHIPPED</v>
      </c>
      <c r="AC217" s="114"/>
    </row>
    <row r="218" spans="1:29" ht="40.15" hidden="1" customHeight="1" x14ac:dyDescent="0.25">
      <c r="A218" s="111">
        <v>46247.699224537035</v>
      </c>
      <c r="B218" s="112" t="s">
        <v>2940</v>
      </c>
      <c r="C218" s="113">
        <v>280</v>
      </c>
      <c r="D218" s="114">
        <v>715757</v>
      </c>
      <c r="E218" s="114">
        <v>11546449</v>
      </c>
      <c r="F218" s="114">
        <v>1711</v>
      </c>
      <c r="G218" s="114" t="s">
        <v>2971</v>
      </c>
      <c r="H218" s="115" t="s">
        <v>832</v>
      </c>
      <c r="I218" s="116" t="s">
        <v>839</v>
      </c>
      <c r="J218" s="50" t="s">
        <v>950</v>
      </c>
      <c r="K218" s="116">
        <v>120</v>
      </c>
      <c r="L218" s="116" t="s">
        <v>828</v>
      </c>
      <c r="M218" s="116" t="s">
        <v>2816</v>
      </c>
      <c r="N218" s="116">
        <v>36</v>
      </c>
      <c r="O218" s="116">
        <v>90000</v>
      </c>
      <c r="P218" s="116">
        <v>90000</v>
      </c>
      <c r="Q218" s="116">
        <f>+DailyLog[[#This Row],[TTL QNT
(On traveler)]]-DailyLog[[#This Row],[Column1]]</f>
        <v>0</v>
      </c>
      <c r="R218" s="116" t="s">
        <v>2972</v>
      </c>
      <c r="S218" s="117" t="s">
        <v>888</v>
      </c>
      <c r="T218" s="43">
        <v>10</v>
      </c>
      <c r="V218" s="116"/>
      <c r="W218" s="114"/>
      <c r="X218" s="116"/>
      <c r="Y218" s="114"/>
      <c r="Z218" s="114"/>
      <c r="AA218" s="114"/>
      <c r="AB218" s="114" t="str">
        <f ca="1">IF(ISERROR(MATCH(DailyLog[[#This Row],[TRAVELER]],Table2[TR],0)),AB218,"SHIPPED")</f>
        <v>SHIPPED</v>
      </c>
      <c r="AC218" s="114"/>
    </row>
    <row r="219" spans="1:29" ht="40.15" hidden="1" customHeight="1" x14ac:dyDescent="0.25">
      <c r="A219" s="111">
        <v>46247.678136574075</v>
      </c>
      <c r="B219" s="112" t="s">
        <v>2940</v>
      </c>
      <c r="C219" s="113" t="s">
        <v>2827</v>
      </c>
      <c r="D219" s="114">
        <v>715846</v>
      </c>
      <c r="E219" s="114" t="s">
        <v>992</v>
      </c>
      <c r="F219" s="114">
        <v>530</v>
      </c>
      <c r="G219" s="114" t="s">
        <v>2957</v>
      </c>
      <c r="H219" s="115" t="s">
        <v>2814</v>
      </c>
      <c r="I219" s="116" t="s">
        <v>839</v>
      </c>
      <c r="J219" s="50" t="s">
        <v>843</v>
      </c>
      <c r="K219" s="116">
        <v>1</v>
      </c>
      <c r="L219" s="116" t="s">
        <v>828</v>
      </c>
      <c r="M219" s="116" t="s">
        <v>2816</v>
      </c>
      <c r="N219" s="116">
        <v>36</v>
      </c>
      <c r="O219" s="116">
        <v>27000</v>
      </c>
      <c r="P219" s="116">
        <v>27000</v>
      </c>
      <c r="Q219" s="116">
        <f>+DailyLog[[#This Row],[TTL QNT
(On traveler)]]-DailyLog[[#This Row],[Column1]]</f>
        <v>0</v>
      </c>
      <c r="R219" s="116" t="s">
        <v>2958</v>
      </c>
      <c r="S219" s="117" t="s">
        <v>888</v>
      </c>
      <c r="T219" s="43">
        <v>3</v>
      </c>
      <c r="V219" s="116"/>
      <c r="W219" s="114"/>
      <c r="X219" s="116"/>
      <c r="Y219" s="114"/>
      <c r="Z219" s="114"/>
      <c r="AA219" s="114"/>
      <c r="AB219" s="114" t="str">
        <f ca="1">IF(ISERROR(MATCH(DailyLog[[#This Row],[TRAVELER]],Table2[TR],0)),AB219,"SHIPPED")</f>
        <v>SHIPPED</v>
      </c>
      <c r="AC219" s="114"/>
    </row>
    <row r="220" spans="1:29" ht="40.15" hidden="1" customHeight="1" x14ac:dyDescent="0.25">
      <c r="A220" s="111">
        <v>46252.429259259261</v>
      </c>
      <c r="B220" s="112" t="s">
        <v>842</v>
      </c>
      <c r="C220" s="113" t="s">
        <v>2862</v>
      </c>
      <c r="D220" s="114">
        <v>714077</v>
      </c>
      <c r="E220" s="114">
        <v>40110160</v>
      </c>
      <c r="F220" s="114">
        <v>254</v>
      </c>
      <c r="G220" s="114" t="s">
        <v>3381</v>
      </c>
      <c r="H220" s="115" t="s">
        <v>2814</v>
      </c>
      <c r="I220" s="116" t="s">
        <v>839</v>
      </c>
      <c r="J220" s="50" t="s">
        <v>843</v>
      </c>
      <c r="K220" s="116">
        <v>5</v>
      </c>
      <c r="L220" s="116" t="s">
        <v>828</v>
      </c>
      <c r="M220" s="116"/>
      <c r="N220" s="116">
        <v>33</v>
      </c>
      <c r="O220" s="116">
        <v>6600</v>
      </c>
      <c r="P220" s="116">
        <v>6600</v>
      </c>
      <c r="Q220" s="116">
        <f>+DailyLog[[#This Row],[TTL QNT
(On traveler)]]-DailyLog[[#This Row],[Column1]]</f>
        <v>0</v>
      </c>
      <c r="R220" s="116" t="s">
        <v>3382</v>
      </c>
      <c r="S220" s="117" t="s">
        <v>888</v>
      </c>
      <c r="V220" s="116"/>
      <c r="W220" s="114"/>
      <c r="X220" s="116"/>
      <c r="Y220" s="114"/>
      <c r="Z220" s="114"/>
      <c r="AA220" s="114"/>
      <c r="AB220" s="114" t="str">
        <f ca="1">IF(ISERROR(MATCH(DailyLog[[#This Row],[TRAVELER]],Table2[TR],0)),AB220,"SHIPPED")</f>
        <v>SHIPPED</v>
      </c>
      <c r="AC220" s="114"/>
    </row>
    <row r="221" spans="1:29" ht="40.15" hidden="1" customHeight="1" x14ac:dyDescent="0.25">
      <c r="A221" s="111">
        <v>46252.425995370373</v>
      </c>
      <c r="B221" s="112" t="s">
        <v>842</v>
      </c>
      <c r="C221" s="113" t="s">
        <v>2827</v>
      </c>
      <c r="D221" s="114">
        <v>716088</v>
      </c>
      <c r="E221" s="114" t="s">
        <v>3365</v>
      </c>
      <c r="F221" s="114">
        <v>1826</v>
      </c>
      <c r="G221" s="114" t="s">
        <v>3380</v>
      </c>
      <c r="H221" s="115" t="s">
        <v>832</v>
      </c>
      <c r="I221" s="116" t="s">
        <v>839</v>
      </c>
      <c r="J221" s="50" t="s">
        <v>843</v>
      </c>
      <c r="K221" s="116">
        <v>1</v>
      </c>
      <c r="L221" s="116" t="s">
        <v>828</v>
      </c>
      <c r="M221" s="116"/>
      <c r="N221" s="116">
        <v>36</v>
      </c>
      <c r="O221" s="116">
        <v>4320</v>
      </c>
      <c r="P221" s="116">
        <v>4320</v>
      </c>
      <c r="Q221" s="116">
        <f>+DailyLog[[#This Row],[TTL QNT
(On traveler)]]-DailyLog[[#This Row],[Column1]]</f>
        <v>0</v>
      </c>
      <c r="R221" s="116" t="s">
        <v>3025</v>
      </c>
      <c r="S221" s="117" t="s">
        <v>888</v>
      </c>
      <c r="V221" s="116"/>
      <c r="W221" s="114"/>
      <c r="X221" s="116"/>
      <c r="Y221" s="114"/>
      <c r="Z221" s="114"/>
      <c r="AA221" s="114"/>
      <c r="AB221" s="114" t="str">
        <f ca="1">IF(ISERROR(MATCH(DailyLog[[#This Row],[TRAVELER]],Table2[TR],0)),AB221,"SHIPPED")</f>
        <v>SHIPPED</v>
      </c>
      <c r="AC221" s="114"/>
    </row>
    <row r="222" spans="1:29" ht="40.15" hidden="1" customHeight="1" x14ac:dyDescent="0.25">
      <c r="A222" s="111">
        <v>46252.422858796293</v>
      </c>
      <c r="B222" s="112" t="s">
        <v>842</v>
      </c>
      <c r="C222" s="113" t="s">
        <v>2862</v>
      </c>
      <c r="D222" s="114">
        <v>716093</v>
      </c>
      <c r="E222" s="114" t="s">
        <v>3365</v>
      </c>
      <c r="F222" s="114">
        <v>1825</v>
      </c>
      <c r="G222" s="114" t="s">
        <v>3379</v>
      </c>
      <c r="H222" s="115" t="s">
        <v>832</v>
      </c>
      <c r="I222" s="116" t="s">
        <v>839</v>
      </c>
      <c r="J222" s="50" t="s">
        <v>843</v>
      </c>
      <c r="K222" s="116">
        <v>5</v>
      </c>
      <c r="L222" s="116" t="s">
        <v>828</v>
      </c>
      <c r="M222" s="116"/>
      <c r="N222" s="116">
        <v>39</v>
      </c>
      <c r="O222" s="116">
        <v>4680</v>
      </c>
      <c r="P222" s="116">
        <v>4680</v>
      </c>
      <c r="Q222" s="116">
        <f>+DailyLog[[#This Row],[TTL QNT
(On traveler)]]-DailyLog[[#This Row],[Column1]]</f>
        <v>0</v>
      </c>
      <c r="R222" s="116" t="s">
        <v>2998</v>
      </c>
      <c r="S222" s="117" t="s">
        <v>888</v>
      </c>
      <c r="V222" s="116"/>
      <c r="W222" s="114"/>
      <c r="X222" s="116"/>
      <c r="Y222" s="114"/>
      <c r="Z222" s="114"/>
      <c r="AA222" s="114"/>
      <c r="AB222" s="114" t="str">
        <f ca="1">IF(ISERROR(MATCH(DailyLog[[#This Row],[TRAVELER]],Table2[TR],0)),AB222,"SHIPPED")</f>
        <v>SHIPPED</v>
      </c>
      <c r="AC222" s="114"/>
    </row>
    <row r="223" spans="1:29" ht="40.15" hidden="1" customHeight="1" x14ac:dyDescent="0.25">
      <c r="A223" s="111">
        <v>46252.419814814813</v>
      </c>
      <c r="B223" s="112" t="s">
        <v>842</v>
      </c>
      <c r="C223" s="113" t="s">
        <v>2811</v>
      </c>
      <c r="D223" s="114">
        <v>716089</v>
      </c>
      <c r="E223" s="114" t="s">
        <v>3365</v>
      </c>
      <c r="F223" s="114">
        <v>1832</v>
      </c>
      <c r="G223" s="114" t="s">
        <v>3378</v>
      </c>
      <c r="H223" s="115" t="s">
        <v>832</v>
      </c>
      <c r="I223" s="116" t="s">
        <v>839</v>
      </c>
      <c r="J223" s="50" t="s">
        <v>843</v>
      </c>
      <c r="K223" s="116">
        <v>4</v>
      </c>
      <c r="L223" s="116" t="s">
        <v>828</v>
      </c>
      <c r="M223" s="116"/>
      <c r="N223" s="116">
        <v>37</v>
      </c>
      <c r="O223" s="116">
        <v>4440</v>
      </c>
      <c r="P223" s="116">
        <v>4440</v>
      </c>
      <c r="Q223" s="116">
        <f>+DailyLog[[#This Row],[TTL QNT
(On traveler)]]-DailyLog[[#This Row],[Column1]]</f>
        <v>0</v>
      </c>
      <c r="R223" s="116" t="s">
        <v>2964</v>
      </c>
      <c r="S223" s="117" t="s">
        <v>888</v>
      </c>
      <c r="V223" s="116"/>
      <c r="W223" s="114"/>
      <c r="X223" s="116"/>
      <c r="Y223" s="114"/>
      <c r="Z223" s="114"/>
      <c r="AA223" s="114"/>
      <c r="AB223" s="114" t="str">
        <f ca="1">IF(ISERROR(MATCH(DailyLog[[#This Row],[TRAVELER]],Table2[TR],0)),AB223,"SHIPPED")</f>
        <v>SHIPPED</v>
      </c>
      <c r="AC223" s="114"/>
    </row>
    <row r="224" spans="1:29" ht="40.15" hidden="1" customHeight="1" x14ac:dyDescent="0.25">
      <c r="A224" s="111">
        <v>46248.622696759259</v>
      </c>
      <c r="B224" s="112" t="s">
        <v>2940</v>
      </c>
      <c r="C224" s="113">
        <v>275</v>
      </c>
      <c r="D224" s="114">
        <v>715866</v>
      </c>
      <c r="E224" s="114" t="s">
        <v>935</v>
      </c>
      <c r="F224" s="114">
        <v>843</v>
      </c>
      <c r="G224" s="114" t="s">
        <v>3104</v>
      </c>
      <c r="H224" s="115" t="s">
        <v>2814</v>
      </c>
      <c r="I224" s="116" t="s">
        <v>2818</v>
      </c>
      <c r="J224" s="50" t="s">
        <v>2824</v>
      </c>
      <c r="K224" s="116">
        <v>4</v>
      </c>
      <c r="L224" s="116" t="s">
        <v>828</v>
      </c>
      <c r="M224" s="116"/>
      <c r="N224" s="116">
        <v>36</v>
      </c>
      <c r="O224" s="116">
        <v>23760</v>
      </c>
      <c r="P224" s="116">
        <v>23760</v>
      </c>
      <c r="Q224" s="116">
        <f>+DailyLog[[#This Row],[TTL QNT
(On traveler)]]-DailyLog[[#This Row],[Column1]]</f>
        <v>0</v>
      </c>
      <c r="R224" s="116" t="s">
        <v>3105</v>
      </c>
      <c r="S224" s="117" t="s">
        <v>888</v>
      </c>
      <c r="V224" s="116"/>
      <c r="W224" s="114"/>
      <c r="X224" s="116"/>
      <c r="Y224" s="114"/>
      <c r="Z224" s="114"/>
      <c r="AA224" s="114"/>
      <c r="AB224" s="114" t="str">
        <f ca="1">IF(ISERROR(MATCH(DailyLog[[#This Row],[TRAVELER]],Table2[TR],0)),AB224,"SHIPPED")</f>
        <v>SHIPPED</v>
      </c>
      <c r="AC224" s="114"/>
    </row>
    <row r="225" spans="1:29" ht="40.15" hidden="1" customHeight="1" x14ac:dyDescent="0.25">
      <c r="A225" s="111">
        <v>46252.415729166663</v>
      </c>
      <c r="B225" s="112" t="s">
        <v>842</v>
      </c>
      <c r="C225" s="113">
        <v>292</v>
      </c>
      <c r="D225" s="114">
        <v>714365</v>
      </c>
      <c r="E225" s="114">
        <v>11549170</v>
      </c>
      <c r="F225" s="114">
        <v>317</v>
      </c>
      <c r="G225" s="114" t="s">
        <v>3376</v>
      </c>
      <c r="H225" s="115" t="s">
        <v>832</v>
      </c>
      <c r="I225" s="116" t="s">
        <v>839</v>
      </c>
      <c r="J225" s="50" t="s">
        <v>950</v>
      </c>
      <c r="K225" s="116">
        <v>117</v>
      </c>
      <c r="L225" s="116" t="s">
        <v>828</v>
      </c>
      <c r="M225" s="116" t="s">
        <v>2816</v>
      </c>
      <c r="N225" s="116">
        <v>36</v>
      </c>
      <c r="O225" s="116">
        <v>14400</v>
      </c>
      <c r="P225" s="116">
        <v>14400</v>
      </c>
      <c r="Q225" s="116">
        <f>+DailyLog[[#This Row],[TTL QNT
(On traveler)]]-DailyLog[[#This Row],[Column1]]</f>
        <v>0</v>
      </c>
      <c r="R225" s="116" t="s">
        <v>3377</v>
      </c>
      <c r="S225" s="117" t="s">
        <v>888</v>
      </c>
      <c r="T225" s="43">
        <v>2</v>
      </c>
      <c r="V225" s="116"/>
      <c r="W225" s="114"/>
      <c r="X225" s="116"/>
      <c r="Y225" s="114"/>
      <c r="Z225" s="114"/>
      <c r="AA225" s="114"/>
      <c r="AB225" s="114" t="str">
        <f ca="1">IF(ISERROR(MATCH(DailyLog[[#This Row],[TRAVELER]],Table2[TR],0)),AB225,"SHIPPED")</f>
        <v>SHIPPED</v>
      </c>
      <c r="AC225" s="114"/>
    </row>
    <row r="226" spans="1:29" ht="40.15" hidden="1" customHeight="1" x14ac:dyDescent="0.25">
      <c r="A226" s="111">
        <v>46255.396412037036</v>
      </c>
      <c r="B226" s="112" t="s">
        <v>842</v>
      </c>
      <c r="C226" s="118">
        <v>391285</v>
      </c>
      <c r="D226" s="114">
        <v>717555</v>
      </c>
      <c r="E226" s="114">
        <v>11588293</v>
      </c>
      <c r="F226" s="114" t="s">
        <v>922</v>
      </c>
      <c r="G226" s="114" t="s">
        <v>3878</v>
      </c>
      <c r="H226" s="115" t="s">
        <v>832</v>
      </c>
      <c r="I226" s="116" t="s">
        <v>839</v>
      </c>
      <c r="J226" s="50" t="s">
        <v>843</v>
      </c>
      <c r="K226" s="116">
        <v>2</v>
      </c>
      <c r="L226" s="116" t="s">
        <v>828</v>
      </c>
      <c r="M226" s="116"/>
      <c r="N226" s="116">
        <v>34</v>
      </c>
      <c r="O226" s="116">
        <v>39100</v>
      </c>
      <c r="P226" s="116">
        <v>39100</v>
      </c>
      <c r="Q226" s="116">
        <f>+DailyLog[[#This Row],[TTL QNT
(On traveler)]]-DailyLog[[#This Row],[Column1]]</f>
        <v>0</v>
      </c>
      <c r="R226" s="116" t="s">
        <v>3064</v>
      </c>
      <c r="S226" s="117" t="s">
        <v>888</v>
      </c>
      <c r="V226" s="116"/>
      <c r="W226" s="114"/>
      <c r="X226" s="116"/>
      <c r="Y226" s="114"/>
      <c r="Z226" s="114"/>
      <c r="AA226" s="114"/>
      <c r="AB226" s="114" t="str">
        <f ca="1">IF(ISERROR(MATCH(DailyLog[[#This Row],[TRAVELER]],Table2[TR],0)),AB226,"SHIPPED")</f>
        <v>SHIPPED</v>
      </c>
      <c r="AC226" s="114"/>
    </row>
    <row r="227" spans="1:29" ht="40.15" hidden="1" customHeight="1" x14ac:dyDescent="0.25">
      <c r="A227" s="111">
        <v>46252.412546296298</v>
      </c>
      <c r="B227" s="112" t="s">
        <v>842</v>
      </c>
      <c r="C227" s="113">
        <v>290</v>
      </c>
      <c r="D227" s="114">
        <v>716103</v>
      </c>
      <c r="E227" s="114" t="s">
        <v>3373</v>
      </c>
      <c r="F227" s="114" t="s">
        <v>922</v>
      </c>
      <c r="G227" s="114" t="s">
        <v>3375</v>
      </c>
      <c r="H227" s="115" t="s">
        <v>2814</v>
      </c>
      <c r="I227" s="116" t="s">
        <v>839</v>
      </c>
      <c r="J227" s="50" t="s">
        <v>950</v>
      </c>
      <c r="K227" s="116">
        <v>105</v>
      </c>
      <c r="L227" s="116" t="s">
        <v>828</v>
      </c>
      <c r="M227" s="116"/>
      <c r="N227" s="116">
        <v>25</v>
      </c>
      <c r="O227" s="116">
        <v>20000</v>
      </c>
      <c r="P227" s="116">
        <v>20000</v>
      </c>
      <c r="Q227" s="116">
        <f>+DailyLog[[#This Row],[TTL QNT
(On traveler)]]-DailyLog[[#This Row],[Column1]]</f>
        <v>0</v>
      </c>
      <c r="R227" s="116" t="s">
        <v>2874</v>
      </c>
      <c r="S227" s="117" t="s">
        <v>888</v>
      </c>
      <c r="V227" s="116"/>
      <c r="W227" s="114"/>
      <c r="X227" s="116"/>
      <c r="Y227" s="114"/>
      <c r="Z227" s="114"/>
      <c r="AA227" s="114"/>
      <c r="AB227" s="114" t="str">
        <f ca="1">IF(ISERROR(MATCH(DailyLog[[#This Row],[TRAVELER]],Table2[TR],0)),AB227,"SHIPPED")</f>
        <v>SHIPPED</v>
      </c>
      <c r="AC227" s="114"/>
    </row>
    <row r="228" spans="1:29" ht="40.15" hidden="1" customHeight="1" x14ac:dyDescent="0.25">
      <c r="A228" s="111">
        <v>46261.460601851853</v>
      </c>
      <c r="B228" s="112" t="s">
        <v>842</v>
      </c>
      <c r="C228" s="113">
        <v>292</v>
      </c>
      <c r="D228" s="114">
        <v>716905</v>
      </c>
      <c r="E228" s="114">
        <v>7151143403</v>
      </c>
      <c r="F228" s="114">
        <v>1305</v>
      </c>
      <c r="G228" s="114" t="s">
        <v>4463</v>
      </c>
      <c r="H228" s="115" t="s">
        <v>832</v>
      </c>
      <c r="I228" s="116" t="s">
        <v>839</v>
      </c>
      <c r="J228" s="50" t="s">
        <v>950</v>
      </c>
      <c r="K228" s="116">
        <v>113</v>
      </c>
      <c r="L228" s="116" t="s">
        <v>828</v>
      </c>
      <c r="M228" s="116"/>
      <c r="N228" s="116">
        <v>34</v>
      </c>
      <c r="O228" s="116">
        <v>59500</v>
      </c>
      <c r="P228" s="116">
        <v>59500</v>
      </c>
      <c r="Q228" s="116">
        <f>+DailyLog[[#This Row],[TTL QNT
(On traveler)]]-DailyLog[[#This Row],[Column1]]</f>
        <v>0</v>
      </c>
      <c r="R228" s="116" t="s">
        <v>4639</v>
      </c>
      <c r="S228" s="117" t="s">
        <v>888</v>
      </c>
      <c r="V228" s="116"/>
      <c r="W228" s="114"/>
      <c r="X228" s="116"/>
      <c r="Y228" s="114"/>
      <c r="Z228" s="114"/>
      <c r="AA228" s="114"/>
      <c r="AB228" s="114" t="str">
        <f ca="1">IF(ISERROR(MATCH(DailyLog[[#This Row],[TRAVELER]],Table2[TR],0)),AB228,"SHIPPED")</f>
        <v>SHIPPED</v>
      </c>
      <c r="AC228" s="114"/>
    </row>
    <row r="229" spans="1:29" ht="40.15" hidden="1" customHeight="1" x14ac:dyDescent="0.25">
      <c r="A229" s="111">
        <v>46248.561631944445</v>
      </c>
      <c r="B229" s="112" t="s">
        <v>842</v>
      </c>
      <c r="C229" s="113" t="s">
        <v>2811</v>
      </c>
      <c r="D229" s="114">
        <v>713240</v>
      </c>
      <c r="E229" s="114" t="s">
        <v>3076</v>
      </c>
      <c r="F229" s="114">
        <v>1691</v>
      </c>
      <c r="G229" s="114" t="s">
        <v>3077</v>
      </c>
      <c r="H229" s="115" t="s">
        <v>832</v>
      </c>
      <c r="I229" s="116" t="s">
        <v>2818</v>
      </c>
      <c r="J229" s="50" t="s">
        <v>843</v>
      </c>
      <c r="K229" s="116">
        <v>4</v>
      </c>
      <c r="L229" s="116" t="s">
        <v>1003</v>
      </c>
      <c r="M229" s="116" t="s">
        <v>2816</v>
      </c>
      <c r="N229" s="116">
        <v>36</v>
      </c>
      <c r="O229" s="116">
        <v>16200</v>
      </c>
      <c r="P229" s="116">
        <v>16200</v>
      </c>
      <c r="Q229" s="116">
        <f>+DailyLog[[#This Row],[TTL QNT
(On traveler)]]-DailyLog[[#This Row],[Column1]]</f>
        <v>0</v>
      </c>
      <c r="R229" s="116" t="s">
        <v>2840</v>
      </c>
      <c r="S229" s="117" t="s">
        <v>888</v>
      </c>
      <c r="T229" s="43">
        <v>5</v>
      </c>
      <c r="V229" s="116"/>
      <c r="W229" s="114"/>
      <c r="X229" s="116"/>
      <c r="Y229" s="114"/>
      <c r="Z229" s="114"/>
      <c r="AA229" s="114"/>
      <c r="AB229" s="114" t="str">
        <f ca="1">IF(ISERROR(MATCH(DailyLog[[#This Row],[TRAVELER]],Table2[TR],0)),AB229,"SHIPPED")</f>
        <v>SHIPPED</v>
      </c>
      <c r="AC229" s="114"/>
    </row>
    <row r="230" spans="1:29" ht="40.15" hidden="1" customHeight="1" x14ac:dyDescent="0.25">
      <c r="A230" s="129">
        <v>46262.517222222225</v>
      </c>
      <c r="B230" s="130" t="s">
        <v>842</v>
      </c>
      <c r="C230" s="131" t="s">
        <v>4680</v>
      </c>
      <c r="D230" s="132">
        <v>716727</v>
      </c>
      <c r="E230" s="132" t="s">
        <v>4643</v>
      </c>
      <c r="F230" s="132">
        <v>1447</v>
      </c>
      <c r="G230" s="132" t="s">
        <v>4714</v>
      </c>
      <c r="H230" s="133" t="s">
        <v>832</v>
      </c>
      <c r="I230" s="134" t="s">
        <v>839</v>
      </c>
      <c r="J230" s="135" t="s">
        <v>843</v>
      </c>
      <c r="K230" s="134">
        <v>4</v>
      </c>
      <c r="L230" s="134" t="s">
        <v>828</v>
      </c>
      <c r="M230" s="134"/>
      <c r="N230" s="134">
        <v>1</v>
      </c>
      <c r="O230" s="134">
        <v>4760</v>
      </c>
      <c r="P230" s="134">
        <v>4760</v>
      </c>
      <c r="Q230" s="134">
        <f>+DailyLog[[#This Row],[TTL QNT
(On traveler)]]-DailyLog[[#This Row],[Column1]]</f>
        <v>0</v>
      </c>
      <c r="R230" s="134" t="s">
        <v>4667</v>
      </c>
      <c r="S230" s="136" t="s">
        <v>888</v>
      </c>
      <c r="T230" s="137"/>
      <c r="U230" s="137"/>
      <c r="V230" s="134"/>
      <c r="W230" s="132"/>
      <c r="X230" s="134"/>
      <c r="Y230" s="132"/>
      <c r="Z230" s="132"/>
      <c r="AA230" s="132"/>
      <c r="AB230" s="132" t="str">
        <f ca="1">IF(ISERROR(MATCH(DailyLog[[#This Row],[TRAVELER]],Table2[TR],0)),AB230,"SHIPPED")</f>
        <v>SHIPPED</v>
      </c>
      <c r="AC230" s="132"/>
    </row>
    <row r="231" spans="1:29" ht="40.15" hidden="1" customHeight="1" x14ac:dyDescent="0.25">
      <c r="A231" s="111">
        <v>46252.402268518519</v>
      </c>
      <c r="B231" s="112" t="s">
        <v>842</v>
      </c>
      <c r="C231" s="113" t="s">
        <v>2862</v>
      </c>
      <c r="D231" s="114">
        <v>716092</v>
      </c>
      <c r="E231" s="114" t="s">
        <v>3365</v>
      </c>
      <c r="F231" s="114">
        <v>1824</v>
      </c>
      <c r="G231" s="114" t="s">
        <v>3366</v>
      </c>
      <c r="H231" s="115" t="s">
        <v>832</v>
      </c>
      <c r="I231" s="116" t="s">
        <v>839</v>
      </c>
      <c r="J231" s="50" t="s">
        <v>843</v>
      </c>
      <c r="K231" s="116">
        <v>5</v>
      </c>
      <c r="L231" s="116" t="s">
        <v>828</v>
      </c>
      <c r="M231" s="116"/>
      <c r="N231" s="116">
        <v>40</v>
      </c>
      <c r="O231" s="116">
        <v>4800</v>
      </c>
      <c r="P231" s="116">
        <v>4800</v>
      </c>
      <c r="Q231" s="116">
        <f>+DailyLog[[#This Row],[TTL QNT
(On traveler)]]-DailyLog[[#This Row],[Column1]]</f>
        <v>0</v>
      </c>
      <c r="R231" s="116" t="s">
        <v>3034</v>
      </c>
      <c r="S231" s="117" t="s">
        <v>888</v>
      </c>
      <c r="V231" s="116"/>
      <c r="W231" s="114"/>
      <c r="X231" s="116"/>
      <c r="Y231" s="114"/>
      <c r="Z231" s="114"/>
      <c r="AA231" s="114"/>
      <c r="AB231" s="114" t="str">
        <f ca="1">IF(ISERROR(MATCH(DailyLog[[#This Row],[TRAVELER]],Table2[TR],0)),AB231,"SHIPPED")</f>
        <v>SHIPPED</v>
      </c>
      <c r="AC231" s="114"/>
    </row>
    <row r="232" spans="1:29" ht="40.15" hidden="1" customHeight="1" x14ac:dyDescent="0.25">
      <c r="A232" s="111">
        <v>46255.372928240744</v>
      </c>
      <c r="B232" s="112" t="s">
        <v>842</v>
      </c>
      <c r="C232" s="113" t="s">
        <v>2811</v>
      </c>
      <c r="D232" s="114">
        <v>716808</v>
      </c>
      <c r="E232" s="114" t="s">
        <v>3868</v>
      </c>
      <c r="F232" s="114">
        <v>408</v>
      </c>
      <c r="G232" s="114" t="s">
        <v>3874</v>
      </c>
      <c r="H232" s="115" t="s">
        <v>832</v>
      </c>
      <c r="I232" s="116" t="s">
        <v>839</v>
      </c>
      <c r="J232" s="50" t="s">
        <v>843</v>
      </c>
      <c r="K232" s="116">
        <v>4</v>
      </c>
      <c r="L232" s="116" t="s">
        <v>828</v>
      </c>
      <c r="M232" s="116"/>
      <c r="N232" s="116">
        <v>1</v>
      </c>
      <c r="O232" s="116">
        <v>22000</v>
      </c>
      <c r="P232" s="116">
        <v>22000</v>
      </c>
      <c r="Q232" s="116">
        <f>+DailyLog[[#This Row],[TTL QNT
(On traveler)]]-DailyLog[[#This Row],[Column1]]</f>
        <v>0</v>
      </c>
      <c r="R232" s="116" t="s">
        <v>3662</v>
      </c>
      <c r="S232" s="117" t="s">
        <v>888</v>
      </c>
      <c r="V232" s="116"/>
      <c r="W232" s="114"/>
      <c r="X232" s="116"/>
      <c r="Y232" s="114"/>
      <c r="Z232" s="114"/>
      <c r="AA232" s="114"/>
      <c r="AB232" s="114" t="str">
        <f ca="1">IF(ISERROR(MATCH(DailyLog[[#This Row],[TRAVELER]],Table2[TR],0)),AB232,"SHIPPED")</f>
        <v>SHIPPED</v>
      </c>
      <c r="AC232" s="114"/>
    </row>
    <row r="233" spans="1:29" ht="40.15" hidden="1" customHeight="1" x14ac:dyDescent="0.25">
      <c r="A233" s="111">
        <v>46248.439780092594</v>
      </c>
      <c r="B233" s="112" t="s">
        <v>842</v>
      </c>
      <c r="C233" s="113" t="s">
        <v>2811</v>
      </c>
      <c r="D233" s="114">
        <v>713236</v>
      </c>
      <c r="E233" s="114" t="s">
        <v>3037</v>
      </c>
      <c r="F233" s="114">
        <v>973</v>
      </c>
      <c r="G233" s="114" t="s">
        <v>3038</v>
      </c>
      <c r="H233" s="115" t="s">
        <v>832</v>
      </c>
      <c r="I233" s="116" t="s">
        <v>2818</v>
      </c>
      <c r="J233" s="50" t="s">
        <v>843</v>
      </c>
      <c r="K233" s="116">
        <v>4</v>
      </c>
      <c r="L233" s="116" t="s">
        <v>1003</v>
      </c>
      <c r="M233" s="116"/>
      <c r="N233" s="116">
        <v>36</v>
      </c>
      <c r="O233" s="116">
        <v>16200</v>
      </c>
      <c r="P233" s="116">
        <v>16200</v>
      </c>
      <c r="Q233" s="116">
        <f>+DailyLog[[#This Row],[TTL QNT
(On traveler)]]-DailyLog[[#This Row],[Column1]]</f>
        <v>0</v>
      </c>
      <c r="R233" s="116" t="s">
        <v>3039</v>
      </c>
      <c r="S233" s="117" t="s">
        <v>888</v>
      </c>
      <c r="V233" s="116"/>
      <c r="W233" s="114"/>
      <c r="X233" s="116"/>
      <c r="Y233" s="114"/>
      <c r="Z233" s="114"/>
      <c r="AA233" s="114"/>
      <c r="AB233" s="114" t="str">
        <f ca="1">IF(ISERROR(MATCH(DailyLog[[#This Row],[TRAVELER]],Table2[TR],0)),AB233,"SHIPPED")</f>
        <v>SHIPPED</v>
      </c>
      <c r="AC233" s="114"/>
    </row>
    <row r="234" spans="1:29" ht="40.15" hidden="1" customHeight="1" x14ac:dyDescent="0.25">
      <c r="A234" s="111">
        <v>46252.396469907406</v>
      </c>
      <c r="B234" s="112" t="s">
        <v>842</v>
      </c>
      <c r="C234" s="113">
        <v>275</v>
      </c>
      <c r="D234" s="114">
        <v>714640</v>
      </c>
      <c r="E234" s="114">
        <v>11549170</v>
      </c>
      <c r="F234" s="114">
        <v>914</v>
      </c>
      <c r="G234" s="114" t="s">
        <v>3360</v>
      </c>
      <c r="H234" s="115" t="s">
        <v>832</v>
      </c>
      <c r="I234" s="116" t="s">
        <v>839</v>
      </c>
      <c r="J234" s="50" t="s">
        <v>950</v>
      </c>
      <c r="K234" s="116">
        <v>108</v>
      </c>
      <c r="L234" s="116" t="s">
        <v>828</v>
      </c>
      <c r="M234" s="116"/>
      <c r="N234" s="116">
        <v>36</v>
      </c>
      <c r="O234" s="116">
        <v>14400</v>
      </c>
      <c r="P234" s="116">
        <v>14400</v>
      </c>
      <c r="Q234" s="116">
        <f>+DailyLog[[#This Row],[TTL QNT
(On traveler)]]-DailyLog[[#This Row],[Column1]]</f>
        <v>0</v>
      </c>
      <c r="R234" s="116" t="s">
        <v>3361</v>
      </c>
      <c r="S234" s="117" t="s">
        <v>888</v>
      </c>
      <c r="V234" s="116"/>
      <c r="W234" s="114"/>
      <c r="X234" s="116"/>
      <c r="Y234" s="114"/>
      <c r="Z234" s="114"/>
      <c r="AA234" s="114"/>
      <c r="AB234" s="114" t="str">
        <f ca="1">IF(ISERROR(MATCH(DailyLog[[#This Row],[TRAVELER]],Table2[TR],0)),AB234,"SHIPPED")</f>
        <v>SHIPPED</v>
      </c>
      <c r="AC234" s="114"/>
    </row>
    <row r="235" spans="1:29" ht="40.15" hidden="1" customHeight="1" x14ac:dyDescent="0.25">
      <c r="A235" s="111">
        <v>46252.393645833334</v>
      </c>
      <c r="B235" s="112" t="s">
        <v>842</v>
      </c>
      <c r="C235" s="113">
        <v>290</v>
      </c>
      <c r="D235" s="114">
        <v>714630</v>
      </c>
      <c r="E235" s="114">
        <v>11549170</v>
      </c>
      <c r="F235" s="114">
        <v>1104</v>
      </c>
      <c r="G235" s="114" t="s">
        <v>3359</v>
      </c>
      <c r="H235" s="115" t="s">
        <v>832</v>
      </c>
      <c r="I235" s="116" t="s">
        <v>839</v>
      </c>
      <c r="J235" s="50" t="s">
        <v>950</v>
      </c>
      <c r="K235" s="116">
        <v>110</v>
      </c>
      <c r="L235" s="116" t="s">
        <v>828</v>
      </c>
      <c r="M235" s="116"/>
      <c r="N235" s="116">
        <v>36</v>
      </c>
      <c r="O235" s="116">
        <v>14400</v>
      </c>
      <c r="P235" s="116">
        <v>14400</v>
      </c>
      <c r="Q235" s="116">
        <f>+DailyLog[[#This Row],[TTL QNT
(On traveler)]]-DailyLog[[#This Row],[Column1]]</f>
        <v>0</v>
      </c>
      <c r="R235" s="116" t="s">
        <v>3004</v>
      </c>
      <c r="S235" s="117" t="s">
        <v>888</v>
      </c>
      <c r="V235" s="116"/>
      <c r="W235" s="114"/>
      <c r="X235" s="116"/>
      <c r="Y235" s="114"/>
      <c r="Z235" s="114"/>
      <c r="AA235" s="114"/>
      <c r="AB235" s="114" t="str">
        <f ca="1">IF(ISERROR(MATCH(DailyLog[[#This Row],[TRAVELER]],Table2[TR],0)),AB235,"SHIPPED")</f>
        <v>SHIPPED</v>
      </c>
      <c r="AC235" s="114"/>
    </row>
    <row r="236" spans="1:29" ht="40.15" hidden="1" customHeight="1" x14ac:dyDescent="0.25">
      <c r="A236" s="111">
        <v>46254.654861111114</v>
      </c>
      <c r="B236" s="112" t="s">
        <v>2940</v>
      </c>
      <c r="C236" s="113" t="s">
        <v>2841</v>
      </c>
      <c r="D236" s="114">
        <v>716022</v>
      </c>
      <c r="E236" s="114" t="s">
        <v>3821</v>
      </c>
      <c r="F236" s="114">
        <v>984</v>
      </c>
      <c r="G236" s="114" t="s">
        <v>3833</v>
      </c>
      <c r="H236" s="115" t="s">
        <v>2814</v>
      </c>
      <c r="I236" s="116" t="s">
        <v>839</v>
      </c>
      <c r="J236" s="50" t="s">
        <v>843</v>
      </c>
      <c r="K236" s="116">
        <v>3</v>
      </c>
      <c r="L236" s="116" t="s">
        <v>828</v>
      </c>
      <c r="M236" s="116"/>
      <c r="N236" s="116">
        <v>7</v>
      </c>
      <c r="O236" s="116">
        <v>3640</v>
      </c>
      <c r="P236" s="116">
        <v>3640</v>
      </c>
      <c r="Q236" s="116">
        <f>+DailyLog[[#This Row],[TTL QNT
(On traveler)]]-DailyLog[[#This Row],[Column1]]</f>
        <v>0</v>
      </c>
      <c r="R236" s="116" t="s">
        <v>3563</v>
      </c>
      <c r="S236" s="117" t="s">
        <v>888</v>
      </c>
      <c r="V236" s="116"/>
      <c r="W236" s="114"/>
      <c r="X236" s="116"/>
      <c r="Y236" s="114"/>
      <c r="Z236" s="114"/>
      <c r="AA236" s="114"/>
      <c r="AB236" s="114" t="str">
        <f ca="1">IF(ISERROR(MATCH(DailyLog[[#This Row],[TRAVELER]],Table2[TR],0)),AB236,"SHIPPED")</f>
        <v>SHIPPED</v>
      </c>
      <c r="AC236" s="114"/>
    </row>
    <row r="237" spans="1:29" ht="40.15" hidden="1" customHeight="1" x14ac:dyDescent="0.25">
      <c r="A237" s="111">
        <v>46260.691967592589</v>
      </c>
      <c r="B237" s="112" t="s">
        <v>2940</v>
      </c>
      <c r="C237" s="113" t="s">
        <v>2841</v>
      </c>
      <c r="D237" s="114">
        <v>717629</v>
      </c>
      <c r="E237" s="114" t="s">
        <v>4526</v>
      </c>
      <c r="F237" s="114">
        <v>73</v>
      </c>
      <c r="G237" s="114" t="s">
        <v>4563</v>
      </c>
      <c r="H237" s="115" t="s">
        <v>832</v>
      </c>
      <c r="I237" s="116" t="s">
        <v>839</v>
      </c>
      <c r="J237" s="50" t="s">
        <v>843</v>
      </c>
      <c r="K237" s="116">
        <v>3</v>
      </c>
      <c r="L237" s="116" t="s">
        <v>828</v>
      </c>
      <c r="M237" s="116" t="s">
        <v>2976</v>
      </c>
      <c r="N237" s="116">
        <v>35</v>
      </c>
      <c r="O237" s="116">
        <v>75250</v>
      </c>
      <c r="P237" s="116">
        <v>75250</v>
      </c>
      <c r="Q237" s="116">
        <f>+DailyLog[[#This Row],[TTL QNT
(On traveler)]]-DailyLog[[#This Row],[Column1]]</f>
        <v>0</v>
      </c>
      <c r="R237" s="116" t="s">
        <v>3187</v>
      </c>
      <c r="S237" s="117" t="s">
        <v>888</v>
      </c>
      <c r="T237" s="43">
        <v>456</v>
      </c>
      <c r="V237" s="116"/>
      <c r="W237" s="114"/>
      <c r="X237" s="116"/>
      <c r="Y237" s="114"/>
      <c r="Z237" s="114"/>
      <c r="AA237" s="114"/>
      <c r="AB237" s="114" t="str">
        <f ca="1">IF(ISERROR(MATCH(DailyLog[[#This Row],[TRAVELER]],Table2[TR],0)),AB237,"SHIPPED")</f>
        <v>SHIPPED</v>
      </c>
      <c r="AC237" s="114"/>
    </row>
    <row r="238" spans="1:29" ht="40.15" hidden="1" customHeight="1" x14ac:dyDescent="0.25">
      <c r="A238" s="111">
        <v>46252.571840277778</v>
      </c>
      <c r="B238" s="112" t="s">
        <v>842</v>
      </c>
      <c r="C238" s="113">
        <v>280</v>
      </c>
      <c r="D238" s="114">
        <v>716274</v>
      </c>
      <c r="E238" s="114">
        <v>11546449</v>
      </c>
      <c r="F238" s="114">
        <v>465</v>
      </c>
      <c r="G238" s="114" t="s">
        <v>3450</v>
      </c>
      <c r="H238" s="115" t="s">
        <v>832</v>
      </c>
      <c r="I238" s="116" t="s">
        <v>839</v>
      </c>
      <c r="J238" s="50" t="s">
        <v>950</v>
      </c>
      <c r="K238" s="116">
        <v>123</v>
      </c>
      <c r="L238" s="116" t="s">
        <v>828</v>
      </c>
      <c r="M238" s="116"/>
      <c r="N238" s="116">
        <v>36</v>
      </c>
      <c r="O238" s="116">
        <v>90000</v>
      </c>
      <c r="P238" s="116">
        <v>90000</v>
      </c>
      <c r="Q238" s="116">
        <f>+DailyLog[[#This Row],[TTL QNT
(On traveler)]]-DailyLog[[#This Row],[Column1]]</f>
        <v>0</v>
      </c>
      <c r="R238" s="116" t="s">
        <v>2880</v>
      </c>
      <c r="S238" s="117" t="s">
        <v>888</v>
      </c>
      <c r="V238" s="116"/>
      <c r="W238" s="114"/>
      <c r="X238" s="116"/>
      <c r="Y238" s="114"/>
      <c r="Z238" s="114"/>
      <c r="AA238" s="114"/>
      <c r="AB238" s="114" t="str">
        <f ca="1">IF(ISERROR(MATCH(DailyLog[[#This Row],[TRAVELER]],Table2[TR],0)),AB238,"SHIPPED")</f>
        <v>SHIPPED</v>
      </c>
      <c r="AC238" s="114"/>
    </row>
    <row r="239" spans="1:29" ht="40.15" hidden="1" customHeight="1" x14ac:dyDescent="0.25">
      <c r="A239" s="111">
        <v>46247.671284722222</v>
      </c>
      <c r="B239" s="112" t="s">
        <v>2940</v>
      </c>
      <c r="C239" s="113" t="s">
        <v>2870</v>
      </c>
      <c r="D239" s="114">
        <v>715847</v>
      </c>
      <c r="E239" s="114" t="s">
        <v>992</v>
      </c>
      <c r="F239" s="114">
        <v>789</v>
      </c>
      <c r="G239" s="114" t="s">
        <v>2955</v>
      </c>
      <c r="H239" s="115" t="s">
        <v>2814</v>
      </c>
      <c r="I239" s="116" t="s">
        <v>839</v>
      </c>
      <c r="J239" s="50" t="s">
        <v>843</v>
      </c>
      <c r="K239" s="116">
        <v>2</v>
      </c>
      <c r="L239" s="116" t="s">
        <v>828</v>
      </c>
      <c r="M239" s="116"/>
      <c r="N239" s="116">
        <v>30</v>
      </c>
      <c r="O239" s="116">
        <v>22500</v>
      </c>
      <c r="P239" s="116">
        <v>22500</v>
      </c>
      <c r="Q239" s="116">
        <f>+DailyLog[[#This Row],[TTL QNT
(On traveler)]]-DailyLog[[#This Row],[Column1]]</f>
        <v>0</v>
      </c>
      <c r="R239" s="116" t="s">
        <v>2956</v>
      </c>
      <c r="S239" s="117" t="s">
        <v>888</v>
      </c>
      <c r="V239" s="116"/>
      <c r="W239" s="114"/>
      <c r="X239" s="116"/>
      <c r="Y239" s="114"/>
      <c r="Z239" s="114"/>
      <c r="AA239" s="114"/>
      <c r="AB239" s="114" t="str">
        <f ca="1">IF(ISERROR(MATCH(DailyLog[[#This Row],[TRAVELER]],Table2[TR],0)),AB239,"SHIPPED")</f>
        <v>SHIPPED</v>
      </c>
      <c r="AC239" s="114"/>
    </row>
    <row r="240" spans="1:29" ht="40.15" hidden="1" customHeight="1" x14ac:dyDescent="0.25">
      <c r="A240" s="111">
        <v>46247.667800925927</v>
      </c>
      <c r="B240" s="112" t="s">
        <v>2940</v>
      </c>
      <c r="C240" s="113">
        <v>275</v>
      </c>
      <c r="D240" s="114">
        <v>716270</v>
      </c>
      <c r="E240" s="114">
        <v>11546545</v>
      </c>
      <c r="F240" s="114">
        <v>1566</v>
      </c>
      <c r="G240" s="114" t="s">
        <v>2953</v>
      </c>
      <c r="H240" s="115" t="s">
        <v>832</v>
      </c>
      <c r="I240" s="116" t="s">
        <v>839</v>
      </c>
      <c r="J240" s="50" t="s">
        <v>950</v>
      </c>
      <c r="K240" s="116">
        <v>102</v>
      </c>
      <c r="L240" s="116" t="s">
        <v>828</v>
      </c>
      <c r="M240" s="116"/>
      <c r="N240" s="116">
        <v>36</v>
      </c>
      <c r="O240" s="116">
        <v>90000</v>
      </c>
      <c r="P240" s="116">
        <v>90000</v>
      </c>
      <c r="Q240" s="116">
        <f>+DailyLog[[#This Row],[TTL QNT
(On traveler)]]-DailyLog[[#This Row],[Column1]]</f>
        <v>0</v>
      </c>
      <c r="R240" s="116" t="s">
        <v>2954</v>
      </c>
      <c r="S240" s="117" t="s">
        <v>888</v>
      </c>
      <c r="V240" s="116"/>
      <c r="W240" s="114"/>
      <c r="X240" s="116"/>
      <c r="Y240" s="114"/>
      <c r="Z240" s="114"/>
      <c r="AA240" s="114"/>
      <c r="AB240" s="114" t="str">
        <f ca="1">IF(ISERROR(MATCH(DailyLog[[#This Row],[TRAVELER]],Table2[TR],0)),AB240,"SHIPPED")</f>
        <v>SHIPPED</v>
      </c>
      <c r="AC240" s="114"/>
    </row>
    <row r="241" spans="1:29" ht="40.15" hidden="1" customHeight="1" x14ac:dyDescent="0.25">
      <c r="A241" s="111">
        <v>46247.656539351854</v>
      </c>
      <c r="B241" s="112" t="s">
        <v>2940</v>
      </c>
      <c r="C241" s="113">
        <v>290</v>
      </c>
      <c r="D241" s="114">
        <v>715956</v>
      </c>
      <c r="E241" s="114" t="s">
        <v>996</v>
      </c>
      <c r="F241" s="114">
        <v>293</v>
      </c>
      <c r="G241" s="114" t="s">
        <v>2951</v>
      </c>
      <c r="H241" s="115" t="s">
        <v>832</v>
      </c>
      <c r="I241" s="116" t="s">
        <v>839</v>
      </c>
      <c r="J241" s="50" t="s">
        <v>950</v>
      </c>
      <c r="K241" s="116">
        <v>110</v>
      </c>
      <c r="L241" s="116" t="s">
        <v>1003</v>
      </c>
      <c r="M241" s="116"/>
      <c r="N241" s="116">
        <v>36</v>
      </c>
      <c r="O241" s="116">
        <v>23760</v>
      </c>
      <c r="P241" s="116">
        <v>23760</v>
      </c>
      <c r="Q241" s="116">
        <f>+DailyLog[[#This Row],[TTL QNT
(On traveler)]]-DailyLog[[#This Row],[Column1]]</f>
        <v>0</v>
      </c>
      <c r="R241" s="116" t="s">
        <v>2952</v>
      </c>
      <c r="S241" s="117" t="s">
        <v>888</v>
      </c>
      <c r="V241" s="116"/>
      <c r="W241" s="114"/>
      <c r="X241" s="116"/>
      <c r="Y241" s="114"/>
      <c r="Z241" s="114"/>
      <c r="AA241" s="114"/>
      <c r="AB241" s="114" t="str">
        <f ca="1">IF(ISERROR(MATCH(DailyLog[[#This Row],[TRAVELER]],Table2[TR],0)),AB241,"SHIPPED")</f>
        <v>SHIPPED</v>
      </c>
      <c r="AC241" s="114"/>
    </row>
    <row r="242" spans="1:29" ht="40.15" hidden="1" customHeight="1" x14ac:dyDescent="0.25">
      <c r="A242" s="111">
        <v>46247.628240740742</v>
      </c>
      <c r="B242" s="112" t="s">
        <v>2940</v>
      </c>
      <c r="C242" s="113">
        <v>292</v>
      </c>
      <c r="D242" s="114">
        <v>715959</v>
      </c>
      <c r="E242" s="114" t="s">
        <v>996</v>
      </c>
      <c r="F242" s="114">
        <v>1574</v>
      </c>
      <c r="G242" s="114" t="s">
        <v>2938</v>
      </c>
      <c r="H242" s="115" t="s">
        <v>832</v>
      </c>
      <c r="I242" s="116" t="s">
        <v>839</v>
      </c>
      <c r="J242" s="50" t="s">
        <v>950</v>
      </c>
      <c r="K242" s="116">
        <v>116</v>
      </c>
      <c r="L242" s="116" t="s">
        <v>1003</v>
      </c>
      <c r="M242" s="116" t="s">
        <v>2816</v>
      </c>
      <c r="N242" s="116">
        <v>36</v>
      </c>
      <c r="O242" s="116">
        <v>23760</v>
      </c>
      <c r="P242" s="116">
        <v>23760</v>
      </c>
      <c r="Q242" s="116">
        <f>+DailyLog[[#This Row],[TTL QNT
(On traveler)]]-DailyLog[[#This Row],[Column1]]</f>
        <v>0</v>
      </c>
      <c r="R242" s="116" t="s">
        <v>2939</v>
      </c>
      <c r="S242" s="117" t="s">
        <v>888</v>
      </c>
      <c r="T242" s="43">
        <v>4</v>
      </c>
      <c r="V242" s="116"/>
      <c r="W242" s="114"/>
      <c r="X242" s="116"/>
      <c r="Y242" s="114"/>
      <c r="Z242" s="114"/>
      <c r="AA242" s="114"/>
      <c r="AB242" s="114" t="str">
        <f ca="1">IF(ISERROR(MATCH(DailyLog[[#This Row],[TRAVELER]],Table2[TR],0)),AB242,"SHIPPED")</f>
        <v>SHIPPED</v>
      </c>
      <c r="AC242" s="114"/>
    </row>
    <row r="243" spans="1:29" ht="40.15" hidden="1" customHeight="1" x14ac:dyDescent="0.25">
      <c r="A243" s="111">
        <v>46252.569108796299</v>
      </c>
      <c r="B243" s="112" t="s">
        <v>842</v>
      </c>
      <c r="C243" s="113">
        <v>280</v>
      </c>
      <c r="D243" s="114">
        <v>716613</v>
      </c>
      <c r="E243" s="114">
        <v>11546377</v>
      </c>
      <c r="F243" s="114">
        <v>1559</v>
      </c>
      <c r="G243" s="114" t="s">
        <v>3448</v>
      </c>
      <c r="H243" s="115" t="s">
        <v>832</v>
      </c>
      <c r="I243" s="116" t="s">
        <v>839</v>
      </c>
      <c r="J243" s="50" t="s">
        <v>950</v>
      </c>
      <c r="K243" s="116">
        <v>118</v>
      </c>
      <c r="L243" s="116" t="s">
        <v>828</v>
      </c>
      <c r="M243" s="116" t="s">
        <v>2976</v>
      </c>
      <c r="N243" s="116">
        <v>36</v>
      </c>
      <c r="O243" s="116">
        <v>77400</v>
      </c>
      <c r="P243" s="116">
        <v>77400</v>
      </c>
      <c r="Q243" s="116">
        <f>+DailyLog[[#This Row],[TTL QNT
(On traveler)]]-DailyLog[[#This Row],[Column1]]</f>
        <v>0</v>
      </c>
      <c r="R243" s="116" t="s">
        <v>3449</v>
      </c>
      <c r="S243" s="117" t="s">
        <v>888</v>
      </c>
      <c r="T243" s="43">
        <v>80</v>
      </c>
      <c r="V243" s="116"/>
      <c r="W243" s="114"/>
      <c r="X243" s="116"/>
      <c r="Y243" s="114"/>
      <c r="Z243" s="114"/>
      <c r="AA243" s="114"/>
      <c r="AB243" s="114" t="str">
        <f ca="1">IF(ISERROR(MATCH(DailyLog[[#This Row],[TRAVELER]],Table2[TR],0)),AB243,"SHIPPED")</f>
        <v>SHIPPED</v>
      </c>
      <c r="AC243" s="114"/>
    </row>
    <row r="244" spans="1:29" ht="40.15" hidden="1" customHeight="1" x14ac:dyDescent="0.25">
      <c r="A244" s="111">
        <v>46254.64880787037</v>
      </c>
      <c r="B244" s="112" t="s">
        <v>2940</v>
      </c>
      <c r="C244" s="113">
        <v>290</v>
      </c>
      <c r="D244" s="114">
        <v>713582</v>
      </c>
      <c r="E244" s="114">
        <v>11546774</v>
      </c>
      <c r="F244" s="114">
        <v>865</v>
      </c>
      <c r="G244" s="114" t="s">
        <v>3831</v>
      </c>
      <c r="H244" s="115" t="s">
        <v>832</v>
      </c>
      <c r="I244" s="116" t="s">
        <v>839</v>
      </c>
      <c r="J244" s="50" t="s">
        <v>2824</v>
      </c>
      <c r="K244" s="116">
        <v>78</v>
      </c>
      <c r="L244" s="116" t="s">
        <v>828</v>
      </c>
      <c r="M244" s="116"/>
      <c r="N244" s="116">
        <v>36</v>
      </c>
      <c r="O244" s="116">
        <v>16200</v>
      </c>
      <c r="P244" s="116">
        <v>16200</v>
      </c>
      <c r="Q244" s="116">
        <f>+DailyLog[[#This Row],[TTL QNT
(On traveler)]]-DailyLog[[#This Row],[Column1]]</f>
        <v>0</v>
      </c>
      <c r="R244" s="116" t="s">
        <v>2903</v>
      </c>
      <c r="S244" s="117" t="s">
        <v>888</v>
      </c>
      <c r="V244" s="116"/>
      <c r="W244" s="114"/>
      <c r="X244" s="116"/>
      <c r="Y244" s="114"/>
      <c r="Z244" s="114"/>
      <c r="AA244" s="114"/>
      <c r="AB244" s="114" t="str">
        <f ca="1">IF(ISERROR(MATCH(DailyLog[[#This Row],[TRAVELER]],Table2[TR],0)),AB244,"SHIPPED")</f>
        <v>SHIPPED</v>
      </c>
      <c r="AC244" s="114"/>
    </row>
    <row r="245" spans="1:29" ht="40.15" hidden="1" customHeight="1" x14ac:dyDescent="0.25">
      <c r="A245" s="111">
        <v>46252.562048611115</v>
      </c>
      <c r="B245" s="112" t="s">
        <v>842</v>
      </c>
      <c r="C245" s="113">
        <v>292</v>
      </c>
      <c r="D245" s="114">
        <v>715822</v>
      </c>
      <c r="E245" s="114">
        <v>11549170</v>
      </c>
      <c r="F245" s="114">
        <v>1601</v>
      </c>
      <c r="G245" s="114" t="s">
        <v>3445</v>
      </c>
      <c r="H245" s="115" t="s">
        <v>832</v>
      </c>
      <c r="I245" s="116" t="s">
        <v>2818</v>
      </c>
      <c r="J245" s="50" t="s">
        <v>950</v>
      </c>
      <c r="K245" s="116">
        <v>117</v>
      </c>
      <c r="L245" s="116" t="s">
        <v>828</v>
      </c>
      <c r="M245" s="116" t="s">
        <v>2816</v>
      </c>
      <c r="N245" s="116">
        <v>36</v>
      </c>
      <c r="O245" s="116">
        <v>14400</v>
      </c>
      <c r="P245" s="116">
        <v>14400</v>
      </c>
      <c r="Q245" s="116">
        <f>+DailyLog[[#This Row],[TTL QNT
(On traveler)]]-DailyLog[[#This Row],[Column1]]</f>
        <v>0</v>
      </c>
      <c r="R245" s="116" t="s">
        <v>3107</v>
      </c>
      <c r="S245" s="117" t="s">
        <v>888</v>
      </c>
      <c r="T245" s="43">
        <v>3</v>
      </c>
      <c r="V245" s="116"/>
      <c r="W245" s="114"/>
      <c r="X245" s="116"/>
      <c r="Y245" s="114"/>
      <c r="Z245" s="114"/>
      <c r="AA245" s="114"/>
      <c r="AB245" s="114" t="str">
        <f ca="1">IF(ISERROR(MATCH(DailyLog[[#This Row],[TRAVELER]],Table2[TR],0)),AB245,"SHIPPED")</f>
        <v>SHIPPED</v>
      </c>
      <c r="AC245" s="114"/>
    </row>
    <row r="246" spans="1:29" ht="40.15" hidden="1" customHeight="1" x14ac:dyDescent="0.25">
      <c r="A246" s="111">
        <v>46253.475277777776</v>
      </c>
      <c r="B246" s="112" t="s">
        <v>842</v>
      </c>
      <c r="C246" s="113" t="s">
        <v>2841</v>
      </c>
      <c r="D246" s="114">
        <v>714715</v>
      </c>
      <c r="E246" s="114">
        <v>11602659</v>
      </c>
      <c r="F246" s="114">
        <v>230</v>
      </c>
      <c r="G246" s="114" t="s">
        <v>3619</v>
      </c>
      <c r="H246" s="115" t="s">
        <v>2814</v>
      </c>
      <c r="I246" s="116" t="s">
        <v>839</v>
      </c>
      <c r="J246" s="50" t="s">
        <v>843</v>
      </c>
      <c r="K246" s="116">
        <v>3</v>
      </c>
      <c r="L246" s="116" t="s">
        <v>828</v>
      </c>
      <c r="M246" s="116" t="s">
        <v>2976</v>
      </c>
      <c r="N246" s="116">
        <v>33</v>
      </c>
      <c r="O246" s="116">
        <v>18150</v>
      </c>
      <c r="P246" s="116">
        <v>18150</v>
      </c>
      <c r="Q246" s="116">
        <f>+DailyLog[[#This Row],[TTL QNT
(On traveler)]]-DailyLog[[#This Row],[Column1]]</f>
        <v>0</v>
      </c>
      <c r="R246" s="116" t="s">
        <v>3620</v>
      </c>
      <c r="S246" s="117" t="s">
        <v>888</v>
      </c>
      <c r="T246" s="43">
        <v>380</v>
      </c>
      <c r="V246" s="116"/>
      <c r="W246" s="114"/>
      <c r="X246" s="116"/>
      <c r="Y246" s="114"/>
      <c r="Z246" s="114"/>
      <c r="AA246" s="114"/>
      <c r="AB246" s="114" t="str">
        <f ca="1">IF(ISERROR(MATCH(DailyLog[[#This Row],[TRAVELER]],Table2[TR],0)),AB246,"SHIPPED")</f>
        <v>SHIPPED</v>
      </c>
      <c r="AC246" s="114"/>
    </row>
    <row r="247" spans="1:29" ht="40.15" hidden="1" customHeight="1" x14ac:dyDescent="0.25">
      <c r="A247" s="111">
        <v>46251.728043981479</v>
      </c>
      <c r="B247" s="112" t="s">
        <v>2940</v>
      </c>
      <c r="C247" s="113">
        <v>275</v>
      </c>
      <c r="D247" s="114">
        <v>714428</v>
      </c>
      <c r="E247" s="114">
        <v>11561645</v>
      </c>
      <c r="F247" s="114">
        <v>1071</v>
      </c>
      <c r="G247" s="114" t="s">
        <v>3344</v>
      </c>
      <c r="H247" s="115" t="s">
        <v>832</v>
      </c>
      <c r="I247" s="116" t="s">
        <v>839</v>
      </c>
      <c r="J247" s="50" t="s">
        <v>2824</v>
      </c>
      <c r="K247" s="116">
        <v>112</v>
      </c>
      <c r="L247" s="116" t="s">
        <v>828</v>
      </c>
      <c r="M247" s="116"/>
      <c r="N247" s="116">
        <v>32</v>
      </c>
      <c r="O247" s="116">
        <v>128000</v>
      </c>
      <c r="P247" s="116">
        <v>128000</v>
      </c>
      <c r="Q247" s="116">
        <f>+DailyLog[[#This Row],[TTL QNT
(On traveler)]]-DailyLog[[#This Row],[Column1]]</f>
        <v>0</v>
      </c>
      <c r="R247" s="116" t="s">
        <v>3345</v>
      </c>
      <c r="S247" s="117" t="s">
        <v>888</v>
      </c>
      <c r="V247" s="116"/>
      <c r="W247" s="114"/>
      <c r="X247" s="116"/>
      <c r="Y247" s="114"/>
      <c r="Z247" s="114"/>
      <c r="AA247" s="114"/>
      <c r="AB247" s="114" t="str">
        <f ca="1">IF(ISERROR(MATCH(DailyLog[[#This Row],[TRAVELER]],Table2[TR],0)),AB247,"SHIPPED")</f>
        <v>SHIPPED</v>
      </c>
      <c r="AC247" s="114"/>
    </row>
    <row r="248" spans="1:29" ht="40.15" hidden="1" customHeight="1" x14ac:dyDescent="0.25">
      <c r="A248" s="111">
        <v>46253.471944444442</v>
      </c>
      <c r="B248" s="112" t="s">
        <v>842</v>
      </c>
      <c r="C248" s="113" t="s">
        <v>2827</v>
      </c>
      <c r="D248" s="114">
        <v>714614</v>
      </c>
      <c r="E248" s="114" t="s">
        <v>3582</v>
      </c>
      <c r="F248" s="114">
        <v>784</v>
      </c>
      <c r="G248" s="114" t="s">
        <v>3618</v>
      </c>
      <c r="H248" s="115" t="s">
        <v>2814</v>
      </c>
      <c r="I248" s="116" t="s">
        <v>2818</v>
      </c>
      <c r="J248" s="50" t="s">
        <v>843</v>
      </c>
      <c r="K248" s="116">
        <v>1</v>
      </c>
      <c r="L248" s="116" t="s">
        <v>828</v>
      </c>
      <c r="M248" s="116"/>
      <c r="N248" s="116">
        <v>36</v>
      </c>
      <c r="O248" s="116">
        <v>14760</v>
      </c>
      <c r="P248" s="116">
        <v>14760</v>
      </c>
      <c r="Q248" s="116">
        <f>+DailyLog[[#This Row],[TTL QNT
(On traveler)]]-DailyLog[[#This Row],[Column1]]</f>
        <v>0</v>
      </c>
      <c r="R248" s="116" t="s">
        <v>3345</v>
      </c>
      <c r="S248" s="117" t="s">
        <v>888</v>
      </c>
      <c r="V248" s="116"/>
      <c r="W248" s="114"/>
      <c r="X248" s="116"/>
      <c r="Y248" s="114"/>
      <c r="Z248" s="114"/>
      <c r="AA248" s="114"/>
      <c r="AB248" s="114" t="str">
        <f ca="1">IF(ISERROR(MATCH(DailyLog[[#This Row],[TRAVELER]],Table2[TR],0)),AB248,"SHIPPED")</f>
        <v>SHIPPED</v>
      </c>
      <c r="AC248" s="114"/>
    </row>
    <row r="249" spans="1:29" ht="40.15" hidden="1" customHeight="1" x14ac:dyDescent="0.25">
      <c r="A249" s="111">
        <v>46252.551585648151</v>
      </c>
      <c r="B249" s="112" t="s">
        <v>842</v>
      </c>
      <c r="C249" s="113">
        <v>275</v>
      </c>
      <c r="D249" s="114">
        <v>714539</v>
      </c>
      <c r="E249" s="114" t="s">
        <v>989</v>
      </c>
      <c r="F249" s="114">
        <v>1529</v>
      </c>
      <c r="G249" s="114" t="s">
        <v>3439</v>
      </c>
      <c r="H249" s="115" t="s">
        <v>832</v>
      </c>
      <c r="I249" s="116" t="s">
        <v>839</v>
      </c>
      <c r="J249" s="50" t="s">
        <v>2824</v>
      </c>
      <c r="K249" s="116">
        <v>112</v>
      </c>
      <c r="L249" s="116" t="s">
        <v>1003</v>
      </c>
      <c r="M249" s="116"/>
      <c r="N249" s="116">
        <v>36</v>
      </c>
      <c r="O249" s="116">
        <v>68400</v>
      </c>
      <c r="P249" s="116">
        <v>68400</v>
      </c>
      <c r="Q249" s="116">
        <f>+DailyLog[[#This Row],[TTL QNT
(On traveler)]]-DailyLog[[#This Row],[Column1]]</f>
        <v>0</v>
      </c>
      <c r="R249" s="116" t="s">
        <v>3440</v>
      </c>
      <c r="S249" s="117" t="s">
        <v>888</v>
      </c>
      <c r="V249" s="116"/>
      <c r="W249" s="114"/>
      <c r="X249" s="116"/>
      <c r="Y249" s="114"/>
      <c r="Z249" s="114"/>
      <c r="AA249" s="114"/>
      <c r="AB249" s="114" t="str">
        <f ca="1">IF(ISERROR(MATCH(DailyLog[[#This Row],[TRAVELER]],Table2[TR],0)),AB249,"SHIPPED")</f>
        <v>SHIPPED</v>
      </c>
      <c r="AC249" s="114"/>
    </row>
    <row r="250" spans="1:29" ht="40.15" hidden="1" customHeight="1" x14ac:dyDescent="0.25">
      <c r="A250" s="111">
        <v>46253.468460648146</v>
      </c>
      <c r="B250" s="112" t="s">
        <v>842</v>
      </c>
      <c r="C250" s="113" t="s">
        <v>2870</v>
      </c>
      <c r="D250" s="114">
        <v>713052</v>
      </c>
      <c r="E250" s="114" t="s">
        <v>3579</v>
      </c>
      <c r="F250" s="114">
        <v>660</v>
      </c>
      <c r="G250" s="114" t="s">
        <v>3616</v>
      </c>
      <c r="H250" s="115" t="s">
        <v>832</v>
      </c>
      <c r="I250" s="116" t="s">
        <v>839</v>
      </c>
      <c r="J250" s="50" t="s">
        <v>843</v>
      </c>
      <c r="K250" s="116">
        <v>2</v>
      </c>
      <c r="L250" s="116" t="s">
        <v>828</v>
      </c>
      <c r="M250" s="116"/>
      <c r="N250" s="116">
        <v>20</v>
      </c>
      <c r="O250" s="116">
        <v>4000</v>
      </c>
      <c r="P250" s="116">
        <v>4000</v>
      </c>
      <c r="Q250" s="116">
        <f>+DailyLog[[#This Row],[TTL QNT
(On traveler)]]-DailyLog[[#This Row],[Column1]]</f>
        <v>0</v>
      </c>
      <c r="R250" s="116" t="s">
        <v>3617</v>
      </c>
      <c r="S250" s="117" t="s">
        <v>888</v>
      </c>
      <c r="V250" s="116"/>
      <c r="W250" s="114"/>
      <c r="X250" s="116"/>
      <c r="Y250" s="114"/>
      <c r="Z250" s="114"/>
      <c r="AA250" s="114"/>
      <c r="AB250" s="114" t="str">
        <f ca="1">IF(ISERROR(MATCH(DailyLog[[#This Row],[TRAVELER]],Table2[TR],0)),AB250,"SHIPPED")</f>
        <v>SHIPPED</v>
      </c>
      <c r="AC250" s="114"/>
    </row>
    <row r="251" spans="1:29" ht="40.15" hidden="1" customHeight="1" x14ac:dyDescent="0.25">
      <c r="A251" s="111">
        <v>46252.543379629627</v>
      </c>
      <c r="B251" s="112" t="s">
        <v>842</v>
      </c>
      <c r="C251" s="113" t="s">
        <v>2870</v>
      </c>
      <c r="D251" s="114">
        <v>716671</v>
      </c>
      <c r="E251" s="114" t="s">
        <v>1048</v>
      </c>
      <c r="F251" s="114" t="s">
        <v>3434</v>
      </c>
      <c r="G251" s="114" t="s">
        <v>3435</v>
      </c>
      <c r="H251" s="115" t="s">
        <v>2814</v>
      </c>
      <c r="I251" s="116" t="s">
        <v>839</v>
      </c>
      <c r="J251" s="50" t="s">
        <v>843</v>
      </c>
      <c r="K251" s="116">
        <v>2</v>
      </c>
      <c r="L251" s="116" t="s">
        <v>828</v>
      </c>
      <c r="M251" s="116" t="s">
        <v>2816</v>
      </c>
      <c r="N251" s="116">
        <v>34</v>
      </c>
      <c r="O251" s="116">
        <v>27200</v>
      </c>
      <c r="P251" s="116">
        <v>27200</v>
      </c>
      <c r="Q251" s="116">
        <f>+DailyLog[[#This Row],[TTL QNT
(On traveler)]]-DailyLog[[#This Row],[Column1]]</f>
        <v>0</v>
      </c>
      <c r="R251" s="116" t="s">
        <v>3436</v>
      </c>
      <c r="S251" s="117" t="s">
        <v>888</v>
      </c>
      <c r="T251" s="43">
        <v>4</v>
      </c>
      <c r="V251" s="116"/>
      <c r="W251" s="114"/>
      <c r="X251" s="116"/>
      <c r="Y251" s="114"/>
      <c r="Z251" s="114"/>
      <c r="AA251" s="114"/>
      <c r="AB251" s="114" t="str">
        <f ca="1">IF(ISERROR(MATCH(DailyLog[[#This Row],[TRAVELER]],Table2[TR],0)),AB251,"SHIPPED")</f>
        <v>SHIPPED</v>
      </c>
      <c r="AC251" s="114"/>
    </row>
    <row r="252" spans="1:29" ht="40.15" hidden="1" customHeight="1" x14ac:dyDescent="0.25">
      <c r="A252" s="111">
        <v>46252.539293981485</v>
      </c>
      <c r="B252" s="112" t="s">
        <v>842</v>
      </c>
      <c r="C252" s="113">
        <v>292</v>
      </c>
      <c r="D252" s="114">
        <v>715728</v>
      </c>
      <c r="E252" s="114" t="s">
        <v>981</v>
      </c>
      <c r="F252" s="114">
        <v>928</v>
      </c>
      <c r="G252" s="114" t="s">
        <v>3433</v>
      </c>
      <c r="H252" s="115" t="s">
        <v>832</v>
      </c>
      <c r="I252" s="116" t="s">
        <v>839</v>
      </c>
      <c r="J252" s="50" t="s">
        <v>950</v>
      </c>
      <c r="K252" s="116">
        <v>116</v>
      </c>
      <c r="L252" s="116" t="s">
        <v>1003</v>
      </c>
      <c r="M252" s="116" t="s">
        <v>2816</v>
      </c>
      <c r="N252" s="116">
        <v>36</v>
      </c>
      <c r="O252" s="116">
        <v>25200</v>
      </c>
      <c r="P252" s="116">
        <v>25200</v>
      </c>
      <c r="Q252" s="116">
        <f>+DailyLog[[#This Row],[TTL QNT
(On traveler)]]-DailyLog[[#This Row],[Column1]]</f>
        <v>0</v>
      </c>
      <c r="R252" s="116" t="s">
        <v>3235</v>
      </c>
      <c r="S252" s="117" t="s">
        <v>888</v>
      </c>
      <c r="T252" s="43">
        <v>7</v>
      </c>
      <c r="V252" s="116"/>
      <c r="W252" s="114"/>
      <c r="X252" s="116"/>
      <c r="Y252" s="114"/>
      <c r="Z252" s="114"/>
      <c r="AA252" s="114"/>
      <c r="AB252" s="114" t="str">
        <f ca="1">IF(ISERROR(MATCH(DailyLog[[#This Row],[TRAVELER]],Table2[TR],0)),AB252,"SHIPPED")</f>
        <v>SHIPPED</v>
      </c>
      <c r="AC252" s="114"/>
    </row>
    <row r="253" spans="1:29" ht="40.15" hidden="1" customHeight="1" x14ac:dyDescent="0.25">
      <c r="A253" s="111">
        <v>46251.384293981479</v>
      </c>
      <c r="B253" s="112" t="s">
        <v>842</v>
      </c>
      <c r="C253" s="113" t="s">
        <v>2811</v>
      </c>
      <c r="D253" s="114">
        <v>713236</v>
      </c>
      <c r="E253" s="114" t="s">
        <v>3076</v>
      </c>
      <c r="F253" s="114">
        <v>973</v>
      </c>
      <c r="G253" s="114" t="s">
        <v>3038</v>
      </c>
      <c r="H253" s="115" t="s">
        <v>832</v>
      </c>
      <c r="I253" s="116" t="s">
        <v>839</v>
      </c>
      <c r="J253" s="50" t="s">
        <v>843</v>
      </c>
      <c r="K253" s="116">
        <v>4</v>
      </c>
      <c r="L253" s="116" t="s">
        <v>1003</v>
      </c>
      <c r="M253" s="116"/>
      <c r="N253" s="116">
        <v>43</v>
      </c>
      <c r="O253" s="116">
        <v>19350</v>
      </c>
      <c r="P253" s="116">
        <v>19350</v>
      </c>
      <c r="Q253" s="116">
        <f>+DailyLog[[#This Row],[TTL QNT
(On traveler)]]-DailyLog[[#This Row],[Column1]]</f>
        <v>0</v>
      </c>
      <c r="R253" s="116" t="s">
        <v>3187</v>
      </c>
      <c r="S253" s="117" t="s">
        <v>888</v>
      </c>
      <c r="V253" s="116"/>
      <c r="W253" s="114"/>
      <c r="X253" s="116"/>
      <c r="Y253" s="114"/>
      <c r="Z253" s="114"/>
      <c r="AA253" s="114"/>
      <c r="AB253" s="114" t="str">
        <f ca="1">IF(ISERROR(MATCH(DailyLog[[#This Row],[TRAVELER]],Table2[TR],0)),AB253,"SHIPPED")</f>
        <v>SHIPPED</v>
      </c>
      <c r="AC253" s="114"/>
    </row>
    <row r="254" spans="1:29" ht="40.15" hidden="1" customHeight="1" x14ac:dyDescent="0.25">
      <c r="A254" s="111">
        <v>46251.384293981479</v>
      </c>
      <c r="B254" s="112" t="s">
        <v>842</v>
      </c>
      <c r="C254" s="113" t="s">
        <v>2811</v>
      </c>
      <c r="D254" s="114">
        <v>713240</v>
      </c>
      <c r="E254" s="114" t="s">
        <v>3076</v>
      </c>
      <c r="F254" s="114">
        <v>1691</v>
      </c>
      <c r="G254" s="114" t="s">
        <v>3077</v>
      </c>
      <c r="H254" s="115" t="s">
        <v>832</v>
      </c>
      <c r="I254" s="116" t="s">
        <v>839</v>
      </c>
      <c r="J254" s="50" t="s">
        <v>843</v>
      </c>
      <c r="K254" s="116">
        <v>4</v>
      </c>
      <c r="L254" s="116" t="s">
        <v>2826</v>
      </c>
      <c r="M254" s="116" t="s">
        <v>2816</v>
      </c>
      <c r="N254" s="116">
        <v>41</v>
      </c>
      <c r="O254" s="116">
        <v>18450</v>
      </c>
      <c r="P254" s="116">
        <v>18450</v>
      </c>
      <c r="Q254" s="116">
        <f>+DailyLog[[#This Row],[TTL QNT
(On traveler)]]-DailyLog[[#This Row],[Column1]]</f>
        <v>0</v>
      </c>
      <c r="R254" s="116" t="s">
        <v>3187</v>
      </c>
      <c r="S254" s="117" t="s">
        <v>888</v>
      </c>
      <c r="T254" s="43">
        <v>5</v>
      </c>
      <c r="V254" s="116"/>
      <c r="W254" s="114"/>
      <c r="X254" s="116"/>
      <c r="Y254" s="114"/>
      <c r="Z254" s="114"/>
      <c r="AA254" s="114"/>
      <c r="AB254" s="114" t="str">
        <f ca="1">IF(ISERROR(MATCH(DailyLog[[#This Row],[TRAVELER]],Table2[TR],0)),AB254,"SHIPPED")</f>
        <v>SHIPPED</v>
      </c>
      <c r="AC254" s="114"/>
    </row>
    <row r="255" spans="1:29" ht="40.15" hidden="1" customHeight="1" x14ac:dyDescent="0.25">
      <c r="A255" s="111">
        <v>46252.536400462966</v>
      </c>
      <c r="B255" s="112" t="s">
        <v>842</v>
      </c>
      <c r="C255" s="113">
        <v>275</v>
      </c>
      <c r="D255" s="114">
        <v>716273</v>
      </c>
      <c r="E255" s="114">
        <v>11546449</v>
      </c>
      <c r="F255" s="114">
        <v>748</v>
      </c>
      <c r="G255" s="114" t="s">
        <v>3432</v>
      </c>
      <c r="H255" s="115" t="s">
        <v>832</v>
      </c>
      <c r="I255" s="116" t="s">
        <v>839</v>
      </c>
      <c r="J255" s="50" t="s">
        <v>950</v>
      </c>
      <c r="K255" s="116">
        <v>102</v>
      </c>
      <c r="L255" s="116" t="s">
        <v>828</v>
      </c>
      <c r="M255" s="116" t="s">
        <v>2976</v>
      </c>
      <c r="N255" s="116">
        <v>36</v>
      </c>
      <c r="O255" s="116">
        <v>90000</v>
      </c>
      <c r="P255" s="116">
        <v>90000</v>
      </c>
      <c r="Q255" s="116">
        <f>+DailyLog[[#This Row],[TTL QNT
(On traveler)]]-DailyLog[[#This Row],[Column1]]</f>
        <v>0</v>
      </c>
      <c r="R255" s="116" t="s">
        <v>3064</v>
      </c>
      <c r="S255" s="117" t="s">
        <v>888</v>
      </c>
      <c r="T255" s="43">
        <v>50</v>
      </c>
      <c r="V255" s="116"/>
      <c r="W255" s="114"/>
      <c r="X255" s="116"/>
      <c r="Y255" s="114"/>
      <c r="Z255" s="114"/>
      <c r="AA255" s="114"/>
      <c r="AB255" s="114" t="str">
        <f ca="1">IF(ISERROR(MATCH(DailyLog[[#This Row],[TRAVELER]],Table2[TR],0)),AB255,"SHIPPED")</f>
        <v>SHIPPED</v>
      </c>
      <c r="AC255" s="114"/>
    </row>
    <row r="256" spans="1:29" ht="40.15" hidden="1" customHeight="1" x14ac:dyDescent="0.25">
      <c r="A256" s="111">
        <v>46252.533576388887</v>
      </c>
      <c r="B256" s="112" t="s">
        <v>842</v>
      </c>
      <c r="C256" s="113" t="s">
        <v>2827</v>
      </c>
      <c r="D256" s="114">
        <v>716672</v>
      </c>
      <c r="E256" s="114" t="s">
        <v>3373</v>
      </c>
      <c r="F256" s="114">
        <v>1531</v>
      </c>
      <c r="G256" s="114" t="s">
        <v>3430</v>
      </c>
      <c r="H256" s="115" t="s">
        <v>2814</v>
      </c>
      <c r="I256" s="116" t="s">
        <v>839</v>
      </c>
      <c r="J256" s="50" t="s">
        <v>843</v>
      </c>
      <c r="K256" s="116">
        <v>1</v>
      </c>
      <c r="L256" s="116" t="s">
        <v>828</v>
      </c>
      <c r="M256" s="116"/>
      <c r="N256" s="116">
        <v>36</v>
      </c>
      <c r="O256" s="116">
        <v>28800</v>
      </c>
      <c r="P256" s="116">
        <v>28800</v>
      </c>
      <c r="Q256" s="116">
        <f>+DailyLog[[#This Row],[TTL QNT
(On traveler)]]-DailyLog[[#This Row],[Column1]]</f>
        <v>0</v>
      </c>
      <c r="R256" s="116" t="s">
        <v>3431</v>
      </c>
      <c r="S256" s="117" t="s">
        <v>888</v>
      </c>
      <c r="V256" s="116"/>
      <c r="W256" s="114"/>
      <c r="X256" s="116"/>
      <c r="Y256" s="114"/>
      <c r="Z256" s="114"/>
      <c r="AA256" s="114"/>
      <c r="AB256" s="114" t="str">
        <f ca="1">IF(ISERROR(MATCH(DailyLog[[#This Row],[TRAVELER]],Table2[TR],0)),AB256,"SHIPPED")</f>
        <v>SHIPPED</v>
      </c>
      <c r="AC256" s="114"/>
    </row>
    <row r="257" spans="1:29" ht="40.15" hidden="1" customHeight="1" x14ac:dyDescent="0.25">
      <c r="A257" s="111">
        <v>46252.531469907408</v>
      </c>
      <c r="B257" s="112" t="s">
        <v>842</v>
      </c>
      <c r="C257" s="113">
        <v>275</v>
      </c>
      <c r="D257" s="114">
        <v>714690</v>
      </c>
      <c r="E257" s="114" t="s">
        <v>1140</v>
      </c>
      <c r="F257" s="114">
        <v>774</v>
      </c>
      <c r="G257" s="114" t="s">
        <v>3429</v>
      </c>
      <c r="H257" s="115" t="s">
        <v>832</v>
      </c>
      <c r="I257" s="116" t="s">
        <v>839</v>
      </c>
      <c r="J257" s="50" t="s">
        <v>950</v>
      </c>
      <c r="K257" s="116">
        <v>103</v>
      </c>
      <c r="L257" s="116" t="s">
        <v>828</v>
      </c>
      <c r="M257" s="116"/>
      <c r="N257" s="116">
        <v>36</v>
      </c>
      <c r="O257" s="116">
        <v>108000</v>
      </c>
      <c r="P257" s="116">
        <v>108000</v>
      </c>
      <c r="Q257" s="116">
        <f>+DailyLog[[#This Row],[TTL QNT
(On traveler)]]-DailyLog[[#This Row],[Column1]]</f>
        <v>0</v>
      </c>
      <c r="R257" s="116" t="s">
        <v>3244</v>
      </c>
      <c r="S257" s="117" t="s">
        <v>888</v>
      </c>
      <c r="V257" s="116"/>
      <c r="W257" s="114"/>
      <c r="X257" s="116"/>
      <c r="Y257" s="114"/>
      <c r="Z257" s="114"/>
      <c r="AA257" s="114"/>
      <c r="AB257" s="114" t="str">
        <f ca="1">IF(ISERROR(MATCH(DailyLog[[#This Row],[TRAVELER]],Table2[TR],0)),AB257,"SHIPPED")</f>
        <v>SHIPPED</v>
      </c>
      <c r="AC257" s="114"/>
    </row>
    <row r="258" spans="1:29" ht="40.15" hidden="1" customHeight="1" x14ac:dyDescent="0.25">
      <c r="A258" s="111">
        <v>46252.521053240744</v>
      </c>
      <c r="B258" s="112" t="s">
        <v>842</v>
      </c>
      <c r="C258" s="118">
        <v>294252</v>
      </c>
      <c r="D258" s="114">
        <v>716669</v>
      </c>
      <c r="E258" s="114" t="s">
        <v>3373</v>
      </c>
      <c r="F258" s="114">
        <v>1849</v>
      </c>
      <c r="G258" s="114" t="s">
        <v>3426</v>
      </c>
      <c r="H258" s="115" t="s">
        <v>2814</v>
      </c>
      <c r="I258" s="116" t="s">
        <v>839</v>
      </c>
      <c r="J258" s="50" t="s">
        <v>843</v>
      </c>
      <c r="K258" s="116">
        <v>4</v>
      </c>
      <c r="L258" s="116" t="s">
        <v>828</v>
      </c>
      <c r="M258" s="116" t="s">
        <v>2816</v>
      </c>
      <c r="N258" s="116">
        <v>14</v>
      </c>
      <c r="O258" s="116">
        <v>11200</v>
      </c>
      <c r="P258" s="116">
        <v>11200</v>
      </c>
      <c r="Q258" s="116">
        <f>+DailyLog[[#This Row],[TTL QNT
(On traveler)]]-DailyLog[[#This Row],[Column1]]</f>
        <v>0</v>
      </c>
      <c r="R258" s="116" t="s">
        <v>3427</v>
      </c>
      <c r="S258" s="117" t="s">
        <v>888</v>
      </c>
      <c r="T258" s="43">
        <v>1</v>
      </c>
      <c r="V258" s="116"/>
      <c r="W258" s="114"/>
      <c r="X258" s="116"/>
      <c r="Y258" s="114"/>
      <c r="Z258" s="114"/>
      <c r="AA258" s="114"/>
      <c r="AB258" s="114" t="str">
        <f ca="1">IF(ISERROR(MATCH(DailyLog[[#This Row],[TRAVELER]],Table2[TR],0)),AB258,"SHIPPED")</f>
        <v>SHIPPED</v>
      </c>
      <c r="AC258" s="114"/>
    </row>
    <row r="259" spans="1:29" ht="40.15" hidden="1" customHeight="1" x14ac:dyDescent="0.25">
      <c r="A259" s="111">
        <v>46252.521053240744</v>
      </c>
      <c r="B259" s="112" t="s">
        <v>842</v>
      </c>
      <c r="C259" s="118">
        <v>294252</v>
      </c>
      <c r="D259" s="114">
        <v>716670</v>
      </c>
      <c r="E259" s="114" t="s">
        <v>3373</v>
      </c>
      <c r="F259" s="114">
        <v>311</v>
      </c>
      <c r="G259" s="114" t="s">
        <v>3428</v>
      </c>
      <c r="H259" s="115" t="s">
        <v>2814</v>
      </c>
      <c r="I259" s="116" t="s">
        <v>839</v>
      </c>
      <c r="J259" s="50" t="s">
        <v>843</v>
      </c>
      <c r="K259" s="116">
        <v>3</v>
      </c>
      <c r="L259" s="116" t="s">
        <v>828</v>
      </c>
      <c r="M259" s="116"/>
      <c r="N259" s="116">
        <v>13</v>
      </c>
      <c r="O259" s="116">
        <v>10400</v>
      </c>
      <c r="P259" s="116">
        <v>10400</v>
      </c>
      <c r="Q259" s="116">
        <f>+DailyLog[[#This Row],[TTL QNT
(On traveler)]]-DailyLog[[#This Row],[Column1]]</f>
        <v>0</v>
      </c>
      <c r="R259" s="116" t="s">
        <v>3427</v>
      </c>
      <c r="S259" s="117" t="s">
        <v>888</v>
      </c>
      <c r="V259" s="116"/>
      <c r="W259" s="114"/>
      <c r="X259" s="116"/>
      <c r="Y259" s="114"/>
      <c r="Z259" s="114"/>
      <c r="AA259" s="114"/>
      <c r="AB259" s="114" t="str">
        <f ca="1">IF(ISERROR(MATCH(DailyLog[[#This Row],[TRAVELER]],Table2[TR],0)),AB259,"SHIPPED")</f>
        <v>SHIPPED</v>
      </c>
      <c r="AC259" s="114"/>
    </row>
    <row r="260" spans="1:29" ht="40.15" hidden="1" customHeight="1" x14ac:dyDescent="0.25">
      <c r="A260" s="111">
        <v>46252.510682870372</v>
      </c>
      <c r="B260" s="112" t="s">
        <v>842</v>
      </c>
      <c r="C260" s="113">
        <v>275</v>
      </c>
      <c r="D260" s="114">
        <v>715826</v>
      </c>
      <c r="E260" s="114">
        <v>11549170</v>
      </c>
      <c r="F260" s="114">
        <v>535</v>
      </c>
      <c r="G260" s="114" t="s">
        <v>3425</v>
      </c>
      <c r="H260" s="115" t="s">
        <v>832</v>
      </c>
      <c r="I260" s="116" t="s">
        <v>839</v>
      </c>
      <c r="J260" s="50" t="s">
        <v>950</v>
      </c>
      <c r="K260" s="116">
        <v>112</v>
      </c>
      <c r="L260" s="116" t="s">
        <v>828</v>
      </c>
      <c r="M260" s="116" t="s">
        <v>2816</v>
      </c>
      <c r="N260" s="116">
        <v>36</v>
      </c>
      <c r="O260" s="116">
        <v>14400</v>
      </c>
      <c r="P260" s="116">
        <v>14400</v>
      </c>
      <c r="Q260" s="116">
        <f>+DailyLog[[#This Row],[TTL QNT
(On traveler)]]-DailyLog[[#This Row],[Column1]]</f>
        <v>0</v>
      </c>
      <c r="R260" s="116" t="s">
        <v>3110</v>
      </c>
      <c r="S260" s="117" t="s">
        <v>888</v>
      </c>
      <c r="T260" s="43">
        <v>2</v>
      </c>
      <c r="V260" s="116"/>
      <c r="W260" s="114"/>
      <c r="X260" s="116"/>
      <c r="Y260" s="114"/>
      <c r="Z260" s="114"/>
      <c r="AA260" s="114"/>
      <c r="AB260" s="114" t="str">
        <f ca="1">IF(ISERROR(MATCH(DailyLog[[#This Row],[TRAVELER]],Table2[TR],0)),AB260,"SHIPPED")</f>
        <v>SHIPPED</v>
      </c>
      <c r="AC260" s="114"/>
    </row>
    <row r="261" spans="1:29" ht="40.15" hidden="1" customHeight="1" x14ac:dyDescent="0.25">
      <c r="A261" s="111">
        <v>46253.464849537035</v>
      </c>
      <c r="B261" s="112" t="s">
        <v>842</v>
      </c>
      <c r="C261" s="113">
        <v>292</v>
      </c>
      <c r="D261" s="114">
        <v>715727</v>
      </c>
      <c r="E261" s="114" t="s">
        <v>976</v>
      </c>
      <c r="F261" s="114">
        <v>325</v>
      </c>
      <c r="G261" s="114" t="s">
        <v>3614</v>
      </c>
      <c r="H261" s="115" t="s">
        <v>832</v>
      </c>
      <c r="I261" s="116" t="s">
        <v>839</v>
      </c>
      <c r="J261" s="50" t="s">
        <v>950</v>
      </c>
      <c r="K261" s="116">
        <v>117</v>
      </c>
      <c r="L261" s="116" t="s">
        <v>1003</v>
      </c>
      <c r="M261" s="116" t="s">
        <v>2816</v>
      </c>
      <c r="N261" s="116">
        <v>36</v>
      </c>
      <c r="O261" s="116">
        <v>16200</v>
      </c>
      <c r="P261" s="116">
        <v>16200</v>
      </c>
      <c r="Q261" s="116">
        <f>+DailyLog[[#This Row],[TTL QNT
(On traveler)]]-DailyLog[[#This Row],[Column1]]</f>
        <v>0</v>
      </c>
      <c r="R261" s="116" t="s">
        <v>3615</v>
      </c>
      <c r="S261" s="117" t="s">
        <v>888</v>
      </c>
      <c r="T261" s="43">
        <v>5</v>
      </c>
      <c r="V261" s="116"/>
      <c r="W261" s="114"/>
      <c r="X261" s="116"/>
      <c r="Y261" s="114"/>
      <c r="Z261" s="114"/>
      <c r="AA261" s="114"/>
      <c r="AB261" s="114" t="str">
        <f ca="1">IF(ISERROR(MATCH(DailyLog[[#This Row],[TRAVELER]],Table2[TR],0)),AB261,"SHIPPED")</f>
        <v>SHIPPED</v>
      </c>
      <c r="AC261" s="114"/>
    </row>
    <row r="262" spans="1:29" ht="40.15" hidden="1" customHeight="1" x14ac:dyDescent="0.25">
      <c r="A262" s="111">
        <v>46251.679293981484</v>
      </c>
      <c r="B262" s="112" t="s">
        <v>2940</v>
      </c>
      <c r="C262" s="113">
        <v>292</v>
      </c>
      <c r="D262" s="114">
        <v>714703</v>
      </c>
      <c r="E262" s="114" t="s">
        <v>3312</v>
      </c>
      <c r="F262" s="114">
        <v>1318</v>
      </c>
      <c r="G262" s="114" t="s">
        <v>3313</v>
      </c>
      <c r="H262" s="115" t="s">
        <v>832</v>
      </c>
      <c r="I262" s="116" t="s">
        <v>839</v>
      </c>
      <c r="J262" s="50" t="s">
        <v>950</v>
      </c>
      <c r="K262" s="116">
        <v>113</v>
      </c>
      <c r="L262" s="116" t="s">
        <v>828</v>
      </c>
      <c r="M262" s="116" t="s">
        <v>2816</v>
      </c>
      <c r="N262" s="116">
        <v>36</v>
      </c>
      <c r="O262" s="116">
        <v>68400</v>
      </c>
      <c r="P262" s="116">
        <v>68400</v>
      </c>
      <c r="Q262" s="116">
        <f>+DailyLog[[#This Row],[TTL QNT
(On traveler)]]-DailyLog[[#This Row],[Column1]]</f>
        <v>0</v>
      </c>
      <c r="R262" s="116" t="s">
        <v>3314</v>
      </c>
      <c r="S262" s="117" t="s">
        <v>888</v>
      </c>
      <c r="T262" s="43">
        <v>3</v>
      </c>
      <c r="V262" s="116"/>
      <c r="W262" s="114"/>
      <c r="X262" s="116"/>
      <c r="Y262" s="114"/>
      <c r="Z262" s="114"/>
      <c r="AA262" s="114"/>
      <c r="AB262" s="114" t="str">
        <f ca="1">IF(ISERROR(MATCH(DailyLog[[#This Row],[TRAVELER]],Table2[TR],0)),AB262,"SHIPPED")</f>
        <v>SHIPPED</v>
      </c>
      <c r="AC262" s="114"/>
    </row>
    <row r="263" spans="1:29" ht="40.15" hidden="1" customHeight="1" x14ac:dyDescent="0.25">
      <c r="A263" s="111">
        <v>46252.500127314815</v>
      </c>
      <c r="B263" s="112" t="s">
        <v>842</v>
      </c>
      <c r="C263" s="113">
        <v>280</v>
      </c>
      <c r="D263" s="114">
        <v>716074</v>
      </c>
      <c r="E263" s="114" t="s">
        <v>3421</v>
      </c>
      <c r="F263" s="114">
        <v>794</v>
      </c>
      <c r="G263" s="114" t="s">
        <v>3422</v>
      </c>
      <c r="H263" s="115" t="s">
        <v>832</v>
      </c>
      <c r="I263" s="116" t="s">
        <v>2818</v>
      </c>
      <c r="J263" s="50" t="s">
        <v>950</v>
      </c>
      <c r="K263" s="116">
        <v>114</v>
      </c>
      <c r="L263" s="116" t="s">
        <v>1003</v>
      </c>
      <c r="M263" s="116"/>
      <c r="N263" s="116">
        <v>36</v>
      </c>
      <c r="O263" s="116">
        <v>54000</v>
      </c>
      <c r="P263" s="116">
        <v>54000</v>
      </c>
      <c r="Q263" s="116">
        <f>+DailyLog[[#This Row],[TTL QNT
(On traveler)]]-DailyLog[[#This Row],[Column1]]</f>
        <v>0</v>
      </c>
      <c r="R263" s="116" t="s">
        <v>3423</v>
      </c>
      <c r="S263" s="117" t="s">
        <v>888</v>
      </c>
      <c r="V263" s="116"/>
      <c r="W263" s="114"/>
      <c r="X263" s="116"/>
      <c r="Y263" s="114"/>
      <c r="Z263" s="114"/>
      <c r="AA263" s="114"/>
      <c r="AB263" s="114" t="str">
        <f ca="1">IF(ISERROR(MATCH(DailyLog[[#This Row],[TRAVELER]],Table2[TR],0)),AB263,"SHIPPED")</f>
        <v>SHIPPED</v>
      </c>
      <c r="AC263" s="114"/>
    </row>
    <row r="264" spans="1:29" ht="40.15" hidden="1" customHeight="1" x14ac:dyDescent="0.25">
      <c r="A264" s="111">
        <v>46252.497534722221</v>
      </c>
      <c r="B264" s="112" t="s">
        <v>842</v>
      </c>
      <c r="C264" s="113">
        <v>290</v>
      </c>
      <c r="D264" s="114">
        <v>714629</v>
      </c>
      <c r="E264" s="114">
        <v>11549170</v>
      </c>
      <c r="F264" s="114">
        <v>563</v>
      </c>
      <c r="G264" s="114" t="s">
        <v>3419</v>
      </c>
      <c r="H264" s="115" t="s">
        <v>832</v>
      </c>
      <c r="I264" s="116" t="s">
        <v>839</v>
      </c>
      <c r="J264" s="50" t="s">
        <v>950</v>
      </c>
      <c r="K264" s="116">
        <v>107</v>
      </c>
      <c r="L264" s="116" t="s">
        <v>828</v>
      </c>
      <c r="M264" s="116"/>
      <c r="N264" s="116">
        <v>36</v>
      </c>
      <c r="O264" s="116">
        <v>14400</v>
      </c>
      <c r="P264" s="116">
        <v>14400</v>
      </c>
      <c r="Q264" s="116">
        <f>+DailyLog[[#This Row],[TTL QNT
(On traveler)]]-DailyLog[[#This Row],[Column1]]</f>
        <v>0</v>
      </c>
      <c r="R264" s="116" t="s">
        <v>3420</v>
      </c>
      <c r="S264" s="117" t="s">
        <v>888</v>
      </c>
      <c r="V264" s="116"/>
      <c r="W264" s="114"/>
      <c r="X264" s="116"/>
      <c r="Y264" s="114"/>
      <c r="Z264" s="114"/>
      <c r="AA264" s="114"/>
      <c r="AB264" s="114" t="str">
        <f ca="1">IF(ISERROR(MATCH(DailyLog[[#This Row],[TRAVELER]],Table2[TR],0)),AB264,"SHIPPED")</f>
        <v>SHIPPED</v>
      </c>
      <c r="AC264" s="114"/>
    </row>
    <row r="265" spans="1:29" ht="40.15" hidden="1" customHeight="1" x14ac:dyDescent="0.25">
      <c r="A265" s="111">
        <v>46252.493842592594</v>
      </c>
      <c r="B265" s="112" t="s">
        <v>842</v>
      </c>
      <c r="C265" s="113">
        <v>292</v>
      </c>
      <c r="D265" s="114">
        <v>714531</v>
      </c>
      <c r="E265" s="114" t="s">
        <v>3416</v>
      </c>
      <c r="F265" s="114">
        <v>1082</v>
      </c>
      <c r="G265" s="114" t="s">
        <v>3417</v>
      </c>
      <c r="H265" s="115" t="s">
        <v>832</v>
      </c>
      <c r="I265" s="116" t="s">
        <v>839</v>
      </c>
      <c r="J265" s="50" t="s">
        <v>2824</v>
      </c>
      <c r="K265" s="116">
        <v>26</v>
      </c>
      <c r="L265" s="116" t="s">
        <v>1003</v>
      </c>
      <c r="M265" s="116" t="s">
        <v>2884</v>
      </c>
      <c r="N265" s="116">
        <v>36</v>
      </c>
      <c r="O265" s="116">
        <v>36000</v>
      </c>
      <c r="P265" s="116">
        <v>36000</v>
      </c>
      <c r="Q265" s="116">
        <f>+DailyLog[[#This Row],[TTL QNT
(On traveler)]]-DailyLog[[#This Row],[Column1]]</f>
        <v>0</v>
      </c>
      <c r="R265" s="116" t="s">
        <v>3045</v>
      </c>
      <c r="S265" s="117" t="s">
        <v>888</v>
      </c>
      <c r="T265" s="43" t="s">
        <v>3418</v>
      </c>
      <c r="V265" s="116"/>
      <c r="W265" s="114"/>
      <c r="X265" s="116"/>
      <c r="Y265" s="114"/>
      <c r="Z265" s="114"/>
      <c r="AA265" s="114"/>
      <c r="AB265" s="114" t="str">
        <f ca="1">IF(ISERROR(MATCH(DailyLog[[#This Row],[TRAVELER]],Table2[TR],0)),AB265,"SHIPPED")</f>
        <v>SHIPPED</v>
      </c>
      <c r="AC265" s="114"/>
    </row>
    <row r="266" spans="1:29" ht="40.15" hidden="1" customHeight="1" x14ac:dyDescent="0.25">
      <c r="A266" s="111">
        <v>46253.461759259262</v>
      </c>
      <c r="B266" s="112" t="s">
        <v>842</v>
      </c>
      <c r="C266" s="113">
        <v>290</v>
      </c>
      <c r="D266" s="114">
        <v>714174</v>
      </c>
      <c r="E266" s="114" t="s">
        <v>976</v>
      </c>
      <c r="F266" s="114">
        <v>1084</v>
      </c>
      <c r="G266" s="114" t="s">
        <v>3612</v>
      </c>
      <c r="H266" s="115" t="s">
        <v>832</v>
      </c>
      <c r="I266" s="116" t="s">
        <v>839</v>
      </c>
      <c r="J266" s="50" t="s">
        <v>950</v>
      </c>
      <c r="K266" s="116">
        <v>109</v>
      </c>
      <c r="L266" s="116" t="s">
        <v>1003</v>
      </c>
      <c r="M266" s="116"/>
      <c r="N266" s="116">
        <v>36</v>
      </c>
      <c r="O266" s="116">
        <v>16200</v>
      </c>
      <c r="P266" s="116">
        <v>16200</v>
      </c>
      <c r="Q266" s="116">
        <f>+DailyLog[[#This Row],[TTL QNT
(On traveler)]]-DailyLog[[#This Row],[Column1]]</f>
        <v>0</v>
      </c>
      <c r="R266" s="116" t="s">
        <v>3613</v>
      </c>
      <c r="S266" s="117" t="s">
        <v>888</v>
      </c>
      <c r="V266" s="116"/>
      <c r="W266" s="114"/>
      <c r="X266" s="116"/>
      <c r="Y266" s="114"/>
      <c r="Z266" s="114"/>
      <c r="AA266" s="114"/>
      <c r="AB266" s="114" t="str">
        <f ca="1">IF(ISERROR(MATCH(DailyLog[[#This Row],[TRAVELER]],Table2[TR],0)),AB266,"SHIPPED")</f>
        <v>SHIPPED</v>
      </c>
      <c r="AC266" s="114"/>
    </row>
    <row r="267" spans="1:29" ht="40.15" hidden="1" customHeight="1" x14ac:dyDescent="0.25">
      <c r="A267" s="111">
        <v>46253.460972222223</v>
      </c>
      <c r="B267" s="112" t="s">
        <v>842</v>
      </c>
      <c r="C267" s="113" t="s">
        <v>2870</v>
      </c>
      <c r="D267" s="114">
        <v>714256</v>
      </c>
      <c r="E267" s="114" t="s">
        <v>949</v>
      </c>
      <c r="F267" s="114">
        <v>1679</v>
      </c>
      <c r="G267" s="114" t="s">
        <v>3469</v>
      </c>
      <c r="H267" s="115" t="s">
        <v>832</v>
      </c>
      <c r="I267" s="116" t="s">
        <v>839</v>
      </c>
      <c r="J267" s="50" t="s">
        <v>843</v>
      </c>
      <c r="K267" s="116">
        <v>2</v>
      </c>
      <c r="L267" s="116" t="s">
        <v>828</v>
      </c>
      <c r="M267" s="116"/>
      <c r="N267" s="116">
        <v>48</v>
      </c>
      <c r="O267" s="116">
        <v>9600</v>
      </c>
      <c r="P267" s="116">
        <v>9600</v>
      </c>
      <c r="Q267" s="116">
        <f>+DailyLog[[#This Row],[TTL QNT
(On traveler)]]-DailyLog[[#This Row],[Column1]]</f>
        <v>0</v>
      </c>
      <c r="R267" s="116" t="s">
        <v>3611</v>
      </c>
      <c r="S267" s="117" t="s">
        <v>888</v>
      </c>
      <c r="V267" s="116"/>
      <c r="W267" s="114"/>
      <c r="X267" s="116"/>
      <c r="Y267" s="114"/>
      <c r="Z267" s="114"/>
      <c r="AA267" s="114"/>
      <c r="AB267" s="114" t="str">
        <f ca="1">IF(ISERROR(MATCH(DailyLog[[#This Row],[TRAVELER]],Table2[TR],0)),AB267,"SHIPPED")</f>
        <v>SHIPPED</v>
      </c>
      <c r="AC267" s="114"/>
    </row>
    <row r="268" spans="1:29" ht="40.15" hidden="1" customHeight="1" x14ac:dyDescent="0.25">
      <c r="A268" s="111">
        <v>46253.45453703704</v>
      </c>
      <c r="B268" s="112" t="s">
        <v>842</v>
      </c>
      <c r="C268" s="113" t="s">
        <v>2862</v>
      </c>
      <c r="D268" s="114">
        <v>713918</v>
      </c>
      <c r="E268" s="114" t="s">
        <v>3307</v>
      </c>
      <c r="F268" s="114">
        <v>910</v>
      </c>
      <c r="G268" s="114" t="s">
        <v>3609</v>
      </c>
      <c r="H268" s="115" t="s">
        <v>832</v>
      </c>
      <c r="I268" s="116" t="s">
        <v>839</v>
      </c>
      <c r="J268" s="50" t="s">
        <v>843</v>
      </c>
      <c r="K268" s="116">
        <v>5</v>
      </c>
      <c r="L268" s="116" t="s">
        <v>1003</v>
      </c>
      <c r="M268" s="116" t="s">
        <v>3128</v>
      </c>
      <c r="N268" s="116">
        <v>37</v>
      </c>
      <c r="O268" s="116">
        <v>25900</v>
      </c>
      <c r="P268" s="116">
        <v>25900</v>
      </c>
      <c r="Q268" s="116">
        <f>+DailyLog[[#This Row],[TTL QNT
(On traveler)]]-DailyLog[[#This Row],[Column1]]</f>
        <v>0</v>
      </c>
      <c r="R268" s="116" t="s">
        <v>3233</v>
      </c>
      <c r="S268" s="117" t="s">
        <v>888</v>
      </c>
      <c r="T268" s="43" t="s">
        <v>3610</v>
      </c>
      <c r="V268" s="116"/>
      <c r="W268" s="114"/>
      <c r="X268" s="116"/>
      <c r="Y268" s="114"/>
      <c r="Z268" s="114"/>
      <c r="AA268" s="114"/>
      <c r="AB268" s="114" t="str">
        <f ca="1">IF(ISERROR(MATCH(DailyLog[[#This Row],[TRAVELER]],Table2[TR],0)),AB268,"SHIPPED")</f>
        <v>SHIPPED</v>
      </c>
      <c r="AC268" s="114"/>
    </row>
    <row r="269" spans="1:29" ht="40.15" hidden="1" customHeight="1" x14ac:dyDescent="0.25">
      <c r="A269" s="111">
        <v>46253.45212962963</v>
      </c>
      <c r="B269" s="112" t="s">
        <v>842</v>
      </c>
      <c r="C269" s="113" t="s">
        <v>2811</v>
      </c>
      <c r="D269" s="114">
        <v>714718</v>
      </c>
      <c r="E269" s="114">
        <v>11602659</v>
      </c>
      <c r="F269" s="114">
        <v>1518</v>
      </c>
      <c r="G269" s="114" t="s">
        <v>3606</v>
      </c>
      <c r="H269" s="115" t="s">
        <v>2814</v>
      </c>
      <c r="I269" s="116" t="s">
        <v>839</v>
      </c>
      <c r="J269" s="50" t="s">
        <v>843</v>
      </c>
      <c r="K269" s="116">
        <v>4</v>
      </c>
      <c r="L269" s="116" t="s">
        <v>828</v>
      </c>
      <c r="M269" s="116" t="s">
        <v>2884</v>
      </c>
      <c r="N269" s="116">
        <v>32</v>
      </c>
      <c r="O269" s="116">
        <v>17600</v>
      </c>
      <c r="P269" s="116">
        <v>17600</v>
      </c>
      <c r="Q269" s="116">
        <f>+DailyLog[[#This Row],[TTL QNT
(On traveler)]]-DailyLog[[#This Row],[Column1]]</f>
        <v>0</v>
      </c>
      <c r="R269" s="116" t="s">
        <v>3607</v>
      </c>
      <c r="S269" s="117" t="s">
        <v>888</v>
      </c>
      <c r="T269" s="43" t="s">
        <v>3608</v>
      </c>
      <c r="V269" s="116"/>
      <c r="W269" s="114"/>
      <c r="X269" s="116"/>
      <c r="Y269" s="114"/>
      <c r="Z269" s="114"/>
      <c r="AA269" s="114"/>
      <c r="AB269" s="114" t="str">
        <f ca="1">IF(ISERROR(MATCH(DailyLog[[#This Row],[TRAVELER]],Table2[TR],0)),AB269,"SHIPPED")</f>
        <v>SHIPPED</v>
      </c>
      <c r="AC269" s="114"/>
    </row>
    <row r="270" spans="1:29" ht="40.15" hidden="1" customHeight="1" x14ac:dyDescent="0.25">
      <c r="A270" s="111">
        <v>46253.447696759256</v>
      </c>
      <c r="B270" s="112" t="s">
        <v>842</v>
      </c>
      <c r="C270" s="113">
        <v>275</v>
      </c>
      <c r="D270" s="114">
        <v>715720</v>
      </c>
      <c r="E270" s="114" t="s">
        <v>976</v>
      </c>
      <c r="F270" s="114">
        <v>429</v>
      </c>
      <c r="G270" s="114" t="s">
        <v>3605</v>
      </c>
      <c r="H270" s="115" t="s">
        <v>832</v>
      </c>
      <c r="I270" s="116" t="s">
        <v>839</v>
      </c>
      <c r="J270" s="50" t="s">
        <v>950</v>
      </c>
      <c r="K270" s="116">
        <v>112</v>
      </c>
      <c r="L270" s="116" t="s">
        <v>1003</v>
      </c>
      <c r="M270" s="116"/>
      <c r="N270" s="116">
        <v>27</v>
      </c>
      <c r="O270" s="116">
        <v>12150</v>
      </c>
      <c r="P270" s="116">
        <v>12150</v>
      </c>
      <c r="Q270" s="116">
        <f>+DailyLog[[#This Row],[TTL QNT
(On traveler)]]-DailyLog[[#This Row],[Column1]]</f>
        <v>0</v>
      </c>
      <c r="R270" s="116" t="s">
        <v>2928</v>
      </c>
      <c r="S270" s="117" t="s">
        <v>888</v>
      </c>
      <c r="V270" s="116"/>
      <c r="W270" s="114"/>
      <c r="X270" s="116"/>
      <c r="Y270" s="114"/>
      <c r="Z270" s="114"/>
      <c r="AA270" s="114"/>
      <c r="AB270" s="114" t="str">
        <f ca="1">IF(ISERROR(MATCH(DailyLog[[#This Row],[TRAVELER]],Table2[TR],0)),AB270,"SHIPPED")</f>
        <v>SHIPPED</v>
      </c>
      <c r="AC270" s="114"/>
    </row>
    <row r="271" spans="1:29" ht="40.15" hidden="1" customHeight="1" x14ac:dyDescent="0.25">
      <c r="A271" s="111">
        <v>46253.443530092591</v>
      </c>
      <c r="B271" s="112" t="s">
        <v>842</v>
      </c>
      <c r="C271" s="113" t="s">
        <v>2827</v>
      </c>
      <c r="D271" s="114">
        <v>714614</v>
      </c>
      <c r="E271" s="114" t="s">
        <v>947</v>
      </c>
      <c r="F271" s="114">
        <v>784</v>
      </c>
      <c r="G271" s="114" t="s">
        <v>3604</v>
      </c>
      <c r="H271" s="115" t="s">
        <v>2814</v>
      </c>
      <c r="I271" s="116" t="s">
        <v>839</v>
      </c>
      <c r="J271" s="50" t="s">
        <v>843</v>
      </c>
      <c r="K271" s="116">
        <v>1</v>
      </c>
      <c r="L271" s="116" t="s">
        <v>828</v>
      </c>
      <c r="M271" s="116"/>
      <c r="N271" s="116">
        <v>48</v>
      </c>
      <c r="O271" s="116">
        <v>19680</v>
      </c>
      <c r="P271" s="116">
        <v>19680</v>
      </c>
      <c r="Q271" s="116">
        <f>+DailyLog[[#This Row],[TTL QNT
(On traveler)]]-DailyLog[[#This Row],[Column1]]</f>
        <v>0</v>
      </c>
      <c r="R271" s="116" t="s">
        <v>2923</v>
      </c>
      <c r="S271" s="117" t="s">
        <v>888</v>
      </c>
      <c r="V271" s="116"/>
      <c r="W271" s="114"/>
      <c r="X271" s="116"/>
      <c r="Y271" s="114"/>
      <c r="Z271" s="114"/>
      <c r="AA271" s="114"/>
      <c r="AB271" s="114" t="str">
        <f ca="1">IF(ISERROR(MATCH(DailyLog[[#This Row],[TRAVELER]],Table2[TR],0)),AB271,"SHIPPED")</f>
        <v>SHIPPED</v>
      </c>
      <c r="AC271" s="114"/>
    </row>
    <row r="272" spans="1:29" ht="40.15" hidden="1" customHeight="1" x14ac:dyDescent="0.25">
      <c r="A272" s="111">
        <v>46254.644594907404</v>
      </c>
      <c r="B272" s="112" t="s">
        <v>2940</v>
      </c>
      <c r="C272" s="113" t="s">
        <v>2827</v>
      </c>
      <c r="D272" s="114">
        <v>715821</v>
      </c>
      <c r="E272" s="114">
        <v>11549170</v>
      </c>
      <c r="F272" s="114">
        <v>76</v>
      </c>
      <c r="G272" s="114" t="s">
        <v>3823</v>
      </c>
      <c r="H272" s="115" t="s">
        <v>832</v>
      </c>
      <c r="I272" s="116" t="s">
        <v>839</v>
      </c>
      <c r="J272" s="50" t="s">
        <v>843</v>
      </c>
      <c r="K272" s="116">
        <v>1</v>
      </c>
      <c r="L272" s="116" t="s">
        <v>828</v>
      </c>
      <c r="M272" s="116" t="s">
        <v>3012</v>
      </c>
      <c r="N272" s="116">
        <v>57</v>
      </c>
      <c r="O272" s="116">
        <v>22800</v>
      </c>
      <c r="P272" s="116">
        <v>22800</v>
      </c>
      <c r="Q272" s="116">
        <f>+DailyLog[[#This Row],[TTL QNT
(On traveler)]]-DailyLog[[#This Row],[Column1]]</f>
        <v>0</v>
      </c>
      <c r="R272" s="116" t="s">
        <v>2908</v>
      </c>
      <c r="S272" s="117" t="s">
        <v>888</v>
      </c>
      <c r="T272" s="43" t="s">
        <v>3830</v>
      </c>
      <c r="V272" s="116"/>
      <c r="W272" s="114"/>
      <c r="X272" s="116"/>
      <c r="Y272" s="114"/>
      <c r="Z272" s="114"/>
      <c r="AA272" s="114"/>
      <c r="AB272" s="114" t="str">
        <f ca="1">IF(ISERROR(MATCH(DailyLog[[#This Row],[TRAVELER]],Table2[TR],0)),AB272,"SHIPPED")</f>
        <v>SHIPPED</v>
      </c>
      <c r="AC272" s="114"/>
    </row>
    <row r="273" spans="1:29" ht="40.15" hidden="1" customHeight="1" x14ac:dyDescent="0.25">
      <c r="A273" s="111">
        <v>46253.438784722224</v>
      </c>
      <c r="B273" s="112" t="s">
        <v>842</v>
      </c>
      <c r="C273" s="113">
        <v>290</v>
      </c>
      <c r="D273" s="114">
        <v>715764</v>
      </c>
      <c r="E273" s="114">
        <v>11546449</v>
      </c>
      <c r="F273" s="114">
        <v>32</v>
      </c>
      <c r="G273" s="114" t="s">
        <v>3411</v>
      </c>
      <c r="H273" s="115" t="s">
        <v>832</v>
      </c>
      <c r="I273" s="116" t="s">
        <v>839</v>
      </c>
      <c r="J273" s="50" t="s">
        <v>950</v>
      </c>
      <c r="K273" s="116">
        <v>106</v>
      </c>
      <c r="L273" s="116" t="s">
        <v>828</v>
      </c>
      <c r="M273" s="116"/>
      <c r="N273" s="116">
        <v>37</v>
      </c>
      <c r="O273" s="116">
        <v>92500</v>
      </c>
      <c r="P273" s="116">
        <v>92500</v>
      </c>
      <c r="Q273" s="116">
        <f>+DailyLog[[#This Row],[TTL QNT
(On traveler)]]-DailyLog[[#This Row],[Column1]]</f>
        <v>0</v>
      </c>
      <c r="R273" s="116" t="s">
        <v>3603</v>
      </c>
      <c r="S273" s="117" t="s">
        <v>888</v>
      </c>
      <c r="V273" s="116"/>
      <c r="W273" s="114"/>
      <c r="X273" s="116"/>
      <c r="Y273" s="114"/>
      <c r="Z273" s="114"/>
      <c r="AA273" s="114"/>
      <c r="AB273" s="114" t="str">
        <f ca="1">IF(ISERROR(MATCH(DailyLog[[#This Row],[TRAVELER]],Table2[TR],0)),AB273,"SHIPPED")</f>
        <v>SHIPPED</v>
      </c>
      <c r="AC273" s="114"/>
    </row>
    <row r="274" spans="1:29" ht="40.15" hidden="1" customHeight="1" x14ac:dyDescent="0.25">
      <c r="A274" s="111">
        <v>46253.433483796296</v>
      </c>
      <c r="B274" s="112" t="s">
        <v>842</v>
      </c>
      <c r="C274" s="113" t="s">
        <v>2811</v>
      </c>
      <c r="D274" s="114">
        <v>713045</v>
      </c>
      <c r="E274" s="114" t="s">
        <v>3582</v>
      </c>
      <c r="F274" s="114">
        <v>1320</v>
      </c>
      <c r="G274" s="114" t="s">
        <v>3601</v>
      </c>
      <c r="H274" s="115" t="s">
        <v>2814</v>
      </c>
      <c r="I274" s="116" t="s">
        <v>839</v>
      </c>
      <c r="J274" s="50" t="s">
        <v>843</v>
      </c>
      <c r="K274" s="116">
        <v>4</v>
      </c>
      <c r="L274" s="116" t="s">
        <v>828</v>
      </c>
      <c r="M274" s="116"/>
      <c r="N274" s="116">
        <v>30</v>
      </c>
      <c r="O274" s="116">
        <v>12300</v>
      </c>
      <c r="P274" s="116">
        <v>12300</v>
      </c>
      <c r="Q274" s="116">
        <f>+DailyLog[[#This Row],[TTL QNT
(On traveler)]]-DailyLog[[#This Row],[Column1]]</f>
        <v>0</v>
      </c>
      <c r="R274" s="116" t="s">
        <v>2817</v>
      </c>
      <c r="S274" s="117" t="s">
        <v>888</v>
      </c>
      <c r="V274" s="116"/>
      <c r="W274" s="114"/>
      <c r="X274" s="116"/>
      <c r="Y274" s="114"/>
      <c r="Z274" s="114"/>
      <c r="AA274" s="114"/>
      <c r="AB274" s="114" t="str">
        <f ca="1">IF(ISERROR(MATCH(DailyLog[[#This Row],[TRAVELER]],Table2[TR],0)),AB274,"SHIPPED")</f>
        <v>SHIPPED</v>
      </c>
      <c r="AC274" s="114"/>
    </row>
    <row r="275" spans="1:29" ht="40.15" hidden="1" customHeight="1" x14ac:dyDescent="0.25">
      <c r="A275" s="111">
        <v>46254.496990740743</v>
      </c>
      <c r="B275" s="112" t="s">
        <v>842</v>
      </c>
      <c r="C275" s="113" t="s">
        <v>2862</v>
      </c>
      <c r="D275" s="114">
        <v>716341</v>
      </c>
      <c r="E275" s="114" t="s">
        <v>3773</v>
      </c>
      <c r="F275" s="114">
        <v>602</v>
      </c>
      <c r="G275" s="114" t="s">
        <v>3774</v>
      </c>
      <c r="H275" s="115" t="s">
        <v>832</v>
      </c>
      <c r="I275" s="116" t="s">
        <v>839</v>
      </c>
      <c r="J275" s="50" t="s">
        <v>843</v>
      </c>
      <c r="K275" s="116">
        <v>5</v>
      </c>
      <c r="L275" s="116" t="s">
        <v>828</v>
      </c>
      <c r="M275" s="116" t="s">
        <v>2816</v>
      </c>
      <c r="N275" s="116">
        <v>38</v>
      </c>
      <c r="O275" s="116">
        <v>51300</v>
      </c>
      <c r="P275" s="116">
        <v>51300</v>
      </c>
      <c r="Q275" s="116">
        <f>+DailyLog[[#This Row],[TTL QNT
(On traveler)]]-DailyLog[[#This Row],[Column1]]</f>
        <v>0</v>
      </c>
      <c r="R275" s="116" t="s">
        <v>3775</v>
      </c>
      <c r="S275" s="117" t="s">
        <v>888</v>
      </c>
      <c r="T275" s="43">
        <v>3</v>
      </c>
      <c r="V275" s="116"/>
      <c r="W275" s="114"/>
      <c r="X275" s="116"/>
      <c r="Y275" s="114"/>
      <c r="Z275" s="114"/>
      <c r="AA275" s="114"/>
      <c r="AB275" s="114" t="str">
        <f ca="1">IF(ISERROR(MATCH(DailyLog[[#This Row],[TRAVELER]],Table2[TR],0)),AB275,"SHIPPED")</f>
        <v>SHIPPED</v>
      </c>
      <c r="AC275" s="114"/>
    </row>
    <row r="276" spans="1:29" ht="40.15" hidden="1" customHeight="1" x14ac:dyDescent="0.25">
      <c r="A276" s="111">
        <v>46253.429849537039</v>
      </c>
      <c r="B276" s="112" t="s">
        <v>842</v>
      </c>
      <c r="C276" s="113">
        <v>292</v>
      </c>
      <c r="D276" s="114">
        <v>714086</v>
      </c>
      <c r="E276" s="114" t="s">
        <v>3113</v>
      </c>
      <c r="F276" s="114">
        <v>679</v>
      </c>
      <c r="G276" s="114" t="s">
        <v>3600</v>
      </c>
      <c r="H276" s="115" t="s">
        <v>832</v>
      </c>
      <c r="I276" s="116" t="s">
        <v>839</v>
      </c>
      <c r="J276" s="50" t="s">
        <v>2824</v>
      </c>
      <c r="K276" s="116">
        <v>26</v>
      </c>
      <c r="L276" s="116" t="s">
        <v>828</v>
      </c>
      <c r="M276" s="116" t="s">
        <v>2816</v>
      </c>
      <c r="N276" s="116">
        <v>20</v>
      </c>
      <c r="O276" s="116">
        <v>32000</v>
      </c>
      <c r="P276" s="116">
        <v>32000</v>
      </c>
      <c r="Q276" s="116">
        <f>+DailyLog[[#This Row],[TTL QNT
(On traveler)]]-DailyLog[[#This Row],[Column1]]</f>
        <v>0</v>
      </c>
      <c r="R276" s="116" t="s">
        <v>2840</v>
      </c>
      <c r="S276" s="117" t="s">
        <v>888</v>
      </c>
      <c r="T276" s="43">
        <v>2</v>
      </c>
      <c r="V276" s="116"/>
      <c r="W276" s="114"/>
      <c r="X276" s="116"/>
      <c r="Y276" s="114"/>
      <c r="Z276" s="114"/>
      <c r="AA276" s="114"/>
      <c r="AB276" s="114" t="str">
        <f ca="1">IF(ISERROR(MATCH(DailyLog[[#This Row],[TRAVELER]],Table2[TR],0)),AB276,"SHIPPED")</f>
        <v>SHIPPED</v>
      </c>
      <c r="AC276" s="114"/>
    </row>
    <row r="277" spans="1:29" ht="40.15" hidden="1" customHeight="1" x14ac:dyDescent="0.25">
      <c r="A277" s="111">
        <v>46252.40929398148</v>
      </c>
      <c r="B277" s="112" t="s">
        <v>842</v>
      </c>
      <c r="C277" s="113" t="s">
        <v>2827</v>
      </c>
      <c r="D277" s="114">
        <v>713922</v>
      </c>
      <c r="E277" s="114" t="s">
        <v>3307</v>
      </c>
      <c r="F277" s="114">
        <v>405</v>
      </c>
      <c r="G277" s="114" t="s">
        <v>3370</v>
      </c>
      <c r="H277" s="115" t="s">
        <v>832</v>
      </c>
      <c r="I277" s="116" t="s">
        <v>839</v>
      </c>
      <c r="J277" s="50" t="s">
        <v>843</v>
      </c>
      <c r="K277" s="116">
        <v>1</v>
      </c>
      <c r="L277" s="116" t="s">
        <v>1003</v>
      </c>
      <c r="M277" s="116" t="s">
        <v>2892</v>
      </c>
      <c r="N277" s="116">
        <v>34</v>
      </c>
      <c r="O277" s="116">
        <v>23800</v>
      </c>
      <c r="P277" s="116">
        <v>23800</v>
      </c>
      <c r="Q277" s="116">
        <f>+DailyLog[[#This Row],[TTL QNT
(On traveler)]]-DailyLog[[#This Row],[Column1]]</f>
        <v>0</v>
      </c>
      <c r="R277" s="116" t="s">
        <v>3371</v>
      </c>
      <c r="S277" s="117" t="s">
        <v>888</v>
      </c>
      <c r="T277" s="43" t="s">
        <v>3372</v>
      </c>
      <c r="V277" s="116"/>
      <c r="W277" s="114"/>
      <c r="X277" s="116"/>
      <c r="Y277" s="114"/>
      <c r="Z277" s="114"/>
      <c r="AA277" s="114"/>
      <c r="AB277" s="114" t="str">
        <f ca="1">IF(ISERROR(MATCH(DailyLog[[#This Row],[TRAVELER]],Table2[TR],0)),AB277,"SHIPPED")</f>
        <v>SHIPPED</v>
      </c>
      <c r="AC277" s="114"/>
    </row>
    <row r="278" spans="1:29" ht="40.15" hidden="1" customHeight="1" x14ac:dyDescent="0.25">
      <c r="A278" s="111">
        <v>46253.676944444444</v>
      </c>
      <c r="B278" s="112" t="s">
        <v>2940</v>
      </c>
      <c r="C278" s="113">
        <v>275</v>
      </c>
      <c r="D278" s="114">
        <v>714697</v>
      </c>
      <c r="E278" s="114" t="s">
        <v>3628</v>
      </c>
      <c r="F278" s="114">
        <v>933</v>
      </c>
      <c r="G278" s="114" t="s">
        <v>3629</v>
      </c>
      <c r="H278" s="115" t="s">
        <v>832</v>
      </c>
      <c r="I278" s="116" t="s">
        <v>839</v>
      </c>
      <c r="J278" s="50" t="s">
        <v>950</v>
      </c>
      <c r="K278" s="116">
        <v>103</v>
      </c>
      <c r="L278" s="116" t="s">
        <v>828</v>
      </c>
      <c r="M278" s="116"/>
      <c r="N278" s="116">
        <v>52</v>
      </c>
      <c r="O278" s="116">
        <v>156000</v>
      </c>
      <c r="P278" s="116">
        <v>156000</v>
      </c>
      <c r="Q278" s="116">
        <f>+DailyLog[[#This Row],[TTL QNT
(On traveler)]]-DailyLog[[#This Row],[Column1]]</f>
        <v>0</v>
      </c>
      <c r="R278" s="116" t="s">
        <v>3691</v>
      </c>
      <c r="S278" s="117" t="s">
        <v>888</v>
      </c>
      <c r="V278" s="116"/>
      <c r="W278" s="114"/>
      <c r="X278" s="116"/>
      <c r="Y278" s="114"/>
      <c r="Z278" s="114"/>
      <c r="AA278" s="114"/>
      <c r="AB278" s="114" t="str">
        <f ca="1">IF(ISERROR(MATCH(DailyLog[[#This Row],[TRAVELER]],Table2[TR],0)),AB278,"SHIPPED")</f>
        <v>SHIPPED</v>
      </c>
      <c r="AC278" s="114"/>
    </row>
    <row r="279" spans="1:29" ht="40.15" hidden="1" customHeight="1" x14ac:dyDescent="0.25">
      <c r="A279" s="111">
        <v>46253.422233796293</v>
      </c>
      <c r="B279" s="112" t="s">
        <v>842</v>
      </c>
      <c r="C279" s="113" t="s">
        <v>2827</v>
      </c>
      <c r="D279" s="114">
        <v>714714</v>
      </c>
      <c r="E279" s="114">
        <v>11602659</v>
      </c>
      <c r="F279" s="114">
        <v>1585</v>
      </c>
      <c r="G279" s="114" t="s">
        <v>3596</v>
      </c>
      <c r="H279" s="115" t="s">
        <v>2814</v>
      </c>
      <c r="I279" s="116" t="s">
        <v>839</v>
      </c>
      <c r="J279" s="50" t="s">
        <v>843</v>
      </c>
      <c r="K279" s="116">
        <v>1</v>
      </c>
      <c r="L279" s="116" t="s">
        <v>828</v>
      </c>
      <c r="M279" s="116" t="s">
        <v>2976</v>
      </c>
      <c r="N279" s="116">
        <v>31</v>
      </c>
      <c r="O279" s="116">
        <v>17050</v>
      </c>
      <c r="P279" s="116">
        <v>17050</v>
      </c>
      <c r="Q279" s="116">
        <f>+DailyLog[[#This Row],[TTL QNT
(On traveler)]]-DailyLog[[#This Row],[Column1]]</f>
        <v>0</v>
      </c>
      <c r="R279" s="116" t="s">
        <v>3101</v>
      </c>
      <c r="S279" s="117" t="s">
        <v>888</v>
      </c>
      <c r="T279" s="43">
        <v>235</v>
      </c>
      <c r="V279" s="116"/>
      <c r="W279" s="114"/>
      <c r="X279" s="116"/>
      <c r="Y279" s="114"/>
      <c r="Z279" s="114"/>
      <c r="AA279" s="114"/>
      <c r="AB279" s="114" t="str">
        <f ca="1">IF(ISERROR(MATCH(DailyLog[[#This Row],[TRAVELER]],Table2[TR],0)),AB279,"SHIPPED")</f>
        <v>SHIPPED</v>
      </c>
      <c r="AC279" s="114"/>
    </row>
    <row r="280" spans="1:29" ht="40.15" hidden="1" customHeight="1" x14ac:dyDescent="0.25">
      <c r="A280" s="111">
        <v>46253.418634259258</v>
      </c>
      <c r="B280" s="112" t="s">
        <v>842</v>
      </c>
      <c r="C280" s="113">
        <v>280</v>
      </c>
      <c r="D280" s="114">
        <v>715763</v>
      </c>
      <c r="E280" s="114">
        <v>11546449</v>
      </c>
      <c r="F280" s="114">
        <v>702</v>
      </c>
      <c r="G280" s="114" t="s">
        <v>3595</v>
      </c>
      <c r="H280" s="115" t="s">
        <v>832</v>
      </c>
      <c r="I280" s="116" t="s">
        <v>839</v>
      </c>
      <c r="J280" s="50" t="s">
        <v>950</v>
      </c>
      <c r="K280" s="116">
        <v>123</v>
      </c>
      <c r="L280" s="116" t="s">
        <v>828</v>
      </c>
      <c r="M280" s="116" t="s">
        <v>2976</v>
      </c>
      <c r="N280" s="116">
        <v>36</v>
      </c>
      <c r="O280" s="116">
        <v>90000</v>
      </c>
      <c r="P280" s="116">
        <v>90000</v>
      </c>
      <c r="Q280" s="116">
        <f>+DailyLog[[#This Row],[TTL QNT
(On traveler)]]-DailyLog[[#This Row],[Column1]]</f>
        <v>0</v>
      </c>
      <c r="R280" s="116" t="s">
        <v>3297</v>
      </c>
      <c r="S280" s="117" t="s">
        <v>888</v>
      </c>
      <c r="T280" s="43">
        <v>19</v>
      </c>
      <c r="V280" s="116"/>
      <c r="W280" s="114"/>
      <c r="X280" s="116"/>
      <c r="Y280" s="114"/>
      <c r="Z280" s="114"/>
      <c r="AA280" s="114"/>
      <c r="AB280" s="114" t="str">
        <f ca="1">IF(ISERROR(MATCH(DailyLog[[#This Row],[TRAVELER]],Table2[TR],0)),AB280,"SHIPPED")</f>
        <v>SHIPPED</v>
      </c>
      <c r="AC280" s="114"/>
    </row>
    <row r="281" spans="1:29" ht="40.15" hidden="1" customHeight="1" x14ac:dyDescent="0.25">
      <c r="A281" s="111">
        <v>46252.384293981479</v>
      </c>
      <c r="B281" s="112" t="s">
        <v>842</v>
      </c>
      <c r="C281" s="113" t="s">
        <v>2811</v>
      </c>
      <c r="D281" s="114">
        <v>713920</v>
      </c>
      <c r="E281" s="114" t="s">
        <v>3307</v>
      </c>
      <c r="F281" s="114">
        <v>1588</v>
      </c>
      <c r="G281" s="114" t="s">
        <v>3353</v>
      </c>
      <c r="H281" s="115" t="s">
        <v>832</v>
      </c>
      <c r="I281" s="116" t="s">
        <v>839</v>
      </c>
      <c r="J281" s="50" t="s">
        <v>843</v>
      </c>
      <c r="K281" s="116">
        <v>4</v>
      </c>
      <c r="L281" s="116" t="s">
        <v>1003</v>
      </c>
      <c r="M281" s="116" t="s">
        <v>2892</v>
      </c>
      <c r="N281" s="116">
        <v>37</v>
      </c>
      <c r="O281" s="116">
        <v>25900</v>
      </c>
      <c r="P281" s="116">
        <v>25900</v>
      </c>
      <c r="Q281" s="116">
        <f>+DailyLog[[#This Row],[TTL QNT
(On traveler)]]-DailyLog[[#This Row],[Column1]]</f>
        <v>0</v>
      </c>
      <c r="R281" s="116" t="s">
        <v>3354</v>
      </c>
      <c r="S281" s="117" t="s">
        <v>888</v>
      </c>
      <c r="T281" s="43" t="s">
        <v>3355</v>
      </c>
      <c r="V281" s="116"/>
      <c r="W281" s="114"/>
      <c r="X281" s="116"/>
      <c r="Y281" s="114"/>
      <c r="Z281" s="114"/>
      <c r="AA281" s="114"/>
      <c r="AB281" s="114" t="str">
        <f ca="1">IF(ISERROR(MATCH(DailyLog[[#This Row],[TRAVELER]],Table2[TR],0)),AB281,"SHIPPED")</f>
        <v>SHIPPED</v>
      </c>
      <c r="AC281" s="114"/>
    </row>
    <row r="282" spans="1:29" ht="40.15" hidden="1" customHeight="1" x14ac:dyDescent="0.25">
      <c r="A282" s="111">
        <v>46253.415023148147</v>
      </c>
      <c r="B282" s="112" t="s">
        <v>842</v>
      </c>
      <c r="C282" s="113">
        <v>290</v>
      </c>
      <c r="D282" s="114">
        <v>715773</v>
      </c>
      <c r="E282" s="114">
        <v>11549168</v>
      </c>
      <c r="F282" s="114">
        <v>1315</v>
      </c>
      <c r="G282" s="114" t="s">
        <v>3593</v>
      </c>
      <c r="H282" s="115" t="s">
        <v>832</v>
      </c>
      <c r="I282" s="116" t="s">
        <v>839</v>
      </c>
      <c r="J282" s="50" t="s">
        <v>950</v>
      </c>
      <c r="K282" s="116">
        <v>107</v>
      </c>
      <c r="L282" s="116" t="s">
        <v>828</v>
      </c>
      <c r="M282" s="116"/>
      <c r="N282" s="116">
        <v>36</v>
      </c>
      <c r="O282" s="116">
        <v>36000</v>
      </c>
      <c r="P282" s="116">
        <v>36000</v>
      </c>
      <c r="Q282" s="116">
        <f>+DailyLog[[#This Row],[TTL QNT
(On traveler)]]-DailyLog[[#This Row],[Column1]]</f>
        <v>0</v>
      </c>
      <c r="R282" s="116" t="s">
        <v>3594</v>
      </c>
      <c r="S282" s="117" t="s">
        <v>888</v>
      </c>
      <c r="V282" s="116"/>
      <c r="W282" s="114"/>
      <c r="X282" s="116"/>
      <c r="Y282" s="114"/>
      <c r="Z282" s="114"/>
      <c r="AA282" s="114"/>
      <c r="AB282" s="114" t="str">
        <f ca="1">IF(ISERROR(MATCH(DailyLog[[#This Row],[TRAVELER]],Table2[TR],0)),AB282,"SHIPPED")</f>
        <v>SHIPPED</v>
      </c>
      <c r="AC282" s="114"/>
    </row>
    <row r="283" spans="1:29" ht="40.15" hidden="1" customHeight="1" x14ac:dyDescent="0.25">
      <c r="A283" s="111">
        <v>46251.742407407408</v>
      </c>
      <c r="B283" s="112" t="s">
        <v>2940</v>
      </c>
      <c r="C283" s="113" t="s">
        <v>2862</v>
      </c>
      <c r="D283" s="114">
        <v>714712</v>
      </c>
      <c r="E283" s="114">
        <v>11547059</v>
      </c>
      <c r="F283" s="114">
        <v>83</v>
      </c>
      <c r="G283" s="114" t="s">
        <v>3171</v>
      </c>
      <c r="H283" s="115" t="s">
        <v>2814</v>
      </c>
      <c r="I283" s="116" t="s">
        <v>2818</v>
      </c>
      <c r="J283" s="50" t="s">
        <v>843</v>
      </c>
      <c r="K283" s="116">
        <v>5</v>
      </c>
      <c r="L283" s="116" t="s">
        <v>828</v>
      </c>
      <c r="M283" s="116" t="s">
        <v>2816</v>
      </c>
      <c r="N283" s="116">
        <v>24</v>
      </c>
      <c r="O283" s="116">
        <v>13200</v>
      </c>
      <c r="P283" s="116">
        <v>13200</v>
      </c>
      <c r="Q283" s="116">
        <f>+DailyLog[[#This Row],[TTL QNT
(On traveler)]]-DailyLog[[#This Row],[Column1]]</f>
        <v>0</v>
      </c>
      <c r="R283" s="116" t="s">
        <v>3352</v>
      </c>
      <c r="S283" s="117" t="s">
        <v>888</v>
      </c>
      <c r="T283" s="43">
        <v>14</v>
      </c>
      <c r="V283" s="116"/>
      <c r="W283" s="114"/>
      <c r="X283" s="116"/>
      <c r="Y283" s="114"/>
      <c r="Z283" s="114"/>
      <c r="AA283" s="114"/>
      <c r="AB283" s="114" t="str">
        <f ca="1">IF(ISERROR(MATCH(DailyLog[[#This Row],[TRAVELER]],Table2[TR],0)),AB283,"SHIPPED")</f>
        <v>SHIPPED</v>
      </c>
      <c r="AC283" s="114"/>
    </row>
    <row r="284" spans="1:29" ht="40.15" hidden="1" customHeight="1" x14ac:dyDescent="0.25">
      <c r="A284" s="111">
        <v>46253.411828703705</v>
      </c>
      <c r="B284" s="112" t="s">
        <v>842</v>
      </c>
      <c r="C284" s="113">
        <v>275</v>
      </c>
      <c r="D284" s="114">
        <v>715721</v>
      </c>
      <c r="E284" s="114" t="s">
        <v>976</v>
      </c>
      <c r="F284" s="114">
        <v>778</v>
      </c>
      <c r="G284" s="114" t="s">
        <v>3592</v>
      </c>
      <c r="H284" s="115" t="s">
        <v>832</v>
      </c>
      <c r="I284" s="116" t="s">
        <v>839</v>
      </c>
      <c r="J284" s="50" t="s">
        <v>950</v>
      </c>
      <c r="K284" s="116">
        <v>108</v>
      </c>
      <c r="L284" s="116" t="s">
        <v>1003</v>
      </c>
      <c r="M284" s="116" t="s">
        <v>2816</v>
      </c>
      <c r="N284" s="116">
        <v>36</v>
      </c>
      <c r="O284" s="116">
        <v>16200</v>
      </c>
      <c r="P284" s="116">
        <v>16200</v>
      </c>
      <c r="Q284" s="116">
        <f>+DailyLog[[#This Row],[TTL QNT
(On traveler)]]-DailyLog[[#This Row],[Column1]]</f>
        <v>0</v>
      </c>
      <c r="R284" s="116" t="s">
        <v>3270</v>
      </c>
      <c r="S284" s="117" t="s">
        <v>888</v>
      </c>
      <c r="T284" s="43">
        <v>5</v>
      </c>
      <c r="V284" s="116"/>
      <c r="W284" s="114"/>
      <c r="X284" s="116"/>
      <c r="Y284" s="114"/>
      <c r="Z284" s="114"/>
      <c r="AA284" s="114"/>
      <c r="AB284" s="114" t="str">
        <f ca="1">IF(ISERROR(MATCH(DailyLog[[#This Row],[TRAVELER]],Table2[TR],0)),AB284,"SHIPPED")</f>
        <v>SHIPPED</v>
      </c>
      <c r="AC284" s="114"/>
    </row>
    <row r="285" spans="1:29" ht="40.15" hidden="1" customHeight="1" x14ac:dyDescent="0.25">
      <c r="A285" s="111">
        <v>46253.40892361111</v>
      </c>
      <c r="B285" s="112" t="s">
        <v>842</v>
      </c>
      <c r="C285" s="113" t="s">
        <v>2841</v>
      </c>
      <c r="D285" s="114">
        <v>713044</v>
      </c>
      <c r="E285" s="114" t="s">
        <v>3582</v>
      </c>
      <c r="F285" s="114">
        <v>1386</v>
      </c>
      <c r="G285" s="114" t="s">
        <v>3590</v>
      </c>
      <c r="H285" s="115" t="s">
        <v>2814</v>
      </c>
      <c r="I285" s="116" t="s">
        <v>839</v>
      </c>
      <c r="J285" s="50" t="s">
        <v>843</v>
      </c>
      <c r="K285" s="116">
        <v>3</v>
      </c>
      <c r="L285" s="116" t="s">
        <v>828</v>
      </c>
      <c r="M285" s="116"/>
      <c r="N285" s="116">
        <v>39</v>
      </c>
      <c r="O285" s="116">
        <v>15990</v>
      </c>
      <c r="P285" s="116">
        <v>15990</v>
      </c>
      <c r="Q285" s="116">
        <f>+DailyLog[[#This Row],[TTL QNT
(On traveler)]]-DailyLog[[#This Row],[Column1]]</f>
        <v>0</v>
      </c>
      <c r="R285" s="116" t="s">
        <v>3591</v>
      </c>
      <c r="S285" s="117" t="s">
        <v>888</v>
      </c>
      <c r="V285" s="116"/>
      <c r="W285" s="114"/>
      <c r="X285" s="116"/>
      <c r="Y285" s="114"/>
      <c r="Z285" s="114"/>
      <c r="AA285" s="114"/>
      <c r="AB285" s="114" t="str">
        <f ca="1">IF(ISERROR(MATCH(DailyLog[[#This Row],[TRAVELER]],Table2[TR],0)),AB285,"SHIPPED")</f>
        <v>SHIPPED</v>
      </c>
      <c r="AC285" s="114"/>
    </row>
    <row r="286" spans="1:29" ht="40.15" hidden="1" customHeight="1" x14ac:dyDescent="0.25">
      <c r="A286" s="111">
        <v>46253.404374999998</v>
      </c>
      <c r="B286" s="112" t="s">
        <v>842</v>
      </c>
      <c r="C286" s="113">
        <v>290</v>
      </c>
      <c r="D286" s="114">
        <v>716504</v>
      </c>
      <c r="E286" s="114">
        <v>6101831</v>
      </c>
      <c r="F286" s="114">
        <v>501</v>
      </c>
      <c r="G286" s="114" t="s">
        <v>3589</v>
      </c>
      <c r="H286" s="115" t="s">
        <v>832</v>
      </c>
      <c r="I286" s="116" t="s">
        <v>839</v>
      </c>
      <c r="J286" s="50" t="s">
        <v>950</v>
      </c>
      <c r="K286" s="116">
        <v>110</v>
      </c>
      <c r="L286" s="116" t="s">
        <v>828</v>
      </c>
      <c r="M286" s="116"/>
      <c r="N286" s="116">
        <v>40</v>
      </c>
      <c r="O286" s="116">
        <v>40000</v>
      </c>
      <c r="P286" s="116">
        <v>40000</v>
      </c>
      <c r="Q286" s="116">
        <f>+DailyLog[[#This Row],[TTL QNT
(On traveler)]]-DailyLog[[#This Row],[Column1]]</f>
        <v>0</v>
      </c>
      <c r="R286" s="116" t="s">
        <v>3089</v>
      </c>
      <c r="S286" s="117" t="s">
        <v>888</v>
      </c>
      <c r="V286" s="116"/>
      <c r="W286" s="114"/>
      <c r="X286" s="116"/>
      <c r="Y286" s="114"/>
      <c r="Z286" s="114"/>
      <c r="AA286" s="114"/>
      <c r="AB286" s="114" t="str">
        <f ca="1">IF(ISERROR(MATCH(DailyLog[[#This Row],[TRAVELER]],Table2[TR],0)),AB286,"SHIPPED")</f>
        <v>SHIPPED</v>
      </c>
      <c r="AC286" s="114"/>
    </row>
    <row r="287" spans="1:29" ht="40.15" hidden="1" customHeight="1" x14ac:dyDescent="0.25">
      <c r="A287" s="111">
        <v>46253.673541666663</v>
      </c>
      <c r="B287" s="112" t="s">
        <v>2940</v>
      </c>
      <c r="C287" s="113">
        <v>280</v>
      </c>
      <c r="D287" s="114">
        <v>716521</v>
      </c>
      <c r="E287" s="114">
        <v>11546449</v>
      </c>
      <c r="F287" s="114">
        <v>581</v>
      </c>
      <c r="G287" s="114" t="s">
        <v>3671</v>
      </c>
      <c r="H287" s="115" t="s">
        <v>832</v>
      </c>
      <c r="I287" s="116" t="s">
        <v>839</v>
      </c>
      <c r="J287" s="50" t="s">
        <v>950</v>
      </c>
      <c r="K287" s="116">
        <v>14</v>
      </c>
      <c r="L287" s="116" t="s">
        <v>828</v>
      </c>
      <c r="M287" s="116"/>
      <c r="N287" s="116">
        <v>35</v>
      </c>
      <c r="O287" s="116">
        <v>87500</v>
      </c>
      <c r="P287" s="116">
        <v>87500</v>
      </c>
      <c r="Q287" s="116">
        <f>+DailyLog[[#This Row],[TTL QNT
(On traveler)]]-DailyLog[[#This Row],[Column1]]</f>
        <v>0</v>
      </c>
      <c r="R287" s="116" t="s">
        <v>3690</v>
      </c>
      <c r="S287" s="117" t="s">
        <v>888</v>
      </c>
      <c r="V287" s="116"/>
      <c r="W287" s="114"/>
      <c r="X287" s="116"/>
      <c r="Y287" s="114"/>
      <c r="Z287" s="114"/>
      <c r="AA287" s="114"/>
      <c r="AB287" s="114" t="str">
        <f ca="1">IF(ISERROR(MATCH(DailyLog[[#This Row],[TRAVELER]],Table2[TR],0)),AB287,"SHIPPED")</f>
        <v>SHIPPED</v>
      </c>
      <c r="AC287" s="114"/>
    </row>
    <row r="288" spans="1:29" ht="40.15" hidden="1" customHeight="1" x14ac:dyDescent="0.25">
      <c r="A288" s="111">
        <v>46253.670636574076</v>
      </c>
      <c r="B288" s="112" t="s">
        <v>2940</v>
      </c>
      <c r="C288" s="113" t="s">
        <v>2870</v>
      </c>
      <c r="D288" s="114">
        <v>714277</v>
      </c>
      <c r="E288" s="114" t="s">
        <v>3655</v>
      </c>
      <c r="F288" s="114">
        <v>721</v>
      </c>
      <c r="G288" s="114" t="s">
        <v>3688</v>
      </c>
      <c r="H288" s="115" t="s">
        <v>832</v>
      </c>
      <c r="I288" s="116" t="s">
        <v>839</v>
      </c>
      <c r="J288" s="50" t="s">
        <v>843</v>
      </c>
      <c r="K288" s="116">
        <v>2</v>
      </c>
      <c r="L288" s="116" t="s">
        <v>1003</v>
      </c>
      <c r="M288" s="116"/>
      <c r="N288" s="116">
        <v>28</v>
      </c>
      <c r="O288" s="116">
        <v>12600</v>
      </c>
      <c r="P288" s="116">
        <v>12600</v>
      </c>
      <c r="Q288" s="116">
        <f>+DailyLog[[#This Row],[TTL QNT
(On traveler)]]-DailyLog[[#This Row],[Column1]]</f>
        <v>0</v>
      </c>
      <c r="R288" s="116" t="s">
        <v>3689</v>
      </c>
      <c r="S288" s="117" t="s">
        <v>888</v>
      </c>
      <c r="V288" s="116"/>
      <c r="W288" s="114"/>
      <c r="X288" s="116"/>
      <c r="Y288" s="114"/>
      <c r="Z288" s="114"/>
      <c r="AA288" s="114"/>
      <c r="AB288" s="114" t="str">
        <f ca="1">IF(ISERROR(MATCH(DailyLog[[#This Row],[TRAVELER]],Table2[TR],0)),AB288,"SHIPPED")</f>
        <v>SHIPPED</v>
      </c>
      <c r="AC288" s="114"/>
    </row>
    <row r="289" spans="1:29" ht="40.15" hidden="1" customHeight="1" x14ac:dyDescent="0.25">
      <c r="A289" s="111">
        <v>46253.66715277778</v>
      </c>
      <c r="B289" s="112" t="s">
        <v>2940</v>
      </c>
      <c r="C289" s="113" t="s">
        <v>2811</v>
      </c>
      <c r="D289" s="114">
        <v>714393</v>
      </c>
      <c r="E289" s="114">
        <v>24576407</v>
      </c>
      <c r="F289" s="114">
        <v>263</v>
      </c>
      <c r="G289" s="114" t="s">
        <v>3686</v>
      </c>
      <c r="H289" s="115" t="s">
        <v>832</v>
      </c>
      <c r="I289" s="116" t="s">
        <v>839</v>
      </c>
      <c r="J289" s="50" t="s">
        <v>843</v>
      </c>
      <c r="K289" s="116">
        <v>4</v>
      </c>
      <c r="L289" s="116" t="s">
        <v>828</v>
      </c>
      <c r="M289" s="116"/>
      <c r="N289" s="116">
        <v>5</v>
      </c>
      <c r="O289" s="116">
        <v>8500</v>
      </c>
      <c r="P289" s="116">
        <v>8500</v>
      </c>
      <c r="Q289" s="116">
        <f>+DailyLog[[#This Row],[TTL QNT
(On traveler)]]-DailyLog[[#This Row],[Column1]]</f>
        <v>0</v>
      </c>
      <c r="R289" s="116" t="s">
        <v>3687</v>
      </c>
      <c r="S289" s="117" t="s">
        <v>888</v>
      </c>
      <c r="V289" s="116"/>
      <c r="W289" s="114"/>
      <c r="X289" s="116"/>
      <c r="Y289" s="114"/>
      <c r="Z289" s="114"/>
      <c r="AA289" s="114"/>
      <c r="AB289" s="114" t="str">
        <f ca="1">IF(ISERROR(MATCH(DailyLog[[#This Row],[TRAVELER]],Table2[TR],0)),AB289,"SHIPPED")</f>
        <v>SHIPPED</v>
      </c>
      <c r="AC289" s="114"/>
    </row>
    <row r="290" spans="1:29" ht="40.15" hidden="1" customHeight="1" x14ac:dyDescent="0.25">
      <c r="A290" s="111">
        <v>46253.663773148146</v>
      </c>
      <c r="B290" s="112" t="s">
        <v>2940</v>
      </c>
      <c r="C290" s="113" t="s">
        <v>2811</v>
      </c>
      <c r="D290" s="114">
        <v>714651</v>
      </c>
      <c r="E290" s="114" t="s">
        <v>3655</v>
      </c>
      <c r="F290" s="114">
        <v>706</v>
      </c>
      <c r="G290" s="114" t="s">
        <v>3684</v>
      </c>
      <c r="H290" s="115" t="s">
        <v>832</v>
      </c>
      <c r="I290" s="116" t="s">
        <v>839</v>
      </c>
      <c r="J290" s="50" t="s">
        <v>843</v>
      </c>
      <c r="K290" s="116">
        <v>4</v>
      </c>
      <c r="L290" s="116" t="s">
        <v>1003</v>
      </c>
      <c r="M290" s="116"/>
      <c r="N290" s="116">
        <v>25</v>
      </c>
      <c r="O290" s="116">
        <v>11250</v>
      </c>
      <c r="P290" s="116">
        <v>11250</v>
      </c>
      <c r="Q290" s="116">
        <f>+DailyLog[[#This Row],[TTL QNT
(On traveler)]]-DailyLog[[#This Row],[Column1]]</f>
        <v>0</v>
      </c>
      <c r="R290" s="116" t="s">
        <v>3685</v>
      </c>
      <c r="S290" s="117" t="s">
        <v>888</v>
      </c>
      <c r="V290" s="116"/>
      <c r="W290" s="114"/>
      <c r="X290" s="116"/>
      <c r="Y290" s="114"/>
      <c r="Z290" s="114"/>
      <c r="AA290" s="114"/>
      <c r="AB290" s="114" t="str">
        <f ca="1">IF(ISERROR(MATCH(DailyLog[[#This Row],[TRAVELER]],Table2[TR],0)),AB290,"SHIPPED")</f>
        <v>SHIPPED</v>
      </c>
      <c r="AC290" s="114"/>
    </row>
    <row r="291" spans="1:29" ht="40.15" hidden="1" customHeight="1" x14ac:dyDescent="0.25">
      <c r="A291" s="111">
        <v>46248.707962962966</v>
      </c>
      <c r="B291" s="112" t="s">
        <v>2940</v>
      </c>
      <c r="C291" s="113" t="s">
        <v>2870</v>
      </c>
      <c r="D291" s="114">
        <v>714685</v>
      </c>
      <c r="E291" s="114" t="s">
        <v>3093</v>
      </c>
      <c r="F291" s="114">
        <v>60</v>
      </c>
      <c r="G291" s="114" t="s">
        <v>3149</v>
      </c>
      <c r="H291" s="115" t="s">
        <v>832</v>
      </c>
      <c r="I291" s="116" t="s">
        <v>839</v>
      </c>
      <c r="J291" s="50" t="s">
        <v>843</v>
      </c>
      <c r="K291" s="116">
        <v>2</v>
      </c>
      <c r="L291" s="116" t="s">
        <v>1003</v>
      </c>
      <c r="M291" s="116" t="s">
        <v>2816</v>
      </c>
      <c r="N291" s="116">
        <v>21</v>
      </c>
      <c r="O291" s="116">
        <v>4620</v>
      </c>
      <c r="P291" s="116">
        <v>4620</v>
      </c>
      <c r="Q291" s="116">
        <f>+DailyLog[[#This Row],[TTL QNT
(On traveler)]]-DailyLog[[#This Row],[Column1]]</f>
        <v>0</v>
      </c>
      <c r="R291" s="116" t="s">
        <v>2849</v>
      </c>
      <c r="S291" s="117" t="s">
        <v>888</v>
      </c>
      <c r="T291" s="43">
        <v>4</v>
      </c>
      <c r="V291" s="116"/>
      <c r="W291" s="114"/>
      <c r="X291" s="116"/>
      <c r="Y291" s="114"/>
      <c r="Z291" s="114"/>
      <c r="AA291" s="114"/>
      <c r="AB291" s="114" t="str">
        <f ca="1">IF(ISERROR(MATCH(DailyLog[[#This Row],[TRAVELER]],Table2[TR],0)),AB291,"SHIPPED")</f>
        <v>SHIPPED</v>
      </c>
      <c r="AC291" s="114"/>
    </row>
    <row r="292" spans="1:29" ht="40.15" hidden="1" customHeight="1" x14ac:dyDescent="0.25">
      <c r="A292" s="111">
        <v>46248.704895833333</v>
      </c>
      <c r="B292" s="112" t="s">
        <v>2940</v>
      </c>
      <c r="C292" s="113">
        <v>252</v>
      </c>
      <c r="D292" s="114">
        <v>716667</v>
      </c>
      <c r="E292" s="114">
        <v>82246</v>
      </c>
      <c r="F292" s="114" t="s">
        <v>922</v>
      </c>
      <c r="G292" s="114" t="s">
        <v>3147</v>
      </c>
      <c r="H292" s="115" t="s">
        <v>2814</v>
      </c>
      <c r="I292" s="116" t="s">
        <v>839</v>
      </c>
      <c r="J292" s="50" t="s">
        <v>843</v>
      </c>
      <c r="K292" s="116">
        <v>4</v>
      </c>
      <c r="L292" s="116" t="s">
        <v>828</v>
      </c>
      <c r="M292" s="116"/>
      <c r="N292" s="116">
        <v>31</v>
      </c>
      <c r="O292" s="116">
        <v>7750</v>
      </c>
      <c r="P292" s="116">
        <v>7750</v>
      </c>
      <c r="Q292" s="116">
        <f>+DailyLog[[#This Row],[TTL QNT
(On traveler)]]-DailyLog[[#This Row],[Column1]]</f>
        <v>0</v>
      </c>
      <c r="R292" s="116" t="s">
        <v>3148</v>
      </c>
      <c r="S292" s="117" t="s">
        <v>888</v>
      </c>
      <c r="V292" s="116"/>
      <c r="W292" s="114"/>
      <c r="X292" s="116"/>
      <c r="Y292" s="114"/>
      <c r="Z292" s="114"/>
      <c r="AA292" s="114"/>
      <c r="AB292" s="114" t="str">
        <f ca="1">IF(ISERROR(MATCH(DailyLog[[#This Row],[TRAVELER]],Table2[TR],0)),AB292,"SHIPPED")</f>
        <v>SHIPPED</v>
      </c>
      <c r="AC292" s="114"/>
    </row>
    <row r="293" spans="1:29" ht="40.15" hidden="1" customHeight="1" x14ac:dyDescent="0.25">
      <c r="A293" s="111">
        <v>46248.701793981483</v>
      </c>
      <c r="B293" s="112" t="s">
        <v>2940</v>
      </c>
      <c r="C293" s="113" t="s">
        <v>2827</v>
      </c>
      <c r="D293" s="114">
        <v>716665</v>
      </c>
      <c r="E293" s="114">
        <v>82246</v>
      </c>
      <c r="F293" s="114" t="s">
        <v>922</v>
      </c>
      <c r="G293" s="114" t="s">
        <v>3145</v>
      </c>
      <c r="H293" s="115" t="s">
        <v>832</v>
      </c>
      <c r="I293" s="116" t="s">
        <v>839</v>
      </c>
      <c r="J293" s="50" t="s">
        <v>843</v>
      </c>
      <c r="K293" s="116">
        <v>1</v>
      </c>
      <c r="L293" s="116" t="s">
        <v>828</v>
      </c>
      <c r="M293" s="116"/>
      <c r="N293" s="116">
        <v>27</v>
      </c>
      <c r="O293" s="116">
        <v>6750</v>
      </c>
      <c r="P293" s="116">
        <v>6750</v>
      </c>
      <c r="Q293" s="116">
        <f>+DailyLog[[#This Row],[TTL QNT
(On traveler)]]-DailyLog[[#This Row],[Column1]]</f>
        <v>0</v>
      </c>
      <c r="R293" s="116" t="s">
        <v>3146</v>
      </c>
      <c r="S293" s="117" t="s">
        <v>888</v>
      </c>
      <c r="V293" s="116"/>
      <c r="W293" s="114"/>
      <c r="X293" s="116"/>
      <c r="Y293" s="114"/>
      <c r="Z293" s="114"/>
      <c r="AA293" s="114"/>
      <c r="AB293" s="114" t="str">
        <f ca="1">IF(ISERROR(MATCH(DailyLog[[#This Row],[TRAVELER]],Table2[TR],0)),AB293,"SHIPPED")</f>
        <v>SHIPPED</v>
      </c>
      <c r="AC293" s="114"/>
    </row>
    <row r="294" spans="1:29" ht="40.15" hidden="1" customHeight="1" x14ac:dyDescent="0.25">
      <c r="A294" s="111">
        <v>46248.699178240742</v>
      </c>
      <c r="B294" s="112" t="s">
        <v>2940</v>
      </c>
      <c r="C294" s="113" t="s">
        <v>2841</v>
      </c>
      <c r="D294" s="114">
        <v>714687</v>
      </c>
      <c r="E294" s="114" t="s">
        <v>3093</v>
      </c>
      <c r="F294" s="114">
        <v>337</v>
      </c>
      <c r="G294" s="114" t="s">
        <v>3144</v>
      </c>
      <c r="H294" s="115" t="s">
        <v>832</v>
      </c>
      <c r="I294" s="116" t="s">
        <v>839</v>
      </c>
      <c r="J294" s="50" t="s">
        <v>843</v>
      </c>
      <c r="K294" s="116">
        <v>3</v>
      </c>
      <c r="L294" s="116" t="s">
        <v>1003</v>
      </c>
      <c r="M294" s="116" t="s">
        <v>2816</v>
      </c>
      <c r="N294" s="116">
        <v>27</v>
      </c>
      <c r="O294" s="116">
        <v>5940</v>
      </c>
      <c r="P294" s="116">
        <v>5940</v>
      </c>
      <c r="Q294" s="116">
        <f>+DailyLog[[#This Row],[TTL QNT
(On traveler)]]-DailyLog[[#This Row],[Column1]]</f>
        <v>0</v>
      </c>
      <c r="R294" s="116" t="s">
        <v>2837</v>
      </c>
      <c r="S294" s="117" t="s">
        <v>888</v>
      </c>
      <c r="T294" s="43">
        <v>1</v>
      </c>
      <c r="V294" s="116"/>
      <c r="W294" s="114"/>
      <c r="X294" s="116"/>
      <c r="Y294" s="114"/>
      <c r="Z294" s="114"/>
      <c r="AA294" s="114"/>
      <c r="AB294" s="114" t="str">
        <f ca="1">IF(ISERROR(MATCH(DailyLog[[#This Row],[TRAVELER]],Table2[TR],0)),AB294,"SHIPPED")</f>
        <v>SHIPPED</v>
      </c>
      <c r="AC294" s="114"/>
    </row>
    <row r="295" spans="1:29" ht="40.15" hidden="1" customHeight="1" x14ac:dyDescent="0.25">
      <c r="A295" s="111">
        <v>46253.385821759257</v>
      </c>
      <c r="B295" s="112" t="s">
        <v>842</v>
      </c>
      <c r="C295" s="113" t="s">
        <v>2870</v>
      </c>
      <c r="D295" s="114">
        <v>714257</v>
      </c>
      <c r="E295" s="114" t="s">
        <v>3579</v>
      </c>
      <c r="F295" s="114">
        <v>1702</v>
      </c>
      <c r="G295" s="114" t="s">
        <v>3580</v>
      </c>
      <c r="H295" s="115" t="s">
        <v>832</v>
      </c>
      <c r="I295" s="116" t="s">
        <v>839</v>
      </c>
      <c r="J295" s="50" t="s">
        <v>843</v>
      </c>
      <c r="K295" s="116">
        <v>2</v>
      </c>
      <c r="L295" s="116" t="s">
        <v>828</v>
      </c>
      <c r="M295" s="116"/>
      <c r="N295" s="116">
        <v>24</v>
      </c>
      <c r="O295" s="116">
        <v>4800</v>
      </c>
      <c r="P295" s="116">
        <v>4800</v>
      </c>
      <c r="Q295" s="116">
        <f>+DailyLog[[#This Row],[TTL QNT
(On traveler)]]-DailyLog[[#This Row],[Column1]]</f>
        <v>0</v>
      </c>
      <c r="R295" s="116" t="s">
        <v>3148</v>
      </c>
      <c r="S295" s="117" t="s">
        <v>888</v>
      </c>
      <c r="V295" s="116"/>
      <c r="W295" s="114"/>
      <c r="X295" s="116"/>
      <c r="Y295" s="114"/>
      <c r="Z295" s="114"/>
      <c r="AA295" s="114"/>
      <c r="AB295" s="114" t="str">
        <f ca="1">IF(ISERROR(MATCH(DailyLog[[#This Row],[TRAVELER]],Table2[TR],0)),AB295,"SHIPPED")</f>
        <v>SHIPPED</v>
      </c>
      <c r="AC295" s="114"/>
    </row>
    <row r="296" spans="1:29" ht="40.15" hidden="1" customHeight="1" x14ac:dyDescent="0.25">
      <c r="A296" s="111">
        <v>46253.385821759257</v>
      </c>
      <c r="B296" s="112" t="s">
        <v>842</v>
      </c>
      <c r="C296" s="113" t="s">
        <v>2870</v>
      </c>
      <c r="D296" s="114">
        <v>713049</v>
      </c>
      <c r="E296" s="114" t="s">
        <v>3579</v>
      </c>
      <c r="F296" s="114">
        <v>69</v>
      </c>
      <c r="G296" s="114" t="s">
        <v>3581</v>
      </c>
      <c r="H296" s="115" t="s">
        <v>832</v>
      </c>
      <c r="I296" s="116" t="s">
        <v>839</v>
      </c>
      <c r="J296" s="50" t="s">
        <v>843</v>
      </c>
      <c r="K296" s="116">
        <v>2</v>
      </c>
      <c r="L296" s="116" t="s">
        <v>828</v>
      </c>
      <c r="M296" s="116"/>
      <c r="N296" s="116">
        <v>24</v>
      </c>
      <c r="O296" s="116">
        <v>4800</v>
      </c>
      <c r="P296" s="116">
        <v>4800</v>
      </c>
      <c r="Q296" s="116">
        <f>+DailyLog[[#This Row],[TTL QNT
(On traveler)]]-DailyLog[[#This Row],[Column1]]</f>
        <v>0</v>
      </c>
      <c r="R296" s="116" t="s">
        <v>3148</v>
      </c>
      <c r="S296" s="117" t="s">
        <v>888</v>
      </c>
      <c r="V296" s="116"/>
      <c r="W296" s="114"/>
      <c r="X296" s="116"/>
      <c r="Y296" s="114"/>
      <c r="Z296" s="114"/>
      <c r="AA296" s="114"/>
      <c r="AB296" s="114" t="str">
        <f ca="1">IF(ISERROR(MATCH(DailyLog[[#This Row],[TRAVELER]],Table2[TR],0)),AB296,"SHIPPED")</f>
        <v>SHIPPED</v>
      </c>
      <c r="AC296" s="114"/>
    </row>
    <row r="297" spans="1:29" ht="40.15" hidden="1" customHeight="1" x14ac:dyDescent="0.25">
      <c r="A297" s="111">
        <v>46248.688888888886</v>
      </c>
      <c r="B297" s="112" t="s">
        <v>2940</v>
      </c>
      <c r="C297" s="113" t="s">
        <v>2870</v>
      </c>
      <c r="D297" s="114">
        <v>716668</v>
      </c>
      <c r="E297" s="114">
        <v>82246</v>
      </c>
      <c r="F297" s="114" t="s">
        <v>922</v>
      </c>
      <c r="G297" s="114" t="s">
        <v>3139</v>
      </c>
      <c r="H297" s="115" t="s">
        <v>2814</v>
      </c>
      <c r="I297" s="116" t="s">
        <v>839</v>
      </c>
      <c r="J297" s="50" t="s">
        <v>843</v>
      </c>
      <c r="K297" s="116">
        <v>2</v>
      </c>
      <c r="L297" s="116" t="s">
        <v>828</v>
      </c>
      <c r="M297" s="116"/>
      <c r="N297" s="116">
        <v>29</v>
      </c>
      <c r="O297" s="116">
        <v>7250</v>
      </c>
      <c r="P297" s="116">
        <v>7250</v>
      </c>
      <c r="Q297" s="116">
        <f>+DailyLog[[#This Row],[TTL QNT
(On traveler)]]-DailyLog[[#This Row],[Column1]]</f>
        <v>0</v>
      </c>
      <c r="R297" s="116" t="s">
        <v>3140</v>
      </c>
      <c r="S297" s="117" t="s">
        <v>888</v>
      </c>
      <c r="V297" s="116"/>
      <c r="W297" s="114"/>
      <c r="X297" s="116"/>
      <c r="Y297" s="114"/>
      <c r="Z297" s="114"/>
      <c r="AA297" s="114"/>
      <c r="AB297" s="114" t="str">
        <f ca="1">IF(ISERROR(MATCH(DailyLog[[#This Row],[TRAVELER]],Table2[TR],0)),AB297,"SHIPPED")</f>
        <v>SHIPPED</v>
      </c>
      <c r="AC297" s="114"/>
    </row>
    <row r="298" spans="1:29" ht="40.15" hidden="1" customHeight="1" x14ac:dyDescent="0.25">
      <c r="A298" s="111">
        <v>46248.68109953704</v>
      </c>
      <c r="B298" s="112" t="s">
        <v>2940</v>
      </c>
      <c r="C298" s="113" t="s">
        <v>2841</v>
      </c>
      <c r="D298" s="114">
        <v>716666</v>
      </c>
      <c r="E298" s="114">
        <v>82246</v>
      </c>
      <c r="F298" s="114" t="s">
        <v>922</v>
      </c>
      <c r="G298" s="114" t="s">
        <v>3134</v>
      </c>
      <c r="H298" s="115" t="s">
        <v>2814</v>
      </c>
      <c r="I298" s="116" t="s">
        <v>839</v>
      </c>
      <c r="J298" s="50" t="s">
        <v>843</v>
      </c>
      <c r="K298" s="116">
        <v>3</v>
      </c>
      <c r="L298" s="116" t="s">
        <v>828</v>
      </c>
      <c r="M298" s="116"/>
      <c r="N298" s="116">
        <v>31</v>
      </c>
      <c r="O298" s="116">
        <v>7750</v>
      </c>
      <c r="P298" s="116">
        <v>7750</v>
      </c>
      <c r="Q298" s="116">
        <f>+DailyLog[[#This Row],[TTL QNT
(On traveler)]]-DailyLog[[#This Row],[Column1]]</f>
        <v>0</v>
      </c>
      <c r="R298" s="116" t="s">
        <v>3135</v>
      </c>
      <c r="S298" s="117" t="s">
        <v>888</v>
      </c>
      <c r="V298" s="116"/>
      <c r="W298" s="114"/>
      <c r="X298" s="116"/>
      <c r="Y298" s="114"/>
      <c r="Z298" s="114"/>
      <c r="AA298" s="114"/>
      <c r="AB298" s="114" t="str">
        <f ca="1">IF(ISERROR(MATCH(DailyLog[[#This Row],[TRAVELER]],Table2[TR],0)),AB298,"SHIPPED")</f>
        <v>SHIPPED</v>
      </c>
      <c r="AC298" s="114"/>
    </row>
    <row r="299" spans="1:29" ht="40.15" hidden="1" customHeight="1" x14ac:dyDescent="0.25">
      <c r="A299" s="111">
        <v>46248.660624999997</v>
      </c>
      <c r="B299" s="112" t="s">
        <v>2940</v>
      </c>
      <c r="C299" s="113" t="s">
        <v>2827</v>
      </c>
      <c r="D299" s="114">
        <v>714684</v>
      </c>
      <c r="E299" s="114" t="s">
        <v>1051</v>
      </c>
      <c r="F299" s="114">
        <v>743</v>
      </c>
      <c r="G299" s="114" t="s">
        <v>3125</v>
      </c>
      <c r="H299" s="115" t="s">
        <v>832</v>
      </c>
      <c r="I299" s="116" t="s">
        <v>839</v>
      </c>
      <c r="J299" s="50" t="s">
        <v>843</v>
      </c>
      <c r="K299" s="116">
        <v>1</v>
      </c>
      <c r="L299" s="116" t="s">
        <v>1003</v>
      </c>
      <c r="M299" s="116" t="s">
        <v>2816</v>
      </c>
      <c r="N299" s="116">
        <v>33</v>
      </c>
      <c r="O299" s="116">
        <v>7260</v>
      </c>
      <c r="P299" s="116">
        <v>7260</v>
      </c>
      <c r="Q299" s="116">
        <f>+DailyLog[[#This Row],[TTL QNT
(On traveler)]]-DailyLog[[#This Row],[Column1]]</f>
        <v>0</v>
      </c>
      <c r="R299" s="116" t="s">
        <v>3126</v>
      </c>
      <c r="S299" s="117" t="s">
        <v>888</v>
      </c>
      <c r="T299" s="43">
        <v>2</v>
      </c>
      <c r="V299" s="116"/>
      <c r="W299" s="114"/>
      <c r="X299" s="116"/>
      <c r="Y299" s="114"/>
      <c r="Z299" s="114"/>
      <c r="AA299" s="114"/>
      <c r="AB299" s="114" t="str">
        <f ca="1">IF(ISERROR(MATCH(DailyLog[[#This Row],[TRAVELER]],Table2[TR],0)),AB299,"SHIPPED")</f>
        <v>SHIPPED</v>
      </c>
      <c r="AC299" s="114"/>
    </row>
    <row r="300" spans="1:29" ht="40.15" hidden="1" customHeight="1" x14ac:dyDescent="0.25">
      <c r="A300" s="111">
        <v>46253.660752314812</v>
      </c>
      <c r="B300" s="112" t="s">
        <v>2940</v>
      </c>
      <c r="C300" s="113" t="s">
        <v>2870</v>
      </c>
      <c r="D300" s="114">
        <v>716697</v>
      </c>
      <c r="E300" s="114" t="s">
        <v>963</v>
      </c>
      <c r="F300" s="114" t="s">
        <v>922</v>
      </c>
      <c r="G300" s="114" t="s">
        <v>3682</v>
      </c>
      <c r="H300" s="115" t="s">
        <v>2814</v>
      </c>
      <c r="I300" s="116" t="s">
        <v>839</v>
      </c>
      <c r="J300" s="50" t="s">
        <v>843</v>
      </c>
      <c r="K300" s="116">
        <v>2</v>
      </c>
      <c r="L300" s="116" t="s">
        <v>828</v>
      </c>
      <c r="M300" s="116"/>
      <c r="N300" s="116">
        <v>23</v>
      </c>
      <c r="O300" s="116">
        <v>15410</v>
      </c>
      <c r="P300" s="116">
        <v>15410</v>
      </c>
      <c r="Q300" s="116">
        <f>+DailyLog[[#This Row],[TTL QNT
(On traveler)]]-DailyLog[[#This Row],[Column1]]</f>
        <v>0</v>
      </c>
      <c r="R300" s="116" t="s">
        <v>3683</v>
      </c>
      <c r="S300" s="117" t="s">
        <v>888</v>
      </c>
      <c r="V300" s="116"/>
      <c r="W300" s="114"/>
      <c r="X300" s="116"/>
      <c r="Y300" s="114"/>
      <c r="Z300" s="114"/>
      <c r="AA300" s="114"/>
      <c r="AB300" s="114" t="str">
        <f ca="1">IF(ISERROR(MATCH(DailyLog[[#This Row],[TRAVELER]],Table2[TR],0)),AB300,"SHIPPED")</f>
        <v>SHIPPED</v>
      </c>
      <c r="AC300" s="114"/>
    </row>
    <row r="301" spans="1:29" ht="40.15" hidden="1" customHeight="1" x14ac:dyDescent="0.25">
      <c r="A301" s="111">
        <v>46248.652789351851</v>
      </c>
      <c r="B301" s="112" t="s">
        <v>2940</v>
      </c>
      <c r="C301" s="113">
        <v>292</v>
      </c>
      <c r="D301" s="114">
        <v>716081</v>
      </c>
      <c r="E301" s="114" t="s">
        <v>951</v>
      </c>
      <c r="F301" s="114">
        <v>1840</v>
      </c>
      <c r="G301" s="114" t="s">
        <v>3120</v>
      </c>
      <c r="H301" s="115" t="s">
        <v>832</v>
      </c>
      <c r="I301" s="116" t="s">
        <v>839</v>
      </c>
      <c r="J301" s="50" t="s">
        <v>2824</v>
      </c>
      <c r="K301" s="116">
        <v>19</v>
      </c>
      <c r="L301" s="116" t="s">
        <v>828</v>
      </c>
      <c r="M301" s="116" t="s">
        <v>2884</v>
      </c>
      <c r="N301" s="116">
        <v>36</v>
      </c>
      <c r="O301" s="116">
        <v>79200</v>
      </c>
      <c r="P301" s="116">
        <v>79200</v>
      </c>
      <c r="Q301" s="116">
        <f>+DailyLog[[#This Row],[TTL QNT
(On traveler)]]-DailyLog[[#This Row],[Column1]]</f>
        <v>0</v>
      </c>
      <c r="R301" s="116" t="s">
        <v>3121</v>
      </c>
      <c r="S301" s="117" t="s">
        <v>888</v>
      </c>
      <c r="T301" s="43" t="s">
        <v>3122</v>
      </c>
      <c r="V301" s="116"/>
      <c r="W301" s="114"/>
      <c r="X301" s="116"/>
      <c r="Y301" s="114"/>
      <c r="Z301" s="114"/>
      <c r="AA301" s="114"/>
      <c r="AB301" s="114" t="str">
        <f ca="1">IF(ISERROR(MATCH(DailyLog[[#This Row],[TRAVELER]],Table2[TR],0)),AB301,"SHIPPED")</f>
        <v>SHIPPED</v>
      </c>
      <c r="AC301" s="114"/>
    </row>
    <row r="302" spans="1:29" ht="40.15" hidden="1" customHeight="1" x14ac:dyDescent="0.25">
      <c r="A302" s="111">
        <v>46248.646412037036</v>
      </c>
      <c r="B302" s="112" t="s">
        <v>2940</v>
      </c>
      <c r="C302" s="113">
        <v>280</v>
      </c>
      <c r="D302" s="114">
        <v>716278</v>
      </c>
      <c r="E302" s="114">
        <v>11546449</v>
      </c>
      <c r="F302" s="114">
        <v>180</v>
      </c>
      <c r="G302" s="114" t="s">
        <v>3116</v>
      </c>
      <c r="H302" s="115" t="s">
        <v>832</v>
      </c>
      <c r="I302" s="116" t="s">
        <v>839</v>
      </c>
      <c r="J302" s="50" t="s">
        <v>950</v>
      </c>
      <c r="K302" s="116">
        <v>123</v>
      </c>
      <c r="L302" s="116" t="s">
        <v>828</v>
      </c>
      <c r="M302" s="116"/>
      <c r="N302" s="116">
        <v>36</v>
      </c>
      <c r="O302" s="116">
        <v>90000</v>
      </c>
      <c r="P302" s="116">
        <v>90000</v>
      </c>
      <c r="Q302" s="116">
        <f>+DailyLog[[#This Row],[TTL QNT
(On traveler)]]-DailyLog[[#This Row],[Column1]]</f>
        <v>0</v>
      </c>
      <c r="R302" s="116" t="s">
        <v>3117</v>
      </c>
      <c r="S302" s="117" t="s">
        <v>888</v>
      </c>
      <c r="V302" s="116"/>
      <c r="W302" s="114"/>
      <c r="X302" s="116"/>
      <c r="Y302" s="114"/>
      <c r="Z302" s="114"/>
      <c r="AA302" s="114"/>
      <c r="AB302" s="114" t="str">
        <f ca="1">IF(ISERROR(MATCH(DailyLog[[#This Row],[TRAVELER]],Table2[TR],0)),AB302,"SHIPPED")</f>
        <v>SHIPPED</v>
      </c>
      <c r="AC302" s="114"/>
    </row>
    <row r="303" spans="1:29" ht="40.15" hidden="1" customHeight="1" x14ac:dyDescent="0.25">
      <c r="A303" s="111">
        <v>46248.628333333334</v>
      </c>
      <c r="B303" s="112" t="s">
        <v>2940</v>
      </c>
      <c r="C303" s="113" t="s">
        <v>2862</v>
      </c>
      <c r="D303" s="114">
        <v>714686</v>
      </c>
      <c r="E303" s="114" t="s">
        <v>1051</v>
      </c>
      <c r="F303" s="114">
        <v>815</v>
      </c>
      <c r="G303" s="114" t="s">
        <v>3108</v>
      </c>
      <c r="H303" s="115" t="s">
        <v>832</v>
      </c>
      <c r="I303" s="116" t="s">
        <v>839</v>
      </c>
      <c r="J303" s="50" t="s">
        <v>843</v>
      </c>
      <c r="K303" s="116">
        <v>5</v>
      </c>
      <c r="L303" s="116" t="s">
        <v>1003</v>
      </c>
      <c r="M303" s="116" t="s">
        <v>2816</v>
      </c>
      <c r="N303" s="116">
        <v>36</v>
      </c>
      <c r="O303" s="116">
        <v>7920</v>
      </c>
      <c r="P303" s="116">
        <v>7920</v>
      </c>
      <c r="Q303" s="116">
        <f>+DailyLog[[#This Row],[TTL QNT
(On traveler)]]-DailyLog[[#This Row],[Column1]]</f>
        <v>0</v>
      </c>
      <c r="R303" s="116" t="s">
        <v>3056</v>
      </c>
      <c r="S303" s="117" t="s">
        <v>888</v>
      </c>
      <c r="T303" s="43">
        <v>2</v>
      </c>
      <c r="V303" s="116"/>
      <c r="W303" s="114"/>
      <c r="X303" s="116"/>
      <c r="Y303" s="114"/>
      <c r="Z303" s="114"/>
      <c r="AA303" s="114"/>
      <c r="AB303" s="114" t="str">
        <f ca="1">IF(ISERROR(MATCH(DailyLog[[#This Row],[TRAVELER]],Table2[TR],0)),AB303,"SHIPPED")</f>
        <v>SHIPPED</v>
      </c>
      <c r="AC303" s="114"/>
    </row>
    <row r="304" spans="1:29" ht="40.15" hidden="1" customHeight="1" x14ac:dyDescent="0.25">
      <c r="A304" s="111">
        <v>46253.656273148146</v>
      </c>
      <c r="B304" s="112" t="s">
        <v>2940</v>
      </c>
      <c r="C304" s="113" t="s">
        <v>3680</v>
      </c>
      <c r="D304" s="114">
        <v>714528</v>
      </c>
      <c r="E304" s="114" t="s">
        <v>3239</v>
      </c>
      <c r="F304" s="114">
        <v>1555</v>
      </c>
      <c r="G304" s="114" t="s">
        <v>3666</v>
      </c>
      <c r="H304" s="115" t="s">
        <v>832</v>
      </c>
      <c r="I304" s="116" t="s">
        <v>839</v>
      </c>
      <c r="J304" s="50" t="s">
        <v>843</v>
      </c>
      <c r="K304" s="116">
        <v>5</v>
      </c>
      <c r="L304" s="116" t="s">
        <v>1003</v>
      </c>
      <c r="M304" s="116" t="s">
        <v>2997</v>
      </c>
      <c r="N304" s="116">
        <v>42</v>
      </c>
      <c r="O304" s="116">
        <v>44100</v>
      </c>
      <c r="P304" s="116">
        <v>44100</v>
      </c>
      <c r="Q304" s="116">
        <f>+DailyLog[[#This Row],[TTL QNT
(On traveler)]]-DailyLog[[#This Row],[Column1]]</f>
        <v>0</v>
      </c>
      <c r="R304" s="116" t="s">
        <v>3681</v>
      </c>
      <c r="S304" s="117" t="s">
        <v>888</v>
      </c>
      <c r="T304" s="43">
        <v>240</v>
      </c>
      <c r="V304" s="116"/>
      <c r="W304" s="114"/>
      <c r="X304" s="116"/>
      <c r="Y304" s="114"/>
      <c r="Z304" s="114"/>
      <c r="AA304" s="114"/>
      <c r="AB304" s="114" t="str">
        <f ca="1">IF(ISERROR(MATCH(DailyLog[[#This Row],[TRAVELER]],Table2[TR],0)),AB304,"SHIPPED")</f>
        <v>SHIPPED</v>
      </c>
      <c r="AC304" s="114"/>
    </row>
    <row r="305" spans="1:29" ht="40.15" hidden="1" customHeight="1" x14ac:dyDescent="0.25">
      <c r="A305" s="111">
        <v>46248.614548611113</v>
      </c>
      <c r="B305" s="112" t="s">
        <v>842</v>
      </c>
      <c r="C305" s="113" t="s">
        <v>2841</v>
      </c>
      <c r="D305" s="114">
        <v>714688</v>
      </c>
      <c r="E305" s="114" t="s">
        <v>3093</v>
      </c>
      <c r="F305" s="114">
        <v>397</v>
      </c>
      <c r="G305" s="114" t="s">
        <v>3100</v>
      </c>
      <c r="H305" s="115" t="s">
        <v>832</v>
      </c>
      <c r="I305" s="116" t="s">
        <v>839</v>
      </c>
      <c r="J305" s="50" t="s">
        <v>843</v>
      </c>
      <c r="K305" s="116">
        <v>3</v>
      </c>
      <c r="L305" s="116" t="s">
        <v>1003</v>
      </c>
      <c r="M305" s="116"/>
      <c r="N305" s="116">
        <v>36</v>
      </c>
      <c r="O305" s="116">
        <v>7920</v>
      </c>
      <c r="P305" s="116">
        <v>7920</v>
      </c>
      <c r="Q305" s="116">
        <f>+DailyLog[[#This Row],[TTL QNT
(On traveler)]]-DailyLog[[#This Row],[Column1]]</f>
        <v>0</v>
      </c>
      <c r="R305" s="116" t="s">
        <v>3101</v>
      </c>
      <c r="S305" s="117" t="s">
        <v>888</v>
      </c>
      <c r="V305" s="116"/>
      <c r="W305" s="114"/>
      <c r="X305" s="116"/>
      <c r="Y305" s="114"/>
      <c r="Z305" s="114"/>
      <c r="AA305" s="114"/>
      <c r="AB305" s="114" t="str">
        <f ca="1">IF(ISERROR(MATCH(DailyLog[[#This Row],[TRAVELER]],Table2[TR],0)),AB305,"SHIPPED")</f>
        <v>SHIPPED</v>
      </c>
      <c r="AC305" s="114"/>
    </row>
    <row r="306" spans="1:29" ht="40.15" hidden="1" customHeight="1" x14ac:dyDescent="0.25">
      <c r="A306" s="111">
        <v>46252.730682870373</v>
      </c>
      <c r="B306" s="112" t="s">
        <v>2940</v>
      </c>
      <c r="C306" s="113">
        <v>290</v>
      </c>
      <c r="D306" s="114">
        <v>716102</v>
      </c>
      <c r="E306" s="114" t="s">
        <v>3373</v>
      </c>
      <c r="F306" s="114" t="s">
        <v>922</v>
      </c>
      <c r="G306" s="114" t="s">
        <v>3374</v>
      </c>
      <c r="H306" s="115" t="s">
        <v>2814</v>
      </c>
      <c r="I306" s="116" t="s">
        <v>839</v>
      </c>
      <c r="J306" s="50" t="s">
        <v>950</v>
      </c>
      <c r="K306" s="116">
        <v>105</v>
      </c>
      <c r="L306" s="116" t="s">
        <v>828</v>
      </c>
      <c r="M306" s="116"/>
      <c r="N306" s="116">
        <v>24</v>
      </c>
      <c r="O306" s="116">
        <v>19200</v>
      </c>
      <c r="P306" s="116">
        <v>19200</v>
      </c>
      <c r="Q306" s="116">
        <f>+DailyLog[[#This Row],[TTL QNT
(On traveler)]]-DailyLog[[#This Row],[Column1]]</f>
        <v>0</v>
      </c>
      <c r="R306" s="116" t="s">
        <v>3361</v>
      </c>
      <c r="S306" s="117" t="s">
        <v>888</v>
      </c>
      <c r="V306" s="116"/>
      <c r="W306" s="114"/>
      <c r="X306" s="116"/>
      <c r="Y306" s="114"/>
      <c r="Z306" s="114"/>
      <c r="AA306" s="114"/>
      <c r="AB306" s="114" t="str">
        <f ca="1">IF(ISERROR(MATCH(DailyLog[[#This Row],[TRAVELER]],Table2[TR],0)),AB306,"SHIPPED")</f>
        <v>SHIPPED</v>
      </c>
      <c r="AC306" s="114"/>
    </row>
    <row r="307" spans="1:29" ht="40.15" hidden="1" customHeight="1" x14ac:dyDescent="0.25">
      <c r="A307" s="111">
        <v>46252.727500000001</v>
      </c>
      <c r="B307" s="112" t="s">
        <v>2940</v>
      </c>
      <c r="C307" s="113" t="s">
        <v>2870</v>
      </c>
      <c r="D307" s="114">
        <v>711038</v>
      </c>
      <c r="E307" s="114">
        <v>11547059</v>
      </c>
      <c r="F307" s="114" t="s">
        <v>3552</v>
      </c>
      <c r="G307" s="114" t="s">
        <v>1769</v>
      </c>
      <c r="H307" s="115" t="s">
        <v>2814</v>
      </c>
      <c r="I307" s="116" t="s">
        <v>839</v>
      </c>
      <c r="J307" s="50" t="s">
        <v>843</v>
      </c>
      <c r="K307" s="116">
        <v>2</v>
      </c>
      <c r="L307" s="116" t="s">
        <v>828</v>
      </c>
      <c r="M307" s="116"/>
      <c r="N307" s="116">
        <v>33</v>
      </c>
      <c r="O307" s="116">
        <v>18150</v>
      </c>
      <c r="P307" s="116">
        <v>18150</v>
      </c>
      <c r="Q307" s="116">
        <f>+DailyLog[[#This Row],[TTL QNT
(On traveler)]]-DailyLog[[#This Row],[Column1]]</f>
        <v>0</v>
      </c>
      <c r="R307" s="116" t="s">
        <v>3121</v>
      </c>
      <c r="S307" s="117" t="s">
        <v>888</v>
      </c>
      <c r="V307" s="116"/>
      <c r="W307" s="114"/>
      <c r="X307" s="116"/>
      <c r="Y307" s="114"/>
      <c r="Z307" s="114"/>
      <c r="AA307" s="114"/>
      <c r="AB307" s="114" t="str">
        <f ca="1">IF(ISERROR(MATCH(DailyLog[[#This Row],[TRAVELER]],Table2[TR],0)),AB307,"SHIPPED")</f>
        <v>SHIPPED</v>
      </c>
      <c r="AC307" s="114"/>
    </row>
    <row r="308" spans="1:29" ht="40.15" hidden="1" customHeight="1" x14ac:dyDescent="0.25">
      <c r="A308" s="111">
        <v>46253.656273148146</v>
      </c>
      <c r="B308" s="112" t="s">
        <v>2940</v>
      </c>
      <c r="C308" s="113" t="s">
        <v>3680</v>
      </c>
      <c r="D308" s="114">
        <v>714529</v>
      </c>
      <c r="E308" s="114" t="s">
        <v>3239</v>
      </c>
      <c r="F308" s="114">
        <v>760</v>
      </c>
      <c r="G308" s="114" t="s">
        <v>3389</v>
      </c>
      <c r="H308" s="115" t="s">
        <v>832</v>
      </c>
      <c r="I308" s="116" t="s">
        <v>839</v>
      </c>
      <c r="J308" s="50" t="s">
        <v>843</v>
      </c>
      <c r="K308" s="116">
        <v>1</v>
      </c>
      <c r="L308" s="116" t="s">
        <v>828</v>
      </c>
      <c r="M308" s="116"/>
      <c r="N308" s="116">
        <v>44</v>
      </c>
      <c r="O308" s="116">
        <v>46200</v>
      </c>
      <c r="P308" s="116">
        <v>46200</v>
      </c>
      <c r="Q308" s="116">
        <f>+DailyLog[[#This Row],[TTL QNT
(On traveler)]]-DailyLog[[#This Row],[Column1]]</f>
        <v>0</v>
      </c>
      <c r="R308" s="116" t="s">
        <v>3681</v>
      </c>
      <c r="S308" s="117" t="s">
        <v>888</v>
      </c>
      <c r="V308" s="116"/>
      <c r="W308" s="114"/>
      <c r="X308" s="116"/>
      <c r="Y308" s="114"/>
      <c r="Z308" s="114"/>
      <c r="AA308" s="114"/>
      <c r="AB308" s="114" t="str">
        <f ca="1">IF(ISERROR(MATCH(DailyLog[[#This Row],[TRAVELER]],Table2[TR],0)),AB308,"SHIPPED")</f>
        <v>SHIPPED</v>
      </c>
      <c r="AC308" s="114"/>
    </row>
    <row r="309" spans="1:29" ht="40.15" hidden="1" customHeight="1" x14ac:dyDescent="0.25">
      <c r="A309" s="111">
        <v>46253.65357638889</v>
      </c>
      <c r="B309" s="112" t="s">
        <v>2940</v>
      </c>
      <c r="C309" s="113">
        <v>280</v>
      </c>
      <c r="D309" s="114">
        <v>716519</v>
      </c>
      <c r="E309" s="114">
        <v>11546449</v>
      </c>
      <c r="F309" s="114">
        <v>1807</v>
      </c>
      <c r="G309" s="114" t="s">
        <v>3679</v>
      </c>
      <c r="H309" s="115" t="s">
        <v>832</v>
      </c>
      <c r="I309" s="116" t="s">
        <v>839</v>
      </c>
      <c r="J309" s="50" t="s">
        <v>950</v>
      </c>
      <c r="K309" s="116">
        <v>123</v>
      </c>
      <c r="L309" s="116" t="s">
        <v>828</v>
      </c>
      <c r="M309" s="116" t="s">
        <v>2976</v>
      </c>
      <c r="N309" s="116">
        <v>36</v>
      </c>
      <c r="O309" s="116">
        <v>90000</v>
      </c>
      <c r="P309" s="116">
        <v>90000</v>
      </c>
      <c r="Q309" s="116">
        <f>+DailyLog[[#This Row],[TTL QNT
(On traveler)]]-DailyLog[[#This Row],[Column1]]</f>
        <v>0</v>
      </c>
      <c r="R309" s="116" t="s">
        <v>3107</v>
      </c>
      <c r="S309" s="117" t="s">
        <v>888</v>
      </c>
      <c r="T309" s="43">
        <v>50</v>
      </c>
      <c r="V309" s="116"/>
      <c r="W309" s="114"/>
      <c r="X309" s="116"/>
      <c r="Y309" s="114"/>
      <c r="Z309" s="114"/>
      <c r="AA309" s="114"/>
      <c r="AB309" s="114" t="str">
        <f ca="1">IF(ISERROR(MATCH(DailyLog[[#This Row],[TRAVELER]],Table2[TR],0)),AB309,"SHIPPED")</f>
        <v>SHIPPED</v>
      </c>
      <c r="AC309" s="114"/>
    </row>
    <row r="310" spans="1:29" ht="40.15" hidden="1" customHeight="1" x14ac:dyDescent="0.25">
      <c r="A310" s="111">
        <v>46248.497824074075</v>
      </c>
      <c r="B310" s="112" t="s">
        <v>842</v>
      </c>
      <c r="C310" s="113">
        <v>280</v>
      </c>
      <c r="D310" s="114">
        <v>716280</v>
      </c>
      <c r="E310" s="114">
        <v>11546449</v>
      </c>
      <c r="F310" s="114">
        <v>411</v>
      </c>
      <c r="G310" s="114" t="s">
        <v>3058</v>
      </c>
      <c r="H310" s="115" t="s">
        <v>832</v>
      </c>
      <c r="I310" s="116" t="s">
        <v>839</v>
      </c>
      <c r="J310" s="50" t="s">
        <v>950</v>
      </c>
      <c r="K310" s="116">
        <v>123</v>
      </c>
      <c r="L310" s="116" t="s">
        <v>828</v>
      </c>
      <c r="M310" s="116"/>
      <c r="N310" s="116">
        <v>36</v>
      </c>
      <c r="O310" s="116">
        <v>90000</v>
      </c>
      <c r="P310" s="116">
        <v>90000</v>
      </c>
      <c r="Q310" s="116">
        <f>+DailyLog[[#This Row],[TTL QNT
(On traveler)]]-DailyLog[[#This Row],[Column1]]</f>
        <v>0</v>
      </c>
      <c r="R310" s="116" t="s">
        <v>2913</v>
      </c>
      <c r="S310" s="117" t="s">
        <v>888</v>
      </c>
      <c r="V310" s="116"/>
      <c r="W310" s="114"/>
      <c r="X310" s="116"/>
      <c r="Y310" s="114"/>
      <c r="Z310" s="114"/>
      <c r="AA310" s="114"/>
      <c r="AB310" s="114" t="str">
        <f ca="1">IF(ISERROR(MATCH(DailyLog[[#This Row],[TRAVELER]],Table2[TR],0)),AB310,"SHIPPED")</f>
        <v>SHIPPED</v>
      </c>
      <c r="AC310" s="114"/>
    </row>
    <row r="311" spans="1:29" ht="40.15" hidden="1" customHeight="1" x14ac:dyDescent="0.25">
      <c r="A311" s="111">
        <v>46248.405543981484</v>
      </c>
      <c r="B311" s="112" t="s">
        <v>842</v>
      </c>
      <c r="C311" s="113" t="s">
        <v>2862</v>
      </c>
      <c r="D311" s="114">
        <v>715754</v>
      </c>
      <c r="E311" s="114">
        <v>11546449</v>
      </c>
      <c r="F311" s="114">
        <v>734</v>
      </c>
      <c r="G311" s="114" t="s">
        <v>3011</v>
      </c>
      <c r="H311" s="115" t="s">
        <v>832</v>
      </c>
      <c r="I311" s="116" t="s">
        <v>839</v>
      </c>
      <c r="J311" s="50" t="s">
        <v>843</v>
      </c>
      <c r="K311" s="116">
        <v>5</v>
      </c>
      <c r="L311" s="116" t="s">
        <v>828</v>
      </c>
      <c r="M311" s="116" t="s">
        <v>3012</v>
      </c>
      <c r="N311" s="116">
        <v>25</v>
      </c>
      <c r="O311" s="116">
        <v>62500</v>
      </c>
      <c r="P311" s="116">
        <v>62500</v>
      </c>
      <c r="Q311" s="116">
        <f>+DailyLog[[#This Row],[TTL QNT
(On traveler)]]-DailyLog[[#This Row],[Column1]]</f>
        <v>0</v>
      </c>
      <c r="R311" s="116" t="s">
        <v>2817</v>
      </c>
      <c r="S311" s="117" t="s">
        <v>888</v>
      </c>
      <c r="T311" s="43" t="s">
        <v>3013</v>
      </c>
      <c r="V311" s="116"/>
      <c r="W311" s="114"/>
      <c r="X311" s="116"/>
      <c r="Y311" s="114"/>
      <c r="Z311" s="114"/>
      <c r="AA311" s="114"/>
      <c r="AB311" s="114" t="str">
        <f ca="1">IF(ISERROR(MATCH(DailyLog[[#This Row],[TRAVELER]],Table2[TR],0)),AB311,"SHIPPED")</f>
        <v>SHIPPED</v>
      </c>
      <c r="AC311" s="114"/>
    </row>
    <row r="312" spans="1:29" ht="40.15" hidden="1" customHeight="1" x14ac:dyDescent="0.25">
      <c r="A312" s="111">
        <v>46253.648819444446</v>
      </c>
      <c r="B312" s="112" t="s">
        <v>2940</v>
      </c>
      <c r="C312" s="113" t="s">
        <v>2870</v>
      </c>
      <c r="D312" s="114">
        <v>716693</v>
      </c>
      <c r="E312" s="114" t="s">
        <v>963</v>
      </c>
      <c r="F312" s="114" t="s">
        <v>922</v>
      </c>
      <c r="G312" s="114" t="s">
        <v>3677</v>
      </c>
      <c r="H312" s="115" t="s">
        <v>832</v>
      </c>
      <c r="I312" s="116" t="s">
        <v>839</v>
      </c>
      <c r="J312" s="50" t="s">
        <v>843</v>
      </c>
      <c r="K312" s="116">
        <v>2</v>
      </c>
      <c r="L312" s="116" t="s">
        <v>1003</v>
      </c>
      <c r="M312" s="116"/>
      <c r="N312" s="116">
        <v>30</v>
      </c>
      <c r="O312" s="116">
        <v>20100</v>
      </c>
      <c r="P312" s="116">
        <v>20100</v>
      </c>
      <c r="Q312" s="116">
        <f>+DailyLog[[#This Row],[TTL QNT
(On traveler)]]-DailyLog[[#This Row],[Column1]]</f>
        <v>0</v>
      </c>
      <c r="R312" s="116" t="s">
        <v>3678</v>
      </c>
      <c r="S312" s="117" t="s">
        <v>888</v>
      </c>
      <c r="V312" s="116"/>
      <c r="W312" s="114"/>
      <c r="X312" s="116"/>
      <c r="Y312" s="114"/>
      <c r="Z312" s="114"/>
      <c r="AA312" s="114"/>
      <c r="AB312" s="114" t="str">
        <f ca="1">IF(ISERROR(MATCH(DailyLog[[#This Row],[TRAVELER]],Table2[TR],0)),AB312,"SHIPPED")</f>
        <v>SHIPPED</v>
      </c>
      <c r="AC312" s="114"/>
    </row>
    <row r="313" spans="1:29" ht="40.15" hidden="1" customHeight="1" x14ac:dyDescent="0.25">
      <c r="A313" s="111">
        <v>46253.644513888888</v>
      </c>
      <c r="B313" s="112" t="s">
        <v>2940</v>
      </c>
      <c r="C313" s="113" t="s">
        <v>2827</v>
      </c>
      <c r="D313" s="114">
        <v>716688</v>
      </c>
      <c r="E313" s="114" t="s">
        <v>963</v>
      </c>
      <c r="F313" s="114">
        <v>1518</v>
      </c>
      <c r="G313" s="114" t="s">
        <v>3676</v>
      </c>
      <c r="H313" s="115" t="s">
        <v>2814</v>
      </c>
      <c r="I313" s="116" t="s">
        <v>839</v>
      </c>
      <c r="J313" s="50" t="s">
        <v>843</v>
      </c>
      <c r="K313" s="116">
        <v>1</v>
      </c>
      <c r="L313" s="116" t="s">
        <v>828</v>
      </c>
      <c r="M313" s="116"/>
      <c r="N313" s="116">
        <v>33</v>
      </c>
      <c r="O313" s="116">
        <v>22110</v>
      </c>
      <c r="P313" s="116">
        <v>22110</v>
      </c>
      <c r="Q313" s="116">
        <f>+DailyLog[[#This Row],[TTL QNT
(On traveler)]]-DailyLog[[#This Row],[Column1]]</f>
        <v>0</v>
      </c>
      <c r="R313" s="116" t="s">
        <v>3050</v>
      </c>
      <c r="S313" s="117" t="s">
        <v>888</v>
      </c>
      <c r="V313" s="116"/>
      <c r="W313" s="114"/>
      <c r="X313" s="116"/>
      <c r="Y313" s="114"/>
      <c r="Z313" s="114"/>
      <c r="AA313" s="114"/>
      <c r="AB313" s="114" t="str">
        <f ca="1">IF(ISERROR(MATCH(DailyLog[[#This Row],[TRAVELER]],Table2[TR],0)),AB313,"SHIPPED")</f>
        <v>SHIPPED</v>
      </c>
      <c r="AC313" s="114"/>
    </row>
    <row r="314" spans="1:29" ht="40.15" hidden="1" customHeight="1" x14ac:dyDescent="0.25">
      <c r="A314" s="111">
        <v>46253.642083333332</v>
      </c>
      <c r="B314" s="112" t="s">
        <v>2940</v>
      </c>
      <c r="C314" s="113">
        <v>290</v>
      </c>
      <c r="D314" s="114">
        <v>715775</v>
      </c>
      <c r="E314" s="114">
        <v>11549168</v>
      </c>
      <c r="F314" s="114">
        <v>45</v>
      </c>
      <c r="G314" s="114" t="s">
        <v>3675</v>
      </c>
      <c r="H314" s="115" t="s">
        <v>832</v>
      </c>
      <c r="I314" s="116" t="s">
        <v>839</v>
      </c>
      <c r="J314" s="50" t="s">
        <v>950</v>
      </c>
      <c r="K314" s="116">
        <v>107</v>
      </c>
      <c r="L314" s="116" t="s">
        <v>828</v>
      </c>
      <c r="M314" s="116"/>
      <c r="N314" s="116">
        <v>36</v>
      </c>
      <c r="O314" s="116">
        <v>36000</v>
      </c>
      <c r="P314" s="116">
        <v>36000</v>
      </c>
      <c r="Q314" s="116">
        <f>+DailyLog[[#This Row],[TTL QNT
(On traveler)]]-DailyLog[[#This Row],[Column1]]</f>
        <v>0</v>
      </c>
      <c r="R314" s="116" t="s">
        <v>2960</v>
      </c>
      <c r="S314" s="117" t="s">
        <v>888</v>
      </c>
      <c r="V314" s="116"/>
      <c r="W314" s="114"/>
      <c r="X314" s="116"/>
      <c r="Y314" s="114"/>
      <c r="Z314" s="114"/>
      <c r="AA314" s="114"/>
      <c r="AB314" s="114" t="str">
        <f ca="1">IF(ISERROR(MATCH(DailyLog[[#This Row],[TRAVELER]],Table2[TR],0)),AB314,"SHIPPED")</f>
        <v>SHIPPED</v>
      </c>
      <c r="AC314" s="114"/>
    </row>
    <row r="315" spans="1:29" ht="40.15" hidden="1" customHeight="1" x14ac:dyDescent="0.25">
      <c r="A315" s="111">
        <v>46253.639016203706</v>
      </c>
      <c r="B315" s="112" t="s">
        <v>2940</v>
      </c>
      <c r="C315" s="113" t="s">
        <v>2827</v>
      </c>
      <c r="D315" s="114">
        <v>716691</v>
      </c>
      <c r="E315" s="114" t="s">
        <v>963</v>
      </c>
      <c r="F315" s="114" t="s">
        <v>922</v>
      </c>
      <c r="G315" s="114" t="s">
        <v>3674</v>
      </c>
      <c r="H315" s="115" t="s">
        <v>2814</v>
      </c>
      <c r="I315" s="116" t="s">
        <v>839</v>
      </c>
      <c r="J315" s="50" t="s">
        <v>843</v>
      </c>
      <c r="K315" s="116">
        <v>1</v>
      </c>
      <c r="L315" s="116" t="s">
        <v>828</v>
      </c>
      <c r="M315" s="116"/>
      <c r="N315" s="116">
        <v>36</v>
      </c>
      <c r="O315" s="116">
        <v>24120</v>
      </c>
      <c r="P315" s="116">
        <v>24120</v>
      </c>
      <c r="Q315" s="116">
        <f>+DailyLog[[#This Row],[TTL QNT
(On traveler)]]-DailyLog[[#This Row],[Column1]]</f>
        <v>0</v>
      </c>
      <c r="R315" s="116" t="s">
        <v>2919</v>
      </c>
      <c r="S315" s="117" t="s">
        <v>888</v>
      </c>
      <c r="V315" s="116"/>
      <c r="W315" s="114"/>
      <c r="X315" s="116"/>
      <c r="Y315" s="114"/>
      <c r="Z315" s="114"/>
      <c r="AA315" s="114"/>
      <c r="AB315" s="114" t="str">
        <f ca="1">IF(ISERROR(MATCH(DailyLog[[#This Row],[TRAVELER]],Table2[TR],0)),AB315,"SHIPPED")</f>
        <v>SHIPPED</v>
      </c>
      <c r="AC315" s="114"/>
    </row>
    <row r="316" spans="1:29" ht="40.15" hidden="1" customHeight="1" x14ac:dyDescent="0.25">
      <c r="A316" s="111">
        <v>46252.681377314817</v>
      </c>
      <c r="B316" s="112" t="s">
        <v>2940</v>
      </c>
      <c r="C316" s="113" t="s">
        <v>2870</v>
      </c>
      <c r="D316" s="114">
        <v>711038</v>
      </c>
      <c r="E316" s="114">
        <v>11547059</v>
      </c>
      <c r="F316" s="114" t="s">
        <v>3552</v>
      </c>
      <c r="G316" s="114" t="s">
        <v>1769</v>
      </c>
      <c r="H316" s="115" t="s">
        <v>2814</v>
      </c>
      <c r="I316" s="116" t="s">
        <v>2818</v>
      </c>
      <c r="J316" s="50" t="s">
        <v>843</v>
      </c>
      <c r="K316" s="116">
        <v>2</v>
      </c>
      <c r="L316" s="116" t="s">
        <v>828</v>
      </c>
      <c r="M316" s="116"/>
      <c r="N316" s="116">
        <v>24</v>
      </c>
      <c r="O316" s="116">
        <v>13200</v>
      </c>
      <c r="P316" s="116">
        <v>13200</v>
      </c>
      <c r="Q316" s="116">
        <f>+DailyLog[[#This Row],[TTL QNT
(On traveler)]]-DailyLog[[#This Row],[Column1]]</f>
        <v>0</v>
      </c>
      <c r="R316" s="116" t="s">
        <v>3553</v>
      </c>
      <c r="S316" s="117" t="s">
        <v>888</v>
      </c>
      <c r="V316" s="116"/>
      <c r="W316" s="114"/>
      <c r="X316" s="116"/>
      <c r="Y316" s="114"/>
      <c r="Z316" s="114"/>
      <c r="AA316" s="114"/>
      <c r="AB316" s="114" t="str">
        <f ca="1">IF(ISERROR(MATCH(DailyLog[[#This Row],[TRAVELER]],Table2[TR],0)),AB316,"SHIPPED")</f>
        <v>SHIPPED</v>
      </c>
      <c r="AC316" s="114"/>
    </row>
    <row r="317" spans="1:29" ht="40.15" hidden="1" customHeight="1" x14ac:dyDescent="0.25">
      <c r="A317" s="111">
        <v>46252.662048611113</v>
      </c>
      <c r="B317" s="112" t="s">
        <v>2940</v>
      </c>
      <c r="C317" s="113">
        <v>292</v>
      </c>
      <c r="D317" s="114">
        <v>714530</v>
      </c>
      <c r="E317" s="114" t="s">
        <v>3416</v>
      </c>
      <c r="F317" s="114">
        <v>1101</v>
      </c>
      <c r="G317" s="114" t="s">
        <v>3541</v>
      </c>
      <c r="H317" s="115" t="s">
        <v>832</v>
      </c>
      <c r="I317" s="116" t="s">
        <v>839</v>
      </c>
      <c r="J317" s="50" t="s">
        <v>2824</v>
      </c>
      <c r="K317" s="116">
        <v>19</v>
      </c>
      <c r="L317" s="116" t="s">
        <v>1003</v>
      </c>
      <c r="M317" s="116" t="s">
        <v>2884</v>
      </c>
      <c r="N317" s="116">
        <v>36</v>
      </c>
      <c r="O317" s="116">
        <v>36000</v>
      </c>
      <c r="P317" s="116">
        <v>36000</v>
      </c>
      <c r="Q317" s="116">
        <f>+DailyLog[[#This Row],[TTL QNT
(On traveler)]]-DailyLog[[#This Row],[Column1]]</f>
        <v>0</v>
      </c>
      <c r="R317" s="116" t="s">
        <v>3004</v>
      </c>
      <c r="S317" s="117" t="s">
        <v>888</v>
      </c>
      <c r="T317" s="43" t="s">
        <v>3542</v>
      </c>
      <c r="V317" s="116"/>
      <c r="W317" s="114"/>
      <c r="X317" s="116"/>
      <c r="Y317" s="114"/>
      <c r="Z317" s="114"/>
      <c r="AA317" s="114"/>
      <c r="AB317" s="114" t="str">
        <f ca="1">IF(ISERROR(MATCH(DailyLog[[#This Row],[TRAVELER]],Table2[TR],0)),AB317,"SHIPPED")</f>
        <v>SHIPPED</v>
      </c>
      <c r="AC317" s="114"/>
    </row>
    <row r="318" spans="1:29" ht="40.15" hidden="1" customHeight="1" x14ac:dyDescent="0.25">
      <c r="A318" s="111">
        <v>46253.634398148148</v>
      </c>
      <c r="B318" s="112" t="s">
        <v>2940</v>
      </c>
      <c r="C318" s="113">
        <v>280</v>
      </c>
      <c r="D318" s="114">
        <v>716521</v>
      </c>
      <c r="E318" s="114">
        <v>11546449</v>
      </c>
      <c r="F318" s="114">
        <v>581</v>
      </c>
      <c r="G318" s="114" t="s">
        <v>3671</v>
      </c>
      <c r="H318" s="115" t="s">
        <v>832</v>
      </c>
      <c r="I318" s="116" t="s">
        <v>2818</v>
      </c>
      <c r="J318" s="50" t="s">
        <v>950</v>
      </c>
      <c r="K318" s="116">
        <v>114</v>
      </c>
      <c r="L318" s="116" t="s">
        <v>828</v>
      </c>
      <c r="M318" s="116"/>
      <c r="N318" s="116">
        <v>17</v>
      </c>
      <c r="O318" s="116">
        <v>42500</v>
      </c>
      <c r="P318" s="116">
        <v>42500</v>
      </c>
      <c r="Q318" s="116">
        <f>+DailyLog[[#This Row],[TTL QNT
(On traveler)]]-DailyLog[[#This Row],[Column1]]</f>
        <v>0</v>
      </c>
      <c r="R318" s="116" t="s">
        <v>3672</v>
      </c>
      <c r="S318" s="117" t="s">
        <v>888</v>
      </c>
      <c r="V318" s="116"/>
      <c r="W318" s="114"/>
      <c r="X318" s="116"/>
      <c r="Y318" s="114"/>
      <c r="Z318" s="114"/>
      <c r="AA318" s="114"/>
      <c r="AB318" s="114" t="str">
        <f ca="1">IF(ISERROR(MATCH(DailyLog[[#This Row],[TRAVELER]],Table2[TR],0)),AB318,"SHIPPED")</f>
        <v>SHIPPED</v>
      </c>
      <c r="AC318" s="114"/>
    </row>
    <row r="319" spans="1:29" ht="40.15" hidden="1" customHeight="1" x14ac:dyDescent="0.25">
      <c r="A319" s="111">
        <v>46259.677407407406</v>
      </c>
      <c r="B319" s="112" t="s">
        <v>2940</v>
      </c>
      <c r="C319" s="113">
        <v>290</v>
      </c>
      <c r="D319" s="114">
        <v>716887</v>
      </c>
      <c r="E319" s="114">
        <v>6101831</v>
      </c>
      <c r="F319" s="114">
        <v>1659</v>
      </c>
      <c r="G319" s="114" t="s">
        <v>4401</v>
      </c>
      <c r="H319" s="115" t="s">
        <v>832</v>
      </c>
      <c r="I319" s="116" t="s">
        <v>839</v>
      </c>
      <c r="J319" s="50" t="s">
        <v>950</v>
      </c>
      <c r="K319" s="116">
        <v>110</v>
      </c>
      <c r="L319" s="116" t="s">
        <v>828</v>
      </c>
      <c r="M319" s="116"/>
      <c r="N319" s="116">
        <v>36</v>
      </c>
      <c r="O319" s="116">
        <v>36000</v>
      </c>
      <c r="P319" s="116">
        <v>36000</v>
      </c>
      <c r="Q319" s="116">
        <f>+DailyLog[[#This Row],[TTL QNT
(On traveler)]]-DailyLog[[#This Row],[Column1]]</f>
        <v>0</v>
      </c>
      <c r="R319" s="116" t="s">
        <v>4342</v>
      </c>
      <c r="S319" s="117" t="s">
        <v>888</v>
      </c>
      <c r="V319" s="116"/>
      <c r="W319" s="114"/>
      <c r="X319" s="116"/>
      <c r="Y319" s="114"/>
      <c r="Z319" s="114"/>
      <c r="AA319" s="114"/>
      <c r="AB319" s="114" t="str">
        <f ca="1">IF(ISERROR(MATCH(DailyLog[[#This Row],[TRAVELER]],Table2[TR],0)),AB319,"SHIPPED")</f>
        <v>SHIPPED</v>
      </c>
      <c r="AC319" s="114"/>
    </row>
    <row r="320" spans="1:29" ht="40.15" hidden="1" customHeight="1" x14ac:dyDescent="0.25">
      <c r="A320" s="111">
        <v>46253.630844907406</v>
      </c>
      <c r="B320" s="112" t="s">
        <v>2940</v>
      </c>
      <c r="C320" s="113" t="s">
        <v>2841</v>
      </c>
      <c r="D320" s="114">
        <v>716687</v>
      </c>
      <c r="E320" s="114" t="s">
        <v>944</v>
      </c>
      <c r="F320" s="114" t="s">
        <v>3434</v>
      </c>
      <c r="G320" s="114" t="s">
        <v>3670</v>
      </c>
      <c r="H320" s="115" t="s">
        <v>2814</v>
      </c>
      <c r="I320" s="116" t="s">
        <v>839</v>
      </c>
      <c r="J320" s="50" t="s">
        <v>843</v>
      </c>
      <c r="K320" s="116">
        <v>3</v>
      </c>
      <c r="L320" s="116" t="s">
        <v>828</v>
      </c>
      <c r="M320" s="116"/>
      <c r="N320" s="116">
        <v>36</v>
      </c>
      <c r="O320" s="116">
        <v>24120</v>
      </c>
      <c r="P320" s="116">
        <v>24120</v>
      </c>
      <c r="Q320" s="116">
        <f>+DailyLog[[#This Row],[TTL QNT
(On traveler)]]-DailyLog[[#This Row],[Column1]]</f>
        <v>0</v>
      </c>
      <c r="R320" s="116" t="s">
        <v>3385</v>
      </c>
      <c r="S320" s="117" t="s">
        <v>888</v>
      </c>
      <c r="V320" s="116"/>
      <c r="W320" s="114"/>
      <c r="X320" s="116"/>
      <c r="Y320" s="114"/>
      <c r="Z320" s="114"/>
      <c r="AA320" s="114"/>
      <c r="AB320" s="114" t="str">
        <f ca="1">IF(ISERROR(MATCH(DailyLog[[#This Row],[TRAVELER]],Table2[TR],0)),AB320,"SHIPPED")</f>
        <v>SHIPPED</v>
      </c>
      <c r="AC320" s="114"/>
    </row>
    <row r="321" spans="1:29" ht="40.15" hidden="1" customHeight="1" x14ac:dyDescent="0.25">
      <c r="A321" s="111">
        <v>46254.641516203701</v>
      </c>
      <c r="B321" s="112" t="s">
        <v>2940</v>
      </c>
      <c r="C321" s="113">
        <v>290</v>
      </c>
      <c r="D321" s="114">
        <v>716522</v>
      </c>
      <c r="E321" s="114">
        <v>11546449</v>
      </c>
      <c r="F321" s="114">
        <v>497</v>
      </c>
      <c r="G321" s="114" t="s">
        <v>3829</v>
      </c>
      <c r="H321" s="115" t="s">
        <v>832</v>
      </c>
      <c r="I321" s="116" t="s">
        <v>839</v>
      </c>
      <c r="J321" s="50" t="s">
        <v>950</v>
      </c>
      <c r="K321" s="116">
        <v>106</v>
      </c>
      <c r="L321" s="116" t="s">
        <v>828</v>
      </c>
      <c r="M321" s="116" t="s">
        <v>2976</v>
      </c>
      <c r="N321" s="116">
        <v>37</v>
      </c>
      <c r="O321" s="116">
        <v>92500</v>
      </c>
      <c r="P321" s="116">
        <v>92500</v>
      </c>
      <c r="Q321" s="116">
        <f>+DailyLog[[#This Row],[TTL QNT
(On traveler)]]-DailyLog[[#This Row],[Column1]]</f>
        <v>0</v>
      </c>
      <c r="R321" s="116" t="s">
        <v>3828</v>
      </c>
      <c r="S321" s="117" t="s">
        <v>888</v>
      </c>
      <c r="T321" s="43">
        <v>30</v>
      </c>
      <c r="V321" s="116"/>
      <c r="W321" s="114"/>
      <c r="X321" s="116"/>
      <c r="Y321" s="114"/>
      <c r="Z321" s="114"/>
      <c r="AA321" s="114"/>
      <c r="AB321" s="114" t="str">
        <f ca="1">IF(ISERROR(MATCH(DailyLog[[#This Row],[TRAVELER]],Table2[TR],0)),AB321,"SHIPPED")</f>
        <v>SHIPPED</v>
      </c>
      <c r="AC321" s="114"/>
    </row>
    <row r="322" spans="1:29" ht="40.15" hidden="1" customHeight="1" x14ac:dyDescent="0.25">
      <c r="A322" s="111">
        <v>46252.591215277775</v>
      </c>
      <c r="B322" s="112" t="s">
        <v>842</v>
      </c>
      <c r="C322" s="113">
        <v>290</v>
      </c>
      <c r="D322" s="114">
        <v>715776</v>
      </c>
      <c r="E322" s="114">
        <v>11549170</v>
      </c>
      <c r="F322" s="114">
        <v>765</v>
      </c>
      <c r="G322" s="114" t="s">
        <v>3460</v>
      </c>
      <c r="H322" s="115" t="s">
        <v>832</v>
      </c>
      <c r="I322" s="116" t="s">
        <v>839</v>
      </c>
      <c r="J322" s="50" t="s">
        <v>950</v>
      </c>
      <c r="K322" s="116">
        <v>110</v>
      </c>
      <c r="L322" s="116" t="s">
        <v>828</v>
      </c>
      <c r="M322" s="116"/>
      <c r="N322" s="116">
        <v>36</v>
      </c>
      <c r="O322" s="116">
        <v>14400</v>
      </c>
      <c r="P322" s="116">
        <v>14400</v>
      </c>
      <c r="Q322" s="116">
        <f>+DailyLog[[#This Row],[TTL QNT
(On traveler)]]-DailyLog[[#This Row],[Column1]]</f>
        <v>0</v>
      </c>
      <c r="R322" s="116" t="s">
        <v>2960</v>
      </c>
      <c r="S322" s="117" t="s">
        <v>888</v>
      </c>
      <c r="V322" s="116"/>
      <c r="W322" s="114"/>
      <c r="X322" s="116"/>
      <c r="Y322" s="114"/>
      <c r="Z322" s="114"/>
      <c r="AA322" s="114"/>
      <c r="AB322" s="114" t="str">
        <f ca="1">IF(ISERROR(MATCH(DailyLog[[#This Row],[TRAVELER]],Table2[TR],0)),AB322,"SHIPPED")</f>
        <v>SHIPPED</v>
      </c>
      <c r="AC322" s="114"/>
    </row>
    <row r="323" spans="1:29" ht="40.15" hidden="1" customHeight="1" x14ac:dyDescent="0.25">
      <c r="A323" s="111">
        <v>46252.587256944447</v>
      </c>
      <c r="B323" s="112" t="s">
        <v>842</v>
      </c>
      <c r="C323" s="113" t="s">
        <v>2870</v>
      </c>
      <c r="D323" s="114">
        <v>716091</v>
      </c>
      <c r="E323" s="114" t="s">
        <v>3365</v>
      </c>
      <c r="F323" s="114">
        <v>1815</v>
      </c>
      <c r="G323" s="114" t="s">
        <v>3459</v>
      </c>
      <c r="H323" s="115" t="s">
        <v>832</v>
      </c>
      <c r="I323" s="116" t="s">
        <v>839</v>
      </c>
      <c r="J323" s="50" t="s">
        <v>843</v>
      </c>
      <c r="K323" s="116">
        <v>2</v>
      </c>
      <c r="L323" s="116" t="s">
        <v>828</v>
      </c>
      <c r="M323" s="116"/>
      <c r="N323" s="116">
        <v>36</v>
      </c>
      <c r="O323" s="116">
        <v>4320</v>
      </c>
      <c r="P323" s="116">
        <v>4320</v>
      </c>
      <c r="Q323" s="116">
        <f>+DailyLog[[#This Row],[TTL QNT
(On traveler)]]-DailyLog[[#This Row],[Column1]]</f>
        <v>0</v>
      </c>
      <c r="R323" s="116" t="s">
        <v>3006</v>
      </c>
      <c r="S323" s="117" t="s">
        <v>888</v>
      </c>
      <c r="V323" s="116"/>
      <c r="W323" s="114"/>
      <c r="X323" s="116"/>
      <c r="Y323" s="114"/>
      <c r="Z323" s="114"/>
      <c r="AA323" s="114"/>
      <c r="AB323" s="114" t="str">
        <f ca="1">IF(ISERROR(MATCH(DailyLog[[#This Row],[TRAVELER]],Table2[TR],0)),AB323,"SHIPPED")</f>
        <v>SHIPPED</v>
      </c>
      <c r="AC323" s="114"/>
    </row>
    <row r="324" spans="1:29" ht="40.15" hidden="1" customHeight="1" x14ac:dyDescent="0.25">
      <c r="A324" s="111">
        <v>46253.624594907407</v>
      </c>
      <c r="B324" s="112" t="s">
        <v>2940</v>
      </c>
      <c r="C324" s="113">
        <v>290</v>
      </c>
      <c r="D324" s="114">
        <v>715726</v>
      </c>
      <c r="E324" s="114" t="s">
        <v>3069</v>
      </c>
      <c r="F324" s="114">
        <v>393</v>
      </c>
      <c r="G324" s="114" t="s">
        <v>3668</v>
      </c>
      <c r="H324" s="115" t="s">
        <v>832</v>
      </c>
      <c r="I324" s="116" t="s">
        <v>839</v>
      </c>
      <c r="J324" s="50" t="s">
        <v>950</v>
      </c>
      <c r="K324" s="116">
        <v>109</v>
      </c>
      <c r="L324" s="116" t="s">
        <v>1003</v>
      </c>
      <c r="M324" s="116"/>
      <c r="N324" s="116">
        <v>36</v>
      </c>
      <c r="O324" s="116">
        <v>16200</v>
      </c>
      <c r="P324" s="116">
        <v>16200</v>
      </c>
      <c r="Q324" s="116">
        <f>+DailyLog[[#This Row],[TTL QNT
(On traveler)]]-DailyLog[[#This Row],[Column1]]</f>
        <v>0</v>
      </c>
      <c r="R324" s="116" t="s">
        <v>3002</v>
      </c>
      <c r="S324" s="117" t="s">
        <v>888</v>
      </c>
      <c r="V324" s="116"/>
      <c r="W324" s="114"/>
      <c r="X324" s="116"/>
      <c r="Y324" s="114"/>
      <c r="Z324" s="114"/>
      <c r="AA324" s="114"/>
      <c r="AB324" s="114" t="str">
        <f ca="1">IF(ISERROR(MATCH(DailyLog[[#This Row],[TRAVELER]],Table2[TR],0)),AB324,"SHIPPED")</f>
        <v>SHIPPED</v>
      </c>
      <c r="AC324" s="114"/>
    </row>
    <row r="325" spans="1:29" ht="40.15" hidden="1" customHeight="1" x14ac:dyDescent="0.25">
      <c r="A325" s="111">
        <v>46253.620821759258</v>
      </c>
      <c r="B325" s="112" t="s">
        <v>842</v>
      </c>
      <c r="C325" s="113">
        <v>275</v>
      </c>
      <c r="D325" s="114">
        <v>715716</v>
      </c>
      <c r="E325" s="114" t="s">
        <v>3069</v>
      </c>
      <c r="F325" s="114">
        <v>634</v>
      </c>
      <c r="G325" s="114" t="s">
        <v>3667</v>
      </c>
      <c r="H325" s="115" t="s">
        <v>832</v>
      </c>
      <c r="I325" s="116" t="s">
        <v>839</v>
      </c>
      <c r="J325" s="50" t="s">
        <v>950</v>
      </c>
      <c r="K325" s="116">
        <v>112</v>
      </c>
      <c r="L325" s="116" t="s">
        <v>1003</v>
      </c>
      <c r="M325" s="116"/>
      <c r="N325" s="116">
        <v>36</v>
      </c>
      <c r="O325" s="116">
        <v>16200</v>
      </c>
      <c r="P325" s="116">
        <v>16200</v>
      </c>
      <c r="Q325" s="116">
        <f>+DailyLog[[#This Row],[TTL QNT
(On traveler)]]-DailyLog[[#This Row],[Column1]]</f>
        <v>0</v>
      </c>
      <c r="R325" s="116" t="s">
        <v>3354</v>
      </c>
      <c r="S325" s="117" t="s">
        <v>888</v>
      </c>
      <c r="V325" s="116"/>
      <c r="W325" s="114"/>
      <c r="X325" s="116"/>
      <c r="Y325" s="114"/>
      <c r="Z325" s="114"/>
      <c r="AA325" s="114"/>
      <c r="AB325" s="114" t="str">
        <f ca="1">IF(ISERROR(MATCH(DailyLog[[#This Row],[TRAVELER]],Table2[TR],0)),AB325,"SHIPPED")</f>
        <v>SHIPPED</v>
      </c>
      <c r="AC325" s="114"/>
    </row>
    <row r="326" spans="1:29" ht="40.15" hidden="1" customHeight="1" x14ac:dyDescent="0.25">
      <c r="A326" s="111">
        <v>46253.617627314816</v>
      </c>
      <c r="B326" s="112" t="s">
        <v>842</v>
      </c>
      <c r="C326" s="113" t="s">
        <v>2862</v>
      </c>
      <c r="D326" s="114">
        <v>714528</v>
      </c>
      <c r="E326" s="114" t="s">
        <v>3239</v>
      </c>
      <c r="F326" s="114">
        <v>1555</v>
      </c>
      <c r="G326" s="114" t="s">
        <v>3666</v>
      </c>
      <c r="H326" s="115" t="s">
        <v>832</v>
      </c>
      <c r="I326" s="116" t="s">
        <v>2818</v>
      </c>
      <c r="J326" s="50" t="s">
        <v>843</v>
      </c>
      <c r="K326" s="116">
        <v>5</v>
      </c>
      <c r="L326" s="116" t="s">
        <v>828</v>
      </c>
      <c r="M326" s="116" t="s">
        <v>2997</v>
      </c>
      <c r="N326" s="116">
        <v>36</v>
      </c>
      <c r="O326" s="116">
        <v>37800</v>
      </c>
      <c r="P326" s="116">
        <v>37800</v>
      </c>
      <c r="Q326" s="116">
        <f>+DailyLog[[#This Row],[TTL QNT
(On traveler)]]-DailyLog[[#This Row],[Column1]]</f>
        <v>0</v>
      </c>
      <c r="R326" s="116" t="s">
        <v>3039</v>
      </c>
      <c r="S326" s="117" t="s">
        <v>888</v>
      </c>
      <c r="T326" s="43">
        <v>219</v>
      </c>
      <c r="V326" s="116"/>
      <c r="W326" s="114"/>
      <c r="X326" s="116"/>
      <c r="Y326" s="114"/>
      <c r="Z326" s="114"/>
      <c r="AA326" s="114"/>
      <c r="AB326" s="114" t="str">
        <f ca="1">IF(ISERROR(MATCH(DailyLog[[#This Row],[TRAVELER]],Table2[TR],0)),AB326,"SHIPPED")</f>
        <v>SHIPPED</v>
      </c>
      <c r="AC326" s="114"/>
    </row>
    <row r="327" spans="1:29" ht="40.15" hidden="1" customHeight="1" x14ac:dyDescent="0.25">
      <c r="A327" s="111">
        <v>46253.612314814818</v>
      </c>
      <c r="B327" s="112" t="s">
        <v>842</v>
      </c>
      <c r="C327" s="113" t="s">
        <v>2811</v>
      </c>
      <c r="D327" s="114">
        <v>714274</v>
      </c>
      <c r="E327" s="114" t="s">
        <v>3655</v>
      </c>
      <c r="F327" s="114">
        <v>753</v>
      </c>
      <c r="G327" s="114" t="s">
        <v>3664</v>
      </c>
      <c r="H327" s="115" t="s">
        <v>832</v>
      </c>
      <c r="I327" s="116" t="s">
        <v>839</v>
      </c>
      <c r="J327" s="50" t="s">
        <v>843</v>
      </c>
      <c r="K327" s="116">
        <v>4</v>
      </c>
      <c r="L327" s="116" t="s">
        <v>1003</v>
      </c>
      <c r="M327" s="116"/>
      <c r="N327" s="116">
        <v>27</v>
      </c>
      <c r="O327" s="116">
        <v>12150</v>
      </c>
      <c r="P327" s="116">
        <v>12150</v>
      </c>
      <c r="Q327" s="116">
        <f>+DailyLog[[#This Row],[TTL QNT
(On traveler)]]-DailyLog[[#This Row],[Column1]]</f>
        <v>0</v>
      </c>
      <c r="R327" s="116" t="s">
        <v>3665</v>
      </c>
      <c r="S327" s="117" t="s">
        <v>888</v>
      </c>
      <c r="V327" s="116"/>
      <c r="W327" s="114"/>
      <c r="X327" s="116"/>
      <c r="Y327" s="114"/>
      <c r="Z327" s="114"/>
      <c r="AA327" s="114"/>
      <c r="AB327" s="114" t="str">
        <f ca="1">IF(ISERROR(MATCH(DailyLog[[#This Row],[TRAVELER]],Table2[TR],0)),AB327,"SHIPPED")</f>
        <v>SHIPPED</v>
      </c>
      <c r="AC327" s="114"/>
    </row>
    <row r="328" spans="1:29" ht="40.15" hidden="1" customHeight="1" x14ac:dyDescent="0.25">
      <c r="A328" s="111">
        <v>46252.564780092594</v>
      </c>
      <c r="B328" s="112" t="s">
        <v>842</v>
      </c>
      <c r="C328" s="113">
        <v>275</v>
      </c>
      <c r="D328" s="114">
        <v>715823</v>
      </c>
      <c r="E328" s="114">
        <v>11549170</v>
      </c>
      <c r="F328" s="114">
        <v>1052</v>
      </c>
      <c r="G328" s="114" t="s">
        <v>3446</v>
      </c>
      <c r="H328" s="115" t="s">
        <v>832</v>
      </c>
      <c r="I328" s="116" t="s">
        <v>839</v>
      </c>
      <c r="J328" s="50" t="s">
        <v>950</v>
      </c>
      <c r="K328" s="116">
        <v>108</v>
      </c>
      <c r="L328" s="116" t="s">
        <v>828</v>
      </c>
      <c r="M328" s="116"/>
      <c r="N328" s="116">
        <v>36</v>
      </c>
      <c r="O328" s="116">
        <v>14400</v>
      </c>
      <c r="P328" s="116">
        <v>14400</v>
      </c>
      <c r="Q328" s="116">
        <f>+DailyLog[[#This Row],[TTL QNT
(On traveler)]]-DailyLog[[#This Row],[Column1]]</f>
        <v>0</v>
      </c>
      <c r="R328" s="116" t="s">
        <v>3447</v>
      </c>
      <c r="S328" s="117" t="s">
        <v>888</v>
      </c>
      <c r="V328" s="116"/>
      <c r="W328" s="114"/>
      <c r="X328" s="116"/>
      <c r="Y328" s="114"/>
      <c r="Z328" s="114"/>
      <c r="AA328" s="114"/>
      <c r="AB328" s="114" t="str">
        <f ca="1">IF(ISERROR(MATCH(DailyLog[[#This Row],[TRAVELER]],Table2[TR],0)),AB328,"SHIPPED")</f>
        <v>SHIPPED</v>
      </c>
      <c r="AC328" s="114"/>
    </row>
    <row r="329" spans="1:29" ht="40.15" hidden="1" customHeight="1" x14ac:dyDescent="0.25">
      <c r="A329" s="111">
        <v>46252.558738425927</v>
      </c>
      <c r="B329" s="112" t="s">
        <v>842</v>
      </c>
      <c r="C329" s="113">
        <v>275</v>
      </c>
      <c r="D329" s="114">
        <v>716282</v>
      </c>
      <c r="E329" s="114">
        <v>11546449</v>
      </c>
      <c r="F329" s="114">
        <v>363</v>
      </c>
      <c r="G329" s="114" t="s">
        <v>3443</v>
      </c>
      <c r="H329" s="115" t="s">
        <v>832</v>
      </c>
      <c r="I329" s="116" t="s">
        <v>839</v>
      </c>
      <c r="J329" s="50" t="s">
        <v>950</v>
      </c>
      <c r="K329" s="116">
        <v>104</v>
      </c>
      <c r="L329" s="116" t="s">
        <v>828</v>
      </c>
      <c r="M329" s="116" t="s">
        <v>2976</v>
      </c>
      <c r="N329" s="116">
        <v>36</v>
      </c>
      <c r="O329" s="116">
        <v>90000</v>
      </c>
      <c r="P329" s="116">
        <v>90000</v>
      </c>
      <c r="Q329" s="116">
        <f>+DailyLog[[#This Row],[TTL QNT
(On traveler)]]-DailyLog[[#This Row],[Column1]]</f>
        <v>0</v>
      </c>
      <c r="R329" s="116" t="s">
        <v>3444</v>
      </c>
      <c r="S329" s="117" t="s">
        <v>888</v>
      </c>
      <c r="T329" s="43">
        <v>50</v>
      </c>
      <c r="V329" s="116"/>
      <c r="W329" s="114"/>
      <c r="X329" s="116"/>
      <c r="Y329" s="114"/>
      <c r="Z329" s="114"/>
      <c r="AA329" s="114"/>
      <c r="AB329" s="114" t="str">
        <f ca="1">IF(ISERROR(MATCH(DailyLog[[#This Row],[TRAVELER]],Table2[TR],0)),AB329,"SHIPPED")</f>
        <v>SHIPPED</v>
      </c>
      <c r="AC329" s="114"/>
    </row>
    <row r="330" spans="1:29" ht="40.15" hidden="1" customHeight="1" x14ac:dyDescent="0.25">
      <c r="A330" s="111">
        <v>46252.554942129631</v>
      </c>
      <c r="B330" s="112" t="s">
        <v>842</v>
      </c>
      <c r="C330" s="113" t="s">
        <v>2827</v>
      </c>
      <c r="D330" s="114">
        <v>717228</v>
      </c>
      <c r="E330" s="114">
        <v>61525</v>
      </c>
      <c r="F330" s="114" t="s">
        <v>922</v>
      </c>
      <c r="G330" s="114" t="s">
        <v>3441</v>
      </c>
      <c r="H330" s="115" t="s">
        <v>832</v>
      </c>
      <c r="I330" s="116" t="s">
        <v>839</v>
      </c>
      <c r="J330" s="50" t="s">
        <v>843</v>
      </c>
      <c r="K330" s="116">
        <v>1</v>
      </c>
      <c r="L330" s="116" t="s">
        <v>828</v>
      </c>
      <c r="M330" s="116"/>
      <c r="N330" s="116">
        <v>35</v>
      </c>
      <c r="O330" s="116">
        <v>105000</v>
      </c>
      <c r="P330" s="116">
        <v>105000</v>
      </c>
      <c r="Q330" s="116">
        <f>+DailyLog[[#This Row],[TTL QNT
(On traveler)]]-DailyLog[[#This Row],[Column1]]</f>
        <v>0</v>
      </c>
      <c r="R330" s="116" t="s">
        <v>3442</v>
      </c>
      <c r="S330" s="117" t="s">
        <v>888</v>
      </c>
      <c r="V330" s="116"/>
      <c r="W330" s="114"/>
      <c r="X330" s="116"/>
      <c r="Y330" s="114"/>
      <c r="Z330" s="114"/>
      <c r="AA330" s="114"/>
      <c r="AB330" s="114" t="str">
        <f ca="1">IF(ISERROR(MATCH(DailyLog[[#This Row],[TRAVELER]],Table2[TR],0)),AB330,"SHIPPED")</f>
        <v>SHIPPED</v>
      </c>
      <c r="AC330" s="114"/>
    </row>
    <row r="331" spans="1:29" ht="40.15" hidden="1" customHeight="1" x14ac:dyDescent="0.25">
      <c r="A331" s="111">
        <v>46253.609375</v>
      </c>
      <c r="B331" s="112" t="s">
        <v>842</v>
      </c>
      <c r="C331" s="113" t="s">
        <v>2841</v>
      </c>
      <c r="D331" s="114">
        <v>716698</v>
      </c>
      <c r="E331" s="114" t="s">
        <v>963</v>
      </c>
      <c r="F331" s="114" t="s">
        <v>922</v>
      </c>
      <c r="G331" s="114" t="s">
        <v>3663</v>
      </c>
      <c r="H331" s="115" t="s">
        <v>2814</v>
      </c>
      <c r="I331" s="116" t="s">
        <v>839</v>
      </c>
      <c r="J331" s="50" t="s">
        <v>843</v>
      </c>
      <c r="K331" s="116">
        <v>3</v>
      </c>
      <c r="L331" s="116" t="s">
        <v>828</v>
      </c>
      <c r="M331" s="116"/>
      <c r="N331" s="116">
        <v>36</v>
      </c>
      <c r="O331" s="116">
        <v>24120</v>
      </c>
      <c r="P331" s="116">
        <v>24120</v>
      </c>
      <c r="Q331" s="116">
        <f>+DailyLog[[#This Row],[TTL QNT
(On traveler)]]-DailyLog[[#This Row],[Column1]]</f>
        <v>0</v>
      </c>
      <c r="R331" s="116" t="s">
        <v>3371</v>
      </c>
      <c r="S331" s="117" t="s">
        <v>888</v>
      </c>
      <c r="V331" s="116"/>
      <c r="W331" s="114"/>
      <c r="X331" s="116"/>
      <c r="Y331" s="114"/>
      <c r="Z331" s="114"/>
      <c r="AA331" s="114"/>
      <c r="AB331" s="114" t="str">
        <f ca="1">IF(ISERROR(MATCH(DailyLog[[#This Row],[TRAVELER]],Table2[TR],0)),AB331,"SHIPPED")</f>
        <v>SHIPPED</v>
      </c>
      <c r="AC331" s="114"/>
    </row>
    <row r="332" spans="1:29" ht="40.15" hidden="1" customHeight="1" x14ac:dyDescent="0.25">
      <c r="A332" s="111">
        <v>46252.505497685182</v>
      </c>
      <c r="B332" s="112" t="s">
        <v>842</v>
      </c>
      <c r="C332" s="113">
        <v>290</v>
      </c>
      <c r="D332" s="114">
        <v>714641</v>
      </c>
      <c r="E332" s="114">
        <v>11549170</v>
      </c>
      <c r="F332" s="114">
        <v>508</v>
      </c>
      <c r="G332" s="114" t="s">
        <v>3424</v>
      </c>
      <c r="H332" s="115" t="s">
        <v>832</v>
      </c>
      <c r="I332" s="116" t="s">
        <v>839</v>
      </c>
      <c r="J332" s="50" t="s">
        <v>950</v>
      </c>
      <c r="K332" s="116">
        <v>107</v>
      </c>
      <c r="L332" s="116" t="s">
        <v>828</v>
      </c>
      <c r="M332" s="116"/>
      <c r="N332" s="116">
        <v>36</v>
      </c>
      <c r="O332" s="116">
        <v>14400</v>
      </c>
      <c r="P332" s="116">
        <v>14400</v>
      </c>
      <c r="Q332" s="116">
        <f>+DailyLog[[#This Row],[TTL QNT
(On traveler)]]-DailyLog[[#This Row],[Column1]]</f>
        <v>0</v>
      </c>
      <c r="R332" s="116" t="s">
        <v>3039</v>
      </c>
      <c r="S332" s="117" t="s">
        <v>888</v>
      </c>
      <c r="V332" s="116"/>
      <c r="W332" s="114"/>
      <c r="X332" s="116"/>
      <c r="Y332" s="114"/>
      <c r="Z332" s="114"/>
      <c r="AA332" s="114"/>
      <c r="AB332" s="114" t="str">
        <f ca="1">IF(ISERROR(MATCH(DailyLog[[#This Row],[TRAVELER]],Table2[TR],0)),AB332,"SHIPPED")</f>
        <v>SHIPPED</v>
      </c>
      <c r="AC332" s="114"/>
    </row>
    <row r="333" spans="1:29" ht="40.15" hidden="1" customHeight="1" x14ac:dyDescent="0.25">
      <c r="A333" s="111">
        <v>46253.60628472222</v>
      </c>
      <c r="B333" s="112" t="s">
        <v>842</v>
      </c>
      <c r="C333" s="113">
        <v>280</v>
      </c>
      <c r="D333" s="114">
        <v>716526</v>
      </c>
      <c r="E333" s="114">
        <v>11546449</v>
      </c>
      <c r="F333" s="114">
        <v>95</v>
      </c>
      <c r="G333" s="114" t="s">
        <v>3661</v>
      </c>
      <c r="H333" s="115" t="s">
        <v>832</v>
      </c>
      <c r="I333" s="116" t="s">
        <v>839</v>
      </c>
      <c r="J333" s="50" t="s">
        <v>950</v>
      </c>
      <c r="K333" s="116">
        <v>123</v>
      </c>
      <c r="L333" s="116" t="s">
        <v>828</v>
      </c>
      <c r="M333" s="116" t="s">
        <v>2976</v>
      </c>
      <c r="N333" s="116">
        <v>36</v>
      </c>
      <c r="O333" s="116">
        <v>90000</v>
      </c>
      <c r="P333" s="116">
        <v>90000</v>
      </c>
      <c r="Q333" s="116">
        <f>+DailyLog[[#This Row],[TTL QNT
(On traveler)]]-DailyLog[[#This Row],[Column1]]</f>
        <v>0</v>
      </c>
      <c r="R333" s="116" t="s">
        <v>3662</v>
      </c>
      <c r="S333" s="117" t="s">
        <v>888</v>
      </c>
      <c r="T333" s="43">
        <v>20</v>
      </c>
      <c r="V333" s="116"/>
      <c r="W333" s="114"/>
      <c r="X333" s="116"/>
      <c r="Y333" s="114"/>
      <c r="Z333" s="114"/>
      <c r="AA333" s="114"/>
      <c r="AB333" s="114" t="str">
        <f ca="1">IF(ISERROR(MATCH(DailyLog[[#This Row],[TRAVELER]],Table2[TR],0)),AB333,"SHIPPED")</f>
        <v>SHIPPED</v>
      </c>
      <c r="AC333" s="114"/>
    </row>
    <row r="334" spans="1:29" ht="40.15" hidden="1" customHeight="1" x14ac:dyDescent="0.25">
      <c r="A334" s="111">
        <v>46252.486805555556</v>
      </c>
      <c r="B334" s="112" t="s">
        <v>842</v>
      </c>
      <c r="C334" s="113">
        <v>290</v>
      </c>
      <c r="D334" s="114">
        <v>715819</v>
      </c>
      <c r="E334" s="114">
        <v>11549170</v>
      </c>
      <c r="F334" s="114">
        <v>596</v>
      </c>
      <c r="G334" s="114" t="s">
        <v>3413</v>
      </c>
      <c r="H334" s="115" t="s">
        <v>832</v>
      </c>
      <c r="I334" s="116" t="s">
        <v>839</v>
      </c>
      <c r="J334" s="50" t="s">
        <v>950</v>
      </c>
      <c r="K334" s="116">
        <v>110</v>
      </c>
      <c r="L334" s="116" t="s">
        <v>828</v>
      </c>
      <c r="M334" s="116"/>
      <c r="N334" s="116">
        <v>36</v>
      </c>
      <c r="O334" s="116">
        <v>14400</v>
      </c>
      <c r="P334" s="116">
        <v>14400</v>
      </c>
      <c r="Q334" s="116">
        <f>+DailyLog[[#This Row],[TTL QNT
(On traveler)]]-DailyLog[[#This Row],[Column1]]</f>
        <v>0</v>
      </c>
      <c r="R334" s="116" t="s">
        <v>3047</v>
      </c>
      <c r="S334" s="117" t="s">
        <v>888</v>
      </c>
      <c r="V334" s="116"/>
      <c r="W334" s="114"/>
      <c r="X334" s="116"/>
      <c r="Y334" s="114"/>
      <c r="Z334" s="114"/>
      <c r="AA334" s="114"/>
      <c r="AB334" s="114" t="str">
        <f ca="1">IF(ISERROR(MATCH(DailyLog[[#This Row],[TRAVELER]],Table2[TR],0)),AB334,"SHIPPED")</f>
        <v>SHIPPED</v>
      </c>
      <c r="AC334" s="114"/>
    </row>
    <row r="335" spans="1:29" ht="40.15" hidden="1" customHeight="1" x14ac:dyDescent="0.25">
      <c r="A335" s="111">
        <v>46252.484120370369</v>
      </c>
      <c r="B335" s="112" t="s">
        <v>842</v>
      </c>
      <c r="C335" s="113">
        <v>290</v>
      </c>
      <c r="D335" s="114">
        <v>715764</v>
      </c>
      <c r="E335" s="114">
        <v>11546449</v>
      </c>
      <c r="F335" s="114">
        <v>32</v>
      </c>
      <c r="G335" s="114" t="s">
        <v>3411</v>
      </c>
      <c r="H335" s="115" t="s">
        <v>832</v>
      </c>
      <c r="I335" s="116" t="s">
        <v>2818</v>
      </c>
      <c r="J335" s="50" t="s">
        <v>950</v>
      </c>
      <c r="K335" s="116">
        <v>106</v>
      </c>
      <c r="L335" s="116" t="s">
        <v>828</v>
      </c>
      <c r="M335" s="116"/>
      <c r="N335" s="116">
        <v>19</v>
      </c>
      <c r="O335" s="116">
        <v>47500</v>
      </c>
      <c r="P335" s="116">
        <v>47500</v>
      </c>
      <c r="Q335" s="116">
        <f>+DailyLog[[#This Row],[TTL QNT
(On traveler)]]-DailyLog[[#This Row],[Column1]]</f>
        <v>0</v>
      </c>
      <c r="R335" s="116" t="s">
        <v>2985</v>
      </c>
      <c r="S335" s="117" t="s">
        <v>888</v>
      </c>
      <c r="V335" s="116"/>
      <c r="W335" s="114"/>
      <c r="X335" s="116"/>
      <c r="Y335" s="114"/>
      <c r="Z335" s="114"/>
      <c r="AA335" s="114"/>
      <c r="AB335" s="114" t="str">
        <f ca="1">IF(ISERROR(MATCH(DailyLog[[#This Row],[TRAVELER]],Table2[TR],0)),AB335,"SHIPPED")</f>
        <v>SHIPPED</v>
      </c>
      <c r="AC335" s="114"/>
    </row>
    <row r="336" spans="1:29" ht="40.15" hidden="1" customHeight="1" x14ac:dyDescent="0.25">
      <c r="A336" s="111">
        <v>46252.484120370369</v>
      </c>
      <c r="B336" s="112" t="s">
        <v>842</v>
      </c>
      <c r="C336" s="113">
        <v>290</v>
      </c>
      <c r="D336" s="114">
        <v>716276</v>
      </c>
      <c r="E336" s="114">
        <v>11546449</v>
      </c>
      <c r="F336" s="114">
        <v>1632</v>
      </c>
      <c r="G336" s="114" t="s">
        <v>3412</v>
      </c>
      <c r="H336" s="115" t="s">
        <v>832</v>
      </c>
      <c r="I336" s="116" t="s">
        <v>839</v>
      </c>
      <c r="J336" s="50" t="s">
        <v>950</v>
      </c>
      <c r="K336" s="116">
        <v>106</v>
      </c>
      <c r="L336" s="116" t="s">
        <v>828</v>
      </c>
      <c r="M336" s="116" t="s">
        <v>2976</v>
      </c>
      <c r="N336" s="116">
        <v>17</v>
      </c>
      <c r="O336" s="116">
        <v>42500</v>
      </c>
      <c r="P336" s="116">
        <v>42500</v>
      </c>
      <c r="Q336" s="116">
        <f>+DailyLog[[#This Row],[TTL QNT
(On traveler)]]-DailyLog[[#This Row],[Column1]]</f>
        <v>0</v>
      </c>
      <c r="R336" s="116" t="s">
        <v>2985</v>
      </c>
      <c r="S336" s="117" t="s">
        <v>888</v>
      </c>
      <c r="T336" s="43">
        <v>10</v>
      </c>
      <c r="V336" s="116"/>
      <c r="W336" s="114"/>
      <c r="X336" s="116"/>
      <c r="Y336" s="114"/>
      <c r="Z336" s="114"/>
      <c r="AA336" s="114"/>
      <c r="AB336" s="114" t="str">
        <f ca="1">IF(ISERROR(MATCH(DailyLog[[#This Row],[TRAVELER]],Table2[TR],0)),AB336,"SHIPPED")</f>
        <v>SHIPPED</v>
      </c>
      <c r="AC336" s="114"/>
    </row>
    <row r="337" spans="1:29" ht="40.15" hidden="1" customHeight="1" x14ac:dyDescent="0.25">
      <c r="A337" s="111">
        <v>46252.481261574074</v>
      </c>
      <c r="B337" s="112" t="s">
        <v>842</v>
      </c>
      <c r="C337" s="113" t="s">
        <v>2870</v>
      </c>
      <c r="D337" s="114">
        <v>716095</v>
      </c>
      <c r="E337" s="114" t="s">
        <v>3365</v>
      </c>
      <c r="F337" s="114">
        <v>1850</v>
      </c>
      <c r="G337" s="114" t="s">
        <v>3410</v>
      </c>
      <c r="H337" s="115" t="s">
        <v>832</v>
      </c>
      <c r="I337" s="116" t="s">
        <v>839</v>
      </c>
      <c r="J337" s="50" t="s">
        <v>843</v>
      </c>
      <c r="K337" s="116">
        <v>2</v>
      </c>
      <c r="L337" s="116" t="s">
        <v>828</v>
      </c>
      <c r="M337" s="116"/>
      <c r="N337" s="116">
        <v>36</v>
      </c>
      <c r="O337" s="116">
        <v>4320</v>
      </c>
      <c r="P337" s="116">
        <v>4320</v>
      </c>
      <c r="Q337" s="116">
        <f>+DailyLog[[#This Row],[TTL QNT
(On traveler)]]-DailyLog[[#This Row],[Column1]]</f>
        <v>0</v>
      </c>
      <c r="R337" s="116" t="s">
        <v>3008</v>
      </c>
      <c r="S337" s="117" t="s">
        <v>888</v>
      </c>
      <c r="V337" s="116"/>
      <c r="W337" s="114"/>
      <c r="X337" s="116"/>
      <c r="Y337" s="114"/>
      <c r="Z337" s="114"/>
      <c r="AA337" s="114"/>
      <c r="AB337" s="114" t="str">
        <f ca="1">IF(ISERROR(MATCH(DailyLog[[#This Row],[TRAVELER]],Table2[TR],0)),AB337,"SHIPPED")</f>
        <v>SHIPPED</v>
      </c>
      <c r="AC337" s="114"/>
    </row>
    <row r="338" spans="1:29" ht="40.15" hidden="1" customHeight="1" x14ac:dyDescent="0.25">
      <c r="A338" s="111">
        <v>46253.603344907409</v>
      </c>
      <c r="B338" s="112" t="s">
        <v>842</v>
      </c>
      <c r="C338" s="113" t="s">
        <v>2811</v>
      </c>
      <c r="D338" s="114">
        <v>713213</v>
      </c>
      <c r="E338" s="114">
        <v>11562515</v>
      </c>
      <c r="F338" s="114">
        <v>1610</v>
      </c>
      <c r="G338" s="114" t="s">
        <v>3660</v>
      </c>
      <c r="H338" s="115" t="s">
        <v>2814</v>
      </c>
      <c r="I338" s="116" t="s">
        <v>839</v>
      </c>
      <c r="J338" s="50" t="s">
        <v>843</v>
      </c>
      <c r="K338" s="116">
        <v>4</v>
      </c>
      <c r="L338" s="116" t="s">
        <v>828</v>
      </c>
      <c r="M338" s="116" t="s">
        <v>2816</v>
      </c>
      <c r="N338" s="116">
        <v>23</v>
      </c>
      <c r="O338" s="116">
        <v>43700</v>
      </c>
      <c r="P338" s="116">
        <v>43700</v>
      </c>
      <c r="Q338" s="116">
        <f>+DailyLog[[#This Row],[TTL QNT
(On traveler)]]-DailyLog[[#This Row],[Column1]]</f>
        <v>0</v>
      </c>
      <c r="R338" s="116" t="s">
        <v>3025</v>
      </c>
      <c r="S338" s="117" t="s">
        <v>888</v>
      </c>
      <c r="T338" s="43">
        <v>2</v>
      </c>
      <c r="V338" s="116"/>
      <c r="W338" s="114"/>
      <c r="X338" s="116"/>
      <c r="Y338" s="114"/>
      <c r="Z338" s="114"/>
      <c r="AA338" s="114"/>
      <c r="AB338" s="114" t="str">
        <f ca="1">IF(ISERROR(MATCH(DailyLog[[#This Row],[TRAVELER]],Table2[TR],0)),AB338,"SHIPPED")</f>
        <v>SHIPPED</v>
      </c>
      <c r="AC338" s="114"/>
    </row>
    <row r="339" spans="1:29" ht="40.15" hidden="1" customHeight="1" x14ac:dyDescent="0.25">
      <c r="A339" s="111">
        <v>46252.455543981479</v>
      </c>
      <c r="B339" s="112" t="s">
        <v>842</v>
      </c>
      <c r="C339" s="113" t="s">
        <v>3395</v>
      </c>
      <c r="D339" s="114">
        <v>714476</v>
      </c>
      <c r="E339" s="114">
        <v>11547369</v>
      </c>
      <c r="F339" s="114">
        <v>467</v>
      </c>
      <c r="G339" s="114" t="s">
        <v>3394</v>
      </c>
      <c r="H339" s="115" t="s">
        <v>832</v>
      </c>
      <c r="I339" s="116" t="s">
        <v>839</v>
      </c>
      <c r="J339" s="50" t="s">
        <v>843</v>
      </c>
      <c r="K339" s="116">
        <v>3</v>
      </c>
      <c r="L339" s="116" t="s">
        <v>828</v>
      </c>
      <c r="M339" s="116" t="s">
        <v>2816</v>
      </c>
      <c r="N339" s="116">
        <v>50</v>
      </c>
      <c r="O339" s="116">
        <v>12500</v>
      </c>
      <c r="P339" s="116">
        <v>12500</v>
      </c>
      <c r="Q339" s="116">
        <f>+DailyLog[[#This Row],[TTL QNT
(On traveler)]]-DailyLog[[#This Row],[Column1]]</f>
        <v>0</v>
      </c>
      <c r="R339" s="116" t="s">
        <v>3396</v>
      </c>
      <c r="S339" s="117" t="s">
        <v>888</v>
      </c>
      <c r="T339" s="43">
        <v>3</v>
      </c>
      <c r="V339" s="116"/>
      <c r="W339" s="114"/>
      <c r="X339" s="116"/>
      <c r="Y339" s="114"/>
      <c r="Z339" s="114"/>
      <c r="AA339" s="114"/>
      <c r="AB339" s="114" t="str">
        <f ca="1">IF(ISERROR(MATCH(DailyLog[[#This Row],[TRAVELER]],Table2[TR],0)),AB339,"SHIPPED")</f>
        <v>SHIPPED</v>
      </c>
      <c r="AC339" s="114"/>
    </row>
    <row r="340" spans="1:29" ht="40.15" hidden="1" customHeight="1" x14ac:dyDescent="0.25">
      <c r="A340" s="111">
        <v>46252.455543981479</v>
      </c>
      <c r="B340" s="112" t="s">
        <v>842</v>
      </c>
      <c r="C340" s="113" t="s">
        <v>3395</v>
      </c>
      <c r="D340" s="114">
        <v>714474</v>
      </c>
      <c r="E340" s="114">
        <v>11547369</v>
      </c>
      <c r="F340" s="114">
        <v>1431</v>
      </c>
      <c r="G340" s="114" t="s">
        <v>3363</v>
      </c>
      <c r="H340" s="115" t="s">
        <v>832</v>
      </c>
      <c r="I340" s="116" t="s">
        <v>839</v>
      </c>
      <c r="J340" s="50" t="s">
        <v>843</v>
      </c>
      <c r="K340" s="116">
        <v>5</v>
      </c>
      <c r="L340" s="116" t="s">
        <v>828</v>
      </c>
      <c r="M340" s="116" t="s">
        <v>2816</v>
      </c>
      <c r="N340" s="116">
        <v>45</v>
      </c>
      <c r="O340" s="116">
        <v>11250</v>
      </c>
      <c r="P340" s="116">
        <v>11250</v>
      </c>
      <c r="Q340" s="116">
        <f>+DailyLog[[#This Row],[TTL QNT
(On traveler)]]-DailyLog[[#This Row],[Column1]]</f>
        <v>0</v>
      </c>
      <c r="R340" s="116" t="s">
        <v>3396</v>
      </c>
      <c r="S340" s="117" t="s">
        <v>888</v>
      </c>
      <c r="T340" s="43">
        <v>5</v>
      </c>
      <c r="V340" s="116"/>
      <c r="W340" s="114"/>
      <c r="X340" s="116"/>
      <c r="Y340" s="114"/>
      <c r="Z340" s="114"/>
      <c r="AA340" s="114"/>
      <c r="AB340" s="114" t="str">
        <f ca="1">IF(ISERROR(MATCH(DailyLog[[#This Row],[TRAVELER]],Table2[TR],0)),AB340,"SHIPPED")</f>
        <v>SHIPPED</v>
      </c>
      <c r="AC340" s="114"/>
    </row>
    <row r="341" spans="1:29" ht="40.15" hidden="1" customHeight="1" x14ac:dyDescent="0.25">
      <c r="A341" s="111">
        <v>46252.453425925924</v>
      </c>
      <c r="B341" s="112" t="s">
        <v>842</v>
      </c>
      <c r="C341" s="113" t="s">
        <v>2841</v>
      </c>
      <c r="D341" s="114">
        <v>714476</v>
      </c>
      <c r="E341" s="114">
        <v>11547369</v>
      </c>
      <c r="F341" s="114">
        <v>467</v>
      </c>
      <c r="G341" s="114" t="s">
        <v>3394</v>
      </c>
      <c r="H341" s="115" t="s">
        <v>832</v>
      </c>
      <c r="I341" s="116" t="s">
        <v>2818</v>
      </c>
      <c r="J341" s="50" t="s">
        <v>843</v>
      </c>
      <c r="K341" s="116">
        <v>3</v>
      </c>
      <c r="L341" s="116" t="s">
        <v>828</v>
      </c>
      <c r="M341" s="116" t="s">
        <v>2816</v>
      </c>
      <c r="N341" s="116">
        <v>36</v>
      </c>
      <c r="O341" s="116">
        <v>9000</v>
      </c>
      <c r="P341" s="116">
        <v>9000</v>
      </c>
      <c r="Q341" s="116">
        <f>+DailyLog[[#This Row],[TTL QNT
(On traveler)]]-DailyLog[[#This Row],[Column1]]</f>
        <v>0</v>
      </c>
      <c r="R341" s="116" t="s">
        <v>3222</v>
      </c>
      <c r="S341" s="117" t="s">
        <v>888</v>
      </c>
      <c r="T341" s="43">
        <v>3</v>
      </c>
      <c r="V341" s="116"/>
      <c r="W341" s="114"/>
      <c r="X341" s="116"/>
      <c r="Y341" s="114"/>
      <c r="Z341" s="114"/>
      <c r="AA341" s="114"/>
      <c r="AB341" s="114" t="str">
        <f ca="1">IF(ISERROR(MATCH(DailyLog[[#This Row],[TRAVELER]],Table2[TR],0)),AB341,"SHIPPED")</f>
        <v>SHIPPED</v>
      </c>
      <c r="AC341" s="114"/>
    </row>
    <row r="342" spans="1:29" ht="40.15" hidden="1" customHeight="1" x14ac:dyDescent="0.25">
      <c r="A342" s="111">
        <v>46254.635891203703</v>
      </c>
      <c r="B342" s="112" t="s">
        <v>2940</v>
      </c>
      <c r="C342" s="113" t="s">
        <v>2870</v>
      </c>
      <c r="D342" s="114">
        <v>713853</v>
      </c>
      <c r="E342" s="114">
        <v>11546703</v>
      </c>
      <c r="F342" s="114">
        <v>960</v>
      </c>
      <c r="G342" s="114" t="s">
        <v>3825</v>
      </c>
      <c r="H342" s="115" t="s">
        <v>832</v>
      </c>
      <c r="I342" s="116" t="s">
        <v>839</v>
      </c>
      <c r="J342" s="50" t="s">
        <v>843</v>
      </c>
      <c r="K342" s="116">
        <v>2</v>
      </c>
      <c r="L342" s="116" t="s">
        <v>828</v>
      </c>
      <c r="M342" s="116" t="s">
        <v>3826</v>
      </c>
      <c r="N342" s="116">
        <v>35</v>
      </c>
      <c r="O342" s="116">
        <v>140000</v>
      </c>
      <c r="P342" s="116">
        <v>140000</v>
      </c>
      <c r="Q342" s="116">
        <f>+DailyLog[[#This Row],[TTL QNT
(On traveler)]]-DailyLog[[#This Row],[Column1]]</f>
        <v>0</v>
      </c>
      <c r="R342" s="116" t="s">
        <v>3039</v>
      </c>
      <c r="S342" s="117" t="s">
        <v>888</v>
      </c>
      <c r="T342" s="43">
        <v>5</v>
      </c>
      <c r="V342" s="116"/>
      <c r="W342" s="114"/>
      <c r="X342" s="116"/>
      <c r="Y342" s="114"/>
      <c r="Z342" s="114"/>
      <c r="AA342" s="114"/>
      <c r="AB342" s="114" t="str">
        <f ca="1">IF(ISERROR(MATCH(DailyLog[[#This Row],[TRAVELER]],Table2[TR],0)),AB342,"SHIPPED")</f>
        <v>SHIPPED</v>
      </c>
      <c r="AC342" s="114"/>
    </row>
    <row r="343" spans="1:29" ht="40.15" hidden="1" customHeight="1" x14ac:dyDescent="0.25">
      <c r="A343" s="111">
        <v>46252.412546296298</v>
      </c>
      <c r="B343" s="112" t="s">
        <v>842</v>
      </c>
      <c r="C343" s="113">
        <v>290</v>
      </c>
      <c r="D343" s="114">
        <v>716102</v>
      </c>
      <c r="E343" s="114" t="s">
        <v>3373</v>
      </c>
      <c r="F343" s="114" t="s">
        <v>922</v>
      </c>
      <c r="G343" s="114" t="s">
        <v>3374</v>
      </c>
      <c r="H343" s="115" t="s">
        <v>2814</v>
      </c>
      <c r="I343" s="116" t="s">
        <v>2818</v>
      </c>
      <c r="J343" s="50" t="s">
        <v>950</v>
      </c>
      <c r="K343" s="116">
        <v>105</v>
      </c>
      <c r="L343" s="116" t="s">
        <v>828</v>
      </c>
      <c r="M343" s="116"/>
      <c r="N343" s="116">
        <v>11</v>
      </c>
      <c r="O343" s="116">
        <v>8800</v>
      </c>
      <c r="P343" s="116">
        <v>8800</v>
      </c>
      <c r="Q343" s="116">
        <f>+DailyLog[[#This Row],[TTL QNT
(On traveler)]]-DailyLog[[#This Row],[Column1]]</f>
        <v>0</v>
      </c>
      <c r="R343" s="116" t="s">
        <v>2874</v>
      </c>
      <c r="S343" s="117" t="s">
        <v>888</v>
      </c>
      <c r="V343" s="116"/>
      <c r="W343" s="114"/>
      <c r="X343" s="116"/>
      <c r="Y343" s="114"/>
      <c r="Z343" s="114"/>
      <c r="AA343" s="114"/>
      <c r="AB343" s="114" t="str">
        <f ca="1">IF(ISERROR(MATCH(DailyLog[[#This Row],[TRAVELER]],Table2[TR],0)),AB343,"SHIPPED")</f>
        <v>SHIPPED</v>
      </c>
      <c r="AC343" s="114"/>
    </row>
    <row r="344" spans="1:29" ht="40.15" hidden="1" customHeight="1" x14ac:dyDescent="0.25">
      <c r="A344" s="111">
        <v>46254.634467592594</v>
      </c>
      <c r="B344" s="112" t="s">
        <v>2940</v>
      </c>
      <c r="C344" s="113">
        <v>290</v>
      </c>
      <c r="D344" s="114">
        <v>715774</v>
      </c>
      <c r="E344" s="114">
        <v>11549168</v>
      </c>
      <c r="F344" s="114">
        <v>749</v>
      </c>
      <c r="G344" s="114" t="s">
        <v>3795</v>
      </c>
      <c r="H344" s="115" t="s">
        <v>832</v>
      </c>
      <c r="I344" s="116" t="s">
        <v>839</v>
      </c>
      <c r="J344" s="50" t="s">
        <v>950</v>
      </c>
      <c r="K344" s="116">
        <v>107</v>
      </c>
      <c r="L344" s="116" t="s">
        <v>828</v>
      </c>
      <c r="M344" s="116"/>
      <c r="N344" s="116">
        <v>43</v>
      </c>
      <c r="O344" s="116">
        <v>43000</v>
      </c>
      <c r="P344" s="116">
        <v>43000</v>
      </c>
      <c r="Q344" s="116">
        <f>+DailyLog[[#This Row],[TTL QNT
(On traveler)]]-DailyLog[[#This Row],[Column1]]</f>
        <v>0</v>
      </c>
      <c r="R344" s="116" t="s">
        <v>3711</v>
      </c>
      <c r="S344" s="117" t="s">
        <v>888</v>
      </c>
      <c r="V344" s="116"/>
      <c r="W344" s="114"/>
      <c r="X344" s="116"/>
      <c r="Y344" s="114"/>
      <c r="Z344" s="114"/>
      <c r="AA344" s="114"/>
      <c r="AB344" s="114" t="str">
        <f ca="1">IF(ISERROR(MATCH(DailyLog[[#This Row],[TRAVELER]],Table2[TR],0)),AB344,"SHIPPED")</f>
        <v>SHIPPED</v>
      </c>
      <c r="AC344" s="114"/>
    </row>
    <row r="345" spans="1:29" ht="40.15" hidden="1" customHeight="1" x14ac:dyDescent="0.25">
      <c r="A345" s="111">
        <v>46252.398888888885</v>
      </c>
      <c r="B345" s="112" t="s">
        <v>842</v>
      </c>
      <c r="C345" s="113" t="s">
        <v>3362</v>
      </c>
      <c r="D345" s="114">
        <v>714474</v>
      </c>
      <c r="E345" s="114">
        <v>11547369</v>
      </c>
      <c r="F345" s="114">
        <v>1431</v>
      </c>
      <c r="G345" s="114" t="s">
        <v>3363</v>
      </c>
      <c r="H345" s="115" t="s">
        <v>832</v>
      </c>
      <c r="I345" s="116" t="s">
        <v>2818</v>
      </c>
      <c r="J345" s="50" t="s">
        <v>843</v>
      </c>
      <c r="K345" s="116">
        <v>5</v>
      </c>
      <c r="L345" s="116" t="s">
        <v>828</v>
      </c>
      <c r="M345" s="116"/>
      <c r="N345" s="116">
        <v>36</v>
      </c>
      <c r="O345" s="116">
        <v>9000</v>
      </c>
      <c r="P345" s="116">
        <v>9000</v>
      </c>
      <c r="Q345" s="116">
        <f>+DailyLog[[#This Row],[TTL QNT
(On traveler)]]-DailyLog[[#This Row],[Column1]]</f>
        <v>0</v>
      </c>
      <c r="R345" s="116" t="s">
        <v>3364</v>
      </c>
      <c r="S345" s="117" t="s">
        <v>888</v>
      </c>
      <c r="V345" s="116"/>
      <c r="W345" s="114"/>
      <c r="X345" s="116"/>
      <c r="Y345" s="114"/>
      <c r="Z345" s="114"/>
      <c r="AA345" s="114"/>
      <c r="AB345" s="114" t="str">
        <f ca="1">IF(ISERROR(MATCH(DailyLog[[#This Row],[TRAVELER]],Table2[TR],0)),AB345,"SHIPPED")</f>
        <v>SHIPPED</v>
      </c>
      <c r="AC345" s="114"/>
    </row>
    <row r="346" spans="1:29" ht="40.15" hidden="1" customHeight="1" x14ac:dyDescent="0.25">
      <c r="A346" s="111">
        <v>46248.554826388892</v>
      </c>
      <c r="B346" s="112" t="s">
        <v>842</v>
      </c>
      <c r="C346" s="113">
        <v>292</v>
      </c>
      <c r="D346" s="114">
        <v>714520</v>
      </c>
      <c r="E346" s="114" t="s">
        <v>2981</v>
      </c>
      <c r="F346" s="114">
        <v>1365</v>
      </c>
      <c r="G346" s="114" t="s">
        <v>3072</v>
      </c>
      <c r="H346" s="115" t="s">
        <v>832</v>
      </c>
      <c r="I346" s="116" t="s">
        <v>839</v>
      </c>
      <c r="J346" s="50" t="s">
        <v>950</v>
      </c>
      <c r="K346" s="116">
        <v>116</v>
      </c>
      <c r="L346" s="116" t="s">
        <v>1003</v>
      </c>
      <c r="M346" s="116" t="s">
        <v>2816</v>
      </c>
      <c r="N346" s="116">
        <v>36</v>
      </c>
      <c r="O346" s="116">
        <v>23760</v>
      </c>
      <c r="P346" s="116">
        <v>23760</v>
      </c>
      <c r="Q346" s="116">
        <f>+DailyLog[[#This Row],[TTL QNT
(On traveler)]]-DailyLog[[#This Row],[Column1]]</f>
        <v>0</v>
      </c>
      <c r="R346" s="116" t="s">
        <v>3073</v>
      </c>
      <c r="S346" s="117" t="s">
        <v>888</v>
      </c>
      <c r="T346" s="43">
        <v>3</v>
      </c>
      <c r="V346" s="116"/>
      <c r="W346" s="114"/>
      <c r="X346" s="116"/>
      <c r="Y346" s="114"/>
      <c r="Z346" s="114"/>
      <c r="AA346" s="114"/>
      <c r="AB346" s="114" t="str">
        <f ca="1">IF(ISERROR(MATCH(DailyLog[[#This Row],[TRAVELER]],Table2[TR],0)),AB346,"SHIPPED")</f>
        <v>SHIPPED</v>
      </c>
      <c r="AC346" s="114"/>
    </row>
    <row r="347" spans="1:29" ht="40.15" hidden="1" customHeight="1" x14ac:dyDescent="0.25">
      <c r="A347" s="111">
        <v>46253.591990740744</v>
      </c>
      <c r="B347" s="112" t="s">
        <v>842</v>
      </c>
      <c r="C347" s="113">
        <v>275</v>
      </c>
      <c r="D347" s="114">
        <v>716275</v>
      </c>
      <c r="E347" s="114">
        <v>11546449</v>
      </c>
      <c r="F347" s="114">
        <v>1652</v>
      </c>
      <c r="G347" s="114" t="s">
        <v>3657</v>
      </c>
      <c r="H347" s="115" t="s">
        <v>832</v>
      </c>
      <c r="I347" s="116" t="s">
        <v>839</v>
      </c>
      <c r="J347" s="50" t="s">
        <v>950</v>
      </c>
      <c r="K347" s="116">
        <v>104</v>
      </c>
      <c r="L347" s="116" t="s">
        <v>828</v>
      </c>
      <c r="M347" s="116" t="s">
        <v>2976</v>
      </c>
      <c r="N347" s="116">
        <v>36</v>
      </c>
      <c r="O347" s="116">
        <v>90000</v>
      </c>
      <c r="P347" s="116">
        <v>90000</v>
      </c>
      <c r="Q347" s="116">
        <f>+DailyLog[[#This Row],[TTL QNT
(On traveler)]]-DailyLog[[#This Row],[Column1]]</f>
        <v>0</v>
      </c>
      <c r="R347" s="116" t="s">
        <v>2939</v>
      </c>
      <c r="S347" s="117" t="s">
        <v>888</v>
      </c>
      <c r="T347" s="43">
        <v>200</v>
      </c>
      <c r="V347" s="116"/>
      <c r="W347" s="114"/>
      <c r="X347" s="116"/>
      <c r="Y347" s="114"/>
      <c r="Z347" s="114"/>
      <c r="AA347" s="114"/>
      <c r="AB347" s="114" t="str">
        <f ca="1">IF(ISERROR(MATCH(DailyLog[[#This Row],[TRAVELER]],Table2[TR],0)),AB347,"SHIPPED")</f>
        <v>SHIPPED</v>
      </c>
      <c r="AC347" s="114"/>
    </row>
    <row r="348" spans="1:29" ht="40.15" hidden="1" customHeight="1" x14ac:dyDescent="0.25">
      <c r="A348" s="111">
        <v>46248.403148148151</v>
      </c>
      <c r="B348" s="112" t="s">
        <v>842</v>
      </c>
      <c r="C348" s="113">
        <v>290</v>
      </c>
      <c r="D348" s="114">
        <v>714521</v>
      </c>
      <c r="E348" s="114" t="s">
        <v>2981</v>
      </c>
      <c r="F348" s="114">
        <v>1800</v>
      </c>
      <c r="G348" s="114" t="s">
        <v>3009</v>
      </c>
      <c r="H348" s="115" t="s">
        <v>832</v>
      </c>
      <c r="I348" s="116" t="s">
        <v>839</v>
      </c>
      <c r="J348" s="50" t="s">
        <v>950</v>
      </c>
      <c r="K348" s="116">
        <v>110</v>
      </c>
      <c r="L348" s="116" t="s">
        <v>1003</v>
      </c>
      <c r="M348" s="116"/>
      <c r="N348" s="116">
        <v>36</v>
      </c>
      <c r="O348" s="116">
        <v>23760</v>
      </c>
      <c r="P348" s="116">
        <v>23760</v>
      </c>
      <c r="Q348" s="116">
        <f>+DailyLog[[#This Row],[TTL QNT
(On traveler)]]-DailyLog[[#This Row],[Column1]]</f>
        <v>0</v>
      </c>
      <c r="R348" s="116" t="s">
        <v>3010</v>
      </c>
      <c r="S348" s="117" t="s">
        <v>888</v>
      </c>
      <c r="V348" s="116"/>
      <c r="W348" s="114"/>
      <c r="X348" s="116"/>
      <c r="Y348" s="114"/>
      <c r="Z348" s="114"/>
      <c r="AA348" s="114"/>
      <c r="AB348" s="114" t="str">
        <f ca="1">IF(ISERROR(MATCH(DailyLog[[#This Row],[TRAVELER]],Table2[TR],0)),AB348,"SHIPPED")</f>
        <v>SHIPPED</v>
      </c>
      <c r="AC348" s="114"/>
    </row>
    <row r="349" spans="1:29" ht="40.15" hidden="1" customHeight="1" x14ac:dyDescent="0.25">
      <c r="A349" s="111">
        <v>46253.585682870369</v>
      </c>
      <c r="B349" s="112" t="s">
        <v>842</v>
      </c>
      <c r="C349" s="113" t="s">
        <v>2811</v>
      </c>
      <c r="D349" s="114">
        <v>714649</v>
      </c>
      <c r="E349" s="114" t="s">
        <v>3655</v>
      </c>
      <c r="F349" s="114">
        <v>331</v>
      </c>
      <c r="G349" s="114" t="s">
        <v>3656</v>
      </c>
      <c r="H349" s="115" t="s">
        <v>832</v>
      </c>
      <c r="I349" s="116" t="s">
        <v>839</v>
      </c>
      <c r="J349" s="50" t="s">
        <v>843</v>
      </c>
      <c r="K349" s="116">
        <v>4</v>
      </c>
      <c r="L349" s="116" t="s">
        <v>1003</v>
      </c>
      <c r="M349" s="116" t="s">
        <v>2816</v>
      </c>
      <c r="N349" s="116">
        <v>17</v>
      </c>
      <c r="O349" s="116">
        <v>7650</v>
      </c>
      <c r="P349" s="116">
        <v>7650</v>
      </c>
      <c r="Q349" s="116">
        <f>+DailyLog[[#This Row],[TTL QNT
(On traveler)]]-DailyLog[[#This Row],[Column1]]</f>
        <v>0</v>
      </c>
      <c r="R349" s="116" t="s">
        <v>2880</v>
      </c>
      <c r="S349" s="117" t="s">
        <v>888</v>
      </c>
      <c r="T349" s="43">
        <v>2</v>
      </c>
      <c r="V349" s="116"/>
      <c r="W349" s="114"/>
      <c r="X349" s="116"/>
      <c r="Y349" s="114"/>
      <c r="Z349" s="114"/>
      <c r="AA349" s="114"/>
      <c r="AB349" s="114" t="str">
        <f ca="1">IF(ISERROR(MATCH(DailyLog[[#This Row],[TRAVELER]],Table2[TR],0)),AB349,"SHIPPED")</f>
        <v>SHIPPED</v>
      </c>
      <c r="AC349" s="114"/>
    </row>
    <row r="350" spans="1:29" ht="40.15" hidden="1" customHeight="1" x14ac:dyDescent="0.25">
      <c r="A350" s="111">
        <v>46247.716226851851</v>
      </c>
      <c r="B350" s="112" t="s">
        <v>2940</v>
      </c>
      <c r="C350" s="113">
        <v>292</v>
      </c>
      <c r="D350" s="114">
        <v>715955</v>
      </c>
      <c r="E350" s="114" t="s">
        <v>2981</v>
      </c>
      <c r="F350" s="114">
        <v>925</v>
      </c>
      <c r="G350" s="114" t="s">
        <v>2982</v>
      </c>
      <c r="H350" s="115" t="s">
        <v>832</v>
      </c>
      <c r="I350" s="116" t="s">
        <v>839</v>
      </c>
      <c r="J350" s="50" t="s">
        <v>950</v>
      </c>
      <c r="K350" s="116">
        <v>116</v>
      </c>
      <c r="L350" s="116" t="s">
        <v>1003</v>
      </c>
      <c r="M350" s="116" t="s">
        <v>2816</v>
      </c>
      <c r="N350" s="116">
        <v>22</v>
      </c>
      <c r="O350" s="116">
        <v>14520</v>
      </c>
      <c r="P350" s="116">
        <v>14520</v>
      </c>
      <c r="Q350" s="116">
        <f>+DailyLog[[#This Row],[TTL QNT
(On traveler)]]-DailyLog[[#This Row],[Column1]]</f>
        <v>0</v>
      </c>
      <c r="R350" s="116" t="s">
        <v>2983</v>
      </c>
      <c r="S350" s="117" t="s">
        <v>888</v>
      </c>
      <c r="T350" s="43">
        <v>6</v>
      </c>
      <c r="V350" s="116"/>
      <c r="W350" s="114"/>
      <c r="X350" s="116"/>
      <c r="Y350" s="114"/>
      <c r="Z350" s="114"/>
      <c r="AA350" s="114"/>
      <c r="AB350" s="114" t="str">
        <f ca="1">IF(ISERROR(MATCH(DailyLog[[#This Row],[TRAVELER]],Table2[TR],0)),AB350,"SHIPPED")</f>
        <v>SHIPPED</v>
      </c>
      <c r="AC350" s="114"/>
    </row>
    <row r="351" spans="1:29" ht="40.15" hidden="1" customHeight="1" x14ac:dyDescent="0.25">
      <c r="A351" s="111">
        <v>46254.632708333331</v>
      </c>
      <c r="B351" s="112" t="s">
        <v>2940</v>
      </c>
      <c r="C351" s="113" t="s">
        <v>2827</v>
      </c>
      <c r="D351" s="114">
        <v>715821</v>
      </c>
      <c r="E351" s="114">
        <v>11549170</v>
      </c>
      <c r="F351" s="114">
        <v>76</v>
      </c>
      <c r="G351" s="114" t="s">
        <v>3823</v>
      </c>
      <c r="H351" s="115" t="s">
        <v>832</v>
      </c>
      <c r="I351" s="116" t="s">
        <v>2818</v>
      </c>
      <c r="J351" s="50" t="s">
        <v>843</v>
      </c>
      <c r="K351" s="116">
        <v>1</v>
      </c>
      <c r="L351" s="116" t="s">
        <v>828</v>
      </c>
      <c r="M351" s="116" t="s">
        <v>3012</v>
      </c>
      <c r="N351" s="116">
        <v>36</v>
      </c>
      <c r="O351" s="116">
        <v>14400</v>
      </c>
      <c r="P351" s="116">
        <v>14400</v>
      </c>
      <c r="Q351" s="116">
        <f>+DailyLog[[#This Row],[TTL QNT
(On traveler)]]-DailyLog[[#This Row],[Column1]]</f>
        <v>0</v>
      </c>
      <c r="R351" s="116" t="s">
        <v>3345</v>
      </c>
      <c r="S351" s="117" t="s">
        <v>888</v>
      </c>
      <c r="T351" s="43" t="s">
        <v>3824</v>
      </c>
      <c r="V351" s="116"/>
      <c r="W351" s="114"/>
      <c r="X351" s="116"/>
      <c r="Y351" s="114"/>
      <c r="Z351" s="114"/>
      <c r="AA351" s="114"/>
      <c r="AB351" s="114" t="str">
        <f ca="1">IF(ISERROR(MATCH(DailyLog[[#This Row],[TRAVELER]],Table2[TR],0)),AB351,"SHIPPED")</f>
        <v>SHIPPED</v>
      </c>
      <c r="AC351" s="114"/>
    </row>
    <row r="352" spans="1:29" ht="40.15" hidden="1" customHeight="1" x14ac:dyDescent="0.25">
      <c r="A352" s="111">
        <v>46251.733402777776</v>
      </c>
      <c r="B352" s="112" t="s">
        <v>2940</v>
      </c>
      <c r="C352" s="113" t="s">
        <v>2811</v>
      </c>
      <c r="D352" s="114">
        <v>713921</v>
      </c>
      <c r="E352" s="114" t="s">
        <v>3307</v>
      </c>
      <c r="F352" s="114">
        <v>521</v>
      </c>
      <c r="G352" s="114" t="s">
        <v>3348</v>
      </c>
      <c r="H352" s="115" t="s">
        <v>832</v>
      </c>
      <c r="I352" s="116" t="s">
        <v>839</v>
      </c>
      <c r="J352" s="50" t="s">
        <v>843</v>
      </c>
      <c r="K352" s="116">
        <v>4</v>
      </c>
      <c r="L352" s="116" t="s">
        <v>1003</v>
      </c>
      <c r="M352" s="116" t="s">
        <v>2892</v>
      </c>
      <c r="N352" s="116">
        <v>32</v>
      </c>
      <c r="O352" s="116">
        <v>22400</v>
      </c>
      <c r="P352" s="116">
        <v>22400</v>
      </c>
      <c r="Q352" s="116">
        <f>+DailyLog[[#This Row],[TTL QNT
(On traveler)]]-DailyLog[[#This Row],[Column1]]</f>
        <v>0</v>
      </c>
      <c r="R352" s="116" t="s">
        <v>2919</v>
      </c>
      <c r="S352" s="117" t="s">
        <v>888</v>
      </c>
      <c r="T352" s="43" t="s">
        <v>3349</v>
      </c>
      <c r="V352" s="116"/>
      <c r="W352" s="114"/>
      <c r="X352" s="116"/>
      <c r="Y352" s="114"/>
      <c r="Z352" s="114"/>
      <c r="AA352" s="114"/>
      <c r="AB352" s="114" t="str">
        <f ca="1">IF(ISERROR(MATCH(DailyLog[[#This Row],[TRAVELER]],Table2[TR],0)),AB352,"SHIPPED")</f>
        <v>SHIPPED</v>
      </c>
      <c r="AC352" s="114"/>
    </row>
    <row r="353" spans="1:29" ht="40.15" hidden="1" customHeight="1" x14ac:dyDescent="0.25">
      <c r="A353" s="111">
        <v>46253.578229166669</v>
      </c>
      <c r="B353" s="112" t="s">
        <v>842</v>
      </c>
      <c r="C353" s="113">
        <v>290</v>
      </c>
      <c r="D353" s="114">
        <v>716503</v>
      </c>
      <c r="E353" s="114">
        <v>6101831</v>
      </c>
      <c r="F353" s="114">
        <v>34</v>
      </c>
      <c r="G353" s="114" t="s">
        <v>3653</v>
      </c>
      <c r="H353" s="115" t="s">
        <v>832</v>
      </c>
      <c r="I353" s="116" t="s">
        <v>839</v>
      </c>
      <c r="J353" s="50" t="s">
        <v>950</v>
      </c>
      <c r="K353" s="116">
        <v>110</v>
      </c>
      <c r="L353" s="116" t="s">
        <v>828</v>
      </c>
      <c r="M353" s="116"/>
      <c r="N353" s="116">
        <v>21</v>
      </c>
      <c r="O353" s="116">
        <v>21000</v>
      </c>
      <c r="P353" s="116">
        <v>21000</v>
      </c>
      <c r="Q353" s="116">
        <f>+DailyLog[[#This Row],[TTL QNT
(On traveler)]]-DailyLog[[#This Row],[Column1]]</f>
        <v>0</v>
      </c>
      <c r="R353" s="116" t="s">
        <v>3420</v>
      </c>
      <c r="S353" s="117" t="s">
        <v>888</v>
      </c>
      <c r="V353" s="116"/>
      <c r="W353" s="114"/>
      <c r="X353" s="116"/>
      <c r="Y353" s="114"/>
      <c r="Z353" s="114"/>
      <c r="AA353" s="114"/>
      <c r="AB353" s="114" t="str">
        <f ca="1">IF(ISERROR(MATCH(DailyLog[[#This Row],[TRAVELER]],Table2[TR],0)),AB353,"SHIPPED")</f>
        <v>SHIPPED</v>
      </c>
      <c r="AC353" s="114"/>
    </row>
    <row r="354" spans="1:29" ht="40.15" hidden="1" customHeight="1" x14ac:dyDescent="0.25">
      <c r="A354" s="111">
        <v>46253.575949074075</v>
      </c>
      <c r="B354" s="112" t="s">
        <v>842</v>
      </c>
      <c r="C354" s="113">
        <v>275</v>
      </c>
      <c r="D354" s="114">
        <v>714179</v>
      </c>
      <c r="E354" s="114" t="s">
        <v>3069</v>
      </c>
      <c r="F354" s="114">
        <v>1434</v>
      </c>
      <c r="G354" s="114" t="s">
        <v>3651</v>
      </c>
      <c r="H354" s="115" t="s">
        <v>832</v>
      </c>
      <c r="I354" s="116" t="s">
        <v>839</v>
      </c>
      <c r="J354" s="50" t="s">
        <v>950</v>
      </c>
      <c r="K354" s="116">
        <v>108</v>
      </c>
      <c r="L354" s="116" t="s">
        <v>1003</v>
      </c>
      <c r="M354" s="116"/>
      <c r="N354" s="116">
        <v>36</v>
      </c>
      <c r="O354" s="116">
        <v>16200</v>
      </c>
      <c r="P354" s="116">
        <v>16200</v>
      </c>
      <c r="Q354" s="116">
        <f>+DailyLog[[#This Row],[TTL QNT
(On traveler)]]-DailyLog[[#This Row],[Column1]]</f>
        <v>0</v>
      </c>
      <c r="R354" s="116" t="s">
        <v>3652</v>
      </c>
      <c r="S354" s="117" t="s">
        <v>888</v>
      </c>
      <c r="V354" s="116"/>
      <c r="W354" s="114"/>
      <c r="X354" s="116"/>
      <c r="Y354" s="114"/>
      <c r="Z354" s="114"/>
      <c r="AA354" s="114"/>
      <c r="AB354" s="114" t="str">
        <f ca="1">IF(ISERROR(MATCH(DailyLog[[#This Row],[TRAVELER]],Table2[TR],0)),AB354,"SHIPPED")</f>
        <v>SHIPPED</v>
      </c>
      <c r="AC354" s="114"/>
    </row>
    <row r="355" spans="1:29" ht="40.15" hidden="1" customHeight="1" x14ac:dyDescent="0.25">
      <c r="A355" s="111">
        <v>46253.569571759261</v>
      </c>
      <c r="B355" s="112" t="s">
        <v>842</v>
      </c>
      <c r="C355" s="113" t="s">
        <v>3648</v>
      </c>
      <c r="D355" s="114">
        <v>713212</v>
      </c>
      <c r="E355" s="114">
        <v>11562515</v>
      </c>
      <c r="F355" s="114">
        <v>1008</v>
      </c>
      <c r="G355" s="114" t="s">
        <v>3649</v>
      </c>
      <c r="H355" s="115" t="s">
        <v>2814</v>
      </c>
      <c r="I355" s="116" t="s">
        <v>839</v>
      </c>
      <c r="J355" s="50" t="s">
        <v>843</v>
      </c>
      <c r="K355" s="116">
        <v>2</v>
      </c>
      <c r="L355" s="116" t="s">
        <v>828</v>
      </c>
      <c r="M355" s="116" t="s">
        <v>2816</v>
      </c>
      <c r="N355" s="116">
        <v>13</v>
      </c>
      <c r="O355" s="116">
        <v>24700</v>
      </c>
      <c r="P355" s="116">
        <v>24700</v>
      </c>
      <c r="Q355" s="116">
        <f>+DailyLog[[#This Row],[TTL QNT
(On traveler)]]-DailyLog[[#This Row],[Column1]]</f>
        <v>0</v>
      </c>
      <c r="R355" s="116" t="s">
        <v>3515</v>
      </c>
      <c r="S355" s="117" t="s">
        <v>888</v>
      </c>
      <c r="T355" s="43">
        <v>2</v>
      </c>
      <c r="V355" s="116"/>
      <c r="W355" s="114"/>
      <c r="X355" s="116"/>
      <c r="Y355" s="114"/>
      <c r="Z355" s="114"/>
      <c r="AA355" s="114"/>
      <c r="AB355" s="114" t="str">
        <f ca="1">IF(ISERROR(MATCH(DailyLog[[#This Row],[TRAVELER]],Table2[TR],0)),AB355,"SHIPPED")</f>
        <v>SHIPPED</v>
      </c>
      <c r="AC355" s="114"/>
    </row>
    <row r="356" spans="1:29" ht="40.15" hidden="1" customHeight="1" x14ac:dyDescent="0.25">
      <c r="A356" s="111">
        <v>46253.569571759261</v>
      </c>
      <c r="B356" s="112" t="s">
        <v>842</v>
      </c>
      <c r="C356" s="113" t="s">
        <v>3648</v>
      </c>
      <c r="D356" s="114">
        <v>713210</v>
      </c>
      <c r="E356" s="114">
        <v>11562515</v>
      </c>
      <c r="F356" s="114">
        <v>608</v>
      </c>
      <c r="G356" s="114" t="s">
        <v>3650</v>
      </c>
      <c r="H356" s="115" t="s">
        <v>2814</v>
      </c>
      <c r="I356" s="116" t="s">
        <v>839</v>
      </c>
      <c r="J356" s="50" t="s">
        <v>843</v>
      </c>
      <c r="K356" s="116">
        <v>3</v>
      </c>
      <c r="L356" s="116" t="s">
        <v>828</v>
      </c>
      <c r="M356" s="116" t="s">
        <v>2816</v>
      </c>
      <c r="N356" s="116">
        <v>20</v>
      </c>
      <c r="O356" s="116">
        <v>38000</v>
      </c>
      <c r="P356" s="116">
        <v>38000</v>
      </c>
      <c r="Q356" s="116">
        <f>+DailyLog[[#This Row],[TTL QNT
(On traveler)]]-DailyLog[[#This Row],[Column1]]</f>
        <v>0</v>
      </c>
      <c r="R356" s="116" t="s">
        <v>3515</v>
      </c>
      <c r="S356" s="117" t="s">
        <v>888</v>
      </c>
      <c r="T356" s="43">
        <v>1</v>
      </c>
      <c r="V356" s="116"/>
      <c r="W356" s="114"/>
      <c r="X356" s="116"/>
      <c r="Y356" s="114"/>
      <c r="Z356" s="114"/>
      <c r="AA356" s="114"/>
      <c r="AB356" s="114" t="str">
        <f ca="1">IF(ISERROR(MATCH(DailyLog[[#This Row],[TRAVELER]],Table2[TR],0)),AB356,"SHIPPED")</f>
        <v>SHIPPED</v>
      </c>
      <c r="AC356" s="114"/>
    </row>
    <row r="357" spans="1:29" ht="40.15" hidden="1" customHeight="1" x14ac:dyDescent="0.25">
      <c r="A357" s="111">
        <v>46253.565937500003</v>
      </c>
      <c r="B357" s="112" t="s">
        <v>842</v>
      </c>
      <c r="C357" s="113">
        <v>290</v>
      </c>
      <c r="D357" s="114">
        <v>715772</v>
      </c>
      <c r="E357" s="114">
        <v>11549168</v>
      </c>
      <c r="F357" s="114">
        <v>1030</v>
      </c>
      <c r="G357" s="114" t="s">
        <v>3647</v>
      </c>
      <c r="H357" s="115" t="s">
        <v>832</v>
      </c>
      <c r="I357" s="116" t="s">
        <v>839</v>
      </c>
      <c r="J357" s="50" t="s">
        <v>950</v>
      </c>
      <c r="K357" s="116">
        <v>107</v>
      </c>
      <c r="L357" s="116" t="s">
        <v>828</v>
      </c>
      <c r="M357" s="116"/>
      <c r="N357" s="116">
        <v>36</v>
      </c>
      <c r="O357" s="116">
        <v>36000</v>
      </c>
      <c r="P357" s="116">
        <v>36000</v>
      </c>
      <c r="Q357" s="116">
        <f>+DailyLog[[#This Row],[TTL QNT
(On traveler)]]-DailyLog[[#This Row],[Column1]]</f>
        <v>0</v>
      </c>
      <c r="R357" s="116" t="s">
        <v>3110</v>
      </c>
      <c r="S357" s="117" t="s">
        <v>888</v>
      </c>
      <c r="V357" s="116"/>
      <c r="W357" s="114"/>
      <c r="X357" s="116"/>
      <c r="Y357" s="114"/>
      <c r="Z357" s="114"/>
      <c r="AA357" s="114"/>
      <c r="AB357" s="114" t="str">
        <f ca="1">IF(ISERROR(MATCH(DailyLog[[#This Row],[TRAVELER]],Table2[TR],0)),AB357,"SHIPPED")</f>
        <v>SHIPPED</v>
      </c>
      <c r="AC357" s="114"/>
    </row>
    <row r="358" spans="1:29" ht="40.15" hidden="1" customHeight="1" x14ac:dyDescent="0.25">
      <c r="A358" s="111">
        <v>46254.629328703704</v>
      </c>
      <c r="B358" s="112" t="s">
        <v>2940</v>
      </c>
      <c r="C358" s="113" t="s">
        <v>2811</v>
      </c>
      <c r="D358" s="114">
        <v>716023</v>
      </c>
      <c r="E358" s="114" t="s">
        <v>3821</v>
      </c>
      <c r="F358" s="114">
        <v>1648</v>
      </c>
      <c r="G358" s="114" t="s">
        <v>3822</v>
      </c>
      <c r="H358" s="115" t="s">
        <v>2814</v>
      </c>
      <c r="I358" s="116" t="s">
        <v>839</v>
      </c>
      <c r="J358" s="50" t="s">
        <v>843</v>
      </c>
      <c r="K358" s="116">
        <v>4</v>
      </c>
      <c r="L358" s="116" t="s">
        <v>828</v>
      </c>
      <c r="M358" s="116" t="s">
        <v>2816</v>
      </c>
      <c r="N358" s="116">
        <v>40</v>
      </c>
      <c r="O358" s="116">
        <v>20800</v>
      </c>
      <c r="P358" s="116">
        <v>20800</v>
      </c>
      <c r="Q358" s="116">
        <f>+DailyLog[[#This Row],[TTL QNT
(On traveler)]]-DailyLog[[#This Row],[Column1]]</f>
        <v>0</v>
      </c>
      <c r="R358" s="116" t="s">
        <v>2960</v>
      </c>
      <c r="S358" s="117" t="s">
        <v>888</v>
      </c>
      <c r="T358" s="43">
        <v>2</v>
      </c>
      <c r="V358" s="116"/>
      <c r="W358" s="114"/>
      <c r="X358" s="116"/>
      <c r="Y358" s="114"/>
      <c r="Z358" s="114"/>
      <c r="AA358" s="114"/>
      <c r="AB358" s="114" t="str">
        <f ca="1">IF(ISERROR(MATCH(DailyLog[[#This Row],[TRAVELER]],Table2[TR],0)),AB358,"SHIPPED")</f>
        <v>SHIPPED</v>
      </c>
      <c r="AC358" s="114"/>
    </row>
    <row r="359" spans="1:29" ht="40.15" hidden="1" customHeight="1" x14ac:dyDescent="0.25">
      <c r="A359" s="111">
        <v>46253.557824074072</v>
      </c>
      <c r="B359" s="112" t="s">
        <v>842</v>
      </c>
      <c r="C359" s="113" t="s">
        <v>2827</v>
      </c>
      <c r="D359" s="114">
        <v>714526</v>
      </c>
      <c r="E359" s="114" t="s">
        <v>1006</v>
      </c>
      <c r="F359" s="114">
        <v>617</v>
      </c>
      <c r="G359" s="114" t="s">
        <v>3641</v>
      </c>
      <c r="H359" s="115" t="s">
        <v>832</v>
      </c>
      <c r="I359" s="116" t="s">
        <v>839</v>
      </c>
      <c r="J359" s="50" t="s">
        <v>843</v>
      </c>
      <c r="K359" s="116">
        <v>1</v>
      </c>
      <c r="L359" s="116" t="s">
        <v>828</v>
      </c>
      <c r="M359" s="116"/>
      <c r="N359" s="116">
        <v>36</v>
      </c>
      <c r="O359" s="116">
        <v>37800</v>
      </c>
      <c r="P359" s="116">
        <v>37800</v>
      </c>
      <c r="Q359" s="116">
        <f>+DailyLog[[#This Row],[TTL QNT
(On traveler)]]-DailyLog[[#This Row],[Column1]]</f>
        <v>0</v>
      </c>
      <c r="R359" s="116" t="s">
        <v>3642</v>
      </c>
      <c r="S359" s="117" t="s">
        <v>888</v>
      </c>
      <c r="V359" s="116"/>
      <c r="W359" s="114"/>
      <c r="X359" s="116"/>
      <c r="Y359" s="114"/>
      <c r="Z359" s="114"/>
      <c r="AA359" s="114"/>
      <c r="AB359" s="114" t="str">
        <f ca="1">IF(ISERROR(MATCH(DailyLog[[#This Row],[TRAVELER]],Table2[TR],0)),AB359,"SHIPPED")</f>
        <v>SHIPPED</v>
      </c>
      <c r="AC359" s="114"/>
    </row>
    <row r="360" spans="1:29" ht="40.15" hidden="1" customHeight="1" x14ac:dyDescent="0.25">
      <c r="A360" s="111">
        <v>46253.552210648151</v>
      </c>
      <c r="B360" s="112" t="s">
        <v>842</v>
      </c>
      <c r="C360" s="113">
        <v>290</v>
      </c>
      <c r="D360" s="114">
        <v>714098</v>
      </c>
      <c r="E360" s="114" t="s">
        <v>3069</v>
      </c>
      <c r="F360" s="114">
        <v>549</v>
      </c>
      <c r="G360" s="114" t="s">
        <v>3640</v>
      </c>
      <c r="H360" s="115" t="s">
        <v>832</v>
      </c>
      <c r="I360" s="116" t="s">
        <v>839</v>
      </c>
      <c r="J360" s="50" t="s">
        <v>950</v>
      </c>
      <c r="K360" s="116">
        <v>109</v>
      </c>
      <c r="L360" s="116" t="s">
        <v>1003</v>
      </c>
      <c r="M360" s="116"/>
      <c r="N360" s="116">
        <v>36</v>
      </c>
      <c r="O360" s="116">
        <v>16200</v>
      </c>
      <c r="P360" s="116">
        <v>16200</v>
      </c>
      <c r="Q360" s="116">
        <f>+DailyLog[[#This Row],[TTL QNT
(On traveler)]]-DailyLog[[#This Row],[Column1]]</f>
        <v>0</v>
      </c>
      <c r="R360" s="116" t="s">
        <v>3427</v>
      </c>
      <c r="S360" s="117" t="s">
        <v>888</v>
      </c>
      <c r="V360" s="116"/>
      <c r="W360" s="114"/>
      <c r="X360" s="116"/>
      <c r="Y360" s="114"/>
      <c r="Z360" s="114"/>
      <c r="AA360" s="114"/>
      <c r="AB360" s="114" t="str">
        <f ca="1">IF(ISERROR(MATCH(DailyLog[[#This Row],[TRAVELER]],Table2[TR],0)),AB360,"SHIPPED")</f>
        <v>SHIPPED</v>
      </c>
      <c r="AC360" s="114"/>
    </row>
    <row r="361" spans="1:29" ht="40.15" hidden="1" customHeight="1" x14ac:dyDescent="0.25">
      <c r="A361" s="111">
        <v>46253.547523148147</v>
      </c>
      <c r="B361" s="112" t="s">
        <v>842</v>
      </c>
      <c r="C361" s="113">
        <v>292</v>
      </c>
      <c r="D361" s="114">
        <v>715768</v>
      </c>
      <c r="E361" s="114">
        <v>11549168</v>
      </c>
      <c r="F361" s="114">
        <v>1767</v>
      </c>
      <c r="G361" s="114" t="s">
        <v>3637</v>
      </c>
      <c r="H361" s="115" t="s">
        <v>832</v>
      </c>
      <c r="I361" s="116" t="s">
        <v>2818</v>
      </c>
      <c r="J361" s="50" t="s">
        <v>2824</v>
      </c>
      <c r="K361" s="116">
        <v>110</v>
      </c>
      <c r="L361" s="116" t="s">
        <v>828</v>
      </c>
      <c r="M361" s="116" t="s">
        <v>2884</v>
      </c>
      <c r="N361" s="116">
        <v>36</v>
      </c>
      <c r="O361" s="116">
        <v>36000</v>
      </c>
      <c r="P361" s="116">
        <v>36000</v>
      </c>
      <c r="Q361" s="116">
        <f>+DailyLog[[#This Row],[TTL QNT
(On traveler)]]-DailyLog[[#This Row],[Column1]]</f>
        <v>0</v>
      </c>
      <c r="R361" s="116" t="s">
        <v>3638</v>
      </c>
      <c r="S361" s="117" t="s">
        <v>888</v>
      </c>
      <c r="T361" s="43" t="s">
        <v>3639</v>
      </c>
      <c r="V361" s="116"/>
      <c r="W361" s="114"/>
      <c r="X361" s="116"/>
      <c r="Y361" s="114"/>
      <c r="Z361" s="114"/>
      <c r="AA361" s="114"/>
      <c r="AB361" s="114" t="str">
        <f ca="1">IF(ISERROR(MATCH(DailyLog[[#This Row],[TRAVELER]],Table2[TR],0)),AB361,"SHIPPED")</f>
        <v>SHIPPED</v>
      </c>
      <c r="AC361" s="114"/>
    </row>
    <row r="362" spans="1:29" ht="40.15" hidden="1" customHeight="1" x14ac:dyDescent="0.25">
      <c r="A362" s="111">
        <v>46253.543321759258</v>
      </c>
      <c r="B362" s="112" t="s">
        <v>842</v>
      </c>
      <c r="C362" s="113">
        <v>275</v>
      </c>
      <c r="D362" s="114">
        <v>716272</v>
      </c>
      <c r="E362" s="114">
        <v>11546449</v>
      </c>
      <c r="F362" s="114">
        <v>545</v>
      </c>
      <c r="G362" s="114" t="s">
        <v>3636</v>
      </c>
      <c r="H362" s="115" t="s">
        <v>832</v>
      </c>
      <c r="I362" s="116" t="s">
        <v>839</v>
      </c>
      <c r="J362" s="50" t="s">
        <v>950</v>
      </c>
      <c r="K362" s="116">
        <v>102</v>
      </c>
      <c r="L362" s="116" t="s">
        <v>828</v>
      </c>
      <c r="M362" s="116" t="s">
        <v>2976</v>
      </c>
      <c r="N362" s="116">
        <v>36</v>
      </c>
      <c r="O362" s="116">
        <v>90000</v>
      </c>
      <c r="P362" s="116">
        <v>90000</v>
      </c>
      <c r="Q362" s="116">
        <f>+DailyLog[[#This Row],[TTL QNT
(On traveler)]]-DailyLog[[#This Row],[Column1]]</f>
        <v>0</v>
      </c>
      <c r="R362" s="116" t="s">
        <v>3073</v>
      </c>
      <c r="S362" s="117" t="s">
        <v>888</v>
      </c>
      <c r="T362" s="43">
        <v>20</v>
      </c>
      <c r="V362" s="116"/>
      <c r="W362" s="114"/>
      <c r="X362" s="116"/>
      <c r="Y362" s="114"/>
      <c r="Z362" s="114"/>
      <c r="AA362" s="114"/>
      <c r="AB362" s="114" t="str">
        <f ca="1">IF(ISERROR(MATCH(DailyLog[[#This Row],[TRAVELER]],Table2[TR],0)),AB362,"SHIPPED")</f>
        <v>SHIPPED</v>
      </c>
      <c r="AC362" s="114"/>
    </row>
    <row r="363" spans="1:29" ht="40.15" hidden="1" customHeight="1" x14ac:dyDescent="0.25">
      <c r="A363" s="111">
        <v>46253.538657407407</v>
      </c>
      <c r="B363" s="112" t="s">
        <v>842</v>
      </c>
      <c r="C363" s="113">
        <v>292</v>
      </c>
      <c r="D363" s="114">
        <v>714425</v>
      </c>
      <c r="E363" s="114" t="s">
        <v>3633</v>
      </c>
      <c r="F363" s="114">
        <v>487</v>
      </c>
      <c r="G363" s="114" t="s">
        <v>3634</v>
      </c>
      <c r="H363" s="115" t="s">
        <v>832</v>
      </c>
      <c r="I363" s="116" t="s">
        <v>839</v>
      </c>
      <c r="J363" s="50" t="s">
        <v>950</v>
      </c>
      <c r="K363" s="116">
        <v>113</v>
      </c>
      <c r="L363" s="116" t="s">
        <v>828</v>
      </c>
      <c r="M363" s="116" t="s">
        <v>2884</v>
      </c>
      <c r="N363" s="116">
        <v>36</v>
      </c>
      <c r="O363" s="116">
        <v>126000</v>
      </c>
      <c r="P363" s="116">
        <v>126000</v>
      </c>
      <c r="Q363" s="116">
        <f>+DailyLog[[#This Row],[TTL QNT
(On traveler)]]-DailyLog[[#This Row],[Column1]]</f>
        <v>0</v>
      </c>
      <c r="R363" s="116" t="s">
        <v>3431</v>
      </c>
      <c r="S363" s="117" t="s">
        <v>888</v>
      </c>
      <c r="T363" s="43" t="s">
        <v>3635</v>
      </c>
      <c r="V363" s="116"/>
      <c r="W363" s="114"/>
      <c r="X363" s="116"/>
      <c r="Y363" s="114"/>
      <c r="Z363" s="114"/>
      <c r="AA363" s="114"/>
      <c r="AB363" s="114" t="str">
        <f ca="1">IF(ISERROR(MATCH(DailyLog[[#This Row],[TRAVELER]],Table2[TR],0)),AB363,"SHIPPED")</f>
        <v>SHIPPED</v>
      </c>
      <c r="AC363" s="114"/>
    </row>
    <row r="364" spans="1:29" ht="40.15" hidden="1" customHeight="1" x14ac:dyDescent="0.25">
      <c r="A364" s="111">
        <v>46253.53665509259</v>
      </c>
      <c r="B364" s="112" t="s">
        <v>842</v>
      </c>
      <c r="C364" s="113" t="s">
        <v>2870</v>
      </c>
      <c r="D364" s="114">
        <v>713211</v>
      </c>
      <c r="E364" s="114">
        <v>11562515</v>
      </c>
      <c r="F364" s="114">
        <v>1505</v>
      </c>
      <c r="G364" s="114" t="s">
        <v>3631</v>
      </c>
      <c r="H364" s="115" t="s">
        <v>2814</v>
      </c>
      <c r="I364" s="116" t="s">
        <v>839</v>
      </c>
      <c r="J364" s="50" t="s">
        <v>843</v>
      </c>
      <c r="K364" s="116">
        <v>2</v>
      </c>
      <c r="L364" s="116" t="s">
        <v>828</v>
      </c>
      <c r="M364" s="116"/>
      <c r="N364" s="116">
        <v>36</v>
      </c>
      <c r="O364" s="116">
        <v>68400</v>
      </c>
      <c r="P364" s="116">
        <v>68400</v>
      </c>
      <c r="Q364" s="116">
        <f>+DailyLog[[#This Row],[TTL QNT
(On traveler)]]-DailyLog[[#This Row],[Column1]]</f>
        <v>0</v>
      </c>
      <c r="R364" s="116" t="s">
        <v>3632</v>
      </c>
      <c r="S364" s="117" t="s">
        <v>888</v>
      </c>
      <c r="V364" s="116"/>
      <c r="W364" s="114"/>
      <c r="X364" s="116"/>
      <c r="Y364" s="114"/>
      <c r="Z364" s="114"/>
      <c r="AA364" s="114"/>
      <c r="AB364" s="114" t="str">
        <f ca="1">IF(ISERROR(MATCH(DailyLog[[#This Row],[TRAVELER]],Table2[TR],0)),AB364,"SHIPPED")</f>
        <v>SHIPPED</v>
      </c>
      <c r="AC364" s="114"/>
    </row>
    <row r="365" spans="1:29" ht="40.15" hidden="1" customHeight="1" x14ac:dyDescent="0.25">
      <c r="A365" s="111">
        <v>46254.625381944446</v>
      </c>
      <c r="B365" s="112" t="s">
        <v>2940</v>
      </c>
      <c r="C365" s="113" t="s">
        <v>2811</v>
      </c>
      <c r="D365" s="114">
        <v>716021</v>
      </c>
      <c r="E365" s="114" t="s">
        <v>3819</v>
      </c>
      <c r="F365" s="114">
        <v>1002</v>
      </c>
      <c r="G365" s="114" t="s">
        <v>3820</v>
      </c>
      <c r="H365" s="115" t="s">
        <v>2814</v>
      </c>
      <c r="I365" s="116" t="s">
        <v>839</v>
      </c>
      <c r="J365" s="50" t="s">
        <v>843</v>
      </c>
      <c r="K365" s="116">
        <v>4</v>
      </c>
      <c r="L365" s="116" t="s">
        <v>828</v>
      </c>
      <c r="M365" s="116"/>
      <c r="N365" s="116">
        <v>32</v>
      </c>
      <c r="O365" s="116">
        <v>19840</v>
      </c>
      <c r="P365" s="116">
        <v>19840</v>
      </c>
      <c r="Q365" s="116">
        <f>+DailyLog[[#This Row],[TTL QNT
(On traveler)]]-DailyLog[[#This Row],[Column1]]</f>
        <v>0</v>
      </c>
      <c r="R365" s="116" t="s">
        <v>3006</v>
      </c>
      <c r="S365" s="117" t="s">
        <v>888</v>
      </c>
      <c r="V365" s="116"/>
      <c r="W365" s="114"/>
      <c r="X365" s="116"/>
      <c r="Y365" s="114"/>
      <c r="Z365" s="114"/>
      <c r="AA365" s="114"/>
      <c r="AB365" s="114" t="str">
        <f ca="1">IF(ISERROR(MATCH(DailyLog[[#This Row],[TRAVELER]],Table2[TR],0)),AB365,"SHIPPED")</f>
        <v>SHIPPED</v>
      </c>
      <c r="AC365" s="114"/>
    </row>
    <row r="366" spans="1:29" ht="40.15" hidden="1" customHeight="1" x14ac:dyDescent="0.25">
      <c r="A366" s="111">
        <v>46254.622789351852</v>
      </c>
      <c r="B366" s="112" t="s">
        <v>842</v>
      </c>
      <c r="C366" s="113">
        <v>290</v>
      </c>
      <c r="D366" s="114">
        <v>716768</v>
      </c>
      <c r="E366" s="114">
        <v>11516782</v>
      </c>
      <c r="F366" s="114">
        <v>633</v>
      </c>
      <c r="G366" s="114" t="s">
        <v>3817</v>
      </c>
      <c r="H366" s="115" t="s">
        <v>832</v>
      </c>
      <c r="I366" s="116" t="s">
        <v>839</v>
      </c>
      <c r="J366" s="50" t="s">
        <v>950</v>
      </c>
      <c r="K366" s="116">
        <v>110</v>
      </c>
      <c r="L366" s="116" t="s">
        <v>828</v>
      </c>
      <c r="M366" s="116"/>
      <c r="N366" s="116">
        <v>36</v>
      </c>
      <c r="O366" s="116">
        <v>18000</v>
      </c>
      <c r="P366" s="116">
        <v>18000</v>
      </c>
      <c r="Q366" s="116">
        <f>+DailyLog[[#This Row],[TTL QNT
(On traveler)]]-DailyLog[[#This Row],[Column1]]</f>
        <v>0</v>
      </c>
      <c r="R366" s="116" t="s">
        <v>3818</v>
      </c>
      <c r="S366" s="117" t="s">
        <v>888</v>
      </c>
      <c r="V366" s="116"/>
      <c r="W366" s="114"/>
      <c r="X366" s="116"/>
      <c r="Y366" s="114"/>
      <c r="Z366" s="114"/>
      <c r="AA366" s="114"/>
      <c r="AB366" s="114" t="str">
        <f ca="1">IF(ISERROR(MATCH(DailyLog[[#This Row],[TRAVELER]],Table2[TR],0)),AB366,"SHIPPED")</f>
        <v>SHIPPED</v>
      </c>
      <c r="AC366" s="114"/>
    </row>
    <row r="367" spans="1:29" ht="40.15" hidden="1" customHeight="1" x14ac:dyDescent="0.25">
      <c r="A367" s="111">
        <v>46255.364594907405</v>
      </c>
      <c r="B367" s="112" t="s">
        <v>842</v>
      </c>
      <c r="C367" s="113" t="s">
        <v>2862</v>
      </c>
      <c r="D367" s="114">
        <v>716807</v>
      </c>
      <c r="E367" s="114" t="s">
        <v>3868</v>
      </c>
      <c r="F367" s="114">
        <v>1446</v>
      </c>
      <c r="G367" s="114" t="s">
        <v>3869</v>
      </c>
      <c r="H367" s="115" t="s">
        <v>832</v>
      </c>
      <c r="I367" s="116" t="s">
        <v>839</v>
      </c>
      <c r="J367" s="50" t="s">
        <v>843</v>
      </c>
      <c r="K367" s="116">
        <v>5</v>
      </c>
      <c r="L367" s="116" t="s">
        <v>828</v>
      </c>
      <c r="M367" s="116"/>
      <c r="N367" s="116">
        <v>1</v>
      </c>
      <c r="O367" s="116">
        <v>20000</v>
      </c>
      <c r="P367" s="116">
        <v>20000</v>
      </c>
      <c r="Q367" s="116">
        <f>+DailyLog[[#This Row],[TTL QNT
(On traveler)]]-DailyLog[[#This Row],[Column1]]</f>
        <v>0</v>
      </c>
      <c r="R367" s="116" t="s">
        <v>2952</v>
      </c>
      <c r="S367" s="117" t="s">
        <v>888</v>
      </c>
      <c r="V367" s="116"/>
      <c r="W367" s="114"/>
      <c r="X367" s="116"/>
      <c r="Y367" s="114"/>
      <c r="Z367" s="114"/>
      <c r="AA367" s="114"/>
      <c r="AB367" s="114" t="str">
        <f ca="1">IF(ISERROR(MATCH(DailyLog[[#This Row],[TRAVELER]],Table2[TR],0)),AB367,"SHIPPED")</f>
        <v>SHIPPED</v>
      </c>
      <c r="AC367" s="114"/>
    </row>
    <row r="368" spans="1:29" ht="40.15" hidden="1" customHeight="1" x14ac:dyDescent="0.25">
      <c r="A368" s="111">
        <v>46259.673819444448</v>
      </c>
      <c r="B368" s="112" t="s">
        <v>2940</v>
      </c>
      <c r="C368" s="113">
        <v>290</v>
      </c>
      <c r="D368" s="114">
        <v>717753</v>
      </c>
      <c r="E368" s="114" t="s">
        <v>4399</v>
      </c>
      <c r="F368" s="114" t="s">
        <v>922</v>
      </c>
      <c r="G368" s="114" t="s">
        <v>4400</v>
      </c>
      <c r="H368" s="115" t="s">
        <v>832</v>
      </c>
      <c r="I368" s="116" t="s">
        <v>839</v>
      </c>
      <c r="J368" s="50" t="s">
        <v>950</v>
      </c>
      <c r="K368" s="116">
        <v>107</v>
      </c>
      <c r="L368" s="116" t="s">
        <v>828</v>
      </c>
      <c r="M368" s="116"/>
      <c r="N368" s="116">
        <v>36</v>
      </c>
      <c r="O368" s="116">
        <v>20880</v>
      </c>
      <c r="P368" s="116">
        <v>20880</v>
      </c>
      <c r="Q368" s="116">
        <f>+DailyLog[[#This Row],[TTL QNT
(On traveler)]]-DailyLog[[#This Row],[Column1]]</f>
        <v>0</v>
      </c>
      <c r="R368" s="116" t="s">
        <v>3515</v>
      </c>
      <c r="S368" s="117" t="s">
        <v>888</v>
      </c>
      <c r="V368" s="116"/>
      <c r="W368" s="114"/>
      <c r="X368" s="116"/>
      <c r="Y368" s="114"/>
      <c r="Z368" s="114"/>
      <c r="AA368" s="114"/>
      <c r="AB368" s="114" t="str">
        <f ca="1">IF(ISERROR(MATCH(DailyLog[[#This Row],[TRAVELER]],Table2[TR],0)),AB368,"SHIPPED")</f>
        <v>SHIPPED</v>
      </c>
      <c r="AC368" s="114"/>
    </row>
    <row r="369" spans="1:29" ht="40.15" hidden="1" customHeight="1" x14ac:dyDescent="0.25">
      <c r="A369" s="111">
        <v>46254.616539351853</v>
      </c>
      <c r="B369" s="112" t="s">
        <v>842</v>
      </c>
      <c r="C369" s="113">
        <v>275</v>
      </c>
      <c r="D369" s="114">
        <v>714692</v>
      </c>
      <c r="E369" s="114" t="s">
        <v>3628</v>
      </c>
      <c r="F369" s="114">
        <v>792</v>
      </c>
      <c r="G369" s="114" t="s">
        <v>3812</v>
      </c>
      <c r="H369" s="115" t="s">
        <v>832</v>
      </c>
      <c r="I369" s="116" t="s">
        <v>839</v>
      </c>
      <c r="J369" s="50" t="s">
        <v>950</v>
      </c>
      <c r="K369" s="116">
        <v>103</v>
      </c>
      <c r="L369" s="116" t="s">
        <v>828</v>
      </c>
      <c r="M369" s="116" t="s">
        <v>2816</v>
      </c>
      <c r="N369" s="116">
        <v>36</v>
      </c>
      <c r="O369" s="116">
        <v>108000</v>
      </c>
      <c r="P369" s="116">
        <v>108000</v>
      </c>
      <c r="Q369" s="116">
        <f>+DailyLog[[#This Row],[TTL QNT
(On traveler)]]-DailyLog[[#This Row],[Column1]]</f>
        <v>0</v>
      </c>
      <c r="R369" s="116" t="s">
        <v>3431</v>
      </c>
      <c r="S369" s="117" t="s">
        <v>888</v>
      </c>
      <c r="T369" s="43">
        <v>10</v>
      </c>
      <c r="V369" s="116"/>
      <c r="W369" s="114"/>
      <c r="X369" s="116"/>
      <c r="Y369" s="114"/>
      <c r="Z369" s="114"/>
      <c r="AA369" s="114"/>
      <c r="AB369" s="114" t="str">
        <f ca="1">IF(ISERROR(MATCH(DailyLog[[#This Row],[TRAVELER]],Table2[TR],0)),AB369,"SHIPPED")</f>
        <v>SHIPPED</v>
      </c>
      <c r="AC369" s="114"/>
    </row>
    <row r="370" spans="1:29" ht="40.15" hidden="1" customHeight="1" x14ac:dyDescent="0.25">
      <c r="A370" s="111">
        <v>46255.647013888891</v>
      </c>
      <c r="B370" s="112" t="s">
        <v>2940</v>
      </c>
      <c r="C370" s="113" t="s">
        <v>2862</v>
      </c>
      <c r="D370" s="114">
        <v>716664</v>
      </c>
      <c r="E370" s="114" t="s">
        <v>3903</v>
      </c>
      <c r="F370" s="114">
        <v>195</v>
      </c>
      <c r="G370" s="114" t="s">
        <v>3950</v>
      </c>
      <c r="H370" s="115" t="s">
        <v>2814</v>
      </c>
      <c r="I370" s="116" t="s">
        <v>839</v>
      </c>
      <c r="J370" s="50" t="s">
        <v>843</v>
      </c>
      <c r="K370" s="116">
        <v>5</v>
      </c>
      <c r="L370" s="116" t="s">
        <v>828</v>
      </c>
      <c r="M370" s="116" t="s">
        <v>2816</v>
      </c>
      <c r="N370" s="116">
        <v>21</v>
      </c>
      <c r="O370" s="116">
        <v>26250</v>
      </c>
      <c r="P370" s="116">
        <v>26250</v>
      </c>
      <c r="Q370" s="116">
        <f>+DailyLog[[#This Row],[TTL QNT
(On traveler)]]-DailyLog[[#This Row],[Column1]]</f>
        <v>0</v>
      </c>
      <c r="R370" s="116" t="s">
        <v>3951</v>
      </c>
      <c r="S370" s="117" t="s">
        <v>888</v>
      </c>
      <c r="T370" s="43">
        <v>2</v>
      </c>
      <c r="V370" s="116"/>
      <c r="W370" s="114"/>
      <c r="X370" s="116"/>
      <c r="Y370" s="114"/>
      <c r="Z370" s="114"/>
      <c r="AA370" s="114"/>
      <c r="AB370" s="114" t="str">
        <f ca="1">IF(ISERROR(MATCH(DailyLog[[#This Row],[TRAVELER]],Table2[TR],0)),AB370,"SHIPPED")</f>
        <v>SHIPPED</v>
      </c>
      <c r="AC370" s="114"/>
    </row>
    <row r="371" spans="1:29" ht="40.15" hidden="1" customHeight="1" x14ac:dyDescent="0.25">
      <c r="A371" s="111">
        <v>46254.612395833334</v>
      </c>
      <c r="B371" s="112" t="s">
        <v>842</v>
      </c>
      <c r="C371" s="113">
        <v>290</v>
      </c>
      <c r="D371" s="114">
        <v>714175</v>
      </c>
      <c r="E371" s="114" t="s">
        <v>3069</v>
      </c>
      <c r="F371" s="114">
        <v>446</v>
      </c>
      <c r="G371" s="114" t="s">
        <v>3811</v>
      </c>
      <c r="H371" s="115" t="s">
        <v>832</v>
      </c>
      <c r="I371" s="116" t="s">
        <v>839</v>
      </c>
      <c r="J371" s="50" t="s">
        <v>950</v>
      </c>
      <c r="K371" s="116">
        <v>109</v>
      </c>
      <c r="L371" s="116" t="s">
        <v>2826</v>
      </c>
      <c r="M371" s="116"/>
      <c r="N371" s="116">
        <v>38</v>
      </c>
      <c r="O371" s="116">
        <v>17100</v>
      </c>
      <c r="P371" s="116">
        <v>17100</v>
      </c>
      <c r="Q371" s="116">
        <f>+DailyLog[[#This Row],[TTL QNT
(On traveler)]]-DailyLog[[#This Row],[Column1]]</f>
        <v>0</v>
      </c>
      <c r="R371" s="116" t="s">
        <v>3364</v>
      </c>
      <c r="S371" s="117" t="s">
        <v>888</v>
      </c>
      <c r="V371" s="116"/>
      <c r="W371" s="114"/>
      <c r="X371" s="116"/>
      <c r="Y371" s="114"/>
      <c r="Z371" s="114"/>
      <c r="AA371" s="114"/>
      <c r="AB371" s="114" t="str">
        <f ca="1">IF(ISERROR(MATCH(DailyLog[[#This Row],[TRAVELER]],Table2[TR],0)),AB371,"SHIPPED")</f>
        <v>SHIPPED</v>
      </c>
      <c r="AC371" s="114"/>
    </row>
    <row r="372" spans="1:29" ht="40.15" hidden="1" customHeight="1" x14ac:dyDescent="0.25">
      <c r="A372" s="111">
        <v>46255.644120370373</v>
      </c>
      <c r="B372" s="112" t="s">
        <v>2940</v>
      </c>
      <c r="C372" s="113">
        <v>290</v>
      </c>
      <c r="D372" s="114">
        <v>716418</v>
      </c>
      <c r="E372" s="114">
        <v>11549170</v>
      </c>
      <c r="F372" s="114">
        <v>1373</v>
      </c>
      <c r="G372" s="114" t="s">
        <v>3948</v>
      </c>
      <c r="H372" s="115" t="s">
        <v>832</v>
      </c>
      <c r="I372" s="116" t="s">
        <v>839</v>
      </c>
      <c r="J372" s="50" t="s">
        <v>950</v>
      </c>
      <c r="K372" s="116">
        <v>109</v>
      </c>
      <c r="L372" s="116" t="s">
        <v>828</v>
      </c>
      <c r="M372" s="116"/>
      <c r="N372" s="116">
        <v>36</v>
      </c>
      <c r="O372" s="116">
        <v>14400</v>
      </c>
      <c r="P372" s="116">
        <v>14400</v>
      </c>
      <c r="Q372" s="116">
        <f>+DailyLog[[#This Row],[TTL QNT
(On traveler)]]-DailyLog[[#This Row],[Column1]]</f>
        <v>0</v>
      </c>
      <c r="R372" s="116" t="s">
        <v>3949</v>
      </c>
      <c r="S372" s="117" t="s">
        <v>888</v>
      </c>
      <c r="V372" s="116"/>
      <c r="W372" s="114"/>
      <c r="X372" s="116"/>
      <c r="Y372" s="114"/>
      <c r="Z372" s="114"/>
      <c r="AA372" s="114"/>
      <c r="AB372" s="114" t="str">
        <f ca="1">IF(ISERROR(MATCH(DailyLog[[#This Row],[TRAVELER]],Table2[TR],0)),AB372,"SHIPPED")</f>
        <v>SHIPPED</v>
      </c>
      <c r="AC372" s="114"/>
    </row>
    <row r="373" spans="1:29" ht="40.15" hidden="1" customHeight="1" x14ac:dyDescent="0.25">
      <c r="A373" s="111">
        <v>46254.608101851853</v>
      </c>
      <c r="B373" s="112" t="s">
        <v>842</v>
      </c>
      <c r="C373" s="113">
        <v>292</v>
      </c>
      <c r="D373" s="114">
        <v>716454</v>
      </c>
      <c r="E373" s="114">
        <v>11610091</v>
      </c>
      <c r="F373" s="114">
        <v>1623</v>
      </c>
      <c r="G373" s="114" t="s">
        <v>3809</v>
      </c>
      <c r="H373" s="115" t="s">
        <v>832</v>
      </c>
      <c r="I373" s="116" t="s">
        <v>839</v>
      </c>
      <c r="J373" s="50" t="s">
        <v>2824</v>
      </c>
      <c r="K373" s="116">
        <v>26</v>
      </c>
      <c r="L373" s="116" t="s">
        <v>828</v>
      </c>
      <c r="M373" s="116" t="s">
        <v>2816</v>
      </c>
      <c r="N373" s="116">
        <v>30</v>
      </c>
      <c r="O373" s="116">
        <v>75000</v>
      </c>
      <c r="P373" s="116">
        <v>75000</v>
      </c>
      <c r="Q373" s="116">
        <f>+DailyLog[[#This Row],[TTL QNT
(On traveler)]]-DailyLog[[#This Row],[Column1]]</f>
        <v>0</v>
      </c>
      <c r="R373" s="116" t="s">
        <v>2890</v>
      </c>
      <c r="S373" s="117" t="s">
        <v>888</v>
      </c>
      <c r="T373" s="43">
        <v>1</v>
      </c>
      <c r="V373" s="116"/>
      <c r="W373" s="114"/>
      <c r="X373" s="116"/>
      <c r="Y373" s="114"/>
      <c r="Z373" s="114"/>
      <c r="AA373" s="114"/>
      <c r="AB373" s="114" t="str">
        <f ca="1">IF(ISERROR(MATCH(DailyLog[[#This Row],[TRAVELER]],Table2[TR],0)),AB373,"SHIPPED")</f>
        <v>SHIPPED</v>
      </c>
      <c r="AC373" s="114"/>
    </row>
    <row r="374" spans="1:29" ht="40.15" hidden="1" customHeight="1" x14ac:dyDescent="0.25">
      <c r="A374" s="111">
        <v>46254.605162037034</v>
      </c>
      <c r="B374" s="112" t="s">
        <v>842</v>
      </c>
      <c r="C374" s="113" t="s">
        <v>2841</v>
      </c>
      <c r="D374" s="114">
        <v>716002</v>
      </c>
      <c r="E374" s="114">
        <v>11546571</v>
      </c>
      <c r="F374" s="114">
        <v>87</v>
      </c>
      <c r="G374" s="114" t="s">
        <v>3807</v>
      </c>
      <c r="H374" s="115" t="s">
        <v>2814</v>
      </c>
      <c r="I374" s="116" t="s">
        <v>839</v>
      </c>
      <c r="J374" s="50" t="s">
        <v>843</v>
      </c>
      <c r="K374" s="116">
        <v>3</v>
      </c>
      <c r="L374" s="116" t="s">
        <v>828</v>
      </c>
      <c r="M374" s="116"/>
      <c r="N374" s="116">
        <v>36</v>
      </c>
      <c r="O374" s="116">
        <v>55800</v>
      </c>
      <c r="P374" s="116">
        <v>55800</v>
      </c>
      <c r="Q374" s="116">
        <f>+DailyLog[[#This Row],[TTL QNT
(On traveler)]]-DailyLog[[#This Row],[Column1]]</f>
        <v>0</v>
      </c>
      <c r="R374" s="116" t="s">
        <v>3354</v>
      </c>
      <c r="S374" s="117" t="s">
        <v>888</v>
      </c>
      <c r="V374" s="116"/>
      <c r="W374" s="114"/>
      <c r="X374" s="116"/>
      <c r="Y374" s="114"/>
      <c r="Z374" s="114"/>
      <c r="AA374" s="114"/>
      <c r="AB374" s="114" t="str">
        <f ca="1">IF(ISERROR(MATCH(DailyLog[[#This Row],[TRAVELER]],Table2[TR],0)),AB374,"SHIPPED")</f>
        <v>SHIPPED</v>
      </c>
      <c r="AC374" s="114"/>
    </row>
    <row r="375" spans="1:29" ht="40.15" hidden="1" customHeight="1" x14ac:dyDescent="0.25">
      <c r="A375" s="111">
        <v>46252.584050925929</v>
      </c>
      <c r="B375" s="112" t="s">
        <v>842</v>
      </c>
      <c r="C375" s="113">
        <v>280</v>
      </c>
      <c r="D375" s="114">
        <v>715729</v>
      </c>
      <c r="E375" s="114" t="s">
        <v>3304</v>
      </c>
      <c r="F375" s="114">
        <v>212</v>
      </c>
      <c r="G375" s="114" t="s">
        <v>3457</v>
      </c>
      <c r="H375" s="115" t="s">
        <v>832</v>
      </c>
      <c r="I375" s="116" t="s">
        <v>839</v>
      </c>
      <c r="J375" s="50" t="s">
        <v>950</v>
      </c>
      <c r="K375" s="116">
        <v>121</v>
      </c>
      <c r="L375" s="116" t="s">
        <v>1003</v>
      </c>
      <c r="M375" s="116"/>
      <c r="N375" s="116">
        <v>36</v>
      </c>
      <c r="O375" s="116">
        <v>25200</v>
      </c>
      <c r="P375" s="116">
        <v>25200</v>
      </c>
      <c r="Q375" s="116">
        <f>+DailyLog[[#This Row],[TTL QNT
(On traveler)]]-DailyLog[[#This Row],[Column1]]</f>
        <v>0</v>
      </c>
      <c r="R375" s="116" t="s">
        <v>3458</v>
      </c>
      <c r="S375" s="117" t="s">
        <v>888</v>
      </c>
      <c r="V375" s="116"/>
      <c r="W375" s="114"/>
      <c r="X375" s="116"/>
      <c r="Y375" s="114"/>
      <c r="Z375" s="114"/>
      <c r="AA375" s="114"/>
      <c r="AB375" s="114" t="str">
        <f ca="1">IF(ISERROR(MATCH(DailyLog[[#This Row],[TRAVELER]],Table2[TR],0)),AB375,"SHIPPED")</f>
        <v>SHIPPED</v>
      </c>
      <c r="AC375" s="114"/>
    </row>
    <row r="376" spans="1:29" ht="40.15" hidden="1" customHeight="1" x14ac:dyDescent="0.25">
      <c r="A376" s="111">
        <v>46254.601435185185</v>
      </c>
      <c r="B376" s="112" t="s">
        <v>842</v>
      </c>
      <c r="C376" s="113" t="s">
        <v>2841</v>
      </c>
      <c r="D376" s="114">
        <v>716417</v>
      </c>
      <c r="E376" s="114">
        <v>11549170</v>
      </c>
      <c r="F376" s="114">
        <v>1598</v>
      </c>
      <c r="G376" s="114" t="s">
        <v>3806</v>
      </c>
      <c r="H376" s="115" t="s">
        <v>832</v>
      </c>
      <c r="I376" s="116" t="s">
        <v>839</v>
      </c>
      <c r="J376" s="50" t="s">
        <v>843</v>
      </c>
      <c r="K376" s="116">
        <v>3</v>
      </c>
      <c r="L376" s="116" t="s">
        <v>828</v>
      </c>
      <c r="M376" s="116" t="s">
        <v>2816</v>
      </c>
      <c r="N376" s="116">
        <v>28</v>
      </c>
      <c r="O376" s="116">
        <v>11200</v>
      </c>
      <c r="P376" s="116">
        <v>11200</v>
      </c>
      <c r="Q376" s="116">
        <f>+DailyLog[[#This Row],[TTL QNT
(On traveler)]]-DailyLog[[#This Row],[Column1]]</f>
        <v>0</v>
      </c>
      <c r="R376" s="116" t="s">
        <v>3607</v>
      </c>
      <c r="S376" s="117" t="s">
        <v>888</v>
      </c>
      <c r="T376" s="43">
        <v>5</v>
      </c>
      <c r="V376" s="116"/>
      <c r="W376" s="114"/>
      <c r="X376" s="116"/>
      <c r="Y376" s="114"/>
      <c r="Z376" s="114"/>
      <c r="AA376" s="114"/>
      <c r="AB376" s="114" t="str">
        <f ca="1">IF(ISERROR(MATCH(DailyLog[[#This Row],[TRAVELER]],Table2[TR],0)),AB376,"SHIPPED")</f>
        <v>SHIPPED</v>
      </c>
      <c r="AC376" s="114"/>
    </row>
    <row r="377" spans="1:29" ht="40.15" hidden="1" customHeight="1" x14ac:dyDescent="0.25">
      <c r="A377" s="111">
        <v>46251.600613425922</v>
      </c>
      <c r="B377" s="112" t="s">
        <v>842</v>
      </c>
      <c r="C377" s="113">
        <v>275</v>
      </c>
      <c r="D377" s="114">
        <v>714305</v>
      </c>
      <c r="E377" s="114">
        <v>11549168</v>
      </c>
      <c r="F377" s="114">
        <v>512</v>
      </c>
      <c r="G377" s="114" t="s">
        <v>3271</v>
      </c>
      <c r="H377" s="115" t="s">
        <v>832</v>
      </c>
      <c r="I377" s="116" t="s">
        <v>839</v>
      </c>
      <c r="J377" s="50" t="s">
        <v>950</v>
      </c>
      <c r="K377" s="116">
        <v>112</v>
      </c>
      <c r="L377" s="116" t="s">
        <v>828</v>
      </c>
      <c r="M377" s="116" t="s">
        <v>2816</v>
      </c>
      <c r="N377" s="116">
        <v>44</v>
      </c>
      <c r="O377" s="116">
        <v>44000</v>
      </c>
      <c r="P377" s="116">
        <v>44000</v>
      </c>
      <c r="Q377" s="116">
        <f>+DailyLog[[#This Row],[TTL QNT
(On traveler)]]-DailyLog[[#This Row],[Column1]]</f>
        <v>0</v>
      </c>
      <c r="R377" s="116" t="s">
        <v>2906</v>
      </c>
      <c r="S377" s="117" t="s">
        <v>888</v>
      </c>
      <c r="T377" s="43">
        <v>50</v>
      </c>
      <c r="V377" s="116"/>
      <c r="W377" s="114"/>
      <c r="X377" s="116"/>
      <c r="Y377" s="114"/>
      <c r="Z377" s="114"/>
      <c r="AA377" s="114"/>
      <c r="AB377" s="114" t="str">
        <f ca="1">IF(ISERROR(MATCH(DailyLog[[#This Row],[TRAVELER]],Table2[TR],0)),AB377,"SHIPPED")</f>
        <v>SHIPPED</v>
      </c>
      <c r="AC377" s="114"/>
    </row>
    <row r="378" spans="1:29" ht="40.15" hidden="1" customHeight="1" x14ac:dyDescent="0.25">
      <c r="A378" s="111">
        <v>46251.570185185185</v>
      </c>
      <c r="B378" s="112" t="s">
        <v>842</v>
      </c>
      <c r="C378" s="113">
        <v>280</v>
      </c>
      <c r="D378" s="114">
        <v>715731</v>
      </c>
      <c r="E378" s="114" t="s">
        <v>981</v>
      </c>
      <c r="F378" s="114">
        <v>322</v>
      </c>
      <c r="G378" s="114" t="s">
        <v>3256</v>
      </c>
      <c r="H378" s="115" t="s">
        <v>832</v>
      </c>
      <c r="I378" s="116" t="s">
        <v>839</v>
      </c>
      <c r="J378" s="50" t="s">
        <v>950</v>
      </c>
      <c r="K378" s="116">
        <v>121</v>
      </c>
      <c r="L378" s="116" t="s">
        <v>1003</v>
      </c>
      <c r="M378" s="116"/>
      <c r="N378" s="116">
        <v>36</v>
      </c>
      <c r="O378" s="116">
        <v>25200</v>
      </c>
      <c r="P378" s="116">
        <v>25200</v>
      </c>
      <c r="Q378" s="116">
        <f>+DailyLog[[#This Row],[TTL QNT
(On traveler)]]-DailyLog[[#This Row],[Column1]]</f>
        <v>0</v>
      </c>
      <c r="R378" s="116" t="s">
        <v>3257</v>
      </c>
      <c r="S378" s="117" t="s">
        <v>888</v>
      </c>
      <c r="V378" s="116"/>
      <c r="W378" s="114"/>
      <c r="X378" s="116"/>
      <c r="Y378" s="114"/>
      <c r="Z378" s="114"/>
      <c r="AA378" s="114"/>
      <c r="AB378" s="114" t="str">
        <f ca="1">IF(ISERROR(MATCH(DailyLog[[#This Row],[TRAVELER]],Table2[TR],0)),AB378,"SHIPPED")</f>
        <v>SHIPPED</v>
      </c>
      <c r="AC378" s="114"/>
    </row>
    <row r="379" spans="1:29" ht="40.15" hidden="1" customHeight="1" x14ac:dyDescent="0.25">
      <c r="A379" s="111">
        <v>46254.598749999997</v>
      </c>
      <c r="B379" s="112" t="s">
        <v>842</v>
      </c>
      <c r="C379" s="113" t="s">
        <v>2862</v>
      </c>
      <c r="D379" s="114">
        <v>715797</v>
      </c>
      <c r="E379" s="114">
        <v>11610128</v>
      </c>
      <c r="F379" s="114">
        <v>670</v>
      </c>
      <c r="G379" s="114" t="s">
        <v>3805</v>
      </c>
      <c r="H379" s="115" t="s">
        <v>2814</v>
      </c>
      <c r="I379" s="116" t="s">
        <v>839</v>
      </c>
      <c r="J379" s="50" t="s">
        <v>843</v>
      </c>
      <c r="K379" s="116">
        <v>5</v>
      </c>
      <c r="L379" s="116" t="s">
        <v>828</v>
      </c>
      <c r="M379" s="116" t="s">
        <v>2816</v>
      </c>
      <c r="N379" s="116">
        <v>29</v>
      </c>
      <c r="O379" s="116">
        <v>32625</v>
      </c>
      <c r="P379" s="116">
        <v>32625</v>
      </c>
      <c r="Q379" s="116">
        <f>+DailyLog[[#This Row],[TTL QNT
(On traveler)]]-DailyLog[[#This Row],[Column1]]</f>
        <v>0</v>
      </c>
      <c r="R379" s="116" t="s">
        <v>2919</v>
      </c>
      <c r="S379" s="117" t="s">
        <v>888</v>
      </c>
      <c r="T379" s="43">
        <v>5</v>
      </c>
      <c r="V379" s="116"/>
      <c r="W379" s="114"/>
      <c r="X379" s="116"/>
      <c r="Y379" s="114"/>
      <c r="Z379" s="114"/>
      <c r="AA379" s="114"/>
      <c r="AB379" s="114" t="str">
        <f ca="1">IF(ISERROR(MATCH(DailyLog[[#This Row],[TRAVELER]],Table2[TR],0)),AB379,"SHIPPED")</f>
        <v>SHIPPED</v>
      </c>
      <c r="AC379" s="114"/>
    </row>
    <row r="380" spans="1:29" ht="40.15" hidden="1" customHeight="1" x14ac:dyDescent="0.25">
      <c r="A380" s="111">
        <v>46254.595601851855</v>
      </c>
      <c r="B380" s="112" t="s">
        <v>842</v>
      </c>
      <c r="C380" s="113">
        <v>275</v>
      </c>
      <c r="D380" s="114">
        <v>716528</v>
      </c>
      <c r="E380" s="114">
        <v>11546449</v>
      </c>
      <c r="F380" s="114">
        <v>1708</v>
      </c>
      <c r="G380" s="114" t="s">
        <v>3803</v>
      </c>
      <c r="H380" s="115" t="s">
        <v>832</v>
      </c>
      <c r="I380" s="116" t="s">
        <v>839</v>
      </c>
      <c r="J380" s="50" t="s">
        <v>950</v>
      </c>
      <c r="K380" s="116">
        <v>104</v>
      </c>
      <c r="L380" s="116" t="s">
        <v>828</v>
      </c>
      <c r="M380" s="116"/>
      <c r="N380" s="116">
        <v>36</v>
      </c>
      <c r="O380" s="116">
        <v>90000</v>
      </c>
      <c r="P380" s="116">
        <v>90000</v>
      </c>
      <c r="Q380" s="116">
        <f>+DailyLog[[#This Row],[TTL QNT
(On traveler)]]-DailyLog[[#This Row],[Column1]]</f>
        <v>0</v>
      </c>
      <c r="R380" s="116" t="s">
        <v>3804</v>
      </c>
      <c r="S380" s="117" t="s">
        <v>888</v>
      </c>
      <c r="V380" s="116"/>
      <c r="W380" s="114"/>
      <c r="X380" s="116"/>
      <c r="Y380" s="114"/>
      <c r="Z380" s="114"/>
      <c r="AA380" s="114"/>
      <c r="AB380" s="114" t="str">
        <f ca="1">IF(ISERROR(MATCH(DailyLog[[#This Row],[TRAVELER]],Table2[TR],0)),AB380,"SHIPPED")</f>
        <v>SHIPPED</v>
      </c>
      <c r="AC380" s="114"/>
    </row>
    <row r="381" spans="1:29" ht="40.15" hidden="1" customHeight="1" x14ac:dyDescent="0.25">
      <c r="A381" s="111">
        <v>46251.47797453704</v>
      </c>
      <c r="B381" s="112" t="s">
        <v>842</v>
      </c>
      <c r="C381" s="113">
        <v>275</v>
      </c>
      <c r="D381" s="114">
        <v>714305</v>
      </c>
      <c r="E381" s="114">
        <v>11549168</v>
      </c>
      <c r="F381" s="114">
        <v>512</v>
      </c>
      <c r="G381" s="114" t="s">
        <v>3231</v>
      </c>
      <c r="H381" s="115" t="s">
        <v>832</v>
      </c>
      <c r="I381" s="116" t="s">
        <v>2818</v>
      </c>
      <c r="J381" s="50" t="s">
        <v>950</v>
      </c>
      <c r="K381" s="116">
        <v>112</v>
      </c>
      <c r="L381" s="116" t="s">
        <v>828</v>
      </c>
      <c r="M381" s="116"/>
      <c r="N381" s="116">
        <v>36</v>
      </c>
      <c r="O381" s="116">
        <v>36000</v>
      </c>
      <c r="P381" s="116">
        <v>36000</v>
      </c>
      <c r="Q381" s="116">
        <f>+DailyLog[[#This Row],[TTL QNT
(On traveler)]]-DailyLog[[#This Row],[Column1]]</f>
        <v>0</v>
      </c>
      <c r="R381" s="116" t="s">
        <v>3232</v>
      </c>
      <c r="S381" s="117" t="s">
        <v>888</v>
      </c>
      <c r="V381" s="116"/>
      <c r="W381" s="114"/>
      <c r="X381" s="116"/>
      <c r="Y381" s="114"/>
      <c r="Z381" s="114"/>
      <c r="AA381" s="114"/>
      <c r="AB381" s="114" t="str">
        <f ca="1">IF(ISERROR(MATCH(DailyLog[[#This Row],[TRAVELER]],Table2[TR],0)),AB381,"SHIPPED")</f>
        <v>SHIPPED</v>
      </c>
      <c r="AC381" s="114"/>
    </row>
    <row r="382" spans="1:29" ht="40.15" hidden="1" customHeight="1" x14ac:dyDescent="0.25">
      <c r="A382" s="111">
        <v>46254.591284722221</v>
      </c>
      <c r="B382" s="112" t="s">
        <v>842</v>
      </c>
      <c r="C382" s="113">
        <v>275</v>
      </c>
      <c r="D382" s="114">
        <v>714178</v>
      </c>
      <c r="E382" s="114" t="s">
        <v>3069</v>
      </c>
      <c r="F382" s="114">
        <v>1789</v>
      </c>
      <c r="G382" s="114" t="s">
        <v>3802</v>
      </c>
      <c r="H382" s="115" t="s">
        <v>832</v>
      </c>
      <c r="I382" s="116" t="s">
        <v>839</v>
      </c>
      <c r="J382" s="50" t="s">
        <v>950</v>
      </c>
      <c r="K382" s="116">
        <v>112</v>
      </c>
      <c r="L382" s="116" t="s">
        <v>1003</v>
      </c>
      <c r="M382" s="116" t="s">
        <v>2816</v>
      </c>
      <c r="N382" s="116">
        <v>29</v>
      </c>
      <c r="O382" s="116">
        <v>13050</v>
      </c>
      <c r="P382" s="116">
        <v>13050</v>
      </c>
      <c r="Q382" s="116">
        <f>+DailyLog[[#This Row],[TTL QNT
(On traveler)]]-DailyLog[[#This Row],[Column1]]</f>
        <v>0</v>
      </c>
      <c r="R382" s="116" t="s">
        <v>3064</v>
      </c>
      <c r="S382" s="117" t="s">
        <v>888</v>
      </c>
      <c r="T382" s="43">
        <v>2</v>
      </c>
      <c r="V382" s="116"/>
      <c r="W382" s="114"/>
      <c r="X382" s="116"/>
      <c r="Y382" s="114"/>
      <c r="Z382" s="114"/>
      <c r="AA382" s="114"/>
      <c r="AB382" s="114" t="str">
        <f ca="1">IF(ISERROR(MATCH(DailyLog[[#This Row],[TRAVELER]],Table2[TR],0)),AB382,"SHIPPED")</f>
        <v>SHIPPED</v>
      </c>
      <c r="AC382" s="114"/>
    </row>
    <row r="383" spans="1:29" ht="40.15" hidden="1" customHeight="1" x14ac:dyDescent="0.25">
      <c r="A383" s="111">
        <v>46254.42496527778</v>
      </c>
      <c r="B383" s="112" t="s">
        <v>842</v>
      </c>
      <c r="C383" s="113">
        <v>275</v>
      </c>
      <c r="D383" s="114">
        <v>716681</v>
      </c>
      <c r="E383" s="114">
        <v>11547176</v>
      </c>
      <c r="F383" s="114" t="s">
        <v>922</v>
      </c>
      <c r="G383" s="114" t="s">
        <v>3744</v>
      </c>
      <c r="H383" s="115" t="s">
        <v>2814</v>
      </c>
      <c r="I383" s="116" t="s">
        <v>839</v>
      </c>
      <c r="J383" s="50" t="s">
        <v>2824</v>
      </c>
      <c r="K383" s="116">
        <v>4</v>
      </c>
      <c r="L383" s="116" t="s">
        <v>828</v>
      </c>
      <c r="M383" s="116" t="s">
        <v>2816</v>
      </c>
      <c r="N383" s="116">
        <v>16</v>
      </c>
      <c r="O383" s="116">
        <v>13600</v>
      </c>
      <c r="P383" s="116">
        <v>13600</v>
      </c>
      <c r="Q383" s="116">
        <f>+DailyLog[[#This Row],[TTL QNT
(On traveler)]]-DailyLog[[#This Row],[Column1]]</f>
        <v>0</v>
      </c>
      <c r="R383" s="116" t="s">
        <v>3745</v>
      </c>
      <c r="S383" s="117" t="s">
        <v>888</v>
      </c>
      <c r="T383" s="43">
        <v>10</v>
      </c>
      <c r="V383" s="116"/>
      <c r="W383" s="114"/>
      <c r="X383" s="116"/>
      <c r="Y383" s="114"/>
      <c r="Z383" s="114"/>
      <c r="AA383" s="114"/>
      <c r="AB383" s="114" t="str">
        <f ca="1">IF(ISERROR(MATCH(DailyLog[[#This Row],[TRAVELER]],Table2[TR],0)),AB383,"SHIPPED")</f>
        <v>SHIPPED</v>
      </c>
      <c r="AC383" s="114"/>
    </row>
    <row r="384" spans="1:29" ht="40.15" hidden="1" customHeight="1" x14ac:dyDescent="0.25">
      <c r="A384" s="111">
        <v>46254.421863425923</v>
      </c>
      <c r="B384" s="112" t="s">
        <v>842</v>
      </c>
      <c r="C384" s="113">
        <v>290</v>
      </c>
      <c r="D384" s="114">
        <v>716508</v>
      </c>
      <c r="E384" s="114">
        <v>6101831</v>
      </c>
      <c r="F384" s="114">
        <v>936</v>
      </c>
      <c r="G384" s="114" t="s">
        <v>3743</v>
      </c>
      <c r="H384" s="115" t="s">
        <v>832</v>
      </c>
      <c r="I384" s="116" t="s">
        <v>839</v>
      </c>
      <c r="J384" s="50" t="s">
        <v>950</v>
      </c>
      <c r="K384" s="116">
        <v>110</v>
      </c>
      <c r="L384" s="116" t="s">
        <v>828</v>
      </c>
      <c r="M384" s="116"/>
      <c r="N384" s="116">
        <v>30</v>
      </c>
      <c r="O384" s="116">
        <v>30000</v>
      </c>
      <c r="P384" s="116">
        <v>30000</v>
      </c>
      <c r="Q384" s="116">
        <f>+DailyLog[[#This Row],[TTL QNT
(On traveler)]]-DailyLog[[#This Row],[Column1]]</f>
        <v>0</v>
      </c>
      <c r="R384" s="116" t="s">
        <v>3563</v>
      </c>
      <c r="S384" s="117" t="s">
        <v>888</v>
      </c>
      <c r="V384" s="116"/>
      <c r="W384" s="114"/>
      <c r="X384" s="116"/>
      <c r="Y384" s="114"/>
      <c r="Z384" s="114"/>
      <c r="AA384" s="114"/>
      <c r="AB384" s="114" t="str">
        <f ca="1">IF(ISERROR(MATCH(DailyLog[[#This Row],[TRAVELER]],Table2[TR],0)),AB384,"SHIPPED")</f>
        <v>SHIPPED</v>
      </c>
      <c r="AC384" s="114"/>
    </row>
    <row r="385" spans="1:29" ht="40.15" hidden="1" customHeight="1" x14ac:dyDescent="0.25">
      <c r="A385" s="111">
        <v>46252.44023148148</v>
      </c>
      <c r="B385" s="112" t="s">
        <v>842</v>
      </c>
      <c r="C385" s="113">
        <v>280</v>
      </c>
      <c r="D385" s="114">
        <v>714529</v>
      </c>
      <c r="E385" s="114" t="s">
        <v>3239</v>
      </c>
      <c r="F385" s="114">
        <v>760</v>
      </c>
      <c r="G385" s="114" t="s">
        <v>3389</v>
      </c>
      <c r="H385" s="115" t="s">
        <v>832</v>
      </c>
      <c r="I385" s="116" t="s">
        <v>2818</v>
      </c>
      <c r="J385" s="50" t="s">
        <v>950</v>
      </c>
      <c r="K385" s="116">
        <v>124</v>
      </c>
      <c r="L385" s="116" t="s">
        <v>828</v>
      </c>
      <c r="M385" s="116"/>
      <c r="N385" s="116">
        <v>36</v>
      </c>
      <c r="O385" s="116">
        <v>37800</v>
      </c>
      <c r="P385" s="116">
        <v>37800</v>
      </c>
      <c r="Q385" s="116">
        <f>+DailyLog[[#This Row],[TTL QNT
(On traveler)]]-DailyLog[[#This Row],[Column1]]</f>
        <v>0</v>
      </c>
      <c r="R385" s="116" t="s">
        <v>3151</v>
      </c>
      <c r="S385" s="117" t="s">
        <v>888</v>
      </c>
      <c r="V385" s="116"/>
      <c r="W385" s="114"/>
      <c r="X385" s="116"/>
      <c r="Y385" s="114"/>
      <c r="Z385" s="114"/>
      <c r="AA385" s="114"/>
      <c r="AB385" s="114" t="str">
        <f ca="1">IF(ISERROR(MATCH(DailyLog[[#This Row],[TRAVELER]],Table2[TR],0)),AB385,"SHIPPED")</f>
        <v>SHIPPED</v>
      </c>
      <c r="AC385" s="114"/>
    </row>
    <row r="386" spans="1:29" ht="40.15" hidden="1" customHeight="1" x14ac:dyDescent="0.25">
      <c r="A386" s="111">
        <v>46254.587384259263</v>
      </c>
      <c r="B386" s="112" t="s">
        <v>842</v>
      </c>
      <c r="C386" s="113" t="s">
        <v>2827</v>
      </c>
      <c r="D386" s="114">
        <v>715820</v>
      </c>
      <c r="E386" s="114">
        <v>11549170</v>
      </c>
      <c r="F386" s="114">
        <v>937</v>
      </c>
      <c r="G386" s="114" t="s">
        <v>3799</v>
      </c>
      <c r="H386" s="115" t="s">
        <v>832</v>
      </c>
      <c r="I386" s="116" t="s">
        <v>839</v>
      </c>
      <c r="J386" s="50" t="s">
        <v>843</v>
      </c>
      <c r="K386" s="116">
        <v>1</v>
      </c>
      <c r="L386" s="116" t="s">
        <v>828</v>
      </c>
      <c r="M386" s="116" t="s">
        <v>3012</v>
      </c>
      <c r="N386" s="116">
        <v>36</v>
      </c>
      <c r="O386" s="116">
        <v>14400</v>
      </c>
      <c r="P386" s="116">
        <v>14400</v>
      </c>
      <c r="Q386" s="116">
        <f>+DailyLog[[#This Row],[TTL QNT
(On traveler)]]-DailyLog[[#This Row],[Column1]]</f>
        <v>0</v>
      </c>
      <c r="R386" s="116" t="s">
        <v>3800</v>
      </c>
      <c r="S386" s="117" t="s">
        <v>888</v>
      </c>
      <c r="T386" s="43" t="s">
        <v>3801</v>
      </c>
      <c r="V386" s="116"/>
      <c r="W386" s="114"/>
      <c r="X386" s="116"/>
      <c r="Y386" s="114"/>
      <c r="Z386" s="114"/>
      <c r="AA386" s="114"/>
      <c r="AB386" s="114" t="str">
        <f ca="1">IF(ISERROR(MATCH(DailyLog[[#This Row],[TRAVELER]],Table2[TR],0)),AB386,"SHIPPED")</f>
        <v>SHIPPED</v>
      </c>
      <c r="AC386" s="114"/>
    </row>
    <row r="387" spans="1:29" ht="40.15" hidden="1" customHeight="1" x14ac:dyDescent="0.25">
      <c r="A387" s="111">
        <v>46254.418680555558</v>
      </c>
      <c r="B387" s="112" t="s">
        <v>842</v>
      </c>
      <c r="C387" s="113">
        <v>290</v>
      </c>
      <c r="D387" s="114">
        <v>714103</v>
      </c>
      <c r="E387" s="114" t="s">
        <v>3069</v>
      </c>
      <c r="F387" s="114">
        <v>1533</v>
      </c>
      <c r="G387" s="114" t="s">
        <v>3742</v>
      </c>
      <c r="H387" s="115" t="s">
        <v>832</v>
      </c>
      <c r="I387" s="116" t="s">
        <v>839</v>
      </c>
      <c r="J387" s="50" t="s">
        <v>950</v>
      </c>
      <c r="K387" s="116">
        <v>109</v>
      </c>
      <c r="L387" s="116" t="s">
        <v>2826</v>
      </c>
      <c r="M387" s="116"/>
      <c r="N387" s="116">
        <v>12</v>
      </c>
      <c r="O387" s="116">
        <v>5400</v>
      </c>
      <c r="P387" s="116">
        <v>5400</v>
      </c>
      <c r="Q387" s="116">
        <f>+DailyLog[[#This Row],[TTL QNT
(On traveler)]]-DailyLog[[#This Row],[Column1]]</f>
        <v>0</v>
      </c>
      <c r="R387" s="116" t="s">
        <v>3345</v>
      </c>
      <c r="S387" s="117" t="s">
        <v>888</v>
      </c>
      <c r="V387" s="116"/>
      <c r="W387" s="114"/>
      <c r="X387" s="116"/>
      <c r="Y387" s="114"/>
      <c r="Z387" s="114"/>
      <c r="AA387" s="114"/>
      <c r="AB387" s="114" t="str">
        <f ca="1">IF(ISERROR(MATCH(DailyLog[[#This Row],[TRAVELER]],Table2[TR],0)),AB387,"SHIPPED")</f>
        <v>SHIPPED</v>
      </c>
      <c r="AC387" s="114"/>
    </row>
    <row r="388" spans="1:29" ht="40.15" hidden="1" customHeight="1" x14ac:dyDescent="0.25">
      <c r="A388" s="111">
        <v>46254.583958333336</v>
      </c>
      <c r="B388" s="112" t="s">
        <v>842</v>
      </c>
      <c r="C388" s="113">
        <v>275</v>
      </c>
      <c r="D388" s="114">
        <v>714538</v>
      </c>
      <c r="E388" s="114" t="s">
        <v>3643</v>
      </c>
      <c r="F388" s="114">
        <v>1714</v>
      </c>
      <c r="G388" s="114" t="s">
        <v>3726</v>
      </c>
      <c r="H388" s="115" t="s">
        <v>832</v>
      </c>
      <c r="I388" s="116" t="s">
        <v>839</v>
      </c>
      <c r="J388" s="50" t="s">
        <v>2824</v>
      </c>
      <c r="K388" s="116">
        <v>112</v>
      </c>
      <c r="L388" s="116" t="s">
        <v>1003</v>
      </c>
      <c r="M388" s="116" t="s">
        <v>2976</v>
      </c>
      <c r="N388" s="116">
        <v>44</v>
      </c>
      <c r="O388" s="116">
        <v>83600</v>
      </c>
      <c r="P388" s="116">
        <v>83600</v>
      </c>
      <c r="Q388" s="116">
        <f>+DailyLog[[#This Row],[TTL QNT
(On traveler)]]-DailyLog[[#This Row],[Column1]]</f>
        <v>0</v>
      </c>
      <c r="R388" s="116" t="s">
        <v>3025</v>
      </c>
      <c r="S388" s="117" t="s">
        <v>888</v>
      </c>
      <c r="T388" s="43">
        <v>20</v>
      </c>
      <c r="V388" s="116"/>
      <c r="W388" s="114"/>
      <c r="X388" s="116"/>
      <c r="Y388" s="114"/>
      <c r="Z388" s="114"/>
      <c r="AA388" s="114"/>
      <c r="AB388" s="114" t="str">
        <f ca="1">IF(ISERROR(MATCH(DailyLog[[#This Row],[TRAVELER]],Table2[TR],0)),AB388,"SHIPPED")</f>
        <v>SHIPPED</v>
      </c>
      <c r="AC388" s="114"/>
    </row>
    <row r="389" spans="1:29" ht="40.15" hidden="1" customHeight="1" x14ac:dyDescent="0.25">
      <c r="A389" s="111">
        <v>46254.581041666665</v>
      </c>
      <c r="B389" s="112" t="s">
        <v>842</v>
      </c>
      <c r="C389" s="113">
        <v>290</v>
      </c>
      <c r="D389" s="114">
        <v>716507</v>
      </c>
      <c r="E389" s="114">
        <v>6101831</v>
      </c>
      <c r="F389" s="114">
        <v>255</v>
      </c>
      <c r="G389" s="114" t="s">
        <v>3797</v>
      </c>
      <c r="H389" s="115" t="s">
        <v>832</v>
      </c>
      <c r="I389" s="116" t="s">
        <v>839</v>
      </c>
      <c r="J389" s="50" t="s">
        <v>950</v>
      </c>
      <c r="K389" s="116">
        <v>110</v>
      </c>
      <c r="L389" s="116" t="s">
        <v>828</v>
      </c>
      <c r="M389" s="116"/>
      <c r="N389" s="116">
        <v>17</v>
      </c>
      <c r="O389" s="116">
        <v>17000</v>
      </c>
      <c r="P389" s="116">
        <v>17000</v>
      </c>
      <c r="Q389" s="116">
        <f>+DailyLog[[#This Row],[TTL QNT
(On traveler)]]-DailyLog[[#This Row],[Column1]]</f>
        <v>0</v>
      </c>
      <c r="R389" s="116" t="s">
        <v>3798</v>
      </c>
      <c r="S389" s="117" t="s">
        <v>888</v>
      </c>
      <c r="V389" s="116"/>
      <c r="W389" s="114"/>
      <c r="X389" s="116"/>
      <c r="Y389" s="114"/>
      <c r="Z389" s="114"/>
      <c r="AA389" s="114"/>
      <c r="AB389" s="114" t="str">
        <f ca="1">IF(ISERROR(MATCH(DailyLog[[#This Row],[TRAVELER]],Table2[TR],0)),AB389,"SHIPPED")</f>
        <v>SHIPPED</v>
      </c>
      <c r="AC389" s="114"/>
    </row>
    <row r="390" spans="1:29" ht="40.15" hidden="1" customHeight="1" x14ac:dyDescent="0.25">
      <c r="A390" s="111">
        <v>46254.407199074078</v>
      </c>
      <c r="B390" s="112" t="s">
        <v>842</v>
      </c>
      <c r="C390" s="113">
        <v>292</v>
      </c>
      <c r="D390" s="114">
        <v>714648</v>
      </c>
      <c r="E390" s="114" t="s">
        <v>3655</v>
      </c>
      <c r="F390" s="114">
        <v>1078</v>
      </c>
      <c r="G390" s="114" t="s">
        <v>3738</v>
      </c>
      <c r="H390" s="115" t="s">
        <v>832</v>
      </c>
      <c r="I390" s="116" t="s">
        <v>839</v>
      </c>
      <c r="J390" s="50" t="s">
        <v>950</v>
      </c>
      <c r="K390" s="116">
        <v>117</v>
      </c>
      <c r="L390" s="116" t="s">
        <v>2826</v>
      </c>
      <c r="M390" s="116" t="s">
        <v>2816</v>
      </c>
      <c r="N390" s="116">
        <v>15</v>
      </c>
      <c r="O390" s="116">
        <v>6750</v>
      </c>
      <c r="P390" s="116">
        <v>6750</v>
      </c>
      <c r="Q390" s="116">
        <f>+DailyLog[[#This Row],[TTL QNT
(On traveler)]]-DailyLog[[#This Row],[Column1]]</f>
        <v>0</v>
      </c>
      <c r="R390" s="116" t="s">
        <v>3010</v>
      </c>
      <c r="S390" s="117" t="s">
        <v>888</v>
      </c>
      <c r="T390" s="43">
        <v>2</v>
      </c>
      <c r="V390" s="116"/>
      <c r="W390" s="114"/>
      <c r="X390" s="116"/>
      <c r="Y390" s="114"/>
      <c r="Z390" s="114"/>
      <c r="AA390" s="114"/>
      <c r="AB390" s="114" t="str">
        <f ca="1">IF(ISERROR(MATCH(DailyLog[[#This Row],[TRAVELER]],Table2[TR],0)),AB390,"SHIPPED")</f>
        <v>SHIPPED</v>
      </c>
      <c r="AC390" s="114"/>
    </row>
    <row r="391" spans="1:29" ht="40.15" hidden="1" customHeight="1" x14ac:dyDescent="0.25">
      <c r="A391" s="111">
        <v>46254.575914351852</v>
      </c>
      <c r="B391" s="112" t="s">
        <v>842</v>
      </c>
      <c r="C391" s="113">
        <v>280</v>
      </c>
      <c r="D391" s="114">
        <v>716525</v>
      </c>
      <c r="E391" s="114">
        <v>11546449</v>
      </c>
      <c r="F391" s="114">
        <v>1449</v>
      </c>
      <c r="G391" s="114" t="s">
        <v>3796</v>
      </c>
      <c r="H391" s="115" t="s">
        <v>832</v>
      </c>
      <c r="I391" s="116" t="s">
        <v>839</v>
      </c>
      <c r="J391" s="50" t="s">
        <v>950</v>
      </c>
      <c r="K391" s="116">
        <v>114</v>
      </c>
      <c r="L391" s="116" t="s">
        <v>828</v>
      </c>
      <c r="M391" s="116"/>
      <c r="N391" s="116">
        <v>36</v>
      </c>
      <c r="O391" s="116">
        <v>90000</v>
      </c>
      <c r="P391" s="116">
        <v>90000</v>
      </c>
      <c r="Q391" s="116">
        <f>+DailyLog[[#This Row],[TTL QNT
(On traveler)]]-DailyLog[[#This Row],[Column1]]</f>
        <v>0</v>
      </c>
      <c r="R391" s="116" t="s">
        <v>3107</v>
      </c>
      <c r="S391" s="117" t="s">
        <v>888</v>
      </c>
      <c r="V391" s="116"/>
      <c r="W391" s="114"/>
      <c r="X391" s="116"/>
      <c r="Y391" s="114"/>
      <c r="Z391" s="114"/>
      <c r="AA391" s="114"/>
      <c r="AB391" s="114" t="str">
        <f ca="1">IF(ISERROR(MATCH(DailyLog[[#This Row],[TRAVELER]],Table2[TR],0)),AB391,"SHIPPED")</f>
        <v>SHIPPED</v>
      </c>
      <c r="AC391" s="114"/>
    </row>
    <row r="392" spans="1:29" ht="40.15" hidden="1" customHeight="1" x14ac:dyDescent="0.25">
      <c r="A392" s="111">
        <v>46254.400740740741</v>
      </c>
      <c r="B392" s="112" t="s">
        <v>842</v>
      </c>
      <c r="C392" s="113" t="s">
        <v>2841</v>
      </c>
      <c r="D392" s="114">
        <v>714719</v>
      </c>
      <c r="E392" s="114">
        <v>11602659</v>
      </c>
      <c r="F392" s="114">
        <v>529</v>
      </c>
      <c r="G392" s="114" t="s">
        <v>3732</v>
      </c>
      <c r="H392" s="115" t="s">
        <v>2814</v>
      </c>
      <c r="I392" s="116" t="s">
        <v>839</v>
      </c>
      <c r="J392" s="50" t="s">
        <v>843</v>
      </c>
      <c r="K392" s="116">
        <v>3</v>
      </c>
      <c r="L392" s="116" t="s">
        <v>828</v>
      </c>
      <c r="M392" s="116" t="s">
        <v>2884</v>
      </c>
      <c r="N392" s="116">
        <v>32</v>
      </c>
      <c r="O392" s="116">
        <v>17600</v>
      </c>
      <c r="P392" s="116">
        <v>17600</v>
      </c>
      <c r="Q392" s="116">
        <f>+DailyLog[[#This Row],[TTL QNT
(On traveler)]]-DailyLog[[#This Row],[Column1]]</f>
        <v>0</v>
      </c>
      <c r="R392" s="116" t="s">
        <v>2835</v>
      </c>
      <c r="S392" s="117" t="s">
        <v>888</v>
      </c>
      <c r="T392" s="43" t="s">
        <v>3733</v>
      </c>
      <c r="V392" s="116"/>
      <c r="W392" s="114"/>
      <c r="X392" s="116"/>
      <c r="Y392" s="114"/>
      <c r="Z392" s="114"/>
      <c r="AA392" s="114"/>
      <c r="AB392" s="114" t="str">
        <f ca="1">IF(ISERROR(MATCH(DailyLog[[#This Row],[TRAVELER]],Table2[TR],0)),AB392,"SHIPPED")</f>
        <v>SHIPPED</v>
      </c>
      <c r="AC392" s="114"/>
    </row>
    <row r="393" spans="1:29" ht="40.15" hidden="1" customHeight="1" x14ac:dyDescent="0.25">
      <c r="A393" s="111">
        <v>46254.396412037036</v>
      </c>
      <c r="B393" s="112" t="s">
        <v>842</v>
      </c>
      <c r="C393" s="113" t="s">
        <v>2862</v>
      </c>
      <c r="D393" s="114">
        <v>716007</v>
      </c>
      <c r="E393" s="114">
        <v>6503825</v>
      </c>
      <c r="F393" s="114">
        <v>1501</v>
      </c>
      <c r="G393" s="114" t="s">
        <v>3729</v>
      </c>
      <c r="H393" s="115" t="s">
        <v>832</v>
      </c>
      <c r="I393" s="116" t="s">
        <v>839</v>
      </c>
      <c r="J393" s="50" t="s">
        <v>843</v>
      </c>
      <c r="K393" s="116">
        <v>5</v>
      </c>
      <c r="L393" s="116" t="s">
        <v>828</v>
      </c>
      <c r="M393" s="116" t="s">
        <v>2884</v>
      </c>
      <c r="N393" s="116">
        <v>20</v>
      </c>
      <c r="O393" s="116">
        <v>30000</v>
      </c>
      <c r="P393" s="116">
        <v>30000</v>
      </c>
      <c r="Q393" s="116">
        <f>+DailyLog[[#This Row],[TTL QNT
(On traveler)]]-DailyLog[[#This Row],[Column1]]</f>
        <v>0</v>
      </c>
      <c r="R393" s="116" t="s">
        <v>2813</v>
      </c>
      <c r="S393" s="117" t="s">
        <v>888</v>
      </c>
      <c r="T393" s="43" t="s">
        <v>3730</v>
      </c>
      <c r="V393" s="116"/>
      <c r="W393" s="114"/>
      <c r="X393" s="116"/>
      <c r="Y393" s="114"/>
      <c r="Z393" s="114"/>
      <c r="AA393" s="114"/>
      <c r="AB393" s="114" t="str">
        <f ca="1">IF(ISERROR(MATCH(DailyLog[[#This Row],[TRAVELER]],Table2[TR],0)),AB393,"SHIPPED")</f>
        <v>SHIPPED</v>
      </c>
      <c r="AC393" s="114"/>
    </row>
    <row r="394" spans="1:29" ht="40.15" hidden="1" customHeight="1" x14ac:dyDescent="0.25">
      <c r="A394" s="111">
        <v>46254.396412037036</v>
      </c>
      <c r="B394" s="112" t="s">
        <v>842</v>
      </c>
      <c r="C394" s="113" t="s">
        <v>2862</v>
      </c>
      <c r="D394" s="114">
        <v>716006</v>
      </c>
      <c r="E394" s="114">
        <v>6503825</v>
      </c>
      <c r="F394" s="114">
        <v>495</v>
      </c>
      <c r="G394" s="114" t="s">
        <v>3731</v>
      </c>
      <c r="H394" s="115" t="s">
        <v>832</v>
      </c>
      <c r="I394" s="116" t="s">
        <v>839</v>
      </c>
      <c r="J394" s="50" t="s">
        <v>843</v>
      </c>
      <c r="K394" s="116">
        <v>5</v>
      </c>
      <c r="L394" s="116" t="s">
        <v>828</v>
      </c>
      <c r="M394" s="116" t="s">
        <v>2976</v>
      </c>
      <c r="N394" s="116">
        <v>18</v>
      </c>
      <c r="O394" s="116">
        <v>27000</v>
      </c>
      <c r="P394" s="116">
        <v>27000</v>
      </c>
      <c r="Q394" s="116">
        <f>+DailyLog[[#This Row],[TTL QNT
(On traveler)]]-DailyLog[[#This Row],[Column1]]</f>
        <v>0</v>
      </c>
      <c r="R394" s="116" t="s">
        <v>2813</v>
      </c>
      <c r="S394" s="117" t="s">
        <v>888</v>
      </c>
      <c r="T394" s="43">
        <v>400</v>
      </c>
      <c r="V394" s="116"/>
      <c r="W394" s="114"/>
      <c r="X394" s="116"/>
      <c r="Y394" s="114"/>
      <c r="Z394" s="114"/>
      <c r="AA394" s="114"/>
      <c r="AB394" s="114" t="str">
        <f ca="1">IF(ISERROR(MATCH(DailyLog[[#This Row],[TRAVELER]],Table2[TR],0)),AB394,"SHIPPED")</f>
        <v>SHIPPED</v>
      </c>
      <c r="AC394" s="114"/>
    </row>
    <row r="395" spans="1:29" ht="40.15" hidden="1" customHeight="1" x14ac:dyDescent="0.25">
      <c r="A395" s="111">
        <v>46254.571446759262</v>
      </c>
      <c r="B395" s="112" t="s">
        <v>842</v>
      </c>
      <c r="C395" s="113">
        <v>290</v>
      </c>
      <c r="D395" s="114">
        <v>715774</v>
      </c>
      <c r="E395" s="114">
        <v>11549168</v>
      </c>
      <c r="F395" s="114">
        <v>749</v>
      </c>
      <c r="G395" s="114" t="s">
        <v>3795</v>
      </c>
      <c r="H395" s="115" t="s">
        <v>832</v>
      </c>
      <c r="I395" s="116" t="s">
        <v>839</v>
      </c>
      <c r="J395" s="50" t="s">
        <v>950</v>
      </c>
      <c r="K395" s="116">
        <v>107</v>
      </c>
      <c r="L395" s="116" t="s">
        <v>828</v>
      </c>
      <c r="M395" s="116"/>
      <c r="N395" s="116">
        <v>36</v>
      </c>
      <c r="O395" s="116">
        <v>36000</v>
      </c>
      <c r="P395" s="116">
        <v>36000</v>
      </c>
      <c r="Q395" s="116">
        <f>+DailyLog[[#This Row],[TTL QNT
(On traveler)]]-DailyLog[[#This Row],[Column1]]</f>
        <v>0</v>
      </c>
      <c r="R395" s="116" t="s">
        <v>3458</v>
      </c>
      <c r="S395" s="117" t="s">
        <v>888</v>
      </c>
      <c r="V395" s="116"/>
      <c r="W395" s="114"/>
      <c r="X395" s="116"/>
      <c r="Y395" s="114"/>
      <c r="Z395" s="114"/>
      <c r="AA395" s="114"/>
      <c r="AB395" s="114" t="str">
        <f ca="1">IF(ISERROR(MATCH(DailyLog[[#This Row],[TRAVELER]],Table2[TR],0)),AB395,"SHIPPED")</f>
        <v>SHIPPED</v>
      </c>
      <c r="AC395" s="114"/>
    </row>
    <row r="396" spans="1:29" ht="40.15" hidden="1" customHeight="1" x14ac:dyDescent="0.25">
      <c r="A396" s="111">
        <v>46254.387592592589</v>
      </c>
      <c r="B396" s="112" t="s">
        <v>842</v>
      </c>
      <c r="C396" s="113" t="s">
        <v>2811</v>
      </c>
      <c r="D396" s="114">
        <v>713508</v>
      </c>
      <c r="E396" s="114">
        <v>11548535</v>
      </c>
      <c r="F396" s="114">
        <v>1798</v>
      </c>
      <c r="G396" s="114" t="s">
        <v>3727</v>
      </c>
      <c r="H396" s="115" t="s">
        <v>832</v>
      </c>
      <c r="I396" s="116" t="s">
        <v>839</v>
      </c>
      <c r="J396" s="50" t="s">
        <v>843</v>
      </c>
      <c r="K396" s="116">
        <v>4</v>
      </c>
      <c r="L396" s="116" t="s">
        <v>828</v>
      </c>
      <c r="M396" s="116"/>
      <c r="N396" s="116">
        <v>37</v>
      </c>
      <c r="O396" s="116">
        <v>5550</v>
      </c>
      <c r="P396" s="116">
        <v>5550</v>
      </c>
      <c r="Q396" s="116">
        <f>+DailyLog[[#This Row],[TTL QNT
(On traveler)]]-DailyLog[[#This Row],[Column1]]</f>
        <v>0</v>
      </c>
      <c r="R396" s="116" t="s">
        <v>3027</v>
      </c>
      <c r="S396" s="117" t="s">
        <v>888</v>
      </c>
      <c r="V396" s="116"/>
      <c r="W396" s="114"/>
      <c r="X396" s="116"/>
      <c r="Y396" s="114"/>
      <c r="Z396" s="114"/>
      <c r="AA396" s="114"/>
      <c r="AB396" s="114" t="str">
        <f ca="1">IF(ISERROR(MATCH(DailyLog[[#This Row],[TRAVELER]],Table2[TR],0)),AB396,"SHIPPED")</f>
        <v>SHIPPED</v>
      </c>
      <c r="AC396" s="114"/>
    </row>
    <row r="397" spans="1:29" ht="40.15" hidden="1" customHeight="1" x14ac:dyDescent="0.25">
      <c r="A397" s="111">
        <v>46255.346215277779</v>
      </c>
      <c r="B397" s="112" t="s">
        <v>842</v>
      </c>
      <c r="C397" s="113" t="s">
        <v>2827</v>
      </c>
      <c r="D397" s="114">
        <v>716851</v>
      </c>
      <c r="E397" s="114" t="s">
        <v>3843</v>
      </c>
      <c r="F397" s="114">
        <v>1664</v>
      </c>
      <c r="G397" s="114" t="s">
        <v>3862</v>
      </c>
      <c r="H397" s="115" t="s">
        <v>832</v>
      </c>
      <c r="I397" s="116" t="s">
        <v>839</v>
      </c>
      <c r="J397" s="50" t="s">
        <v>843</v>
      </c>
      <c r="K397" s="116">
        <v>1</v>
      </c>
      <c r="L397" s="116" t="s">
        <v>828</v>
      </c>
      <c r="M397" s="116" t="s">
        <v>2816</v>
      </c>
      <c r="N397" s="116">
        <v>27</v>
      </c>
      <c r="O397" s="116">
        <v>5805</v>
      </c>
      <c r="P397" s="116">
        <v>5805</v>
      </c>
      <c r="Q397" s="116">
        <f>+DailyLog[[#This Row],[TTL QNT
(On traveler)]]-DailyLog[[#This Row],[Column1]]</f>
        <v>0</v>
      </c>
      <c r="R397" s="116" t="s">
        <v>3863</v>
      </c>
      <c r="S397" s="117" t="s">
        <v>888</v>
      </c>
      <c r="T397" s="43">
        <v>2</v>
      </c>
      <c r="V397" s="116"/>
      <c r="W397" s="114"/>
      <c r="X397" s="116"/>
      <c r="Y397" s="114"/>
      <c r="Z397" s="114"/>
      <c r="AA397" s="114"/>
      <c r="AB397" s="114" t="str">
        <f ca="1">IF(ISERROR(MATCH(DailyLog[[#This Row],[TRAVELER]],Table2[TR],0)),AB397,"SHIPPED")</f>
        <v>SHIPPED</v>
      </c>
      <c r="AC397" s="114"/>
    </row>
    <row r="398" spans="1:29" ht="40.15" hidden="1" customHeight="1" x14ac:dyDescent="0.25">
      <c r="A398" s="111">
        <v>46254.566666666666</v>
      </c>
      <c r="B398" s="112" t="s">
        <v>842</v>
      </c>
      <c r="C398" s="113">
        <v>292</v>
      </c>
      <c r="D398" s="114">
        <v>714275</v>
      </c>
      <c r="E398" s="114" t="s">
        <v>3655</v>
      </c>
      <c r="F398" s="114">
        <v>1513</v>
      </c>
      <c r="G398" s="114" t="s">
        <v>3737</v>
      </c>
      <c r="H398" s="115" t="s">
        <v>832</v>
      </c>
      <c r="I398" s="116" t="s">
        <v>839</v>
      </c>
      <c r="J398" s="50" t="s">
        <v>950</v>
      </c>
      <c r="K398" s="116">
        <v>117</v>
      </c>
      <c r="L398" s="116" t="s">
        <v>2826</v>
      </c>
      <c r="M398" s="116" t="s">
        <v>2816</v>
      </c>
      <c r="N398" s="116">
        <v>31</v>
      </c>
      <c r="O398" s="116">
        <v>13950</v>
      </c>
      <c r="P398" s="116">
        <v>13950</v>
      </c>
      <c r="Q398" s="116">
        <f>+DailyLog[[#This Row],[TTL QNT
(On traveler)]]-DailyLog[[#This Row],[Column1]]</f>
        <v>0</v>
      </c>
      <c r="R398" s="116" t="s">
        <v>3794</v>
      </c>
      <c r="S398" s="117" t="s">
        <v>888</v>
      </c>
      <c r="T398" s="43">
        <v>2</v>
      </c>
      <c r="V398" s="116"/>
      <c r="W398" s="114"/>
      <c r="X398" s="116"/>
      <c r="Y398" s="114"/>
      <c r="Z398" s="114"/>
      <c r="AA398" s="114"/>
      <c r="AB398" s="114" t="str">
        <f ca="1">IF(ISERROR(MATCH(DailyLog[[#This Row],[TRAVELER]],Table2[TR],0)),AB398,"SHIPPED")</f>
        <v>SHIPPED</v>
      </c>
      <c r="AC398" s="114"/>
    </row>
    <row r="399" spans="1:29" ht="40.15" hidden="1" customHeight="1" x14ac:dyDescent="0.25">
      <c r="A399" s="111">
        <v>46254.562650462962</v>
      </c>
      <c r="B399" s="112" t="s">
        <v>842</v>
      </c>
      <c r="C399" s="113">
        <v>280</v>
      </c>
      <c r="D399" s="114">
        <v>716520</v>
      </c>
      <c r="E399" s="114">
        <v>11546449</v>
      </c>
      <c r="F399" s="114">
        <v>28</v>
      </c>
      <c r="G399" s="114" t="s">
        <v>3791</v>
      </c>
      <c r="H399" s="115" t="s">
        <v>832</v>
      </c>
      <c r="I399" s="116" t="s">
        <v>839</v>
      </c>
      <c r="J399" s="50" t="s">
        <v>950</v>
      </c>
      <c r="K399" s="116">
        <v>123</v>
      </c>
      <c r="L399" s="116" t="s">
        <v>828</v>
      </c>
      <c r="M399" s="116" t="s">
        <v>2976</v>
      </c>
      <c r="N399" s="116">
        <v>36</v>
      </c>
      <c r="O399" s="116">
        <v>90000</v>
      </c>
      <c r="P399" s="116">
        <v>90000</v>
      </c>
      <c r="Q399" s="116">
        <f>+DailyLog[[#This Row],[TTL QNT
(On traveler)]]-DailyLog[[#This Row],[Column1]]</f>
        <v>0</v>
      </c>
      <c r="R399" s="116" t="s">
        <v>3792</v>
      </c>
      <c r="S399" s="117" t="s">
        <v>888</v>
      </c>
      <c r="T399" s="43">
        <v>82</v>
      </c>
      <c r="V399" s="116"/>
      <c r="W399" s="114"/>
      <c r="X399" s="116"/>
      <c r="Y399" s="114"/>
      <c r="Z399" s="114"/>
      <c r="AA399" s="114"/>
      <c r="AB399" s="114" t="str">
        <f ca="1">IF(ISERROR(MATCH(DailyLog[[#This Row],[TRAVELER]],Table2[TR],0)),AB399,"SHIPPED")</f>
        <v>SHIPPED</v>
      </c>
      <c r="AC399" s="114"/>
    </row>
    <row r="400" spans="1:29" ht="40.15" hidden="1" customHeight="1" x14ac:dyDescent="0.25">
      <c r="A400" s="111">
        <v>46254.376828703702</v>
      </c>
      <c r="B400" s="112" t="s">
        <v>842</v>
      </c>
      <c r="C400" s="113" t="s">
        <v>2862</v>
      </c>
      <c r="D400" s="114">
        <v>660088</v>
      </c>
      <c r="E400" s="114" t="s">
        <v>3626</v>
      </c>
      <c r="F400" s="114">
        <v>1713</v>
      </c>
      <c r="G400" s="114" t="s">
        <v>3722</v>
      </c>
      <c r="H400" s="115" t="s">
        <v>832</v>
      </c>
      <c r="I400" s="116" t="s">
        <v>839</v>
      </c>
      <c r="J400" s="50" t="s">
        <v>843</v>
      </c>
      <c r="K400" s="116">
        <v>5</v>
      </c>
      <c r="L400" s="116" t="s">
        <v>1003</v>
      </c>
      <c r="M400" s="116" t="s">
        <v>2816</v>
      </c>
      <c r="N400" s="116">
        <v>43</v>
      </c>
      <c r="O400" s="116">
        <v>38700</v>
      </c>
      <c r="P400" s="116">
        <v>38700</v>
      </c>
      <c r="Q400" s="116">
        <f>+DailyLog[[#This Row],[TTL QNT
(On traveler)]]-DailyLog[[#This Row],[Column1]]</f>
        <v>0</v>
      </c>
      <c r="R400" s="116" t="s">
        <v>3510</v>
      </c>
      <c r="S400" s="117" t="s">
        <v>888</v>
      </c>
      <c r="T400" s="43">
        <v>1</v>
      </c>
      <c r="V400" s="116"/>
      <c r="W400" s="114"/>
      <c r="X400" s="116"/>
      <c r="Y400" s="114"/>
      <c r="Z400" s="114"/>
      <c r="AA400" s="114"/>
      <c r="AB400" s="114" t="str">
        <f ca="1">IF(ISERROR(MATCH(DailyLog[[#This Row],[TRAVELER]],Table2[TR],0)),AB400,"SHIPPED")</f>
        <v>SHIPPED</v>
      </c>
      <c r="AC400" s="114"/>
    </row>
    <row r="401" spans="1:29" ht="40.15" hidden="1" customHeight="1" x14ac:dyDescent="0.25">
      <c r="A401" s="111">
        <v>46254.558449074073</v>
      </c>
      <c r="B401" s="112" t="s">
        <v>842</v>
      </c>
      <c r="C401" s="113" t="s">
        <v>2870</v>
      </c>
      <c r="D401" s="114">
        <v>716225</v>
      </c>
      <c r="E401" s="114">
        <v>11549170</v>
      </c>
      <c r="F401" s="114">
        <v>367</v>
      </c>
      <c r="G401" s="114" t="s">
        <v>3789</v>
      </c>
      <c r="H401" s="115" t="s">
        <v>832</v>
      </c>
      <c r="I401" s="116" t="s">
        <v>839</v>
      </c>
      <c r="J401" s="50" t="s">
        <v>843</v>
      </c>
      <c r="K401" s="116">
        <v>2</v>
      </c>
      <c r="L401" s="116" t="s">
        <v>828</v>
      </c>
      <c r="M401" s="116" t="s">
        <v>3012</v>
      </c>
      <c r="N401" s="116">
        <v>21</v>
      </c>
      <c r="O401" s="116">
        <v>8400</v>
      </c>
      <c r="P401" s="116">
        <v>8400</v>
      </c>
      <c r="Q401" s="116">
        <f>+DailyLog[[#This Row],[TTL QNT
(On traveler)]]-DailyLog[[#This Row],[Column1]]</f>
        <v>0</v>
      </c>
      <c r="R401" s="116" t="s">
        <v>3436</v>
      </c>
      <c r="S401" s="117" t="s">
        <v>888</v>
      </c>
      <c r="T401" s="43" t="s">
        <v>3790</v>
      </c>
      <c r="V401" s="116"/>
      <c r="W401" s="114"/>
      <c r="X401" s="116"/>
      <c r="Y401" s="114"/>
      <c r="Z401" s="114"/>
      <c r="AA401" s="114"/>
      <c r="AB401" s="114" t="str">
        <f ca="1">IF(ISERROR(MATCH(DailyLog[[#This Row],[TRAVELER]],Table2[TR],0)),AB401,"SHIPPED")</f>
        <v>SHIPPED</v>
      </c>
      <c r="AC401" s="114"/>
    </row>
    <row r="402" spans="1:29" ht="40.15" hidden="1" customHeight="1" x14ac:dyDescent="0.25">
      <c r="A402" s="111">
        <v>46254.556041666663</v>
      </c>
      <c r="B402" s="112" t="s">
        <v>842</v>
      </c>
      <c r="C402" s="113">
        <v>290</v>
      </c>
      <c r="D402" s="114">
        <v>716677</v>
      </c>
      <c r="E402" s="114" t="s">
        <v>2978</v>
      </c>
      <c r="F402" s="114" t="s">
        <v>922</v>
      </c>
      <c r="G402" s="114" t="s">
        <v>3788</v>
      </c>
      <c r="H402" s="115" t="s">
        <v>2814</v>
      </c>
      <c r="I402" s="116" t="s">
        <v>839</v>
      </c>
      <c r="J402" s="50" t="s">
        <v>950</v>
      </c>
      <c r="K402" s="116">
        <v>105</v>
      </c>
      <c r="L402" s="116" t="s">
        <v>828</v>
      </c>
      <c r="M402" s="116"/>
      <c r="N402" s="116">
        <v>32</v>
      </c>
      <c r="O402" s="116">
        <v>25600</v>
      </c>
      <c r="P402" s="116">
        <v>25600</v>
      </c>
      <c r="Q402" s="116">
        <f>+DailyLog[[#This Row],[TTL QNT
(On traveler)]]-DailyLog[[#This Row],[Column1]]</f>
        <v>0</v>
      </c>
      <c r="R402" s="116" t="s">
        <v>2942</v>
      </c>
      <c r="S402" s="117" t="s">
        <v>888</v>
      </c>
      <c r="V402" s="116"/>
      <c r="W402" s="114"/>
      <c r="X402" s="116"/>
      <c r="Y402" s="114"/>
      <c r="Z402" s="114"/>
      <c r="AA402" s="114"/>
      <c r="AB402" s="114" t="str">
        <f ca="1">IF(ISERROR(MATCH(DailyLog[[#This Row],[TRAVELER]],Table2[TR],0)),AB402,"SHIPPED")</f>
        <v>SHIPPED</v>
      </c>
      <c r="AC402" s="114"/>
    </row>
    <row r="403" spans="1:29" ht="40.15" hidden="1" customHeight="1" x14ac:dyDescent="0.25">
      <c r="A403" s="111">
        <v>46254.550567129627</v>
      </c>
      <c r="B403" s="112" t="s">
        <v>842</v>
      </c>
      <c r="C403" s="113" t="s">
        <v>2827</v>
      </c>
      <c r="D403" s="114">
        <v>716209</v>
      </c>
      <c r="E403" s="114">
        <v>11549170</v>
      </c>
      <c r="F403" s="114">
        <v>1719</v>
      </c>
      <c r="G403" s="114" t="s">
        <v>3787</v>
      </c>
      <c r="H403" s="115" t="s">
        <v>832</v>
      </c>
      <c r="I403" s="116" t="s">
        <v>839</v>
      </c>
      <c r="J403" s="50" t="s">
        <v>843</v>
      </c>
      <c r="K403" s="116">
        <v>1</v>
      </c>
      <c r="L403" s="116" t="s">
        <v>828</v>
      </c>
      <c r="M403" s="116"/>
      <c r="N403" s="116">
        <v>36</v>
      </c>
      <c r="O403" s="116">
        <v>14400</v>
      </c>
      <c r="P403" s="116">
        <v>14400</v>
      </c>
      <c r="Q403" s="116">
        <f>+DailyLog[[#This Row],[TTL QNT
(On traveler)]]-DailyLog[[#This Row],[Column1]]</f>
        <v>0</v>
      </c>
      <c r="R403" s="116" t="s">
        <v>3021</v>
      </c>
      <c r="S403" s="117" t="s">
        <v>888</v>
      </c>
      <c r="V403" s="116"/>
      <c r="W403" s="114"/>
      <c r="X403" s="116"/>
      <c r="Y403" s="114"/>
      <c r="Z403" s="114"/>
      <c r="AA403" s="114"/>
      <c r="AB403" s="114" t="str">
        <f ca="1">IF(ISERROR(MATCH(DailyLog[[#This Row],[TRAVELER]],Table2[TR],0)),AB403,"SHIPPED")</f>
        <v>SHIPPED</v>
      </c>
      <c r="AC403" s="114"/>
    </row>
    <row r="404" spans="1:29" ht="40.15" hidden="1" customHeight="1" x14ac:dyDescent="0.25">
      <c r="A404" s="111">
        <v>46255.496388888889</v>
      </c>
      <c r="B404" s="112" t="s">
        <v>842</v>
      </c>
      <c r="C404" s="118">
        <v>11293</v>
      </c>
      <c r="D404" s="114">
        <v>716661</v>
      </c>
      <c r="E404" s="114" t="s">
        <v>3903</v>
      </c>
      <c r="F404" s="114">
        <v>135</v>
      </c>
      <c r="G404" s="114" t="s">
        <v>3904</v>
      </c>
      <c r="H404" s="115" t="s">
        <v>2814</v>
      </c>
      <c r="I404" s="116" t="s">
        <v>839</v>
      </c>
      <c r="J404" s="50" t="s">
        <v>843</v>
      </c>
      <c r="K404" s="116">
        <v>5</v>
      </c>
      <c r="L404" s="116" t="s">
        <v>828</v>
      </c>
      <c r="M404" s="116"/>
      <c r="N404" s="116">
        <v>36</v>
      </c>
      <c r="O404" s="116">
        <v>45000</v>
      </c>
      <c r="P404" s="116">
        <v>45000</v>
      </c>
      <c r="Q404" s="116">
        <f>+DailyLog[[#This Row],[TTL QNT
(On traveler)]]-DailyLog[[#This Row],[Column1]]</f>
        <v>0</v>
      </c>
      <c r="R404" s="116" t="s">
        <v>3905</v>
      </c>
      <c r="S404" s="117" t="s">
        <v>888</v>
      </c>
      <c r="V404" s="116"/>
      <c r="W404" s="114"/>
      <c r="X404" s="116"/>
      <c r="Y404" s="114"/>
      <c r="Z404" s="114"/>
      <c r="AA404" s="114"/>
      <c r="AB404" s="114" t="str">
        <f ca="1">IF(ISERROR(MATCH(DailyLog[[#This Row],[TRAVELER]],Table2[TR],0)),AB404,"SHIPPED")</f>
        <v>SHIPPED</v>
      </c>
      <c r="AC404" s="114"/>
    </row>
    <row r="405" spans="1:29" ht="40.15" hidden="1" customHeight="1" x14ac:dyDescent="0.25">
      <c r="A405" s="111">
        <v>46255.486817129633</v>
      </c>
      <c r="B405" s="112" t="s">
        <v>842</v>
      </c>
      <c r="C405" s="113" t="s">
        <v>2870</v>
      </c>
      <c r="D405" s="114">
        <v>717280</v>
      </c>
      <c r="E405" s="114" t="s">
        <v>3881</v>
      </c>
      <c r="F405" s="114">
        <v>820</v>
      </c>
      <c r="G405" s="114" t="s">
        <v>3902</v>
      </c>
      <c r="H405" s="115" t="s">
        <v>832</v>
      </c>
      <c r="I405" s="116" t="s">
        <v>839</v>
      </c>
      <c r="J405" s="50" t="s">
        <v>843</v>
      </c>
      <c r="K405" s="116">
        <v>2</v>
      </c>
      <c r="L405" s="116" t="s">
        <v>828</v>
      </c>
      <c r="M405" s="116"/>
      <c r="N405" s="116">
        <v>1</v>
      </c>
      <c r="O405" s="116">
        <v>77696</v>
      </c>
      <c r="P405" s="116">
        <v>77696</v>
      </c>
      <c r="Q405" s="116">
        <f>+DailyLog[[#This Row],[TTL QNT
(On traveler)]]-DailyLog[[#This Row],[Column1]]</f>
        <v>0</v>
      </c>
      <c r="R405" s="116" t="s">
        <v>3021</v>
      </c>
      <c r="S405" s="117" t="s">
        <v>888</v>
      </c>
      <c r="V405" s="116"/>
      <c r="W405" s="114"/>
      <c r="X405" s="116"/>
      <c r="Y405" s="114"/>
      <c r="Z405" s="114"/>
      <c r="AA405" s="114"/>
      <c r="AB405" s="114" t="str">
        <f ca="1">IF(ISERROR(MATCH(DailyLog[[#This Row],[TRAVELER]],Table2[TR],0)),AB405,"SHIPPED")</f>
        <v>SHIPPED</v>
      </c>
      <c r="AC405" s="114"/>
    </row>
    <row r="406" spans="1:29" ht="40.15" hidden="1" customHeight="1" x14ac:dyDescent="0.25">
      <c r="A406" s="111">
        <v>46254.539317129631</v>
      </c>
      <c r="B406" s="112" t="s">
        <v>842</v>
      </c>
      <c r="C406" s="113" t="s">
        <v>2841</v>
      </c>
      <c r="D406" s="114">
        <v>716416</v>
      </c>
      <c r="E406" s="114">
        <v>11549170</v>
      </c>
      <c r="F406" s="114">
        <v>442</v>
      </c>
      <c r="G406" s="114" t="s">
        <v>3781</v>
      </c>
      <c r="H406" s="115" t="s">
        <v>832</v>
      </c>
      <c r="I406" s="116" t="s">
        <v>839</v>
      </c>
      <c r="J406" s="50" t="s">
        <v>843</v>
      </c>
      <c r="K406" s="116">
        <v>3</v>
      </c>
      <c r="L406" s="116" t="s">
        <v>828</v>
      </c>
      <c r="M406" s="116" t="s">
        <v>2816</v>
      </c>
      <c r="N406" s="116">
        <v>36</v>
      </c>
      <c r="O406" s="116">
        <v>14400</v>
      </c>
      <c r="P406" s="116">
        <v>14400</v>
      </c>
      <c r="Q406" s="116">
        <f>+DailyLog[[#This Row],[TTL QNT
(On traveler)]]-DailyLog[[#This Row],[Column1]]</f>
        <v>0</v>
      </c>
      <c r="R406" s="116" t="s">
        <v>2939</v>
      </c>
      <c r="S406" s="117" t="s">
        <v>888</v>
      </c>
      <c r="T406" s="43">
        <v>4</v>
      </c>
      <c r="V406" s="116"/>
      <c r="W406" s="114"/>
      <c r="X406" s="116"/>
      <c r="Y406" s="114"/>
      <c r="Z406" s="114"/>
      <c r="AA406" s="114"/>
      <c r="AB406" s="114" t="str">
        <f ca="1">IF(ISERROR(MATCH(DailyLog[[#This Row],[TRAVELER]],Table2[TR],0)),AB406,"SHIPPED")</f>
        <v>SHIPPED</v>
      </c>
      <c r="AC406" s="114"/>
    </row>
    <row r="407" spans="1:29" ht="40.15" hidden="1" customHeight="1" x14ac:dyDescent="0.25">
      <c r="A407" s="111">
        <v>46253.733935185184</v>
      </c>
      <c r="B407" s="112" t="s">
        <v>2940</v>
      </c>
      <c r="C407" s="113" t="s">
        <v>2827</v>
      </c>
      <c r="D407" s="114">
        <v>716291</v>
      </c>
      <c r="E407" s="114" t="s">
        <v>3539</v>
      </c>
      <c r="F407" s="114">
        <v>92</v>
      </c>
      <c r="G407" s="114" t="s">
        <v>3715</v>
      </c>
      <c r="H407" s="115" t="s">
        <v>2814</v>
      </c>
      <c r="I407" s="116" t="s">
        <v>839</v>
      </c>
      <c r="J407" s="50" t="s">
        <v>843</v>
      </c>
      <c r="K407" s="116">
        <v>1</v>
      </c>
      <c r="L407" s="116" t="s">
        <v>828</v>
      </c>
      <c r="M407" s="116" t="s">
        <v>2816</v>
      </c>
      <c r="N407" s="116">
        <v>27</v>
      </c>
      <c r="O407" s="116">
        <v>17820</v>
      </c>
      <c r="P407" s="116">
        <v>17820</v>
      </c>
      <c r="Q407" s="116">
        <f>+DailyLog[[#This Row],[TTL QNT
(On traveler)]]-DailyLog[[#This Row],[Column1]]</f>
        <v>0</v>
      </c>
      <c r="R407" s="116" t="s">
        <v>3405</v>
      </c>
      <c r="S407" s="117" t="s">
        <v>888</v>
      </c>
      <c r="T407" s="43">
        <v>6</v>
      </c>
      <c r="V407" s="116"/>
      <c r="W407" s="114"/>
      <c r="X407" s="116"/>
      <c r="Y407" s="114"/>
      <c r="Z407" s="114"/>
      <c r="AA407" s="114"/>
      <c r="AB407" s="114" t="str">
        <f ca="1">IF(ISERROR(MATCH(DailyLog[[#This Row],[TRAVELER]],Table2[TR],0)),AB407,"SHIPPED")</f>
        <v>SHIPPED</v>
      </c>
      <c r="AC407" s="114"/>
    </row>
    <row r="408" spans="1:29" ht="40.15" hidden="1" customHeight="1" x14ac:dyDescent="0.25">
      <c r="A408" s="111">
        <v>46254.535405092596</v>
      </c>
      <c r="B408" s="112" t="s">
        <v>842</v>
      </c>
      <c r="C408" s="113">
        <v>275</v>
      </c>
      <c r="D408" s="114">
        <v>714181</v>
      </c>
      <c r="E408" s="114" t="s">
        <v>3069</v>
      </c>
      <c r="F408" s="114">
        <v>1313</v>
      </c>
      <c r="G408" s="114" t="s">
        <v>3780</v>
      </c>
      <c r="H408" s="115" t="s">
        <v>832</v>
      </c>
      <c r="I408" s="116" t="s">
        <v>839</v>
      </c>
      <c r="J408" s="50" t="s">
        <v>950</v>
      </c>
      <c r="K408" s="116">
        <v>108</v>
      </c>
      <c r="L408" s="116" t="s">
        <v>1003</v>
      </c>
      <c r="M408" s="116"/>
      <c r="N408" s="116">
        <v>36</v>
      </c>
      <c r="O408" s="116">
        <v>16200</v>
      </c>
      <c r="P408" s="116">
        <v>16200</v>
      </c>
      <c r="Q408" s="116">
        <f>+DailyLog[[#This Row],[TTL QNT
(On traveler)]]-DailyLog[[#This Row],[Column1]]</f>
        <v>0</v>
      </c>
      <c r="R408" s="116" t="s">
        <v>3023</v>
      </c>
      <c r="S408" s="117" t="s">
        <v>888</v>
      </c>
      <c r="V408" s="116"/>
      <c r="W408" s="114"/>
      <c r="X408" s="116"/>
      <c r="Y408" s="114"/>
      <c r="Z408" s="114"/>
      <c r="AA408" s="114"/>
      <c r="AB408" s="114" t="str">
        <f ca="1">IF(ISERROR(MATCH(DailyLog[[#This Row],[TRAVELER]],Table2[TR],0)),AB408,"SHIPPED")</f>
        <v>SHIPPED</v>
      </c>
      <c r="AC408" s="114"/>
    </row>
    <row r="409" spans="1:29" ht="40.15" hidden="1" customHeight="1" x14ac:dyDescent="0.25">
      <c r="A409" s="111">
        <v>46253.727118055554</v>
      </c>
      <c r="B409" s="112" t="s">
        <v>2940</v>
      </c>
      <c r="C409" s="113" t="s">
        <v>2862</v>
      </c>
      <c r="D409" s="114">
        <v>716694</v>
      </c>
      <c r="E409" s="114" t="s">
        <v>963</v>
      </c>
      <c r="F409" s="114" t="s">
        <v>922</v>
      </c>
      <c r="G409" s="114" t="s">
        <v>3712</v>
      </c>
      <c r="H409" s="115" t="s">
        <v>2814</v>
      </c>
      <c r="I409" s="116" t="s">
        <v>839</v>
      </c>
      <c r="J409" s="50" t="s">
        <v>843</v>
      </c>
      <c r="K409" s="116">
        <v>5</v>
      </c>
      <c r="L409" s="116" t="s">
        <v>828</v>
      </c>
      <c r="M409" s="116"/>
      <c r="N409" s="116">
        <v>28</v>
      </c>
      <c r="O409" s="116">
        <v>18760</v>
      </c>
      <c r="P409" s="116">
        <v>18760</v>
      </c>
      <c r="Q409" s="116">
        <f>+DailyLog[[#This Row],[TTL QNT
(On traveler)]]-DailyLog[[#This Row],[Column1]]</f>
        <v>0</v>
      </c>
      <c r="R409" s="116" t="s">
        <v>3713</v>
      </c>
      <c r="S409" s="117" t="s">
        <v>888</v>
      </c>
      <c r="V409" s="116"/>
      <c r="W409" s="114"/>
      <c r="X409" s="116"/>
      <c r="Y409" s="114"/>
      <c r="Z409" s="114"/>
      <c r="AA409" s="114"/>
      <c r="AB409" s="114" t="str">
        <f ca="1">IF(ISERROR(MATCH(DailyLog[[#This Row],[TRAVELER]],Table2[TR],0)),AB409,"SHIPPED")</f>
        <v>SHIPPED</v>
      </c>
      <c r="AC409" s="114"/>
    </row>
    <row r="410" spans="1:29" ht="40.15" hidden="1" customHeight="1" x14ac:dyDescent="0.25">
      <c r="A410" s="111">
        <v>46253.724062499998</v>
      </c>
      <c r="B410" s="112" t="s">
        <v>2940</v>
      </c>
      <c r="C410" s="113">
        <v>275</v>
      </c>
      <c r="D410" s="114">
        <v>715718</v>
      </c>
      <c r="E410" s="114" t="s">
        <v>3069</v>
      </c>
      <c r="F410" s="114">
        <v>977</v>
      </c>
      <c r="G410" s="114" t="s">
        <v>3710</v>
      </c>
      <c r="H410" s="115" t="s">
        <v>832</v>
      </c>
      <c r="I410" s="116" t="s">
        <v>839</v>
      </c>
      <c r="J410" s="50" t="s">
        <v>950</v>
      </c>
      <c r="K410" s="116">
        <v>108</v>
      </c>
      <c r="L410" s="116" t="s">
        <v>1003</v>
      </c>
      <c r="M410" s="116"/>
      <c r="N410" s="116">
        <v>36</v>
      </c>
      <c r="O410" s="116">
        <v>16200</v>
      </c>
      <c r="P410" s="116">
        <v>16200</v>
      </c>
      <c r="Q410" s="116">
        <f>+DailyLog[[#This Row],[TTL QNT
(On traveler)]]-DailyLog[[#This Row],[Column1]]</f>
        <v>0</v>
      </c>
      <c r="R410" s="116" t="s">
        <v>3711</v>
      </c>
      <c r="S410" s="117" t="s">
        <v>888</v>
      </c>
      <c r="V410" s="116"/>
      <c r="W410" s="114"/>
      <c r="X410" s="116"/>
      <c r="Y410" s="114"/>
      <c r="Z410" s="114"/>
      <c r="AA410" s="114"/>
      <c r="AB410" s="114" t="str">
        <f ca="1">IF(ISERROR(MATCH(DailyLog[[#This Row],[TRAVELER]],Table2[TR],0)),AB410,"SHIPPED")</f>
        <v>SHIPPED</v>
      </c>
      <c r="AC410" s="114"/>
    </row>
    <row r="411" spans="1:29" ht="40.15" hidden="1" customHeight="1" x14ac:dyDescent="0.25">
      <c r="A411" s="111">
        <v>46254.530717592592</v>
      </c>
      <c r="B411" s="112" t="s">
        <v>842</v>
      </c>
      <c r="C411" s="113">
        <v>290</v>
      </c>
      <c r="D411" s="114">
        <v>714175</v>
      </c>
      <c r="E411" s="114" t="s">
        <v>976</v>
      </c>
      <c r="F411" s="114">
        <v>446</v>
      </c>
      <c r="G411" s="114" t="s">
        <v>3779</v>
      </c>
      <c r="H411" s="115" t="s">
        <v>832</v>
      </c>
      <c r="I411" s="116" t="s">
        <v>2818</v>
      </c>
      <c r="J411" s="50" t="s">
        <v>950</v>
      </c>
      <c r="K411" s="116">
        <v>105</v>
      </c>
      <c r="L411" s="116" t="s">
        <v>1003</v>
      </c>
      <c r="M411" s="116"/>
      <c r="N411" s="116">
        <v>26</v>
      </c>
      <c r="O411" s="116">
        <v>11700</v>
      </c>
      <c r="P411" s="116">
        <v>11700</v>
      </c>
      <c r="Q411" s="116">
        <f>+DailyLog[[#This Row],[TTL QNT
(On traveler)]]-DailyLog[[#This Row],[Column1]]</f>
        <v>0</v>
      </c>
      <c r="R411" s="116" t="s">
        <v>3222</v>
      </c>
      <c r="S411" s="117" t="s">
        <v>888</v>
      </c>
      <c r="V411" s="116"/>
      <c r="W411" s="114"/>
      <c r="X411" s="116"/>
      <c r="Y411" s="114"/>
      <c r="Z411" s="114"/>
      <c r="AA411" s="114"/>
      <c r="AB411" s="114" t="str">
        <f ca="1">IF(ISERROR(MATCH(DailyLog[[#This Row],[TRAVELER]],Table2[TR],0)),AB411,"SHIPPED")</f>
        <v>SHIPPED</v>
      </c>
      <c r="AC411" s="114"/>
    </row>
    <row r="412" spans="1:29" ht="40.15" hidden="1" customHeight="1" x14ac:dyDescent="0.25">
      <c r="A412" s="111">
        <v>46253.713356481479</v>
      </c>
      <c r="B412" s="112" t="s">
        <v>2940</v>
      </c>
      <c r="C412" s="113">
        <v>280</v>
      </c>
      <c r="D412" s="114">
        <v>714087</v>
      </c>
      <c r="E412" s="114" t="s">
        <v>939</v>
      </c>
      <c r="F412" s="114">
        <v>631</v>
      </c>
      <c r="G412" s="114" t="s">
        <v>3497</v>
      </c>
      <c r="H412" s="115" t="s">
        <v>832</v>
      </c>
      <c r="I412" s="116" t="s">
        <v>839</v>
      </c>
      <c r="J412" s="50" t="s">
        <v>950</v>
      </c>
      <c r="K412" s="116">
        <v>120</v>
      </c>
      <c r="L412" s="116" t="s">
        <v>828</v>
      </c>
      <c r="M412" s="116"/>
      <c r="N412" s="116">
        <v>37</v>
      </c>
      <c r="O412" s="116">
        <v>59200</v>
      </c>
      <c r="P412" s="116">
        <v>59200</v>
      </c>
      <c r="Q412" s="116">
        <f>+DailyLog[[#This Row],[TTL QNT
(On traveler)]]-DailyLog[[#This Row],[Column1]]</f>
        <v>0</v>
      </c>
      <c r="R412" s="116" t="s">
        <v>3708</v>
      </c>
      <c r="S412" s="117" t="s">
        <v>888</v>
      </c>
      <c r="V412" s="116"/>
      <c r="W412" s="114"/>
      <c r="X412" s="116"/>
      <c r="Y412" s="114"/>
      <c r="Z412" s="114"/>
      <c r="AA412" s="114"/>
      <c r="AB412" s="114" t="str">
        <f ca="1">IF(ISERROR(MATCH(DailyLog[[#This Row],[TRAVELER]],Table2[TR],0)),AB412,"SHIPPED")</f>
        <v>SHIPPED</v>
      </c>
      <c r="AC412" s="114"/>
    </row>
    <row r="413" spans="1:29" ht="40.15" hidden="1" customHeight="1" x14ac:dyDescent="0.25">
      <c r="A413" s="111">
        <v>46253.708854166667</v>
      </c>
      <c r="B413" s="112" t="s">
        <v>2940</v>
      </c>
      <c r="C413" s="113" t="s">
        <v>3705</v>
      </c>
      <c r="D413" s="114">
        <v>716696</v>
      </c>
      <c r="E413" s="114" t="s">
        <v>963</v>
      </c>
      <c r="F413" s="114" t="s">
        <v>922</v>
      </c>
      <c r="G413" s="114" t="s">
        <v>3706</v>
      </c>
      <c r="H413" s="115" t="s">
        <v>2814</v>
      </c>
      <c r="I413" s="116" t="s">
        <v>839</v>
      </c>
      <c r="J413" s="50" t="s">
        <v>843</v>
      </c>
      <c r="K413" s="116">
        <v>3</v>
      </c>
      <c r="L413" s="116" t="s">
        <v>828</v>
      </c>
      <c r="M413" s="116"/>
      <c r="N413" s="116">
        <v>16</v>
      </c>
      <c r="O413" s="116">
        <v>10720</v>
      </c>
      <c r="P413" s="116">
        <v>10720</v>
      </c>
      <c r="Q413" s="116">
        <f>+DailyLog[[#This Row],[TTL QNT
(On traveler)]]-DailyLog[[#This Row],[Column1]]</f>
        <v>0</v>
      </c>
      <c r="R413" s="116" t="s">
        <v>3444</v>
      </c>
      <c r="S413" s="117" t="s">
        <v>888</v>
      </c>
      <c r="V413" s="116"/>
      <c r="W413" s="114"/>
      <c r="X413" s="116"/>
      <c r="Y413" s="114"/>
      <c r="Z413" s="114"/>
      <c r="AA413" s="114"/>
      <c r="AB413" s="114" t="str">
        <f ca="1">IF(ISERROR(MATCH(DailyLog[[#This Row],[TRAVELER]],Table2[TR],0)),AB413,"SHIPPED")</f>
        <v>SHIPPED</v>
      </c>
      <c r="AC413" s="114"/>
    </row>
    <row r="414" spans="1:29" ht="40.15" hidden="1" customHeight="1" x14ac:dyDescent="0.25">
      <c r="A414" s="111">
        <v>46253.708854166667</v>
      </c>
      <c r="B414" s="112" t="s">
        <v>2940</v>
      </c>
      <c r="C414" s="113" t="s">
        <v>3705</v>
      </c>
      <c r="D414" s="114">
        <v>716695</v>
      </c>
      <c r="E414" s="114" t="s">
        <v>963</v>
      </c>
      <c r="F414" s="114" t="s">
        <v>922</v>
      </c>
      <c r="G414" s="114" t="s">
        <v>3707</v>
      </c>
      <c r="H414" s="115" t="s">
        <v>2814</v>
      </c>
      <c r="I414" s="116" t="s">
        <v>839</v>
      </c>
      <c r="J414" s="50" t="s">
        <v>843</v>
      </c>
      <c r="K414" s="116">
        <v>1</v>
      </c>
      <c r="L414" s="116" t="s">
        <v>828</v>
      </c>
      <c r="M414" s="116" t="s">
        <v>2816</v>
      </c>
      <c r="N414" s="116">
        <v>22</v>
      </c>
      <c r="O414" s="116">
        <v>14740</v>
      </c>
      <c r="P414" s="116">
        <v>14740</v>
      </c>
      <c r="Q414" s="116">
        <f>+DailyLog[[#This Row],[TTL QNT
(On traveler)]]-DailyLog[[#This Row],[Column1]]</f>
        <v>0</v>
      </c>
      <c r="R414" s="116" t="s">
        <v>3444</v>
      </c>
      <c r="S414" s="117" t="s">
        <v>888</v>
      </c>
      <c r="T414" s="43">
        <v>3</v>
      </c>
      <c r="V414" s="116"/>
      <c r="W414" s="114"/>
      <c r="X414" s="116"/>
      <c r="Y414" s="114"/>
      <c r="Z414" s="114"/>
      <c r="AA414" s="114"/>
      <c r="AB414" s="114" t="str">
        <f ca="1">IF(ISERROR(MATCH(DailyLog[[#This Row],[TRAVELER]],Table2[TR],0)),AB414,"SHIPPED")</f>
        <v>SHIPPED</v>
      </c>
      <c r="AC414" s="114"/>
    </row>
    <row r="415" spans="1:29" ht="40.15" hidden="1" customHeight="1" x14ac:dyDescent="0.25">
      <c r="A415" s="111">
        <v>46254.530717592592</v>
      </c>
      <c r="B415" s="112" t="s">
        <v>842</v>
      </c>
      <c r="C415" s="113">
        <v>290</v>
      </c>
      <c r="D415" s="114">
        <v>714099</v>
      </c>
      <c r="E415" s="114" t="s">
        <v>3069</v>
      </c>
      <c r="F415" s="114">
        <v>1334</v>
      </c>
      <c r="G415" s="114" t="s">
        <v>3741</v>
      </c>
      <c r="H415" s="115" t="s">
        <v>832</v>
      </c>
      <c r="I415" s="116" t="s">
        <v>839</v>
      </c>
      <c r="J415" s="50" t="s">
        <v>950</v>
      </c>
      <c r="K415" s="116">
        <v>109</v>
      </c>
      <c r="L415" s="116" t="s">
        <v>2826</v>
      </c>
      <c r="M415" s="116"/>
      <c r="N415" s="116">
        <v>34</v>
      </c>
      <c r="O415" s="116">
        <v>15300</v>
      </c>
      <c r="P415" s="116">
        <v>15300</v>
      </c>
      <c r="Q415" s="116">
        <f>+DailyLog[[#This Row],[TTL QNT
(On traveler)]]-DailyLog[[#This Row],[Column1]]</f>
        <v>0</v>
      </c>
      <c r="R415" s="116" t="s">
        <v>3222</v>
      </c>
      <c r="S415" s="117" t="s">
        <v>888</v>
      </c>
      <c r="V415" s="116"/>
      <c r="W415" s="114"/>
      <c r="X415" s="116"/>
      <c r="Y415" s="114"/>
      <c r="Z415" s="114"/>
      <c r="AA415" s="114"/>
      <c r="AB415" s="114" t="str">
        <f ca="1">IF(ISERROR(MATCH(DailyLog[[#This Row],[TRAVELER]],Table2[TR],0)),AB415,"SHIPPED")</f>
        <v>SHIPPED</v>
      </c>
      <c r="AC415" s="114"/>
    </row>
    <row r="416" spans="1:29" ht="40.15" hidden="1" customHeight="1" x14ac:dyDescent="0.25">
      <c r="A416" s="111">
        <v>46254.512453703705</v>
      </c>
      <c r="B416" s="112" t="s">
        <v>842</v>
      </c>
      <c r="C416" s="118">
        <v>294252</v>
      </c>
      <c r="D416" s="114">
        <v>716419</v>
      </c>
      <c r="E416" s="114">
        <v>11549170</v>
      </c>
      <c r="F416" s="114">
        <v>711</v>
      </c>
      <c r="G416" s="114" t="s">
        <v>3777</v>
      </c>
      <c r="H416" s="115" t="s">
        <v>832</v>
      </c>
      <c r="I416" s="116" t="s">
        <v>839</v>
      </c>
      <c r="J416" s="50" t="s">
        <v>843</v>
      </c>
      <c r="K416" s="116">
        <v>4</v>
      </c>
      <c r="L416" s="116" t="s">
        <v>828</v>
      </c>
      <c r="M416" s="116" t="s">
        <v>3625</v>
      </c>
      <c r="N416" s="116">
        <v>40</v>
      </c>
      <c r="O416" s="116">
        <v>16000</v>
      </c>
      <c r="P416" s="116">
        <v>16000</v>
      </c>
      <c r="Q416" s="116">
        <f>+DailyLog[[#This Row],[TTL QNT
(On traveler)]]-DailyLog[[#This Row],[Column1]]</f>
        <v>0</v>
      </c>
      <c r="R416" s="116" t="s">
        <v>3382</v>
      </c>
      <c r="S416" s="117" t="s">
        <v>3778</v>
      </c>
      <c r="T416" s="43">
        <v>4</v>
      </c>
      <c r="V416" s="116"/>
      <c r="W416" s="114"/>
      <c r="X416" s="116"/>
      <c r="Y416" s="114"/>
      <c r="Z416" s="114"/>
      <c r="AA416" s="114"/>
      <c r="AB416" s="114" t="str">
        <f ca="1">IF(ISERROR(MATCH(DailyLog[[#This Row],[TRAVELER]],Table2[TR],0)),AB416,"SHIPPED")</f>
        <v>SHIPPED</v>
      </c>
      <c r="AC416" s="114"/>
    </row>
    <row r="417" spans="1:29" ht="40.15" hidden="1" customHeight="1" x14ac:dyDescent="0.25">
      <c r="A417" s="111">
        <v>46253.701678240737</v>
      </c>
      <c r="B417" s="112" t="s">
        <v>2940</v>
      </c>
      <c r="C417" s="113">
        <v>290</v>
      </c>
      <c r="D417" s="114">
        <v>715762</v>
      </c>
      <c r="E417" s="114">
        <v>11546449</v>
      </c>
      <c r="F417" s="114">
        <v>268</v>
      </c>
      <c r="G417" s="114" t="s">
        <v>3703</v>
      </c>
      <c r="H417" s="115" t="s">
        <v>832</v>
      </c>
      <c r="I417" s="116" t="s">
        <v>839</v>
      </c>
      <c r="J417" s="50" t="s">
        <v>950</v>
      </c>
      <c r="K417" s="116">
        <v>106</v>
      </c>
      <c r="L417" s="116" t="s">
        <v>828</v>
      </c>
      <c r="M417" s="116" t="s">
        <v>2976</v>
      </c>
      <c r="N417" s="116">
        <v>34</v>
      </c>
      <c r="O417" s="116">
        <v>85000</v>
      </c>
      <c r="P417" s="116">
        <v>85000</v>
      </c>
      <c r="Q417" s="116">
        <f>+DailyLog[[#This Row],[TTL QNT
(On traveler)]]-DailyLog[[#This Row],[Column1]]</f>
        <v>0</v>
      </c>
      <c r="R417" s="116" t="s">
        <v>3268</v>
      </c>
      <c r="S417" s="117" t="s">
        <v>888</v>
      </c>
      <c r="T417" s="43">
        <v>12</v>
      </c>
      <c r="V417" s="116"/>
      <c r="W417" s="114"/>
      <c r="X417" s="116"/>
      <c r="Y417" s="114"/>
      <c r="Z417" s="114"/>
      <c r="AA417" s="114"/>
      <c r="AB417" s="114" t="str">
        <f ca="1">IF(ISERROR(MATCH(DailyLog[[#This Row],[TRAVELER]],Table2[TR],0)),AB417,"SHIPPED")</f>
        <v>SHIPPED</v>
      </c>
      <c r="AC417" s="114"/>
    </row>
    <row r="418" spans="1:29" ht="40.15" hidden="1" customHeight="1" x14ac:dyDescent="0.25">
      <c r="A418" s="111">
        <v>46253.698796296296</v>
      </c>
      <c r="B418" s="112" t="s">
        <v>2940</v>
      </c>
      <c r="C418" s="113">
        <v>4</v>
      </c>
      <c r="D418" s="114">
        <v>709057</v>
      </c>
      <c r="E418" s="114">
        <v>11612078</v>
      </c>
      <c r="F418" s="114">
        <v>386</v>
      </c>
      <c r="G418" s="114" t="s">
        <v>3700</v>
      </c>
      <c r="H418" s="115" t="s">
        <v>832</v>
      </c>
      <c r="I418" s="116" t="s">
        <v>839</v>
      </c>
      <c r="J418" s="50" t="s">
        <v>2824</v>
      </c>
      <c r="K418" s="116">
        <v>74</v>
      </c>
      <c r="L418" s="116" t="s">
        <v>828</v>
      </c>
      <c r="M418" s="116" t="s">
        <v>3211</v>
      </c>
      <c r="N418" s="116">
        <v>34</v>
      </c>
      <c r="O418" s="116">
        <v>62900</v>
      </c>
      <c r="P418" s="116">
        <v>62900</v>
      </c>
      <c r="Q418" s="116">
        <f>+DailyLog[[#This Row],[TTL QNT
(On traveler)]]-DailyLog[[#This Row],[Column1]]</f>
        <v>0</v>
      </c>
      <c r="R418" s="116" t="s">
        <v>3045</v>
      </c>
      <c r="S418" s="117" t="s">
        <v>888</v>
      </c>
      <c r="T418" s="43" t="s">
        <v>3701</v>
      </c>
      <c r="V418" s="116"/>
      <c r="W418" s="114"/>
      <c r="X418" s="116"/>
      <c r="Y418" s="114"/>
      <c r="Z418" s="114"/>
      <c r="AA418" s="114"/>
      <c r="AB418" s="114" t="str">
        <f ca="1">IF(ISERROR(MATCH(DailyLog[[#This Row],[TRAVELER]],Table2[TR],0)),AB418,"SHIPPED")</f>
        <v>SHIPPED</v>
      </c>
      <c r="AC418" s="114"/>
    </row>
    <row r="419" spans="1:29" ht="40.15" hidden="1" customHeight="1" x14ac:dyDescent="0.25">
      <c r="A419" s="111">
        <v>46259.671319444446</v>
      </c>
      <c r="B419" s="112" t="s">
        <v>2940</v>
      </c>
      <c r="C419" s="113">
        <v>252</v>
      </c>
      <c r="D419" s="114">
        <v>715989</v>
      </c>
      <c r="E419" s="114" t="s">
        <v>742</v>
      </c>
      <c r="F419" s="114">
        <v>1550</v>
      </c>
      <c r="G419" s="114" t="s">
        <v>4397</v>
      </c>
      <c r="H419" s="115" t="s">
        <v>832</v>
      </c>
      <c r="I419" s="116" t="s">
        <v>839</v>
      </c>
      <c r="J419" s="50" t="s">
        <v>843</v>
      </c>
      <c r="K419" s="116">
        <v>4</v>
      </c>
      <c r="L419" s="116" t="s">
        <v>828</v>
      </c>
      <c r="M419" s="116"/>
      <c r="N419" s="116">
        <v>36</v>
      </c>
      <c r="O419" s="116">
        <v>4860</v>
      </c>
      <c r="P419" s="116">
        <v>4860</v>
      </c>
      <c r="Q419" s="116">
        <f>+DailyLog[[#This Row],[TTL QNT
(On traveler)]]-DailyLog[[#This Row],[Column1]]</f>
        <v>0</v>
      </c>
      <c r="R419" s="116" t="s">
        <v>4398</v>
      </c>
      <c r="S419" s="117" t="s">
        <v>888</v>
      </c>
      <c r="V419" s="116"/>
      <c r="W419" s="114"/>
      <c r="X419" s="116"/>
      <c r="Y419" s="114"/>
      <c r="Z419" s="114"/>
      <c r="AA419" s="114"/>
      <c r="AB419" s="114" t="str">
        <f ca="1">IF(ISERROR(MATCH(DailyLog[[#This Row],[TRAVELER]],Table2[TR],0)),AB419,"SHIPPED")</f>
        <v>SHIPPED</v>
      </c>
      <c r="AC419" s="114"/>
    </row>
    <row r="420" spans="1:29" ht="40.15" hidden="1" customHeight="1" x14ac:dyDescent="0.25">
      <c r="A420" s="111">
        <v>46253.69091435185</v>
      </c>
      <c r="B420" s="112" t="s">
        <v>2940</v>
      </c>
      <c r="C420" s="113">
        <v>290</v>
      </c>
      <c r="D420" s="114">
        <v>715723</v>
      </c>
      <c r="E420" s="114" t="s">
        <v>3304</v>
      </c>
      <c r="F420" s="114">
        <v>564</v>
      </c>
      <c r="G420" s="114" t="s">
        <v>3697</v>
      </c>
      <c r="H420" s="115" t="s">
        <v>832</v>
      </c>
      <c r="I420" s="116" t="s">
        <v>839</v>
      </c>
      <c r="J420" s="50" t="s">
        <v>2824</v>
      </c>
      <c r="K420" s="116">
        <v>78</v>
      </c>
      <c r="L420" s="116" t="s">
        <v>1003</v>
      </c>
      <c r="M420" s="116"/>
      <c r="N420" s="116">
        <v>36</v>
      </c>
      <c r="O420" s="116">
        <v>25200</v>
      </c>
      <c r="P420" s="116">
        <v>25200</v>
      </c>
      <c r="Q420" s="116">
        <f>+DailyLog[[#This Row],[TTL QNT
(On traveler)]]-DailyLog[[#This Row],[Column1]]</f>
        <v>0</v>
      </c>
      <c r="R420" s="116" t="s">
        <v>2899</v>
      </c>
      <c r="S420" s="117" t="s">
        <v>888</v>
      </c>
      <c r="V420" s="116"/>
      <c r="W420" s="114"/>
      <c r="X420" s="116"/>
      <c r="Y420" s="114"/>
      <c r="Z420" s="114"/>
      <c r="AA420" s="114"/>
      <c r="AB420" s="114" t="str">
        <f ca="1">IF(ISERROR(MATCH(DailyLog[[#This Row],[TRAVELER]],Table2[TR],0)),AB420,"SHIPPED")</f>
        <v>SHIPPED</v>
      </c>
      <c r="AC420" s="114"/>
    </row>
    <row r="421" spans="1:29" ht="40.15" hidden="1" customHeight="1" x14ac:dyDescent="0.25">
      <c r="A421" s="111">
        <v>46254.714085648149</v>
      </c>
      <c r="B421" s="112" t="s">
        <v>2940</v>
      </c>
      <c r="C421" s="113" t="s">
        <v>2870</v>
      </c>
      <c r="D421" s="114">
        <v>716850</v>
      </c>
      <c r="E421" s="114" t="s">
        <v>3843</v>
      </c>
      <c r="F421" s="114">
        <v>1411</v>
      </c>
      <c r="G421" s="114" t="s">
        <v>3856</v>
      </c>
      <c r="H421" s="115" t="s">
        <v>832</v>
      </c>
      <c r="I421" s="116" t="s">
        <v>839</v>
      </c>
      <c r="J421" s="50" t="s">
        <v>843</v>
      </c>
      <c r="K421" s="116">
        <v>2</v>
      </c>
      <c r="L421" s="116" t="s">
        <v>828</v>
      </c>
      <c r="M421" s="116" t="s">
        <v>2816</v>
      </c>
      <c r="N421" s="116">
        <v>25</v>
      </c>
      <c r="O421" s="116">
        <v>5375</v>
      </c>
      <c r="P421" s="116">
        <v>5375</v>
      </c>
      <c r="Q421" s="116">
        <f>+DailyLog[[#This Row],[TTL QNT
(On traveler)]]-DailyLog[[#This Row],[Column1]]</f>
        <v>0</v>
      </c>
      <c r="R421" s="116" t="s">
        <v>3017</v>
      </c>
      <c r="S421" s="117" t="s">
        <v>888</v>
      </c>
      <c r="T421" s="43">
        <v>1</v>
      </c>
      <c r="V421" s="116"/>
      <c r="W421" s="114"/>
      <c r="X421" s="116"/>
      <c r="Y421" s="114"/>
      <c r="Z421" s="114"/>
      <c r="AA421" s="114"/>
      <c r="AB421" s="114" t="str">
        <f ca="1">IF(ISERROR(MATCH(DailyLog[[#This Row],[TRAVELER]],Table2[TR],0)),AB421,"SHIPPED")</f>
        <v>SHIPPED</v>
      </c>
      <c r="AC421" s="114"/>
    </row>
    <row r="422" spans="1:29" ht="40.15" hidden="1" customHeight="1" x14ac:dyDescent="0.25">
      <c r="A422" s="111">
        <v>46253.685370370367</v>
      </c>
      <c r="B422" s="112" t="s">
        <v>2940</v>
      </c>
      <c r="C422" s="113">
        <v>275</v>
      </c>
      <c r="D422" s="114">
        <v>716682</v>
      </c>
      <c r="E422" s="114">
        <v>11547176</v>
      </c>
      <c r="F422" s="114" t="s">
        <v>3434</v>
      </c>
      <c r="G422" s="114" t="s">
        <v>3695</v>
      </c>
      <c r="H422" s="115" t="s">
        <v>2814</v>
      </c>
      <c r="I422" s="116" t="s">
        <v>839</v>
      </c>
      <c r="J422" s="50" t="s">
        <v>2824</v>
      </c>
      <c r="K422" s="116">
        <v>4</v>
      </c>
      <c r="L422" s="116" t="s">
        <v>828</v>
      </c>
      <c r="M422" s="116" t="s">
        <v>2816</v>
      </c>
      <c r="N422" s="116">
        <v>36</v>
      </c>
      <c r="O422" s="116">
        <v>30600</v>
      </c>
      <c r="P422" s="116">
        <v>30600</v>
      </c>
      <c r="Q422" s="116">
        <f>+DailyLog[[#This Row],[TTL QNT
(On traveler)]]-DailyLog[[#This Row],[Column1]]</f>
        <v>0</v>
      </c>
      <c r="R422" s="116" t="s">
        <v>3112</v>
      </c>
      <c r="S422" s="117" t="s">
        <v>888</v>
      </c>
      <c r="T422" s="43">
        <v>10</v>
      </c>
      <c r="V422" s="116"/>
      <c r="W422" s="114"/>
      <c r="X422" s="116"/>
      <c r="Y422" s="114"/>
      <c r="Z422" s="114"/>
      <c r="AA422" s="114"/>
      <c r="AB422" s="114" t="str">
        <f ca="1">IF(ISERROR(MATCH(DailyLog[[#This Row],[TRAVELER]],Table2[TR],0)),AB422,"SHIPPED")</f>
        <v>SHIPPED</v>
      </c>
      <c r="AC422" s="114"/>
    </row>
    <row r="423" spans="1:29" ht="40.15" hidden="1" customHeight="1" x14ac:dyDescent="0.25">
      <c r="A423" s="111">
        <v>46253.682951388888</v>
      </c>
      <c r="B423" s="112" t="s">
        <v>2940</v>
      </c>
      <c r="C423" s="113">
        <v>290</v>
      </c>
      <c r="D423" s="114">
        <v>716505</v>
      </c>
      <c r="E423" s="114">
        <v>6101831</v>
      </c>
      <c r="F423" s="114">
        <v>124</v>
      </c>
      <c r="G423" s="114" t="s">
        <v>3694</v>
      </c>
      <c r="H423" s="115" t="s">
        <v>832</v>
      </c>
      <c r="I423" s="116" t="s">
        <v>839</v>
      </c>
      <c r="J423" s="50" t="s">
        <v>950</v>
      </c>
      <c r="K423" s="116">
        <v>110</v>
      </c>
      <c r="L423" s="116" t="s">
        <v>828</v>
      </c>
      <c r="M423" s="116"/>
      <c r="N423" s="116">
        <v>36</v>
      </c>
      <c r="O423" s="116">
        <v>36000</v>
      </c>
      <c r="P423" s="116">
        <v>36000</v>
      </c>
      <c r="Q423" s="116">
        <f>+DailyLog[[#This Row],[TTL QNT
(On traveler)]]-DailyLog[[#This Row],[Column1]]</f>
        <v>0</v>
      </c>
      <c r="R423" s="116" t="s">
        <v>2985</v>
      </c>
      <c r="S423" s="117" t="s">
        <v>888</v>
      </c>
      <c r="V423" s="116"/>
      <c r="W423" s="114"/>
      <c r="X423" s="116"/>
      <c r="Y423" s="114"/>
      <c r="Z423" s="114"/>
      <c r="AA423" s="114"/>
      <c r="AB423" s="114" t="str">
        <f ca="1">IF(ISERROR(MATCH(DailyLog[[#This Row],[TRAVELER]],Table2[TR],0)),AB423,"SHIPPED")</f>
        <v>SHIPPED</v>
      </c>
      <c r="AC423" s="114"/>
    </row>
    <row r="424" spans="1:29" ht="40.15" hidden="1" customHeight="1" x14ac:dyDescent="0.25">
      <c r="A424" s="111">
        <v>46253.679803240739</v>
      </c>
      <c r="B424" s="112" t="s">
        <v>2940</v>
      </c>
      <c r="C424" s="113" t="s">
        <v>2841</v>
      </c>
      <c r="D424" s="114">
        <v>716692</v>
      </c>
      <c r="E424" s="114" t="s">
        <v>944</v>
      </c>
      <c r="F424" s="114" t="s">
        <v>3434</v>
      </c>
      <c r="G424" s="114" t="s">
        <v>3692</v>
      </c>
      <c r="H424" s="115" t="s">
        <v>2814</v>
      </c>
      <c r="I424" s="116" t="s">
        <v>839</v>
      </c>
      <c r="J424" s="50" t="s">
        <v>843</v>
      </c>
      <c r="K424" s="116">
        <v>3</v>
      </c>
      <c r="L424" s="116" t="s">
        <v>828</v>
      </c>
      <c r="M424" s="116"/>
      <c r="N424" s="116">
        <v>36</v>
      </c>
      <c r="O424" s="116">
        <v>24120</v>
      </c>
      <c r="P424" s="116">
        <v>24120</v>
      </c>
      <c r="Q424" s="116">
        <f>+DailyLog[[#This Row],[TTL QNT
(On traveler)]]-DailyLog[[#This Row],[Column1]]</f>
        <v>0</v>
      </c>
      <c r="R424" s="116" t="s">
        <v>3693</v>
      </c>
      <c r="S424" s="117" t="s">
        <v>888</v>
      </c>
      <c r="V424" s="116"/>
      <c r="W424" s="114"/>
      <c r="X424" s="116"/>
      <c r="Y424" s="114"/>
      <c r="Z424" s="114"/>
      <c r="AA424" s="114"/>
      <c r="AB424" s="114" t="str">
        <f ca="1">IF(ISERROR(MATCH(DailyLog[[#This Row],[TRAVELER]],Table2[TR],0)),AB424,"SHIPPED")</f>
        <v>SHIPPED</v>
      </c>
      <c r="AC424" s="114"/>
    </row>
    <row r="425" spans="1:29" ht="40.15" hidden="1" customHeight="1" x14ac:dyDescent="0.25">
      <c r="A425" s="111">
        <v>46253.634398148148</v>
      </c>
      <c r="B425" s="112" t="s">
        <v>2940</v>
      </c>
      <c r="C425" s="113">
        <v>280</v>
      </c>
      <c r="D425" s="114">
        <v>716523</v>
      </c>
      <c r="E425" s="114">
        <v>11546449</v>
      </c>
      <c r="F425" s="114">
        <v>1639</v>
      </c>
      <c r="G425" s="114" t="s">
        <v>3673</v>
      </c>
      <c r="H425" s="115" t="s">
        <v>832</v>
      </c>
      <c r="I425" s="116" t="s">
        <v>839</v>
      </c>
      <c r="J425" s="50" t="s">
        <v>950</v>
      </c>
      <c r="K425" s="116">
        <v>114</v>
      </c>
      <c r="L425" s="116" t="s">
        <v>828</v>
      </c>
      <c r="M425" s="116" t="s">
        <v>2976</v>
      </c>
      <c r="N425" s="116">
        <v>19</v>
      </c>
      <c r="O425" s="116">
        <v>47500</v>
      </c>
      <c r="P425" s="116">
        <v>47500</v>
      </c>
      <c r="Q425" s="116">
        <f>+DailyLog[[#This Row],[TTL QNT
(On traveler)]]-DailyLog[[#This Row],[Column1]]</f>
        <v>0</v>
      </c>
      <c r="R425" s="116" t="s">
        <v>3672</v>
      </c>
      <c r="S425" s="117" t="s">
        <v>888</v>
      </c>
      <c r="T425" s="43">
        <v>50</v>
      </c>
      <c r="V425" s="116"/>
      <c r="W425" s="114"/>
      <c r="X425" s="116"/>
      <c r="Y425" s="114"/>
      <c r="Z425" s="114"/>
      <c r="AA425" s="114"/>
      <c r="AB425" s="114" t="str">
        <f ca="1">IF(ISERROR(MATCH(DailyLog[[#This Row],[TRAVELER]],Table2[TR],0)),AB425,"SHIPPED")</f>
        <v>SHIPPED</v>
      </c>
      <c r="AC425" s="114"/>
    </row>
    <row r="426" spans="1:29" ht="40.15" hidden="1" customHeight="1" x14ac:dyDescent="0.25">
      <c r="A426" s="111">
        <v>46254.490277777775</v>
      </c>
      <c r="B426" s="112" t="s">
        <v>2940</v>
      </c>
      <c r="C426" s="113">
        <v>292</v>
      </c>
      <c r="D426" s="114">
        <v>716450</v>
      </c>
      <c r="E426" s="114">
        <v>11610091</v>
      </c>
      <c r="F426" s="114">
        <v>1060</v>
      </c>
      <c r="G426" s="114" t="s">
        <v>3771</v>
      </c>
      <c r="H426" s="115" t="s">
        <v>832</v>
      </c>
      <c r="I426" s="116" t="s">
        <v>839</v>
      </c>
      <c r="J426" s="50" t="s">
        <v>950</v>
      </c>
      <c r="K426" s="116">
        <v>116</v>
      </c>
      <c r="L426" s="116" t="s">
        <v>828</v>
      </c>
      <c r="M426" s="116"/>
      <c r="N426" s="116">
        <v>36</v>
      </c>
      <c r="O426" s="116">
        <v>90000</v>
      </c>
      <c r="P426" s="116">
        <v>90000</v>
      </c>
      <c r="Q426" s="116">
        <f>+DailyLog[[#This Row],[TTL QNT
(On traveler)]]-DailyLog[[#This Row],[Column1]]</f>
        <v>0</v>
      </c>
      <c r="R426" s="116" t="s">
        <v>3772</v>
      </c>
      <c r="S426" s="117" t="s">
        <v>888</v>
      </c>
      <c r="V426" s="116"/>
      <c r="W426" s="114"/>
      <c r="X426" s="116"/>
      <c r="Y426" s="114"/>
      <c r="Z426" s="114"/>
      <c r="AA426" s="114"/>
      <c r="AB426" s="114" t="str">
        <f ca="1">IF(ISERROR(MATCH(DailyLog[[#This Row],[TRAVELER]],Table2[TR],0)),AB426,"SHIPPED")</f>
        <v>SHIPPED</v>
      </c>
      <c r="AC426" s="114"/>
    </row>
    <row r="427" spans="1:29" ht="40.15" hidden="1" customHeight="1" x14ac:dyDescent="0.25">
      <c r="A427" s="111">
        <v>46253.60015046296</v>
      </c>
      <c r="B427" s="112" t="s">
        <v>842</v>
      </c>
      <c r="C427" s="113">
        <v>190268</v>
      </c>
      <c r="D427" s="114">
        <v>716288</v>
      </c>
      <c r="E427" s="114" t="s">
        <v>3539</v>
      </c>
      <c r="F427" s="114">
        <v>958</v>
      </c>
      <c r="G427" s="114" t="s">
        <v>3659</v>
      </c>
      <c r="H427" s="115" t="s">
        <v>2814</v>
      </c>
      <c r="I427" s="116" t="s">
        <v>839</v>
      </c>
      <c r="J427" s="50" t="s">
        <v>843</v>
      </c>
      <c r="K427" s="116">
        <v>3</v>
      </c>
      <c r="L427" s="116" t="s">
        <v>828</v>
      </c>
      <c r="M427" s="116"/>
      <c r="N427" s="116">
        <v>22</v>
      </c>
      <c r="O427" s="116">
        <v>14520</v>
      </c>
      <c r="P427" s="116">
        <v>14520</v>
      </c>
      <c r="Q427" s="116">
        <f>+DailyLog[[#This Row],[TTL QNT
(On traveler)]]-DailyLog[[#This Row],[Column1]]</f>
        <v>0</v>
      </c>
      <c r="R427" s="116" t="s">
        <v>3253</v>
      </c>
      <c r="S427" s="117" t="s">
        <v>888</v>
      </c>
      <c r="V427" s="116"/>
      <c r="W427" s="114"/>
      <c r="X427" s="116"/>
      <c r="Y427" s="114"/>
      <c r="Z427" s="114"/>
      <c r="AA427" s="114"/>
      <c r="AB427" s="114" t="str">
        <f ca="1">IF(ISERROR(MATCH(DailyLog[[#This Row],[TRAVELER]],Table2[TR],0)),AB427,"SHIPPED")</f>
        <v>SHIPPED</v>
      </c>
      <c r="AC427" s="114"/>
    </row>
    <row r="428" spans="1:29" ht="40.15" hidden="1" customHeight="1" x14ac:dyDescent="0.25">
      <c r="A428" s="111">
        <v>46253.595104166663</v>
      </c>
      <c r="B428" s="112" t="s">
        <v>842</v>
      </c>
      <c r="C428" s="113" t="s">
        <v>2811</v>
      </c>
      <c r="D428" s="114">
        <v>716290</v>
      </c>
      <c r="E428" s="114" t="s">
        <v>3539</v>
      </c>
      <c r="F428" s="114">
        <v>1390</v>
      </c>
      <c r="G428" s="114" t="s">
        <v>3658</v>
      </c>
      <c r="H428" s="115" t="s">
        <v>2814</v>
      </c>
      <c r="I428" s="116" t="s">
        <v>839</v>
      </c>
      <c r="J428" s="50" t="s">
        <v>843</v>
      </c>
      <c r="K428" s="116">
        <v>4</v>
      </c>
      <c r="L428" s="116" t="s">
        <v>828</v>
      </c>
      <c r="M428" s="116"/>
      <c r="N428" s="116">
        <v>34</v>
      </c>
      <c r="O428" s="116">
        <v>22440</v>
      </c>
      <c r="P428" s="116">
        <v>22440</v>
      </c>
      <c r="Q428" s="116">
        <f>+DailyLog[[#This Row],[TTL QNT
(On traveler)]]-DailyLog[[#This Row],[Column1]]</f>
        <v>0</v>
      </c>
      <c r="R428" s="116" t="s">
        <v>3228</v>
      </c>
      <c r="S428" s="117" t="s">
        <v>888</v>
      </c>
      <c r="V428" s="116"/>
      <c r="W428" s="114"/>
      <c r="X428" s="116"/>
      <c r="Y428" s="114"/>
      <c r="Z428" s="114"/>
      <c r="AA428" s="114"/>
      <c r="AB428" s="114" t="str">
        <f ca="1">IF(ISERROR(MATCH(DailyLog[[#This Row],[TRAVELER]],Table2[TR],0)),AB428,"SHIPPED")</f>
        <v>SHIPPED</v>
      </c>
      <c r="AC428" s="114"/>
    </row>
    <row r="429" spans="1:29" ht="40.15" hidden="1" customHeight="1" x14ac:dyDescent="0.25">
      <c r="A429" s="111">
        <v>46253.582673611112</v>
      </c>
      <c r="B429" s="112" t="s">
        <v>842</v>
      </c>
      <c r="C429" s="113" t="s">
        <v>2827</v>
      </c>
      <c r="D429" s="114">
        <v>716289</v>
      </c>
      <c r="E429" s="114" t="s">
        <v>935</v>
      </c>
      <c r="F429" s="114">
        <v>917</v>
      </c>
      <c r="G429" s="114" t="s">
        <v>3654</v>
      </c>
      <c r="H429" s="115" t="s">
        <v>2814</v>
      </c>
      <c r="I429" s="116" t="s">
        <v>839</v>
      </c>
      <c r="J429" s="50" t="s">
        <v>843</v>
      </c>
      <c r="K429" s="116">
        <v>1</v>
      </c>
      <c r="L429" s="116" t="s">
        <v>828</v>
      </c>
      <c r="M429" s="116" t="s">
        <v>2816</v>
      </c>
      <c r="N429" s="116">
        <v>36</v>
      </c>
      <c r="O429" s="116">
        <v>23760</v>
      </c>
      <c r="P429" s="116">
        <v>23760</v>
      </c>
      <c r="Q429" s="116">
        <f>+DailyLog[[#This Row],[TTL QNT
(On traveler)]]-DailyLog[[#This Row],[Column1]]</f>
        <v>0</v>
      </c>
      <c r="R429" s="116" t="s">
        <v>3398</v>
      </c>
      <c r="S429" s="117" t="s">
        <v>888</v>
      </c>
      <c r="T429" s="43">
        <v>13</v>
      </c>
      <c r="V429" s="116"/>
      <c r="W429" s="114"/>
      <c r="X429" s="116"/>
      <c r="Y429" s="114"/>
      <c r="Z429" s="114"/>
      <c r="AA429" s="114"/>
      <c r="AB429" s="114" t="str">
        <f ca="1">IF(ISERROR(MATCH(DailyLog[[#This Row],[TRAVELER]],Table2[TR],0)),AB429,"SHIPPED")</f>
        <v>SHIPPED</v>
      </c>
      <c r="AC429" s="114"/>
    </row>
    <row r="430" spans="1:29" ht="40.15" hidden="1" customHeight="1" x14ac:dyDescent="0.25">
      <c r="A430" s="111">
        <v>46259.668206018519</v>
      </c>
      <c r="B430" s="112" t="s">
        <v>2940</v>
      </c>
      <c r="C430" s="113">
        <v>4</v>
      </c>
      <c r="D430" s="114">
        <v>717755</v>
      </c>
      <c r="E430" s="114" t="s">
        <v>942</v>
      </c>
      <c r="F430" s="114" t="s">
        <v>3434</v>
      </c>
      <c r="G430" s="114" t="s">
        <v>4396</v>
      </c>
      <c r="H430" s="115" t="s">
        <v>832</v>
      </c>
      <c r="I430" s="116" t="s">
        <v>839</v>
      </c>
      <c r="J430" s="50" t="s">
        <v>950</v>
      </c>
      <c r="K430" s="116">
        <v>117</v>
      </c>
      <c r="L430" s="116" t="s">
        <v>828</v>
      </c>
      <c r="M430" s="116"/>
      <c r="N430" s="116">
        <v>36</v>
      </c>
      <c r="O430" s="116">
        <v>20880</v>
      </c>
      <c r="P430" s="116">
        <v>20880</v>
      </c>
      <c r="Q430" s="116">
        <f>+DailyLog[[#This Row],[TTL QNT
(On traveler)]]-DailyLog[[#This Row],[Column1]]</f>
        <v>0</v>
      </c>
      <c r="R430" s="116" t="s">
        <v>3553</v>
      </c>
      <c r="S430" s="117" t="s">
        <v>888</v>
      </c>
      <c r="V430" s="116"/>
      <c r="W430" s="114"/>
      <c r="X430" s="116"/>
      <c r="Y430" s="114"/>
      <c r="Z430" s="114"/>
      <c r="AA430" s="114"/>
      <c r="AB430" s="114" t="str">
        <f ca="1">IF(ISERROR(MATCH(DailyLog[[#This Row],[TRAVELER]],Table2[TR],0)),AB430,"SHIPPED")</f>
        <v>SHIPPED</v>
      </c>
      <c r="AC430" s="114"/>
    </row>
    <row r="431" spans="1:29" ht="40.15" hidden="1" customHeight="1" x14ac:dyDescent="0.25">
      <c r="A431" s="111">
        <v>46253.49827546296</v>
      </c>
      <c r="B431" s="112" t="s">
        <v>842</v>
      </c>
      <c r="C431" s="118">
        <v>11293</v>
      </c>
      <c r="D431" s="114">
        <v>660088</v>
      </c>
      <c r="E431" s="114" t="s">
        <v>3623</v>
      </c>
      <c r="F431" s="114">
        <v>1713</v>
      </c>
      <c r="G431" s="114" t="s">
        <v>3624</v>
      </c>
      <c r="H431" s="115" t="s">
        <v>832</v>
      </c>
      <c r="I431" s="116" t="s">
        <v>2818</v>
      </c>
      <c r="J431" s="50" t="s">
        <v>843</v>
      </c>
      <c r="K431" s="116">
        <v>5</v>
      </c>
      <c r="L431" s="116" t="s">
        <v>828</v>
      </c>
      <c r="M431" s="116" t="s">
        <v>3625</v>
      </c>
      <c r="N431" s="116">
        <v>36</v>
      </c>
      <c r="O431" s="116">
        <v>32400</v>
      </c>
      <c r="P431" s="116">
        <v>32400</v>
      </c>
      <c r="Q431" s="116">
        <f>+DailyLog[[#This Row],[TTL QNT
(On traveler)]]-DailyLog[[#This Row],[Column1]]</f>
        <v>0</v>
      </c>
      <c r="R431" s="116" t="s">
        <v>3096</v>
      </c>
      <c r="S431" s="117" t="s">
        <v>888</v>
      </c>
      <c r="T431" s="43">
        <v>1</v>
      </c>
      <c r="V431" s="116"/>
      <c r="W431" s="114"/>
      <c r="X431" s="116"/>
      <c r="Y431" s="114"/>
      <c r="Z431" s="114"/>
      <c r="AA431" s="114"/>
      <c r="AB431" s="114" t="str">
        <f ca="1">IF(ISERROR(MATCH(DailyLog[[#This Row],[TRAVELER]],Table2[TR],0)),AB431,"SHIPPED")</f>
        <v>SHIPPED</v>
      </c>
      <c r="AC431" s="114"/>
    </row>
    <row r="432" spans="1:29" ht="40.15" hidden="1" customHeight="1" x14ac:dyDescent="0.25">
      <c r="A432" s="111">
        <v>46255.452222222222</v>
      </c>
      <c r="B432" s="112" t="s">
        <v>842</v>
      </c>
      <c r="C432" s="118">
        <v>190268</v>
      </c>
      <c r="D432" s="114">
        <v>717556</v>
      </c>
      <c r="E432" s="114">
        <v>11588293</v>
      </c>
      <c r="F432" s="114" t="s">
        <v>922</v>
      </c>
      <c r="G432" s="114" t="s">
        <v>3897</v>
      </c>
      <c r="H432" s="115" t="s">
        <v>832</v>
      </c>
      <c r="I432" s="116" t="s">
        <v>839</v>
      </c>
      <c r="J432" s="50" t="s">
        <v>843</v>
      </c>
      <c r="K432" s="116">
        <v>3</v>
      </c>
      <c r="L432" s="116" t="s">
        <v>828</v>
      </c>
      <c r="M432" s="116"/>
      <c r="N432" s="116">
        <v>26</v>
      </c>
      <c r="O432" s="116">
        <v>29900</v>
      </c>
      <c r="P432" s="116">
        <v>29900</v>
      </c>
      <c r="Q432" s="116">
        <f>+DailyLog[[#This Row],[TTL QNT
(On traveler)]]-DailyLog[[#This Row],[Column1]]</f>
        <v>0</v>
      </c>
      <c r="R432" s="116" t="s">
        <v>3898</v>
      </c>
      <c r="S432" s="117" t="s">
        <v>888</v>
      </c>
      <c r="V432" s="116"/>
      <c r="W432" s="114"/>
      <c r="X432" s="116"/>
      <c r="Y432" s="114"/>
      <c r="Z432" s="114"/>
      <c r="AA432" s="114"/>
      <c r="AB432" s="114" t="str">
        <f ca="1">IF(ISERROR(MATCH(DailyLog[[#This Row],[TRAVELER]],Table2[TR],0)),AB432,"SHIPPED")</f>
        <v>SHIPPED</v>
      </c>
      <c r="AC432" s="114"/>
    </row>
    <row r="433" spans="1:29" ht="40.15" hidden="1" customHeight="1" x14ac:dyDescent="0.25">
      <c r="A433" s="111">
        <v>46253.438784722224</v>
      </c>
      <c r="B433" s="112" t="s">
        <v>842</v>
      </c>
      <c r="C433" s="113">
        <v>290</v>
      </c>
      <c r="D433" s="114">
        <v>715762</v>
      </c>
      <c r="E433" s="114">
        <v>11546449</v>
      </c>
      <c r="F433" s="114">
        <v>268</v>
      </c>
      <c r="G433" s="114" t="s">
        <v>3602</v>
      </c>
      <c r="H433" s="115" t="s">
        <v>832</v>
      </c>
      <c r="I433" s="116" t="s">
        <v>2818</v>
      </c>
      <c r="J433" s="50" t="s">
        <v>950</v>
      </c>
      <c r="K433" s="116">
        <v>106</v>
      </c>
      <c r="L433" s="116" t="s">
        <v>828</v>
      </c>
      <c r="M433" s="116"/>
      <c r="N433" s="116">
        <v>18</v>
      </c>
      <c r="O433" s="116">
        <v>45000</v>
      </c>
      <c r="P433" s="116">
        <v>45000</v>
      </c>
      <c r="Q433" s="116">
        <f>+DailyLog[[#This Row],[TTL QNT
(On traveler)]]-DailyLog[[#This Row],[Column1]]</f>
        <v>0</v>
      </c>
      <c r="R433" s="116" t="s">
        <v>3603</v>
      </c>
      <c r="S433" s="117" t="s">
        <v>888</v>
      </c>
      <c r="V433" s="116"/>
      <c r="W433" s="114"/>
      <c r="X433" s="116"/>
      <c r="Y433" s="114"/>
      <c r="Z433" s="114"/>
      <c r="AA433" s="114"/>
      <c r="AB433" s="114" t="str">
        <f ca="1">IF(ISERROR(MATCH(DailyLog[[#This Row],[TRAVELER]],Table2[TR],0)),AB433,"SHIPPED")</f>
        <v>SHIPPED</v>
      </c>
      <c r="AC433" s="114"/>
    </row>
    <row r="434" spans="1:29" ht="40.15" hidden="1" customHeight="1" x14ac:dyDescent="0.25">
      <c r="A434" s="111">
        <v>46255.449953703705</v>
      </c>
      <c r="B434" s="112" t="s">
        <v>842</v>
      </c>
      <c r="C434" s="113">
        <v>275</v>
      </c>
      <c r="D434" s="114">
        <v>716219</v>
      </c>
      <c r="E434" s="114">
        <v>11549170</v>
      </c>
      <c r="F434" s="114">
        <v>41</v>
      </c>
      <c r="G434" s="114" t="s">
        <v>3896</v>
      </c>
      <c r="H434" s="115" t="s">
        <v>832</v>
      </c>
      <c r="I434" s="116" t="s">
        <v>839</v>
      </c>
      <c r="J434" s="50" t="s">
        <v>950</v>
      </c>
      <c r="K434" s="116">
        <v>108</v>
      </c>
      <c r="L434" s="116" t="s">
        <v>828</v>
      </c>
      <c r="M434" s="116"/>
      <c r="N434" s="116">
        <v>36</v>
      </c>
      <c r="O434" s="116">
        <v>14400</v>
      </c>
      <c r="P434" s="116">
        <v>14400</v>
      </c>
      <c r="Q434" s="116">
        <f>+DailyLog[[#This Row],[TTL QNT
(On traveler)]]-DailyLog[[#This Row],[Column1]]</f>
        <v>0</v>
      </c>
      <c r="R434" s="116" t="s">
        <v>2882</v>
      </c>
      <c r="S434" s="117" t="s">
        <v>888</v>
      </c>
      <c r="V434" s="116"/>
      <c r="W434" s="114"/>
      <c r="X434" s="116"/>
      <c r="Y434" s="114"/>
      <c r="Z434" s="114"/>
      <c r="AA434" s="114"/>
      <c r="AB434" s="114" t="str">
        <f ca="1">IF(ISERROR(MATCH(DailyLog[[#This Row],[TRAVELER]],Table2[TR],0)),AB434,"SHIPPED")</f>
        <v>SHIPPED</v>
      </c>
      <c r="AC434" s="114"/>
    </row>
    <row r="435" spans="1:29" ht="40.15" hidden="1" customHeight="1" x14ac:dyDescent="0.25">
      <c r="A435" s="111">
        <v>46253.42627314815</v>
      </c>
      <c r="B435" s="112" t="s">
        <v>842</v>
      </c>
      <c r="C435" s="113">
        <v>275</v>
      </c>
      <c r="D435" s="114">
        <v>714540</v>
      </c>
      <c r="E435" s="114" t="s">
        <v>989</v>
      </c>
      <c r="F435" s="114">
        <v>125</v>
      </c>
      <c r="G435" s="114" t="s">
        <v>3597</v>
      </c>
      <c r="H435" s="115" t="s">
        <v>832</v>
      </c>
      <c r="I435" s="116" t="s">
        <v>839</v>
      </c>
      <c r="J435" s="50" t="s">
        <v>2824</v>
      </c>
      <c r="K435" s="116">
        <v>112</v>
      </c>
      <c r="L435" s="116" t="s">
        <v>1003</v>
      </c>
      <c r="M435" s="116" t="s">
        <v>2976</v>
      </c>
      <c r="N435" s="116">
        <v>36</v>
      </c>
      <c r="O435" s="116">
        <v>68400</v>
      </c>
      <c r="P435" s="116">
        <v>68400</v>
      </c>
      <c r="Q435" s="116">
        <f>+DailyLog[[#This Row],[TTL QNT
(On traveler)]]-DailyLog[[#This Row],[Column1]]</f>
        <v>0</v>
      </c>
      <c r="R435" s="116" t="s">
        <v>3598</v>
      </c>
      <c r="S435" s="117" t="s">
        <v>888</v>
      </c>
      <c r="T435" s="43">
        <v>10</v>
      </c>
      <c r="V435" s="116"/>
      <c r="W435" s="114"/>
      <c r="X435" s="116"/>
      <c r="Y435" s="114"/>
      <c r="Z435" s="114"/>
      <c r="AA435" s="114"/>
      <c r="AB435" s="114" t="str">
        <f ca="1">IF(ISERROR(MATCH(DailyLog[[#This Row],[TRAVELER]],Table2[TR],0)),AB435,"SHIPPED")</f>
        <v>SHIPPED</v>
      </c>
      <c r="AC435" s="114"/>
    </row>
    <row r="436" spans="1:29" ht="40.15" hidden="1" customHeight="1" x14ac:dyDescent="0.25">
      <c r="A436" s="111">
        <v>46254.47283564815</v>
      </c>
      <c r="B436" s="112" t="s">
        <v>842</v>
      </c>
      <c r="C436" s="113" t="s">
        <v>2841</v>
      </c>
      <c r="D436" s="114">
        <v>715778</v>
      </c>
      <c r="E436" s="114">
        <v>11549170</v>
      </c>
      <c r="F436" s="114">
        <v>824</v>
      </c>
      <c r="G436" s="114" t="s">
        <v>3767</v>
      </c>
      <c r="H436" s="115" t="s">
        <v>832</v>
      </c>
      <c r="I436" s="116" t="s">
        <v>839</v>
      </c>
      <c r="J436" s="50" t="s">
        <v>843</v>
      </c>
      <c r="K436" s="116">
        <v>3</v>
      </c>
      <c r="L436" s="116" t="s">
        <v>828</v>
      </c>
      <c r="M436" s="116" t="s">
        <v>2816</v>
      </c>
      <c r="N436" s="116">
        <v>38</v>
      </c>
      <c r="O436" s="116">
        <v>15200</v>
      </c>
      <c r="P436" s="116">
        <v>15200</v>
      </c>
      <c r="Q436" s="116">
        <f>+DailyLog[[#This Row],[TTL QNT
(On traveler)]]-DailyLog[[#This Row],[Column1]]</f>
        <v>0</v>
      </c>
      <c r="R436" s="116" t="s">
        <v>3110</v>
      </c>
      <c r="S436" s="117" t="s">
        <v>888</v>
      </c>
      <c r="T436" s="43">
        <v>7</v>
      </c>
      <c r="V436" s="116"/>
      <c r="W436" s="114"/>
      <c r="X436" s="116"/>
      <c r="Y436" s="114"/>
      <c r="Z436" s="114"/>
      <c r="AA436" s="114"/>
      <c r="AB436" s="114" t="str">
        <f ca="1">IF(ISERROR(MATCH(DailyLog[[#This Row],[TRAVELER]],Table2[TR],0)),AB436,"SHIPPED")</f>
        <v>SHIPPED</v>
      </c>
      <c r="AC436" s="114"/>
    </row>
    <row r="437" spans="1:29" ht="40.15" hidden="1" customHeight="1" x14ac:dyDescent="0.25">
      <c r="A437" s="111">
        <v>46254.470648148148</v>
      </c>
      <c r="B437" s="112" t="s">
        <v>842</v>
      </c>
      <c r="C437" s="113" t="s">
        <v>2811</v>
      </c>
      <c r="D437" s="114">
        <v>716752</v>
      </c>
      <c r="E437" s="114" t="s">
        <v>3734</v>
      </c>
      <c r="F437" s="114">
        <v>1763</v>
      </c>
      <c r="G437" s="114" t="s">
        <v>3765</v>
      </c>
      <c r="H437" s="115" t="s">
        <v>832</v>
      </c>
      <c r="I437" s="116" t="s">
        <v>839</v>
      </c>
      <c r="J437" s="50" t="s">
        <v>843</v>
      </c>
      <c r="K437" s="116">
        <v>4</v>
      </c>
      <c r="L437" s="116" t="s">
        <v>828</v>
      </c>
      <c r="M437" s="116"/>
      <c r="N437" s="116">
        <v>35</v>
      </c>
      <c r="O437" s="116">
        <v>8050</v>
      </c>
      <c r="P437" s="116">
        <v>8050</v>
      </c>
      <c r="Q437" s="116">
        <f>+DailyLog[[#This Row],[TTL QNT
(On traveler)]]-DailyLog[[#This Row],[Column1]]</f>
        <v>0</v>
      </c>
      <c r="R437" s="116" t="s">
        <v>3766</v>
      </c>
      <c r="S437" s="117" t="s">
        <v>888</v>
      </c>
      <c r="V437" s="116"/>
      <c r="W437" s="114"/>
      <c r="X437" s="116"/>
      <c r="Y437" s="114"/>
      <c r="Z437" s="114"/>
      <c r="AA437" s="114"/>
      <c r="AB437" s="114" t="str">
        <f ca="1">IF(ISERROR(MATCH(DailyLog[[#This Row],[TRAVELER]],Table2[TR],0)),AB437,"SHIPPED")</f>
        <v>SHIPPED</v>
      </c>
      <c r="AC437" s="114"/>
    </row>
    <row r="438" spans="1:29" ht="40.15" hidden="1" customHeight="1" x14ac:dyDescent="0.25">
      <c r="A438" s="111">
        <v>46253.532638888886</v>
      </c>
      <c r="B438" s="112" t="s">
        <v>842</v>
      </c>
      <c r="C438" s="113">
        <v>280</v>
      </c>
      <c r="D438" s="114">
        <v>715722</v>
      </c>
      <c r="E438" s="114" t="s">
        <v>981</v>
      </c>
      <c r="F438" s="114">
        <v>350</v>
      </c>
      <c r="G438" s="114" t="s">
        <v>3630</v>
      </c>
      <c r="H438" s="115" t="s">
        <v>832</v>
      </c>
      <c r="I438" s="116" t="s">
        <v>839</v>
      </c>
      <c r="J438" s="50" t="s">
        <v>950</v>
      </c>
      <c r="K438" s="116">
        <v>121</v>
      </c>
      <c r="L438" s="116" t="s">
        <v>1003</v>
      </c>
      <c r="M438" s="116"/>
      <c r="N438" s="116">
        <v>36</v>
      </c>
      <c r="O438" s="116">
        <v>25200</v>
      </c>
      <c r="P438" s="116">
        <v>25200</v>
      </c>
      <c r="Q438" s="116">
        <f>+DailyLog[[#This Row],[TTL QNT
(On traveler)]]-DailyLog[[#This Row],[Column1]]</f>
        <v>0</v>
      </c>
      <c r="R438" s="116" t="s">
        <v>2901</v>
      </c>
      <c r="S438" s="117" t="s">
        <v>888</v>
      </c>
      <c r="V438" s="116"/>
      <c r="W438" s="114"/>
      <c r="X438" s="116"/>
      <c r="Y438" s="114"/>
      <c r="Z438" s="114"/>
      <c r="AA438" s="114"/>
      <c r="AB438" s="114" t="str">
        <f ca="1">IF(ISERROR(MATCH(DailyLog[[#This Row],[TRAVELER]],Table2[TR],0)),AB438,"SHIPPED")</f>
        <v>SHIPPED</v>
      </c>
      <c r="AC438" s="114"/>
    </row>
    <row r="439" spans="1:29" ht="40.15" hidden="1" customHeight="1" x14ac:dyDescent="0.25">
      <c r="A439" s="111">
        <v>46253.529282407406</v>
      </c>
      <c r="B439" s="112" t="s">
        <v>842</v>
      </c>
      <c r="C439" s="113">
        <v>275</v>
      </c>
      <c r="D439" s="114">
        <v>714697</v>
      </c>
      <c r="E439" s="114" t="s">
        <v>3628</v>
      </c>
      <c r="F439" s="114">
        <v>933</v>
      </c>
      <c r="G439" s="114" t="s">
        <v>3629</v>
      </c>
      <c r="H439" s="115" t="s">
        <v>832</v>
      </c>
      <c r="I439" s="116" t="s">
        <v>2818</v>
      </c>
      <c r="J439" s="50" t="s">
        <v>950</v>
      </c>
      <c r="K439" s="116">
        <v>103</v>
      </c>
      <c r="L439" s="116" t="s">
        <v>828</v>
      </c>
      <c r="M439" s="116"/>
      <c r="N439" s="116">
        <v>36</v>
      </c>
      <c r="O439" s="116">
        <v>108000</v>
      </c>
      <c r="P439" s="116">
        <v>108000</v>
      </c>
      <c r="Q439" s="116">
        <f>+DailyLog[[#This Row],[TTL QNT
(On traveler)]]-DailyLog[[#This Row],[Column1]]</f>
        <v>0</v>
      </c>
      <c r="R439" s="116" t="s">
        <v>3364</v>
      </c>
      <c r="S439" s="117" t="s">
        <v>888</v>
      </c>
      <c r="V439" s="116"/>
      <c r="W439" s="114"/>
      <c r="X439" s="116"/>
      <c r="Y439" s="114"/>
      <c r="Z439" s="114"/>
      <c r="AA439" s="114"/>
      <c r="AB439" s="114" t="str">
        <f ca="1">IF(ISERROR(MATCH(DailyLog[[#This Row],[TRAVELER]],Table2[TR],0)),AB439,"SHIPPED")</f>
        <v>SHIPPED</v>
      </c>
      <c r="AC439" s="114"/>
    </row>
    <row r="440" spans="1:29" ht="40.15" hidden="1" customHeight="1" x14ac:dyDescent="0.25">
      <c r="A440" s="111">
        <v>46253.517500000002</v>
      </c>
      <c r="B440" s="112" t="s">
        <v>842</v>
      </c>
      <c r="C440" s="118">
        <v>190268</v>
      </c>
      <c r="D440" s="114">
        <v>660087</v>
      </c>
      <c r="E440" s="114" t="s">
        <v>3626</v>
      </c>
      <c r="F440" s="114">
        <v>1098</v>
      </c>
      <c r="G440" s="114" t="s">
        <v>3627</v>
      </c>
      <c r="H440" s="115" t="s">
        <v>832</v>
      </c>
      <c r="I440" s="116" t="s">
        <v>839</v>
      </c>
      <c r="J440" s="50" t="s">
        <v>843</v>
      </c>
      <c r="K440" s="116">
        <v>3</v>
      </c>
      <c r="L440" s="116" t="s">
        <v>828</v>
      </c>
      <c r="M440" s="116"/>
      <c r="N440" s="116">
        <v>37</v>
      </c>
      <c r="O440" s="116">
        <v>33300</v>
      </c>
      <c r="P440" s="116">
        <v>33300</v>
      </c>
      <c r="Q440" s="116">
        <f>+DailyLog[[#This Row],[TTL QNT
(On traveler)]]-DailyLog[[#This Row],[Column1]]</f>
        <v>0</v>
      </c>
      <c r="R440" s="116" t="s">
        <v>2890</v>
      </c>
      <c r="S440" s="117" t="s">
        <v>888</v>
      </c>
      <c r="V440" s="116"/>
      <c r="W440" s="114"/>
      <c r="X440" s="116"/>
      <c r="Y440" s="114"/>
      <c r="Z440" s="114"/>
      <c r="AA440" s="114"/>
      <c r="AB440" s="114" t="str">
        <f ca="1">IF(ISERROR(MATCH(DailyLog[[#This Row],[TRAVELER]],Table2[TR],0)),AB440,"SHIPPED")</f>
        <v>SHIPPED</v>
      </c>
      <c r="AC440" s="114"/>
    </row>
    <row r="441" spans="1:29" ht="40.15" hidden="1" customHeight="1" x14ac:dyDescent="0.25">
      <c r="A441" s="111">
        <v>46253.393796296295</v>
      </c>
      <c r="B441" s="112" t="s">
        <v>842</v>
      </c>
      <c r="C441" s="113" t="s">
        <v>2862</v>
      </c>
      <c r="D441" s="114">
        <v>716772</v>
      </c>
      <c r="E441" s="114" t="s">
        <v>3577</v>
      </c>
      <c r="F441" s="114">
        <v>127</v>
      </c>
      <c r="G441" s="114" t="s">
        <v>3584</v>
      </c>
      <c r="H441" s="115" t="s">
        <v>2814</v>
      </c>
      <c r="I441" s="116" t="s">
        <v>839</v>
      </c>
      <c r="J441" s="50" t="s">
        <v>843</v>
      </c>
      <c r="K441" s="116">
        <v>5</v>
      </c>
      <c r="L441" s="116" t="s">
        <v>828</v>
      </c>
      <c r="M441" s="116" t="s">
        <v>2816</v>
      </c>
      <c r="N441" s="116">
        <v>28</v>
      </c>
      <c r="O441" s="116">
        <v>10080</v>
      </c>
      <c r="P441" s="116">
        <v>10080</v>
      </c>
      <c r="Q441" s="116">
        <f>+DailyLog[[#This Row],[TTL QNT
(On traveler)]]-DailyLog[[#This Row],[Column1]]</f>
        <v>0</v>
      </c>
      <c r="R441" s="116" t="s">
        <v>3585</v>
      </c>
      <c r="S441" s="117" t="s">
        <v>888</v>
      </c>
      <c r="T441" s="43">
        <v>9</v>
      </c>
      <c r="V441" s="116"/>
      <c r="W441" s="114"/>
      <c r="X441" s="116"/>
      <c r="Y441" s="114"/>
      <c r="Z441" s="114"/>
      <c r="AA441" s="114"/>
      <c r="AB441" s="114" t="str">
        <f ca="1">IF(ISERROR(MATCH(DailyLog[[#This Row],[TRAVELER]],Table2[TR],0)),AB441,"SHIPPED")</f>
        <v>SHIPPED</v>
      </c>
      <c r="AC441" s="114"/>
    </row>
    <row r="442" spans="1:29" ht="40.15" hidden="1" customHeight="1" x14ac:dyDescent="0.25">
      <c r="A442" s="111">
        <v>46254.467476851853</v>
      </c>
      <c r="B442" s="112" t="s">
        <v>842</v>
      </c>
      <c r="C442" s="113" t="s">
        <v>2841</v>
      </c>
      <c r="D442" s="114">
        <v>716309</v>
      </c>
      <c r="E442" s="114" t="s">
        <v>3734</v>
      </c>
      <c r="F442" s="114">
        <v>1072</v>
      </c>
      <c r="G442" s="114" t="s">
        <v>3764</v>
      </c>
      <c r="H442" s="115" t="s">
        <v>832</v>
      </c>
      <c r="I442" s="116" t="s">
        <v>839</v>
      </c>
      <c r="J442" s="50" t="s">
        <v>843</v>
      </c>
      <c r="K442" s="116">
        <v>3</v>
      </c>
      <c r="L442" s="116" t="s">
        <v>828</v>
      </c>
      <c r="M442" s="116"/>
      <c r="N442" s="116">
        <v>36</v>
      </c>
      <c r="O442" s="116">
        <v>8280</v>
      </c>
      <c r="P442" s="116">
        <v>8280</v>
      </c>
      <c r="Q442" s="116">
        <f>+DailyLog[[#This Row],[TTL QNT
(On traveler)]]-DailyLog[[#This Row],[Column1]]</f>
        <v>0</v>
      </c>
      <c r="R442" s="116" t="s">
        <v>2874</v>
      </c>
      <c r="S442" s="117" t="s">
        <v>888</v>
      </c>
      <c r="V442" s="116"/>
      <c r="W442" s="114"/>
      <c r="X442" s="116"/>
      <c r="Y442" s="114"/>
      <c r="Z442" s="114"/>
      <c r="AA442" s="114"/>
      <c r="AB442" s="114" t="str">
        <f ca="1">IF(ISERROR(MATCH(DailyLog[[#This Row],[TRAVELER]],Table2[TR],0)),AB442,"SHIPPED")</f>
        <v>SHIPPED</v>
      </c>
      <c r="AC442" s="114"/>
    </row>
    <row r="443" spans="1:29" ht="40.15" hidden="1" customHeight="1" x14ac:dyDescent="0.25">
      <c r="A443" s="111">
        <v>46253.382268518515</v>
      </c>
      <c r="B443" s="112" t="s">
        <v>842</v>
      </c>
      <c r="C443" s="113" t="s">
        <v>2827</v>
      </c>
      <c r="D443" s="114">
        <v>716771</v>
      </c>
      <c r="E443" s="114" t="s">
        <v>3577</v>
      </c>
      <c r="F443" s="114">
        <v>1794</v>
      </c>
      <c r="G443" s="114" t="s">
        <v>3578</v>
      </c>
      <c r="H443" s="115" t="s">
        <v>2814</v>
      </c>
      <c r="I443" s="116" t="s">
        <v>839</v>
      </c>
      <c r="J443" s="50" t="s">
        <v>843</v>
      </c>
      <c r="K443" s="116">
        <v>1</v>
      </c>
      <c r="L443" s="116" t="s">
        <v>828</v>
      </c>
      <c r="M443" s="116" t="s">
        <v>2816</v>
      </c>
      <c r="N443" s="116">
        <v>27</v>
      </c>
      <c r="O443" s="116">
        <v>9720</v>
      </c>
      <c r="P443" s="116">
        <v>9720</v>
      </c>
      <c r="Q443" s="116">
        <f>+DailyLog[[#This Row],[TTL QNT
(On traveler)]]-DailyLog[[#This Row],[Column1]]</f>
        <v>0</v>
      </c>
      <c r="R443" s="116" t="s">
        <v>2849</v>
      </c>
      <c r="S443" s="117" t="s">
        <v>888</v>
      </c>
      <c r="T443" s="43">
        <v>7</v>
      </c>
      <c r="V443" s="116"/>
      <c r="W443" s="114"/>
      <c r="X443" s="116"/>
      <c r="Y443" s="114"/>
      <c r="Z443" s="114"/>
      <c r="AA443" s="114"/>
      <c r="AB443" s="114" t="str">
        <f ca="1">IF(ISERROR(MATCH(DailyLog[[#This Row],[TRAVELER]],Table2[TR],0)),AB443,"SHIPPED")</f>
        <v>SHIPPED</v>
      </c>
      <c r="AC443" s="114"/>
    </row>
    <row r="444" spans="1:29" ht="40.15" hidden="1" customHeight="1" x14ac:dyDescent="0.25">
      <c r="A444" s="111">
        <v>46255.444594907407</v>
      </c>
      <c r="B444" s="112" t="s">
        <v>842</v>
      </c>
      <c r="C444" s="113">
        <v>4</v>
      </c>
      <c r="D444" s="114">
        <v>708874</v>
      </c>
      <c r="E444" s="114">
        <v>11612078</v>
      </c>
      <c r="F444" s="114">
        <v>767</v>
      </c>
      <c r="G444" s="114" t="s">
        <v>3894</v>
      </c>
      <c r="H444" s="115" t="s">
        <v>832</v>
      </c>
      <c r="I444" s="116" t="s">
        <v>839</v>
      </c>
      <c r="J444" s="50" t="s">
        <v>2824</v>
      </c>
      <c r="K444" s="116">
        <v>74</v>
      </c>
      <c r="L444" s="116" t="s">
        <v>828</v>
      </c>
      <c r="M444" s="116" t="s">
        <v>2976</v>
      </c>
      <c r="N444" s="116">
        <v>36</v>
      </c>
      <c r="O444" s="116">
        <v>66600</v>
      </c>
      <c r="P444" s="116">
        <v>66600</v>
      </c>
      <c r="Q444" s="116">
        <f>+DailyLog[[#This Row],[TTL QNT
(On traveler)]]-DailyLog[[#This Row],[Column1]]</f>
        <v>0</v>
      </c>
      <c r="R444" s="116" t="s">
        <v>3895</v>
      </c>
      <c r="S444" s="117" t="s">
        <v>888</v>
      </c>
      <c r="T444" s="43">
        <v>500</v>
      </c>
      <c r="V444" s="116"/>
      <c r="W444" s="114"/>
      <c r="X444" s="116"/>
      <c r="Y444" s="114"/>
      <c r="Z444" s="114"/>
      <c r="AA444" s="114"/>
      <c r="AB444" s="114" t="str">
        <f ca="1">IF(ISERROR(MATCH(DailyLog[[#This Row],[TRAVELER]],Table2[TR],0)),AB444,"SHIPPED")</f>
        <v>SHIPPED</v>
      </c>
      <c r="AC444" s="114"/>
    </row>
    <row r="445" spans="1:29" ht="40.15" hidden="1" customHeight="1" x14ac:dyDescent="0.25">
      <c r="A445" s="111">
        <v>46254.459791666668</v>
      </c>
      <c r="B445" s="112" t="s">
        <v>842</v>
      </c>
      <c r="C445" s="113" t="s">
        <v>2870</v>
      </c>
      <c r="D445" s="114">
        <v>716310</v>
      </c>
      <c r="E445" s="114" t="s">
        <v>3734</v>
      </c>
      <c r="F445" s="114">
        <v>172</v>
      </c>
      <c r="G445" s="114" t="s">
        <v>3761</v>
      </c>
      <c r="H445" s="115" t="s">
        <v>832</v>
      </c>
      <c r="I445" s="116" t="s">
        <v>839</v>
      </c>
      <c r="J445" s="50" t="s">
        <v>843</v>
      </c>
      <c r="K445" s="116">
        <v>2</v>
      </c>
      <c r="L445" s="116" t="s">
        <v>828</v>
      </c>
      <c r="M445" s="116"/>
      <c r="N445" s="116">
        <v>35</v>
      </c>
      <c r="O445" s="116">
        <v>8050</v>
      </c>
      <c r="P445" s="116">
        <v>8050</v>
      </c>
      <c r="Q445" s="116">
        <f>+DailyLog[[#This Row],[TTL QNT
(On traveler)]]-DailyLog[[#This Row],[Column1]]</f>
        <v>0</v>
      </c>
      <c r="R445" s="116" t="s">
        <v>2840</v>
      </c>
      <c r="S445" s="117" t="s">
        <v>888</v>
      </c>
      <c r="V445" s="116"/>
      <c r="W445" s="114"/>
      <c r="X445" s="116"/>
      <c r="Y445" s="114"/>
      <c r="Z445" s="114"/>
      <c r="AA445" s="114"/>
      <c r="AB445" s="114" t="str">
        <f ca="1">IF(ISERROR(MATCH(DailyLog[[#This Row],[TRAVELER]],Table2[TR],0)),AB445,"SHIPPED")</f>
        <v>SHIPPED</v>
      </c>
      <c r="AC445" s="114"/>
    </row>
    <row r="446" spans="1:29" ht="40.15" hidden="1" customHeight="1" x14ac:dyDescent="0.25">
      <c r="A446" s="111">
        <v>46255.442685185182</v>
      </c>
      <c r="B446" s="112" t="s">
        <v>842</v>
      </c>
      <c r="C446" s="118">
        <v>294252</v>
      </c>
      <c r="D446" s="114">
        <v>716816</v>
      </c>
      <c r="E446" s="114" t="s">
        <v>1216</v>
      </c>
      <c r="F446" s="114">
        <v>233</v>
      </c>
      <c r="G446" s="114" t="s">
        <v>3892</v>
      </c>
      <c r="H446" s="115" t="s">
        <v>832</v>
      </c>
      <c r="I446" s="116" t="s">
        <v>839</v>
      </c>
      <c r="J446" s="50" t="s">
        <v>843</v>
      </c>
      <c r="K446" s="116">
        <v>4</v>
      </c>
      <c r="L446" s="116" t="s">
        <v>828</v>
      </c>
      <c r="M446" s="116"/>
      <c r="N446" s="116">
        <v>40</v>
      </c>
      <c r="O446" s="116">
        <v>18000</v>
      </c>
      <c r="P446" s="116">
        <v>18000</v>
      </c>
      <c r="Q446" s="116">
        <f>+DailyLog[[#This Row],[TTL QNT
(On traveler)]]-DailyLog[[#This Row],[Column1]]</f>
        <v>0</v>
      </c>
      <c r="R446" s="116" t="s">
        <v>3893</v>
      </c>
      <c r="S446" s="117" t="s">
        <v>888</v>
      </c>
      <c r="V446" s="116"/>
      <c r="W446" s="114"/>
      <c r="X446" s="116"/>
      <c r="Y446" s="114"/>
      <c r="Z446" s="114"/>
      <c r="AA446" s="114"/>
      <c r="AB446" s="114" t="str">
        <f ca="1">IF(ISERROR(MATCH(DailyLog[[#This Row],[TRAVELER]],Table2[TR],0)),AB446,"SHIPPED")</f>
        <v>SHIPPED</v>
      </c>
      <c r="AC446" s="114"/>
    </row>
    <row r="447" spans="1:29" ht="40.15" hidden="1" customHeight="1" x14ac:dyDescent="0.25">
      <c r="A447" s="111">
        <v>46259.663958333331</v>
      </c>
      <c r="B447" s="112" t="s">
        <v>2940</v>
      </c>
      <c r="C447" s="113">
        <v>280</v>
      </c>
      <c r="D447" s="114">
        <v>715966</v>
      </c>
      <c r="E447" s="114" t="s">
        <v>3643</v>
      </c>
      <c r="F447" s="114">
        <v>808</v>
      </c>
      <c r="G447" s="114" t="s">
        <v>4395</v>
      </c>
      <c r="H447" s="115" t="s">
        <v>832</v>
      </c>
      <c r="I447" s="116" t="s">
        <v>839</v>
      </c>
      <c r="J447" s="50" t="s">
        <v>950</v>
      </c>
      <c r="K447" s="116">
        <v>124</v>
      </c>
      <c r="L447" s="116" t="s">
        <v>1003</v>
      </c>
      <c r="M447" s="116"/>
      <c r="N447" s="116">
        <v>40</v>
      </c>
      <c r="O447" s="116">
        <v>76000</v>
      </c>
      <c r="P447" s="116">
        <v>76000</v>
      </c>
      <c r="Q447" s="116">
        <f>+DailyLog[[#This Row],[TTL QNT
(On traveler)]]-DailyLog[[#This Row],[Column1]]</f>
        <v>0</v>
      </c>
      <c r="R447" s="116" t="s">
        <v>4134</v>
      </c>
      <c r="S447" s="117" t="s">
        <v>888</v>
      </c>
      <c r="V447" s="116"/>
      <c r="W447" s="114"/>
      <c r="X447" s="116"/>
      <c r="Y447" s="114"/>
      <c r="Z447" s="114"/>
      <c r="AA447" s="114"/>
      <c r="AB447" s="114" t="str">
        <f ca="1">IF(ISERROR(MATCH(DailyLog[[#This Row],[TRAVELER]],Table2[TR],0)),AB447,"SHIPPED")</f>
        <v>SHIPPED</v>
      </c>
      <c r="AC447" s="114"/>
    </row>
    <row r="448" spans="1:29" ht="40.15" hidden="1" customHeight="1" x14ac:dyDescent="0.25">
      <c r="A448" s="111">
        <v>46254.690069444441</v>
      </c>
      <c r="B448" s="112" t="s">
        <v>2940</v>
      </c>
      <c r="C448" s="113" t="s">
        <v>2841</v>
      </c>
      <c r="D448" s="114">
        <v>716852</v>
      </c>
      <c r="E448" s="114" t="s">
        <v>3843</v>
      </c>
      <c r="F448" s="114">
        <v>638</v>
      </c>
      <c r="G448" s="114" t="s">
        <v>3844</v>
      </c>
      <c r="H448" s="115" t="s">
        <v>832</v>
      </c>
      <c r="I448" s="116" t="s">
        <v>839</v>
      </c>
      <c r="J448" s="50" t="s">
        <v>843</v>
      </c>
      <c r="K448" s="116">
        <v>3</v>
      </c>
      <c r="L448" s="116" t="s">
        <v>1003</v>
      </c>
      <c r="M448" s="116" t="s">
        <v>2816</v>
      </c>
      <c r="N448" s="116">
        <v>36</v>
      </c>
      <c r="O448" s="116">
        <v>7740</v>
      </c>
      <c r="P448" s="116">
        <v>7740</v>
      </c>
      <c r="Q448" s="116">
        <f>+DailyLog[[#This Row],[TTL QNT
(On traveler)]]-DailyLog[[#This Row],[Column1]]</f>
        <v>0</v>
      </c>
      <c r="R448" s="116" t="s">
        <v>3010</v>
      </c>
      <c r="S448" s="117" t="s">
        <v>888</v>
      </c>
      <c r="T448" s="43">
        <v>2</v>
      </c>
      <c r="V448" s="116"/>
      <c r="W448" s="114"/>
      <c r="X448" s="116"/>
      <c r="Y448" s="114"/>
      <c r="Z448" s="114"/>
      <c r="AA448" s="114"/>
      <c r="AB448" s="114" t="str">
        <f ca="1">IF(ISERROR(MATCH(DailyLog[[#This Row],[TRAVELER]],Table2[TR],0)),AB448,"SHIPPED")</f>
        <v>SHIPPED</v>
      </c>
      <c r="AC448" s="114"/>
    </row>
    <row r="449" spans="1:29" ht="40.15" hidden="1" customHeight="1" x14ac:dyDescent="0.25">
      <c r="A449" s="111">
        <v>46254.686944444446</v>
      </c>
      <c r="B449" s="112" t="s">
        <v>2940</v>
      </c>
      <c r="C449" s="113" t="s">
        <v>2827</v>
      </c>
      <c r="D449" s="114">
        <v>716849</v>
      </c>
      <c r="E449" s="114" t="s">
        <v>3840</v>
      </c>
      <c r="F449" s="114">
        <v>193</v>
      </c>
      <c r="G449" s="114" t="s">
        <v>3841</v>
      </c>
      <c r="H449" s="115" t="s">
        <v>832</v>
      </c>
      <c r="I449" s="116" t="s">
        <v>839</v>
      </c>
      <c r="J449" s="50" t="s">
        <v>843</v>
      </c>
      <c r="K449" s="116">
        <v>1</v>
      </c>
      <c r="L449" s="116" t="s">
        <v>828</v>
      </c>
      <c r="M449" s="116"/>
      <c r="N449" s="116">
        <v>35</v>
      </c>
      <c r="O449" s="116">
        <v>7525</v>
      </c>
      <c r="P449" s="116">
        <v>7525</v>
      </c>
      <c r="Q449" s="116">
        <f>+DailyLog[[#This Row],[TTL QNT
(On traveler)]]-DailyLog[[#This Row],[Column1]]</f>
        <v>0</v>
      </c>
      <c r="R449" s="116" t="s">
        <v>3842</v>
      </c>
      <c r="S449" s="117" t="s">
        <v>888</v>
      </c>
      <c r="V449" s="116"/>
      <c r="W449" s="114"/>
      <c r="X449" s="116"/>
      <c r="Y449" s="114"/>
      <c r="Z449" s="114"/>
      <c r="AA449" s="114"/>
      <c r="AB449" s="114" t="str">
        <f ca="1">IF(ISERROR(MATCH(DailyLog[[#This Row],[TRAVELER]],Table2[TR],0)),AB449,"SHIPPED")</f>
        <v>SHIPPED</v>
      </c>
      <c r="AC449" s="114"/>
    </row>
    <row r="450" spans="1:29" ht="40.15" hidden="1" customHeight="1" x14ac:dyDescent="0.25">
      <c r="A450" s="111">
        <v>46255.425462962965</v>
      </c>
      <c r="B450" s="112" t="s">
        <v>842</v>
      </c>
      <c r="C450" s="113">
        <v>292</v>
      </c>
      <c r="D450" s="114">
        <v>714276</v>
      </c>
      <c r="E450" s="114" t="s">
        <v>3655</v>
      </c>
      <c r="F450" s="114">
        <v>943</v>
      </c>
      <c r="G450" s="114" t="s">
        <v>3887</v>
      </c>
      <c r="H450" s="115" t="s">
        <v>832</v>
      </c>
      <c r="I450" s="116" t="s">
        <v>839</v>
      </c>
      <c r="J450" s="50" t="s">
        <v>950</v>
      </c>
      <c r="K450" s="116">
        <v>117</v>
      </c>
      <c r="L450" s="116" t="s">
        <v>828</v>
      </c>
      <c r="M450" s="116"/>
      <c r="N450" s="116">
        <v>29</v>
      </c>
      <c r="O450" s="116">
        <v>13050</v>
      </c>
      <c r="P450" s="116">
        <v>13050</v>
      </c>
      <c r="Q450" s="116">
        <f>+DailyLog[[#This Row],[TTL QNT
(On traveler)]]-DailyLog[[#This Row],[Column1]]</f>
        <v>0</v>
      </c>
      <c r="R450" s="116" t="s">
        <v>3449</v>
      </c>
      <c r="S450" s="117" t="s">
        <v>888</v>
      </c>
      <c r="V450" s="116"/>
      <c r="W450" s="114"/>
      <c r="X450" s="116"/>
      <c r="Y450" s="114"/>
      <c r="Z450" s="114"/>
      <c r="AA450" s="114"/>
      <c r="AB450" s="114" t="str">
        <f ca="1">IF(ISERROR(MATCH(DailyLog[[#This Row],[TRAVELER]],Table2[TR],0)),AB450,"SHIPPED")</f>
        <v>SHIPPED</v>
      </c>
      <c r="AC450" s="114"/>
    </row>
    <row r="451" spans="1:29" ht="40.15" hidden="1" customHeight="1" x14ac:dyDescent="0.25">
      <c r="A451" s="111">
        <v>46259.743622685186</v>
      </c>
      <c r="B451" s="112" t="s">
        <v>2940</v>
      </c>
      <c r="C451" s="113" t="s">
        <v>4422</v>
      </c>
      <c r="D451" s="114">
        <v>717183</v>
      </c>
      <c r="E451" s="114" t="s">
        <v>4423</v>
      </c>
      <c r="F451" s="114">
        <v>829</v>
      </c>
      <c r="G451" s="114" t="s">
        <v>4424</v>
      </c>
      <c r="H451" s="115" t="s">
        <v>832</v>
      </c>
      <c r="I451" s="116" t="s">
        <v>839</v>
      </c>
      <c r="J451" s="50" t="s">
        <v>843</v>
      </c>
      <c r="K451" s="116">
        <v>1</v>
      </c>
      <c r="L451" s="116" t="s">
        <v>1003</v>
      </c>
      <c r="M451" s="116" t="s">
        <v>4425</v>
      </c>
      <c r="N451" s="116">
        <v>6</v>
      </c>
      <c r="O451" s="116">
        <v>870</v>
      </c>
      <c r="P451" s="116">
        <v>870</v>
      </c>
      <c r="Q451" s="116">
        <f>+DailyLog[[#This Row],[TTL QNT
(On traveler)]]-DailyLog[[#This Row],[Column1]]</f>
        <v>0</v>
      </c>
      <c r="R451" s="116" t="s">
        <v>4426</v>
      </c>
      <c r="S451" s="117" t="s">
        <v>888</v>
      </c>
      <c r="T451" s="43">
        <v>20</v>
      </c>
      <c r="V451" s="116"/>
      <c r="W451" s="114"/>
      <c r="X451" s="116"/>
      <c r="Y451" s="114"/>
      <c r="Z451" s="114"/>
      <c r="AA451" s="114"/>
      <c r="AB451" s="114" t="str">
        <f ca="1">IF(ISERROR(MATCH(DailyLog[[#This Row],[TRAVELER]],Table2[TR],0)),AB451,"SHIPPED")</f>
        <v>SHIPPED</v>
      </c>
      <c r="AC451" s="114"/>
    </row>
    <row r="452" spans="1:29" ht="40.15" hidden="1" customHeight="1" x14ac:dyDescent="0.25">
      <c r="A452" s="111">
        <v>46255.402777777781</v>
      </c>
      <c r="B452" s="112" t="s">
        <v>842</v>
      </c>
      <c r="C452" s="113">
        <v>275</v>
      </c>
      <c r="D452" s="114">
        <v>716222</v>
      </c>
      <c r="E452" s="114">
        <v>11549170</v>
      </c>
      <c r="F452" s="114">
        <v>965</v>
      </c>
      <c r="G452" s="114" t="s">
        <v>3880</v>
      </c>
      <c r="H452" s="115" t="s">
        <v>832</v>
      </c>
      <c r="I452" s="116" t="s">
        <v>839</v>
      </c>
      <c r="J452" s="50" t="s">
        <v>950</v>
      </c>
      <c r="K452" s="116">
        <v>112</v>
      </c>
      <c r="L452" s="116" t="s">
        <v>828</v>
      </c>
      <c r="M452" s="116"/>
      <c r="N452" s="116">
        <v>36</v>
      </c>
      <c r="O452" s="116">
        <v>14400</v>
      </c>
      <c r="P452" s="116">
        <v>14400</v>
      </c>
      <c r="Q452" s="116">
        <f>+DailyLog[[#This Row],[TTL QNT
(On traveler)]]-DailyLog[[#This Row],[Column1]]</f>
        <v>0</v>
      </c>
      <c r="R452" s="116" t="s">
        <v>3062</v>
      </c>
      <c r="S452" s="117" t="s">
        <v>888</v>
      </c>
      <c r="V452" s="116"/>
      <c r="W452" s="114"/>
      <c r="X452" s="116"/>
      <c r="Y452" s="114"/>
      <c r="Z452" s="114"/>
      <c r="AA452" s="114"/>
      <c r="AB452" s="114" t="str">
        <f ca="1">IF(ISERROR(MATCH(DailyLog[[#This Row],[TRAVELER]],Table2[TR],0)),AB452,"SHIPPED")</f>
        <v>SHIPPED</v>
      </c>
      <c r="AC452" s="114"/>
    </row>
    <row r="453" spans="1:29" ht="40.15" hidden="1" customHeight="1" x14ac:dyDescent="0.25">
      <c r="A453" s="111">
        <v>46255.380624999998</v>
      </c>
      <c r="B453" s="112" t="s">
        <v>842</v>
      </c>
      <c r="C453" s="113">
        <v>290</v>
      </c>
      <c r="D453" s="114">
        <v>716215</v>
      </c>
      <c r="E453" s="114">
        <v>11549170</v>
      </c>
      <c r="F453" s="114">
        <v>681</v>
      </c>
      <c r="G453" s="114" t="s">
        <v>3876</v>
      </c>
      <c r="H453" s="115" t="s">
        <v>832</v>
      </c>
      <c r="I453" s="116" t="s">
        <v>839</v>
      </c>
      <c r="J453" s="50" t="s">
        <v>950</v>
      </c>
      <c r="K453" s="116">
        <v>109</v>
      </c>
      <c r="L453" s="116" t="s">
        <v>828</v>
      </c>
      <c r="M453" s="116"/>
      <c r="N453" s="116">
        <v>36</v>
      </c>
      <c r="O453" s="116">
        <v>14400</v>
      </c>
      <c r="P453" s="116">
        <v>14400</v>
      </c>
      <c r="Q453" s="116">
        <f>+DailyLog[[#This Row],[TTL QNT
(On traveler)]]-DailyLog[[#This Row],[Column1]]</f>
        <v>0</v>
      </c>
      <c r="R453" s="116" t="s">
        <v>3877</v>
      </c>
      <c r="S453" s="117" t="s">
        <v>888</v>
      </c>
      <c r="V453" s="116"/>
      <c r="W453" s="114"/>
      <c r="X453" s="116"/>
      <c r="Y453" s="114"/>
      <c r="Z453" s="114"/>
      <c r="AA453" s="114"/>
      <c r="AB453" s="114" t="str">
        <f ca="1">IF(ISERROR(MATCH(DailyLog[[#This Row],[TRAVELER]],Table2[TR],0)),AB453,"SHIPPED")</f>
        <v>SHIPPED</v>
      </c>
      <c r="AC453" s="114"/>
    </row>
    <row r="454" spans="1:29" ht="40.15" hidden="1" customHeight="1" x14ac:dyDescent="0.25">
      <c r="A454" s="111">
        <v>46252.597743055558</v>
      </c>
      <c r="B454" s="112" t="s">
        <v>842</v>
      </c>
      <c r="C454" s="113" t="s">
        <v>2841</v>
      </c>
      <c r="D454" s="114">
        <v>716689</v>
      </c>
      <c r="E454" s="114" t="s">
        <v>963</v>
      </c>
      <c r="F454" s="114" t="s">
        <v>922</v>
      </c>
      <c r="G454" s="114" t="s">
        <v>3462</v>
      </c>
      <c r="H454" s="115" t="s">
        <v>2814</v>
      </c>
      <c r="I454" s="116" t="s">
        <v>839</v>
      </c>
      <c r="J454" s="50" t="s">
        <v>843</v>
      </c>
      <c r="K454" s="116">
        <v>3</v>
      </c>
      <c r="L454" s="116" t="s">
        <v>828</v>
      </c>
      <c r="M454" s="116"/>
      <c r="N454" s="116">
        <v>33</v>
      </c>
      <c r="O454" s="116">
        <v>22110</v>
      </c>
      <c r="P454" s="116">
        <v>22110</v>
      </c>
      <c r="Q454" s="116">
        <f>+DailyLog[[#This Row],[TTL QNT
(On traveler)]]-DailyLog[[#This Row],[Column1]]</f>
        <v>0</v>
      </c>
      <c r="R454" s="116" t="s">
        <v>3463</v>
      </c>
      <c r="S454" s="117" t="s">
        <v>888</v>
      </c>
      <c r="V454" s="116"/>
      <c r="W454" s="114"/>
      <c r="X454" s="116"/>
      <c r="Y454" s="114"/>
      <c r="Z454" s="114"/>
      <c r="AA454" s="114"/>
      <c r="AB454" s="114" t="str">
        <f ca="1">IF(ISERROR(MATCH(DailyLog[[#This Row],[TRAVELER]],Table2[TR],0)),AB454,"SHIPPED")</f>
        <v>SHIPPED</v>
      </c>
      <c r="AC454" s="114"/>
    </row>
    <row r="455" spans="1:29" ht="40.15" hidden="1" customHeight="1" x14ac:dyDescent="0.25">
      <c r="A455" s="111">
        <v>46255.377685185187</v>
      </c>
      <c r="B455" s="112" t="s">
        <v>842</v>
      </c>
      <c r="C455" s="118">
        <v>391285</v>
      </c>
      <c r="D455" s="114">
        <v>713859</v>
      </c>
      <c r="E455" s="114">
        <v>11546703</v>
      </c>
      <c r="F455" s="114">
        <v>55</v>
      </c>
      <c r="G455" s="114" t="s">
        <v>3875</v>
      </c>
      <c r="H455" s="115" t="s">
        <v>2814</v>
      </c>
      <c r="I455" s="116" t="s">
        <v>839</v>
      </c>
      <c r="J455" s="50" t="s">
        <v>843</v>
      </c>
      <c r="K455" s="116">
        <v>2</v>
      </c>
      <c r="L455" s="116" t="s">
        <v>828</v>
      </c>
      <c r="M455" s="116"/>
      <c r="N455" s="116">
        <v>34</v>
      </c>
      <c r="O455" s="116">
        <v>136000</v>
      </c>
      <c r="P455" s="116">
        <v>136000</v>
      </c>
      <c r="Q455" s="116">
        <f>+DailyLog[[#This Row],[TTL QNT
(On traveler)]]-DailyLog[[#This Row],[Column1]]</f>
        <v>0</v>
      </c>
      <c r="R455" s="116" t="s">
        <v>3196</v>
      </c>
      <c r="S455" s="117" t="s">
        <v>888</v>
      </c>
      <c r="V455" s="116"/>
      <c r="W455" s="114"/>
      <c r="X455" s="116"/>
      <c r="Y455" s="114"/>
      <c r="Z455" s="114"/>
      <c r="AA455" s="114"/>
      <c r="AB455" s="114" t="str">
        <f ca="1">IF(ISERROR(MATCH(DailyLog[[#This Row],[TRAVELER]],Table2[TR],0)),AB455,"SHIPPED")</f>
        <v>SHIPPED</v>
      </c>
      <c r="AC455" s="114"/>
    </row>
    <row r="456" spans="1:29" ht="40.15" hidden="1" customHeight="1" x14ac:dyDescent="0.25">
      <c r="A456" s="111">
        <v>46252.577743055554</v>
      </c>
      <c r="B456" s="112" t="s">
        <v>842</v>
      </c>
      <c r="C456" s="113" t="s">
        <v>2811</v>
      </c>
      <c r="D456" s="114">
        <v>716690</v>
      </c>
      <c r="E456" s="114" t="s">
        <v>963</v>
      </c>
      <c r="F456" s="114" t="s">
        <v>922</v>
      </c>
      <c r="G456" s="114" t="s">
        <v>3453</v>
      </c>
      <c r="H456" s="115" t="s">
        <v>2814</v>
      </c>
      <c r="I456" s="116" t="s">
        <v>839</v>
      </c>
      <c r="J456" s="50" t="s">
        <v>843</v>
      </c>
      <c r="K456" s="116">
        <v>4</v>
      </c>
      <c r="L456" s="116" t="s">
        <v>828</v>
      </c>
      <c r="M456" s="116"/>
      <c r="N456" s="116">
        <v>24</v>
      </c>
      <c r="O456" s="116">
        <v>16080</v>
      </c>
      <c r="P456" s="116">
        <v>16080</v>
      </c>
      <c r="Q456" s="116">
        <f>+DailyLog[[#This Row],[TTL QNT
(On traveler)]]-DailyLog[[#This Row],[Column1]]</f>
        <v>0</v>
      </c>
      <c r="R456" s="116" t="s">
        <v>3454</v>
      </c>
      <c r="S456" s="117" t="s">
        <v>888</v>
      </c>
      <c r="V456" s="116"/>
      <c r="W456" s="114"/>
      <c r="X456" s="116"/>
      <c r="Y456" s="114"/>
      <c r="Z456" s="114"/>
      <c r="AA456" s="114"/>
      <c r="AB456" s="114" t="str">
        <f ca="1">IF(ISERROR(MATCH(DailyLog[[#This Row],[TRAVELER]],Table2[TR],0)),AB456,"SHIPPED")</f>
        <v>SHIPPED</v>
      </c>
      <c r="AC456" s="114"/>
    </row>
    <row r="457" spans="1:29" ht="40.15" hidden="1" customHeight="1" x14ac:dyDescent="0.25">
      <c r="A457" s="111">
        <v>46254.427546296298</v>
      </c>
      <c r="B457" s="112" t="s">
        <v>842</v>
      </c>
      <c r="C457" s="113" t="s">
        <v>2870</v>
      </c>
      <c r="D457" s="114">
        <v>716010</v>
      </c>
      <c r="E457" s="114" t="s">
        <v>3746</v>
      </c>
      <c r="F457" s="114">
        <v>1504</v>
      </c>
      <c r="G457" s="114" t="s">
        <v>3747</v>
      </c>
      <c r="H457" s="115" t="s">
        <v>832</v>
      </c>
      <c r="I457" s="116" t="s">
        <v>839</v>
      </c>
      <c r="J457" s="50" t="s">
        <v>843</v>
      </c>
      <c r="K457" s="116">
        <v>2</v>
      </c>
      <c r="L457" s="116" t="s">
        <v>828</v>
      </c>
      <c r="M457" s="116" t="s">
        <v>2816</v>
      </c>
      <c r="N457" s="116">
        <v>32</v>
      </c>
      <c r="O457" s="116">
        <v>9280</v>
      </c>
      <c r="P457" s="116">
        <v>9280</v>
      </c>
      <c r="Q457" s="116">
        <f>+DailyLog[[#This Row],[TTL QNT
(On traveler)]]-DailyLog[[#This Row],[Column1]]</f>
        <v>0</v>
      </c>
      <c r="R457" s="116" t="s">
        <v>3297</v>
      </c>
      <c r="S457" s="117" t="s">
        <v>888</v>
      </c>
      <c r="T457" s="43">
        <v>2</v>
      </c>
      <c r="V457" s="116"/>
      <c r="W457" s="114"/>
      <c r="X457" s="116"/>
      <c r="Y457" s="114"/>
      <c r="Z457" s="114"/>
      <c r="AA457" s="114"/>
      <c r="AB457" s="114" t="str">
        <f ca="1">IF(ISERROR(MATCH(DailyLog[[#This Row],[TRAVELER]],Table2[TR],0)),AB457,"SHIPPED")</f>
        <v>SHIPPED</v>
      </c>
      <c r="AC457" s="114"/>
    </row>
    <row r="458" spans="1:29" ht="40.15" hidden="1" customHeight="1" x14ac:dyDescent="0.25">
      <c r="A458" s="111">
        <v>46254.418680555558</v>
      </c>
      <c r="B458" s="112" t="s">
        <v>842</v>
      </c>
      <c r="C458" s="113">
        <v>290</v>
      </c>
      <c r="D458" s="114">
        <v>714099</v>
      </c>
      <c r="E458" s="114" t="s">
        <v>3069</v>
      </c>
      <c r="F458" s="114">
        <v>1334</v>
      </c>
      <c r="G458" s="114" t="s">
        <v>3741</v>
      </c>
      <c r="H458" s="115" t="s">
        <v>832</v>
      </c>
      <c r="I458" s="116" t="s">
        <v>2818</v>
      </c>
      <c r="J458" s="50" t="s">
        <v>950</v>
      </c>
      <c r="K458" s="116">
        <v>109</v>
      </c>
      <c r="L458" s="116" t="s">
        <v>1003</v>
      </c>
      <c r="M458" s="116"/>
      <c r="N458" s="116">
        <v>24</v>
      </c>
      <c r="O458" s="116">
        <v>10800</v>
      </c>
      <c r="P458" s="116">
        <v>10800</v>
      </c>
      <c r="Q458" s="116">
        <f>+DailyLog[[#This Row],[TTL QNT
(On traveler)]]-DailyLog[[#This Row],[Column1]]</f>
        <v>0</v>
      </c>
      <c r="R458" s="116" t="s">
        <v>3345</v>
      </c>
      <c r="S458" s="117" t="s">
        <v>888</v>
      </c>
      <c r="V458" s="116"/>
      <c r="W458" s="114"/>
      <c r="X458" s="116"/>
      <c r="Y458" s="114"/>
      <c r="Z458" s="114"/>
      <c r="AA458" s="114"/>
      <c r="AB458" s="114" t="str">
        <f ca="1">IF(ISERROR(MATCH(DailyLog[[#This Row],[TRAVELER]],Table2[TR],0)),AB458,"SHIPPED")</f>
        <v>SHIPPED</v>
      </c>
      <c r="AC458" s="114"/>
    </row>
    <row r="459" spans="1:29" ht="40.15" hidden="1" customHeight="1" x14ac:dyDescent="0.25">
      <c r="A459" s="111">
        <v>46255.372199074074</v>
      </c>
      <c r="B459" s="112" t="s">
        <v>842</v>
      </c>
      <c r="C459" s="113">
        <v>280</v>
      </c>
      <c r="D459" s="114">
        <v>714085</v>
      </c>
      <c r="E459" s="114" t="s">
        <v>3113</v>
      </c>
      <c r="F459" s="114">
        <v>620</v>
      </c>
      <c r="G459" s="114" t="s">
        <v>3872</v>
      </c>
      <c r="H459" s="115" t="s">
        <v>832</v>
      </c>
      <c r="I459" s="116" t="s">
        <v>839</v>
      </c>
      <c r="J459" s="50" t="s">
        <v>950</v>
      </c>
      <c r="K459" s="116">
        <v>120</v>
      </c>
      <c r="L459" s="116" t="s">
        <v>828</v>
      </c>
      <c r="M459" s="116"/>
      <c r="N459" s="116">
        <v>30</v>
      </c>
      <c r="O459" s="116">
        <v>48000</v>
      </c>
      <c r="P459" s="116">
        <v>48000</v>
      </c>
      <c r="Q459" s="116">
        <f>+DailyLog[[#This Row],[TTL QNT
(On traveler)]]-DailyLog[[#This Row],[Column1]]</f>
        <v>0</v>
      </c>
      <c r="R459" s="116" t="s">
        <v>3873</v>
      </c>
      <c r="S459" s="117" t="s">
        <v>888</v>
      </c>
      <c r="V459" s="116"/>
      <c r="W459" s="114"/>
      <c r="X459" s="116"/>
      <c r="Y459" s="114"/>
      <c r="Z459" s="114"/>
      <c r="AA459" s="114"/>
      <c r="AB459" s="114" t="str">
        <f ca="1">IF(ISERROR(MATCH(DailyLog[[#This Row],[TRAVELER]],Table2[TR],0)),AB459,"SHIPPED")</f>
        <v>SHIPPED</v>
      </c>
      <c r="AC459" s="114"/>
    </row>
    <row r="460" spans="1:29" ht="40.15" hidden="1" customHeight="1" x14ac:dyDescent="0.25">
      <c r="A460" s="111">
        <v>46254.407199074078</v>
      </c>
      <c r="B460" s="112" t="s">
        <v>842</v>
      </c>
      <c r="C460" s="113">
        <v>292</v>
      </c>
      <c r="D460" s="114">
        <v>714275</v>
      </c>
      <c r="E460" s="114" t="s">
        <v>3655</v>
      </c>
      <c r="F460" s="114">
        <v>1513</v>
      </c>
      <c r="G460" s="114" t="s">
        <v>3737</v>
      </c>
      <c r="H460" s="115" t="s">
        <v>832</v>
      </c>
      <c r="I460" s="116" t="s">
        <v>2818</v>
      </c>
      <c r="J460" s="50" t="s">
        <v>950</v>
      </c>
      <c r="K460" s="116">
        <v>117</v>
      </c>
      <c r="L460" s="116" t="s">
        <v>1003</v>
      </c>
      <c r="M460" s="116"/>
      <c r="N460" s="116">
        <v>21</v>
      </c>
      <c r="O460" s="116">
        <v>9450</v>
      </c>
      <c r="P460" s="116">
        <v>9450</v>
      </c>
      <c r="Q460" s="116">
        <f>+DailyLog[[#This Row],[TTL QNT
(On traveler)]]-DailyLog[[#This Row],[Column1]]</f>
        <v>0</v>
      </c>
      <c r="R460" s="116" t="s">
        <v>3010</v>
      </c>
      <c r="S460" s="117" t="s">
        <v>888</v>
      </c>
      <c r="V460" s="116"/>
      <c r="W460" s="114"/>
      <c r="X460" s="116"/>
      <c r="Y460" s="114"/>
      <c r="Z460" s="114"/>
      <c r="AA460" s="114"/>
      <c r="AB460" s="114" t="str">
        <f ca="1">IF(ISERROR(MATCH(DailyLog[[#This Row],[TRAVELER]],Table2[TR],0)),AB460,"SHIPPED")</f>
        <v>SHIPPED</v>
      </c>
      <c r="AC460" s="114"/>
    </row>
    <row r="461" spans="1:29" ht="40.15" hidden="1" customHeight="1" x14ac:dyDescent="0.25">
      <c r="A461" s="111">
        <v>46255.365474537037</v>
      </c>
      <c r="B461" s="112" t="s">
        <v>842</v>
      </c>
      <c r="C461" s="113" t="s">
        <v>2841</v>
      </c>
      <c r="D461" s="114">
        <v>714420</v>
      </c>
      <c r="E461" s="114">
        <v>11546703</v>
      </c>
      <c r="F461" s="114">
        <v>1324</v>
      </c>
      <c r="G461" s="114" t="s">
        <v>3870</v>
      </c>
      <c r="H461" s="115" t="s">
        <v>2814</v>
      </c>
      <c r="I461" s="116" t="s">
        <v>839</v>
      </c>
      <c r="J461" s="50" t="s">
        <v>843</v>
      </c>
      <c r="K461" s="116">
        <v>3</v>
      </c>
      <c r="L461" s="116" t="s">
        <v>828</v>
      </c>
      <c r="M461" s="116"/>
      <c r="N461" s="116">
        <v>34</v>
      </c>
      <c r="O461" s="116">
        <v>136000</v>
      </c>
      <c r="P461" s="116">
        <v>136000</v>
      </c>
      <c r="Q461" s="116">
        <f>+DailyLog[[#This Row],[TTL QNT
(On traveler)]]-DailyLog[[#This Row],[Column1]]</f>
        <v>0</v>
      </c>
      <c r="R461" s="116" t="s">
        <v>3871</v>
      </c>
      <c r="S461" s="117" t="s">
        <v>888</v>
      </c>
      <c r="V461" s="116"/>
      <c r="W461" s="114"/>
      <c r="X461" s="116"/>
      <c r="Y461" s="114"/>
      <c r="Z461" s="114"/>
      <c r="AA461" s="114"/>
      <c r="AB461" s="114" t="str">
        <f ca="1">IF(ISERROR(MATCH(DailyLog[[#This Row],[TRAVELER]],Table2[TR],0)),AB461,"SHIPPED")</f>
        <v>SHIPPED</v>
      </c>
      <c r="AC461" s="114"/>
    </row>
    <row r="462" spans="1:29" ht="40.15" hidden="1" customHeight="1" x14ac:dyDescent="0.25">
      <c r="A462" s="111">
        <v>46259.743622685186</v>
      </c>
      <c r="B462" s="112" t="s">
        <v>2940</v>
      </c>
      <c r="C462" s="113" t="s">
        <v>4422</v>
      </c>
      <c r="D462" s="114">
        <v>717184</v>
      </c>
      <c r="E462" s="114" t="s">
        <v>4427</v>
      </c>
      <c r="F462" s="114">
        <v>1799</v>
      </c>
      <c r="G462" s="114" t="s">
        <v>4428</v>
      </c>
      <c r="H462" s="115" t="s">
        <v>832</v>
      </c>
      <c r="I462" s="116" t="s">
        <v>839</v>
      </c>
      <c r="J462" s="50" t="s">
        <v>843</v>
      </c>
      <c r="K462" s="116">
        <v>3</v>
      </c>
      <c r="L462" s="116" t="s">
        <v>828</v>
      </c>
      <c r="M462" s="116" t="s">
        <v>4429</v>
      </c>
      <c r="N462" s="116">
        <v>19</v>
      </c>
      <c r="O462" s="116">
        <v>2755</v>
      </c>
      <c r="P462" s="116">
        <v>2755</v>
      </c>
      <c r="Q462" s="116">
        <f>+DailyLog[[#This Row],[TTL QNT
(On traveler)]]-DailyLog[[#This Row],[Column1]]</f>
        <v>0</v>
      </c>
      <c r="R462" s="116" t="s">
        <v>4426</v>
      </c>
      <c r="S462" s="117" t="s">
        <v>888</v>
      </c>
      <c r="T462" s="43" t="s">
        <v>4430</v>
      </c>
      <c r="V462" s="116"/>
      <c r="W462" s="114"/>
      <c r="X462" s="116"/>
      <c r="Y462" s="114"/>
      <c r="Z462" s="114"/>
      <c r="AA462" s="114"/>
      <c r="AB462" s="114" t="str">
        <f ca="1">IF(ISERROR(MATCH(DailyLog[[#This Row],[TRAVELER]],Table2[TR],0)),AB462,"SHIPPED")</f>
        <v>SHIPPED</v>
      </c>
      <c r="AC462" s="114"/>
    </row>
    <row r="463" spans="1:29" ht="40.15" hidden="1" customHeight="1" x14ac:dyDescent="0.25">
      <c r="A463" s="111">
        <v>46254.620868055557</v>
      </c>
      <c r="B463" s="112" t="s">
        <v>842</v>
      </c>
      <c r="C463" s="113" t="s">
        <v>2862</v>
      </c>
      <c r="D463" s="114">
        <v>716252</v>
      </c>
      <c r="E463" s="114" t="s">
        <v>925</v>
      </c>
      <c r="F463" s="114">
        <v>604</v>
      </c>
      <c r="G463" s="114" t="s">
        <v>3815</v>
      </c>
      <c r="H463" s="115" t="s">
        <v>832</v>
      </c>
      <c r="I463" s="116" t="s">
        <v>839</v>
      </c>
      <c r="J463" s="50" t="s">
        <v>843</v>
      </c>
      <c r="K463" s="116">
        <v>5</v>
      </c>
      <c r="L463" s="116" t="s">
        <v>828</v>
      </c>
      <c r="M463" s="116"/>
      <c r="N463" s="116">
        <v>1</v>
      </c>
      <c r="O463" s="116">
        <v>10737</v>
      </c>
      <c r="P463" s="116">
        <v>10737</v>
      </c>
      <c r="Q463" s="116">
        <f>+DailyLog[[#This Row],[TTL QNT
(On traveler)]]-DailyLog[[#This Row],[Column1]]</f>
        <v>0</v>
      </c>
      <c r="R463" s="116" t="s">
        <v>3816</v>
      </c>
      <c r="S463" s="117" t="s">
        <v>3778</v>
      </c>
      <c r="V463" s="116"/>
      <c r="W463" s="114"/>
      <c r="X463" s="116"/>
      <c r="Y463" s="114"/>
      <c r="Z463" s="114"/>
      <c r="AA463" s="114"/>
      <c r="AB463" s="114" t="str">
        <f ca="1">IF(ISERROR(MATCH(DailyLog[[#This Row],[TRAVELER]],Table2[TR],0)),AB463,"SHIPPED")</f>
        <v>SHIPPED</v>
      </c>
      <c r="AC463" s="114"/>
    </row>
    <row r="464" spans="1:29" ht="40.15" hidden="1" customHeight="1" x14ac:dyDescent="0.25">
      <c r="A464" s="111">
        <v>46259.651041666664</v>
      </c>
      <c r="B464" s="112" t="s">
        <v>2940</v>
      </c>
      <c r="C464" s="113">
        <v>157</v>
      </c>
      <c r="D464" s="114">
        <v>714576</v>
      </c>
      <c r="E464" s="114" t="s">
        <v>3930</v>
      </c>
      <c r="F464" s="114">
        <v>847</v>
      </c>
      <c r="G464" s="114" t="s">
        <v>4392</v>
      </c>
      <c r="H464" s="115" t="s">
        <v>2814</v>
      </c>
      <c r="I464" s="116" t="s">
        <v>839</v>
      </c>
      <c r="J464" s="50" t="s">
        <v>843</v>
      </c>
      <c r="K464" s="116">
        <v>1</v>
      </c>
      <c r="L464" s="116" t="s">
        <v>828</v>
      </c>
      <c r="M464" s="116" t="s">
        <v>4358</v>
      </c>
      <c r="N464" s="116">
        <v>17</v>
      </c>
      <c r="O464" s="116">
        <v>11900</v>
      </c>
      <c r="P464" s="116">
        <v>11900</v>
      </c>
      <c r="Q464" s="116">
        <f>+DailyLog[[#This Row],[TTL QNT
(On traveler)]]-DailyLog[[#This Row],[Column1]]</f>
        <v>0</v>
      </c>
      <c r="R464" s="116" t="s">
        <v>2931</v>
      </c>
      <c r="S464" s="117" t="s">
        <v>888</v>
      </c>
      <c r="T464" s="43">
        <v>34</v>
      </c>
      <c r="V464" s="116"/>
      <c r="W464" s="114"/>
      <c r="X464" s="116"/>
      <c r="Y464" s="114"/>
      <c r="Z464" s="114"/>
      <c r="AA464" s="114"/>
      <c r="AB464" s="114" t="str">
        <f ca="1">IF(ISERROR(MATCH(DailyLog[[#This Row],[TRAVELER]],Table2[TR],0)),AB464,"SHIPPED")</f>
        <v>SHIPPED</v>
      </c>
      <c r="AC464" s="114"/>
    </row>
    <row r="465" spans="1:29" ht="40.15" hidden="1" customHeight="1" x14ac:dyDescent="0.25">
      <c r="A465" s="111">
        <v>46255.352893518517</v>
      </c>
      <c r="B465" s="112" t="s">
        <v>842</v>
      </c>
      <c r="C465" s="113">
        <v>292</v>
      </c>
      <c r="D465" s="114">
        <v>716451</v>
      </c>
      <c r="E465" s="114">
        <v>11610091</v>
      </c>
      <c r="F465" s="114">
        <v>301</v>
      </c>
      <c r="G465" s="114" t="s">
        <v>3865</v>
      </c>
      <c r="H465" s="115" t="s">
        <v>832</v>
      </c>
      <c r="I465" s="116" t="s">
        <v>839</v>
      </c>
      <c r="J465" s="50" t="s">
        <v>950</v>
      </c>
      <c r="K465" s="116">
        <v>116</v>
      </c>
      <c r="L465" s="116" t="s">
        <v>828</v>
      </c>
      <c r="M465" s="116" t="s">
        <v>2816</v>
      </c>
      <c r="N465" s="116">
        <v>22</v>
      </c>
      <c r="O465" s="116">
        <v>55000</v>
      </c>
      <c r="P465" s="116">
        <v>55000</v>
      </c>
      <c r="Q465" s="116">
        <f>+DailyLog[[#This Row],[TTL QNT
(On traveler)]]-DailyLog[[#This Row],[Column1]]</f>
        <v>0</v>
      </c>
      <c r="R465" s="116" t="s">
        <v>3405</v>
      </c>
      <c r="S465" s="117" t="s">
        <v>888</v>
      </c>
      <c r="T465" s="43">
        <v>1</v>
      </c>
      <c r="V465" s="116"/>
      <c r="W465" s="114"/>
      <c r="X465" s="116"/>
      <c r="Y465" s="114"/>
      <c r="Z465" s="114"/>
      <c r="AA465" s="114"/>
      <c r="AB465" s="114" t="str">
        <f ca="1">IF(ISERROR(MATCH(DailyLog[[#This Row],[TRAVELER]],Table2[TR],0)),AB465,"SHIPPED")</f>
        <v>SHIPPED</v>
      </c>
      <c r="AC465" s="114"/>
    </row>
    <row r="466" spans="1:29" ht="40.15" hidden="1" customHeight="1" x14ac:dyDescent="0.25">
      <c r="A466" s="111">
        <v>46254.725057870368</v>
      </c>
      <c r="B466" s="112" t="s">
        <v>2940</v>
      </c>
      <c r="C466" s="113">
        <v>292</v>
      </c>
      <c r="D466" s="114">
        <v>716333</v>
      </c>
      <c r="E466" s="114" t="s">
        <v>3784</v>
      </c>
      <c r="F466" s="114">
        <v>1301</v>
      </c>
      <c r="G466" s="114" t="s">
        <v>3860</v>
      </c>
      <c r="H466" s="115" t="s">
        <v>832</v>
      </c>
      <c r="I466" s="116" t="s">
        <v>839</v>
      </c>
      <c r="J466" s="50" t="s">
        <v>950</v>
      </c>
      <c r="K466" s="116">
        <v>113</v>
      </c>
      <c r="L466" s="116" t="s">
        <v>1003</v>
      </c>
      <c r="M466" s="116" t="s">
        <v>2884</v>
      </c>
      <c r="N466" s="116">
        <v>43</v>
      </c>
      <c r="O466" s="116">
        <v>150500</v>
      </c>
      <c r="P466" s="116">
        <v>150500</v>
      </c>
      <c r="Q466" s="116">
        <f>+DailyLog[[#This Row],[TTL QNT
(On traveler)]]-DailyLog[[#This Row],[Column1]]</f>
        <v>0</v>
      </c>
      <c r="R466" s="116" t="s">
        <v>3444</v>
      </c>
      <c r="S466" s="117" t="s">
        <v>888</v>
      </c>
      <c r="T466" s="43" t="s">
        <v>3861</v>
      </c>
      <c r="V466" s="116"/>
      <c r="W466" s="114"/>
      <c r="X466" s="116"/>
      <c r="Y466" s="114"/>
      <c r="Z466" s="114"/>
      <c r="AA466" s="114"/>
      <c r="AB466" s="114" t="str">
        <f ca="1">IF(ISERROR(MATCH(DailyLog[[#This Row],[TRAVELER]],Table2[TR],0)),AB466,"SHIPPED")</f>
        <v>SHIPPED</v>
      </c>
      <c r="AC466" s="114"/>
    </row>
    <row r="467" spans="1:29" ht="40.15" hidden="1" customHeight="1" x14ac:dyDescent="0.25">
      <c r="A467" s="111">
        <v>46259.646516203706</v>
      </c>
      <c r="B467" s="112" t="s">
        <v>2940</v>
      </c>
      <c r="C467" s="113" t="s">
        <v>2870</v>
      </c>
      <c r="D467" s="114">
        <v>717474</v>
      </c>
      <c r="E467" s="114">
        <v>94012078</v>
      </c>
      <c r="F467" s="114">
        <v>1426</v>
      </c>
      <c r="G467" s="114" t="s">
        <v>4321</v>
      </c>
      <c r="H467" s="115" t="s">
        <v>2814</v>
      </c>
      <c r="I467" s="116" t="s">
        <v>839</v>
      </c>
      <c r="J467" s="50" t="s">
        <v>843</v>
      </c>
      <c r="K467" s="116">
        <v>2</v>
      </c>
      <c r="L467" s="116" t="s">
        <v>828</v>
      </c>
      <c r="M467" s="116"/>
      <c r="N467" s="116">
        <v>23</v>
      </c>
      <c r="O467" s="116">
        <v>2300</v>
      </c>
      <c r="P467" s="116">
        <v>2300</v>
      </c>
      <c r="Q467" s="116">
        <f>+DailyLog[[#This Row],[TTL QNT
(On traveler)]]-DailyLog[[#This Row],[Column1]]</f>
        <v>0</v>
      </c>
      <c r="R467" s="116" t="s">
        <v>4326</v>
      </c>
      <c r="S467" s="117" t="s">
        <v>888</v>
      </c>
      <c r="V467" s="116"/>
      <c r="W467" s="114"/>
      <c r="X467" s="116"/>
      <c r="Y467" s="114"/>
      <c r="Z467" s="114"/>
      <c r="AA467" s="114"/>
      <c r="AB467" s="114" t="str">
        <f ca="1">IF(ISERROR(MATCH(DailyLog[[#This Row],[TRAVELER]],Table2[TR],0)),AB467,"SHIPPED")</f>
        <v>SHIPPED</v>
      </c>
      <c r="AC467" s="114"/>
    </row>
    <row r="468" spans="1:29" ht="40.15" hidden="1" customHeight="1" x14ac:dyDescent="0.25">
      <c r="A468" s="111">
        <v>46260.688796296294</v>
      </c>
      <c r="B468" s="112" t="s">
        <v>2940</v>
      </c>
      <c r="C468" s="113" t="s">
        <v>4353</v>
      </c>
      <c r="D468" s="114">
        <v>716860</v>
      </c>
      <c r="E468" s="114">
        <v>6101968</v>
      </c>
      <c r="F468" s="114">
        <v>949</v>
      </c>
      <c r="G468" s="114" t="s">
        <v>4561</v>
      </c>
      <c r="H468" s="115" t="s">
        <v>832</v>
      </c>
      <c r="I468" s="116" t="s">
        <v>839</v>
      </c>
      <c r="J468" s="50" t="s">
        <v>2824</v>
      </c>
      <c r="K468" s="116">
        <v>19</v>
      </c>
      <c r="L468" s="116" t="s">
        <v>828</v>
      </c>
      <c r="M468" s="116" t="s">
        <v>2884</v>
      </c>
      <c r="N468" s="116">
        <v>35</v>
      </c>
      <c r="O468" s="116">
        <v>77000</v>
      </c>
      <c r="P468" s="116">
        <v>77000</v>
      </c>
      <c r="Q468" s="116">
        <f>+DailyLog[[#This Row],[TTL QNT
(On traveler)]]-DailyLog[[#This Row],[Column1]]</f>
        <v>0</v>
      </c>
      <c r="R468" s="116" t="s">
        <v>4367</v>
      </c>
      <c r="S468" s="117" t="s">
        <v>888</v>
      </c>
      <c r="T468" s="43" t="s">
        <v>4562</v>
      </c>
      <c r="V468" s="116"/>
      <c r="W468" s="114"/>
      <c r="X468" s="116"/>
      <c r="Y468" s="114"/>
      <c r="Z468" s="114"/>
      <c r="AA468" s="114"/>
      <c r="AB468" s="114" t="str">
        <f ca="1">IF(ISERROR(MATCH(DailyLog[[#This Row],[TRAVELER]],Table2[TR],0)),AB468,"SHIPPED")</f>
        <v>SHIPPED</v>
      </c>
      <c r="AC468" s="114"/>
    </row>
    <row r="469" spans="1:29" ht="40.15" hidden="1" customHeight="1" x14ac:dyDescent="0.25">
      <c r="A469" s="111">
        <v>46254.711516203701</v>
      </c>
      <c r="B469" s="112" t="s">
        <v>2940</v>
      </c>
      <c r="C469" s="113" t="s">
        <v>2811</v>
      </c>
      <c r="D469" s="114">
        <v>714422</v>
      </c>
      <c r="E469" s="114">
        <v>11546703</v>
      </c>
      <c r="F469" s="114">
        <v>542</v>
      </c>
      <c r="G469" s="114" t="s">
        <v>3854</v>
      </c>
      <c r="H469" s="115" t="s">
        <v>2814</v>
      </c>
      <c r="I469" s="116" t="s">
        <v>839</v>
      </c>
      <c r="J469" s="50" t="s">
        <v>843</v>
      </c>
      <c r="K469" s="116">
        <v>4</v>
      </c>
      <c r="L469" s="116" t="s">
        <v>828</v>
      </c>
      <c r="M469" s="116"/>
      <c r="N469" s="116">
        <v>29</v>
      </c>
      <c r="O469" s="116">
        <v>116000</v>
      </c>
      <c r="P469" s="116">
        <v>116000</v>
      </c>
      <c r="Q469" s="116">
        <f>+DailyLog[[#This Row],[TTL QNT
(On traveler)]]-DailyLog[[#This Row],[Column1]]</f>
        <v>0</v>
      </c>
      <c r="R469" s="116" t="s">
        <v>3855</v>
      </c>
      <c r="S469" s="117" t="s">
        <v>888</v>
      </c>
      <c r="V469" s="116"/>
      <c r="W469" s="114"/>
      <c r="X469" s="116"/>
      <c r="Y469" s="114"/>
      <c r="Z469" s="114"/>
      <c r="AA469" s="114"/>
      <c r="AB469" s="114" t="str">
        <f ca="1">IF(ISERROR(MATCH(DailyLog[[#This Row],[TRAVELER]],Table2[TR],0)),AB469,"SHIPPED")</f>
        <v>SHIPPED</v>
      </c>
      <c r="AC469" s="114"/>
    </row>
    <row r="470" spans="1:29" ht="40.15" hidden="1" customHeight="1" x14ac:dyDescent="0.25">
      <c r="A470" s="111">
        <v>46253.701678240737</v>
      </c>
      <c r="B470" s="112" t="s">
        <v>2940</v>
      </c>
      <c r="C470" s="113">
        <v>290</v>
      </c>
      <c r="D470" s="114">
        <v>716522</v>
      </c>
      <c r="E470" s="114">
        <v>11546449</v>
      </c>
      <c r="F470" s="114">
        <v>497</v>
      </c>
      <c r="G470" s="114" t="s">
        <v>3702</v>
      </c>
      <c r="H470" s="115" t="s">
        <v>832</v>
      </c>
      <c r="I470" s="116" t="s">
        <v>2818</v>
      </c>
      <c r="J470" s="50" t="s">
        <v>950</v>
      </c>
      <c r="K470" s="116">
        <v>106</v>
      </c>
      <c r="L470" s="116" t="s">
        <v>828</v>
      </c>
      <c r="M470" s="116" t="s">
        <v>2976</v>
      </c>
      <c r="N470" s="116">
        <v>20</v>
      </c>
      <c r="O470" s="116">
        <v>50000</v>
      </c>
      <c r="P470" s="116">
        <v>50000</v>
      </c>
      <c r="Q470" s="116">
        <f>+DailyLog[[#This Row],[TTL QNT
(On traveler)]]-DailyLog[[#This Row],[Column1]]</f>
        <v>0</v>
      </c>
      <c r="R470" s="116" t="s">
        <v>3268</v>
      </c>
      <c r="S470" s="117" t="s">
        <v>888</v>
      </c>
      <c r="T470" s="43">
        <v>30</v>
      </c>
      <c r="V470" s="116"/>
      <c r="W470" s="114"/>
      <c r="X470" s="116"/>
      <c r="Y470" s="114"/>
      <c r="Z470" s="114"/>
      <c r="AA470" s="114"/>
      <c r="AB470" s="114" t="str">
        <f ca="1">IF(ISERROR(MATCH(DailyLog[[#This Row],[TRAVELER]],Table2[TR],0)),AB470,"SHIPPED")</f>
        <v>SHIPPED</v>
      </c>
      <c r="AC470" s="114"/>
    </row>
    <row r="471" spans="1:29" ht="40.15" hidden="1" customHeight="1" x14ac:dyDescent="0.25">
      <c r="A471" s="111">
        <v>46254.706250000003</v>
      </c>
      <c r="B471" s="112" t="s">
        <v>2940</v>
      </c>
      <c r="C471" s="113" t="s">
        <v>2870</v>
      </c>
      <c r="D471" s="114">
        <v>716011</v>
      </c>
      <c r="E471" s="114" t="s">
        <v>3746</v>
      </c>
      <c r="F471" s="114">
        <v>1016</v>
      </c>
      <c r="G471" s="114" t="s">
        <v>3852</v>
      </c>
      <c r="H471" s="115" t="s">
        <v>832</v>
      </c>
      <c r="I471" s="116" t="s">
        <v>839</v>
      </c>
      <c r="J471" s="50" t="s">
        <v>843</v>
      </c>
      <c r="K471" s="116">
        <v>2</v>
      </c>
      <c r="L471" s="116" t="s">
        <v>828</v>
      </c>
      <c r="M471" s="116"/>
      <c r="N471" s="116">
        <v>29</v>
      </c>
      <c r="O471" s="116">
        <v>8410</v>
      </c>
      <c r="P471" s="116">
        <v>8410</v>
      </c>
      <c r="Q471" s="116">
        <f>+DailyLog[[#This Row],[TTL QNT
(On traveler)]]-DailyLog[[#This Row],[Column1]]</f>
        <v>0</v>
      </c>
      <c r="R471" s="116" t="s">
        <v>3853</v>
      </c>
      <c r="S471" s="117" t="s">
        <v>888</v>
      </c>
      <c r="V471" s="116"/>
      <c r="W471" s="114"/>
      <c r="X471" s="116"/>
      <c r="Y471" s="114"/>
      <c r="Z471" s="114"/>
      <c r="AA471" s="114"/>
      <c r="AB471" s="114" t="str">
        <f ca="1">IF(ISERROR(MATCH(DailyLog[[#This Row],[TRAVELER]],Table2[TR],0)),AB471,"SHIPPED")</f>
        <v>SHIPPED</v>
      </c>
      <c r="AC471" s="114"/>
    </row>
    <row r="472" spans="1:29" ht="40.15" hidden="1" customHeight="1" x14ac:dyDescent="0.25">
      <c r="A472" s="111">
        <v>46254.702314814815</v>
      </c>
      <c r="B472" s="112" t="s">
        <v>2940</v>
      </c>
      <c r="C472" s="113">
        <v>290</v>
      </c>
      <c r="D472" s="114">
        <v>716767</v>
      </c>
      <c r="E472" s="114">
        <v>11516782</v>
      </c>
      <c r="F472" s="114">
        <v>598</v>
      </c>
      <c r="G472" s="114" t="s">
        <v>3850</v>
      </c>
      <c r="H472" s="115" t="s">
        <v>832</v>
      </c>
      <c r="I472" s="116" t="s">
        <v>839</v>
      </c>
      <c r="J472" s="50" t="s">
        <v>950</v>
      </c>
      <c r="K472" s="116">
        <v>110</v>
      </c>
      <c r="L472" s="116" t="s">
        <v>828</v>
      </c>
      <c r="M472" s="116"/>
      <c r="N472" s="116">
        <v>34</v>
      </c>
      <c r="O472" s="116">
        <v>17000</v>
      </c>
      <c r="P472" s="116">
        <v>17000</v>
      </c>
      <c r="Q472" s="116">
        <f>+DailyLog[[#This Row],[TTL QNT
(On traveler)]]-DailyLog[[#This Row],[Column1]]</f>
        <v>0</v>
      </c>
      <c r="R472" s="116" t="s">
        <v>3851</v>
      </c>
      <c r="S472" s="117" t="s">
        <v>888</v>
      </c>
      <c r="V472" s="116"/>
      <c r="W472" s="114"/>
      <c r="X472" s="116"/>
      <c r="Y472" s="114"/>
      <c r="Z472" s="114"/>
      <c r="AA472" s="114"/>
      <c r="AB472" s="114" t="str">
        <f ca="1">IF(ISERROR(MATCH(DailyLog[[#This Row],[TRAVELER]],Table2[TR],0)),AB472,"SHIPPED")</f>
        <v>SHIPPED</v>
      </c>
      <c r="AC472" s="114"/>
    </row>
    <row r="473" spans="1:29" ht="40.15" hidden="1" customHeight="1" x14ac:dyDescent="0.25">
      <c r="A473" s="111">
        <v>46254.699340277781</v>
      </c>
      <c r="B473" s="112" t="s">
        <v>2940</v>
      </c>
      <c r="C473" s="113" t="s">
        <v>2862</v>
      </c>
      <c r="D473" s="114">
        <v>716029</v>
      </c>
      <c r="E473" s="114" t="s">
        <v>3848</v>
      </c>
      <c r="F473" s="114">
        <v>1596</v>
      </c>
      <c r="G473" s="114" t="s">
        <v>3849</v>
      </c>
      <c r="H473" s="115" t="s">
        <v>2814</v>
      </c>
      <c r="I473" s="116" t="s">
        <v>839</v>
      </c>
      <c r="J473" s="50" t="s">
        <v>843</v>
      </c>
      <c r="K473" s="116">
        <v>5</v>
      </c>
      <c r="L473" s="116" t="s">
        <v>828</v>
      </c>
      <c r="M473" s="116" t="s">
        <v>2816</v>
      </c>
      <c r="N473" s="116">
        <v>15</v>
      </c>
      <c r="O473" s="116">
        <v>11250</v>
      </c>
      <c r="P473" s="116">
        <v>11250</v>
      </c>
      <c r="Q473" s="116">
        <f>+DailyLog[[#This Row],[TTL QNT
(On traveler)]]-DailyLog[[#This Row],[Column1]]</f>
        <v>0</v>
      </c>
      <c r="R473" s="116" t="s">
        <v>3085</v>
      </c>
      <c r="S473" s="117" t="s">
        <v>888</v>
      </c>
      <c r="T473" s="43">
        <v>2</v>
      </c>
      <c r="V473" s="116"/>
      <c r="W473" s="114"/>
      <c r="X473" s="116"/>
      <c r="Y473" s="114"/>
      <c r="Z473" s="114"/>
      <c r="AA473" s="114"/>
      <c r="AB473" s="114" t="str">
        <f ca="1">IF(ISERROR(MATCH(DailyLog[[#This Row],[TRAVELER]],Table2[TR],0)),AB473,"SHIPPED")</f>
        <v>SHIPPED</v>
      </c>
      <c r="AC473" s="114"/>
    </row>
    <row r="474" spans="1:29" ht="40.15" hidden="1" customHeight="1" x14ac:dyDescent="0.25">
      <c r="A474" s="111">
        <v>46253.559629629628</v>
      </c>
      <c r="B474" s="112" t="s">
        <v>842</v>
      </c>
      <c r="C474" s="113">
        <v>292</v>
      </c>
      <c r="D474" s="114">
        <v>714536</v>
      </c>
      <c r="E474" s="114" t="s">
        <v>3643</v>
      </c>
      <c r="F474" s="114">
        <v>698</v>
      </c>
      <c r="G474" s="114" t="s">
        <v>3644</v>
      </c>
      <c r="H474" s="115" t="s">
        <v>832</v>
      </c>
      <c r="I474" s="116" t="s">
        <v>839</v>
      </c>
      <c r="J474" s="50" t="s">
        <v>2824</v>
      </c>
      <c r="K474" s="116">
        <v>24</v>
      </c>
      <c r="L474" s="116" t="s">
        <v>1003</v>
      </c>
      <c r="M474" s="116" t="s">
        <v>2884</v>
      </c>
      <c r="N474" s="116">
        <v>37</v>
      </c>
      <c r="O474" s="116">
        <v>70300</v>
      </c>
      <c r="P474" s="116">
        <v>70300</v>
      </c>
      <c r="Q474" s="116">
        <f>+DailyLog[[#This Row],[TTL QNT
(On traveler)]]-DailyLog[[#This Row],[Column1]]</f>
        <v>0</v>
      </c>
      <c r="R474" s="116" t="s">
        <v>3645</v>
      </c>
      <c r="S474" s="117" t="s">
        <v>888</v>
      </c>
      <c r="T474" s="43" t="s">
        <v>3646</v>
      </c>
      <c r="V474" s="116"/>
      <c r="W474" s="114"/>
      <c r="X474" s="116"/>
      <c r="Y474" s="114"/>
      <c r="Z474" s="114"/>
      <c r="AA474" s="114"/>
      <c r="AB474" s="114" t="str">
        <f ca="1">IF(ISERROR(MATCH(DailyLog[[#This Row],[TRAVELER]],Table2[TR],0)),AB474,"SHIPPED")</f>
        <v>SHIPPED</v>
      </c>
      <c r="AC474" s="114"/>
    </row>
    <row r="475" spans="1:29" ht="40.15" hidden="1" customHeight="1" x14ac:dyDescent="0.25">
      <c r="A475" s="111">
        <v>46254.696712962963</v>
      </c>
      <c r="B475" s="112" t="s">
        <v>2940</v>
      </c>
      <c r="C475" s="113">
        <v>275</v>
      </c>
      <c r="D475" s="114">
        <v>714695</v>
      </c>
      <c r="E475" s="114" t="s">
        <v>3846</v>
      </c>
      <c r="F475" s="114">
        <v>498</v>
      </c>
      <c r="G475" s="114" t="s">
        <v>3847</v>
      </c>
      <c r="H475" s="115" t="s">
        <v>832</v>
      </c>
      <c r="I475" s="116" t="s">
        <v>839</v>
      </c>
      <c r="J475" s="50" t="s">
        <v>2824</v>
      </c>
      <c r="K475" s="116">
        <v>112</v>
      </c>
      <c r="L475" s="116" t="s">
        <v>828</v>
      </c>
      <c r="M475" s="116"/>
      <c r="N475" s="116">
        <v>36</v>
      </c>
      <c r="O475" s="116">
        <v>108000</v>
      </c>
      <c r="P475" s="116">
        <v>108000</v>
      </c>
      <c r="Q475" s="116">
        <f>+DailyLog[[#This Row],[TTL QNT
(On traveler)]]-DailyLog[[#This Row],[Column1]]</f>
        <v>0</v>
      </c>
      <c r="R475" s="116" t="s">
        <v>2985</v>
      </c>
      <c r="S475" s="117" t="s">
        <v>888</v>
      </c>
      <c r="V475" s="116"/>
      <c r="W475" s="114"/>
      <c r="X475" s="116"/>
      <c r="Y475" s="114"/>
      <c r="Z475" s="114"/>
      <c r="AA475" s="114"/>
      <c r="AB475" s="114" t="str">
        <f ca="1">IF(ISERROR(MATCH(DailyLog[[#This Row],[TRAVELER]],Table2[TR],0)),AB475,"SHIPPED")</f>
        <v>SHIPPED</v>
      </c>
      <c r="AC475" s="114"/>
    </row>
    <row r="476" spans="1:29" ht="40.15" hidden="1" customHeight="1" x14ac:dyDescent="0.25">
      <c r="A476" s="111">
        <v>46254.693194444444</v>
      </c>
      <c r="B476" s="112" t="s">
        <v>2940</v>
      </c>
      <c r="C476" s="113">
        <v>275</v>
      </c>
      <c r="D476" s="114">
        <v>716514</v>
      </c>
      <c r="E476" s="114">
        <v>11546449</v>
      </c>
      <c r="F476" s="114">
        <v>49</v>
      </c>
      <c r="G476" s="114" t="s">
        <v>3845</v>
      </c>
      <c r="H476" s="115" t="s">
        <v>832</v>
      </c>
      <c r="I476" s="116" t="s">
        <v>839</v>
      </c>
      <c r="J476" s="50" t="s">
        <v>950</v>
      </c>
      <c r="K476" s="116">
        <v>102</v>
      </c>
      <c r="L476" s="116" t="s">
        <v>828</v>
      </c>
      <c r="M476" s="116"/>
      <c r="N476" s="116">
        <v>36</v>
      </c>
      <c r="O476" s="116">
        <v>90000</v>
      </c>
      <c r="P476" s="116">
        <v>90000</v>
      </c>
      <c r="Q476" s="116">
        <f>+DailyLog[[#This Row],[TTL QNT
(On traveler)]]-DailyLog[[#This Row],[Column1]]</f>
        <v>0</v>
      </c>
      <c r="R476" s="116" t="s">
        <v>3672</v>
      </c>
      <c r="S476" s="117" t="s">
        <v>888</v>
      </c>
      <c r="V476" s="116"/>
      <c r="W476" s="114"/>
      <c r="X476" s="116"/>
      <c r="Y476" s="114"/>
      <c r="Z476" s="114"/>
      <c r="AA476" s="114"/>
      <c r="AB476" s="114" t="str">
        <f ca="1">IF(ISERROR(MATCH(DailyLog[[#This Row],[TRAVELER]],Table2[TR],0)),AB476,"SHIPPED")</f>
        <v>SHIPPED</v>
      </c>
      <c r="AC476" s="114"/>
    </row>
    <row r="477" spans="1:29" ht="40.15" hidden="1" customHeight="1" x14ac:dyDescent="0.25">
      <c r="A477" s="129">
        <v>46262.516481481478</v>
      </c>
      <c r="B477" s="130" t="s">
        <v>842</v>
      </c>
      <c r="C477" s="131" t="s">
        <v>2841</v>
      </c>
      <c r="D477" s="132">
        <v>716726</v>
      </c>
      <c r="E477" s="132" t="s">
        <v>4643</v>
      </c>
      <c r="F477" s="132">
        <v>170</v>
      </c>
      <c r="G477" s="132" t="s">
        <v>4712</v>
      </c>
      <c r="H477" s="133" t="s">
        <v>832</v>
      </c>
      <c r="I477" s="134" t="s">
        <v>839</v>
      </c>
      <c r="J477" s="135" t="s">
        <v>843</v>
      </c>
      <c r="K477" s="134">
        <v>3</v>
      </c>
      <c r="L477" s="134" t="s">
        <v>828</v>
      </c>
      <c r="M477" s="134" t="s">
        <v>2816</v>
      </c>
      <c r="N477" s="134">
        <v>1</v>
      </c>
      <c r="O477" s="134">
        <v>5030</v>
      </c>
      <c r="P477" s="134">
        <v>5030</v>
      </c>
      <c r="Q477" s="134">
        <f>+DailyLog[[#This Row],[TTL QNT
(On traveler)]]-DailyLog[[#This Row],[Column1]]</f>
        <v>0</v>
      </c>
      <c r="R477" s="134" t="s">
        <v>4713</v>
      </c>
      <c r="S477" s="136" t="s">
        <v>888</v>
      </c>
      <c r="T477" s="137">
        <v>1</v>
      </c>
      <c r="U477" s="137"/>
      <c r="V477" s="134"/>
      <c r="W477" s="132"/>
      <c r="X477" s="134"/>
      <c r="Y477" s="132"/>
      <c r="Z477" s="132"/>
      <c r="AA477" s="132"/>
      <c r="AB477" s="132" t="str">
        <f ca="1">IF(ISERROR(MATCH(DailyLog[[#This Row],[TRAVELER]],Table2[TR],0)),AB477,"SHIPPED")</f>
        <v>SHIPPED</v>
      </c>
      <c r="AC477" s="132"/>
    </row>
    <row r="478" spans="1:29" ht="40.15" hidden="1" customHeight="1" x14ac:dyDescent="0.25">
      <c r="A478" s="111">
        <v>46254.676990740743</v>
      </c>
      <c r="B478" s="112" t="s">
        <v>2940</v>
      </c>
      <c r="C478" s="113">
        <v>292</v>
      </c>
      <c r="D478" s="114">
        <v>714650</v>
      </c>
      <c r="E478" s="114" t="s">
        <v>1034</v>
      </c>
      <c r="F478" s="114">
        <v>818</v>
      </c>
      <c r="G478" s="114" t="s">
        <v>3837</v>
      </c>
      <c r="H478" s="115" t="s">
        <v>832</v>
      </c>
      <c r="I478" s="116" t="s">
        <v>839</v>
      </c>
      <c r="J478" s="50" t="s">
        <v>950</v>
      </c>
      <c r="K478" s="116">
        <v>117</v>
      </c>
      <c r="L478" s="116" t="s">
        <v>828</v>
      </c>
      <c r="M478" s="116" t="s">
        <v>2816</v>
      </c>
      <c r="N478" s="116">
        <v>26</v>
      </c>
      <c r="O478" s="116">
        <v>11700</v>
      </c>
      <c r="P478" s="116">
        <v>11700</v>
      </c>
      <c r="Q478" s="116">
        <f>+DailyLog[[#This Row],[TTL QNT
(On traveler)]]-DailyLog[[#This Row],[Column1]]</f>
        <v>0</v>
      </c>
      <c r="R478" s="116" t="s">
        <v>3101</v>
      </c>
      <c r="S478" s="117" t="s">
        <v>888</v>
      </c>
      <c r="T478" s="43">
        <v>1</v>
      </c>
      <c r="V478" s="116"/>
      <c r="W478" s="114"/>
      <c r="X478" s="116"/>
      <c r="Y478" s="114"/>
      <c r="Z478" s="114"/>
      <c r="AA478" s="114"/>
      <c r="AB478" s="114" t="str">
        <f ca="1">IF(ISERROR(MATCH(DailyLog[[#This Row],[TRAVELER]],Table2[TR],0)),AB478,"SHIPPED")</f>
        <v>SHIPPED</v>
      </c>
      <c r="AC478" s="114"/>
    </row>
    <row r="479" spans="1:29" ht="40.15" hidden="1" customHeight="1" x14ac:dyDescent="0.25">
      <c r="A479" s="111">
        <v>46254.676990740743</v>
      </c>
      <c r="B479" s="112" t="s">
        <v>2940</v>
      </c>
      <c r="C479" s="113">
        <v>292</v>
      </c>
      <c r="D479" s="114">
        <v>714656</v>
      </c>
      <c r="E479" s="114" t="s">
        <v>3655</v>
      </c>
      <c r="F479" s="114">
        <v>1099</v>
      </c>
      <c r="G479" s="114" t="s">
        <v>3838</v>
      </c>
      <c r="H479" s="115" t="s">
        <v>832</v>
      </c>
      <c r="I479" s="116" t="s">
        <v>839</v>
      </c>
      <c r="J479" s="50" t="s">
        <v>950</v>
      </c>
      <c r="K479" s="116">
        <v>117</v>
      </c>
      <c r="L479" s="116" t="s">
        <v>828</v>
      </c>
      <c r="M479" s="116"/>
      <c r="N479" s="116">
        <v>36</v>
      </c>
      <c r="O479" s="116">
        <v>16200</v>
      </c>
      <c r="P479" s="116">
        <v>16200</v>
      </c>
      <c r="Q479" s="116">
        <f>+DailyLog[[#This Row],[TTL QNT
(On traveler)]]-DailyLog[[#This Row],[Column1]]</f>
        <v>0</v>
      </c>
      <c r="R479" s="116" t="s">
        <v>3101</v>
      </c>
      <c r="S479" s="117" t="s">
        <v>888</v>
      </c>
      <c r="V479" s="116"/>
      <c r="W479" s="114"/>
      <c r="X479" s="116"/>
      <c r="Y479" s="114"/>
      <c r="Z479" s="114"/>
      <c r="AA479" s="114"/>
      <c r="AB479" s="114" t="str">
        <f ca="1">IF(ISERROR(MATCH(DailyLog[[#This Row],[TRAVELER]],Table2[TR],0)),AB479,"SHIPPED")</f>
        <v>SHIPPED</v>
      </c>
      <c r="AC479" s="114"/>
    </row>
    <row r="480" spans="1:29" ht="40.15" hidden="1" customHeight="1" x14ac:dyDescent="0.25">
      <c r="A480" s="111">
        <v>46254.67359953704</v>
      </c>
      <c r="B480" s="112" t="s">
        <v>2940</v>
      </c>
      <c r="C480" s="113">
        <v>275</v>
      </c>
      <c r="D480" s="114">
        <v>714101</v>
      </c>
      <c r="E480" s="114" t="s">
        <v>976</v>
      </c>
      <c r="F480" s="114">
        <v>558</v>
      </c>
      <c r="G480" s="114" t="s">
        <v>3836</v>
      </c>
      <c r="H480" s="115" t="s">
        <v>832</v>
      </c>
      <c r="I480" s="116" t="s">
        <v>839</v>
      </c>
      <c r="J480" s="50" t="s">
        <v>950</v>
      </c>
      <c r="K480" s="116">
        <v>108</v>
      </c>
      <c r="L480" s="116" t="s">
        <v>1003</v>
      </c>
      <c r="M480" s="116" t="s">
        <v>2816</v>
      </c>
      <c r="N480" s="116">
        <v>36</v>
      </c>
      <c r="O480" s="116">
        <v>16200</v>
      </c>
      <c r="P480" s="116">
        <v>16200</v>
      </c>
      <c r="Q480" s="116">
        <f>+DailyLog[[#This Row],[TTL QNT
(On traveler)]]-DailyLog[[#This Row],[Column1]]</f>
        <v>0</v>
      </c>
      <c r="R480" s="116" t="s">
        <v>3693</v>
      </c>
      <c r="S480" s="117" t="s">
        <v>888</v>
      </c>
      <c r="T480" s="43">
        <v>5</v>
      </c>
      <c r="V480" s="116"/>
      <c r="W480" s="114"/>
      <c r="X480" s="116"/>
      <c r="Y480" s="114"/>
      <c r="Z480" s="114"/>
      <c r="AA480" s="114"/>
      <c r="AB480" s="114" t="str">
        <f ca="1">IF(ISERROR(MATCH(DailyLog[[#This Row],[TRAVELER]],Table2[TR],0)),AB480,"SHIPPED")</f>
        <v>SHIPPED</v>
      </c>
      <c r="AC480" s="114"/>
    </row>
    <row r="481" spans="1:29" ht="40.15" hidden="1" customHeight="1" x14ac:dyDescent="0.25">
      <c r="A481" s="111">
        <v>46254.667013888888</v>
      </c>
      <c r="B481" s="112" t="s">
        <v>2940</v>
      </c>
      <c r="C481" s="113" t="s">
        <v>2862</v>
      </c>
      <c r="D481" s="114">
        <v>713858</v>
      </c>
      <c r="E481" s="114">
        <v>11546703</v>
      </c>
      <c r="F481" s="114">
        <v>422</v>
      </c>
      <c r="G481" s="114" t="s">
        <v>3835</v>
      </c>
      <c r="H481" s="115" t="s">
        <v>832</v>
      </c>
      <c r="I481" s="116" t="s">
        <v>839</v>
      </c>
      <c r="J481" s="50" t="s">
        <v>843</v>
      </c>
      <c r="K481" s="116">
        <v>5</v>
      </c>
      <c r="L481" s="116" t="s">
        <v>828</v>
      </c>
      <c r="M481" s="116"/>
      <c r="N481" s="116">
        <v>31</v>
      </c>
      <c r="O481" s="116">
        <v>124000</v>
      </c>
      <c r="P481" s="116">
        <v>124000</v>
      </c>
      <c r="Q481" s="116">
        <f>+DailyLog[[#This Row],[TTL QNT
(On traveler)]]-DailyLog[[#This Row],[Column1]]</f>
        <v>0</v>
      </c>
      <c r="R481" s="116" t="s">
        <v>2928</v>
      </c>
      <c r="S481" s="117" t="s">
        <v>888</v>
      </c>
      <c r="V481" s="116"/>
      <c r="W481" s="114"/>
      <c r="X481" s="116"/>
      <c r="Y481" s="114"/>
      <c r="Z481" s="114"/>
      <c r="AA481" s="114"/>
      <c r="AB481" s="114" t="str">
        <f ca="1">IF(ISERROR(MATCH(DailyLog[[#This Row],[TRAVELER]],Table2[TR],0)),AB481,"SHIPPED")</f>
        <v>SHIPPED</v>
      </c>
      <c r="AC481" s="114"/>
    </row>
    <row r="482" spans="1:29" ht="40.15" hidden="1" customHeight="1" x14ac:dyDescent="0.25">
      <c r="A482" s="111">
        <v>46254.657384259262</v>
      </c>
      <c r="B482" s="112" t="s">
        <v>2940</v>
      </c>
      <c r="C482" s="113" t="s">
        <v>2841</v>
      </c>
      <c r="D482" s="114">
        <v>716020</v>
      </c>
      <c r="E482" s="114" t="s">
        <v>3819</v>
      </c>
      <c r="F482" s="114">
        <v>292</v>
      </c>
      <c r="G482" s="114" t="s">
        <v>3834</v>
      </c>
      <c r="H482" s="115" t="s">
        <v>2814</v>
      </c>
      <c r="I482" s="116" t="s">
        <v>839</v>
      </c>
      <c r="J482" s="50" t="s">
        <v>843</v>
      </c>
      <c r="K482" s="116">
        <v>3</v>
      </c>
      <c r="L482" s="116" t="s">
        <v>828</v>
      </c>
      <c r="M482" s="116"/>
      <c r="N482" s="116">
        <v>20</v>
      </c>
      <c r="O482" s="116">
        <v>12400</v>
      </c>
      <c r="P482" s="116">
        <v>12400</v>
      </c>
      <c r="Q482" s="116">
        <f>+DailyLog[[#This Row],[TTL QNT
(On traveler)]]-DailyLog[[#This Row],[Column1]]</f>
        <v>0</v>
      </c>
      <c r="R482" s="116" t="s">
        <v>3598</v>
      </c>
      <c r="S482" s="117" t="s">
        <v>888</v>
      </c>
      <c r="V482" s="116"/>
      <c r="W482" s="114"/>
      <c r="X482" s="116"/>
      <c r="Y482" s="114"/>
      <c r="Z482" s="114"/>
      <c r="AA482" s="114"/>
      <c r="AB482" s="114" t="str">
        <f ca="1">IF(ISERROR(MATCH(DailyLog[[#This Row],[TRAVELER]],Table2[TR],0)),AB482,"SHIPPED")</f>
        <v>SHIPPED</v>
      </c>
      <c r="AC482" s="114"/>
    </row>
    <row r="483" spans="1:29" ht="40.15" hidden="1" customHeight="1" x14ac:dyDescent="0.25">
      <c r="A483" s="111">
        <v>46254.651967592596</v>
      </c>
      <c r="B483" s="112" t="s">
        <v>2940</v>
      </c>
      <c r="C483" s="113">
        <v>280</v>
      </c>
      <c r="D483" s="114">
        <v>716518</v>
      </c>
      <c r="E483" s="114">
        <v>11546449</v>
      </c>
      <c r="F483" s="114">
        <v>174</v>
      </c>
      <c r="G483" s="114" t="s">
        <v>3832</v>
      </c>
      <c r="H483" s="115" t="s">
        <v>832</v>
      </c>
      <c r="I483" s="116" t="s">
        <v>839</v>
      </c>
      <c r="J483" s="50" t="s">
        <v>950</v>
      </c>
      <c r="K483" s="116">
        <v>114</v>
      </c>
      <c r="L483" s="116" t="s">
        <v>828</v>
      </c>
      <c r="M483" s="116"/>
      <c r="N483" s="116">
        <v>36</v>
      </c>
      <c r="O483" s="116">
        <v>90000</v>
      </c>
      <c r="P483" s="116">
        <v>90000</v>
      </c>
      <c r="Q483" s="116">
        <f>+DailyLog[[#This Row],[TTL QNT
(On traveler)]]-DailyLog[[#This Row],[Column1]]</f>
        <v>0</v>
      </c>
      <c r="R483" s="116" t="s">
        <v>3146</v>
      </c>
      <c r="S483" s="117" t="s">
        <v>888</v>
      </c>
      <c r="V483" s="116"/>
      <c r="W483" s="114"/>
      <c r="X483" s="116"/>
      <c r="Y483" s="114"/>
      <c r="Z483" s="114"/>
      <c r="AA483" s="114"/>
      <c r="AB483" s="114" t="str">
        <f ca="1">IF(ISERROR(MATCH(DailyLog[[#This Row],[TRAVELER]],Table2[TR],0)),AB483,"SHIPPED")</f>
        <v>SHIPPED</v>
      </c>
      <c r="AC483" s="114"/>
    </row>
    <row r="484" spans="1:29" ht="40.15" hidden="1" customHeight="1" x14ac:dyDescent="0.25">
      <c r="A484" s="111">
        <v>46259.731226851851</v>
      </c>
      <c r="B484" s="112" t="s">
        <v>2940</v>
      </c>
      <c r="C484" s="113">
        <v>4</v>
      </c>
      <c r="D484" s="114">
        <v>716536</v>
      </c>
      <c r="E484" s="114" t="s">
        <v>4420</v>
      </c>
      <c r="F484" s="114">
        <v>610</v>
      </c>
      <c r="G484" s="114" t="s">
        <v>4421</v>
      </c>
      <c r="H484" s="115" t="s">
        <v>832</v>
      </c>
      <c r="I484" s="116" t="s">
        <v>839</v>
      </c>
      <c r="J484" s="50" t="s">
        <v>950</v>
      </c>
      <c r="K484" s="116">
        <v>113</v>
      </c>
      <c r="L484" s="116" t="s">
        <v>828</v>
      </c>
      <c r="M484" s="116"/>
      <c r="N484" s="116">
        <v>25</v>
      </c>
      <c r="O484" s="116">
        <v>120000</v>
      </c>
      <c r="P484" s="116">
        <v>120000</v>
      </c>
      <c r="Q484" s="116">
        <f>+DailyLog[[#This Row],[TTL QNT
(On traveler)]]-DailyLog[[#This Row],[Column1]]</f>
        <v>0</v>
      </c>
      <c r="R484" s="116" t="s">
        <v>3121</v>
      </c>
      <c r="S484" s="117" t="s">
        <v>888</v>
      </c>
      <c r="V484" s="116"/>
      <c r="W484" s="114"/>
      <c r="X484" s="116"/>
      <c r="Y484" s="114"/>
      <c r="Z484" s="114"/>
      <c r="AA484" s="114"/>
      <c r="AB484" s="114" t="str">
        <f ca="1">IF(ISERROR(MATCH(DailyLog[[#This Row],[TRAVELER]],Table2[TR],0)),AB484,"SHIPPED")</f>
        <v>SHIPPED</v>
      </c>
      <c r="AC484" s="114"/>
    </row>
    <row r="485" spans="1:29" ht="40.15" hidden="1" customHeight="1" x14ac:dyDescent="0.25">
      <c r="A485" s="111">
        <v>46254.618506944447</v>
      </c>
      <c r="B485" s="112" t="s">
        <v>842</v>
      </c>
      <c r="C485" s="113">
        <v>292</v>
      </c>
      <c r="D485" s="114">
        <v>716333</v>
      </c>
      <c r="E485" s="114" t="s">
        <v>982</v>
      </c>
      <c r="F485" s="114">
        <v>1301</v>
      </c>
      <c r="G485" s="114" t="s">
        <v>3813</v>
      </c>
      <c r="H485" s="115" t="s">
        <v>832</v>
      </c>
      <c r="I485" s="116" t="s">
        <v>839</v>
      </c>
      <c r="J485" s="50" t="s">
        <v>950</v>
      </c>
      <c r="K485" s="116">
        <v>113</v>
      </c>
      <c r="L485" s="116" t="s">
        <v>1003</v>
      </c>
      <c r="M485" s="116" t="s">
        <v>2884</v>
      </c>
      <c r="N485" s="116">
        <v>36</v>
      </c>
      <c r="O485" s="116">
        <v>126000</v>
      </c>
      <c r="P485" s="116">
        <v>126000</v>
      </c>
      <c r="Q485" s="116">
        <f>+DailyLog[[#This Row],[TTL QNT
(On traveler)]]-DailyLog[[#This Row],[Column1]]</f>
        <v>0</v>
      </c>
      <c r="R485" s="116" t="s">
        <v>3632</v>
      </c>
      <c r="S485" s="117" t="s">
        <v>888</v>
      </c>
      <c r="T485" s="43" t="s">
        <v>3814</v>
      </c>
      <c r="V485" s="116"/>
      <c r="W485" s="114"/>
      <c r="X485" s="116"/>
      <c r="Y485" s="114"/>
      <c r="Z485" s="114"/>
      <c r="AA485" s="114"/>
      <c r="AB485" s="114" t="str">
        <f ca="1">IF(ISERROR(MATCH(DailyLog[[#This Row],[TRAVELER]],Table2[TR],0)),AB485,"SHIPPED")</f>
        <v>SHIPPED</v>
      </c>
      <c r="AC485" s="114"/>
    </row>
    <row r="486" spans="1:29" ht="40.15" hidden="1" customHeight="1" x14ac:dyDescent="0.25">
      <c r="A486" s="111">
        <v>46255.614432870374</v>
      </c>
      <c r="B486" s="112" t="s">
        <v>842</v>
      </c>
      <c r="C486" s="113">
        <v>292</v>
      </c>
      <c r="D486" s="114">
        <v>716448</v>
      </c>
      <c r="E486" s="114">
        <v>11610091</v>
      </c>
      <c r="F486" s="114">
        <v>1549</v>
      </c>
      <c r="G486" s="114" t="s">
        <v>3808</v>
      </c>
      <c r="H486" s="115" t="s">
        <v>832</v>
      </c>
      <c r="I486" s="116" t="s">
        <v>839</v>
      </c>
      <c r="J486" s="50" t="s">
        <v>2824</v>
      </c>
      <c r="K486" s="116">
        <v>26</v>
      </c>
      <c r="L486" s="116" t="s">
        <v>828</v>
      </c>
      <c r="M486" s="116"/>
      <c r="N486" s="116">
        <v>31</v>
      </c>
      <c r="O486" s="116">
        <v>77500</v>
      </c>
      <c r="P486" s="116">
        <v>77500</v>
      </c>
      <c r="Q486" s="116">
        <f>+DailyLog[[#This Row],[TTL QNT
(On traveler)]]-DailyLog[[#This Row],[Column1]]</f>
        <v>0</v>
      </c>
      <c r="R486" s="116" t="s">
        <v>3711</v>
      </c>
      <c r="S486" s="117" t="s">
        <v>888</v>
      </c>
      <c r="V486" s="116"/>
      <c r="W486" s="114"/>
      <c r="X486" s="116"/>
      <c r="Y486" s="114"/>
      <c r="Z486" s="114"/>
      <c r="AA486" s="114"/>
      <c r="AB486" s="114" t="str">
        <f ca="1">IF(ISERROR(MATCH(DailyLog[[#This Row],[TRAVELER]],Table2[TR],0)),AB486,"SHIPPED")</f>
        <v>SHIPPED</v>
      </c>
      <c r="AC486" s="114"/>
    </row>
    <row r="487" spans="1:29" ht="40.15" hidden="1" customHeight="1" x14ac:dyDescent="0.25">
      <c r="A487" s="111">
        <v>46258.672361111108</v>
      </c>
      <c r="B487" s="112" t="s">
        <v>2940</v>
      </c>
      <c r="C487" s="113">
        <v>11</v>
      </c>
      <c r="D487" s="114">
        <v>716657</v>
      </c>
      <c r="E487" s="114" t="s">
        <v>959</v>
      </c>
      <c r="F487" s="114">
        <v>105</v>
      </c>
      <c r="G487" s="114" t="s">
        <v>4256</v>
      </c>
      <c r="H487" s="115" t="s">
        <v>832</v>
      </c>
      <c r="I487" s="116" t="s">
        <v>839</v>
      </c>
      <c r="J487" s="50" t="s">
        <v>843</v>
      </c>
      <c r="K487" s="116">
        <v>5</v>
      </c>
      <c r="L487" s="116" t="s">
        <v>828</v>
      </c>
      <c r="M487" s="116"/>
      <c r="N487" s="116">
        <v>37</v>
      </c>
      <c r="O487" s="116">
        <v>46250</v>
      </c>
      <c r="P487" s="116">
        <v>46250</v>
      </c>
      <c r="Q487" s="116">
        <f>+DailyLog[[#This Row],[TTL QNT
(On traveler)]]-DailyLog[[#This Row],[Column1]]</f>
        <v>0</v>
      </c>
      <c r="R487" s="116" t="s">
        <v>4257</v>
      </c>
      <c r="S487" s="117" t="s">
        <v>888</v>
      </c>
      <c r="V487" s="116"/>
      <c r="W487" s="114"/>
      <c r="X487" s="116"/>
      <c r="Y487" s="114"/>
      <c r="Z487" s="114"/>
      <c r="AA487" s="114"/>
      <c r="AB487" s="114" t="str">
        <f ca="1">IF(ISERROR(MATCH(DailyLog[[#This Row],[TRAVELER]],Table2[TR],0)),AB487,"SHIPPED")</f>
        <v>SHIPPED</v>
      </c>
      <c r="AC487" s="114"/>
    </row>
    <row r="488" spans="1:29" ht="40.15" hidden="1" customHeight="1" x14ac:dyDescent="0.25">
      <c r="A488" s="111">
        <v>46254.566666666666</v>
      </c>
      <c r="B488" s="112" t="s">
        <v>842</v>
      </c>
      <c r="C488" s="113">
        <v>292</v>
      </c>
      <c r="D488" s="114">
        <v>714656</v>
      </c>
      <c r="E488" s="114" t="s">
        <v>1034</v>
      </c>
      <c r="F488" s="114">
        <v>1099</v>
      </c>
      <c r="G488" s="114" t="s">
        <v>3793</v>
      </c>
      <c r="H488" s="115" t="s">
        <v>832</v>
      </c>
      <c r="I488" s="116" t="s">
        <v>2818</v>
      </c>
      <c r="J488" s="50" t="s">
        <v>950</v>
      </c>
      <c r="K488" s="116">
        <v>117</v>
      </c>
      <c r="L488" s="116" t="s">
        <v>1003</v>
      </c>
      <c r="M488" s="116"/>
      <c r="N488" s="116">
        <v>26</v>
      </c>
      <c r="O488" s="116">
        <v>11700</v>
      </c>
      <c r="P488" s="116">
        <v>11700</v>
      </c>
      <c r="Q488" s="116">
        <f>+DailyLog[[#This Row],[TTL QNT
(On traveler)]]-DailyLog[[#This Row],[Column1]]</f>
        <v>0</v>
      </c>
      <c r="R488" s="116" t="s">
        <v>3794</v>
      </c>
      <c r="S488" s="117" t="s">
        <v>888</v>
      </c>
      <c r="V488" s="116"/>
      <c r="W488" s="114"/>
      <c r="X488" s="116"/>
      <c r="Y488" s="114"/>
      <c r="Z488" s="114"/>
      <c r="AA488" s="114"/>
      <c r="AB488" s="114" t="str">
        <f ca="1">IF(ISERROR(MATCH(DailyLog[[#This Row],[TRAVELER]],Table2[TR],0)),AB488,"SHIPPED")</f>
        <v>SHIPPED</v>
      </c>
      <c r="AC488" s="114"/>
    </row>
    <row r="489" spans="1:29" ht="40.15" hidden="1" customHeight="1" x14ac:dyDescent="0.25">
      <c r="A489" s="111">
        <v>46255.602800925924</v>
      </c>
      <c r="B489" s="112" t="s">
        <v>842</v>
      </c>
      <c r="C489" s="113" t="s">
        <v>2827</v>
      </c>
      <c r="D489" s="114">
        <v>714580</v>
      </c>
      <c r="E489" s="114" t="s">
        <v>3933</v>
      </c>
      <c r="F489" s="114">
        <v>522</v>
      </c>
      <c r="G489" s="114" t="s">
        <v>3934</v>
      </c>
      <c r="H489" s="115" t="s">
        <v>2814</v>
      </c>
      <c r="I489" s="116" t="s">
        <v>839</v>
      </c>
      <c r="J489" s="50" t="s">
        <v>843</v>
      </c>
      <c r="K489" s="116">
        <v>1</v>
      </c>
      <c r="L489" s="116" t="s">
        <v>828</v>
      </c>
      <c r="M489" s="116"/>
      <c r="N489" s="116">
        <v>28</v>
      </c>
      <c r="O489" s="116">
        <v>19600</v>
      </c>
      <c r="P489" s="116">
        <v>19600</v>
      </c>
      <c r="Q489" s="116">
        <f>+DailyLog[[#This Row],[TTL QNT
(On traveler)]]-DailyLog[[#This Row],[Column1]]</f>
        <v>0</v>
      </c>
      <c r="R489" s="116" t="s">
        <v>2942</v>
      </c>
      <c r="S489" s="117" t="s">
        <v>888</v>
      </c>
      <c r="V489" s="116"/>
      <c r="W489" s="114"/>
      <c r="X489" s="116"/>
      <c r="Y489" s="114"/>
      <c r="Z489" s="114"/>
      <c r="AA489" s="114"/>
      <c r="AB489" s="114" t="str">
        <f ca="1">IF(ISERROR(MATCH(DailyLog[[#This Row],[TRAVELER]],Table2[TR],0)),AB489,"SHIPPED")</f>
        <v>SHIPPED</v>
      </c>
      <c r="AC489" s="114"/>
    </row>
    <row r="490" spans="1:29" ht="40.15" hidden="1" customHeight="1" x14ac:dyDescent="0.25">
      <c r="A490" s="111">
        <v>46255.599108796298</v>
      </c>
      <c r="B490" s="112" t="s">
        <v>842</v>
      </c>
      <c r="C490" s="113">
        <v>292</v>
      </c>
      <c r="D490" s="114">
        <v>716227</v>
      </c>
      <c r="E490" s="114">
        <v>11549170</v>
      </c>
      <c r="F490" s="114">
        <v>118</v>
      </c>
      <c r="G490" s="114" t="s">
        <v>3932</v>
      </c>
      <c r="H490" s="115" t="s">
        <v>832</v>
      </c>
      <c r="I490" s="116" t="s">
        <v>839</v>
      </c>
      <c r="J490" s="50" t="s">
        <v>950</v>
      </c>
      <c r="K490" s="116">
        <v>117</v>
      </c>
      <c r="L490" s="116" t="s">
        <v>828</v>
      </c>
      <c r="M490" s="116"/>
      <c r="N490" s="116">
        <v>36</v>
      </c>
      <c r="O490" s="116">
        <v>14400</v>
      </c>
      <c r="P490" s="116">
        <v>14400</v>
      </c>
      <c r="Q490" s="116">
        <f>+DailyLog[[#This Row],[TTL QNT
(On traveler)]]-DailyLog[[#This Row],[Column1]]</f>
        <v>0</v>
      </c>
      <c r="R490" s="116" t="s">
        <v>3266</v>
      </c>
      <c r="S490" s="117" t="s">
        <v>888</v>
      </c>
      <c r="V490" s="116"/>
      <c r="W490" s="114"/>
      <c r="X490" s="116"/>
      <c r="Y490" s="114"/>
      <c r="Z490" s="114"/>
      <c r="AA490" s="114"/>
      <c r="AB490" s="114" t="str">
        <f ca="1">IF(ISERROR(MATCH(DailyLog[[#This Row],[TRAVELER]],Table2[TR],0)),AB490,"SHIPPED")</f>
        <v>SHIPPED</v>
      </c>
      <c r="AC490" s="114"/>
    </row>
    <row r="491" spans="1:29" ht="40.15" hidden="1" customHeight="1" x14ac:dyDescent="0.25">
      <c r="A491" s="111">
        <v>46254.50104166667</v>
      </c>
      <c r="B491" s="112" t="s">
        <v>842</v>
      </c>
      <c r="C491" s="113" t="s">
        <v>2862</v>
      </c>
      <c r="D491" s="114">
        <v>716009</v>
      </c>
      <c r="E491" s="114">
        <v>6503825</v>
      </c>
      <c r="F491" s="114">
        <v>672</v>
      </c>
      <c r="G491" s="114" t="s">
        <v>3753</v>
      </c>
      <c r="H491" s="115" t="s">
        <v>832</v>
      </c>
      <c r="I491" s="116" t="s">
        <v>839</v>
      </c>
      <c r="J491" s="50" t="s">
        <v>843</v>
      </c>
      <c r="K491" s="116">
        <v>5</v>
      </c>
      <c r="L491" s="116" t="s">
        <v>828</v>
      </c>
      <c r="M491" s="116" t="s">
        <v>2884</v>
      </c>
      <c r="N491" s="116">
        <v>53</v>
      </c>
      <c r="O491" s="116">
        <v>79500</v>
      </c>
      <c r="P491" s="116">
        <v>79500</v>
      </c>
      <c r="Q491" s="116">
        <f>+DailyLog[[#This Row],[TTL QNT
(On traveler)]]-DailyLog[[#This Row],[Column1]]</f>
        <v>0</v>
      </c>
      <c r="R491" s="116" t="s">
        <v>2880</v>
      </c>
      <c r="S491" s="117" t="s">
        <v>888</v>
      </c>
      <c r="T491" s="43" t="s">
        <v>3776</v>
      </c>
      <c r="V491" s="116"/>
      <c r="W491" s="114"/>
      <c r="X491" s="116"/>
      <c r="Y491" s="114"/>
      <c r="Z491" s="114"/>
      <c r="AA491" s="114"/>
      <c r="AB491" s="114" t="str">
        <f ca="1">IF(ISERROR(MATCH(DailyLog[[#This Row],[TRAVELER]],Table2[TR],0)),AB491,"SHIPPED")</f>
        <v>SHIPPED</v>
      </c>
      <c r="AC491" s="114"/>
    </row>
    <row r="492" spans="1:29" ht="40.15" hidden="1" customHeight="1" x14ac:dyDescent="0.25">
      <c r="A492" s="111">
        <v>46251.469560185185</v>
      </c>
      <c r="B492" s="112" t="s">
        <v>842</v>
      </c>
      <c r="C492" s="113">
        <v>275</v>
      </c>
      <c r="D492" s="114">
        <v>716598</v>
      </c>
      <c r="E492" s="114">
        <v>11546463</v>
      </c>
      <c r="F492" s="114">
        <v>1350</v>
      </c>
      <c r="G492" s="114" t="s">
        <v>3225</v>
      </c>
      <c r="H492" s="115" t="s">
        <v>832</v>
      </c>
      <c r="I492" s="116" t="s">
        <v>839</v>
      </c>
      <c r="J492" s="50" t="s">
        <v>950</v>
      </c>
      <c r="K492" s="116">
        <v>108</v>
      </c>
      <c r="L492" s="116" t="s">
        <v>828</v>
      </c>
      <c r="M492" s="116"/>
      <c r="N492" s="116">
        <v>9</v>
      </c>
      <c r="O492" s="116">
        <v>4050</v>
      </c>
      <c r="P492" s="116">
        <v>4050</v>
      </c>
      <c r="Q492" s="116">
        <f>+DailyLog[[#This Row],[TTL QNT
(On traveler)]]-DailyLog[[#This Row],[Column1]]</f>
        <v>0</v>
      </c>
      <c r="R492" s="116" t="s">
        <v>3030</v>
      </c>
      <c r="S492" s="117" t="s">
        <v>888</v>
      </c>
      <c r="V492" s="116"/>
      <c r="W492" s="114"/>
      <c r="X492" s="116"/>
      <c r="Y492" s="114"/>
      <c r="Z492" s="114"/>
      <c r="AA492" s="114"/>
      <c r="AB492" s="114" t="str">
        <f ca="1">IF(ISERROR(MATCH(DailyLog[[#This Row],[TRAVELER]],Table2[TR],0)),AB492,"SHIPPED")</f>
        <v>SHIPPED</v>
      </c>
      <c r="AC492" s="114"/>
    </row>
    <row r="493" spans="1:29" ht="40.15" hidden="1" customHeight="1" x14ac:dyDescent="0.25">
      <c r="A493" s="111">
        <v>46251.469560185185</v>
      </c>
      <c r="B493" s="112" t="s">
        <v>842</v>
      </c>
      <c r="C493" s="113">
        <v>275</v>
      </c>
      <c r="D493" s="114">
        <v>716600</v>
      </c>
      <c r="E493" s="114">
        <v>11546463</v>
      </c>
      <c r="F493" s="114">
        <v>1760</v>
      </c>
      <c r="G493" s="114" t="s">
        <v>3226</v>
      </c>
      <c r="H493" s="115" t="s">
        <v>832</v>
      </c>
      <c r="I493" s="116" t="s">
        <v>839</v>
      </c>
      <c r="J493" s="50" t="s">
        <v>950</v>
      </c>
      <c r="K493" s="116">
        <v>108</v>
      </c>
      <c r="L493" s="116" t="s">
        <v>828</v>
      </c>
      <c r="M493" s="116"/>
      <c r="N493" s="116">
        <v>27</v>
      </c>
      <c r="O493" s="116">
        <v>12150</v>
      </c>
      <c r="P493" s="116">
        <v>12150</v>
      </c>
      <c r="Q493" s="116">
        <f>+DailyLog[[#This Row],[TTL QNT
(On traveler)]]-DailyLog[[#This Row],[Column1]]</f>
        <v>0</v>
      </c>
      <c r="R493" s="116" t="s">
        <v>3030</v>
      </c>
      <c r="S493" s="117" t="s">
        <v>888</v>
      </c>
      <c r="V493" s="116"/>
      <c r="W493" s="114"/>
      <c r="X493" s="116"/>
      <c r="Y493" s="114"/>
      <c r="Z493" s="114"/>
      <c r="AA493" s="114"/>
      <c r="AB493" s="114" t="str">
        <f ca="1">IF(ISERROR(MATCH(DailyLog[[#This Row],[TRAVELER]],Table2[TR],0)),AB493,"SHIPPED")</f>
        <v>SHIPPED</v>
      </c>
      <c r="AC493" s="114"/>
    </row>
    <row r="494" spans="1:29" ht="40.15" hidden="1" customHeight="1" x14ac:dyDescent="0.25">
      <c r="A494" s="111">
        <v>46251.450844907406</v>
      </c>
      <c r="B494" s="112" t="s">
        <v>842</v>
      </c>
      <c r="C494" s="113" t="s">
        <v>2841</v>
      </c>
      <c r="D494" s="114">
        <v>714706</v>
      </c>
      <c r="E494" s="114" t="s">
        <v>1605</v>
      </c>
      <c r="F494" s="114">
        <v>1737</v>
      </c>
      <c r="G494" s="114" t="s">
        <v>3220</v>
      </c>
      <c r="H494" s="115" t="s">
        <v>832</v>
      </c>
      <c r="I494" s="116" t="s">
        <v>839</v>
      </c>
      <c r="J494" s="50" t="s">
        <v>843</v>
      </c>
      <c r="K494" s="116">
        <v>3</v>
      </c>
      <c r="L494" s="116" t="s">
        <v>828</v>
      </c>
      <c r="M494" s="116"/>
      <c r="N494" s="116">
        <v>36</v>
      </c>
      <c r="O494" s="116">
        <v>126000</v>
      </c>
      <c r="P494" s="116">
        <v>126000</v>
      </c>
      <c r="Q494" s="116">
        <f>+DailyLog[[#This Row],[TTL QNT
(On traveler)]]-DailyLog[[#This Row],[Column1]]</f>
        <v>0</v>
      </c>
      <c r="R494" s="116" t="s">
        <v>3221</v>
      </c>
      <c r="S494" s="117" t="s">
        <v>888</v>
      </c>
      <c r="V494" s="116"/>
      <c r="W494" s="114"/>
      <c r="X494" s="116"/>
      <c r="Y494" s="114"/>
      <c r="Z494" s="114"/>
      <c r="AA494" s="114"/>
      <c r="AB494" s="114" t="str">
        <f ca="1">IF(ISERROR(MATCH(DailyLog[[#This Row],[TRAVELER]],Table2[TR],0)),AB494,"SHIPPED")</f>
        <v>SHIPPED</v>
      </c>
      <c r="AC494" s="114"/>
    </row>
    <row r="495" spans="1:29" ht="40.15" hidden="1" customHeight="1" x14ac:dyDescent="0.25">
      <c r="A495" s="111">
        <v>46251.447627314818</v>
      </c>
      <c r="B495" s="112" t="s">
        <v>842</v>
      </c>
      <c r="C495" s="113">
        <v>290</v>
      </c>
      <c r="D495" s="114">
        <v>714519</v>
      </c>
      <c r="E495" s="114" t="s">
        <v>996</v>
      </c>
      <c r="F495" s="114">
        <v>494</v>
      </c>
      <c r="G495" s="114" t="s">
        <v>3218</v>
      </c>
      <c r="H495" s="115" t="s">
        <v>832</v>
      </c>
      <c r="I495" s="116" t="s">
        <v>839</v>
      </c>
      <c r="J495" s="50" t="s">
        <v>950</v>
      </c>
      <c r="K495" s="116">
        <v>110</v>
      </c>
      <c r="L495" s="116" t="s">
        <v>1003</v>
      </c>
      <c r="M495" s="116"/>
      <c r="N495" s="116">
        <v>52</v>
      </c>
      <c r="O495" s="116">
        <v>34320</v>
      </c>
      <c r="P495" s="116">
        <v>34320</v>
      </c>
      <c r="Q495" s="116">
        <f>+DailyLog[[#This Row],[TTL QNT
(On traveler)]]-DailyLog[[#This Row],[Column1]]</f>
        <v>0</v>
      </c>
      <c r="R495" s="116" t="s">
        <v>3219</v>
      </c>
      <c r="S495" s="117" t="s">
        <v>888</v>
      </c>
      <c r="V495" s="116"/>
      <c r="W495" s="114"/>
      <c r="X495" s="116"/>
      <c r="Y495" s="114"/>
      <c r="Z495" s="114"/>
      <c r="AA495" s="114"/>
      <c r="AB495" s="114" t="str">
        <f ca="1">IF(ISERROR(MATCH(DailyLog[[#This Row],[TRAVELER]],Table2[TR],0)),AB495,"SHIPPED")</f>
        <v>SHIPPED</v>
      </c>
      <c r="AC495" s="114"/>
    </row>
    <row r="496" spans="1:29" ht="40.15" hidden="1" customHeight="1" x14ac:dyDescent="0.25">
      <c r="A496" s="111">
        <v>46254.36577546296</v>
      </c>
      <c r="B496" s="112" t="s">
        <v>842</v>
      </c>
      <c r="C496" s="113" t="s">
        <v>2827</v>
      </c>
      <c r="D496" s="114">
        <v>716251</v>
      </c>
      <c r="E496" s="114" t="s">
        <v>3193</v>
      </c>
      <c r="F496" s="114">
        <v>167</v>
      </c>
      <c r="G496" s="114" t="s">
        <v>3721</v>
      </c>
      <c r="H496" s="115" t="s">
        <v>832</v>
      </c>
      <c r="I496" s="116" t="s">
        <v>839</v>
      </c>
      <c r="J496" s="50" t="s">
        <v>843</v>
      </c>
      <c r="K496" s="116">
        <v>1</v>
      </c>
      <c r="L496" s="116" t="s">
        <v>828</v>
      </c>
      <c r="M496" s="116" t="s">
        <v>2816</v>
      </c>
      <c r="N496" s="116">
        <v>1</v>
      </c>
      <c r="O496" s="116">
        <v>9980</v>
      </c>
      <c r="P496" s="116">
        <v>9980</v>
      </c>
      <c r="Q496" s="116">
        <f>+DailyLog[[#This Row],[TTL QNT
(On traveler)]]-DailyLog[[#This Row],[Column1]]</f>
        <v>0</v>
      </c>
      <c r="R496" s="116" t="s">
        <v>3151</v>
      </c>
      <c r="S496" s="117" t="s">
        <v>888</v>
      </c>
      <c r="T496" s="43">
        <v>2</v>
      </c>
      <c r="V496" s="116"/>
      <c r="W496" s="114"/>
      <c r="X496" s="116"/>
      <c r="Y496" s="114"/>
      <c r="Z496" s="114"/>
      <c r="AA496" s="114"/>
      <c r="AB496" s="114" t="str">
        <f ca="1">IF(ISERROR(MATCH(DailyLog[[#This Row],[TRAVELER]],Table2[TR],0)),AB496,"SHIPPED")</f>
        <v>SHIPPED</v>
      </c>
      <c r="AC496" s="114"/>
    </row>
    <row r="497" spans="1:29" ht="40.15" hidden="1" customHeight="1" x14ac:dyDescent="0.25">
      <c r="A497" s="111">
        <v>46255.594895833332</v>
      </c>
      <c r="B497" s="112" t="s">
        <v>842</v>
      </c>
      <c r="C497" s="113" t="s">
        <v>2862</v>
      </c>
      <c r="D497" s="114">
        <v>714581</v>
      </c>
      <c r="E497" s="114" t="s">
        <v>3930</v>
      </c>
      <c r="F497" s="114">
        <v>116</v>
      </c>
      <c r="G497" s="114" t="s">
        <v>3931</v>
      </c>
      <c r="H497" s="115" t="s">
        <v>2814</v>
      </c>
      <c r="I497" s="116" t="s">
        <v>839</v>
      </c>
      <c r="J497" s="50" t="s">
        <v>843</v>
      </c>
      <c r="K497" s="116">
        <v>5</v>
      </c>
      <c r="L497" s="116" t="s">
        <v>828</v>
      </c>
      <c r="M497" s="116"/>
      <c r="N497" s="116">
        <v>30</v>
      </c>
      <c r="O497" s="116">
        <v>21000</v>
      </c>
      <c r="P497" s="116">
        <v>21000</v>
      </c>
      <c r="Q497" s="116">
        <f>+DailyLog[[#This Row],[TTL QNT
(On traveler)]]-DailyLog[[#This Row],[Column1]]</f>
        <v>0</v>
      </c>
      <c r="R497" s="116" t="s">
        <v>3377</v>
      </c>
      <c r="S497" s="117" t="s">
        <v>888</v>
      </c>
      <c r="V497" s="116"/>
      <c r="W497" s="114"/>
      <c r="X497" s="116"/>
      <c r="Y497" s="114"/>
      <c r="Z497" s="114"/>
      <c r="AA497" s="114"/>
      <c r="AB497" s="114" t="str">
        <f ca="1">IF(ISERROR(MATCH(DailyLog[[#This Row],[TRAVELER]],Table2[TR],0)),AB497,"SHIPPED")</f>
        <v>SHIPPED</v>
      </c>
      <c r="AC497" s="114"/>
    </row>
    <row r="498" spans="1:29" ht="40.15" hidden="1" customHeight="1" x14ac:dyDescent="0.25">
      <c r="A498" s="129">
        <v>46262.496203703704</v>
      </c>
      <c r="B498" s="130" t="s">
        <v>842</v>
      </c>
      <c r="C498" s="131" t="s">
        <v>4502</v>
      </c>
      <c r="D498" s="132">
        <v>716731</v>
      </c>
      <c r="E498" s="132" t="s">
        <v>4643</v>
      </c>
      <c r="F498" s="132">
        <v>1300</v>
      </c>
      <c r="G498" s="132" t="s">
        <v>4711</v>
      </c>
      <c r="H498" s="133" t="s">
        <v>832</v>
      </c>
      <c r="I498" s="134" t="s">
        <v>839</v>
      </c>
      <c r="J498" s="135" t="s">
        <v>843</v>
      </c>
      <c r="K498" s="134">
        <v>1</v>
      </c>
      <c r="L498" s="134" t="s">
        <v>828</v>
      </c>
      <c r="M498" s="134" t="s">
        <v>2816</v>
      </c>
      <c r="N498" s="134">
        <v>1</v>
      </c>
      <c r="O498" s="134">
        <v>4970</v>
      </c>
      <c r="P498" s="134">
        <v>4970</v>
      </c>
      <c r="Q498" s="134">
        <f>+DailyLog[[#This Row],[TTL QNT
(On traveler)]]-DailyLog[[#This Row],[Column1]]</f>
        <v>0</v>
      </c>
      <c r="R498" s="134" t="s">
        <v>3279</v>
      </c>
      <c r="S498" s="136" t="s">
        <v>888</v>
      </c>
      <c r="T498" s="137">
        <v>33</v>
      </c>
      <c r="U498" s="137"/>
      <c r="V498" s="134"/>
      <c r="W498" s="132"/>
      <c r="X498" s="134"/>
      <c r="Y498" s="132"/>
      <c r="Z498" s="132"/>
      <c r="AA498" s="132"/>
      <c r="AB498" s="132" t="str">
        <f ca="1">IF(ISERROR(MATCH(DailyLog[[#This Row],[TRAVELER]],Table2[TR],0)),AB498,"SHIPPED")</f>
        <v>SHIPPED</v>
      </c>
      <c r="AC498" s="132"/>
    </row>
    <row r="499" spans="1:29" ht="40.15" hidden="1" customHeight="1" x14ac:dyDescent="0.25">
      <c r="A499" s="111">
        <v>46254.481076388889</v>
      </c>
      <c r="B499" s="112" t="s">
        <v>842</v>
      </c>
      <c r="C499" s="113" t="s">
        <v>2870</v>
      </c>
      <c r="D499" s="114">
        <v>716753</v>
      </c>
      <c r="E499" s="114" t="s">
        <v>3734</v>
      </c>
      <c r="F499" s="114">
        <v>349</v>
      </c>
      <c r="G499" s="114" t="s">
        <v>3769</v>
      </c>
      <c r="H499" s="115" t="s">
        <v>832</v>
      </c>
      <c r="I499" s="116" t="s">
        <v>839</v>
      </c>
      <c r="J499" s="50" t="s">
        <v>843</v>
      </c>
      <c r="K499" s="116">
        <v>2</v>
      </c>
      <c r="L499" s="116" t="s">
        <v>828</v>
      </c>
      <c r="M499" s="116" t="s">
        <v>2816</v>
      </c>
      <c r="N499" s="116">
        <v>35</v>
      </c>
      <c r="O499" s="116">
        <v>8050</v>
      </c>
      <c r="P499" s="116">
        <v>8050</v>
      </c>
      <c r="Q499" s="116">
        <f>+DailyLog[[#This Row],[TTL QNT
(On traveler)]]-DailyLog[[#This Row],[Column1]]</f>
        <v>0</v>
      </c>
      <c r="R499" s="116" t="s">
        <v>3515</v>
      </c>
      <c r="S499" s="117" t="s">
        <v>888</v>
      </c>
      <c r="T499" s="43">
        <v>2</v>
      </c>
      <c r="V499" s="116"/>
      <c r="W499" s="114"/>
      <c r="X499" s="116"/>
      <c r="Y499" s="114"/>
      <c r="Z499" s="114"/>
      <c r="AA499" s="114"/>
      <c r="AB499" s="114" t="str">
        <f ca="1">IF(ISERROR(MATCH(DailyLog[[#This Row],[TRAVELER]],Table2[TR],0)),AB499,"SHIPPED")</f>
        <v>SHIPPED</v>
      </c>
      <c r="AC499" s="114"/>
    </row>
    <row r="500" spans="1:29" ht="40.15" hidden="1" customHeight="1" x14ac:dyDescent="0.25">
      <c r="A500" s="111">
        <v>46259.710972222223</v>
      </c>
      <c r="B500" s="112" t="s">
        <v>2940</v>
      </c>
      <c r="C500" s="113">
        <v>290</v>
      </c>
      <c r="D500" s="114">
        <v>716889</v>
      </c>
      <c r="E500" s="114">
        <v>6101831</v>
      </c>
      <c r="F500" s="114">
        <v>304</v>
      </c>
      <c r="G500" s="114" t="s">
        <v>4416</v>
      </c>
      <c r="H500" s="115" t="s">
        <v>832</v>
      </c>
      <c r="I500" s="116" t="s">
        <v>839</v>
      </c>
      <c r="J500" s="50" t="s">
        <v>950</v>
      </c>
      <c r="K500" s="116">
        <v>109</v>
      </c>
      <c r="L500" s="116" t="s">
        <v>828</v>
      </c>
      <c r="M500" s="116"/>
      <c r="N500" s="116">
        <v>36</v>
      </c>
      <c r="O500" s="116">
        <v>36000</v>
      </c>
      <c r="P500" s="116">
        <v>36000</v>
      </c>
      <c r="Q500" s="116">
        <f>+DailyLog[[#This Row],[TTL QNT
(On traveler)]]-DailyLog[[#This Row],[Column1]]</f>
        <v>0</v>
      </c>
      <c r="R500" s="116" t="s">
        <v>3342</v>
      </c>
      <c r="S500" s="117" t="s">
        <v>888</v>
      </c>
      <c r="V500" s="116"/>
      <c r="W500" s="114"/>
      <c r="X500" s="116"/>
      <c r="Y500" s="114"/>
      <c r="Z500" s="114"/>
      <c r="AA500" s="114"/>
      <c r="AB500" s="114" t="str">
        <f ca="1">IF(ISERROR(MATCH(DailyLog[[#This Row],[TRAVELER]],Table2[TR],0)),AB500,"SHIPPED")</f>
        <v>SHIPPED</v>
      </c>
      <c r="AC500" s="114"/>
    </row>
    <row r="501" spans="1:29" ht="40.15" hidden="1" customHeight="1" x14ac:dyDescent="0.25">
      <c r="A501" s="111">
        <v>46251.401203703703</v>
      </c>
      <c r="B501" s="112" t="s">
        <v>842</v>
      </c>
      <c r="C501" s="113">
        <v>292</v>
      </c>
      <c r="D501" s="114">
        <v>716594</v>
      </c>
      <c r="E501" s="114">
        <v>11546463</v>
      </c>
      <c r="F501" s="114">
        <v>99</v>
      </c>
      <c r="G501" s="114" t="s">
        <v>3197</v>
      </c>
      <c r="H501" s="115" t="s">
        <v>832</v>
      </c>
      <c r="I501" s="116" t="s">
        <v>839</v>
      </c>
      <c r="J501" s="50" t="s">
        <v>950</v>
      </c>
      <c r="K501" s="116">
        <v>116</v>
      </c>
      <c r="L501" s="116" t="s">
        <v>828</v>
      </c>
      <c r="M501" s="116" t="s">
        <v>2816</v>
      </c>
      <c r="N501" s="116">
        <v>26</v>
      </c>
      <c r="O501" s="116">
        <v>11700</v>
      </c>
      <c r="P501" s="116">
        <v>11700</v>
      </c>
      <c r="Q501" s="116">
        <f>+DailyLog[[#This Row],[TTL QNT
(On traveler)]]-DailyLog[[#This Row],[Column1]]</f>
        <v>0</v>
      </c>
      <c r="R501" s="116" t="s">
        <v>3196</v>
      </c>
      <c r="S501" s="117" t="s">
        <v>888</v>
      </c>
      <c r="T501" s="43">
        <v>4</v>
      </c>
      <c r="V501" s="116"/>
      <c r="W501" s="114"/>
      <c r="X501" s="116"/>
      <c r="Y501" s="114"/>
      <c r="Z501" s="114"/>
      <c r="AA501" s="114"/>
      <c r="AB501" s="114" t="str">
        <f ca="1">IF(ISERROR(MATCH(DailyLog[[#This Row],[TRAVELER]],Table2[TR],0)),AB501,"SHIPPED")</f>
        <v>SHIPPED</v>
      </c>
      <c r="AC501" s="114"/>
    </row>
    <row r="502" spans="1:29" ht="40.15" hidden="1" customHeight="1" x14ac:dyDescent="0.25">
      <c r="A502" s="111">
        <v>46251.746423611112</v>
      </c>
      <c r="B502" s="112" t="s">
        <v>2940</v>
      </c>
      <c r="C502" s="113">
        <v>275</v>
      </c>
      <c r="D502" s="114">
        <v>716597</v>
      </c>
      <c r="E502" s="114">
        <v>11546463</v>
      </c>
      <c r="F502" s="114">
        <v>1748</v>
      </c>
      <c r="G502" s="114" t="s">
        <v>3280</v>
      </c>
      <c r="H502" s="115" t="s">
        <v>832</v>
      </c>
      <c r="I502" s="116" t="s">
        <v>839</v>
      </c>
      <c r="J502" s="50" t="s">
        <v>950</v>
      </c>
      <c r="K502" s="116">
        <v>108</v>
      </c>
      <c r="L502" s="116" t="s">
        <v>828</v>
      </c>
      <c r="M502" s="116"/>
      <c r="N502" s="116">
        <v>42</v>
      </c>
      <c r="O502" s="116">
        <v>18900</v>
      </c>
      <c r="P502" s="116">
        <v>18900</v>
      </c>
      <c r="Q502" s="116">
        <f>+DailyLog[[#This Row],[TTL QNT
(On traveler)]]-DailyLog[[#This Row],[Column1]]</f>
        <v>0</v>
      </c>
      <c r="R502" s="116" t="s">
        <v>3054</v>
      </c>
      <c r="S502" s="117" t="s">
        <v>888</v>
      </c>
      <c r="V502" s="116"/>
      <c r="W502" s="114"/>
      <c r="X502" s="116"/>
      <c r="Y502" s="114"/>
      <c r="Z502" s="114"/>
      <c r="AA502" s="114"/>
      <c r="AB502" s="114" t="str">
        <f ca="1">IF(ISERROR(MATCH(DailyLog[[#This Row],[TRAVELER]],Table2[TR],0)),AB502,"SHIPPED")</f>
        <v>SHIPPED</v>
      </c>
      <c r="AC502" s="114"/>
    </row>
    <row r="503" spans="1:29" ht="40.15" hidden="1" customHeight="1" x14ac:dyDescent="0.25">
      <c r="A503" s="111">
        <v>46248.693090277775</v>
      </c>
      <c r="B503" s="112" t="s">
        <v>2940</v>
      </c>
      <c r="C503" s="113">
        <v>290</v>
      </c>
      <c r="D503" s="114">
        <v>714519</v>
      </c>
      <c r="E503" s="114" t="s">
        <v>2981</v>
      </c>
      <c r="F503" s="114">
        <v>494</v>
      </c>
      <c r="G503" s="114" t="s">
        <v>3142</v>
      </c>
      <c r="H503" s="115" t="s">
        <v>832</v>
      </c>
      <c r="I503" s="116" t="s">
        <v>839</v>
      </c>
      <c r="J503" s="50" t="s">
        <v>950</v>
      </c>
      <c r="K503" s="116">
        <v>110</v>
      </c>
      <c r="L503" s="116" t="s">
        <v>1003</v>
      </c>
      <c r="M503" s="116"/>
      <c r="N503" s="116">
        <v>36</v>
      </c>
      <c r="O503" s="116">
        <v>23760</v>
      </c>
      <c r="P503" s="116">
        <v>23760</v>
      </c>
      <c r="Q503" s="116">
        <f>+DailyLog[[#This Row],[TTL QNT
(On traveler)]]-DailyLog[[#This Row],[Column1]]</f>
        <v>0</v>
      </c>
      <c r="R503" s="116" t="s">
        <v>3027</v>
      </c>
      <c r="S503" s="117" t="s">
        <v>888</v>
      </c>
      <c r="V503" s="116"/>
      <c r="W503" s="114"/>
      <c r="X503" s="116"/>
      <c r="Y503" s="114"/>
      <c r="Z503" s="114"/>
      <c r="AA503" s="114"/>
      <c r="AB503" s="114" t="str">
        <f ca="1">IF(ISERROR(MATCH(DailyLog[[#This Row],[TRAVELER]],Table2[TR],0)),AB503,"SHIPPED")</f>
        <v>SHIPPED</v>
      </c>
      <c r="AC503" s="114"/>
    </row>
    <row r="504" spans="1:29" ht="40.15" hidden="1" customHeight="1" x14ac:dyDescent="0.25">
      <c r="A504" s="111">
        <v>46248.690717592595</v>
      </c>
      <c r="B504" s="112" t="s">
        <v>2940</v>
      </c>
      <c r="C504" s="113">
        <v>275</v>
      </c>
      <c r="D504" s="114">
        <v>716593</v>
      </c>
      <c r="E504" s="114">
        <v>11546463</v>
      </c>
      <c r="F504" s="114">
        <v>1410</v>
      </c>
      <c r="G504" s="114" t="s">
        <v>3141</v>
      </c>
      <c r="H504" s="115" t="s">
        <v>832</v>
      </c>
      <c r="I504" s="116" t="s">
        <v>839</v>
      </c>
      <c r="J504" s="50" t="s">
        <v>950</v>
      </c>
      <c r="K504" s="116">
        <v>108</v>
      </c>
      <c r="L504" s="116" t="s">
        <v>828</v>
      </c>
      <c r="M504" s="116" t="s">
        <v>2816</v>
      </c>
      <c r="N504" s="116">
        <v>36</v>
      </c>
      <c r="O504" s="116">
        <v>16200</v>
      </c>
      <c r="P504" s="116">
        <v>16200</v>
      </c>
      <c r="Q504" s="116">
        <f>+DailyLog[[#This Row],[TTL QNT
(On traveler)]]-DailyLog[[#This Row],[Column1]]</f>
        <v>0</v>
      </c>
      <c r="R504" s="116" t="s">
        <v>3041</v>
      </c>
      <c r="S504" s="117" t="s">
        <v>888</v>
      </c>
      <c r="T504" s="43">
        <v>10</v>
      </c>
      <c r="V504" s="116"/>
      <c r="W504" s="114"/>
      <c r="X504" s="116"/>
      <c r="Y504" s="114"/>
      <c r="Z504" s="114"/>
      <c r="AA504" s="114"/>
      <c r="AB504" s="114" t="str">
        <f ca="1">IF(ISERROR(MATCH(DailyLog[[#This Row],[TRAVELER]],Table2[TR],0)),AB504,"SHIPPED")</f>
        <v>SHIPPED</v>
      </c>
      <c r="AC504" s="114"/>
    </row>
    <row r="505" spans="1:29" ht="40.15" hidden="1" customHeight="1" x14ac:dyDescent="0.25">
      <c r="A505" s="111">
        <v>46255.58556712963</v>
      </c>
      <c r="B505" s="112" t="s">
        <v>842</v>
      </c>
      <c r="C505" s="113">
        <v>275</v>
      </c>
      <c r="D505" s="114">
        <v>716218</v>
      </c>
      <c r="E505" s="114">
        <v>11549170</v>
      </c>
      <c r="F505" s="114">
        <v>277</v>
      </c>
      <c r="G505" s="114" t="s">
        <v>3925</v>
      </c>
      <c r="H505" s="115" t="s">
        <v>832</v>
      </c>
      <c r="I505" s="116" t="s">
        <v>839</v>
      </c>
      <c r="J505" s="50" t="s">
        <v>950</v>
      </c>
      <c r="K505" s="116">
        <v>108</v>
      </c>
      <c r="L505" s="116" t="s">
        <v>828</v>
      </c>
      <c r="M505" s="116" t="s">
        <v>2816</v>
      </c>
      <c r="N505" s="116">
        <v>36</v>
      </c>
      <c r="O505" s="116">
        <v>14400</v>
      </c>
      <c r="P505" s="116">
        <v>14400</v>
      </c>
      <c r="Q505" s="116">
        <f>+DailyLog[[#This Row],[TTL QNT
(On traveler)]]-DailyLog[[#This Row],[Column1]]</f>
        <v>0</v>
      </c>
      <c r="R505" s="116" t="s">
        <v>2903</v>
      </c>
      <c r="S505" s="117" t="s">
        <v>888</v>
      </c>
      <c r="T505" s="43">
        <v>4</v>
      </c>
      <c r="V505" s="116"/>
      <c r="W505" s="114"/>
      <c r="X505" s="116"/>
      <c r="Y505" s="114"/>
      <c r="Z505" s="114"/>
      <c r="AA505" s="114"/>
      <c r="AB505" s="114" t="str">
        <f ca="1">IF(ISERROR(MATCH(DailyLog[[#This Row],[TRAVELER]],Table2[TR],0)),AB505,"SHIPPED")</f>
        <v>SHIPPED</v>
      </c>
      <c r="AC505" s="114"/>
    </row>
    <row r="506" spans="1:29" ht="40.15" hidden="1" customHeight="1" x14ac:dyDescent="0.25">
      <c r="A506" s="111">
        <v>46255.581516203703</v>
      </c>
      <c r="B506" s="112" t="s">
        <v>842</v>
      </c>
      <c r="C506" s="113">
        <v>275</v>
      </c>
      <c r="D506" s="114">
        <v>716414</v>
      </c>
      <c r="E506" s="114">
        <v>11549170</v>
      </c>
      <c r="F506" s="114">
        <v>394</v>
      </c>
      <c r="G506" s="114" t="s">
        <v>3924</v>
      </c>
      <c r="H506" s="115" t="s">
        <v>832</v>
      </c>
      <c r="I506" s="116" t="s">
        <v>839</v>
      </c>
      <c r="J506" s="50" t="s">
        <v>950</v>
      </c>
      <c r="K506" s="116">
        <v>112</v>
      </c>
      <c r="L506" s="116" t="s">
        <v>828</v>
      </c>
      <c r="M506" s="116" t="s">
        <v>2816</v>
      </c>
      <c r="N506" s="116">
        <v>36</v>
      </c>
      <c r="O506" s="116">
        <v>14400</v>
      </c>
      <c r="P506" s="116">
        <v>14400</v>
      </c>
      <c r="Q506" s="116">
        <f>+DailyLog[[#This Row],[TTL QNT
(On traveler)]]-DailyLog[[#This Row],[Column1]]</f>
        <v>0</v>
      </c>
      <c r="R506" s="116" t="s">
        <v>2908</v>
      </c>
      <c r="S506" s="117" t="s">
        <v>888</v>
      </c>
      <c r="T506" s="43">
        <v>2</v>
      </c>
      <c r="V506" s="116"/>
      <c r="W506" s="114"/>
      <c r="X506" s="116"/>
      <c r="Y506" s="114"/>
      <c r="Z506" s="114"/>
      <c r="AA506" s="114"/>
      <c r="AB506" s="114" t="str">
        <f ca="1">IF(ISERROR(MATCH(DailyLog[[#This Row],[TRAVELER]],Table2[TR],0)),AB506,"SHIPPED")</f>
        <v>SHIPPED</v>
      </c>
      <c r="AC506" s="114"/>
    </row>
    <row r="507" spans="1:29" ht="40.15" hidden="1" customHeight="1" x14ac:dyDescent="0.25">
      <c r="A507" s="111">
        <v>46258.65934027778</v>
      </c>
      <c r="B507" s="112" t="s">
        <v>2940</v>
      </c>
      <c r="C507" s="113" t="s">
        <v>2870</v>
      </c>
      <c r="D507" s="114">
        <v>716533</v>
      </c>
      <c r="E507" s="114" t="s">
        <v>3819</v>
      </c>
      <c r="F507" s="114">
        <v>1076</v>
      </c>
      <c r="G507" s="114" t="s">
        <v>4254</v>
      </c>
      <c r="H507" s="115" t="s">
        <v>2814</v>
      </c>
      <c r="I507" s="116" t="s">
        <v>839</v>
      </c>
      <c r="J507" s="50" t="s">
        <v>843</v>
      </c>
      <c r="K507" s="116">
        <v>2</v>
      </c>
      <c r="L507" s="116" t="s">
        <v>828</v>
      </c>
      <c r="M507" s="116"/>
      <c r="N507" s="116">
        <v>19</v>
      </c>
      <c r="O507" s="116">
        <v>11780</v>
      </c>
      <c r="P507" s="116">
        <v>11780</v>
      </c>
      <c r="Q507" s="116">
        <f>+DailyLog[[#This Row],[TTL QNT
(On traveler)]]-DailyLog[[#This Row],[Column1]]</f>
        <v>0</v>
      </c>
      <c r="R507" s="116" t="s">
        <v>3364</v>
      </c>
      <c r="S507" s="117" t="s">
        <v>888</v>
      </c>
      <c r="V507" s="116"/>
      <c r="W507" s="114"/>
      <c r="X507" s="116"/>
      <c r="Y507" s="114"/>
      <c r="Z507" s="114"/>
      <c r="AA507" s="114"/>
      <c r="AB507" s="114" t="str">
        <f ca="1">IF(ISERROR(MATCH(DailyLog[[#This Row],[TRAVELER]],Table2[TR],0)),AB507,"SHIPPED")</f>
        <v>SHIPPED</v>
      </c>
      <c r="AC507" s="114"/>
    </row>
    <row r="508" spans="1:29" ht="40.15" hidden="1" customHeight="1" x14ac:dyDescent="0.25">
      <c r="A508" s="111">
        <v>46261.441134259258</v>
      </c>
      <c r="B508" s="112" t="s">
        <v>842</v>
      </c>
      <c r="C508" s="113">
        <v>292</v>
      </c>
      <c r="D508" s="114">
        <v>716128</v>
      </c>
      <c r="E508" s="114" t="s">
        <v>3069</v>
      </c>
      <c r="F508" s="114">
        <v>448</v>
      </c>
      <c r="G508" s="114" t="s">
        <v>4634</v>
      </c>
      <c r="H508" s="115" t="s">
        <v>832</v>
      </c>
      <c r="I508" s="116" t="s">
        <v>839</v>
      </c>
      <c r="J508" s="50" t="s">
        <v>950</v>
      </c>
      <c r="K508" s="116">
        <v>117</v>
      </c>
      <c r="L508" s="116" t="s">
        <v>1003</v>
      </c>
      <c r="M508" s="116"/>
      <c r="N508" s="116">
        <v>40</v>
      </c>
      <c r="O508" s="116">
        <v>18000</v>
      </c>
      <c r="P508" s="116">
        <v>18000</v>
      </c>
      <c r="Q508" s="116">
        <f>+DailyLog[[#This Row],[TTL QNT
(On traveler)]]-DailyLog[[#This Row],[Column1]]</f>
        <v>0</v>
      </c>
      <c r="R508" s="116" t="s">
        <v>4635</v>
      </c>
      <c r="S508" s="117" t="s">
        <v>888</v>
      </c>
      <c r="V508" s="116"/>
      <c r="W508" s="114"/>
      <c r="X508" s="116"/>
      <c r="Y508" s="114"/>
      <c r="Z508" s="114"/>
      <c r="AA508" s="114"/>
      <c r="AB508" s="114" t="str">
        <f ca="1">IF(ISERROR(MATCH(DailyLog[[#This Row],[TRAVELER]],Table2[TR],0)),AB508,"SHIPPED")</f>
        <v>SHIPPED</v>
      </c>
      <c r="AC508" s="114"/>
    </row>
    <row r="509" spans="1:29" ht="40.15" hidden="1" customHeight="1" x14ac:dyDescent="0.25">
      <c r="A509" s="111">
        <v>46248.546377314815</v>
      </c>
      <c r="B509" s="112" t="s">
        <v>842</v>
      </c>
      <c r="C509" s="113">
        <v>275</v>
      </c>
      <c r="D509" s="114">
        <v>716596</v>
      </c>
      <c r="E509" s="114">
        <v>11546463</v>
      </c>
      <c r="F509" s="114">
        <v>801</v>
      </c>
      <c r="G509" s="114" t="s">
        <v>3067</v>
      </c>
      <c r="H509" s="115" t="s">
        <v>832</v>
      </c>
      <c r="I509" s="116" t="s">
        <v>839</v>
      </c>
      <c r="J509" s="50" t="s">
        <v>950</v>
      </c>
      <c r="K509" s="116">
        <v>108</v>
      </c>
      <c r="L509" s="116" t="s">
        <v>828</v>
      </c>
      <c r="M509" s="116"/>
      <c r="N509" s="116">
        <v>36</v>
      </c>
      <c r="O509" s="116">
        <v>16200</v>
      </c>
      <c r="P509" s="116">
        <v>16200</v>
      </c>
      <c r="Q509" s="116">
        <f>+DailyLog[[#This Row],[TTL QNT
(On traveler)]]-DailyLog[[#This Row],[Column1]]</f>
        <v>0</v>
      </c>
      <c r="R509" s="116" t="s">
        <v>3068</v>
      </c>
      <c r="S509" s="117" t="s">
        <v>888</v>
      </c>
      <c r="V509" s="116"/>
      <c r="W509" s="114"/>
      <c r="X509" s="116"/>
      <c r="Y509" s="114"/>
      <c r="Z509" s="114"/>
      <c r="AA509" s="114"/>
      <c r="AB509" s="114" t="str">
        <f ca="1">IF(ISERROR(MATCH(DailyLog[[#This Row],[TRAVELER]],Table2[TR],0)),AB509,"SHIPPED")</f>
        <v>SHIPPED</v>
      </c>
      <c r="AC509" s="114"/>
    </row>
    <row r="510" spans="1:29" ht="40.15" hidden="1" customHeight="1" x14ac:dyDescent="0.25">
      <c r="A510" s="111">
        <v>46255.574756944443</v>
      </c>
      <c r="B510" s="112" t="s">
        <v>842</v>
      </c>
      <c r="C510" s="113">
        <v>275</v>
      </c>
      <c r="D510" s="114">
        <v>714696</v>
      </c>
      <c r="E510" s="114" t="s">
        <v>3628</v>
      </c>
      <c r="F510" s="114">
        <v>881</v>
      </c>
      <c r="G510" s="114" t="s">
        <v>3922</v>
      </c>
      <c r="H510" s="115" t="s">
        <v>832</v>
      </c>
      <c r="I510" s="116" t="s">
        <v>2818</v>
      </c>
      <c r="J510" s="50" t="s">
        <v>950</v>
      </c>
      <c r="K510" s="116">
        <v>103</v>
      </c>
      <c r="L510" s="116" t="s">
        <v>828</v>
      </c>
      <c r="M510" s="116"/>
      <c r="N510" s="116">
        <v>36</v>
      </c>
      <c r="O510" s="116">
        <v>108000</v>
      </c>
      <c r="P510" s="116">
        <v>108000</v>
      </c>
      <c r="Q510" s="116">
        <f>+DailyLog[[#This Row],[TTL QNT
(On traveler)]]-DailyLog[[#This Row],[Column1]]</f>
        <v>0</v>
      </c>
      <c r="R510" s="116" t="s">
        <v>2823</v>
      </c>
      <c r="S510" s="117" t="s">
        <v>888</v>
      </c>
      <c r="V510" s="116"/>
      <c r="W510" s="114"/>
      <c r="X510" s="116"/>
      <c r="Y510" s="114"/>
      <c r="Z510" s="114"/>
      <c r="AA510" s="114"/>
      <c r="AB510" s="114" t="str">
        <f ca="1">IF(ISERROR(MATCH(DailyLog[[#This Row],[TRAVELER]],Table2[TR],0)),AB510,"SHIPPED")</f>
        <v>SHIPPED</v>
      </c>
      <c r="AC510" s="114"/>
    </row>
    <row r="511" spans="1:29" ht="40.15" hidden="1" customHeight="1" x14ac:dyDescent="0.25">
      <c r="A511" s="111">
        <v>46255.570231481484</v>
      </c>
      <c r="B511" s="112" t="s">
        <v>842</v>
      </c>
      <c r="C511" s="113">
        <v>292</v>
      </c>
      <c r="D511" s="114">
        <v>714084</v>
      </c>
      <c r="E511" s="114" t="s">
        <v>3113</v>
      </c>
      <c r="F511" s="114">
        <v>378</v>
      </c>
      <c r="G511" s="114" t="s">
        <v>3921</v>
      </c>
      <c r="H511" s="115" t="s">
        <v>832</v>
      </c>
      <c r="I511" s="116" t="s">
        <v>839</v>
      </c>
      <c r="J511" s="50" t="s">
        <v>2824</v>
      </c>
      <c r="K511" s="116">
        <v>19</v>
      </c>
      <c r="L511" s="116" t="s">
        <v>828</v>
      </c>
      <c r="M511" s="116"/>
      <c r="N511" s="116">
        <v>32</v>
      </c>
      <c r="O511" s="116">
        <v>51200</v>
      </c>
      <c r="P511" s="116">
        <v>51200</v>
      </c>
      <c r="Q511" s="116">
        <f>+DailyLog[[#This Row],[TTL QNT
(On traveler)]]-DailyLog[[#This Row],[Column1]]</f>
        <v>0</v>
      </c>
      <c r="R511" s="116" t="s">
        <v>2874</v>
      </c>
      <c r="S511" s="117" t="s">
        <v>888</v>
      </c>
      <c r="V511" s="116"/>
      <c r="W511" s="114"/>
      <c r="X511" s="116"/>
      <c r="Y511" s="114"/>
      <c r="Z511" s="114"/>
      <c r="AA511" s="114"/>
      <c r="AB511" s="114" t="str">
        <f ca="1">IF(ISERROR(MATCH(DailyLog[[#This Row],[TRAVELER]],Table2[TR],0)),AB511,"SHIPPED")</f>
        <v>SHIPPED</v>
      </c>
      <c r="AC511" s="114"/>
    </row>
    <row r="512" spans="1:29" ht="40.15" hidden="1" customHeight="1" x14ac:dyDescent="0.25">
      <c r="A512" s="111">
        <v>46254.443113425928</v>
      </c>
      <c r="B512" s="112" t="s">
        <v>842</v>
      </c>
      <c r="C512" s="113" t="s">
        <v>2862</v>
      </c>
      <c r="D512" s="114">
        <v>716009</v>
      </c>
      <c r="E512" s="114">
        <v>6503825</v>
      </c>
      <c r="F512" s="114">
        <v>672</v>
      </c>
      <c r="G512" s="114" t="s">
        <v>3753</v>
      </c>
      <c r="H512" s="115" t="s">
        <v>832</v>
      </c>
      <c r="I512" s="116" t="s">
        <v>2818</v>
      </c>
      <c r="J512" s="50" t="s">
        <v>843</v>
      </c>
      <c r="K512" s="116">
        <v>5</v>
      </c>
      <c r="L512" s="116" t="s">
        <v>828</v>
      </c>
      <c r="M512" s="116" t="s">
        <v>2884</v>
      </c>
      <c r="N512" s="116">
        <v>36</v>
      </c>
      <c r="O512" s="116">
        <v>54000</v>
      </c>
      <c r="P512" s="116">
        <v>54000</v>
      </c>
      <c r="Q512" s="116">
        <f>+DailyLog[[#This Row],[TTL QNT
(On traveler)]]-DailyLog[[#This Row],[Column1]]</f>
        <v>0</v>
      </c>
      <c r="R512" s="116" t="s">
        <v>3050</v>
      </c>
      <c r="S512" s="117" t="s">
        <v>888</v>
      </c>
      <c r="T512" s="43" t="s">
        <v>3573</v>
      </c>
      <c r="V512" s="116"/>
      <c r="W512" s="114"/>
      <c r="X512" s="116"/>
      <c r="Y512" s="114"/>
      <c r="Z512" s="114"/>
      <c r="AA512" s="114"/>
      <c r="AB512" s="114" t="str">
        <f ca="1">IF(ISERROR(MATCH(DailyLog[[#This Row],[TRAVELER]],Table2[TR],0)),AB512,"SHIPPED")</f>
        <v>SHIPPED</v>
      </c>
      <c r="AC512" s="114"/>
    </row>
    <row r="513" spans="1:29" ht="40.15" hidden="1" customHeight="1" x14ac:dyDescent="0.25">
      <c r="A513" s="111">
        <v>46255.566851851851</v>
      </c>
      <c r="B513" s="112" t="s">
        <v>842</v>
      </c>
      <c r="C513" s="113">
        <v>292</v>
      </c>
      <c r="D513" s="114">
        <v>716211</v>
      </c>
      <c r="E513" s="114">
        <v>11549170</v>
      </c>
      <c r="F513" s="114">
        <v>717</v>
      </c>
      <c r="G513" s="114" t="s">
        <v>3920</v>
      </c>
      <c r="H513" s="115" t="s">
        <v>832</v>
      </c>
      <c r="I513" s="116" t="s">
        <v>839</v>
      </c>
      <c r="J513" s="50" t="s">
        <v>950</v>
      </c>
      <c r="K513" s="116">
        <v>117</v>
      </c>
      <c r="L513" s="116" t="s">
        <v>828</v>
      </c>
      <c r="M513" s="116"/>
      <c r="N513" s="116">
        <v>36</v>
      </c>
      <c r="O513" s="116">
        <v>14400</v>
      </c>
      <c r="P513" s="116">
        <v>14400</v>
      </c>
      <c r="Q513" s="116">
        <f>+DailyLog[[#This Row],[TTL QNT
(On traveler)]]-DailyLog[[#This Row],[Column1]]</f>
        <v>0</v>
      </c>
      <c r="R513" s="116" t="s">
        <v>3766</v>
      </c>
      <c r="S513" s="117" t="s">
        <v>888</v>
      </c>
      <c r="V513" s="116"/>
      <c r="W513" s="114"/>
      <c r="X513" s="116"/>
      <c r="Y513" s="114"/>
      <c r="Z513" s="114"/>
      <c r="AA513" s="114"/>
      <c r="AB513" s="114" t="str">
        <f ca="1">IF(ISERROR(MATCH(DailyLog[[#This Row],[TRAVELER]],Table2[TR],0)),AB513,"SHIPPED")</f>
        <v>SHIPPED</v>
      </c>
      <c r="AC513" s="114"/>
    </row>
    <row r="514" spans="1:29" ht="40.15" hidden="1" customHeight="1" x14ac:dyDescent="0.25">
      <c r="A514" s="119">
        <v>46258.461736111109</v>
      </c>
      <c r="B514" s="120" t="s">
        <v>842</v>
      </c>
      <c r="C514" s="121" t="s">
        <v>2811</v>
      </c>
      <c r="D514" s="122">
        <v>716579</v>
      </c>
      <c r="E514" s="122" t="s">
        <v>1695</v>
      </c>
      <c r="F514" s="122">
        <v>813</v>
      </c>
      <c r="G514" s="122" t="s">
        <v>4190</v>
      </c>
      <c r="H514" s="123" t="s">
        <v>2814</v>
      </c>
      <c r="I514" s="124" t="s">
        <v>839</v>
      </c>
      <c r="J514" s="125" t="s">
        <v>843</v>
      </c>
      <c r="K514" s="124">
        <v>4</v>
      </c>
      <c r="L514" s="124" t="s">
        <v>828</v>
      </c>
      <c r="M514" s="124" t="s">
        <v>2816</v>
      </c>
      <c r="N514" s="124">
        <v>33</v>
      </c>
      <c r="O514" s="124">
        <v>19800</v>
      </c>
      <c r="P514" s="124">
        <v>19800</v>
      </c>
      <c r="Q514" s="124">
        <f>+DailyLog[[#This Row],[TTL QNT
(On traveler)]]-DailyLog[[#This Row],[Column1]]</f>
        <v>0</v>
      </c>
      <c r="R514" s="124" t="s">
        <v>4191</v>
      </c>
      <c r="S514" s="126" t="s">
        <v>888</v>
      </c>
      <c r="T514" s="127">
        <v>7</v>
      </c>
      <c r="U514" s="127"/>
      <c r="V514" s="124"/>
      <c r="W514" s="122"/>
      <c r="X514" s="124"/>
      <c r="Y514" s="122"/>
      <c r="Z514" s="122"/>
      <c r="AA514" s="122"/>
      <c r="AB514" s="122" t="str">
        <f ca="1">IF(ISERROR(MATCH(DailyLog[[#This Row],[TRAVELER]],Table2[TR],0)),AB514,"SHIPPED")</f>
        <v>SHIPPED</v>
      </c>
      <c r="AC514" s="122"/>
    </row>
    <row r="515" spans="1:29" ht="40.15" hidden="1" customHeight="1" x14ac:dyDescent="0.25">
      <c r="A515" s="111">
        <v>46253.400555555556</v>
      </c>
      <c r="B515" s="112" t="s">
        <v>842</v>
      </c>
      <c r="C515" s="113">
        <v>290</v>
      </c>
      <c r="D515" s="114">
        <v>717106</v>
      </c>
      <c r="E515" s="114" t="s">
        <v>3587</v>
      </c>
      <c r="F515" s="114">
        <v>411</v>
      </c>
      <c r="G515" s="114" t="s">
        <v>3588</v>
      </c>
      <c r="H515" s="115" t="s">
        <v>832</v>
      </c>
      <c r="I515" s="116" t="s">
        <v>839</v>
      </c>
      <c r="J515" s="50" t="s">
        <v>2824</v>
      </c>
      <c r="K515" s="116">
        <v>78</v>
      </c>
      <c r="L515" s="116" t="s">
        <v>828</v>
      </c>
      <c r="M515" s="116"/>
      <c r="N515" s="116">
        <v>1</v>
      </c>
      <c r="O515" s="116">
        <v>37210</v>
      </c>
      <c r="P515" s="116">
        <v>37210</v>
      </c>
      <c r="Q515" s="116">
        <f>+DailyLog[[#This Row],[TTL QNT
(On traveler)]]-DailyLog[[#This Row],[Column1]]</f>
        <v>0</v>
      </c>
      <c r="R515" s="116" t="s">
        <v>3263</v>
      </c>
      <c r="S515" s="117" t="s">
        <v>888</v>
      </c>
      <c r="V515" s="116"/>
      <c r="W515" s="114"/>
      <c r="X515" s="116"/>
      <c r="Y515" s="114"/>
      <c r="Z515" s="114"/>
      <c r="AA515" s="114"/>
      <c r="AB515" s="114" t="str">
        <f ca="1">IF(ISERROR(MATCH(DailyLog[[#This Row],[TRAVELER]],Table2[TR],0)),AB515,"SHIPPED")</f>
        <v>SHIPPED</v>
      </c>
      <c r="AC515" s="114"/>
    </row>
    <row r="516" spans="1:29" ht="40.15" hidden="1" customHeight="1" x14ac:dyDescent="0.25">
      <c r="A516" s="111">
        <v>46255.555509259262</v>
      </c>
      <c r="B516" s="112" t="s">
        <v>842</v>
      </c>
      <c r="C516" s="113">
        <v>275</v>
      </c>
      <c r="D516" s="114">
        <v>714694</v>
      </c>
      <c r="E516" s="114" t="s">
        <v>937</v>
      </c>
      <c r="F516" s="114">
        <v>650</v>
      </c>
      <c r="G516" s="114" t="s">
        <v>3916</v>
      </c>
      <c r="H516" s="115" t="s">
        <v>832</v>
      </c>
      <c r="I516" s="116" t="s">
        <v>839</v>
      </c>
      <c r="J516" s="50" t="s">
        <v>2824</v>
      </c>
      <c r="K516" s="116">
        <v>112</v>
      </c>
      <c r="L516" s="116" t="s">
        <v>828</v>
      </c>
      <c r="M516" s="116"/>
      <c r="N516" s="116">
        <v>36</v>
      </c>
      <c r="O516" s="116">
        <v>108000</v>
      </c>
      <c r="P516" s="116">
        <v>108000</v>
      </c>
      <c r="Q516" s="116">
        <f>+DailyLog[[#This Row],[TTL QNT
(On traveler)]]-DailyLog[[#This Row],[Column1]]</f>
        <v>0</v>
      </c>
      <c r="R516" s="116" t="s">
        <v>3917</v>
      </c>
      <c r="S516" s="117" t="s">
        <v>888</v>
      </c>
      <c r="V516" s="116"/>
      <c r="W516" s="114"/>
      <c r="X516" s="116"/>
      <c r="Y516" s="114"/>
      <c r="Z516" s="114"/>
      <c r="AA516" s="114"/>
      <c r="AB516" s="114" t="str">
        <f ca="1">IF(ISERROR(MATCH(DailyLog[[#This Row],[TRAVELER]],Table2[TR],0)),AB516,"SHIPPED")</f>
        <v>SHIPPED</v>
      </c>
      <c r="AC516" s="114"/>
    </row>
    <row r="517" spans="1:29" ht="40.15" hidden="1" customHeight="1" x14ac:dyDescent="0.25">
      <c r="A517" s="111">
        <v>46255.551319444443</v>
      </c>
      <c r="B517" s="112" t="s">
        <v>842</v>
      </c>
      <c r="C517" s="113" t="s">
        <v>2870</v>
      </c>
      <c r="D517" s="114">
        <v>716663</v>
      </c>
      <c r="E517" s="114" t="s">
        <v>3903</v>
      </c>
      <c r="F517" s="114">
        <v>305</v>
      </c>
      <c r="G517" s="114" t="s">
        <v>3915</v>
      </c>
      <c r="H517" s="115" t="s">
        <v>2814</v>
      </c>
      <c r="I517" s="116" t="s">
        <v>839</v>
      </c>
      <c r="J517" s="50" t="s">
        <v>843</v>
      </c>
      <c r="K517" s="116">
        <v>2</v>
      </c>
      <c r="L517" s="116" t="s">
        <v>828</v>
      </c>
      <c r="M517" s="116"/>
      <c r="N517" s="116">
        <v>35</v>
      </c>
      <c r="O517" s="116">
        <v>43750</v>
      </c>
      <c r="P517" s="116">
        <v>43750</v>
      </c>
      <c r="Q517" s="116">
        <f>+DailyLog[[#This Row],[TTL QNT
(On traveler)]]-DailyLog[[#This Row],[Column1]]</f>
        <v>0</v>
      </c>
      <c r="R517" s="116" t="s">
        <v>3364</v>
      </c>
      <c r="S517" s="117" t="s">
        <v>888</v>
      </c>
      <c r="V517" s="116"/>
      <c r="W517" s="114"/>
      <c r="X517" s="116"/>
      <c r="Y517" s="114"/>
      <c r="Z517" s="114"/>
      <c r="AA517" s="114"/>
      <c r="AB517" s="114" t="str">
        <f ca="1">IF(ISERROR(MATCH(DailyLog[[#This Row],[TRAVELER]],Table2[TR],0)),AB517,"SHIPPED")</f>
        <v>SHIPPED</v>
      </c>
      <c r="AC517" s="114"/>
    </row>
    <row r="518" spans="1:29" ht="40.15" hidden="1" customHeight="1" x14ac:dyDescent="0.25">
      <c r="A518" s="111">
        <v>46255.544479166667</v>
      </c>
      <c r="B518" s="112" t="s">
        <v>842</v>
      </c>
      <c r="C518" s="113">
        <v>290</v>
      </c>
      <c r="D518" s="114">
        <v>716678</v>
      </c>
      <c r="E518" s="114" t="s">
        <v>2978</v>
      </c>
      <c r="F518" s="114" t="s">
        <v>922</v>
      </c>
      <c r="G518" s="114" t="s">
        <v>3913</v>
      </c>
      <c r="H518" s="115" t="s">
        <v>2814</v>
      </c>
      <c r="I518" s="116" t="s">
        <v>839</v>
      </c>
      <c r="J518" s="50" t="s">
        <v>950</v>
      </c>
      <c r="K518" s="116">
        <v>105</v>
      </c>
      <c r="L518" s="116" t="s">
        <v>828</v>
      </c>
      <c r="M518" s="116"/>
      <c r="N518" s="116">
        <v>36</v>
      </c>
      <c r="O518" s="116">
        <v>28800</v>
      </c>
      <c r="P518" s="116">
        <v>28800</v>
      </c>
      <c r="Q518" s="116">
        <f>+DailyLog[[#This Row],[TTL QNT
(On traveler)]]-DailyLog[[#This Row],[Column1]]</f>
        <v>0</v>
      </c>
      <c r="R518" s="116" t="s">
        <v>3914</v>
      </c>
      <c r="S518" s="117" t="s">
        <v>888</v>
      </c>
      <c r="V518" s="116"/>
      <c r="W518" s="114"/>
      <c r="X518" s="116"/>
      <c r="Y518" s="114"/>
      <c r="Z518" s="114"/>
      <c r="AA518" s="114"/>
      <c r="AB518" s="114" t="str">
        <f ca="1">IF(ISERROR(MATCH(DailyLog[[#This Row],[TRAVELER]],Table2[TR],0)),AB518,"SHIPPED")</f>
        <v>SHIPPED</v>
      </c>
      <c r="AC518" s="114"/>
    </row>
    <row r="519" spans="1:29" ht="40.15" hidden="1" customHeight="1" x14ac:dyDescent="0.25">
      <c r="A519" s="119">
        <v>46258.457719907405</v>
      </c>
      <c r="B519" s="120" t="s">
        <v>842</v>
      </c>
      <c r="C519" s="121" t="s">
        <v>2827</v>
      </c>
      <c r="D519" s="122">
        <v>716542</v>
      </c>
      <c r="E519" s="122">
        <v>6503825</v>
      </c>
      <c r="F519" s="122">
        <v>680</v>
      </c>
      <c r="G519" s="122" t="s">
        <v>4187</v>
      </c>
      <c r="H519" s="123" t="s">
        <v>832</v>
      </c>
      <c r="I519" s="124" t="s">
        <v>839</v>
      </c>
      <c r="J519" s="125" t="s">
        <v>843</v>
      </c>
      <c r="K519" s="124">
        <v>1</v>
      </c>
      <c r="L519" s="124" t="s">
        <v>828</v>
      </c>
      <c r="M519" s="124" t="s">
        <v>2884</v>
      </c>
      <c r="N519" s="124">
        <v>36</v>
      </c>
      <c r="O519" s="124">
        <v>54000</v>
      </c>
      <c r="P519" s="124">
        <v>54000</v>
      </c>
      <c r="Q519" s="124">
        <f>+DailyLog[[#This Row],[TTL QNT
(On traveler)]]-DailyLog[[#This Row],[Column1]]</f>
        <v>0</v>
      </c>
      <c r="R519" s="124" t="s">
        <v>4188</v>
      </c>
      <c r="S519" s="126" t="s">
        <v>888</v>
      </c>
      <c r="T519" s="127" t="s">
        <v>4189</v>
      </c>
      <c r="U519" s="127"/>
      <c r="V519" s="124"/>
      <c r="W519" s="122"/>
      <c r="X519" s="124"/>
      <c r="Y519" s="122"/>
      <c r="Z519" s="122"/>
      <c r="AA519" s="122"/>
      <c r="AB519" s="122" t="str">
        <f ca="1">IF(ISERROR(MATCH(DailyLog[[#This Row],[TRAVELER]],Table2[TR],0)),AB519,"SHIPPED")</f>
        <v>SHIPPED</v>
      </c>
      <c r="AC519" s="122"/>
    </row>
    <row r="520" spans="1:29" ht="40.15" hidden="1" customHeight="1" x14ac:dyDescent="0.25">
      <c r="A520" s="119">
        <v>46258.454143518517</v>
      </c>
      <c r="B520" s="120" t="s">
        <v>842</v>
      </c>
      <c r="C520" s="121" t="s">
        <v>2841</v>
      </c>
      <c r="D520" s="122">
        <v>714020</v>
      </c>
      <c r="E520" s="122">
        <v>91054</v>
      </c>
      <c r="F520" s="122">
        <v>1378</v>
      </c>
      <c r="G520" s="122" t="s">
        <v>4177</v>
      </c>
      <c r="H520" s="123" t="s">
        <v>832</v>
      </c>
      <c r="I520" s="124" t="s">
        <v>839</v>
      </c>
      <c r="J520" s="125" t="s">
        <v>843</v>
      </c>
      <c r="K520" s="124">
        <v>3</v>
      </c>
      <c r="L520" s="124" t="s">
        <v>828</v>
      </c>
      <c r="M520" s="124" t="s">
        <v>3262</v>
      </c>
      <c r="N520" s="124">
        <v>45</v>
      </c>
      <c r="O520" s="124">
        <v>76500</v>
      </c>
      <c r="P520" s="124">
        <v>76500</v>
      </c>
      <c r="Q520" s="124">
        <f>+DailyLog[[#This Row],[TTL QNT
(On traveler)]]-DailyLog[[#This Row],[Column1]]</f>
        <v>0</v>
      </c>
      <c r="R520" s="124" t="s">
        <v>4185</v>
      </c>
      <c r="S520" s="126" t="s">
        <v>888</v>
      </c>
      <c r="T520" s="127" t="s">
        <v>4186</v>
      </c>
      <c r="U520" s="127"/>
      <c r="V520" s="124"/>
      <c r="W520" s="122"/>
      <c r="X520" s="124"/>
      <c r="Y520" s="122"/>
      <c r="Z520" s="122"/>
      <c r="AA520" s="122"/>
      <c r="AB520" s="122" t="str">
        <f ca="1">IF(ISERROR(MATCH(DailyLog[[#This Row],[TRAVELER]],Table2[TR],0)),AB520,"SHIPPED")</f>
        <v>SHIPPED</v>
      </c>
      <c r="AC520" s="122"/>
    </row>
    <row r="521" spans="1:29" ht="40.15" hidden="1" customHeight="1" x14ac:dyDescent="0.25">
      <c r="A521" s="119">
        <v>46258.449606481481</v>
      </c>
      <c r="B521" s="120" t="s">
        <v>842</v>
      </c>
      <c r="C521" s="121" t="s">
        <v>2870</v>
      </c>
      <c r="D521" s="122">
        <v>716659</v>
      </c>
      <c r="E521" s="122" t="s">
        <v>959</v>
      </c>
      <c r="F521" s="122">
        <v>267</v>
      </c>
      <c r="G521" s="122" t="s">
        <v>4183</v>
      </c>
      <c r="H521" s="123" t="s">
        <v>832</v>
      </c>
      <c r="I521" s="124" t="s">
        <v>839</v>
      </c>
      <c r="J521" s="125" t="s">
        <v>843</v>
      </c>
      <c r="K521" s="124">
        <v>2</v>
      </c>
      <c r="L521" s="124" t="s">
        <v>828</v>
      </c>
      <c r="M521" s="124"/>
      <c r="N521" s="124">
        <v>34</v>
      </c>
      <c r="O521" s="124">
        <v>42500</v>
      </c>
      <c r="P521" s="124">
        <v>42500</v>
      </c>
      <c r="Q521" s="124">
        <f>+DailyLog[[#This Row],[TTL QNT
(On traveler)]]-DailyLog[[#This Row],[Column1]]</f>
        <v>0</v>
      </c>
      <c r="R521" s="124" t="s">
        <v>4184</v>
      </c>
      <c r="S521" s="126" t="s">
        <v>888</v>
      </c>
      <c r="T521" s="127"/>
      <c r="U521" s="127"/>
      <c r="V521" s="124"/>
      <c r="W521" s="122"/>
      <c r="X521" s="124"/>
      <c r="Y521" s="122"/>
      <c r="Z521" s="122"/>
      <c r="AA521" s="122"/>
      <c r="AB521" s="122" t="str">
        <f ca="1">IF(ISERROR(MATCH(DailyLog[[#This Row],[TRAVELER]],Table2[TR],0)),AB521,"SHIPPED")</f>
        <v>SHIPPED</v>
      </c>
      <c r="AC521" s="122"/>
    </row>
    <row r="522" spans="1:29" ht="40.15" hidden="1" customHeight="1" x14ac:dyDescent="0.25">
      <c r="A522" s="111">
        <v>46255.498356481483</v>
      </c>
      <c r="B522" s="112" t="s">
        <v>842</v>
      </c>
      <c r="C522" s="113">
        <v>290</v>
      </c>
      <c r="D522" s="114">
        <v>716217</v>
      </c>
      <c r="E522" s="114">
        <v>11549170</v>
      </c>
      <c r="F522" s="114">
        <v>420</v>
      </c>
      <c r="G522" s="114" t="s">
        <v>3906</v>
      </c>
      <c r="H522" s="115" t="s">
        <v>832</v>
      </c>
      <c r="I522" s="116" t="s">
        <v>839</v>
      </c>
      <c r="J522" s="50" t="s">
        <v>950</v>
      </c>
      <c r="K522" s="116">
        <v>109</v>
      </c>
      <c r="L522" s="116" t="s">
        <v>828</v>
      </c>
      <c r="M522" s="116"/>
      <c r="N522" s="116">
        <v>36</v>
      </c>
      <c r="O522" s="116">
        <v>14400</v>
      </c>
      <c r="P522" s="116">
        <v>14400</v>
      </c>
      <c r="Q522" s="116">
        <f>+DailyLog[[#This Row],[TTL QNT
(On traveler)]]-DailyLog[[#This Row],[Column1]]</f>
        <v>0</v>
      </c>
      <c r="R522" s="116" t="s">
        <v>3354</v>
      </c>
      <c r="S522" s="117" t="s">
        <v>888</v>
      </c>
      <c r="V522" s="116"/>
      <c r="W522" s="114"/>
      <c r="X522" s="116"/>
      <c r="Y522" s="114"/>
      <c r="Z522" s="114"/>
      <c r="AA522" s="114"/>
      <c r="AB522" s="114" t="str">
        <f ca="1">IF(ISERROR(MATCH(DailyLog[[#This Row],[TRAVELER]],Table2[TR],0)),AB522,"SHIPPED")</f>
        <v>SHIPPED</v>
      </c>
      <c r="AC522" s="114"/>
    </row>
    <row r="523" spans="1:29" ht="40.15" hidden="1" customHeight="1" x14ac:dyDescent="0.25">
      <c r="A523" s="119">
        <v>46258.444733796299</v>
      </c>
      <c r="B523" s="120" t="s">
        <v>842</v>
      </c>
      <c r="C523" s="121">
        <v>279</v>
      </c>
      <c r="D523" s="122">
        <v>716529</v>
      </c>
      <c r="E523" s="122" t="s">
        <v>4156</v>
      </c>
      <c r="F523" s="122">
        <v>1791</v>
      </c>
      <c r="G523" s="122" t="s">
        <v>4181</v>
      </c>
      <c r="H523" s="123" t="s">
        <v>832</v>
      </c>
      <c r="I523" s="124" t="s">
        <v>839</v>
      </c>
      <c r="J523" s="125" t="s">
        <v>843</v>
      </c>
      <c r="K523" s="124">
        <v>6</v>
      </c>
      <c r="L523" s="124" t="s">
        <v>828</v>
      </c>
      <c r="M523" s="124" t="s">
        <v>2816</v>
      </c>
      <c r="N523" s="124">
        <v>25</v>
      </c>
      <c r="O523" s="124">
        <v>20500</v>
      </c>
      <c r="P523" s="124">
        <v>20500</v>
      </c>
      <c r="Q523" s="124">
        <f>+DailyLog[[#This Row],[TTL QNT
(On traveler)]]-DailyLog[[#This Row],[Column1]]</f>
        <v>0</v>
      </c>
      <c r="R523" s="124" t="s">
        <v>4182</v>
      </c>
      <c r="S523" s="126" t="s">
        <v>888</v>
      </c>
      <c r="T523" s="127">
        <v>1</v>
      </c>
      <c r="U523" s="127"/>
      <c r="V523" s="124"/>
      <c r="W523" s="122"/>
      <c r="X523" s="124"/>
      <c r="Y523" s="122"/>
      <c r="Z523" s="122"/>
      <c r="AA523" s="122"/>
      <c r="AB523" s="122" t="str">
        <f ca="1">IF(ISERROR(MATCH(DailyLog[[#This Row],[TRAVELER]],Table2[TR],0)),AB523,"SHIPPED")</f>
        <v>SHIPPED</v>
      </c>
      <c r="AC523" s="122"/>
    </row>
    <row r="524" spans="1:29" ht="40.15" hidden="1" customHeight="1" x14ac:dyDescent="0.25">
      <c r="A524" s="119">
        <v>46258.438993055555</v>
      </c>
      <c r="B524" s="120" t="s">
        <v>842</v>
      </c>
      <c r="C524" s="121" t="s">
        <v>2811</v>
      </c>
      <c r="D524" s="122">
        <v>716660</v>
      </c>
      <c r="E524" s="122" t="s">
        <v>3903</v>
      </c>
      <c r="F524" s="122">
        <v>1095</v>
      </c>
      <c r="G524" s="122" t="s">
        <v>4179</v>
      </c>
      <c r="H524" s="123" t="s">
        <v>2814</v>
      </c>
      <c r="I524" s="124" t="s">
        <v>839</v>
      </c>
      <c r="J524" s="125" t="s">
        <v>843</v>
      </c>
      <c r="K524" s="124">
        <v>4</v>
      </c>
      <c r="L524" s="124" t="s">
        <v>828</v>
      </c>
      <c r="M524" s="124" t="s">
        <v>2816</v>
      </c>
      <c r="N524" s="124">
        <v>32</v>
      </c>
      <c r="O524" s="124">
        <v>40000</v>
      </c>
      <c r="P524" s="124">
        <v>40000</v>
      </c>
      <c r="Q524" s="124">
        <f>+DailyLog[[#This Row],[TTL QNT
(On traveler)]]-DailyLog[[#This Row],[Column1]]</f>
        <v>0</v>
      </c>
      <c r="R524" s="124" t="s">
        <v>4180</v>
      </c>
      <c r="S524" s="126" t="s">
        <v>888</v>
      </c>
      <c r="T524" s="127">
        <v>1</v>
      </c>
      <c r="U524" s="127"/>
      <c r="V524" s="124"/>
      <c r="W524" s="122"/>
      <c r="X524" s="124"/>
      <c r="Y524" s="122"/>
      <c r="Z524" s="122"/>
      <c r="AA524" s="122"/>
      <c r="AB524" s="122" t="str">
        <f ca="1">IF(ISERROR(MATCH(DailyLog[[#This Row],[TRAVELER]],Table2[TR],0)),AB524,"SHIPPED")</f>
        <v>SHIPPED</v>
      </c>
      <c r="AC524" s="122"/>
    </row>
    <row r="525" spans="1:29" ht="40.15" hidden="1" customHeight="1" x14ac:dyDescent="0.25">
      <c r="A525" s="119">
        <v>46258.432442129626</v>
      </c>
      <c r="B525" s="120" t="s">
        <v>842</v>
      </c>
      <c r="C525" s="121" t="s">
        <v>2841</v>
      </c>
      <c r="D525" s="122">
        <v>714020</v>
      </c>
      <c r="E525" s="122">
        <v>91054</v>
      </c>
      <c r="F525" s="122">
        <v>1378</v>
      </c>
      <c r="G525" s="122" t="s">
        <v>4177</v>
      </c>
      <c r="H525" s="123" t="s">
        <v>832</v>
      </c>
      <c r="I525" s="124" t="s">
        <v>2818</v>
      </c>
      <c r="J525" s="125" t="s">
        <v>843</v>
      </c>
      <c r="K525" s="124">
        <v>3</v>
      </c>
      <c r="L525" s="124" t="s">
        <v>828</v>
      </c>
      <c r="M525" s="124" t="s">
        <v>3262</v>
      </c>
      <c r="N525" s="124">
        <v>36</v>
      </c>
      <c r="O525" s="124">
        <v>61200</v>
      </c>
      <c r="P525" s="124">
        <v>61200</v>
      </c>
      <c r="Q525" s="124">
        <f>+DailyLog[[#This Row],[TTL QNT
(On traveler)]]-DailyLog[[#This Row],[Column1]]</f>
        <v>0</v>
      </c>
      <c r="R525" s="124" t="s">
        <v>3652</v>
      </c>
      <c r="S525" s="126" t="s">
        <v>888</v>
      </c>
      <c r="T525" s="127" t="s">
        <v>4178</v>
      </c>
      <c r="U525" s="127"/>
      <c r="V525" s="124"/>
      <c r="W525" s="122"/>
      <c r="X525" s="124"/>
      <c r="Y525" s="122"/>
      <c r="Z525" s="122"/>
      <c r="AA525" s="122"/>
      <c r="AB525" s="122" t="str">
        <f ca="1">IF(ISERROR(MATCH(DailyLog[[#This Row],[TRAVELER]],Table2[TR],0)),AB525,"SHIPPED")</f>
        <v>SHIPPED</v>
      </c>
      <c r="AC525" s="122"/>
    </row>
    <row r="526" spans="1:29" ht="40.15" hidden="1" customHeight="1" x14ac:dyDescent="0.25">
      <c r="A526" s="119">
        <v>46258.430763888886</v>
      </c>
      <c r="B526" s="120" t="s">
        <v>842</v>
      </c>
      <c r="C526" s="121">
        <v>4</v>
      </c>
      <c r="D526" s="122">
        <v>709059</v>
      </c>
      <c r="E526" s="122">
        <v>11612078</v>
      </c>
      <c r="F526" s="122">
        <v>1440</v>
      </c>
      <c r="G526" s="122" t="s">
        <v>4175</v>
      </c>
      <c r="H526" s="123" t="s">
        <v>832</v>
      </c>
      <c r="I526" s="124" t="s">
        <v>839</v>
      </c>
      <c r="J526" s="125" t="s">
        <v>2824</v>
      </c>
      <c r="K526" s="124">
        <v>74</v>
      </c>
      <c r="L526" s="124" t="s">
        <v>828</v>
      </c>
      <c r="M526" s="124" t="s">
        <v>3211</v>
      </c>
      <c r="N526" s="124">
        <v>36</v>
      </c>
      <c r="O526" s="124">
        <v>66600</v>
      </c>
      <c r="P526" s="124">
        <v>66600</v>
      </c>
      <c r="Q526" s="124">
        <f>+DailyLog[[#This Row],[TTL QNT
(On traveler)]]-DailyLog[[#This Row],[Column1]]</f>
        <v>0</v>
      </c>
      <c r="R526" s="124" t="s">
        <v>4176</v>
      </c>
      <c r="S526" s="126" t="s">
        <v>888</v>
      </c>
      <c r="T526" s="127" t="s">
        <v>3212</v>
      </c>
      <c r="U526" s="127"/>
      <c r="V526" s="124"/>
      <c r="W526" s="122"/>
      <c r="X526" s="124"/>
      <c r="Y526" s="122"/>
      <c r="Z526" s="122"/>
      <c r="AA526" s="122"/>
      <c r="AB526" s="122" t="str">
        <f ca="1">IF(ISERROR(MATCH(DailyLog[[#This Row],[TRAVELER]],Table2[TR],0)),AB526,"SHIPPED")</f>
        <v>SHIPPED</v>
      </c>
      <c r="AC526" s="122"/>
    </row>
    <row r="527" spans="1:29" ht="40.15" hidden="1" customHeight="1" x14ac:dyDescent="0.25">
      <c r="A527" s="111">
        <v>46259.700659722221</v>
      </c>
      <c r="B527" s="112" t="s">
        <v>2940</v>
      </c>
      <c r="C527" s="113">
        <v>290</v>
      </c>
      <c r="D527" s="114">
        <v>716989</v>
      </c>
      <c r="E527" s="114" t="s">
        <v>934</v>
      </c>
      <c r="F527" s="114" t="s">
        <v>3434</v>
      </c>
      <c r="G527" s="114" t="s">
        <v>4411</v>
      </c>
      <c r="H527" s="115" t="s">
        <v>2814</v>
      </c>
      <c r="I527" s="116" t="s">
        <v>839</v>
      </c>
      <c r="J527" s="50" t="s">
        <v>950</v>
      </c>
      <c r="K527" s="116">
        <v>105</v>
      </c>
      <c r="L527" s="116" t="s">
        <v>828</v>
      </c>
      <c r="M527" s="116"/>
      <c r="N527" s="116">
        <v>29</v>
      </c>
      <c r="O527" s="116">
        <v>23925</v>
      </c>
      <c r="P527" s="116">
        <v>23925</v>
      </c>
      <c r="Q527" s="116">
        <f>+DailyLog[[#This Row],[TTL QNT
(On traveler)]]-DailyLog[[#This Row],[Column1]]</f>
        <v>0</v>
      </c>
      <c r="R527" s="116" t="s">
        <v>4412</v>
      </c>
      <c r="S527" s="117" t="s">
        <v>888</v>
      </c>
      <c r="V527" s="116"/>
      <c r="W527" s="114"/>
      <c r="X527" s="116"/>
      <c r="Y527" s="114"/>
      <c r="Z527" s="114"/>
      <c r="AA527" s="114"/>
      <c r="AB527" s="114" t="str">
        <f ca="1">IF(ISERROR(MATCH(DailyLog[[#This Row],[TRAVELER]],Table2[TR],0)),AB527,"SHIPPED")</f>
        <v>SHIPPED</v>
      </c>
      <c r="AC527" s="114"/>
    </row>
    <row r="528" spans="1:29" ht="40.15" hidden="1" customHeight="1" x14ac:dyDescent="0.25">
      <c r="A528" s="119">
        <v>46258.425844907404</v>
      </c>
      <c r="B528" s="120" t="s">
        <v>842</v>
      </c>
      <c r="C528" s="121">
        <v>275</v>
      </c>
      <c r="D528" s="122">
        <v>716759</v>
      </c>
      <c r="E528" s="122">
        <v>11546437</v>
      </c>
      <c r="F528" s="122">
        <v>757</v>
      </c>
      <c r="G528" s="122" t="s">
        <v>4117</v>
      </c>
      <c r="H528" s="123" t="s">
        <v>832</v>
      </c>
      <c r="I528" s="124" t="s">
        <v>839</v>
      </c>
      <c r="J528" s="125" t="s">
        <v>950</v>
      </c>
      <c r="K528" s="124">
        <v>104</v>
      </c>
      <c r="L528" s="124" t="s">
        <v>828</v>
      </c>
      <c r="M528" s="124"/>
      <c r="N528" s="124">
        <v>48</v>
      </c>
      <c r="O528" s="124">
        <v>72000</v>
      </c>
      <c r="P528" s="124">
        <v>72000</v>
      </c>
      <c r="Q528" s="124">
        <f>+DailyLog[[#This Row],[TTL QNT
(On traveler)]]-DailyLog[[#This Row],[Column1]]</f>
        <v>0</v>
      </c>
      <c r="R528" s="124" t="s">
        <v>4174</v>
      </c>
      <c r="S528" s="126" t="s">
        <v>888</v>
      </c>
      <c r="T528" s="127"/>
      <c r="U528" s="127"/>
      <c r="V528" s="124"/>
      <c r="W528" s="122"/>
      <c r="X528" s="124"/>
      <c r="Y528" s="122"/>
      <c r="Z528" s="122"/>
      <c r="AA528" s="122"/>
      <c r="AB528" s="122" t="str">
        <f ca="1">IF(ISERROR(MATCH(DailyLog[[#This Row],[TRAVELER]],Table2[TR],0)),AB528,"SHIPPED")</f>
        <v>SHIPPED</v>
      </c>
      <c r="AC528" s="122"/>
    </row>
    <row r="529" spans="1:29" ht="40.15" hidden="1" customHeight="1" x14ac:dyDescent="0.25">
      <c r="A529" s="119">
        <v>46258.422060185185</v>
      </c>
      <c r="B529" s="120" t="s">
        <v>842</v>
      </c>
      <c r="C529" s="121">
        <v>275</v>
      </c>
      <c r="D529" s="122">
        <v>714691</v>
      </c>
      <c r="E529" s="122" t="s">
        <v>3628</v>
      </c>
      <c r="F529" s="122">
        <v>585</v>
      </c>
      <c r="G529" s="122" t="s">
        <v>4016</v>
      </c>
      <c r="H529" s="123" t="s">
        <v>832</v>
      </c>
      <c r="I529" s="124" t="s">
        <v>839</v>
      </c>
      <c r="J529" s="125" t="s">
        <v>950</v>
      </c>
      <c r="K529" s="124">
        <v>103</v>
      </c>
      <c r="L529" s="124" t="s">
        <v>828</v>
      </c>
      <c r="M529" s="124"/>
      <c r="N529" s="124">
        <v>39</v>
      </c>
      <c r="O529" s="124">
        <v>117000</v>
      </c>
      <c r="P529" s="124">
        <v>117000</v>
      </c>
      <c r="Q529" s="124">
        <f>+DailyLog[[#This Row],[TTL QNT
(On traveler)]]-DailyLog[[#This Row],[Column1]]</f>
        <v>0</v>
      </c>
      <c r="R529" s="124" t="s">
        <v>4172</v>
      </c>
      <c r="S529" s="126" t="s">
        <v>888</v>
      </c>
      <c r="T529" s="127"/>
      <c r="U529" s="127"/>
      <c r="V529" s="124"/>
      <c r="W529" s="122"/>
      <c r="X529" s="124"/>
      <c r="Y529" s="122"/>
      <c r="Z529" s="122"/>
      <c r="AA529" s="122"/>
      <c r="AB529" s="122" t="str">
        <f ca="1">IF(ISERROR(MATCH(DailyLog[[#This Row],[TRAVELER]],Table2[TR],0)),AB529,"SHIPPED")</f>
        <v>SHIPPED</v>
      </c>
      <c r="AC529" s="122"/>
    </row>
    <row r="530" spans="1:29" ht="40.15" hidden="1" customHeight="1" x14ac:dyDescent="0.25">
      <c r="A530" s="111">
        <v>46251.623460648145</v>
      </c>
      <c r="B530" s="112" t="s">
        <v>842</v>
      </c>
      <c r="C530" s="113">
        <v>275</v>
      </c>
      <c r="D530" s="114">
        <v>716597</v>
      </c>
      <c r="E530" s="114">
        <v>11546463</v>
      </c>
      <c r="F530" s="114">
        <v>1748</v>
      </c>
      <c r="G530" s="114" t="s">
        <v>3280</v>
      </c>
      <c r="H530" s="115" t="s">
        <v>832</v>
      </c>
      <c r="I530" s="116" t="s">
        <v>2818</v>
      </c>
      <c r="J530" s="50" t="s">
        <v>950</v>
      </c>
      <c r="K530" s="116">
        <v>108</v>
      </c>
      <c r="L530" s="116" t="s">
        <v>828</v>
      </c>
      <c r="M530" s="116"/>
      <c r="N530" s="116">
        <v>36</v>
      </c>
      <c r="O530" s="116">
        <v>16200</v>
      </c>
      <c r="P530" s="116">
        <v>16200</v>
      </c>
      <c r="Q530" s="116">
        <f>+DailyLog[[#This Row],[TTL QNT
(On traveler)]]-DailyLog[[#This Row],[Column1]]</f>
        <v>0</v>
      </c>
      <c r="R530" s="116" t="s">
        <v>2910</v>
      </c>
      <c r="S530" s="117" t="s">
        <v>888</v>
      </c>
      <c r="V530" s="116"/>
      <c r="W530" s="114"/>
      <c r="X530" s="116"/>
      <c r="Y530" s="114"/>
      <c r="Z530" s="114"/>
      <c r="AA530" s="114"/>
      <c r="AB530" s="114" t="str">
        <f ca="1">IF(ISERROR(MATCH(DailyLog[[#This Row],[TRAVELER]],Table2[TR],0)),AB530,"SHIPPED")</f>
        <v>SHIPPED</v>
      </c>
      <c r="AC530" s="114"/>
    </row>
    <row r="531" spans="1:29" ht="40.15" hidden="1" customHeight="1" x14ac:dyDescent="0.25">
      <c r="A531" s="111">
        <v>46251.550856481481</v>
      </c>
      <c r="B531" s="112" t="s">
        <v>842</v>
      </c>
      <c r="C531" s="113">
        <v>292</v>
      </c>
      <c r="D531" s="114">
        <v>716599</v>
      </c>
      <c r="E531" s="114">
        <v>11546463</v>
      </c>
      <c r="F531" s="114">
        <v>901</v>
      </c>
      <c r="G531" s="114" t="s">
        <v>3195</v>
      </c>
      <c r="H531" s="115" t="s">
        <v>832</v>
      </c>
      <c r="I531" s="116" t="s">
        <v>839</v>
      </c>
      <c r="J531" s="50" t="s">
        <v>950</v>
      </c>
      <c r="K531" s="116">
        <v>116</v>
      </c>
      <c r="L531" s="116" t="s">
        <v>828</v>
      </c>
      <c r="M531" s="116"/>
      <c r="N531" s="116">
        <v>37</v>
      </c>
      <c r="O531" s="116">
        <v>16650</v>
      </c>
      <c r="P531" s="116">
        <v>16650</v>
      </c>
      <c r="Q531" s="116">
        <f>+DailyLog[[#This Row],[TTL QNT
(On traveler)]]-DailyLog[[#This Row],[Column1]]</f>
        <v>0</v>
      </c>
      <c r="R531" s="116" t="s">
        <v>2823</v>
      </c>
      <c r="S531" s="117" t="s">
        <v>888</v>
      </c>
      <c r="V531" s="116"/>
      <c r="W531" s="114"/>
      <c r="X531" s="116"/>
      <c r="Y531" s="114"/>
      <c r="Z531" s="114"/>
      <c r="AA531" s="114"/>
      <c r="AB531" s="114" t="str">
        <f ca="1">IF(ISERROR(MATCH(DailyLog[[#This Row],[TRAVELER]],Table2[TR],0)),AB531,"SHIPPED")</f>
        <v>SHIPPED</v>
      </c>
      <c r="AC531" s="114"/>
    </row>
    <row r="532" spans="1:29" ht="40.15" hidden="1" customHeight="1" x14ac:dyDescent="0.25">
      <c r="A532" s="119">
        <v>46258.418263888889</v>
      </c>
      <c r="B532" s="120" t="s">
        <v>842</v>
      </c>
      <c r="C532" s="121">
        <v>11</v>
      </c>
      <c r="D532" s="122">
        <v>716540</v>
      </c>
      <c r="E532" s="122">
        <v>90280051</v>
      </c>
      <c r="F532" s="122">
        <v>456</v>
      </c>
      <c r="G532" s="122" t="s">
        <v>4170</v>
      </c>
      <c r="H532" s="123" t="s">
        <v>2814</v>
      </c>
      <c r="I532" s="124" t="s">
        <v>839</v>
      </c>
      <c r="J532" s="125" t="s">
        <v>843</v>
      </c>
      <c r="K532" s="124">
        <v>5</v>
      </c>
      <c r="L532" s="124" t="s">
        <v>828</v>
      </c>
      <c r="M532" s="124" t="s">
        <v>2816</v>
      </c>
      <c r="N532" s="124">
        <v>24</v>
      </c>
      <c r="O532" s="124">
        <v>96000</v>
      </c>
      <c r="P532" s="124">
        <v>96000</v>
      </c>
      <c r="Q532" s="124">
        <f>+DailyLog[[#This Row],[TTL QNT
(On traveler)]]-DailyLog[[#This Row],[Column1]]</f>
        <v>0</v>
      </c>
      <c r="R532" s="124" t="s">
        <v>4171</v>
      </c>
      <c r="S532" s="126" t="s">
        <v>888</v>
      </c>
      <c r="T532" s="127">
        <v>4</v>
      </c>
      <c r="U532" s="127"/>
      <c r="V532" s="124"/>
      <c r="W532" s="122"/>
      <c r="X532" s="124"/>
      <c r="Y532" s="122"/>
      <c r="Z532" s="122"/>
      <c r="AA532" s="122"/>
      <c r="AB532" s="122" t="str">
        <f ca="1">IF(ISERROR(MATCH(DailyLog[[#This Row],[TRAVELER]],Table2[TR],0)),AB532,"SHIPPED")</f>
        <v>SHIPPED</v>
      </c>
      <c r="AC532" s="122"/>
    </row>
    <row r="533" spans="1:29" ht="40.15" hidden="1" customHeight="1" x14ac:dyDescent="0.25">
      <c r="A533" s="119">
        <v>46258.415381944447</v>
      </c>
      <c r="B533" s="120" t="s">
        <v>842</v>
      </c>
      <c r="C533" s="121" t="s">
        <v>2827</v>
      </c>
      <c r="D533" s="122">
        <v>713586</v>
      </c>
      <c r="E533" s="122">
        <v>11546774</v>
      </c>
      <c r="F533" s="122">
        <v>18</v>
      </c>
      <c r="G533" s="122" t="s">
        <v>4168</v>
      </c>
      <c r="H533" s="123" t="s">
        <v>832</v>
      </c>
      <c r="I533" s="124" t="s">
        <v>839</v>
      </c>
      <c r="J533" s="125" t="s">
        <v>843</v>
      </c>
      <c r="K533" s="124">
        <v>1</v>
      </c>
      <c r="L533" s="124" t="s">
        <v>828</v>
      </c>
      <c r="M533" s="124"/>
      <c r="N533" s="124">
        <v>21</v>
      </c>
      <c r="O533" s="124">
        <v>9450</v>
      </c>
      <c r="P533" s="124">
        <v>9450</v>
      </c>
      <c r="Q533" s="124">
        <f>+DailyLog[[#This Row],[TTL QNT
(On traveler)]]-DailyLog[[#This Row],[Column1]]</f>
        <v>0</v>
      </c>
      <c r="R533" s="124" t="s">
        <v>4169</v>
      </c>
      <c r="S533" s="126" t="s">
        <v>888</v>
      </c>
      <c r="T533" s="127"/>
      <c r="U533" s="127"/>
      <c r="V533" s="124"/>
      <c r="W533" s="122"/>
      <c r="X533" s="124"/>
      <c r="Y533" s="122"/>
      <c r="Z533" s="122"/>
      <c r="AA533" s="122"/>
      <c r="AB533" s="122" t="str">
        <f ca="1">IF(ISERROR(MATCH(DailyLog[[#This Row],[TRAVELER]],Table2[TR],0)),AB533,"SHIPPED")</f>
        <v>SHIPPED</v>
      </c>
      <c r="AC533" s="122"/>
    </row>
    <row r="534" spans="1:29" ht="40.15" hidden="1" customHeight="1" x14ac:dyDescent="0.25">
      <c r="A534" s="119">
        <v>46258.411307870374</v>
      </c>
      <c r="B534" s="120" t="s">
        <v>842</v>
      </c>
      <c r="C534" s="121">
        <v>11</v>
      </c>
      <c r="D534" s="122">
        <v>714021</v>
      </c>
      <c r="E534" s="122">
        <v>91054</v>
      </c>
      <c r="F534" s="122">
        <v>569</v>
      </c>
      <c r="G534" s="122" t="s">
        <v>4165</v>
      </c>
      <c r="H534" s="123" t="s">
        <v>832</v>
      </c>
      <c r="I534" s="124" t="s">
        <v>839</v>
      </c>
      <c r="J534" s="125" t="s">
        <v>843</v>
      </c>
      <c r="K534" s="124">
        <v>5</v>
      </c>
      <c r="L534" s="124" t="s">
        <v>828</v>
      </c>
      <c r="M534" s="124" t="s">
        <v>4153</v>
      </c>
      <c r="N534" s="124">
        <v>23</v>
      </c>
      <c r="O534" s="124">
        <v>39100</v>
      </c>
      <c r="P534" s="124">
        <v>39100</v>
      </c>
      <c r="Q534" s="124">
        <f>+DailyLog[[#This Row],[TTL QNT
(On traveler)]]-DailyLog[[#This Row],[Column1]]</f>
        <v>0</v>
      </c>
      <c r="R534" s="124" t="s">
        <v>4166</v>
      </c>
      <c r="S534" s="126" t="s">
        <v>888</v>
      </c>
      <c r="T534" s="127" t="s">
        <v>4167</v>
      </c>
      <c r="U534" s="127"/>
      <c r="V534" s="124"/>
      <c r="W534" s="122"/>
      <c r="X534" s="124"/>
      <c r="Y534" s="122"/>
      <c r="Z534" s="122"/>
      <c r="AA534" s="122"/>
      <c r="AB534" s="122" t="str">
        <f ca="1">IF(ISERROR(MATCH(DailyLog[[#This Row],[TRAVELER]],Table2[TR],0)),AB534,"SHIPPED")</f>
        <v>SHIPPED</v>
      </c>
      <c r="AC534" s="122"/>
    </row>
    <row r="535" spans="1:29" ht="40.15" hidden="1" customHeight="1" x14ac:dyDescent="0.25">
      <c r="A535" s="111">
        <v>46259.700659722221</v>
      </c>
      <c r="B535" s="112" t="s">
        <v>2940</v>
      </c>
      <c r="C535" s="113">
        <v>290</v>
      </c>
      <c r="D535" s="114">
        <v>716992</v>
      </c>
      <c r="E535" s="114" t="s">
        <v>4226</v>
      </c>
      <c r="F535" s="114" t="s">
        <v>922</v>
      </c>
      <c r="G535" s="114" t="s">
        <v>4413</v>
      </c>
      <c r="H535" s="115" t="s">
        <v>2814</v>
      </c>
      <c r="I535" s="116" t="s">
        <v>839</v>
      </c>
      <c r="J535" s="50" t="s">
        <v>950</v>
      </c>
      <c r="K535" s="116">
        <v>105</v>
      </c>
      <c r="L535" s="116" t="s">
        <v>828</v>
      </c>
      <c r="M535" s="116"/>
      <c r="N535" s="116">
        <v>19</v>
      </c>
      <c r="O535" s="116">
        <v>15675</v>
      </c>
      <c r="P535" s="116">
        <v>15675</v>
      </c>
      <c r="Q535" s="116">
        <f>+DailyLog[[#This Row],[TTL QNT
(On traveler)]]-DailyLog[[#This Row],[Column1]]</f>
        <v>0</v>
      </c>
      <c r="R535" s="116" t="s">
        <v>4412</v>
      </c>
      <c r="S535" s="117" t="s">
        <v>888</v>
      </c>
      <c r="V535" s="116"/>
      <c r="W535" s="114"/>
      <c r="X535" s="116"/>
      <c r="Y535" s="114"/>
      <c r="Z535" s="114"/>
      <c r="AA535" s="114"/>
      <c r="AB535" s="114" t="str">
        <f ca="1">IF(ISERROR(MATCH(DailyLog[[#This Row],[TRAVELER]],Table2[TR],0)),AB535,"SHIPPED")</f>
        <v>SHIPPED</v>
      </c>
      <c r="AC535" s="114"/>
    </row>
    <row r="536" spans="1:29" ht="40.15" hidden="1" customHeight="1" x14ac:dyDescent="0.25">
      <c r="A536" s="111">
        <v>46254.608101851853</v>
      </c>
      <c r="B536" s="112" t="s">
        <v>842</v>
      </c>
      <c r="C536" s="113">
        <v>292</v>
      </c>
      <c r="D536" s="114">
        <v>716448</v>
      </c>
      <c r="E536" s="114">
        <v>11610091</v>
      </c>
      <c r="F536" s="114">
        <v>1549</v>
      </c>
      <c r="G536" s="114" t="s">
        <v>3808</v>
      </c>
      <c r="H536" s="115" t="s">
        <v>832</v>
      </c>
      <c r="I536" s="116" t="s">
        <v>2818</v>
      </c>
      <c r="J536" s="50" t="s">
        <v>2824</v>
      </c>
      <c r="K536" s="116">
        <v>26</v>
      </c>
      <c r="L536" s="116" t="s">
        <v>828</v>
      </c>
      <c r="M536" s="116"/>
      <c r="N536" s="116">
        <v>6</v>
      </c>
      <c r="O536" s="116">
        <v>15000</v>
      </c>
      <c r="P536" s="116">
        <v>15000</v>
      </c>
      <c r="Q536" s="116">
        <f>+DailyLog[[#This Row],[TTL QNT
(On traveler)]]-DailyLog[[#This Row],[Column1]]</f>
        <v>0</v>
      </c>
      <c r="R536" s="116" t="s">
        <v>2890</v>
      </c>
      <c r="S536" s="117" t="s">
        <v>888</v>
      </c>
      <c r="V536" s="116"/>
      <c r="W536" s="114"/>
      <c r="X536" s="116"/>
      <c r="Y536" s="114"/>
      <c r="Z536" s="114"/>
      <c r="AA536" s="114"/>
      <c r="AB536" s="114" t="str">
        <f ca="1">IF(ISERROR(MATCH(DailyLog[[#This Row],[TRAVELER]],Table2[TR],0)),AB536,"SHIPPED")</f>
        <v>SHIPPED</v>
      </c>
      <c r="AC536" s="114"/>
    </row>
    <row r="537" spans="1:29" ht="40.15" hidden="1" customHeight="1" x14ac:dyDescent="0.25">
      <c r="A537" s="119">
        <v>46258.40421296296</v>
      </c>
      <c r="B537" s="120" t="s">
        <v>842</v>
      </c>
      <c r="C537" s="121" t="s">
        <v>2870</v>
      </c>
      <c r="D537" s="122">
        <v>716547</v>
      </c>
      <c r="E537" s="122" t="s">
        <v>3746</v>
      </c>
      <c r="F537" s="122">
        <v>795</v>
      </c>
      <c r="G537" s="122" t="s">
        <v>4161</v>
      </c>
      <c r="H537" s="123" t="s">
        <v>832</v>
      </c>
      <c r="I537" s="124" t="s">
        <v>839</v>
      </c>
      <c r="J537" s="125" t="s">
        <v>843</v>
      </c>
      <c r="K537" s="124">
        <v>2</v>
      </c>
      <c r="L537" s="124" t="s">
        <v>828</v>
      </c>
      <c r="M537" s="124" t="s">
        <v>2816</v>
      </c>
      <c r="N537" s="124">
        <v>24</v>
      </c>
      <c r="O537" s="124">
        <v>6960</v>
      </c>
      <c r="P537" s="124">
        <v>6960</v>
      </c>
      <c r="Q537" s="124">
        <f>+DailyLog[[#This Row],[TTL QNT
(On traveler)]]-DailyLog[[#This Row],[Column1]]</f>
        <v>0</v>
      </c>
      <c r="R537" s="124" t="s">
        <v>4162</v>
      </c>
      <c r="S537" s="126" t="s">
        <v>888</v>
      </c>
      <c r="T537" s="127">
        <v>42</v>
      </c>
      <c r="U537" s="127"/>
      <c r="V537" s="124"/>
      <c r="W537" s="122"/>
      <c r="X537" s="124"/>
      <c r="Y537" s="122"/>
      <c r="Z537" s="122"/>
      <c r="AA537" s="122"/>
      <c r="AB537" s="122" t="str">
        <f ca="1">IF(ISERROR(MATCH(DailyLog[[#This Row],[TRAVELER]],Table2[TR],0)),AB537,"SHIPPED")</f>
        <v>SHIPPED</v>
      </c>
      <c r="AC537" s="122"/>
    </row>
    <row r="538" spans="1:29" ht="40.15" hidden="1" customHeight="1" x14ac:dyDescent="0.25">
      <c r="A538" s="111">
        <v>46251.401203703703</v>
      </c>
      <c r="B538" s="112" t="s">
        <v>842</v>
      </c>
      <c r="C538" s="113">
        <v>292</v>
      </c>
      <c r="D538" s="114">
        <v>716599</v>
      </c>
      <c r="E538" s="114">
        <v>11546463</v>
      </c>
      <c r="F538" s="114">
        <v>901</v>
      </c>
      <c r="G538" s="114" t="s">
        <v>3195</v>
      </c>
      <c r="H538" s="115" t="s">
        <v>832</v>
      </c>
      <c r="I538" s="116" t="s">
        <v>2818</v>
      </c>
      <c r="J538" s="50" t="s">
        <v>950</v>
      </c>
      <c r="K538" s="116">
        <v>116</v>
      </c>
      <c r="L538" s="116" t="s">
        <v>828</v>
      </c>
      <c r="M538" s="116"/>
      <c r="N538" s="116">
        <v>10</v>
      </c>
      <c r="O538" s="116">
        <v>4500</v>
      </c>
      <c r="P538" s="116">
        <v>4500</v>
      </c>
      <c r="Q538" s="116">
        <f>+DailyLog[[#This Row],[TTL QNT
(On traveler)]]-DailyLog[[#This Row],[Column1]]</f>
        <v>0</v>
      </c>
      <c r="R538" s="116" t="s">
        <v>3196</v>
      </c>
      <c r="S538" s="117" t="s">
        <v>888</v>
      </c>
      <c r="V538" s="116"/>
      <c r="W538" s="114"/>
      <c r="X538" s="116"/>
      <c r="Y538" s="114"/>
      <c r="Z538" s="114"/>
      <c r="AA538" s="114"/>
      <c r="AB538" s="114" t="str">
        <f ca="1">IF(ISERROR(MATCH(DailyLog[[#This Row],[TRAVELER]],Table2[TR],0)),AB538,"SHIPPED")</f>
        <v>SHIPPED</v>
      </c>
      <c r="AC538" s="114"/>
    </row>
    <row r="539" spans="1:29" ht="40.15" hidden="1" customHeight="1" x14ac:dyDescent="0.25">
      <c r="A539" s="119">
        <v>46258.400520833333</v>
      </c>
      <c r="B539" s="120" t="s">
        <v>842</v>
      </c>
      <c r="C539" s="121" t="s">
        <v>2811</v>
      </c>
      <c r="D539" s="122">
        <v>716548</v>
      </c>
      <c r="E539" s="122" t="s">
        <v>3746</v>
      </c>
      <c r="F539" s="122">
        <v>814</v>
      </c>
      <c r="G539" s="122" t="s">
        <v>4159</v>
      </c>
      <c r="H539" s="123" t="s">
        <v>832</v>
      </c>
      <c r="I539" s="124" t="s">
        <v>839</v>
      </c>
      <c r="J539" s="125" t="s">
        <v>843</v>
      </c>
      <c r="K539" s="124">
        <v>4</v>
      </c>
      <c r="L539" s="124" t="s">
        <v>828</v>
      </c>
      <c r="M539" s="124" t="s">
        <v>2816</v>
      </c>
      <c r="N539" s="124">
        <v>23</v>
      </c>
      <c r="O539" s="124">
        <v>6670</v>
      </c>
      <c r="P539" s="124">
        <v>6670</v>
      </c>
      <c r="Q539" s="124">
        <f>+DailyLog[[#This Row],[TTL QNT
(On traveler)]]-DailyLog[[#This Row],[Column1]]</f>
        <v>0</v>
      </c>
      <c r="R539" s="124" t="s">
        <v>4160</v>
      </c>
      <c r="S539" s="126" t="s">
        <v>888</v>
      </c>
      <c r="T539" s="127">
        <v>4</v>
      </c>
      <c r="U539" s="127"/>
      <c r="V539" s="124"/>
      <c r="W539" s="122"/>
      <c r="X539" s="124"/>
      <c r="Y539" s="122"/>
      <c r="Z539" s="122"/>
      <c r="AA539" s="122"/>
      <c r="AB539" s="122" t="str">
        <f ca="1">IF(ISERROR(MATCH(DailyLog[[#This Row],[TRAVELER]],Table2[TR],0)),AB539,"SHIPPED")</f>
        <v>SHIPPED</v>
      </c>
      <c r="AC539" s="122"/>
    </row>
    <row r="540" spans="1:29" ht="40.15" hidden="1" customHeight="1" x14ac:dyDescent="0.25">
      <c r="A540" s="119">
        <v>46258.396041666667</v>
      </c>
      <c r="B540" s="120" t="s">
        <v>842</v>
      </c>
      <c r="C540" s="121" t="s">
        <v>2811</v>
      </c>
      <c r="D540" s="122">
        <v>716530</v>
      </c>
      <c r="E540" s="122" t="s">
        <v>4156</v>
      </c>
      <c r="F540" s="122">
        <v>1594</v>
      </c>
      <c r="G540" s="122" t="s">
        <v>4157</v>
      </c>
      <c r="H540" s="123" t="s">
        <v>832</v>
      </c>
      <c r="I540" s="124" t="s">
        <v>839</v>
      </c>
      <c r="J540" s="125" t="s">
        <v>843</v>
      </c>
      <c r="K540" s="124">
        <v>4</v>
      </c>
      <c r="L540" s="124" t="s">
        <v>828</v>
      </c>
      <c r="M540" s="124"/>
      <c r="N540" s="124">
        <v>34</v>
      </c>
      <c r="O540" s="124">
        <v>27880</v>
      </c>
      <c r="P540" s="124">
        <v>27880</v>
      </c>
      <c r="Q540" s="124">
        <f>+DailyLog[[#This Row],[TTL QNT
(On traveler)]]-DailyLog[[#This Row],[Column1]]</f>
        <v>0</v>
      </c>
      <c r="R540" s="124" t="s">
        <v>4158</v>
      </c>
      <c r="S540" s="126" t="s">
        <v>888</v>
      </c>
      <c r="T540" s="127"/>
      <c r="U540" s="127"/>
      <c r="V540" s="124"/>
      <c r="W540" s="122"/>
      <c r="X540" s="124"/>
      <c r="Y540" s="122"/>
      <c r="Z540" s="122"/>
      <c r="AA540" s="122"/>
      <c r="AB540" s="122" t="str">
        <f ca="1">IF(ISERROR(MATCH(DailyLog[[#This Row],[TRAVELER]],Table2[TR],0)),AB540,"SHIPPED")</f>
        <v>SHIPPED</v>
      </c>
      <c r="AC540" s="122"/>
    </row>
    <row r="541" spans="1:29" ht="40.15" hidden="1" customHeight="1" x14ac:dyDescent="0.25">
      <c r="A541" s="111">
        <v>46254.483437499999</v>
      </c>
      <c r="B541" s="112" t="s">
        <v>842</v>
      </c>
      <c r="C541" s="113" t="s">
        <v>2827</v>
      </c>
      <c r="D541" s="114">
        <v>715779</v>
      </c>
      <c r="E541" s="114">
        <v>11549170</v>
      </c>
      <c r="F541" s="114">
        <v>1007</v>
      </c>
      <c r="G541" s="114" t="s">
        <v>3770</v>
      </c>
      <c r="H541" s="115" t="s">
        <v>832</v>
      </c>
      <c r="I541" s="116" t="s">
        <v>839</v>
      </c>
      <c r="J541" s="50" t="s">
        <v>843</v>
      </c>
      <c r="K541" s="116">
        <v>1</v>
      </c>
      <c r="L541" s="116" t="s">
        <v>828</v>
      </c>
      <c r="M541" s="116" t="s">
        <v>2816</v>
      </c>
      <c r="N541" s="116">
        <v>38</v>
      </c>
      <c r="O541" s="116">
        <v>15200</v>
      </c>
      <c r="P541" s="116">
        <v>15200</v>
      </c>
      <c r="Q541" s="116">
        <f>+DailyLog[[#This Row],[TTL QNT
(On traveler)]]-DailyLog[[#This Row],[Column1]]</f>
        <v>0</v>
      </c>
      <c r="R541" s="116" t="s">
        <v>3371</v>
      </c>
      <c r="S541" s="117" t="s">
        <v>888</v>
      </c>
      <c r="T541" s="43">
        <v>2</v>
      </c>
      <c r="V541" s="116"/>
      <c r="W541" s="114"/>
      <c r="X541" s="116"/>
      <c r="Y541" s="114"/>
      <c r="Z541" s="114"/>
      <c r="AA541" s="114"/>
      <c r="AB541" s="114" t="str">
        <f ca="1">IF(ISERROR(MATCH(DailyLog[[#This Row],[TRAVELER]],Table2[TR],0)),AB541,"SHIPPED")</f>
        <v>SHIPPED</v>
      </c>
      <c r="AC541" s="114"/>
    </row>
    <row r="542" spans="1:29" ht="40.15" hidden="1" customHeight="1" x14ac:dyDescent="0.25">
      <c r="A542" s="111">
        <v>46252.713622685187</v>
      </c>
      <c r="B542" s="112" t="s">
        <v>2940</v>
      </c>
      <c r="C542" s="113" t="s">
        <v>2841</v>
      </c>
      <c r="D542" s="114">
        <v>716711</v>
      </c>
      <c r="E542" s="114">
        <v>11602031</v>
      </c>
      <c r="F542" s="114">
        <v>1841</v>
      </c>
      <c r="G542" s="114" t="s">
        <v>3571</v>
      </c>
      <c r="H542" s="115" t="s">
        <v>832</v>
      </c>
      <c r="I542" s="116" t="s">
        <v>839</v>
      </c>
      <c r="J542" s="50" t="s">
        <v>843</v>
      </c>
      <c r="K542" s="116">
        <v>3</v>
      </c>
      <c r="L542" s="116" t="s">
        <v>828</v>
      </c>
      <c r="M542" s="116" t="s">
        <v>3572</v>
      </c>
      <c r="N542" s="116">
        <v>31</v>
      </c>
      <c r="O542" s="116">
        <v>4495</v>
      </c>
      <c r="P542" s="116">
        <v>4495</v>
      </c>
      <c r="Q542" s="116">
        <f>+DailyLog[[#This Row],[TTL QNT
(On traveler)]]-DailyLog[[#This Row],[Column1]]</f>
        <v>0</v>
      </c>
      <c r="R542" s="116" t="s">
        <v>3401</v>
      </c>
      <c r="S542" s="117" t="s">
        <v>888</v>
      </c>
      <c r="T542" s="43" t="s">
        <v>3573</v>
      </c>
      <c r="V542" s="116"/>
      <c r="W542" s="114"/>
      <c r="X542" s="116"/>
      <c r="Y542" s="114"/>
      <c r="Z542" s="114"/>
      <c r="AA542" s="114"/>
      <c r="AB542" s="114" t="str">
        <f ca="1">IF(ISERROR(MATCH(DailyLog[[#This Row],[TRAVELER]],Table2[TR],0)),AB542,"SHIPPED")</f>
        <v>SHIPPED</v>
      </c>
      <c r="AC542" s="114"/>
    </row>
    <row r="543" spans="1:29" ht="40.15" hidden="1" customHeight="1" x14ac:dyDescent="0.25">
      <c r="A543" s="111">
        <v>46254.476851851854</v>
      </c>
      <c r="B543" s="112" t="s">
        <v>842</v>
      </c>
      <c r="C543" s="113" t="s">
        <v>2811</v>
      </c>
      <c r="D543" s="114">
        <v>716216</v>
      </c>
      <c r="E543" s="114">
        <v>11549170</v>
      </c>
      <c r="F543" s="114">
        <v>579</v>
      </c>
      <c r="G543" s="114" t="s">
        <v>3768</v>
      </c>
      <c r="H543" s="115" t="s">
        <v>832</v>
      </c>
      <c r="I543" s="116" t="s">
        <v>839</v>
      </c>
      <c r="J543" s="50" t="s">
        <v>843</v>
      </c>
      <c r="K543" s="116">
        <v>4</v>
      </c>
      <c r="L543" s="116" t="s">
        <v>828</v>
      </c>
      <c r="M543" s="116" t="s">
        <v>2816</v>
      </c>
      <c r="N543" s="116">
        <v>38</v>
      </c>
      <c r="O543" s="116">
        <v>15200</v>
      </c>
      <c r="P543" s="116">
        <v>15200</v>
      </c>
      <c r="Q543" s="116">
        <f>+DailyLog[[#This Row],[TTL QNT
(On traveler)]]-DailyLog[[#This Row],[Column1]]</f>
        <v>0</v>
      </c>
      <c r="R543" s="116" t="s">
        <v>3420</v>
      </c>
      <c r="S543" s="117" t="s">
        <v>888</v>
      </c>
      <c r="T543" s="43">
        <v>4</v>
      </c>
      <c r="V543" s="116"/>
      <c r="W543" s="114"/>
      <c r="X543" s="116"/>
      <c r="Y543" s="114"/>
      <c r="Z543" s="114"/>
      <c r="AA543" s="114"/>
      <c r="AB543" s="114" t="str">
        <f ca="1">IF(ISERROR(MATCH(DailyLog[[#This Row],[TRAVELER]],Table2[TR],0)),AB543,"SHIPPED")</f>
        <v>SHIPPED</v>
      </c>
      <c r="AC543" s="114"/>
    </row>
    <row r="544" spans="1:29" ht="40.15" hidden="1" customHeight="1" x14ac:dyDescent="0.25">
      <c r="A544" s="119">
        <v>46258.392291666663</v>
      </c>
      <c r="B544" s="120" t="s">
        <v>842</v>
      </c>
      <c r="C544" s="121" t="s">
        <v>2827</v>
      </c>
      <c r="D544" s="122">
        <v>714018</v>
      </c>
      <c r="E544" s="122">
        <v>91054</v>
      </c>
      <c r="F544" s="122">
        <v>244</v>
      </c>
      <c r="G544" s="122" t="s">
        <v>3995</v>
      </c>
      <c r="H544" s="123" t="s">
        <v>832</v>
      </c>
      <c r="I544" s="124" t="s">
        <v>839</v>
      </c>
      <c r="J544" s="125" t="s">
        <v>843</v>
      </c>
      <c r="K544" s="124">
        <v>1</v>
      </c>
      <c r="L544" s="124" t="s">
        <v>828</v>
      </c>
      <c r="M544" s="124" t="s">
        <v>4153</v>
      </c>
      <c r="N544" s="124">
        <v>38</v>
      </c>
      <c r="O544" s="124">
        <v>64600</v>
      </c>
      <c r="P544" s="124">
        <v>64600</v>
      </c>
      <c r="Q544" s="124">
        <f>+DailyLog[[#This Row],[TTL QNT
(On traveler)]]-DailyLog[[#This Row],[Column1]]</f>
        <v>0</v>
      </c>
      <c r="R544" s="124" t="s">
        <v>4154</v>
      </c>
      <c r="S544" s="126" t="s">
        <v>888</v>
      </c>
      <c r="T544" s="127" t="s">
        <v>4155</v>
      </c>
      <c r="U544" s="127"/>
      <c r="V544" s="124"/>
      <c r="W544" s="122"/>
      <c r="X544" s="124"/>
      <c r="Y544" s="122"/>
      <c r="Z544" s="122"/>
      <c r="AA544" s="122"/>
      <c r="AB544" s="122" t="str">
        <f ca="1">IF(ISERROR(MATCH(DailyLog[[#This Row],[TRAVELER]],Table2[TR],0)),AB544,"SHIPPED")</f>
        <v>SHIPPED</v>
      </c>
      <c r="AC544" s="122"/>
    </row>
    <row r="545" spans="1:29" ht="40.15" hidden="1" customHeight="1" x14ac:dyDescent="0.25">
      <c r="A545" s="119">
        <v>46258.387789351851</v>
      </c>
      <c r="B545" s="120" t="s">
        <v>842</v>
      </c>
      <c r="C545" s="121" t="s">
        <v>2870</v>
      </c>
      <c r="D545" s="122">
        <v>714019</v>
      </c>
      <c r="E545" s="122">
        <v>91054</v>
      </c>
      <c r="F545" s="122">
        <v>309</v>
      </c>
      <c r="G545" s="122" t="s">
        <v>3996</v>
      </c>
      <c r="H545" s="123" t="s">
        <v>832</v>
      </c>
      <c r="I545" s="124" t="s">
        <v>839</v>
      </c>
      <c r="J545" s="125" t="s">
        <v>843</v>
      </c>
      <c r="K545" s="124">
        <v>2</v>
      </c>
      <c r="L545" s="124" t="s">
        <v>828</v>
      </c>
      <c r="M545" s="124" t="s">
        <v>3211</v>
      </c>
      <c r="N545" s="124">
        <v>39</v>
      </c>
      <c r="O545" s="124">
        <v>66300</v>
      </c>
      <c r="P545" s="124">
        <v>66300</v>
      </c>
      <c r="Q545" s="124">
        <f>+DailyLog[[#This Row],[TTL QNT
(On traveler)]]-DailyLog[[#This Row],[Column1]]</f>
        <v>0</v>
      </c>
      <c r="R545" s="124" t="s">
        <v>4151</v>
      </c>
      <c r="S545" s="126" t="s">
        <v>888</v>
      </c>
      <c r="T545" s="127" t="s">
        <v>4152</v>
      </c>
      <c r="U545" s="127"/>
      <c r="V545" s="124"/>
      <c r="W545" s="122"/>
      <c r="X545" s="124"/>
      <c r="Y545" s="122"/>
      <c r="Z545" s="122"/>
      <c r="AA545" s="122"/>
      <c r="AB545" s="122" t="str">
        <f ca="1">IF(ISERROR(MATCH(DailyLog[[#This Row],[TRAVELER]],Table2[TR],0)),AB545,"SHIPPED")</f>
        <v>SHIPPED</v>
      </c>
      <c r="AC545" s="122"/>
    </row>
    <row r="546" spans="1:29" ht="40.15" hidden="1" customHeight="1" x14ac:dyDescent="0.25">
      <c r="A546" s="119">
        <v>46258.384710648148</v>
      </c>
      <c r="B546" s="120" t="s">
        <v>842</v>
      </c>
      <c r="C546" s="121">
        <v>275</v>
      </c>
      <c r="D546" s="122">
        <v>716213</v>
      </c>
      <c r="E546" s="122">
        <v>11549170</v>
      </c>
      <c r="F546" s="122">
        <v>379</v>
      </c>
      <c r="G546" s="122" t="s">
        <v>4118</v>
      </c>
      <c r="H546" s="123" t="s">
        <v>832</v>
      </c>
      <c r="I546" s="124" t="s">
        <v>839</v>
      </c>
      <c r="J546" s="125" t="s">
        <v>950</v>
      </c>
      <c r="K546" s="124">
        <v>108</v>
      </c>
      <c r="L546" s="124" t="s">
        <v>828</v>
      </c>
      <c r="M546" s="124" t="s">
        <v>2816</v>
      </c>
      <c r="N546" s="124">
        <v>53</v>
      </c>
      <c r="O546" s="124">
        <v>21200</v>
      </c>
      <c r="P546" s="124">
        <v>21200</v>
      </c>
      <c r="Q546" s="124">
        <f>+DailyLog[[#This Row],[TTL QNT
(On traveler)]]-DailyLog[[#This Row],[Column1]]</f>
        <v>0</v>
      </c>
      <c r="R546" s="124" t="s">
        <v>2831</v>
      </c>
      <c r="S546" s="126" t="s">
        <v>888</v>
      </c>
      <c r="T546" s="127">
        <v>15</v>
      </c>
      <c r="U546" s="127"/>
      <c r="V546" s="124"/>
      <c r="W546" s="122"/>
      <c r="X546" s="124"/>
      <c r="Y546" s="122"/>
      <c r="Z546" s="122"/>
      <c r="AA546" s="122"/>
      <c r="AB546" s="122" t="str">
        <f ca="1">IF(ISERROR(MATCH(DailyLog[[#This Row],[TRAVELER]],Table2[TR],0)),AB546,"SHIPPED")</f>
        <v>SHIPPED</v>
      </c>
      <c r="AC546" s="122"/>
    </row>
    <row r="547" spans="1:29" ht="40.15" hidden="1" customHeight="1" x14ac:dyDescent="0.25">
      <c r="A547" s="119">
        <v>46258.384710648148</v>
      </c>
      <c r="B547" s="120" t="s">
        <v>842</v>
      </c>
      <c r="C547" s="121">
        <v>275</v>
      </c>
      <c r="D547" s="122">
        <v>716220</v>
      </c>
      <c r="E547" s="122">
        <v>11549170</v>
      </c>
      <c r="F547" s="122">
        <v>654</v>
      </c>
      <c r="G547" s="122" t="s">
        <v>4135</v>
      </c>
      <c r="H547" s="123" t="s">
        <v>832</v>
      </c>
      <c r="I547" s="124" t="s">
        <v>839</v>
      </c>
      <c r="J547" s="125" t="s">
        <v>950</v>
      </c>
      <c r="K547" s="124">
        <v>112</v>
      </c>
      <c r="L547" s="124" t="s">
        <v>2826</v>
      </c>
      <c r="M547" s="124" t="s">
        <v>2816</v>
      </c>
      <c r="N547" s="124">
        <v>55</v>
      </c>
      <c r="O547" s="124">
        <v>22000</v>
      </c>
      <c r="P547" s="124">
        <v>22000</v>
      </c>
      <c r="Q547" s="124">
        <f>+DailyLog[[#This Row],[TTL QNT
(On traveler)]]-DailyLog[[#This Row],[Column1]]</f>
        <v>0</v>
      </c>
      <c r="R547" s="124" t="s">
        <v>2831</v>
      </c>
      <c r="S547" s="126" t="s">
        <v>888</v>
      </c>
      <c r="T547" s="127">
        <v>10</v>
      </c>
      <c r="U547" s="127"/>
      <c r="V547" s="124"/>
      <c r="W547" s="122"/>
      <c r="X547" s="124"/>
      <c r="Y547" s="122"/>
      <c r="Z547" s="122"/>
      <c r="AA547" s="122"/>
      <c r="AB547" s="122" t="str">
        <f ca="1">IF(ISERROR(MATCH(DailyLog[[#This Row],[TRAVELER]],Table2[TR],0)),AB547,"SHIPPED")</f>
        <v>SHIPPED</v>
      </c>
      <c r="AC547" s="122"/>
    </row>
    <row r="548" spans="1:29" ht="40.15" hidden="1" customHeight="1" x14ac:dyDescent="0.25">
      <c r="A548" s="111">
        <v>46254.384386574071</v>
      </c>
      <c r="B548" s="112" t="s">
        <v>842</v>
      </c>
      <c r="C548" s="113">
        <v>275</v>
      </c>
      <c r="D548" s="114">
        <v>714538</v>
      </c>
      <c r="E548" s="114" t="s">
        <v>3643</v>
      </c>
      <c r="F548" s="114">
        <v>1714</v>
      </c>
      <c r="G548" s="114" t="s">
        <v>3726</v>
      </c>
      <c r="H548" s="115" t="s">
        <v>832</v>
      </c>
      <c r="I548" s="116" t="s">
        <v>2818</v>
      </c>
      <c r="J548" s="50" t="s">
        <v>2824</v>
      </c>
      <c r="K548" s="116">
        <v>112</v>
      </c>
      <c r="L548" s="116" t="s">
        <v>828</v>
      </c>
      <c r="M548" s="116" t="s">
        <v>2976</v>
      </c>
      <c r="N548" s="116">
        <v>36</v>
      </c>
      <c r="O548" s="116">
        <v>68400</v>
      </c>
      <c r="P548" s="116">
        <v>68400</v>
      </c>
      <c r="Q548" s="116">
        <f>+DailyLog[[#This Row],[TTL QNT
(On traveler)]]-DailyLog[[#This Row],[Column1]]</f>
        <v>0</v>
      </c>
      <c r="R548" s="116" t="s">
        <v>3075</v>
      </c>
      <c r="S548" s="117" t="s">
        <v>888</v>
      </c>
      <c r="T548" s="43">
        <v>20</v>
      </c>
      <c r="V548" s="116"/>
      <c r="W548" s="114"/>
      <c r="X548" s="116"/>
      <c r="Y548" s="114"/>
      <c r="Z548" s="114"/>
      <c r="AA548" s="114"/>
      <c r="AB548" s="114" t="str">
        <f ca="1">IF(ISERROR(MATCH(DailyLog[[#This Row],[TRAVELER]],Table2[TR],0)),AB548,"SHIPPED")</f>
        <v>SHIPPED</v>
      </c>
      <c r="AC548" s="114"/>
    </row>
    <row r="549" spans="1:29" ht="40.15" hidden="1" customHeight="1" x14ac:dyDescent="0.25">
      <c r="A549" s="111">
        <v>46261.433287037034</v>
      </c>
      <c r="B549" s="112" t="s">
        <v>842</v>
      </c>
      <c r="C549" s="113">
        <v>280</v>
      </c>
      <c r="D549" s="114">
        <v>716857</v>
      </c>
      <c r="E549" s="114">
        <v>11546448</v>
      </c>
      <c r="F549" s="114">
        <v>519</v>
      </c>
      <c r="G549" s="114" t="s">
        <v>4633</v>
      </c>
      <c r="H549" s="115" t="s">
        <v>832</v>
      </c>
      <c r="I549" s="116" t="s">
        <v>839</v>
      </c>
      <c r="J549" s="50" t="s">
        <v>950</v>
      </c>
      <c r="K549" s="116">
        <v>123</v>
      </c>
      <c r="L549" s="116" t="s">
        <v>828</v>
      </c>
      <c r="M549" s="116"/>
      <c r="N549" s="116">
        <v>22</v>
      </c>
      <c r="O549" s="116">
        <v>72600</v>
      </c>
      <c r="P549" s="116">
        <v>72600</v>
      </c>
      <c r="Q549" s="116">
        <f>+DailyLog[[#This Row],[TTL QNT
(On traveler)]]-DailyLog[[#This Row],[Column1]]</f>
        <v>0</v>
      </c>
      <c r="R549" s="116" t="s">
        <v>4188</v>
      </c>
      <c r="S549" s="117" t="s">
        <v>888</v>
      </c>
      <c r="V549" s="116"/>
      <c r="W549" s="114"/>
      <c r="X549" s="116"/>
      <c r="Y549" s="114"/>
      <c r="Z549" s="114"/>
      <c r="AA549" s="114"/>
      <c r="AB549" s="114" t="str">
        <f ca="1">IF(ISERROR(MATCH(DailyLog[[#This Row],[TRAVELER]],Table2[TR],0)),AB549,"SHIPPED")</f>
        <v>SHIPPED</v>
      </c>
      <c r="AC549" s="114"/>
    </row>
    <row r="550" spans="1:29" ht="40.15" hidden="1" customHeight="1" x14ac:dyDescent="0.25">
      <c r="A550" s="111">
        <v>46259.617719907408</v>
      </c>
      <c r="B550" s="112" t="s">
        <v>842</v>
      </c>
      <c r="C550" s="113" t="s">
        <v>2841</v>
      </c>
      <c r="D550" s="114">
        <v>714006</v>
      </c>
      <c r="E550" s="114" t="s">
        <v>3933</v>
      </c>
      <c r="F550" s="114">
        <v>934</v>
      </c>
      <c r="G550" s="114" t="s">
        <v>4382</v>
      </c>
      <c r="H550" s="115" t="s">
        <v>2814</v>
      </c>
      <c r="I550" s="116" t="s">
        <v>839</v>
      </c>
      <c r="J550" s="50" t="s">
        <v>843</v>
      </c>
      <c r="K550" s="116">
        <v>3</v>
      </c>
      <c r="L550" s="116" t="s">
        <v>828</v>
      </c>
      <c r="M550" s="116"/>
      <c r="N550" s="116">
        <v>39</v>
      </c>
      <c r="O550" s="116">
        <v>27300</v>
      </c>
      <c r="P550" s="116">
        <v>27300</v>
      </c>
      <c r="Q550" s="116">
        <f>+DailyLog[[#This Row],[TTL QNT
(On traveler)]]-DailyLog[[#This Row],[Column1]]</f>
        <v>0</v>
      </c>
      <c r="R550" s="116" t="s">
        <v>4383</v>
      </c>
      <c r="S550" s="117" t="s">
        <v>888</v>
      </c>
      <c r="V550" s="116"/>
      <c r="W550" s="114"/>
      <c r="X550" s="116"/>
      <c r="Y550" s="114"/>
      <c r="Z550" s="114"/>
      <c r="AA550" s="114"/>
      <c r="AB550" s="114" t="str">
        <f ca="1">IF(ISERROR(MATCH(DailyLog[[#This Row],[TRAVELER]],Table2[TR],0)),AB550,"SHIPPED")</f>
        <v>SHIPPED</v>
      </c>
      <c r="AC550" s="114"/>
    </row>
    <row r="551" spans="1:29" ht="40.15" hidden="1" customHeight="1" x14ac:dyDescent="0.25">
      <c r="A551" s="111">
        <v>46259.614664351851</v>
      </c>
      <c r="B551" s="112" t="s">
        <v>842</v>
      </c>
      <c r="C551" s="113">
        <v>275</v>
      </c>
      <c r="D551" s="114">
        <v>716862</v>
      </c>
      <c r="E551" s="114">
        <v>6101968</v>
      </c>
      <c r="F551" s="114">
        <v>208</v>
      </c>
      <c r="G551" s="114" t="s">
        <v>4381</v>
      </c>
      <c r="H551" s="115" t="s">
        <v>832</v>
      </c>
      <c r="I551" s="116" t="s">
        <v>839</v>
      </c>
      <c r="J551" s="50" t="s">
        <v>950</v>
      </c>
      <c r="K551" s="116">
        <v>103</v>
      </c>
      <c r="L551" s="116" t="s">
        <v>828</v>
      </c>
      <c r="M551" s="116"/>
      <c r="N551" s="116">
        <v>36</v>
      </c>
      <c r="O551" s="116">
        <v>79200</v>
      </c>
      <c r="P551" s="116">
        <v>79200</v>
      </c>
      <c r="Q551" s="116">
        <f>+DailyLog[[#This Row],[TTL QNT
(On traveler)]]-DailyLog[[#This Row],[Column1]]</f>
        <v>0</v>
      </c>
      <c r="R551" s="116" t="s">
        <v>2817</v>
      </c>
      <c r="S551" s="117" t="s">
        <v>888</v>
      </c>
      <c r="V551" s="116"/>
      <c r="W551" s="114"/>
      <c r="X551" s="116"/>
      <c r="Y551" s="114"/>
      <c r="Z551" s="114"/>
      <c r="AA551" s="114"/>
      <c r="AB551" s="114" t="str">
        <f ca="1">IF(ISERROR(MATCH(DailyLog[[#This Row],[TRAVELER]],Table2[TR],0)),AB551,"SHIPPED")</f>
        <v>SHIPPED</v>
      </c>
      <c r="AC551" s="114"/>
    </row>
    <row r="552" spans="1:29" ht="40.15" hidden="1" customHeight="1" x14ac:dyDescent="0.25">
      <c r="A552" s="111">
        <v>46259.610289351855</v>
      </c>
      <c r="B552" s="112" t="s">
        <v>842</v>
      </c>
      <c r="C552" s="113">
        <v>157</v>
      </c>
      <c r="D552" s="114">
        <v>716445</v>
      </c>
      <c r="E552" s="114">
        <v>92468</v>
      </c>
      <c r="F552" s="114">
        <v>957</v>
      </c>
      <c r="G552" s="114" t="s">
        <v>4380</v>
      </c>
      <c r="H552" s="115" t="s">
        <v>2814</v>
      </c>
      <c r="I552" s="116" t="s">
        <v>839</v>
      </c>
      <c r="J552" s="50" t="s">
        <v>843</v>
      </c>
      <c r="K552" s="116">
        <v>1</v>
      </c>
      <c r="L552" s="116" t="s">
        <v>828</v>
      </c>
      <c r="M552" s="116"/>
      <c r="N552" s="116">
        <v>29</v>
      </c>
      <c r="O552" s="116">
        <v>29000</v>
      </c>
      <c r="P552" s="116">
        <v>29000</v>
      </c>
      <c r="Q552" s="116">
        <f>+DailyLog[[#This Row],[TTL QNT
(On traveler)]]-DailyLog[[#This Row],[Column1]]</f>
        <v>0</v>
      </c>
      <c r="R552" s="116" t="s">
        <v>2974</v>
      </c>
      <c r="S552" s="117" t="s">
        <v>888</v>
      </c>
      <c r="V552" s="116"/>
      <c r="W552" s="114"/>
      <c r="X552" s="116"/>
      <c r="Y552" s="114"/>
      <c r="Z552" s="114"/>
      <c r="AA552" s="114"/>
      <c r="AB552" s="114" t="str">
        <f ca="1">IF(ISERROR(MATCH(DailyLog[[#This Row],[TRAVELER]],Table2[TR],0)),AB552,"SHIPPED")</f>
        <v>SHIPPED</v>
      </c>
      <c r="AC552" s="114"/>
    </row>
    <row r="553" spans="1:29" ht="40.15" hidden="1" customHeight="1" x14ac:dyDescent="0.25">
      <c r="A553" s="119">
        <v>46256.636631944442</v>
      </c>
      <c r="B553" s="120" t="s">
        <v>2940</v>
      </c>
      <c r="C553" s="121">
        <v>292</v>
      </c>
      <c r="D553" s="122">
        <v>715780</v>
      </c>
      <c r="E553" s="122">
        <v>11549170</v>
      </c>
      <c r="F553" s="122">
        <v>836</v>
      </c>
      <c r="G553" s="122" t="s">
        <v>4123</v>
      </c>
      <c r="H553" s="123" t="s">
        <v>832</v>
      </c>
      <c r="I553" s="124" t="s">
        <v>839</v>
      </c>
      <c r="J553" s="125" t="s">
        <v>950</v>
      </c>
      <c r="K553" s="124">
        <v>117</v>
      </c>
      <c r="L553" s="124" t="s">
        <v>828</v>
      </c>
      <c r="M553" s="124" t="s">
        <v>2816</v>
      </c>
      <c r="N553" s="124">
        <v>25</v>
      </c>
      <c r="O553" s="124">
        <v>10000</v>
      </c>
      <c r="P553" s="124">
        <v>10000</v>
      </c>
      <c r="Q553" s="124">
        <f>+DailyLog[[#This Row],[TTL QNT
(On traveler)]]-DailyLog[[#This Row],[Column1]]</f>
        <v>0</v>
      </c>
      <c r="R553" s="124" t="s">
        <v>4147</v>
      </c>
      <c r="S553" s="126" t="s">
        <v>888</v>
      </c>
      <c r="T553" s="127">
        <v>10</v>
      </c>
      <c r="U553" s="127"/>
      <c r="V553" s="124"/>
      <c r="W553" s="122"/>
      <c r="X553" s="124"/>
      <c r="Y553" s="122"/>
      <c r="Z553" s="122"/>
      <c r="AA553" s="122"/>
      <c r="AB553" s="122" t="str">
        <f ca="1">IF(ISERROR(MATCH(DailyLog[[#This Row],[TRAVELER]],Table2[TR],0)),AB553,"SHIPPED")</f>
        <v>SHIPPED</v>
      </c>
      <c r="AC553" s="122"/>
    </row>
    <row r="554" spans="1:29" ht="40.15" hidden="1" customHeight="1" x14ac:dyDescent="0.25">
      <c r="A554" s="119">
        <v>46256.630439814813</v>
      </c>
      <c r="B554" s="120" t="s">
        <v>2940</v>
      </c>
      <c r="C554" s="121">
        <v>280</v>
      </c>
      <c r="D554" s="122">
        <v>716133</v>
      </c>
      <c r="E554" s="122" t="s">
        <v>981</v>
      </c>
      <c r="F554" s="122">
        <v>722</v>
      </c>
      <c r="G554" s="122" t="s">
        <v>4146</v>
      </c>
      <c r="H554" s="123" t="s">
        <v>832</v>
      </c>
      <c r="I554" s="124" t="s">
        <v>839</v>
      </c>
      <c r="J554" s="125" t="s">
        <v>950</v>
      </c>
      <c r="K554" s="124">
        <v>121</v>
      </c>
      <c r="L554" s="124" t="s">
        <v>1003</v>
      </c>
      <c r="M554" s="124"/>
      <c r="N554" s="124">
        <v>28</v>
      </c>
      <c r="O554" s="124">
        <v>19600</v>
      </c>
      <c r="P554" s="124">
        <v>19600</v>
      </c>
      <c r="Q554" s="124">
        <f>+DailyLog[[#This Row],[TTL QNT
(On traveler)]]-DailyLog[[#This Row],[Column1]]</f>
        <v>0</v>
      </c>
      <c r="R554" s="124" t="s">
        <v>3338</v>
      </c>
      <c r="S554" s="126" t="s">
        <v>888</v>
      </c>
      <c r="T554" s="127"/>
      <c r="U554" s="127"/>
      <c r="V554" s="124"/>
      <c r="W554" s="122"/>
      <c r="X554" s="124"/>
      <c r="Y554" s="122"/>
      <c r="Z554" s="122"/>
      <c r="AA554" s="122"/>
      <c r="AB554" s="122" t="str">
        <f ca="1">IF(ISERROR(MATCH(DailyLog[[#This Row],[TRAVELER]],Table2[TR],0)),AB554,"SHIPPED")</f>
        <v>SHIPPED</v>
      </c>
      <c r="AC554" s="122"/>
    </row>
    <row r="555" spans="1:29" ht="40.15" hidden="1" customHeight="1" x14ac:dyDescent="0.25">
      <c r="A555" s="119">
        <v>46256.626215277778</v>
      </c>
      <c r="B555" s="120" t="s">
        <v>2940</v>
      </c>
      <c r="C555" s="121">
        <v>290</v>
      </c>
      <c r="D555" s="122">
        <v>716208</v>
      </c>
      <c r="E555" s="122">
        <v>11549170</v>
      </c>
      <c r="F555" s="122">
        <v>870</v>
      </c>
      <c r="G555" s="122" t="s">
        <v>4144</v>
      </c>
      <c r="H555" s="123" t="s">
        <v>832</v>
      </c>
      <c r="I555" s="124" t="s">
        <v>839</v>
      </c>
      <c r="J555" s="125" t="s">
        <v>950</v>
      </c>
      <c r="K555" s="124">
        <v>109</v>
      </c>
      <c r="L555" s="124" t="s">
        <v>828</v>
      </c>
      <c r="M555" s="124"/>
      <c r="N555" s="124">
        <v>29</v>
      </c>
      <c r="O555" s="124">
        <v>11600</v>
      </c>
      <c r="P555" s="124">
        <v>11600</v>
      </c>
      <c r="Q555" s="124">
        <f>+DailyLog[[#This Row],[TTL QNT
(On traveler)]]-DailyLog[[#This Row],[Column1]]</f>
        <v>0</v>
      </c>
      <c r="R555" s="124" t="s">
        <v>4145</v>
      </c>
      <c r="S555" s="126" t="s">
        <v>3778</v>
      </c>
      <c r="T555" s="127"/>
      <c r="U555" s="127"/>
      <c r="V555" s="124"/>
      <c r="W555" s="122"/>
      <c r="X555" s="124"/>
      <c r="Y555" s="122"/>
      <c r="Z555" s="122"/>
      <c r="AA555" s="122"/>
      <c r="AB555" s="122" t="str">
        <f ca="1">IF(ISERROR(MATCH(DailyLog[[#This Row],[TRAVELER]],Table2[TR],0)),AB555,"SHIPPED")</f>
        <v>SHIPPED</v>
      </c>
      <c r="AC555" s="122"/>
    </row>
    <row r="556" spans="1:29" ht="40.15" hidden="1" customHeight="1" x14ac:dyDescent="0.25">
      <c r="A556" s="119">
        <v>46256.621782407405</v>
      </c>
      <c r="B556" s="120" t="s">
        <v>2940</v>
      </c>
      <c r="C556" s="121">
        <v>290</v>
      </c>
      <c r="D556" s="122">
        <v>716134</v>
      </c>
      <c r="E556" s="122" t="s">
        <v>3304</v>
      </c>
      <c r="F556" s="122">
        <v>1031</v>
      </c>
      <c r="G556" s="122" t="s">
        <v>4143</v>
      </c>
      <c r="H556" s="123" t="s">
        <v>832</v>
      </c>
      <c r="I556" s="124" t="s">
        <v>839</v>
      </c>
      <c r="J556" s="125" t="s">
        <v>2824</v>
      </c>
      <c r="K556" s="124">
        <v>78</v>
      </c>
      <c r="L556" s="124" t="s">
        <v>1003</v>
      </c>
      <c r="M556" s="124"/>
      <c r="N556" s="124">
        <v>39</v>
      </c>
      <c r="O556" s="124">
        <v>27300</v>
      </c>
      <c r="P556" s="124">
        <v>27300</v>
      </c>
      <c r="Q556" s="124">
        <f>+DailyLog[[#This Row],[TTL QNT
(On traveler)]]-DailyLog[[#This Row],[Column1]]</f>
        <v>0</v>
      </c>
      <c r="R556" s="124" t="s">
        <v>2878</v>
      </c>
      <c r="S556" s="126" t="s">
        <v>888</v>
      </c>
      <c r="T556" s="127"/>
      <c r="U556" s="127"/>
      <c r="V556" s="124"/>
      <c r="W556" s="122"/>
      <c r="X556" s="124"/>
      <c r="Y556" s="122"/>
      <c r="Z556" s="122"/>
      <c r="AA556" s="122"/>
      <c r="AB556" s="122" t="str">
        <f ca="1">IF(ISERROR(MATCH(DailyLog[[#This Row],[TRAVELER]],Table2[TR],0)),AB556,"SHIPPED")</f>
        <v>SHIPPED</v>
      </c>
      <c r="AC556" s="122"/>
    </row>
    <row r="557" spans="1:29" ht="40.15" hidden="1" customHeight="1" x14ac:dyDescent="0.25">
      <c r="A557" s="111">
        <v>46252.390451388892</v>
      </c>
      <c r="B557" s="112" t="s">
        <v>842</v>
      </c>
      <c r="C557" s="113">
        <v>290</v>
      </c>
      <c r="D557" s="114">
        <v>716163</v>
      </c>
      <c r="E557" s="114" t="s">
        <v>3356</v>
      </c>
      <c r="F557" s="114">
        <v>427</v>
      </c>
      <c r="G557" s="114" t="s">
        <v>3357</v>
      </c>
      <c r="H557" s="115" t="s">
        <v>832</v>
      </c>
      <c r="I557" s="116" t="s">
        <v>839</v>
      </c>
      <c r="J557" s="50" t="s">
        <v>2824</v>
      </c>
      <c r="K557" s="116">
        <v>78</v>
      </c>
      <c r="L557" s="116" t="s">
        <v>828</v>
      </c>
      <c r="M557" s="116"/>
      <c r="N557" s="116">
        <v>36</v>
      </c>
      <c r="O557" s="116">
        <v>27000</v>
      </c>
      <c r="P557" s="116">
        <v>27000</v>
      </c>
      <c r="Q557" s="116">
        <f>+DailyLog[[#This Row],[TTL QNT
(On traveler)]]-DailyLog[[#This Row],[Column1]]</f>
        <v>0</v>
      </c>
      <c r="R557" s="116" t="s">
        <v>3358</v>
      </c>
      <c r="S557" s="117" t="s">
        <v>888</v>
      </c>
      <c r="V557" s="116"/>
      <c r="W557" s="114"/>
      <c r="X557" s="116"/>
      <c r="Y557" s="114"/>
      <c r="Z557" s="114"/>
      <c r="AA557" s="114"/>
      <c r="AB557" s="114" t="str">
        <f ca="1">IF(ISERROR(MATCH(DailyLog[[#This Row],[TRAVELER]],Table2[TR],0)),AB557,"SHIPPED")</f>
        <v>SHIPPED</v>
      </c>
      <c r="AC557" s="114"/>
    </row>
    <row r="558" spans="1:29" ht="40.15" hidden="1" customHeight="1" x14ac:dyDescent="0.25">
      <c r="A558" s="111">
        <v>46259.606145833335</v>
      </c>
      <c r="B558" s="112" t="s">
        <v>842</v>
      </c>
      <c r="C558" s="113">
        <v>252</v>
      </c>
      <c r="D558" s="114">
        <v>716243</v>
      </c>
      <c r="E558" s="114">
        <v>61273</v>
      </c>
      <c r="F558" s="114">
        <v>1801</v>
      </c>
      <c r="G558" s="114" t="s">
        <v>4379</v>
      </c>
      <c r="H558" s="115" t="s">
        <v>2814</v>
      </c>
      <c r="I558" s="116" t="s">
        <v>839</v>
      </c>
      <c r="J558" s="50" t="s">
        <v>843</v>
      </c>
      <c r="K558" s="116">
        <v>4</v>
      </c>
      <c r="L558" s="116" t="s">
        <v>828</v>
      </c>
      <c r="M558" s="116" t="s">
        <v>2816</v>
      </c>
      <c r="N558" s="116">
        <v>25</v>
      </c>
      <c r="O558" s="116">
        <v>7500</v>
      </c>
      <c r="P558" s="116">
        <v>7500</v>
      </c>
      <c r="Q558" s="116">
        <f>+DailyLog[[#This Row],[TTL QNT
(On traveler)]]-DailyLog[[#This Row],[Column1]]</f>
        <v>0</v>
      </c>
      <c r="R558" s="116" t="s">
        <v>4171</v>
      </c>
      <c r="S558" s="117" t="s">
        <v>888</v>
      </c>
      <c r="T558" s="43">
        <v>16</v>
      </c>
      <c r="V558" s="116"/>
      <c r="W558" s="114"/>
      <c r="X558" s="116"/>
      <c r="Y558" s="114"/>
      <c r="Z558" s="114"/>
      <c r="AA558" s="114"/>
      <c r="AB558" s="114" t="str">
        <f ca="1">IF(ISERROR(MATCH(DailyLog[[#This Row],[TRAVELER]],Table2[TR],0)),AB558,"SHIPPED")</f>
        <v>SHIPPED</v>
      </c>
      <c r="AC558" s="114"/>
    </row>
    <row r="559" spans="1:29" ht="40.15" hidden="1" customHeight="1" x14ac:dyDescent="0.25">
      <c r="A559" s="111">
        <v>46251.731168981481</v>
      </c>
      <c r="B559" s="112" t="s">
        <v>2940</v>
      </c>
      <c r="C559" s="113" t="s">
        <v>3201</v>
      </c>
      <c r="D559" s="114">
        <v>715602</v>
      </c>
      <c r="E559" s="114" t="s">
        <v>3281</v>
      </c>
      <c r="F559" s="114">
        <v>23</v>
      </c>
      <c r="G559" s="114" t="s">
        <v>3346</v>
      </c>
      <c r="H559" s="115" t="s">
        <v>832</v>
      </c>
      <c r="I559" s="116" t="s">
        <v>839</v>
      </c>
      <c r="J559" s="50" t="s">
        <v>843</v>
      </c>
      <c r="K559" s="116">
        <v>6</v>
      </c>
      <c r="L559" s="116" t="s">
        <v>828</v>
      </c>
      <c r="M559" s="116" t="s">
        <v>2816</v>
      </c>
      <c r="N559" s="116">
        <v>23</v>
      </c>
      <c r="O559" s="116">
        <v>2300</v>
      </c>
      <c r="P559" s="116">
        <v>2300</v>
      </c>
      <c r="Q559" s="116">
        <f>+DailyLog[[#This Row],[TTL QNT
(On traveler)]]-DailyLog[[#This Row],[Column1]]</f>
        <v>0</v>
      </c>
      <c r="R559" s="116" t="s">
        <v>3347</v>
      </c>
      <c r="S559" s="117" t="s">
        <v>888</v>
      </c>
      <c r="T559" s="43">
        <v>11</v>
      </c>
      <c r="V559" s="116"/>
      <c r="W559" s="114"/>
      <c r="X559" s="116"/>
      <c r="Y559" s="114"/>
      <c r="Z559" s="114"/>
      <c r="AA559" s="114"/>
      <c r="AB559" s="114" t="str">
        <f ca="1">IF(ISERROR(MATCH(DailyLog[[#This Row],[TRAVELER]],Table2[TR],0)),AB559,"SHIPPED")</f>
        <v>SHIPPED</v>
      </c>
      <c r="AC559" s="114"/>
    </row>
    <row r="560" spans="1:29" ht="40.15" hidden="1" customHeight="1" x14ac:dyDescent="0.25">
      <c r="A560" s="111">
        <v>46259.602534722224</v>
      </c>
      <c r="B560" s="112" t="s">
        <v>842</v>
      </c>
      <c r="C560" s="113">
        <v>11</v>
      </c>
      <c r="D560" s="114">
        <v>716240</v>
      </c>
      <c r="E560" s="114">
        <v>61273</v>
      </c>
      <c r="F560" s="114">
        <v>281</v>
      </c>
      <c r="G560" s="114" t="s">
        <v>4378</v>
      </c>
      <c r="H560" s="115" t="s">
        <v>2814</v>
      </c>
      <c r="I560" s="116" t="s">
        <v>839</v>
      </c>
      <c r="J560" s="50" t="s">
        <v>843</v>
      </c>
      <c r="K560" s="116">
        <v>5</v>
      </c>
      <c r="L560" s="116" t="s">
        <v>828</v>
      </c>
      <c r="M560" s="116" t="s">
        <v>2816</v>
      </c>
      <c r="N560" s="116">
        <v>23</v>
      </c>
      <c r="O560" s="116">
        <v>6900</v>
      </c>
      <c r="P560" s="116">
        <v>6900</v>
      </c>
      <c r="Q560" s="116">
        <f>+DailyLog[[#This Row],[TTL QNT
(On traveler)]]-DailyLog[[#This Row],[Column1]]</f>
        <v>0</v>
      </c>
      <c r="R560" s="116" t="s">
        <v>3021</v>
      </c>
      <c r="S560" s="117" t="s">
        <v>888</v>
      </c>
      <c r="T560" s="43">
        <v>3</v>
      </c>
      <c r="V560" s="116"/>
      <c r="W560" s="114"/>
      <c r="X560" s="116"/>
      <c r="Y560" s="114"/>
      <c r="Z560" s="114"/>
      <c r="AA560" s="114"/>
      <c r="AB560" s="114" t="str">
        <f ca="1">IF(ISERROR(MATCH(DailyLog[[#This Row],[TRAVELER]],Table2[TR],0)),AB560,"SHIPPED")</f>
        <v>SHIPPED</v>
      </c>
      <c r="AC560" s="114"/>
    </row>
    <row r="561" spans="1:29" ht="40.15" hidden="1" customHeight="1" x14ac:dyDescent="0.25">
      <c r="A561" s="111">
        <v>46258.622997685183</v>
      </c>
      <c r="B561" s="112" t="s">
        <v>842</v>
      </c>
      <c r="C561" s="113" t="s">
        <v>2841</v>
      </c>
      <c r="D561" s="114">
        <v>716578</v>
      </c>
      <c r="E561" s="114" t="s">
        <v>3821</v>
      </c>
      <c r="F561" s="114">
        <v>290</v>
      </c>
      <c r="G561" s="114" t="s">
        <v>4238</v>
      </c>
      <c r="H561" s="115" t="s">
        <v>2814</v>
      </c>
      <c r="I561" s="116" t="s">
        <v>839</v>
      </c>
      <c r="J561" s="50" t="s">
        <v>843</v>
      </c>
      <c r="K561" s="116">
        <v>3</v>
      </c>
      <c r="L561" s="116" t="s">
        <v>828</v>
      </c>
      <c r="M561" s="116"/>
      <c r="N561" s="116">
        <v>22</v>
      </c>
      <c r="O561" s="116">
        <v>11440</v>
      </c>
      <c r="P561" s="116">
        <v>11440</v>
      </c>
      <c r="Q561" s="116">
        <f>+DailyLog[[#This Row],[TTL QNT
(On traveler)]]-DailyLog[[#This Row],[Column1]]</f>
        <v>0</v>
      </c>
      <c r="R561" s="116" t="s">
        <v>4239</v>
      </c>
      <c r="S561" s="117" t="s">
        <v>888</v>
      </c>
      <c r="V561" s="116"/>
      <c r="W561" s="114"/>
      <c r="X561" s="116"/>
      <c r="Y561" s="114"/>
      <c r="Z561" s="114"/>
      <c r="AA561" s="114"/>
      <c r="AB561" s="114" t="str">
        <f ca="1">IF(ISERROR(MATCH(DailyLog[[#This Row],[TRAVELER]],Table2[TR],0)),AB561,"SHIPPED")</f>
        <v>SHIPPED</v>
      </c>
      <c r="AC561" s="114"/>
    </row>
    <row r="562" spans="1:29" ht="40.15" hidden="1" customHeight="1" x14ac:dyDescent="0.25">
      <c r="A562" s="111">
        <v>46259.69667824074</v>
      </c>
      <c r="B562" s="112" t="s">
        <v>2940</v>
      </c>
      <c r="C562" s="113">
        <v>275</v>
      </c>
      <c r="D562" s="114">
        <v>716762</v>
      </c>
      <c r="E562" s="114">
        <v>11546437</v>
      </c>
      <c r="F562" s="114">
        <v>1387</v>
      </c>
      <c r="G562" s="114" t="s">
        <v>4410</v>
      </c>
      <c r="H562" s="115" t="s">
        <v>832</v>
      </c>
      <c r="I562" s="116" t="s">
        <v>839</v>
      </c>
      <c r="J562" s="50" t="s">
        <v>950</v>
      </c>
      <c r="K562" s="116">
        <v>104</v>
      </c>
      <c r="L562" s="116" t="s">
        <v>828</v>
      </c>
      <c r="M562" s="116" t="s">
        <v>2976</v>
      </c>
      <c r="N562" s="116">
        <v>54</v>
      </c>
      <c r="O562" s="116">
        <v>81000</v>
      </c>
      <c r="P562" s="116">
        <v>81000</v>
      </c>
      <c r="Q562" s="116">
        <f>+DailyLog[[#This Row],[TTL QNT
(On traveler)]]-DailyLog[[#This Row],[Column1]]</f>
        <v>0</v>
      </c>
      <c r="R562" s="116" t="s">
        <v>3354</v>
      </c>
      <c r="S562" s="117" t="s">
        <v>888</v>
      </c>
      <c r="T562" s="43">
        <v>50</v>
      </c>
      <c r="V562" s="116"/>
      <c r="W562" s="114"/>
      <c r="X562" s="116"/>
      <c r="Y562" s="114"/>
      <c r="Z562" s="114"/>
      <c r="AA562" s="114"/>
      <c r="AB562" s="114" t="str">
        <f ca="1">IF(ISERROR(MATCH(DailyLog[[#This Row],[TRAVELER]],Table2[TR],0)),AB562,"SHIPPED")</f>
        <v>SHIPPED</v>
      </c>
      <c r="AC562" s="114"/>
    </row>
    <row r="563" spans="1:29" ht="40.15" hidden="1" customHeight="1" x14ac:dyDescent="0.25">
      <c r="A563" s="119">
        <v>46256.586493055554</v>
      </c>
      <c r="B563" s="120" t="s">
        <v>842</v>
      </c>
      <c r="C563" s="121">
        <v>275</v>
      </c>
      <c r="D563" s="122">
        <v>716220</v>
      </c>
      <c r="E563" s="122">
        <v>11549170</v>
      </c>
      <c r="F563" s="122">
        <v>654</v>
      </c>
      <c r="G563" s="122" t="s">
        <v>4135</v>
      </c>
      <c r="H563" s="123" t="s">
        <v>832</v>
      </c>
      <c r="I563" s="124" t="s">
        <v>2818</v>
      </c>
      <c r="J563" s="125" t="s">
        <v>950</v>
      </c>
      <c r="K563" s="124">
        <v>112</v>
      </c>
      <c r="L563" s="124" t="s">
        <v>828</v>
      </c>
      <c r="M563" s="124"/>
      <c r="N563" s="124">
        <v>36</v>
      </c>
      <c r="O563" s="124">
        <v>14400</v>
      </c>
      <c r="P563" s="124">
        <v>14400</v>
      </c>
      <c r="Q563" s="124">
        <f>+DailyLog[[#This Row],[TTL QNT
(On traveler)]]-DailyLog[[#This Row],[Column1]]</f>
        <v>0</v>
      </c>
      <c r="R563" s="124" t="s">
        <v>4136</v>
      </c>
      <c r="S563" s="126" t="s">
        <v>888</v>
      </c>
      <c r="T563" s="127"/>
      <c r="U563" s="127"/>
      <c r="V563" s="124"/>
      <c r="W563" s="122"/>
      <c r="X563" s="124"/>
      <c r="Y563" s="122"/>
      <c r="Z563" s="122"/>
      <c r="AA563" s="122"/>
      <c r="AB563" s="122" t="str">
        <f ca="1">IF(ISERROR(MATCH(DailyLog[[#This Row],[TRAVELER]],Table2[TR],0)),AB563,"SHIPPED")</f>
        <v>SHIPPED</v>
      </c>
      <c r="AC563" s="122"/>
    </row>
    <row r="564" spans="1:29" ht="40.15" hidden="1" customHeight="1" x14ac:dyDescent="0.25">
      <c r="A564" s="111">
        <v>46251.477303240739</v>
      </c>
      <c r="B564" s="112" t="s">
        <v>842</v>
      </c>
      <c r="C564" s="113" t="s">
        <v>3201</v>
      </c>
      <c r="D564" s="114">
        <v>716247</v>
      </c>
      <c r="E564" s="114" t="s">
        <v>3193</v>
      </c>
      <c r="F564" s="114">
        <v>552</v>
      </c>
      <c r="G564" s="114" t="s">
        <v>3229</v>
      </c>
      <c r="H564" s="115" t="s">
        <v>832</v>
      </c>
      <c r="I564" s="116" t="s">
        <v>839</v>
      </c>
      <c r="J564" s="50" t="s">
        <v>843</v>
      </c>
      <c r="K564" s="116">
        <v>6</v>
      </c>
      <c r="L564" s="116" t="s">
        <v>828</v>
      </c>
      <c r="M564" s="116" t="s">
        <v>2816</v>
      </c>
      <c r="N564" s="116">
        <v>1</v>
      </c>
      <c r="O564" s="116">
        <v>10092</v>
      </c>
      <c r="P564" s="116">
        <v>10092</v>
      </c>
      <c r="Q564" s="116">
        <f>+DailyLog[[#This Row],[TTL QNT
(On traveler)]]-DailyLog[[#This Row],[Column1]]</f>
        <v>0</v>
      </c>
      <c r="R564" s="116" t="s">
        <v>3230</v>
      </c>
      <c r="S564" s="117" t="s">
        <v>888</v>
      </c>
      <c r="T564" s="43">
        <v>1</v>
      </c>
      <c r="V564" s="116"/>
      <c r="W564" s="114"/>
      <c r="X564" s="116"/>
      <c r="Y564" s="114"/>
      <c r="Z564" s="114"/>
      <c r="AA564" s="114"/>
      <c r="AB564" s="114" t="str">
        <f ca="1">IF(ISERROR(MATCH(DailyLog[[#This Row],[TRAVELER]],Table2[TR],0)),AB564,"SHIPPED")</f>
        <v>SHIPPED</v>
      </c>
      <c r="AC564" s="114"/>
    </row>
    <row r="565" spans="1:29" ht="40.15" hidden="1" customHeight="1" x14ac:dyDescent="0.25">
      <c r="A565" s="111">
        <v>46251.440162037034</v>
      </c>
      <c r="B565" s="112" t="s">
        <v>842</v>
      </c>
      <c r="C565" s="113" t="s">
        <v>3213</v>
      </c>
      <c r="D565" s="114">
        <v>716246</v>
      </c>
      <c r="E565" s="114" t="s">
        <v>3217</v>
      </c>
      <c r="F565" s="114">
        <v>68</v>
      </c>
      <c r="G565" s="114" t="s">
        <v>3214</v>
      </c>
      <c r="H565" s="115" t="s">
        <v>832</v>
      </c>
      <c r="I565" s="116" t="s">
        <v>839</v>
      </c>
      <c r="J565" s="50" t="s">
        <v>843</v>
      </c>
      <c r="K565" s="116">
        <v>4</v>
      </c>
      <c r="L565" s="116" t="s">
        <v>828</v>
      </c>
      <c r="M565" s="116"/>
      <c r="N565" s="116">
        <v>1</v>
      </c>
      <c r="O565" s="116">
        <v>10000</v>
      </c>
      <c r="P565" s="116">
        <v>10000</v>
      </c>
      <c r="Q565" s="116">
        <f>+DailyLog[[#This Row],[TTL QNT
(On traveler)]]-DailyLog[[#This Row],[Column1]]</f>
        <v>0</v>
      </c>
      <c r="R565" s="116" t="s">
        <v>3215</v>
      </c>
      <c r="S565" s="117" t="s">
        <v>888</v>
      </c>
      <c r="V565" s="116"/>
      <c r="W565" s="114"/>
      <c r="X565" s="116"/>
      <c r="Y565" s="114"/>
      <c r="Z565" s="114"/>
      <c r="AA565" s="114"/>
      <c r="AB565" s="114" t="str">
        <f ca="1">IF(ISERROR(MATCH(DailyLog[[#This Row],[TRAVELER]],Table2[TR],0)),AB565,"SHIPPED")</f>
        <v>SHIPPED</v>
      </c>
      <c r="AC565" s="114"/>
    </row>
    <row r="566" spans="1:29" ht="40.15" hidden="1" customHeight="1" x14ac:dyDescent="0.25">
      <c r="A566" s="111">
        <v>46251.408356481479</v>
      </c>
      <c r="B566" s="112" t="s">
        <v>842</v>
      </c>
      <c r="C566" s="113" t="s">
        <v>3201</v>
      </c>
      <c r="D566" s="114">
        <v>716249</v>
      </c>
      <c r="E566" s="114" t="s">
        <v>3193</v>
      </c>
      <c r="F566" s="114">
        <v>766</v>
      </c>
      <c r="G566" s="114" t="s">
        <v>3202</v>
      </c>
      <c r="H566" s="115" t="s">
        <v>832</v>
      </c>
      <c r="I566" s="116" t="s">
        <v>839</v>
      </c>
      <c r="J566" s="50" t="s">
        <v>843</v>
      </c>
      <c r="K566" s="116">
        <v>6</v>
      </c>
      <c r="L566" s="116" t="s">
        <v>828</v>
      </c>
      <c r="M566" s="116"/>
      <c r="N566" s="116">
        <v>1</v>
      </c>
      <c r="O566" s="116">
        <v>9875</v>
      </c>
      <c r="P566" s="116">
        <v>9875</v>
      </c>
      <c r="Q566" s="116">
        <f>+DailyLog[[#This Row],[TTL QNT
(On traveler)]]-DailyLog[[#This Row],[Column1]]</f>
        <v>0</v>
      </c>
      <c r="R566" s="116" t="s">
        <v>3203</v>
      </c>
      <c r="S566" s="117" t="s">
        <v>888</v>
      </c>
      <c r="V566" s="116"/>
      <c r="W566" s="114"/>
      <c r="X566" s="116"/>
      <c r="Y566" s="114"/>
      <c r="Z566" s="114"/>
      <c r="AA566" s="114"/>
      <c r="AB566" s="114" t="str">
        <f ca="1">IF(ISERROR(MATCH(DailyLog[[#This Row],[TRAVELER]],Table2[TR],0)),AB566,"SHIPPED")</f>
        <v>SHIPPED</v>
      </c>
      <c r="AC566" s="114"/>
    </row>
    <row r="567" spans="1:29" ht="40.15" hidden="1" customHeight="1" x14ac:dyDescent="0.25">
      <c r="A567" s="111">
        <v>46251.405671296299</v>
      </c>
      <c r="B567" s="112" t="s">
        <v>842</v>
      </c>
      <c r="C567" s="113" t="s">
        <v>2841</v>
      </c>
      <c r="D567" s="114">
        <v>716248</v>
      </c>
      <c r="E567" s="114" t="s">
        <v>3193</v>
      </c>
      <c r="F567" s="114">
        <v>593</v>
      </c>
      <c r="G567" s="114" t="s">
        <v>3200</v>
      </c>
      <c r="H567" s="115" t="s">
        <v>832</v>
      </c>
      <c r="I567" s="116" t="s">
        <v>839</v>
      </c>
      <c r="J567" s="50" t="s">
        <v>843</v>
      </c>
      <c r="K567" s="116">
        <v>3</v>
      </c>
      <c r="L567" s="116" t="s">
        <v>828</v>
      </c>
      <c r="M567" s="116"/>
      <c r="N567" s="116">
        <v>1</v>
      </c>
      <c r="O567" s="116">
        <v>9980</v>
      </c>
      <c r="P567" s="116">
        <v>9980</v>
      </c>
      <c r="Q567" s="116">
        <f>+DailyLog[[#This Row],[TTL QNT
(On traveler)]]-DailyLog[[#This Row],[Column1]]</f>
        <v>0</v>
      </c>
      <c r="R567" s="116" t="s">
        <v>2852</v>
      </c>
      <c r="S567" s="117" t="s">
        <v>888</v>
      </c>
      <c r="V567" s="116"/>
      <c r="W567" s="114"/>
      <c r="X567" s="116"/>
      <c r="Y567" s="114"/>
      <c r="Z567" s="114"/>
      <c r="AA567" s="114"/>
      <c r="AB567" s="114" t="str">
        <f ca="1">IF(ISERROR(MATCH(DailyLog[[#This Row],[TRAVELER]],Table2[TR],0)),AB567,"SHIPPED")</f>
        <v>SHIPPED</v>
      </c>
      <c r="AC567" s="114"/>
    </row>
    <row r="568" spans="1:29" ht="40.15" hidden="1" customHeight="1" x14ac:dyDescent="0.25">
      <c r="A568" s="111">
        <v>46251.404502314814</v>
      </c>
      <c r="B568" s="112" t="s">
        <v>842</v>
      </c>
      <c r="C568" s="113" t="s">
        <v>2870</v>
      </c>
      <c r="D568" s="114">
        <v>716250</v>
      </c>
      <c r="E568" s="114" t="s">
        <v>3193</v>
      </c>
      <c r="F568" s="114">
        <v>1710</v>
      </c>
      <c r="G568" s="114" t="s">
        <v>3198</v>
      </c>
      <c r="H568" s="115" t="s">
        <v>832</v>
      </c>
      <c r="I568" s="116" t="s">
        <v>839</v>
      </c>
      <c r="J568" s="50" t="s">
        <v>843</v>
      </c>
      <c r="K568" s="116">
        <v>2</v>
      </c>
      <c r="L568" s="116" t="s">
        <v>828</v>
      </c>
      <c r="M568" s="116"/>
      <c r="N568" s="116">
        <v>1</v>
      </c>
      <c r="O568" s="116">
        <v>10154</v>
      </c>
      <c r="P568" s="116">
        <v>10154</v>
      </c>
      <c r="Q568" s="116">
        <f>+DailyLog[[#This Row],[TTL QNT
(On traveler)]]-DailyLog[[#This Row],[Column1]]</f>
        <v>0</v>
      </c>
      <c r="R568" s="116" t="s">
        <v>3199</v>
      </c>
      <c r="S568" s="117" t="s">
        <v>888</v>
      </c>
      <c r="V568" s="116"/>
      <c r="W568" s="114"/>
      <c r="X568" s="116"/>
      <c r="Y568" s="114"/>
      <c r="Z568" s="114"/>
      <c r="AA568" s="114"/>
      <c r="AB568" s="114" t="str">
        <f ca="1">IF(ISERROR(MATCH(DailyLog[[#This Row],[TRAVELER]],Table2[TR],0)),AB568,"SHIPPED")</f>
        <v>SHIPPED</v>
      </c>
      <c r="AC568" s="114"/>
    </row>
    <row r="569" spans="1:29" ht="40.15" hidden="1" customHeight="1" x14ac:dyDescent="0.25">
      <c r="A569" s="111">
        <v>46251.40042824074</v>
      </c>
      <c r="B569" s="112" t="s">
        <v>842</v>
      </c>
      <c r="C569" s="113" t="s">
        <v>2811</v>
      </c>
      <c r="D569" s="114">
        <v>716253</v>
      </c>
      <c r="E569" s="114" t="s">
        <v>3193</v>
      </c>
      <c r="F569" s="114">
        <v>1591</v>
      </c>
      <c r="G569" s="114" t="s">
        <v>3194</v>
      </c>
      <c r="H569" s="115" t="s">
        <v>832</v>
      </c>
      <c r="I569" s="116" t="s">
        <v>839</v>
      </c>
      <c r="J569" s="50" t="s">
        <v>843</v>
      </c>
      <c r="K569" s="116">
        <v>4</v>
      </c>
      <c r="L569" s="116" t="s">
        <v>828</v>
      </c>
      <c r="M569" s="116" t="s">
        <v>2816</v>
      </c>
      <c r="N569" s="116">
        <v>1</v>
      </c>
      <c r="O569" s="116">
        <v>9250</v>
      </c>
      <c r="P569" s="116">
        <v>9250</v>
      </c>
      <c r="Q569" s="116">
        <f>+DailyLog[[#This Row],[TTL QNT
(On traveler)]]-DailyLog[[#This Row],[Column1]]</f>
        <v>0</v>
      </c>
      <c r="R569" s="116" t="s">
        <v>2990</v>
      </c>
      <c r="S569" s="117" t="s">
        <v>888</v>
      </c>
      <c r="T569" s="43">
        <v>1</v>
      </c>
      <c r="V569" s="116"/>
      <c r="W569" s="114"/>
      <c r="X569" s="116"/>
      <c r="Y569" s="114"/>
      <c r="Z569" s="114"/>
      <c r="AA569" s="114"/>
      <c r="AB569" s="114" t="str">
        <f ca="1">IF(ISERROR(MATCH(DailyLog[[#This Row],[TRAVELER]],Table2[TR],0)),AB569,"SHIPPED")</f>
        <v>SHIPPED</v>
      </c>
      <c r="AC569" s="114"/>
    </row>
    <row r="570" spans="1:29" ht="40.15" hidden="1" customHeight="1" x14ac:dyDescent="0.25">
      <c r="A570" s="119">
        <v>46256.579143518517</v>
      </c>
      <c r="B570" s="120" t="s">
        <v>842</v>
      </c>
      <c r="C570" s="121">
        <v>290</v>
      </c>
      <c r="D570" s="122">
        <v>716210</v>
      </c>
      <c r="E570" s="122">
        <v>11549170</v>
      </c>
      <c r="F570" s="122">
        <v>256</v>
      </c>
      <c r="G570" s="122" t="s">
        <v>4104</v>
      </c>
      <c r="H570" s="123" t="s">
        <v>832</v>
      </c>
      <c r="I570" s="124" t="s">
        <v>839</v>
      </c>
      <c r="J570" s="125" t="s">
        <v>950</v>
      </c>
      <c r="K570" s="124">
        <v>109</v>
      </c>
      <c r="L570" s="124" t="s">
        <v>828</v>
      </c>
      <c r="M570" s="124"/>
      <c r="N570" s="124">
        <v>46</v>
      </c>
      <c r="O570" s="124">
        <v>18400</v>
      </c>
      <c r="P570" s="124">
        <v>18400</v>
      </c>
      <c r="Q570" s="124">
        <f>+DailyLog[[#This Row],[TTL QNT
(On traveler)]]-DailyLog[[#This Row],[Column1]]</f>
        <v>0</v>
      </c>
      <c r="R570" s="124" t="s">
        <v>4134</v>
      </c>
      <c r="S570" s="126" t="s">
        <v>888</v>
      </c>
      <c r="T570" s="127"/>
      <c r="U570" s="127"/>
      <c r="V570" s="124"/>
      <c r="W570" s="122"/>
      <c r="X570" s="124"/>
      <c r="Y570" s="122"/>
      <c r="Z570" s="122"/>
      <c r="AA570" s="122"/>
      <c r="AB570" s="122" t="str">
        <f ca="1">IF(ISERROR(MATCH(DailyLog[[#This Row],[TRAVELER]],Table2[TR],0)),AB570,"SHIPPED")</f>
        <v>SHIPPED</v>
      </c>
      <c r="AC570" s="122"/>
    </row>
    <row r="571" spans="1:29" ht="40.15" hidden="1" customHeight="1" x14ac:dyDescent="0.25">
      <c r="A571" s="111">
        <v>46253.736111111109</v>
      </c>
      <c r="B571" s="112" t="s">
        <v>2940</v>
      </c>
      <c r="C571" s="113">
        <v>292</v>
      </c>
      <c r="D571" s="114">
        <v>714261</v>
      </c>
      <c r="E571" s="114" t="s">
        <v>939</v>
      </c>
      <c r="F571" s="114">
        <v>809</v>
      </c>
      <c r="G571" s="114" t="s">
        <v>3498</v>
      </c>
      <c r="H571" s="115" t="s">
        <v>832</v>
      </c>
      <c r="I571" s="116" t="s">
        <v>839</v>
      </c>
      <c r="J571" s="50" t="s">
        <v>2824</v>
      </c>
      <c r="K571" s="116">
        <v>26</v>
      </c>
      <c r="L571" s="116" t="s">
        <v>828</v>
      </c>
      <c r="M571" s="116" t="s">
        <v>2816</v>
      </c>
      <c r="N571" s="116">
        <v>39</v>
      </c>
      <c r="O571" s="116">
        <v>62400</v>
      </c>
      <c r="P571" s="116">
        <v>62400</v>
      </c>
      <c r="Q571" s="116">
        <f>+DailyLog[[#This Row],[TTL QNT
(On traveler)]]-DailyLog[[#This Row],[Column1]]</f>
        <v>0</v>
      </c>
      <c r="R571" s="116" t="s">
        <v>3270</v>
      </c>
      <c r="S571" s="117" t="s">
        <v>888</v>
      </c>
      <c r="T571" s="43">
        <v>4</v>
      </c>
      <c r="V571" s="116"/>
      <c r="W571" s="114"/>
      <c r="X571" s="116"/>
      <c r="Y571" s="114"/>
      <c r="Z571" s="114"/>
      <c r="AA571" s="114"/>
      <c r="AB571" s="114" t="str">
        <f ca="1">IF(ISERROR(MATCH(DailyLog[[#This Row],[TRAVELER]],Table2[TR],0)),AB571,"SHIPPED")</f>
        <v>SHIPPED</v>
      </c>
      <c r="AC571" s="114"/>
    </row>
    <row r="572" spans="1:29" ht="40.15" hidden="1" customHeight="1" x14ac:dyDescent="0.25">
      <c r="A572" s="111">
        <v>46259.45045138889</v>
      </c>
      <c r="B572" s="112" t="s">
        <v>842</v>
      </c>
      <c r="C572" s="113">
        <v>252</v>
      </c>
      <c r="D572" s="114">
        <v>716257</v>
      </c>
      <c r="E572" s="114">
        <v>11547059</v>
      </c>
      <c r="F572" s="114">
        <v>1612</v>
      </c>
      <c r="G572" s="114" t="s">
        <v>4347</v>
      </c>
      <c r="H572" s="115" t="s">
        <v>2814</v>
      </c>
      <c r="I572" s="116" t="s">
        <v>839</v>
      </c>
      <c r="J572" s="50" t="s">
        <v>843</v>
      </c>
      <c r="K572" s="116">
        <v>4</v>
      </c>
      <c r="L572" s="116" t="s">
        <v>828</v>
      </c>
      <c r="M572" s="116" t="s">
        <v>2816</v>
      </c>
      <c r="N572" s="116">
        <v>22</v>
      </c>
      <c r="O572" s="116">
        <v>12100</v>
      </c>
      <c r="P572" s="116">
        <v>12100</v>
      </c>
      <c r="Q572" s="116">
        <f>+DailyLog[[#This Row],[TTL QNT
(On traveler)]]-DailyLog[[#This Row],[Column1]]</f>
        <v>0</v>
      </c>
      <c r="R572" s="116" t="s">
        <v>3354</v>
      </c>
      <c r="S572" s="117" t="s">
        <v>888</v>
      </c>
      <c r="T572" s="43">
        <v>1</v>
      </c>
      <c r="V572" s="116"/>
      <c r="W572" s="114"/>
      <c r="X572" s="116"/>
      <c r="Y572" s="114"/>
      <c r="Z572" s="114"/>
      <c r="AA572" s="114"/>
      <c r="AB572" s="114" t="str">
        <f ca="1">IF(ISERROR(MATCH(DailyLog[[#This Row],[TRAVELER]],Table2[TR],0)),AB572,"SHIPPED")</f>
        <v>SHIPPED</v>
      </c>
      <c r="AC572" s="114"/>
    </row>
    <row r="573" spans="1:29" ht="40.15" hidden="1" customHeight="1" x14ac:dyDescent="0.25">
      <c r="A573" s="111">
        <v>46258.614525462966</v>
      </c>
      <c r="B573" s="112" t="s">
        <v>842</v>
      </c>
      <c r="C573" s="113">
        <v>11</v>
      </c>
      <c r="D573" s="114">
        <v>716541</v>
      </c>
      <c r="E573" s="114">
        <v>6503825</v>
      </c>
      <c r="F573" s="114">
        <v>565</v>
      </c>
      <c r="G573" s="114" t="s">
        <v>4233</v>
      </c>
      <c r="H573" s="115" t="s">
        <v>832</v>
      </c>
      <c r="I573" s="116" t="s">
        <v>839</v>
      </c>
      <c r="J573" s="50" t="s">
        <v>843</v>
      </c>
      <c r="K573" s="116">
        <v>5</v>
      </c>
      <c r="L573" s="116" t="s">
        <v>828</v>
      </c>
      <c r="M573" s="116" t="s">
        <v>2884</v>
      </c>
      <c r="N573" s="116">
        <v>33</v>
      </c>
      <c r="O573" s="116">
        <v>49500</v>
      </c>
      <c r="P573" s="116">
        <v>49500</v>
      </c>
      <c r="Q573" s="116">
        <f>+DailyLog[[#This Row],[TTL QNT
(On traveler)]]-DailyLog[[#This Row],[Column1]]</f>
        <v>0</v>
      </c>
      <c r="R573" s="116" t="s">
        <v>3766</v>
      </c>
      <c r="S573" s="117" t="s">
        <v>888</v>
      </c>
      <c r="T573" s="43" t="s">
        <v>4234</v>
      </c>
      <c r="V573" s="116"/>
      <c r="W573" s="114"/>
      <c r="X573" s="116"/>
      <c r="Y573" s="114"/>
      <c r="Z573" s="114"/>
      <c r="AA573" s="114"/>
      <c r="AB573" s="114" t="str">
        <f ca="1">IF(ISERROR(MATCH(DailyLog[[#This Row],[TRAVELER]],Table2[TR],0)),AB573,"SHIPPED")</f>
        <v>SHIPPED</v>
      </c>
      <c r="AC573" s="114"/>
    </row>
    <row r="574" spans="1:29" ht="40.15" hidden="1" customHeight="1" x14ac:dyDescent="0.25">
      <c r="A574" s="111">
        <v>46251.702499999999</v>
      </c>
      <c r="B574" s="112" t="s">
        <v>2940</v>
      </c>
      <c r="C574" s="113">
        <v>157</v>
      </c>
      <c r="D574" s="114">
        <v>716328</v>
      </c>
      <c r="E574" s="114" t="s">
        <v>77</v>
      </c>
      <c r="F574" s="114">
        <v>889</v>
      </c>
      <c r="G574" s="114" t="s">
        <v>3329</v>
      </c>
      <c r="H574" s="115" t="s">
        <v>832</v>
      </c>
      <c r="I574" s="116" t="s">
        <v>839</v>
      </c>
      <c r="J574" s="50" t="s">
        <v>843</v>
      </c>
      <c r="K574" s="116">
        <v>1</v>
      </c>
      <c r="L574" s="116" t="s">
        <v>828</v>
      </c>
      <c r="M574" s="116" t="s">
        <v>2816</v>
      </c>
      <c r="N574" s="116">
        <v>32</v>
      </c>
      <c r="O574" s="116">
        <v>3200</v>
      </c>
      <c r="P574" s="116">
        <v>3200</v>
      </c>
      <c r="Q574" s="116">
        <f>+DailyLog[[#This Row],[TTL QNT
(On traveler)]]-DailyLog[[#This Row],[Column1]]</f>
        <v>0</v>
      </c>
      <c r="R574" s="116" t="s">
        <v>2933</v>
      </c>
      <c r="S574" s="117" t="s">
        <v>888</v>
      </c>
      <c r="T574" s="43">
        <v>7</v>
      </c>
      <c r="V574" s="116"/>
      <c r="W574" s="114"/>
      <c r="X574" s="116"/>
      <c r="Y574" s="114"/>
      <c r="Z574" s="114"/>
      <c r="AA574" s="114"/>
      <c r="AB574" s="114" t="str">
        <f ca="1">IF(ISERROR(MATCH(DailyLog[[#This Row],[TRAVELER]],Table2[TR],0)),AB574,"SHIPPED")</f>
        <v>SHIPPED</v>
      </c>
      <c r="AC574" s="114"/>
    </row>
    <row r="575" spans="1:29" ht="40.15" hidden="1" customHeight="1" x14ac:dyDescent="0.25">
      <c r="A575" s="111">
        <v>46251.700254629628</v>
      </c>
      <c r="B575" s="112" t="s">
        <v>2940</v>
      </c>
      <c r="C575" s="113" t="s">
        <v>3201</v>
      </c>
      <c r="D575" s="114">
        <v>715603</v>
      </c>
      <c r="E575" s="114" t="s">
        <v>77</v>
      </c>
      <c r="F575" s="114">
        <v>658</v>
      </c>
      <c r="G575" s="114" t="s">
        <v>3327</v>
      </c>
      <c r="H575" s="115" t="s">
        <v>832</v>
      </c>
      <c r="I575" s="116" t="s">
        <v>839</v>
      </c>
      <c r="J575" s="50" t="s">
        <v>843</v>
      </c>
      <c r="K575" s="116">
        <v>6</v>
      </c>
      <c r="L575" s="116" t="s">
        <v>828</v>
      </c>
      <c r="M575" s="116" t="s">
        <v>2816</v>
      </c>
      <c r="N575" s="116">
        <v>36</v>
      </c>
      <c r="O575" s="116">
        <v>3600</v>
      </c>
      <c r="P575" s="116">
        <v>3600</v>
      </c>
      <c r="Q575" s="116">
        <f>+DailyLog[[#This Row],[TTL QNT
(On traveler)]]-DailyLog[[#This Row],[Column1]]</f>
        <v>0</v>
      </c>
      <c r="R575" s="116" t="s">
        <v>3328</v>
      </c>
      <c r="S575" s="117" t="s">
        <v>888</v>
      </c>
      <c r="T575" s="43">
        <v>2</v>
      </c>
      <c r="V575" s="116"/>
      <c r="W575" s="114"/>
      <c r="X575" s="116"/>
      <c r="Y575" s="114"/>
      <c r="Z575" s="114"/>
      <c r="AA575" s="114"/>
      <c r="AB575" s="114" t="str">
        <f ca="1">IF(ISERROR(MATCH(DailyLog[[#This Row],[TRAVELER]],Table2[TR],0)),AB575,"SHIPPED")</f>
        <v>SHIPPED</v>
      </c>
      <c r="AC575" s="114"/>
    </row>
    <row r="576" spans="1:29" ht="40.15" hidden="1" customHeight="1" x14ac:dyDescent="0.25">
      <c r="A576" s="111">
        <v>46251.695706018516</v>
      </c>
      <c r="B576" s="112" t="s">
        <v>2940</v>
      </c>
      <c r="C576" s="113" t="s">
        <v>2870</v>
      </c>
      <c r="D576" s="114">
        <v>716327</v>
      </c>
      <c r="E576" s="114" t="s">
        <v>3281</v>
      </c>
      <c r="F576" s="114">
        <v>26</v>
      </c>
      <c r="G576" s="114" t="s">
        <v>3326</v>
      </c>
      <c r="H576" s="115" t="s">
        <v>832</v>
      </c>
      <c r="I576" s="116" t="s">
        <v>839</v>
      </c>
      <c r="J576" s="50" t="s">
        <v>843</v>
      </c>
      <c r="K576" s="116">
        <v>2</v>
      </c>
      <c r="L576" s="116" t="s">
        <v>828</v>
      </c>
      <c r="M576" s="116" t="s">
        <v>2816</v>
      </c>
      <c r="N576" s="116">
        <v>21</v>
      </c>
      <c r="O576" s="116">
        <v>2100</v>
      </c>
      <c r="P576" s="116">
        <v>2100</v>
      </c>
      <c r="Q576" s="116">
        <f>+DailyLog[[#This Row],[TTL QNT
(On traveler)]]-DailyLog[[#This Row],[Column1]]</f>
        <v>0</v>
      </c>
      <c r="R576" s="116" t="s">
        <v>3206</v>
      </c>
      <c r="S576" s="117" t="s">
        <v>888</v>
      </c>
      <c r="T576" s="43">
        <v>4</v>
      </c>
      <c r="V576" s="116"/>
      <c r="W576" s="114"/>
      <c r="X576" s="116"/>
      <c r="Y576" s="114"/>
      <c r="Z576" s="114"/>
      <c r="AA576" s="114"/>
      <c r="AB576" s="114" t="str">
        <f ca="1">IF(ISERROR(MATCH(DailyLog[[#This Row],[TRAVELER]],Table2[TR],0)),AB576,"SHIPPED")</f>
        <v>SHIPPED</v>
      </c>
      <c r="AC576" s="114"/>
    </row>
    <row r="577" spans="1:29" ht="40.15" hidden="1" customHeight="1" x14ac:dyDescent="0.25">
      <c r="A577" s="111">
        <v>46251.688773148147</v>
      </c>
      <c r="B577" s="112" t="s">
        <v>2940</v>
      </c>
      <c r="C577" s="113" t="s">
        <v>3319</v>
      </c>
      <c r="D577" s="114">
        <v>714352</v>
      </c>
      <c r="E577" s="114" t="s">
        <v>978</v>
      </c>
      <c r="F577" s="114">
        <v>1302</v>
      </c>
      <c r="G577" s="114" t="s">
        <v>3320</v>
      </c>
      <c r="H577" s="115" t="s">
        <v>832</v>
      </c>
      <c r="I577" s="116" t="s">
        <v>839</v>
      </c>
      <c r="J577" s="50" t="s">
        <v>843</v>
      </c>
      <c r="K577" s="116">
        <v>5</v>
      </c>
      <c r="L577" s="116" t="s">
        <v>1003</v>
      </c>
      <c r="M577" s="116" t="s">
        <v>3012</v>
      </c>
      <c r="N577" s="116">
        <v>35</v>
      </c>
      <c r="O577" s="116">
        <v>24500</v>
      </c>
      <c r="P577" s="116">
        <v>24500</v>
      </c>
      <c r="Q577" s="116">
        <f>+DailyLog[[#This Row],[TTL QNT
(On traveler)]]-DailyLog[[#This Row],[Column1]]</f>
        <v>0</v>
      </c>
      <c r="R577" s="116" t="s">
        <v>3321</v>
      </c>
      <c r="S577" s="117" t="s">
        <v>888</v>
      </c>
      <c r="T577" s="43" t="s">
        <v>3322</v>
      </c>
      <c r="V577" s="116"/>
      <c r="W577" s="114"/>
      <c r="X577" s="116"/>
      <c r="Y577" s="114"/>
      <c r="Z577" s="114"/>
      <c r="AA577" s="114"/>
      <c r="AB577" s="114" t="str">
        <f ca="1">IF(ISERROR(MATCH(DailyLog[[#This Row],[TRAVELER]],Table2[TR],0)),AB577,"SHIPPED")</f>
        <v>SHIPPED</v>
      </c>
      <c r="AC577" s="114"/>
    </row>
    <row r="578" spans="1:29" ht="40.15" hidden="1" customHeight="1" x14ac:dyDescent="0.25">
      <c r="A578" s="111">
        <v>46251.671956018516</v>
      </c>
      <c r="B578" s="112" t="s">
        <v>2940</v>
      </c>
      <c r="C578" s="113" t="s">
        <v>2811</v>
      </c>
      <c r="D578" s="114">
        <v>714350</v>
      </c>
      <c r="E578" s="114" t="s">
        <v>3307</v>
      </c>
      <c r="F578" s="114">
        <v>908</v>
      </c>
      <c r="G578" s="114" t="s">
        <v>3308</v>
      </c>
      <c r="H578" s="115" t="s">
        <v>832</v>
      </c>
      <c r="I578" s="116" t="s">
        <v>839</v>
      </c>
      <c r="J578" s="50" t="s">
        <v>843</v>
      </c>
      <c r="K578" s="116">
        <v>4</v>
      </c>
      <c r="L578" s="116" t="s">
        <v>1003</v>
      </c>
      <c r="M578" s="116" t="s">
        <v>2892</v>
      </c>
      <c r="N578" s="116">
        <v>25</v>
      </c>
      <c r="O578" s="116">
        <v>17500</v>
      </c>
      <c r="P578" s="116">
        <v>17500</v>
      </c>
      <c r="Q578" s="116">
        <f>+DailyLog[[#This Row],[TTL QNT
(On traveler)]]-DailyLog[[#This Row],[Column1]]</f>
        <v>0</v>
      </c>
      <c r="R578" s="116" t="s">
        <v>2843</v>
      </c>
      <c r="S578" s="117" t="s">
        <v>888</v>
      </c>
      <c r="T578" s="43" t="s">
        <v>3309</v>
      </c>
      <c r="V578" s="116"/>
      <c r="W578" s="114"/>
      <c r="X578" s="116"/>
      <c r="Y578" s="114"/>
      <c r="Z578" s="114"/>
      <c r="AA578" s="114"/>
      <c r="AB578" s="114" t="str">
        <f ca="1">IF(ISERROR(MATCH(DailyLog[[#This Row],[TRAVELER]],Table2[TR],0)),AB578,"SHIPPED")</f>
        <v>SHIPPED</v>
      </c>
      <c r="AC578" s="114"/>
    </row>
    <row r="579" spans="1:29" ht="40.15" hidden="1" customHeight="1" x14ac:dyDescent="0.25">
      <c r="A579" s="111">
        <v>46251.668275462966</v>
      </c>
      <c r="B579" s="112" t="s">
        <v>2940</v>
      </c>
      <c r="C579" s="113">
        <v>292</v>
      </c>
      <c r="D579" s="114">
        <v>715730</v>
      </c>
      <c r="E579" s="114" t="s">
        <v>3304</v>
      </c>
      <c r="F579" s="114">
        <v>1757</v>
      </c>
      <c r="G579" s="114" t="s">
        <v>3305</v>
      </c>
      <c r="H579" s="115" t="s">
        <v>832</v>
      </c>
      <c r="I579" s="116" t="s">
        <v>839</v>
      </c>
      <c r="J579" s="50" t="s">
        <v>950</v>
      </c>
      <c r="K579" s="116">
        <v>116</v>
      </c>
      <c r="L579" s="116" t="s">
        <v>1003</v>
      </c>
      <c r="M579" s="116"/>
      <c r="N579" s="116">
        <v>36</v>
      </c>
      <c r="O579" s="116">
        <v>25200</v>
      </c>
      <c r="P579" s="116">
        <v>25200</v>
      </c>
      <c r="Q579" s="116">
        <f>+DailyLog[[#This Row],[TTL QNT
(On traveler)]]-DailyLog[[#This Row],[Column1]]</f>
        <v>0</v>
      </c>
      <c r="R579" s="116" t="s">
        <v>3306</v>
      </c>
      <c r="S579" s="117" t="s">
        <v>888</v>
      </c>
      <c r="V579" s="116"/>
      <c r="W579" s="114"/>
      <c r="X579" s="116"/>
      <c r="Y579" s="114"/>
      <c r="Z579" s="114"/>
      <c r="AA579" s="114"/>
      <c r="AB579" s="114" t="str">
        <f ca="1">IF(ISERROR(MATCH(DailyLog[[#This Row],[TRAVELER]],Table2[TR],0)),AB579,"SHIPPED")</f>
        <v>SHIPPED</v>
      </c>
      <c r="AC579" s="114"/>
    </row>
    <row r="580" spans="1:29" ht="40.15" hidden="1" customHeight="1" x14ac:dyDescent="0.25">
      <c r="A580" s="111">
        <v>46251.656435185185</v>
      </c>
      <c r="B580" s="112" t="s">
        <v>2940</v>
      </c>
      <c r="C580" s="113" t="s">
        <v>3298</v>
      </c>
      <c r="D580" s="114">
        <v>714479</v>
      </c>
      <c r="E580" s="114">
        <v>11547369</v>
      </c>
      <c r="F580" s="114">
        <v>279</v>
      </c>
      <c r="G580" s="114" t="s">
        <v>3299</v>
      </c>
      <c r="H580" s="115" t="s">
        <v>832</v>
      </c>
      <c r="I580" s="116" t="s">
        <v>839</v>
      </c>
      <c r="J580" s="50" t="s">
        <v>843</v>
      </c>
      <c r="K580" s="116">
        <v>4</v>
      </c>
      <c r="L580" s="116" t="s">
        <v>828</v>
      </c>
      <c r="M580" s="116" t="s">
        <v>2816</v>
      </c>
      <c r="N580" s="116">
        <v>51</v>
      </c>
      <c r="O580" s="116">
        <v>12750</v>
      </c>
      <c r="P580" s="116">
        <v>12750</v>
      </c>
      <c r="Q580" s="116">
        <f>+DailyLog[[#This Row],[TTL QNT
(On traveler)]]-DailyLog[[#This Row],[Column1]]</f>
        <v>0</v>
      </c>
      <c r="R580" s="116" t="s">
        <v>3300</v>
      </c>
      <c r="S580" s="117" t="s">
        <v>888</v>
      </c>
      <c r="T580" s="43">
        <v>1</v>
      </c>
      <c r="V580" s="116"/>
      <c r="W580" s="114"/>
      <c r="X580" s="116"/>
      <c r="Y580" s="114"/>
      <c r="Z580" s="114"/>
      <c r="AA580" s="114"/>
      <c r="AB580" s="114" t="str">
        <f ca="1">IF(ISERROR(MATCH(DailyLog[[#This Row],[TRAVELER]],Table2[TR],0)),AB580,"SHIPPED")</f>
        <v>SHIPPED</v>
      </c>
      <c r="AC580" s="114"/>
    </row>
    <row r="581" spans="1:29" ht="40.15" hidden="1" customHeight="1" x14ac:dyDescent="0.25">
      <c r="A581" s="111">
        <v>46251.656435185185</v>
      </c>
      <c r="B581" s="112" t="s">
        <v>2940</v>
      </c>
      <c r="C581" s="113" t="s">
        <v>3298</v>
      </c>
      <c r="D581" s="114">
        <v>714482</v>
      </c>
      <c r="E581" s="114">
        <v>11547369</v>
      </c>
      <c r="F581" s="114">
        <v>252</v>
      </c>
      <c r="G581" s="114" t="s">
        <v>3288</v>
      </c>
      <c r="H581" s="115" t="s">
        <v>832</v>
      </c>
      <c r="I581" s="116" t="s">
        <v>839</v>
      </c>
      <c r="J581" s="50" t="s">
        <v>843</v>
      </c>
      <c r="K581" s="116">
        <v>6</v>
      </c>
      <c r="L581" s="116" t="s">
        <v>828</v>
      </c>
      <c r="M581" s="116" t="s">
        <v>2816</v>
      </c>
      <c r="N581" s="116">
        <v>45</v>
      </c>
      <c r="O581" s="116">
        <v>11250</v>
      </c>
      <c r="P581" s="116">
        <v>11250</v>
      </c>
      <c r="Q581" s="116">
        <f>+DailyLog[[#This Row],[TTL QNT
(On traveler)]]-DailyLog[[#This Row],[Column1]]</f>
        <v>0</v>
      </c>
      <c r="R581" s="116" t="s">
        <v>3300</v>
      </c>
      <c r="S581" s="117" t="s">
        <v>888</v>
      </c>
      <c r="T581" s="43">
        <v>2</v>
      </c>
      <c r="V581" s="116"/>
      <c r="W581" s="114"/>
      <c r="X581" s="116"/>
      <c r="Y581" s="114"/>
      <c r="Z581" s="114"/>
      <c r="AA581" s="114"/>
      <c r="AB581" s="114" t="str">
        <f ca="1">IF(ISERROR(MATCH(DailyLog[[#This Row],[TRAVELER]],Table2[TR],0)),AB581,"SHIPPED")</f>
        <v>SHIPPED</v>
      </c>
      <c r="AC581" s="114"/>
    </row>
    <row r="582" spans="1:29" ht="40.15" hidden="1" customHeight="1" x14ac:dyDescent="0.25">
      <c r="A582" s="119">
        <v>46256.565254629626</v>
      </c>
      <c r="B582" s="120" t="s">
        <v>842</v>
      </c>
      <c r="C582" s="121" t="s">
        <v>2841</v>
      </c>
      <c r="D582" s="122">
        <v>717554</v>
      </c>
      <c r="E582" s="122">
        <v>11588293</v>
      </c>
      <c r="F582" s="122" t="s">
        <v>922</v>
      </c>
      <c r="G582" s="122" t="s">
        <v>4130</v>
      </c>
      <c r="H582" s="123" t="s">
        <v>832</v>
      </c>
      <c r="I582" s="124" t="s">
        <v>839</v>
      </c>
      <c r="J582" s="125" t="s">
        <v>843</v>
      </c>
      <c r="K582" s="124">
        <v>3</v>
      </c>
      <c r="L582" s="124" t="s">
        <v>828</v>
      </c>
      <c r="M582" s="124"/>
      <c r="N582" s="124">
        <v>24</v>
      </c>
      <c r="O582" s="124">
        <v>27600</v>
      </c>
      <c r="P582" s="124">
        <v>27600</v>
      </c>
      <c r="Q582" s="124">
        <f>+DailyLog[[#This Row],[TTL QNT
(On traveler)]]-DailyLog[[#This Row],[Column1]]</f>
        <v>0</v>
      </c>
      <c r="R582" s="124" t="s">
        <v>3021</v>
      </c>
      <c r="S582" s="126" t="s">
        <v>888</v>
      </c>
      <c r="T582" s="127"/>
      <c r="U582" s="127"/>
      <c r="V582" s="124"/>
      <c r="W582" s="122"/>
      <c r="X582" s="124"/>
      <c r="Y582" s="122"/>
      <c r="Z582" s="122"/>
      <c r="AA582" s="122"/>
      <c r="AB582" s="122" t="str">
        <f ca="1">IF(ISERROR(MATCH(DailyLog[[#This Row],[TRAVELER]],Table2[TR],0)),AB582,"SHIPPED")</f>
        <v>SHIPPED</v>
      </c>
      <c r="AC582" s="122"/>
    </row>
    <row r="583" spans="1:29" ht="40.15" hidden="1" customHeight="1" x14ac:dyDescent="0.25">
      <c r="A583" s="111">
        <v>46253.694930555554</v>
      </c>
      <c r="B583" s="112" t="s">
        <v>2940</v>
      </c>
      <c r="C583" s="113" t="s">
        <v>2870</v>
      </c>
      <c r="D583" s="114">
        <v>717113</v>
      </c>
      <c r="E583" s="114">
        <v>11588714</v>
      </c>
      <c r="F583" s="114" t="s">
        <v>3434</v>
      </c>
      <c r="G583" s="114" t="s">
        <v>3698</v>
      </c>
      <c r="H583" s="115" t="s">
        <v>2814</v>
      </c>
      <c r="I583" s="116" t="s">
        <v>839</v>
      </c>
      <c r="J583" s="50" t="s">
        <v>843</v>
      </c>
      <c r="K583" s="116">
        <v>2</v>
      </c>
      <c r="L583" s="116" t="s">
        <v>828</v>
      </c>
      <c r="M583" s="116"/>
      <c r="N583" s="116">
        <v>36</v>
      </c>
      <c r="O583" s="116">
        <v>50400</v>
      </c>
      <c r="P583" s="116">
        <v>50400</v>
      </c>
      <c r="Q583" s="116">
        <f>+DailyLog[[#This Row],[TTL QNT
(On traveler)]]-DailyLog[[#This Row],[Column1]]</f>
        <v>0</v>
      </c>
      <c r="R583" s="116" t="s">
        <v>3699</v>
      </c>
      <c r="S583" s="117" t="s">
        <v>888</v>
      </c>
      <c r="V583" s="116"/>
      <c r="W583" s="114"/>
      <c r="X583" s="116"/>
      <c r="Y583" s="114"/>
      <c r="Z583" s="114"/>
      <c r="AA583" s="114"/>
      <c r="AB583" s="114" t="str">
        <f ca="1">IF(ISERROR(MATCH(DailyLog[[#This Row],[TRAVELER]],Table2[TR],0)),AB583,"SHIPPED")</f>
        <v>SHIPPED</v>
      </c>
      <c r="AC583" s="114"/>
    </row>
    <row r="584" spans="1:29" ht="40.15" hidden="1" customHeight="1" x14ac:dyDescent="0.25">
      <c r="A584" s="111">
        <v>46251.639525462961</v>
      </c>
      <c r="B584" s="112" t="s">
        <v>2940</v>
      </c>
      <c r="C584" s="113" t="s">
        <v>2811</v>
      </c>
      <c r="D584" s="114">
        <v>714479</v>
      </c>
      <c r="E584" s="114">
        <v>11547369</v>
      </c>
      <c r="F584" s="114">
        <v>279</v>
      </c>
      <c r="G584" s="114" t="s">
        <v>3289</v>
      </c>
      <c r="H584" s="115" t="s">
        <v>832</v>
      </c>
      <c r="I584" s="116" t="s">
        <v>2818</v>
      </c>
      <c r="J584" s="50" t="s">
        <v>843</v>
      </c>
      <c r="K584" s="116">
        <v>4</v>
      </c>
      <c r="L584" s="116" t="s">
        <v>828</v>
      </c>
      <c r="M584" s="116" t="s">
        <v>2816</v>
      </c>
      <c r="N584" s="116">
        <v>36</v>
      </c>
      <c r="O584" s="116">
        <v>9000</v>
      </c>
      <c r="P584" s="116">
        <v>9000</v>
      </c>
      <c r="Q584" s="116">
        <f>+DailyLog[[#This Row],[TTL QNT
(On traveler)]]-DailyLog[[#This Row],[Column1]]</f>
        <v>0</v>
      </c>
      <c r="R584" s="116" t="s">
        <v>3290</v>
      </c>
      <c r="S584" s="117" t="s">
        <v>888</v>
      </c>
      <c r="T584" s="43">
        <v>1</v>
      </c>
      <c r="V584" s="116"/>
      <c r="W584" s="114"/>
      <c r="X584" s="116"/>
      <c r="Y584" s="114"/>
      <c r="Z584" s="114"/>
      <c r="AA584" s="114"/>
      <c r="AB584" s="114" t="str">
        <f ca="1">IF(ISERROR(MATCH(DailyLog[[#This Row],[TRAVELER]],Table2[TR],0)),AB584,"SHIPPED")</f>
        <v>SHIPPED</v>
      </c>
      <c r="AC584" s="114"/>
    </row>
    <row r="585" spans="1:29" ht="40.15" hidden="1" customHeight="1" x14ac:dyDescent="0.25">
      <c r="A585" s="111">
        <v>46251.635636574072</v>
      </c>
      <c r="B585" s="112" t="s">
        <v>2940</v>
      </c>
      <c r="C585" s="113" t="s">
        <v>3201</v>
      </c>
      <c r="D585" s="114">
        <v>714482</v>
      </c>
      <c r="E585" s="114">
        <v>11547369</v>
      </c>
      <c r="F585" s="114">
        <v>252</v>
      </c>
      <c r="G585" s="114" t="s">
        <v>3288</v>
      </c>
      <c r="H585" s="115" t="s">
        <v>832</v>
      </c>
      <c r="I585" s="116" t="s">
        <v>2818</v>
      </c>
      <c r="J585" s="50" t="s">
        <v>843</v>
      </c>
      <c r="K585" s="116">
        <v>6</v>
      </c>
      <c r="L585" s="116" t="s">
        <v>828</v>
      </c>
      <c r="M585" s="116" t="s">
        <v>2816</v>
      </c>
      <c r="N585" s="116">
        <v>36</v>
      </c>
      <c r="O585" s="116">
        <v>9000</v>
      </c>
      <c r="P585" s="116">
        <v>9000</v>
      </c>
      <c r="Q585" s="116">
        <f>+DailyLog[[#This Row],[TTL QNT
(On traveler)]]-DailyLog[[#This Row],[Column1]]</f>
        <v>0</v>
      </c>
      <c r="R585" s="116" t="s">
        <v>3071</v>
      </c>
      <c r="S585" s="117" t="s">
        <v>888</v>
      </c>
      <c r="T585" s="43">
        <v>1</v>
      </c>
      <c r="V585" s="116"/>
      <c r="W585" s="114"/>
      <c r="X585" s="116"/>
      <c r="Y585" s="114"/>
      <c r="Z585" s="114"/>
      <c r="AA585" s="114"/>
      <c r="AB585" s="114" t="str">
        <f ca="1">IF(ISERROR(MATCH(DailyLog[[#This Row],[TRAVELER]],Table2[TR],0)),AB585,"SHIPPED")</f>
        <v>SHIPPED</v>
      </c>
      <c r="AC585" s="114"/>
    </row>
    <row r="586" spans="1:29" ht="40.15" hidden="1" customHeight="1" x14ac:dyDescent="0.25">
      <c r="A586" s="111">
        <v>46258.611226851855</v>
      </c>
      <c r="B586" s="112" t="s">
        <v>842</v>
      </c>
      <c r="C586" s="113">
        <v>275</v>
      </c>
      <c r="D586" s="114">
        <v>716223</v>
      </c>
      <c r="E586" s="114">
        <v>11549170</v>
      </c>
      <c r="F586" s="114">
        <v>862</v>
      </c>
      <c r="G586" s="114" t="s">
        <v>4232</v>
      </c>
      <c r="H586" s="115" t="s">
        <v>832</v>
      </c>
      <c r="I586" s="116" t="s">
        <v>839</v>
      </c>
      <c r="J586" s="50" t="s">
        <v>950</v>
      </c>
      <c r="K586" s="116">
        <v>112</v>
      </c>
      <c r="L586" s="116" t="s">
        <v>828</v>
      </c>
      <c r="M586" s="116" t="s">
        <v>2816</v>
      </c>
      <c r="N586" s="116">
        <v>32</v>
      </c>
      <c r="O586" s="116">
        <v>12800</v>
      </c>
      <c r="P586" s="116">
        <v>12800</v>
      </c>
      <c r="Q586" s="116">
        <f>+DailyLog[[#This Row],[TTL QNT
(On traveler)]]-DailyLog[[#This Row],[Column1]]</f>
        <v>0</v>
      </c>
      <c r="R586" s="116" t="s">
        <v>2903</v>
      </c>
      <c r="S586" s="117" t="s">
        <v>888</v>
      </c>
      <c r="T586" s="43">
        <v>10</v>
      </c>
      <c r="V586" s="116"/>
      <c r="W586" s="114"/>
      <c r="X586" s="116"/>
      <c r="Y586" s="114"/>
      <c r="Z586" s="114"/>
      <c r="AA586" s="114"/>
      <c r="AB586" s="114" t="str">
        <f ca="1">IF(ISERROR(MATCH(DailyLog[[#This Row],[TRAVELER]],Table2[TR],0)),AB586,"SHIPPED")</f>
        <v>SHIPPED</v>
      </c>
      <c r="AC586" s="114"/>
    </row>
    <row r="587" spans="1:29" ht="40.15" hidden="1" customHeight="1" x14ac:dyDescent="0.25">
      <c r="A587" s="111">
        <v>46259.448645833334</v>
      </c>
      <c r="B587" s="112" t="s">
        <v>842</v>
      </c>
      <c r="C587" s="113">
        <v>252</v>
      </c>
      <c r="D587" s="114">
        <v>716256</v>
      </c>
      <c r="E587" s="114">
        <v>11547059</v>
      </c>
      <c r="F587" s="114">
        <v>510</v>
      </c>
      <c r="G587" s="114" t="s">
        <v>4345</v>
      </c>
      <c r="H587" s="115" t="s">
        <v>2814</v>
      </c>
      <c r="I587" s="116" t="s">
        <v>2818</v>
      </c>
      <c r="J587" s="50" t="s">
        <v>843</v>
      </c>
      <c r="K587" s="116">
        <v>4</v>
      </c>
      <c r="L587" s="116" t="s">
        <v>828</v>
      </c>
      <c r="M587" s="116"/>
      <c r="N587" s="116">
        <v>24</v>
      </c>
      <c r="O587" s="116">
        <v>13200</v>
      </c>
      <c r="P587" s="116">
        <v>13200</v>
      </c>
      <c r="Q587" s="116">
        <f>+DailyLog[[#This Row],[TTL QNT
(On traveler)]]-DailyLog[[#This Row],[Column1]]</f>
        <v>0</v>
      </c>
      <c r="R587" s="116" t="s">
        <v>4346</v>
      </c>
      <c r="S587" s="117" t="s">
        <v>888</v>
      </c>
      <c r="V587" s="116"/>
      <c r="W587" s="114"/>
      <c r="X587" s="116"/>
      <c r="Y587" s="114"/>
      <c r="Z587" s="114"/>
      <c r="AA587" s="114"/>
      <c r="AB587" s="114" t="str">
        <f ca="1">IF(ISERROR(MATCH(DailyLog[[#This Row],[TRAVELER]],Table2[TR],0)),AB587,"SHIPPED")</f>
        <v>SHIPPED</v>
      </c>
      <c r="AC587" s="114"/>
    </row>
    <row r="588" spans="1:29" ht="40.15" hidden="1" customHeight="1" x14ac:dyDescent="0.25">
      <c r="A588" s="111">
        <v>46259.448148148149</v>
      </c>
      <c r="B588" s="112" t="s">
        <v>842</v>
      </c>
      <c r="C588" s="113">
        <v>252</v>
      </c>
      <c r="D588" s="114">
        <v>716256</v>
      </c>
      <c r="E588" s="114">
        <v>11547059</v>
      </c>
      <c r="F588" s="114">
        <v>510</v>
      </c>
      <c r="G588" s="114" t="s">
        <v>4345</v>
      </c>
      <c r="H588" s="115" t="s">
        <v>2814</v>
      </c>
      <c r="I588" s="116" t="s">
        <v>839</v>
      </c>
      <c r="J588" s="50" t="s">
        <v>843</v>
      </c>
      <c r="K588" s="116">
        <v>4</v>
      </c>
      <c r="L588" s="116" t="s">
        <v>828</v>
      </c>
      <c r="M588" s="116"/>
      <c r="N588" s="116">
        <v>48</v>
      </c>
      <c r="O588" s="116">
        <v>26400</v>
      </c>
      <c r="P588" s="116">
        <v>26400</v>
      </c>
      <c r="Q588" s="116">
        <f>+DailyLog[[#This Row],[TTL QNT
(On traveler)]]-DailyLog[[#This Row],[Column1]]</f>
        <v>0</v>
      </c>
      <c r="R588" s="116" t="s">
        <v>3877</v>
      </c>
      <c r="S588" s="117" t="s">
        <v>888</v>
      </c>
      <c r="V588" s="116"/>
      <c r="W588" s="114"/>
      <c r="X588" s="116"/>
      <c r="Y588" s="114"/>
      <c r="Z588" s="114"/>
      <c r="AA588" s="114"/>
      <c r="AB588" s="114" t="str">
        <f ca="1">IF(ISERROR(MATCH(DailyLog[[#This Row],[TRAVELER]],Table2[TR],0)),AB588,"SHIPPED")</f>
        <v>SHIPPED</v>
      </c>
      <c r="AC588" s="114"/>
    </row>
    <row r="589" spans="1:29" ht="40.15" hidden="1" customHeight="1" x14ac:dyDescent="0.25">
      <c r="A589" s="111">
        <v>46253.429849537039</v>
      </c>
      <c r="B589" s="112" t="s">
        <v>842</v>
      </c>
      <c r="C589" s="113">
        <v>292</v>
      </c>
      <c r="D589" s="114">
        <v>714261</v>
      </c>
      <c r="E589" s="114" t="s">
        <v>3113</v>
      </c>
      <c r="F589" s="114">
        <v>809</v>
      </c>
      <c r="G589" s="114" t="s">
        <v>3599</v>
      </c>
      <c r="H589" s="115" t="s">
        <v>832</v>
      </c>
      <c r="I589" s="116" t="s">
        <v>2818</v>
      </c>
      <c r="J589" s="50" t="s">
        <v>2824</v>
      </c>
      <c r="K589" s="116">
        <v>26</v>
      </c>
      <c r="L589" s="116" t="s">
        <v>828</v>
      </c>
      <c r="M589" s="116"/>
      <c r="N589" s="116">
        <v>16</v>
      </c>
      <c r="O589" s="116">
        <v>25600</v>
      </c>
      <c r="P589" s="116">
        <v>25600</v>
      </c>
      <c r="Q589" s="116">
        <f>+DailyLog[[#This Row],[TTL QNT
(On traveler)]]-DailyLog[[#This Row],[Column1]]</f>
        <v>0</v>
      </c>
      <c r="R589" s="116" t="s">
        <v>2840</v>
      </c>
      <c r="S589" s="117" t="s">
        <v>888</v>
      </c>
      <c r="V589" s="116"/>
      <c r="W589" s="114"/>
      <c r="X589" s="116"/>
      <c r="Y589" s="114"/>
      <c r="Z589" s="114"/>
      <c r="AA589" s="114"/>
      <c r="AB589" s="114" t="str">
        <f ca="1">IF(ISERROR(MATCH(DailyLog[[#This Row],[TRAVELER]],Table2[TR],0)),AB589,"SHIPPED")</f>
        <v>SHIPPED</v>
      </c>
      <c r="AC589" s="114"/>
    </row>
    <row r="590" spans="1:29" ht="40.15" hidden="1" customHeight="1" x14ac:dyDescent="0.25">
      <c r="A590" s="111">
        <v>46253.398657407408</v>
      </c>
      <c r="B590" s="112" t="s">
        <v>842</v>
      </c>
      <c r="C590" s="113">
        <v>292</v>
      </c>
      <c r="D590" s="114">
        <v>715724</v>
      </c>
      <c r="E590" s="114" t="s">
        <v>3304</v>
      </c>
      <c r="F590" s="114">
        <v>1613</v>
      </c>
      <c r="G590" s="114" t="s">
        <v>3586</v>
      </c>
      <c r="H590" s="115" t="s">
        <v>832</v>
      </c>
      <c r="I590" s="116" t="s">
        <v>839</v>
      </c>
      <c r="J590" s="50" t="s">
        <v>950</v>
      </c>
      <c r="K590" s="116">
        <v>116</v>
      </c>
      <c r="L590" s="116" t="s">
        <v>1003</v>
      </c>
      <c r="M590" s="116" t="s">
        <v>2816</v>
      </c>
      <c r="N590" s="116">
        <v>36</v>
      </c>
      <c r="O590" s="116">
        <v>25200</v>
      </c>
      <c r="P590" s="116">
        <v>25200</v>
      </c>
      <c r="Q590" s="116">
        <f>+DailyLog[[#This Row],[TTL QNT
(On traveler)]]-DailyLog[[#This Row],[Column1]]</f>
        <v>0</v>
      </c>
      <c r="R590" s="116" t="s">
        <v>3138</v>
      </c>
      <c r="S590" s="117" t="s">
        <v>888</v>
      </c>
      <c r="T590" s="43">
        <v>1</v>
      </c>
      <c r="V590" s="116"/>
      <c r="W590" s="114"/>
      <c r="X590" s="116"/>
      <c r="Y590" s="114"/>
      <c r="Z590" s="114"/>
      <c r="AA590" s="114"/>
      <c r="AB590" s="114" t="str">
        <f ca="1">IF(ISERROR(MATCH(DailyLog[[#This Row],[TRAVELER]],Table2[TR],0)),AB590,"SHIPPED")</f>
        <v>SHIPPED</v>
      </c>
      <c r="AC590" s="114"/>
    </row>
    <row r="591" spans="1:29" ht="40.15" hidden="1" customHeight="1" x14ac:dyDescent="0.25">
      <c r="A591" s="111">
        <v>46259.444849537038</v>
      </c>
      <c r="B591" s="112" t="s">
        <v>842</v>
      </c>
      <c r="C591" s="113">
        <v>157</v>
      </c>
      <c r="D591" s="114">
        <v>716239</v>
      </c>
      <c r="E591" s="114" t="s">
        <v>4343</v>
      </c>
      <c r="F591" s="114">
        <v>329</v>
      </c>
      <c r="G591" s="114" t="s">
        <v>4344</v>
      </c>
      <c r="H591" s="115" t="s">
        <v>832</v>
      </c>
      <c r="I591" s="116" t="s">
        <v>839</v>
      </c>
      <c r="J591" s="50" t="s">
        <v>843</v>
      </c>
      <c r="K591" s="116">
        <v>1</v>
      </c>
      <c r="L591" s="116" t="s">
        <v>828</v>
      </c>
      <c r="M591" s="116" t="s">
        <v>2816</v>
      </c>
      <c r="N591" s="116">
        <v>38</v>
      </c>
      <c r="O591" s="116">
        <v>22800</v>
      </c>
      <c r="P591" s="116">
        <v>22800</v>
      </c>
      <c r="Q591" s="116">
        <f>+DailyLog[[#This Row],[TTL QNT
(On traveler)]]-DailyLog[[#This Row],[Column1]]</f>
        <v>0</v>
      </c>
      <c r="R591" s="116" t="s">
        <v>3766</v>
      </c>
      <c r="S591" s="117" t="s">
        <v>888</v>
      </c>
      <c r="T591" s="43">
        <v>3</v>
      </c>
      <c r="V591" s="116"/>
      <c r="W591" s="114"/>
      <c r="X591" s="116"/>
      <c r="Y591" s="114"/>
      <c r="Z591" s="114"/>
      <c r="AA591" s="114"/>
      <c r="AB591" s="114" t="str">
        <f ca="1">IF(ISERROR(MATCH(DailyLog[[#This Row],[TRAVELER]],Table2[TR],0)),AB591,"SHIPPED")</f>
        <v>SHIPPED</v>
      </c>
      <c r="AC591" s="114"/>
    </row>
    <row r="592" spans="1:29" ht="40.15" hidden="1" customHeight="1" x14ac:dyDescent="0.25">
      <c r="A592" s="111">
        <v>46253.37903935185</v>
      </c>
      <c r="B592" s="112" t="s">
        <v>842</v>
      </c>
      <c r="C592" s="113" t="s">
        <v>2811</v>
      </c>
      <c r="D592" s="114">
        <v>716713</v>
      </c>
      <c r="E592" s="114">
        <v>11602031</v>
      </c>
      <c r="F592" s="114">
        <v>770</v>
      </c>
      <c r="G592" s="114" t="s">
        <v>3575</v>
      </c>
      <c r="H592" s="115" t="s">
        <v>832</v>
      </c>
      <c r="I592" s="116" t="s">
        <v>839</v>
      </c>
      <c r="J592" s="50" t="s">
        <v>843</v>
      </c>
      <c r="K592" s="116">
        <v>4</v>
      </c>
      <c r="L592" s="116" t="s">
        <v>828</v>
      </c>
      <c r="M592" s="116" t="s">
        <v>3550</v>
      </c>
      <c r="N592" s="116">
        <v>32</v>
      </c>
      <c r="O592" s="116">
        <v>4640</v>
      </c>
      <c r="P592" s="116">
        <v>4640</v>
      </c>
      <c r="Q592" s="116">
        <f>+DailyLog[[#This Row],[TTL QNT
(On traveler)]]-DailyLog[[#This Row],[Column1]]</f>
        <v>0</v>
      </c>
      <c r="R592" s="116" t="s">
        <v>3576</v>
      </c>
      <c r="S592" s="117" t="s">
        <v>888</v>
      </c>
      <c r="T592" s="43">
        <v>21</v>
      </c>
      <c r="V592" s="116"/>
      <c r="W592" s="114"/>
      <c r="X592" s="116"/>
      <c r="Y592" s="114"/>
      <c r="Z592" s="114"/>
      <c r="AA592" s="114"/>
      <c r="AB592" s="114" t="str">
        <f ca="1">IF(ISERROR(MATCH(DailyLog[[#This Row],[TRAVELER]],Table2[TR],0)),AB592,"SHIPPED")</f>
        <v>SHIPPED</v>
      </c>
      <c r="AC592" s="114"/>
    </row>
    <row r="593" spans="1:29" ht="40.15" hidden="1" customHeight="1" x14ac:dyDescent="0.25">
      <c r="A593" s="111">
        <v>46252.72378472222</v>
      </c>
      <c r="B593" s="112" t="s">
        <v>2940</v>
      </c>
      <c r="C593" s="113">
        <v>280</v>
      </c>
      <c r="D593" s="114">
        <v>715765</v>
      </c>
      <c r="E593" s="114">
        <v>11546449</v>
      </c>
      <c r="F593" s="114">
        <v>951</v>
      </c>
      <c r="G593" s="114" t="s">
        <v>3574</v>
      </c>
      <c r="H593" s="115" t="s">
        <v>832</v>
      </c>
      <c r="I593" s="116" t="s">
        <v>839</v>
      </c>
      <c r="J593" s="50" t="s">
        <v>950</v>
      </c>
      <c r="K593" s="116">
        <v>119</v>
      </c>
      <c r="L593" s="116" t="s">
        <v>828</v>
      </c>
      <c r="M593" s="116"/>
      <c r="N593" s="116">
        <v>36</v>
      </c>
      <c r="O593" s="116">
        <v>90000</v>
      </c>
      <c r="P593" s="116">
        <v>90000</v>
      </c>
      <c r="Q593" s="116">
        <f>+DailyLog[[#This Row],[TTL QNT
(On traveler)]]-DailyLog[[#This Row],[Column1]]</f>
        <v>0</v>
      </c>
      <c r="R593" s="116" t="s">
        <v>2980</v>
      </c>
      <c r="S593" s="117" t="s">
        <v>888</v>
      </c>
      <c r="V593" s="116"/>
      <c r="W593" s="114"/>
      <c r="X593" s="116"/>
      <c r="Y593" s="114"/>
      <c r="Z593" s="114"/>
      <c r="AA593" s="114"/>
      <c r="AB593" s="114" t="str">
        <f ca="1">IF(ISERROR(MATCH(DailyLog[[#This Row],[TRAVELER]],Table2[TR],0)),AB593,"SHIPPED")</f>
        <v>SHIPPED</v>
      </c>
      <c r="AC593" s="114"/>
    </row>
    <row r="594" spans="1:29" ht="40.15" hidden="1" customHeight="1" x14ac:dyDescent="0.25">
      <c r="A594" s="111">
        <v>46252.71025462963</v>
      </c>
      <c r="B594" s="112" t="s">
        <v>842</v>
      </c>
      <c r="C594" s="113">
        <v>252</v>
      </c>
      <c r="D594" s="114">
        <v>716714</v>
      </c>
      <c r="E594" s="114">
        <v>11602031</v>
      </c>
      <c r="F594" s="114">
        <v>1068</v>
      </c>
      <c r="G594" s="114" t="s">
        <v>3568</v>
      </c>
      <c r="H594" s="115" t="s">
        <v>2814</v>
      </c>
      <c r="I594" s="116" t="s">
        <v>839</v>
      </c>
      <c r="J594" s="50" t="s">
        <v>843</v>
      </c>
      <c r="K594" s="116">
        <v>4</v>
      </c>
      <c r="L594" s="116" t="s">
        <v>828</v>
      </c>
      <c r="M594" s="116" t="s">
        <v>2816</v>
      </c>
      <c r="N594" s="116">
        <v>27</v>
      </c>
      <c r="O594" s="116">
        <v>3915</v>
      </c>
      <c r="P594" s="116">
        <v>3915</v>
      </c>
      <c r="Q594" s="116">
        <f>+DailyLog[[#This Row],[TTL QNT
(On traveler)]]-DailyLog[[#This Row],[Column1]]</f>
        <v>0</v>
      </c>
      <c r="R594" s="116" t="s">
        <v>3569</v>
      </c>
      <c r="S594" s="117" t="s">
        <v>888</v>
      </c>
      <c r="T594" s="43" t="s">
        <v>3570</v>
      </c>
      <c r="V594" s="116"/>
      <c r="W594" s="114"/>
      <c r="X594" s="116"/>
      <c r="Y594" s="114"/>
      <c r="Z594" s="114"/>
      <c r="AA594" s="114"/>
      <c r="AB594" s="114" t="str">
        <f ca="1">IF(ISERROR(MATCH(DailyLog[[#This Row],[TRAVELER]],Table2[TR],0)),AB594,"SHIPPED")</f>
        <v>SHIPPED</v>
      </c>
      <c r="AC594" s="114"/>
    </row>
    <row r="595" spans="1:29" ht="40.15" hidden="1" customHeight="1" x14ac:dyDescent="0.25">
      <c r="A595" s="119">
        <v>46256.538182870368</v>
      </c>
      <c r="B595" s="120" t="s">
        <v>842</v>
      </c>
      <c r="C595" s="121">
        <v>292</v>
      </c>
      <c r="D595" s="122">
        <v>715780</v>
      </c>
      <c r="E595" s="122">
        <v>11549170</v>
      </c>
      <c r="F595" s="122">
        <v>836</v>
      </c>
      <c r="G595" s="122" t="s">
        <v>4123</v>
      </c>
      <c r="H595" s="123" t="s">
        <v>832</v>
      </c>
      <c r="I595" s="124" t="s">
        <v>2818</v>
      </c>
      <c r="J595" s="125" t="s">
        <v>950</v>
      </c>
      <c r="K595" s="124">
        <v>117</v>
      </c>
      <c r="L595" s="124" t="s">
        <v>828</v>
      </c>
      <c r="M595" s="124" t="s">
        <v>2816</v>
      </c>
      <c r="N595" s="124">
        <v>12</v>
      </c>
      <c r="O595" s="124">
        <v>4800</v>
      </c>
      <c r="P595" s="124">
        <v>4800</v>
      </c>
      <c r="Q595" s="124">
        <f>+DailyLog[[#This Row],[TTL QNT
(On traveler)]]-DailyLog[[#This Row],[Column1]]</f>
        <v>0</v>
      </c>
      <c r="R595" s="124" t="s">
        <v>4124</v>
      </c>
      <c r="S595" s="126" t="s">
        <v>888</v>
      </c>
      <c r="T595" s="127">
        <v>1</v>
      </c>
      <c r="U595" s="127"/>
      <c r="V595" s="124"/>
      <c r="W595" s="122"/>
      <c r="X595" s="124"/>
      <c r="Y595" s="122"/>
      <c r="Z595" s="122"/>
      <c r="AA595" s="122"/>
      <c r="AB595" s="122" t="str">
        <f ca="1">IF(ISERROR(MATCH(DailyLog[[#This Row],[TRAVELER]],Table2[TR],0)),AB595,"SHIPPED")</f>
        <v>SHIPPED</v>
      </c>
      <c r="AC595" s="122"/>
    </row>
    <row r="596" spans="1:29" ht="40.15" hidden="1" customHeight="1" x14ac:dyDescent="0.25">
      <c r="A596" s="111">
        <v>46252.70113425926</v>
      </c>
      <c r="B596" s="112" t="s">
        <v>2940</v>
      </c>
      <c r="C596" s="113">
        <v>290</v>
      </c>
      <c r="D596" s="114">
        <v>715770</v>
      </c>
      <c r="E596" s="114">
        <v>11549168</v>
      </c>
      <c r="F596" s="114">
        <v>1739</v>
      </c>
      <c r="G596" s="114" t="s">
        <v>3566</v>
      </c>
      <c r="H596" s="115" t="s">
        <v>832</v>
      </c>
      <c r="I596" s="116" t="s">
        <v>839</v>
      </c>
      <c r="J596" s="50" t="s">
        <v>950</v>
      </c>
      <c r="K596" s="116">
        <v>107</v>
      </c>
      <c r="L596" s="116" t="s">
        <v>828</v>
      </c>
      <c r="M596" s="116"/>
      <c r="N596" s="116">
        <v>36</v>
      </c>
      <c r="O596" s="116">
        <v>36000</v>
      </c>
      <c r="P596" s="116">
        <v>36000</v>
      </c>
      <c r="Q596" s="116">
        <f>+DailyLog[[#This Row],[TTL QNT
(On traveler)]]-DailyLog[[#This Row],[Column1]]</f>
        <v>0</v>
      </c>
      <c r="R596" s="116" t="s">
        <v>3129</v>
      </c>
      <c r="S596" s="117" t="s">
        <v>888</v>
      </c>
      <c r="V596" s="116"/>
      <c r="W596" s="114"/>
      <c r="X596" s="116"/>
      <c r="Y596" s="114"/>
      <c r="Z596" s="114"/>
      <c r="AA596" s="114"/>
      <c r="AB596" s="114" t="str">
        <f ca="1">IF(ISERROR(MATCH(DailyLog[[#This Row],[TRAVELER]],Table2[TR],0)),AB596,"SHIPPED")</f>
        <v>SHIPPED</v>
      </c>
      <c r="AC596" s="114"/>
    </row>
    <row r="597" spans="1:29" ht="40.15" hidden="1" customHeight="1" x14ac:dyDescent="0.25">
      <c r="A597" s="111">
        <v>46252.690127314818</v>
      </c>
      <c r="B597" s="112" t="s">
        <v>2940</v>
      </c>
      <c r="C597" s="113" t="s">
        <v>2827</v>
      </c>
      <c r="D597" s="114">
        <v>716715</v>
      </c>
      <c r="E597" s="114">
        <v>11602031</v>
      </c>
      <c r="F597" s="114">
        <v>250</v>
      </c>
      <c r="G597" s="114" t="s">
        <v>3555</v>
      </c>
      <c r="H597" s="115" t="s">
        <v>832</v>
      </c>
      <c r="I597" s="116" t="s">
        <v>839</v>
      </c>
      <c r="J597" s="50" t="s">
        <v>843</v>
      </c>
      <c r="K597" s="116">
        <v>1</v>
      </c>
      <c r="L597" s="116" t="s">
        <v>828</v>
      </c>
      <c r="M597" s="116" t="s">
        <v>3556</v>
      </c>
      <c r="N597" s="116">
        <v>22</v>
      </c>
      <c r="O597" s="116">
        <v>3190</v>
      </c>
      <c r="P597" s="116">
        <v>3190</v>
      </c>
      <c r="Q597" s="116">
        <f>+DailyLog[[#This Row],[TTL QNT
(On traveler)]]-DailyLog[[#This Row],[Column1]]</f>
        <v>0</v>
      </c>
      <c r="R597" s="116" t="s">
        <v>3557</v>
      </c>
      <c r="S597" s="117" t="s">
        <v>888</v>
      </c>
      <c r="T597" s="43" t="s">
        <v>3558</v>
      </c>
      <c r="V597" s="116"/>
      <c r="W597" s="114"/>
      <c r="X597" s="116"/>
      <c r="Y597" s="114"/>
      <c r="Z597" s="114"/>
      <c r="AA597" s="114"/>
      <c r="AB597" s="114" t="str">
        <f ca="1">IF(ISERROR(MATCH(DailyLog[[#This Row],[TRAVELER]],Table2[TR],0)),AB597,"SHIPPED")</f>
        <v>SHIPPED</v>
      </c>
      <c r="AC597" s="114"/>
    </row>
    <row r="598" spans="1:29" ht="40.15" hidden="1" customHeight="1" x14ac:dyDescent="0.25">
      <c r="A598" s="111">
        <v>46252.639710648145</v>
      </c>
      <c r="B598" s="112" t="s">
        <v>2940</v>
      </c>
      <c r="C598" s="113" t="s">
        <v>2841</v>
      </c>
      <c r="D598" s="114">
        <v>713818</v>
      </c>
      <c r="E598" s="114" t="s">
        <v>3076</v>
      </c>
      <c r="F598" s="114">
        <v>1597</v>
      </c>
      <c r="G598" s="114" t="s">
        <v>3531</v>
      </c>
      <c r="H598" s="115" t="s">
        <v>832</v>
      </c>
      <c r="I598" s="116" t="s">
        <v>839</v>
      </c>
      <c r="J598" s="50" t="s">
        <v>843</v>
      </c>
      <c r="K598" s="116">
        <v>3</v>
      </c>
      <c r="L598" s="116" t="s">
        <v>1003</v>
      </c>
      <c r="M598" s="116" t="s">
        <v>2884</v>
      </c>
      <c r="N598" s="116">
        <v>31</v>
      </c>
      <c r="O598" s="116">
        <v>13950</v>
      </c>
      <c r="P598" s="116">
        <v>13950</v>
      </c>
      <c r="Q598" s="116">
        <f>+DailyLog[[#This Row],[TTL QNT
(On traveler)]]-DailyLog[[#This Row],[Column1]]</f>
        <v>0</v>
      </c>
      <c r="R598" s="116" t="s">
        <v>2974</v>
      </c>
      <c r="S598" s="117" t="s">
        <v>888</v>
      </c>
      <c r="T598" s="43" t="s">
        <v>3532</v>
      </c>
      <c r="V598" s="116"/>
      <c r="W598" s="114"/>
      <c r="X598" s="116"/>
      <c r="Y598" s="114"/>
      <c r="Z598" s="114"/>
      <c r="AA598" s="114"/>
      <c r="AB598" s="114" t="str">
        <f ca="1">IF(ISERROR(MATCH(DailyLog[[#This Row],[TRAVELER]],Table2[TR],0)),AB598,"SHIPPED")</f>
        <v>SHIPPED</v>
      </c>
      <c r="AC598" s="114"/>
    </row>
    <row r="599" spans="1:29" ht="40.15" hidden="1" customHeight="1" x14ac:dyDescent="0.25">
      <c r="A599" s="111">
        <v>46259.442453703705</v>
      </c>
      <c r="B599" s="112" t="s">
        <v>842</v>
      </c>
      <c r="C599" s="113" t="s">
        <v>2870</v>
      </c>
      <c r="D599" s="114">
        <v>714575</v>
      </c>
      <c r="E599" s="114" t="s">
        <v>3930</v>
      </c>
      <c r="F599" s="114">
        <v>540</v>
      </c>
      <c r="G599" s="114" t="s">
        <v>4341</v>
      </c>
      <c r="H599" s="115" t="s">
        <v>2814</v>
      </c>
      <c r="I599" s="116" t="s">
        <v>839</v>
      </c>
      <c r="J599" s="50" t="s">
        <v>843</v>
      </c>
      <c r="K599" s="116">
        <v>2</v>
      </c>
      <c r="L599" s="116" t="s">
        <v>828</v>
      </c>
      <c r="M599" s="116"/>
      <c r="N599" s="116">
        <v>39</v>
      </c>
      <c r="O599" s="116">
        <v>27300</v>
      </c>
      <c r="P599" s="116">
        <v>27300</v>
      </c>
      <c r="Q599" s="116">
        <f>+DailyLog[[#This Row],[TTL QNT
(On traveler)]]-DailyLog[[#This Row],[Column1]]</f>
        <v>0</v>
      </c>
      <c r="R599" s="116" t="s">
        <v>4342</v>
      </c>
      <c r="S599" s="117" t="s">
        <v>888</v>
      </c>
      <c r="V599" s="116"/>
      <c r="W599" s="114"/>
      <c r="X599" s="116"/>
      <c r="Y599" s="114"/>
      <c r="Z599" s="114"/>
      <c r="AA599" s="114"/>
      <c r="AB599" s="114" t="str">
        <f ca="1">IF(ISERROR(MATCH(DailyLog[[#This Row],[TRAVELER]],Table2[TR],0)),AB599,"SHIPPED")</f>
        <v>SHIPPED</v>
      </c>
      <c r="AC599" s="114"/>
    </row>
    <row r="600" spans="1:29" ht="40.15" hidden="1" customHeight="1" x14ac:dyDescent="0.25">
      <c r="A600" s="119">
        <v>46256.524837962963</v>
      </c>
      <c r="B600" s="120" t="s">
        <v>842</v>
      </c>
      <c r="C600" s="121">
        <v>275</v>
      </c>
      <c r="D600" s="122">
        <v>714691</v>
      </c>
      <c r="E600" s="122" t="s">
        <v>3628</v>
      </c>
      <c r="F600" s="122">
        <v>585</v>
      </c>
      <c r="G600" s="122" t="s">
        <v>4122</v>
      </c>
      <c r="H600" s="123" t="s">
        <v>832</v>
      </c>
      <c r="I600" s="124" t="s">
        <v>2818</v>
      </c>
      <c r="J600" s="125" t="s">
        <v>950</v>
      </c>
      <c r="K600" s="124">
        <v>103</v>
      </c>
      <c r="L600" s="124" t="s">
        <v>828</v>
      </c>
      <c r="M600" s="124"/>
      <c r="N600" s="124">
        <v>25</v>
      </c>
      <c r="O600" s="124">
        <v>75000</v>
      </c>
      <c r="P600" s="124">
        <v>75000</v>
      </c>
      <c r="Q600" s="124">
        <f>+DailyLog[[#This Row],[TTL QNT
(On traveler)]]-DailyLog[[#This Row],[Column1]]</f>
        <v>0</v>
      </c>
      <c r="R600" s="124" t="s">
        <v>2985</v>
      </c>
      <c r="S600" s="126" t="s">
        <v>888</v>
      </c>
      <c r="T600" s="127"/>
      <c r="U600" s="127"/>
      <c r="V600" s="124"/>
      <c r="W600" s="122"/>
      <c r="X600" s="124"/>
      <c r="Y600" s="122"/>
      <c r="Z600" s="122"/>
      <c r="AA600" s="122"/>
      <c r="AB600" s="122" t="str">
        <f ca="1">IF(ISERROR(MATCH(DailyLog[[#This Row],[TRAVELER]],Table2[TR],0)),AB600,"SHIPPED")</f>
        <v>SHIPPED</v>
      </c>
      <c r="AC600" s="122"/>
    </row>
    <row r="601" spans="1:29" ht="40.15" hidden="1" customHeight="1" x14ac:dyDescent="0.25">
      <c r="A601" s="111">
        <v>46252.580474537041</v>
      </c>
      <c r="B601" s="112" t="s">
        <v>842</v>
      </c>
      <c r="C601" s="113">
        <v>4</v>
      </c>
      <c r="D601" s="114">
        <v>706811</v>
      </c>
      <c r="E601" s="114">
        <v>11612078</v>
      </c>
      <c r="F601" s="114">
        <v>1026</v>
      </c>
      <c r="G601" s="114" t="s">
        <v>3455</v>
      </c>
      <c r="H601" s="115" t="s">
        <v>832</v>
      </c>
      <c r="I601" s="116" t="s">
        <v>839</v>
      </c>
      <c r="J601" s="50" t="s">
        <v>2824</v>
      </c>
      <c r="K601" s="116">
        <v>74</v>
      </c>
      <c r="L601" s="116" t="s">
        <v>828</v>
      </c>
      <c r="M601" s="116" t="s">
        <v>3211</v>
      </c>
      <c r="N601" s="116">
        <v>26</v>
      </c>
      <c r="O601" s="116">
        <v>48100</v>
      </c>
      <c r="P601" s="116">
        <v>48100</v>
      </c>
      <c r="Q601" s="116">
        <f>+DailyLog[[#This Row],[TTL QNT
(On traveler)]]-DailyLog[[#This Row],[Column1]]</f>
        <v>0</v>
      </c>
      <c r="R601" s="116" t="s">
        <v>3249</v>
      </c>
      <c r="S601" s="117" t="s">
        <v>888</v>
      </c>
      <c r="T601" s="43" t="s">
        <v>3456</v>
      </c>
      <c r="V601" s="116"/>
      <c r="W601" s="114"/>
      <c r="X601" s="116"/>
      <c r="Y601" s="114"/>
      <c r="Z601" s="114"/>
      <c r="AA601" s="114"/>
      <c r="AB601" s="114" t="str">
        <f ca="1">IF(ISERROR(MATCH(DailyLog[[#This Row],[TRAVELER]],Table2[TR],0)),AB601,"SHIPPED")</f>
        <v>SHIPPED</v>
      </c>
      <c r="AC601" s="114"/>
    </row>
    <row r="602" spans="1:29" ht="40.15" hidden="1" customHeight="1" x14ac:dyDescent="0.25">
      <c r="A602" s="119">
        <v>46256.521354166667</v>
      </c>
      <c r="B602" s="120" t="s">
        <v>842</v>
      </c>
      <c r="C602" s="128">
        <v>157245</v>
      </c>
      <c r="D602" s="122">
        <v>714423</v>
      </c>
      <c r="E602" s="122">
        <v>11546703</v>
      </c>
      <c r="F602" s="122">
        <v>307</v>
      </c>
      <c r="G602" s="122" t="s">
        <v>4121</v>
      </c>
      <c r="H602" s="123" t="s">
        <v>2814</v>
      </c>
      <c r="I602" s="124" t="s">
        <v>839</v>
      </c>
      <c r="J602" s="125" t="s">
        <v>843</v>
      </c>
      <c r="K602" s="124">
        <v>1</v>
      </c>
      <c r="L602" s="124" t="s">
        <v>828</v>
      </c>
      <c r="M602" s="124" t="s">
        <v>2816</v>
      </c>
      <c r="N602" s="124">
        <v>27</v>
      </c>
      <c r="O602" s="124">
        <v>108000</v>
      </c>
      <c r="P602" s="124">
        <v>108000</v>
      </c>
      <c r="Q602" s="124">
        <f>+DailyLog[[#This Row],[TTL QNT
(On traveler)]]-DailyLog[[#This Row],[Column1]]</f>
        <v>0</v>
      </c>
      <c r="R602" s="124" t="s">
        <v>3347</v>
      </c>
      <c r="S602" s="126" t="s">
        <v>888</v>
      </c>
      <c r="T602" s="127">
        <v>1</v>
      </c>
      <c r="U602" s="127"/>
      <c r="V602" s="124"/>
      <c r="W602" s="122"/>
      <c r="X602" s="124"/>
      <c r="Y602" s="122"/>
      <c r="Z602" s="122"/>
      <c r="AA602" s="122"/>
      <c r="AB602" s="122" t="str">
        <f ca="1">IF(ISERROR(MATCH(DailyLog[[#This Row],[TRAVELER]],Table2[TR],0)),AB602,"SHIPPED")</f>
        <v>SHIPPED</v>
      </c>
      <c r="AC602" s="122"/>
    </row>
    <row r="603" spans="1:29" ht="40.15" hidden="1" customHeight="1" x14ac:dyDescent="0.25">
      <c r="A603" s="119">
        <v>46256.519062500003</v>
      </c>
      <c r="B603" s="120" t="s">
        <v>842</v>
      </c>
      <c r="C603" s="128">
        <v>157245</v>
      </c>
      <c r="D603" s="122">
        <v>717443</v>
      </c>
      <c r="E603" s="122">
        <v>11604000</v>
      </c>
      <c r="F603" s="122" t="s">
        <v>922</v>
      </c>
      <c r="G603" s="122" t="s">
        <v>4120</v>
      </c>
      <c r="H603" s="123" t="s">
        <v>2814</v>
      </c>
      <c r="I603" s="124" t="s">
        <v>839</v>
      </c>
      <c r="J603" s="125" t="s">
        <v>843</v>
      </c>
      <c r="K603" s="124">
        <v>1</v>
      </c>
      <c r="L603" s="124" t="s">
        <v>828</v>
      </c>
      <c r="M603" s="124"/>
      <c r="N603" s="124">
        <v>24</v>
      </c>
      <c r="O603" s="124">
        <v>14040</v>
      </c>
      <c r="P603" s="124">
        <v>14040</v>
      </c>
      <c r="Q603" s="124">
        <f>+DailyLog[[#This Row],[TTL QNT
(On traveler)]]-DailyLog[[#This Row],[Column1]]</f>
        <v>0</v>
      </c>
      <c r="R603" s="124" t="s">
        <v>3665</v>
      </c>
      <c r="S603" s="126" t="s">
        <v>888</v>
      </c>
      <c r="T603" s="127"/>
      <c r="U603" s="127"/>
      <c r="V603" s="124"/>
      <c r="W603" s="122"/>
      <c r="X603" s="124"/>
      <c r="Y603" s="122"/>
      <c r="Z603" s="122"/>
      <c r="AA603" s="122"/>
      <c r="AB603" s="122" t="str">
        <f ca="1">IF(ISERROR(MATCH(DailyLog[[#This Row],[TRAVELER]],Table2[TR],0)),AB603,"SHIPPED")</f>
        <v>SHIPPED</v>
      </c>
      <c r="AC603" s="122"/>
    </row>
    <row r="604" spans="1:29" ht="40.15" hidden="1" customHeight="1" x14ac:dyDescent="0.25">
      <c r="A604" s="119">
        <v>46256.517951388887</v>
      </c>
      <c r="B604" s="120" t="s">
        <v>842</v>
      </c>
      <c r="C604" s="121">
        <v>280</v>
      </c>
      <c r="D604" s="122">
        <v>713267</v>
      </c>
      <c r="E604" s="122" t="s">
        <v>3113</v>
      </c>
      <c r="F604" s="122">
        <v>298</v>
      </c>
      <c r="G604" s="122" t="s">
        <v>4119</v>
      </c>
      <c r="H604" s="123" t="s">
        <v>832</v>
      </c>
      <c r="I604" s="124" t="s">
        <v>839</v>
      </c>
      <c r="J604" s="125" t="s">
        <v>950</v>
      </c>
      <c r="K604" s="124">
        <v>120</v>
      </c>
      <c r="L604" s="124" t="s">
        <v>828</v>
      </c>
      <c r="M604" s="124"/>
      <c r="N604" s="124">
        <v>27</v>
      </c>
      <c r="O604" s="124">
        <v>43200</v>
      </c>
      <c r="P604" s="124">
        <v>43200</v>
      </c>
      <c r="Q604" s="124">
        <f>+DailyLog[[#This Row],[TTL QNT
(On traveler)]]-DailyLog[[#This Row],[Column1]]</f>
        <v>0</v>
      </c>
      <c r="R604" s="124" t="s">
        <v>3444</v>
      </c>
      <c r="S604" s="126" t="s">
        <v>888</v>
      </c>
      <c r="T604" s="127"/>
      <c r="U604" s="127"/>
      <c r="V604" s="124"/>
      <c r="W604" s="122"/>
      <c r="X604" s="124"/>
      <c r="Y604" s="122"/>
      <c r="Z604" s="122"/>
      <c r="AA604" s="122"/>
      <c r="AB604" s="122" t="str">
        <f ca="1">IF(ISERROR(MATCH(DailyLog[[#This Row],[TRAVELER]],Table2[TR],0)),AB604,"SHIPPED")</f>
        <v>SHIPPED</v>
      </c>
      <c r="AC604" s="122"/>
    </row>
    <row r="605" spans="1:29" ht="40.15" hidden="1" customHeight="1" x14ac:dyDescent="0.25">
      <c r="A605" s="119">
        <v>46256.514976851853</v>
      </c>
      <c r="B605" s="120" t="s">
        <v>842</v>
      </c>
      <c r="C605" s="121">
        <v>275</v>
      </c>
      <c r="D605" s="122">
        <v>716213</v>
      </c>
      <c r="E605" s="122">
        <v>11549170</v>
      </c>
      <c r="F605" s="122">
        <v>379</v>
      </c>
      <c r="G605" s="122" t="s">
        <v>4118</v>
      </c>
      <c r="H605" s="123" t="s">
        <v>832</v>
      </c>
      <c r="I605" s="124" t="s">
        <v>839</v>
      </c>
      <c r="J605" s="125" t="s">
        <v>950</v>
      </c>
      <c r="K605" s="124">
        <v>108</v>
      </c>
      <c r="L605" s="124" t="s">
        <v>828</v>
      </c>
      <c r="M605" s="124" t="s">
        <v>2816</v>
      </c>
      <c r="N605" s="124">
        <v>36</v>
      </c>
      <c r="O605" s="124">
        <v>14400</v>
      </c>
      <c r="P605" s="124">
        <v>14400</v>
      </c>
      <c r="Q605" s="124">
        <f>+DailyLog[[#This Row],[TTL QNT
(On traveler)]]-DailyLog[[#This Row],[Column1]]</f>
        <v>0</v>
      </c>
      <c r="R605" s="124" t="s">
        <v>3873</v>
      </c>
      <c r="S605" s="126" t="s">
        <v>888</v>
      </c>
      <c r="T605" s="127">
        <v>1</v>
      </c>
      <c r="U605" s="127"/>
      <c r="V605" s="124"/>
      <c r="W605" s="122"/>
      <c r="X605" s="124"/>
      <c r="Y605" s="122"/>
      <c r="Z605" s="122"/>
      <c r="AA605" s="122"/>
      <c r="AB605" s="122" t="str">
        <f ca="1">IF(ISERROR(MATCH(DailyLog[[#This Row],[TRAVELER]],Table2[TR],0)),AB605,"SHIPPED")</f>
        <v>SHIPPED</v>
      </c>
      <c r="AC605" s="122"/>
    </row>
    <row r="606" spans="1:29" ht="40.15" hidden="1" customHeight="1" x14ac:dyDescent="0.25">
      <c r="A606" s="111">
        <v>46252.405636574076</v>
      </c>
      <c r="B606" s="112" t="s">
        <v>842</v>
      </c>
      <c r="C606" s="113" t="s">
        <v>2870</v>
      </c>
      <c r="D606" s="114">
        <v>713919</v>
      </c>
      <c r="E606" s="114" t="s">
        <v>3307</v>
      </c>
      <c r="F606" s="114">
        <v>1809</v>
      </c>
      <c r="G606" s="114" t="s">
        <v>3367</v>
      </c>
      <c r="H606" s="115" t="s">
        <v>832</v>
      </c>
      <c r="I606" s="116" t="s">
        <v>839</v>
      </c>
      <c r="J606" s="50" t="s">
        <v>843</v>
      </c>
      <c r="K606" s="116">
        <v>2</v>
      </c>
      <c r="L606" s="116" t="s">
        <v>1003</v>
      </c>
      <c r="M606" s="116" t="s">
        <v>2892</v>
      </c>
      <c r="N606" s="116">
        <v>39</v>
      </c>
      <c r="O606" s="116">
        <v>27300</v>
      </c>
      <c r="P606" s="116">
        <v>27300</v>
      </c>
      <c r="Q606" s="116">
        <f>+DailyLog[[#This Row],[TTL QNT
(On traveler)]]-DailyLog[[#This Row],[Column1]]</f>
        <v>0</v>
      </c>
      <c r="R606" s="116" t="s">
        <v>3368</v>
      </c>
      <c r="S606" s="117" t="s">
        <v>888</v>
      </c>
      <c r="T606" s="43" t="s">
        <v>3369</v>
      </c>
      <c r="V606" s="116"/>
      <c r="W606" s="114"/>
      <c r="X606" s="116"/>
      <c r="Y606" s="114"/>
      <c r="Z606" s="114"/>
      <c r="AA606" s="114"/>
      <c r="AB606" s="114" t="str">
        <f ca="1">IF(ISERROR(MATCH(DailyLog[[#This Row],[TRAVELER]],Table2[TR],0)),AB606,"SHIPPED")</f>
        <v>SHIPPED</v>
      </c>
      <c r="AC606" s="114"/>
    </row>
    <row r="607" spans="1:29" ht="40.15" hidden="1" customHeight="1" x14ac:dyDescent="0.25">
      <c r="A607" s="111">
        <v>46251.738506944443</v>
      </c>
      <c r="B607" s="112" t="s">
        <v>2940</v>
      </c>
      <c r="C607" s="113">
        <v>292</v>
      </c>
      <c r="D607" s="114">
        <v>716616</v>
      </c>
      <c r="E607" s="114">
        <v>11546377</v>
      </c>
      <c r="F607" s="114">
        <v>440</v>
      </c>
      <c r="G607" s="114" t="s">
        <v>3350</v>
      </c>
      <c r="H607" s="115" t="s">
        <v>832</v>
      </c>
      <c r="I607" s="116" t="s">
        <v>839</v>
      </c>
      <c r="J607" s="50" t="s">
        <v>2824</v>
      </c>
      <c r="K607" s="116">
        <v>24</v>
      </c>
      <c r="L607" s="116" t="s">
        <v>828</v>
      </c>
      <c r="M607" s="116" t="s">
        <v>2884</v>
      </c>
      <c r="N607" s="116">
        <v>19</v>
      </c>
      <c r="O607" s="116">
        <v>40850</v>
      </c>
      <c r="P607" s="116">
        <v>40850</v>
      </c>
      <c r="Q607" s="116">
        <f>+DailyLog[[#This Row],[TTL QNT
(On traveler)]]-DailyLog[[#This Row],[Column1]]</f>
        <v>0</v>
      </c>
      <c r="R607" s="116" t="s">
        <v>2972</v>
      </c>
      <c r="S607" s="117" t="s">
        <v>888</v>
      </c>
      <c r="T607" s="43" t="s">
        <v>3351</v>
      </c>
      <c r="V607" s="116"/>
      <c r="W607" s="114"/>
      <c r="X607" s="116"/>
      <c r="Y607" s="114"/>
      <c r="Z607" s="114"/>
      <c r="AA607" s="114"/>
      <c r="AB607" s="114" t="str">
        <f ca="1">IF(ISERROR(MATCH(DailyLog[[#This Row],[TRAVELER]],Table2[TR],0)),AB607,"SHIPPED")</f>
        <v>SHIPPED</v>
      </c>
      <c r="AC607" s="114"/>
    </row>
    <row r="608" spans="1:29" ht="40.15" hidden="1" customHeight="1" x14ac:dyDescent="0.25">
      <c r="A608" s="119">
        <v>46256.508275462962</v>
      </c>
      <c r="B608" s="120" t="s">
        <v>842</v>
      </c>
      <c r="C608" s="121">
        <v>275</v>
      </c>
      <c r="D608" s="122">
        <v>716759</v>
      </c>
      <c r="E608" s="122">
        <v>11546437</v>
      </c>
      <c r="F608" s="122">
        <v>757</v>
      </c>
      <c r="G608" s="122" t="s">
        <v>4117</v>
      </c>
      <c r="H608" s="123" t="s">
        <v>832</v>
      </c>
      <c r="I608" s="124" t="s">
        <v>2818</v>
      </c>
      <c r="J608" s="125" t="s">
        <v>950</v>
      </c>
      <c r="K608" s="124">
        <v>104</v>
      </c>
      <c r="L608" s="124" t="s">
        <v>828</v>
      </c>
      <c r="M608" s="124"/>
      <c r="N608" s="124">
        <v>36</v>
      </c>
      <c r="O608" s="124">
        <v>54000</v>
      </c>
      <c r="P608" s="124">
        <v>54000</v>
      </c>
      <c r="Q608" s="124">
        <f>+DailyLog[[#This Row],[TTL QNT
(On traveler)]]-DailyLog[[#This Row],[Column1]]</f>
        <v>0</v>
      </c>
      <c r="R608" s="124" t="s">
        <v>3358</v>
      </c>
      <c r="S608" s="126" t="s">
        <v>888</v>
      </c>
      <c r="T608" s="127"/>
      <c r="U608" s="127"/>
      <c r="V608" s="124"/>
      <c r="W608" s="122"/>
      <c r="X608" s="124"/>
      <c r="Y608" s="122"/>
      <c r="Z608" s="122"/>
      <c r="AA608" s="122"/>
      <c r="AB608" s="122" t="str">
        <f ca="1">IF(ISERROR(MATCH(DailyLog[[#This Row],[TRAVELER]],Table2[TR],0)),AB608,"SHIPPED")</f>
        <v>SHIPPED</v>
      </c>
      <c r="AC608" s="122"/>
    </row>
    <row r="609" spans="1:29" ht="40.15" hidden="1" customHeight="1" x14ac:dyDescent="0.25">
      <c r="A609" s="111">
        <v>46259.438159722224</v>
      </c>
      <c r="B609" s="112" t="s">
        <v>842</v>
      </c>
      <c r="C609" s="113" t="s">
        <v>2870</v>
      </c>
      <c r="D609" s="114">
        <v>717475</v>
      </c>
      <c r="E609" s="114">
        <v>94012078</v>
      </c>
      <c r="F609" s="114">
        <v>1007</v>
      </c>
      <c r="G609" s="114" t="s">
        <v>4339</v>
      </c>
      <c r="H609" s="115" t="s">
        <v>2814</v>
      </c>
      <c r="I609" s="116" t="s">
        <v>839</v>
      </c>
      <c r="J609" s="50" t="s">
        <v>843</v>
      </c>
      <c r="K609" s="116">
        <v>2</v>
      </c>
      <c r="L609" s="116" t="s">
        <v>828</v>
      </c>
      <c r="M609" s="116"/>
      <c r="N609" s="116">
        <v>24</v>
      </c>
      <c r="O609" s="116">
        <v>2400</v>
      </c>
      <c r="P609" s="116">
        <v>2400</v>
      </c>
      <c r="Q609" s="116">
        <f>+DailyLog[[#This Row],[TTL QNT
(On traveler)]]-DailyLog[[#This Row],[Column1]]</f>
        <v>0</v>
      </c>
      <c r="R609" s="116" t="s">
        <v>4340</v>
      </c>
      <c r="S609" s="117" t="s">
        <v>888</v>
      </c>
      <c r="V609" s="116"/>
      <c r="W609" s="114"/>
      <c r="X609" s="116"/>
      <c r="Y609" s="114"/>
      <c r="Z609" s="114"/>
      <c r="AA609" s="114"/>
      <c r="AB609" s="114" t="str">
        <f ca="1">IF(ISERROR(MATCH(DailyLog[[#This Row],[TRAVELER]],Table2[TR],0)),AB609,"SHIPPED")</f>
        <v>SHIPPED</v>
      </c>
      <c r="AC609" s="114"/>
    </row>
    <row r="610" spans="1:29" ht="40.15" hidden="1" customHeight="1" x14ac:dyDescent="0.25">
      <c r="A610" s="111">
        <v>46251.718194444446</v>
      </c>
      <c r="B610" s="112" t="s">
        <v>2940</v>
      </c>
      <c r="C610" s="113" t="s">
        <v>3201</v>
      </c>
      <c r="D610" s="114">
        <v>714351</v>
      </c>
      <c r="E610" s="114" t="s">
        <v>3307</v>
      </c>
      <c r="F610" s="114">
        <v>1712</v>
      </c>
      <c r="G610" s="114" t="s">
        <v>3339</v>
      </c>
      <c r="H610" s="115" t="s">
        <v>832</v>
      </c>
      <c r="I610" s="116" t="s">
        <v>839</v>
      </c>
      <c r="J610" s="50" t="s">
        <v>843</v>
      </c>
      <c r="K610" s="116">
        <v>6</v>
      </c>
      <c r="L610" s="116" t="s">
        <v>1003</v>
      </c>
      <c r="M610" s="116" t="s">
        <v>2892</v>
      </c>
      <c r="N610" s="116">
        <v>39</v>
      </c>
      <c r="O610" s="116">
        <v>27300</v>
      </c>
      <c r="P610" s="116">
        <v>27300</v>
      </c>
      <c r="Q610" s="116">
        <f>+DailyLog[[#This Row],[TTL QNT
(On traveler)]]-DailyLog[[#This Row],[Column1]]</f>
        <v>0</v>
      </c>
      <c r="R610" s="116" t="s">
        <v>3066</v>
      </c>
      <c r="S610" s="117" t="s">
        <v>888</v>
      </c>
      <c r="T610" s="43" t="s">
        <v>3340</v>
      </c>
      <c r="V610" s="116"/>
      <c r="W610" s="114"/>
      <c r="X610" s="116"/>
      <c r="Y610" s="114"/>
      <c r="Z610" s="114"/>
      <c r="AA610" s="114"/>
      <c r="AB610" s="114" t="str">
        <f ca="1">IF(ISERROR(MATCH(DailyLog[[#This Row],[TRAVELER]],Table2[TR],0)),AB610,"SHIPPED")</f>
        <v>SHIPPED</v>
      </c>
      <c r="AC610" s="114"/>
    </row>
    <row r="611" spans="1:29" ht="40.15" hidden="1" customHeight="1" x14ac:dyDescent="0.25">
      <c r="A611" s="111">
        <v>46251.716053240743</v>
      </c>
      <c r="B611" s="112" t="s">
        <v>2940</v>
      </c>
      <c r="C611" s="113" t="s">
        <v>2841</v>
      </c>
      <c r="D611" s="114">
        <v>714472</v>
      </c>
      <c r="E611" s="114">
        <v>11547369</v>
      </c>
      <c r="F611" s="114">
        <v>399</v>
      </c>
      <c r="G611" s="114" t="s">
        <v>3337</v>
      </c>
      <c r="H611" s="115" t="s">
        <v>832</v>
      </c>
      <c r="I611" s="116" t="s">
        <v>839</v>
      </c>
      <c r="J611" s="50" t="s">
        <v>843</v>
      </c>
      <c r="K611" s="116">
        <v>3</v>
      </c>
      <c r="L611" s="116" t="s">
        <v>828</v>
      </c>
      <c r="M611" s="116" t="s">
        <v>2816</v>
      </c>
      <c r="N611" s="116">
        <v>36</v>
      </c>
      <c r="O611" s="116">
        <v>9000</v>
      </c>
      <c r="P611" s="116">
        <v>9000</v>
      </c>
      <c r="Q611" s="116">
        <f>+DailyLog[[#This Row],[TTL QNT
(On traveler)]]-DailyLog[[#This Row],[Column1]]</f>
        <v>0</v>
      </c>
      <c r="R611" s="116" t="s">
        <v>3338</v>
      </c>
      <c r="S611" s="117" t="s">
        <v>888</v>
      </c>
      <c r="T611" s="43">
        <v>3</v>
      </c>
      <c r="V611" s="116"/>
      <c r="W611" s="114"/>
      <c r="X611" s="116"/>
      <c r="Y611" s="114"/>
      <c r="Z611" s="114"/>
      <c r="AA611" s="114"/>
      <c r="AB611" s="114" t="str">
        <f ca="1">IF(ISERROR(MATCH(DailyLog[[#This Row],[TRAVELER]],Table2[TR],0)),AB611,"SHIPPED")</f>
        <v>SHIPPED</v>
      </c>
      <c r="AC611" s="114"/>
    </row>
    <row r="612" spans="1:29" ht="40.15" hidden="1" customHeight="1" x14ac:dyDescent="0.25">
      <c r="A612" s="111">
        <v>46251.711342592593</v>
      </c>
      <c r="B612" s="112" t="s">
        <v>2940</v>
      </c>
      <c r="C612" s="113" t="s">
        <v>2841</v>
      </c>
      <c r="D612" s="114">
        <v>714300</v>
      </c>
      <c r="E612" s="114">
        <v>11547369</v>
      </c>
      <c r="F612" s="114">
        <v>1005</v>
      </c>
      <c r="G612" s="114" t="s">
        <v>3336</v>
      </c>
      <c r="H612" s="115" t="s">
        <v>832</v>
      </c>
      <c r="I612" s="116" t="s">
        <v>839</v>
      </c>
      <c r="J612" s="50" t="s">
        <v>843</v>
      </c>
      <c r="K612" s="116">
        <v>3</v>
      </c>
      <c r="L612" s="116" t="s">
        <v>828</v>
      </c>
      <c r="M612" s="116" t="s">
        <v>2816</v>
      </c>
      <c r="N612" s="116">
        <v>36</v>
      </c>
      <c r="O612" s="116">
        <v>9000</v>
      </c>
      <c r="P612" s="116">
        <v>9000</v>
      </c>
      <c r="Q612" s="116">
        <f>+DailyLog[[#This Row],[TTL QNT
(On traveler)]]-DailyLog[[#This Row],[Column1]]</f>
        <v>0</v>
      </c>
      <c r="R612" s="116" t="s">
        <v>3036</v>
      </c>
      <c r="S612" s="117" t="s">
        <v>888</v>
      </c>
      <c r="T612" s="43">
        <v>3</v>
      </c>
      <c r="V612" s="116"/>
      <c r="W612" s="114"/>
      <c r="X612" s="116"/>
      <c r="Y612" s="114"/>
      <c r="Z612" s="114"/>
      <c r="AA612" s="114"/>
      <c r="AB612" s="114" t="str">
        <f ca="1">IF(ISERROR(MATCH(DailyLog[[#This Row],[TRAVELER]],Table2[TR],0)),AB612,"SHIPPED")</f>
        <v>SHIPPED</v>
      </c>
      <c r="AC612" s="114"/>
    </row>
    <row r="613" spans="1:29" ht="40.15" hidden="1" customHeight="1" x14ac:dyDescent="0.25">
      <c r="A613" s="111">
        <v>46251.709201388891</v>
      </c>
      <c r="B613" s="112" t="s">
        <v>2940</v>
      </c>
      <c r="C613" s="113" t="s">
        <v>3333</v>
      </c>
      <c r="D613" s="114">
        <v>714475</v>
      </c>
      <c r="E613" s="114">
        <v>11547369</v>
      </c>
      <c r="F613" s="114">
        <v>820</v>
      </c>
      <c r="G613" s="114" t="s">
        <v>3334</v>
      </c>
      <c r="H613" s="115" t="s">
        <v>832</v>
      </c>
      <c r="I613" s="116" t="s">
        <v>839</v>
      </c>
      <c r="J613" s="50" t="s">
        <v>843</v>
      </c>
      <c r="K613" s="116">
        <v>2</v>
      </c>
      <c r="L613" s="116" t="s">
        <v>828</v>
      </c>
      <c r="M613" s="116" t="s">
        <v>2816</v>
      </c>
      <c r="N613" s="116">
        <v>28</v>
      </c>
      <c r="O613" s="116">
        <v>7000</v>
      </c>
      <c r="P613" s="116">
        <v>7000</v>
      </c>
      <c r="Q613" s="116">
        <f>+DailyLog[[#This Row],[TTL QNT
(On traveler)]]-DailyLog[[#This Row],[Column1]]</f>
        <v>0</v>
      </c>
      <c r="R613" s="116" t="s">
        <v>3335</v>
      </c>
      <c r="S613" s="117" t="s">
        <v>888</v>
      </c>
      <c r="T613" s="43">
        <v>2</v>
      </c>
      <c r="V613" s="116"/>
      <c r="W613" s="114"/>
      <c r="X613" s="116"/>
      <c r="Y613" s="114"/>
      <c r="Z613" s="114"/>
      <c r="AA613" s="114"/>
      <c r="AB613" s="114" t="str">
        <f ca="1">IF(ISERROR(MATCH(DailyLog[[#This Row],[TRAVELER]],Table2[TR],0)),AB613,"SHIPPED")</f>
        <v>SHIPPED</v>
      </c>
      <c r="AC613" s="114"/>
    </row>
    <row r="614" spans="1:29" ht="40.15" hidden="1" customHeight="1" x14ac:dyDescent="0.25">
      <c r="A614" s="111">
        <v>46251.709201388891</v>
      </c>
      <c r="B614" s="112" t="s">
        <v>2940</v>
      </c>
      <c r="C614" s="113" t="s">
        <v>3333</v>
      </c>
      <c r="D614" s="114">
        <v>714480</v>
      </c>
      <c r="E614" s="114">
        <v>11547369</v>
      </c>
      <c r="F614" s="114">
        <v>1339</v>
      </c>
      <c r="G614" s="114" t="s">
        <v>3286</v>
      </c>
      <c r="H614" s="115" t="s">
        <v>832</v>
      </c>
      <c r="I614" s="116" t="s">
        <v>839</v>
      </c>
      <c r="J614" s="50" t="s">
        <v>843</v>
      </c>
      <c r="K614" s="116">
        <v>2</v>
      </c>
      <c r="L614" s="116" t="s">
        <v>828</v>
      </c>
      <c r="M614" s="116"/>
      <c r="N614" s="116">
        <v>44</v>
      </c>
      <c r="O614" s="116">
        <v>11000</v>
      </c>
      <c r="P614" s="116">
        <v>11000</v>
      </c>
      <c r="Q614" s="116">
        <f>+DailyLog[[#This Row],[TTL QNT
(On traveler)]]-DailyLog[[#This Row],[Column1]]</f>
        <v>0</v>
      </c>
      <c r="R614" s="116" t="s">
        <v>3335</v>
      </c>
      <c r="S614" s="117" t="s">
        <v>888</v>
      </c>
      <c r="V614" s="116"/>
      <c r="W614" s="114"/>
      <c r="X614" s="116"/>
      <c r="Y614" s="114"/>
      <c r="Z614" s="114"/>
      <c r="AA614" s="114"/>
      <c r="AB614" s="114" t="str">
        <f ca="1">IF(ISERROR(MATCH(DailyLog[[#This Row],[TRAVELER]],Table2[TR],0)),AB614,"SHIPPED")</f>
        <v>SHIPPED</v>
      </c>
      <c r="AC614" s="114"/>
    </row>
    <row r="615" spans="1:29" ht="40.15" hidden="1" customHeight="1" x14ac:dyDescent="0.25">
      <c r="A615" s="111">
        <v>46251.706319444442</v>
      </c>
      <c r="B615" s="112" t="s">
        <v>2940</v>
      </c>
      <c r="C615" s="113">
        <v>252</v>
      </c>
      <c r="D615" s="114">
        <v>713473</v>
      </c>
      <c r="E615" s="114" t="s">
        <v>3330</v>
      </c>
      <c r="F615" s="114">
        <v>1629</v>
      </c>
      <c r="G615" s="114" t="s">
        <v>3331</v>
      </c>
      <c r="H615" s="115" t="s">
        <v>832</v>
      </c>
      <c r="I615" s="116" t="s">
        <v>839</v>
      </c>
      <c r="J615" s="50" t="s">
        <v>843</v>
      </c>
      <c r="K615" s="116">
        <v>4</v>
      </c>
      <c r="L615" s="116" t="s">
        <v>1003</v>
      </c>
      <c r="M615" s="116"/>
      <c r="N615" s="116">
        <v>35</v>
      </c>
      <c r="O615" s="116">
        <v>10500</v>
      </c>
      <c r="P615" s="116">
        <v>10500</v>
      </c>
      <c r="Q615" s="116">
        <f>+DailyLog[[#This Row],[TTL QNT
(On traveler)]]-DailyLog[[#This Row],[Column1]]</f>
        <v>0</v>
      </c>
      <c r="R615" s="116" t="s">
        <v>3332</v>
      </c>
      <c r="S615" s="117" t="s">
        <v>888</v>
      </c>
      <c r="V615" s="116"/>
      <c r="W615" s="114"/>
      <c r="X615" s="116"/>
      <c r="Y615" s="114"/>
      <c r="Z615" s="114"/>
      <c r="AA615" s="114"/>
      <c r="AB615" s="114" t="str">
        <f ca="1">IF(ISERROR(MATCH(DailyLog[[#This Row],[TRAVELER]],Table2[TR],0)),AB615,"SHIPPED")</f>
        <v>SHIPPED</v>
      </c>
      <c r="AC615" s="114"/>
    </row>
    <row r="616" spans="1:29" ht="40.15" hidden="1" customHeight="1" x14ac:dyDescent="0.25">
      <c r="A616" s="111">
        <v>46259.593761574077</v>
      </c>
      <c r="B616" s="112" t="s">
        <v>842</v>
      </c>
      <c r="C616" s="113">
        <v>275</v>
      </c>
      <c r="D616" s="114">
        <v>716774</v>
      </c>
      <c r="E616" s="114" t="s">
        <v>4331</v>
      </c>
      <c r="F616" s="114">
        <v>687</v>
      </c>
      <c r="G616" s="114" t="s">
        <v>4376</v>
      </c>
      <c r="H616" s="115" t="s">
        <v>832</v>
      </c>
      <c r="I616" s="116" t="s">
        <v>839</v>
      </c>
      <c r="J616" s="50" t="s">
        <v>950</v>
      </c>
      <c r="K616" s="116">
        <v>112</v>
      </c>
      <c r="L616" s="116" t="s">
        <v>828</v>
      </c>
      <c r="M616" s="116"/>
      <c r="N616" s="116">
        <v>23</v>
      </c>
      <c r="O616" s="116">
        <v>17250</v>
      </c>
      <c r="P616" s="116">
        <v>17250</v>
      </c>
      <c r="Q616" s="116">
        <f>+DailyLog[[#This Row],[TTL QNT
(On traveler)]]-DailyLog[[#This Row],[Column1]]</f>
        <v>0</v>
      </c>
      <c r="R616" s="116" t="s">
        <v>4124</v>
      </c>
      <c r="S616" s="117" t="s">
        <v>888</v>
      </c>
      <c r="V616" s="116"/>
      <c r="W616" s="114"/>
      <c r="X616" s="116"/>
      <c r="Y616" s="114"/>
      <c r="Z616" s="114"/>
      <c r="AA616" s="114"/>
      <c r="AB616" s="114" t="str">
        <f ca="1">IF(ISERROR(MATCH(DailyLog[[#This Row],[TRAVELER]],Table2[TR],0)),AB616,"SHIPPED")</f>
        <v>SHIPPED</v>
      </c>
      <c r="AC616" s="114"/>
    </row>
    <row r="617" spans="1:29" ht="40.15" hidden="1" customHeight="1" x14ac:dyDescent="0.25">
      <c r="A617" s="111">
        <v>46259.431122685186</v>
      </c>
      <c r="B617" s="112" t="s">
        <v>842</v>
      </c>
      <c r="C617" s="113">
        <v>4</v>
      </c>
      <c r="D617" s="114">
        <v>717055</v>
      </c>
      <c r="E617" s="114">
        <v>11548414</v>
      </c>
      <c r="F617" s="114">
        <v>400</v>
      </c>
      <c r="G617" s="114" t="s">
        <v>4337</v>
      </c>
      <c r="H617" s="115" t="s">
        <v>832</v>
      </c>
      <c r="I617" s="116" t="s">
        <v>839</v>
      </c>
      <c r="J617" s="50" t="s">
        <v>950</v>
      </c>
      <c r="K617" s="116">
        <v>117</v>
      </c>
      <c r="L617" s="116" t="s">
        <v>828</v>
      </c>
      <c r="M617" s="116"/>
      <c r="N617" s="116">
        <v>36</v>
      </c>
      <c r="O617" s="116">
        <v>17460</v>
      </c>
      <c r="P617" s="116">
        <v>17460</v>
      </c>
      <c r="Q617" s="116">
        <f>+DailyLog[[#This Row],[TTL QNT
(On traveler)]]-DailyLog[[#This Row],[Column1]]</f>
        <v>0</v>
      </c>
      <c r="R617" s="116" t="s">
        <v>3342</v>
      </c>
      <c r="S617" s="117" t="s">
        <v>888</v>
      </c>
      <c r="V617" s="116"/>
      <c r="W617" s="114"/>
      <c r="X617" s="116"/>
      <c r="Y617" s="114"/>
      <c r="Z617" s="114"/>
      <c r="AA617" s="114"/>
      <c r="AB617" s="114" t="str">
        <f ca="1">IF(ISERROR(MATCH(DailyLog[[#This Row],[TRAVELER]],Table2[TR],0)),AB617,"SHIPPED")</f>
        <v>SHIPPED</v>
      </c>
      <c r="AC617" s="114"/>
    </row>
    <row r="618" spans="1:29" ht="40.15" hidden="1" customHeight="1" x14ac:dyDescent="0.25">
      <c r="A618" s="111">
        <v>46251.634525462963</v>
      </c>
      <c r="B618" s="112" t="s">
        <v>2940</v>
      </c>
      <c r="C618" s="113" t="s">
        <v>2870</v>
      </c>
      <c r="D618" s="114">
        <v>714480</v>
      </c>
      <c r="E618" s="114">
        <v>11547369</v>
      </c>
      <c r="F618" s="114">
        <v>1339</v>
      </c>
      <c r="G618" s="114" t="s">
        <v>3286</v>
      </c>
      <c r="H618" s="115" t="s">
        <v>832</v>
      </c>
      <c r="I618" s="116" t="s">
        <v>2818</v>
      </c>
      <c r="J618" s="50" t="s">
        <v>843</v>
      </c>
      <c r="K618" s="116">
        <v>2</v>
      </c>
      <c r="L618" s="116" t="s">
        <v>828</v>
      </c>
      <c r="M618" s="116" t="s">
        <v>2816</v>
      </c>
      <c r="N618" s="116">
        <v>36</v>
      </c>
      <c r="O618" s="116">
        <v>9000</v>
      </c>
      <c r="P618" s="116">
        <v>9000</v>
      </c>
      <c r="Q618" s="116">
        <f>+DailyLog[[#This Row],[TTL QNT
(On traveler)]]-DailyLog[[#This Row],[Column1]]</f>
        <v>0</v>
      </c>
      <c r="R618" s="116" t="s">
        <v>3287</v>
      </c>
      <c r="S618" s="117" t="s">
        <v>888</v>
      </c>
      <c r="T618" s="43">
        <v>2</v>
      </c>
      <c r="V618" s="116"/>
      <c r="W618" s="114"/>
      <c r="X618" s="116"/>
      <c r="Y618" s="114"/>
      <c r="Z618" s="114"/>
      <c r="AA618" s="114"/>
      <c r="AB618" s="114" t="str">
        <f ca="1">IF(ISERROR(MATCH(DailyLog[[#This Row],[TRAVELER]],Table2[TR],0)),AB618,"SHIPPED")</f>
        <v>SHIPPED</v>
      </c>
      <c r="AC618" s="114"/>
    </row>
    <row r="619" spans="1:29" ht="40.15" hidden="1" customHeight="1" x14ac:dyDescent="0.25">
      <c r="A619" s="111">
        <v>46259.589421296296</v>
      </c>
      <c r="B619" s="112" t="s">
        <v>842</v>
      </c>
      <c r="C619" s="113">
        <v>272</v>
      </c>
      <c r="D619" s="114">
        <v>710824</v>
      </c>
      <c r="E619" s="114" t="s">
        <v>974</v>
      </c>
      <c r="F619" s="114">
        <v>1061</v>
      </c>
      <c r="G619" s="114" t="s">
        <v>4372</v>
      </c>
      <c r="H619" s="115" t="s">
        <v>832</v>
      </c>
      <c r="I619" s="116" t="s">
        <v>839</v>
      </c>
      <c r="J619" s="50" t="s">
        <v>2824</v>
      </c>
      <c r="K619" s="116">
        <v>26</v>
      </c>
      <c r="L619" s="116" t="s">
        <v>1003</v>
      </c>
      <c r="M619" s="116" t="s">
        <v>4373</v>
      </c>
      <c r="N619" s="116">
        <v>36</v>
      </c>
      <c r="O619" s="116">
        <v>36000</v>
      </c>
      <c r="P619" s="116">
        <v>36000</v>
      </c>
      <c r="Q619" s="116">
        <f>+DailyLog[[#This Row],[TTL QNT
(On traveler)]]-DailyLog[[#This Row],[Column1]]</f>
        <v>0</v>
      </c>
      <c r="R619" s="116" t="s">
        <v>4374</v>
      </c>
      <c r="S619" s="117" t="s">
        <v>888</v>
      </c>
      <c r="T619" s="43" t="s">
        <v>4375</v>
      </c>
      <c r="V619" s="116"/>
      <c r="W619" s="114"/>
      <c r="X619" s="116"/>
      <c r="Y619" s="114"/>
      <c r="Z619" s="114"/>
      <c r="AA619" s="114"/>
      <c r="AB619" s="114" t="str">
        <f ca="1">IF(ISERROR(MATCH(DailyLog[[#This Row],[TRAVELER]],Table2[TR],0)),AB619,"SHIPPED")</f>
        <v>SHIPPED</v>
      </c>
      <c r="AC619" s="114"/>
    </row>
    <row r="620" spans="1:29" ht="40.15" hidden="1" customHeight="1" x14ac:dyDescent="0.25">
      <c r="A620" s="119">
        <v>46258.588692129626</v>
      </c>
      <c r="B620" s="120" t="s">
        <v>842</v>
      </c>
      <c r="C620" s="121">
        <v>292</v>
      </c>
      <c r="D620" s="122">
        <v>716221</v>
      </c>
      <c r="E620" s="122">
        <v>11549170</v>
      </c>
      <c r="F620" s="122">
        <v>1717</v>
      </c>
      <c r="G620" s="122" t="s">
        <v>4221</v>
      </c>
      <c r="H620" s="123" t="s">
        <v>832</v>
      </c>
      <c r="I620" s="124" t="s">
        <v>839</v>
      </c>
      <c r="J620" s="125" t="s">
        <v>950</v>
      </c>
      <c r="K620" s="124">
        <v>117</v>
      </c>
      <c r="L620" s="124" t="s">
        <v>828</v>
      </c>
      <c r="M620" s="124" t="s">
        <v>2816</v>
      </c>
      <c r="N620" s="124">
        <v>41</v>
      </c>
      <c r="O620" s="124">
        <v>16400</v>
      </c>
      <c r="P620" s="124">
        <v>16400</v>
      </c>
      <c r="Q620" s="124">
        <f>+DailyLog[[#This Row],[TTL QNT
(On traveler)]]-DailyLog[[#This Row],[Column1]]</f>
        <v>0</v>
      </c>
      <c r="R620" s="124" t="s">
        <v>3266</v>
      </c>
      <c r="S620" s="126" t="s">
        <v>888</v>
      </c>
      <c r="T620" s="127">
        <v>1</v>
      </c>
      <c r="U620" s="127"/>
      <c r="V620" s="124"/>
      <c r="W620" s="122"/>
      <c r="X620" s="124"/>
      <c r="Y620" s="122"/>
      <c r="Z620" s="122"/>
      <c r="AA620" s="122"/>
      <c r="AB620" s="122" t="str">
        <f ca="1">IF(ISERROR(MATCH(DailyLog[[#This Row],[TRAVELER]],Table2[TR],0)),AB620,"SHIPPED")</f>
        <v>SHIPPED</v>
      </c>
      <c r="AC620" s="122"/>
    </row>
    <row r="621" spans="1:29" ht="40.15" hidden="1" customHeight="1" x14ac:dyDescent="0.25">
      <c r="A621" s="111">
        <v>46248.656608796293</v>
      </c>
      <c r="B621" s="112" t="s">
        <v>2940</v>
      </c>
      <c r="C621" s="113">
        <v>292</v>
      </c>
      <c r="D621" s="114">
        <v>714518</v>
      </c>
      <c r="E621" s="114" t="s">
        <v>996</v>
      </c>
      <c r="F621" s="114">
        <v>369</v>
      </c>
      <c r="G621" s="114" t="s">
        <v>3123</v>
      </c>
      <c r="H621" s="115" t="s">
        <v>832</v>
      </c>
      <c r="I621" s="116" t="s">
        <v>839</v>
      </c>
      <c r="J621" s="50" t="s">
        <v>950</v>
      </c>
      <c r="K621" s="116">
        <v>116</v>
      </c>
      <c r="L621" s="116" t="s">
        <v>1003</v>
      </c>
      <c r="M621" s="116" t="s">
        <v>2816</v>
      </c>
      <c r="N621" s="116">
        <v>39</v>
      </c>
      <c r="O621" s="116">
        <v>25740</v>
      </c>
      <c r="P621" s="116">
        <v>25740</v>
      </c>
      <c r="Q621" s="116">
        <f>+DailyLog[[#This Row],[TTL QNT
(On traveler)]]-DailyLog[[#This Row],[Column1]]</f>
        <v>0</v>
      </c>
      <c r="R621" s="116" t="s">
        <v>3124</v>
      </c>
      <c r="S621" s="117" t="s">
        <v>888</v>
      </c>
      <c r="T621" s="43">
        <v>5</v>
      </c>
      <c r="V621" s="116"/>
      <c r="W621" s="114"/>
      <c r="X621" s="116"/>
      <c r="Y621" s="114"/>
      <c r="Z621" s="114"/>
      <c r="AA621" s="114"/>
      <c r="AB621" s="114" t="str">
        <f ca="1">IF(ISERROR(MATCH(DailyLog[[#This Row],[TRAVELER]],Table2[TR],0)),AB621,"SHIPPED")</f>
        <v>SHIPPED</v>
      </c>
      <c r="AC621" s="114"/>
    </row>
    <row r="622" spans="1:29" ht="40.15" hidden="1" customHeight="1" x14ac:dyDescent="0.25">
      <c r="A622" s="111">
        <v>46259.584594907406</v>
      </c>
      <c r="B622" s="112" t="s">
        <v>842</v>
      </c>
      <c r="C622" s="113" t="s">
        <v>2841</v>
      </c>
      <c r="D622" s="114">
        <v>716658</v>
      </c>
      <c r="E622" s="114" t="s">
        <v>959</v>
      </c>
      <c r="F622" s="114">
        <v>182</v>
      </c>
      <c r="G622" s="114" t="s">
        <v>4317</v>
      </c>
      <c r="H622" s="115" t="s">
        <v>2814</v>
      </c>
      <c r="I622" s="116" t="s">
        <v>839</v>
      </c>
      <c r="J622" s="50" t="s">
        <v>843</v>
      </c>
      <c r="K622" s="116">
        <v>3</v>
      </c>
      <c r="L622" s="116" t="s">
        <v>828</v>
      </c>
      <c r="M622" s="116"/>
      <c r="N622" s="116">
        <v>24</v>
      </c>
      <c r="O622" s="116">
        <v>30000</v>
      </c>
      <c r="P622" s="116">
        <v>30000</v>
      </c>
      <c r="Q622" s="116">
        <f>+DailyLog[[#This Row],[TTL QNT
(On traveler)]]-DailyLog[[#This Row],[Column1]]</f>
        <v>0</v>
      </c>
      <c r="R622" s="116" t="s">
        <v>3917</v>
      </c>
      <c r="S622" s="117" t="s">
        <v>888</v>
      </c>
      <c r="V622" s="116"/>
      <c r="W622" s="114"/>
      <c r="X622" s="116"/>
      <c r="Y622" s="114"/>
      <c r="Z622" s="114"/>
      <c r="AA622" s="114"/>
      <c r="AB622" s="114" t="str">
        <f ca="1">IF(ISERROR(MATCH(DailyLog[[#This Row],[TRAVELER]],Table2[TR],0)),AB622,"SHIPPED")</f>
        <v>SHIPPED</v>
      </c>
      <c r="AC622" s="114"/>
    </row>
    <row r="623" spans="1:29" ht="40.15" hidden="1" customHeight="1" x14ac:dyDescent="0.25">
      <c r="A623" s="111">
        <v>46259.419930555552</v>
      </c>
      <c r="B623" s="112" t="s">
        <v>842</v>
      </c>
      <c r="C623" s="113">
        <v>275</v>
      </c>
      <c r="D623" s="114">
        <v>716773</v>
      </c>
      <c r="E623" s="114" t="s">
        <v>4331</v>
      </c>
      <c r="F623" s="114">
        <v>880</v>
      </c>
      <c r="G623" s="114" t="s">
        <v>4332</v>
      </c>
      <c r="H623" s="115" t="s">
        <v>832</v>
      </c>
      <c r="I623" s="116" t="s">
        <v>839</v>
      </c>
      <c r="J623" s="50" t="s">
        <v>950</v>
      </c>
      <c r="K623" s="116">
        <v>112</v>
      </c>
      <c r="L623" s="116" t="s">
        <v>828</v>
      </c>
      <c r="M623" s="116"/>
      <c r="N623" s="116">
        <v>36</v>
      </c>
      <c r="O623" s="116">
        <v>27000</v>
      </c>
      <c r="P623" s="116">
        <v>27000</v>
      </c>
      <c r="Q623" s="116">
        <f>+DailyLog[[#This Row],[TTL QNT
(On traveler)]]-DailyLog[[#This Row],[Column1]]</f>
        <v>0</v>
      </c>
      <c r="R623" s="116" t="s">
        <v>3073</v>
      </c>
      <c r="S623" s="117" t="s">
        <v>888</v>
      </c>
      <c r="V623" s="116"/>
      <c r="W623" s="114"/>
      <c r="X623" s="116"/>
      <c r="Y623" s="114"/>
      <c r="Z623" s="114"/>
      <c r="AA623" s="114"/>
      <c r="AB623" s="114" t="str">
        <f ca="1">IF(ISERROR(MATCH(DailyLog[[#This Row],[TRAVELER]],Table2[TR],0)),AB623,"SHIPPED")</f>
        <v>SHIPPED</v>
      </c>
      <c r="AC623" s="114"/>
    </row>
    <row r="624" spans="1:29" ht="40.15" hidden="1" customHeight="1" x14ac:dyDescent="0.25">
      <c r="A624" s="119">
        <v>46258.576990740738</v>
      </c>
      <c r="B624" s="120" t="s">
        <v>842</v>
      </c>
      <c r="C624" s="121" t="s">
        <v>3705</v>
      </c>
      <c r="D624" s="122">
        <v>716543</v>
      </c>
      <c r="E624" s="122">
        <v>6503825</v>
      </c>
      <c r="F624" s="122">
        <v>12</v>
      </c>
      <c r="G624" s="122" t="s">
        <v>4205</v>
      </c>
      <c r="H624" s="123" t="s">
        <v>832</v>
      </c>
      <c r="I624" s="124" t="s">
        <v>839</v>
      </c>
      <c r="J624" s="125" t="s">
        <v>843</v>
      </c>
      <c r="K624" s="124">
        <v>3</v>
      </c>
      <c r="L624" s="124" t="s">
        <v>828</v>
      </c>
      <c r="M624" s="124" t="s">
        <v>2884</v>
      </c>
      <c r="N624" s="124">
        <v>43</v>
      </c>
      <c r="O624" s="124">
        <v>64500</v>
      </c>
      <c r="P624" s="124">
        <v>64500</v>
      </c>
      <c r="Q624" s="124">
        <f>+DailyLog[[#This Row],[TTL QNT
(On traveler)]]-DailyLog[[#This Row],[Column1]]</f>
        <v>0</v>
      </c>
      <c r="R624" s="124" t="s">
        <v>3594</v>
      </c>
      <c r="S624" s="126" t="s">
        <v>888</v>
      </c>
      <c r="T624" s="127" t="s">
        <v>4206</v>
      </c>
      <c r="U624" s="127"/>
      <c r="V624" s="124"/>
      <c r="W624" s="122"/>
      <c r="X624" s="124"/>
      <c r="Y624" s="122"/>
      <c r="Z624" s="122"/>
      <c r="AA624" s="122"/>
      <c r="AB624" s="122" t="str">
        <f ca="1">IF(ISERROR(MATCH(DailyLog[[#This Row],[TRAVELER]],Table2[TR],0)),AB624,"SHIPPED")</f>
        <v>SHIPPED</v>
      </c>
      <c r="AC624" s="122"/>
    </row>
    <row r="625" spans="1:29" ht="40.15" hidden="1" customHeight="1" x14ac:dyDescent="0.25">
      <c r="A625" s="111">
        <v>46248.396134259259</v>
      </c>
      <c r="B625" s="112" t="s">
        <v>842</v>
      </c>
      <c r="C625" s="113">
        <v>275</v>
      </c>
      <c r="D625" s="114">
        <v>716595</v>
      </c>
      <c r="E625" s="114">
        <v>11546463</v>
      </c>
      <c r="F625" s="114">
        <v>1106</v>
      </c>
      <c r="G625" s="114" t="s">
        <v>2999</v>
      </c>
      <c r="H625" s="115" t="s">
        <v>832</v>
      </c>
      <c r="I625" s="116" t="s">
        <v>839</v>
      </c>
      <c r="J625" s="50" t="s">
        <v>950</v>
      </c>
      <c r="K625" s="116">
        <v>108</v>
      </c>
      <c r="L625" s="116" t="s">
        <v>828</v>
      </c>
      <c r="M625" s="116"/>
      <c r="N625" s="116">
        <v>36</v>
      </c>
      <c r="O625" s="116">
        <v>16200</v>
      </c>
      <c r="P625" s="116">
        <v>16200</v>
      </c>
      <c r="Q625" s="116">
        <f>+DailyLog[[#This Row],[TTL QNT
(On traveler)]]-DailyLog[[#This Row],[Column1]]</f>
        <v>0</v>
      </c>
      <c r="R625" s="116" t="s">
        <v>3000</v>
      </c>
      <c r="S625" s="117" t="s">
        <v>888</v>
      </c>
      <c r="V625" s="116"/>
      <c r="W625" s="114"/>
      <c r="X625" s="116"/>
      <c r="Y625" s="114"/>
      <c r="Z625" s="114"/>
      <c r="AA625" s="114"/>
      <c r="AB625" s="114" t="str">
        <f ca="1">IF(ISERROR(MATCH(DailyLog[[#This Row],[TRAVELER]],Table2[TR],0)),AB625,"SHIPPED")</f>
        <v>SHIPPED</v>
      </c>
      <c r="AC625" s="114"/>
    </row>
    <row r="626" spans="1:29" ht="40.15" hidden="1" customHeight="1" x14ac:dyDescent="0.25">
      <c r="A626" s="119">
        <v>46258.576990740738</v>
      </c>
      <c r="B626" s="120" t="s">
        <v>842</v>
      </c>
      <c r="C626" s="121" t="s">
        <v>3705</v>
      </c>
      <c r="D626" s="122">
        <v>716544</v>
      </c>
      <c r="E626" s="122">
        <v>6503825</v>
      </c>
      <c r="F626" s="122">
        <v>404</v>
      </c>
      <c r="G626" s="122" t="s">
        <v>4200</v>
      </c>
      <c r="H626" s="123" t="s">
        <v>832</v>
      </c>
      <c r="I626" s="124" t="s">
        <v>839</v>
      </c>
      <c r="J626" s="125" t="s">
        <v>843</v>
      </c>
      <c r="K626" s="124">
        <v>1</v>
      </c>
      <c r="L626" s="124" t="s">
        <v>828</v>
      </c>
      <c r="M626" s="124" t="s">
        <v>2884</v>
      </c>
      <c r="N626" s="124">
        <v>58</v>
      </c>
      <c r="O626" s="124">
        <v>87000</v>
      </c>
      <c r="P626" s="124">
        <v>87000</v>
      </c>
      <c r="Q626" s="124">
        <f>+DailyLog[[#This Row],[TTL QNT
(On traveler)]]-DailyLog[[#This Row],[Column1]]</f>
        <v>0</v>
      </c>
      <c r="R626" s="124" t="s">
        <v>3594</v>
      </c>
      <c r="S626" s="126" t="s">
        <v>888</v>
      </c>
      <c r="T626" s="127" t="s">
        <v>4216</v>
      </c>
      <c r="U626" s="127"/>
      <c r="V626" s="124"/>
      <c r="W626" s="122"/>
      <c r="X626" s="124"/>
      <c r="Y626" s="122"/>
      <c r="Z626" s="122"/>
      <c r="AA626" s="122"/>
      <c r="AB626" s="122" t="str">
        <f ca="1">IF(ISERROR(MATCH(DailyLog[[#This Row],[TRAVELER]],Table2[TR],0)),AB626,"SHIPPED")</f>
        <v>SHIPPED</v>
      </c>
      <c r="AC626" s="122"/>
    </row>
    <row r="627" spans="1:29" ht="40.15" hidden="1" customHeight="1" x14ac:dyDescent="0.25">
      <c r="A627" s="111">
        <v>46259.580439814818</v>
      </c>
      <c r="B627" s="112" t="s">
        <v>842</v>
      </c>
      <c r="C627" s="113">
        <v>290</v>
      </c>
      <c r="D627" s="114">
        <v>716890</v>
      </c>
      <c r="E627" s="114">
        <v>6101831</v>
      </c>
      <c r="F627" s="114">
        <v>1568</v>
      </c>
      <c r="G627" s="114" t="s">
        <v>4370</v>
      </c>
      <c r="H627" s="115" t="s">
        <v>832</v>
      </c>
      <c r="I627" s="116" t="s">
        <v>839</v>
      </c>
      <c r="J627" s="50" t="s">
        <v>950</v>
      </c>
      <c r="K627" s="116">
        <v>110</v>
      </c>
      <c r="L627" s="116" t="s">
        <v>828</v>
      </c>
      <c r="M627" s="116"/>
      <c r="N627" s="116">
        <v>36</v>
      </c>
      <c r="O627" s="116">
        <v>36000</v>
      </c>
      <c r="P627" s="116">
        <v>36000</v>
      </c>
      <c r="Q627" s="116">
        <f>+DailyLog[[#This Row],[TTL QNT
(On traveler)]]-DailyLog[[#This Row],[Column1]]</f>
        <v>0</v>
      </c>
      <c r="R627" s="116" t="s">
        <v>4371</v>
      </c>
      <c r="S627" s="117" t="s">
        <v>888</v>
      </c>
      <c r="V627" s="116"/>
      <c r="W627" s="114"/>
      <c r="X627" s="116"/>
      <c r="Y627" s="114"/>
      <c r="Z627" s="114"/>
      <c r="AA627" s="114"/>
      <c r="AB627" s="114" t="str">
        <f ca="1">IF(ISERROR(MATCH(DailyLog[[#This Row],[TRAVELER]],Table2[TR],0)),AB627,"SHIPPED")</f>
        <v>SHIPPED</v>
      </c>
      <c r="AC627" s="114"/>
    </row>
    <row r="628" spans="1:29" ht="40.15" hidden="1" customHeight="1" x14ac:dyDescent="0.25">
      <c r="A628" s="119">
        <v>46256.455127314817</v>
      </c>
      <c r="B628" s="120" t="s">
        <v>842</v>
      </c>
      <c r="C628" s="121">
        <v>290</v>
      </c>
      <c r="D628" s="122">
        <v>716680</v>
      </c>
      <c r="E628" s="122" t="s">
        <v>2978</v>
      </c>
      <c r="F628" s="122" t="s">
        <v>922</v>
      </c>
      <c r="G628" s="122" t="s">
        <v>4106</v>
      </c>
      <c r="H628" s="123" t="s">
        <v>2814</v>
      </c>
      <c r="I628" s="124" t="s">
        <v>839</v>
      </c>
      <c r="J628" s="125" t="s">
        <v>950</v>
      </c>
      <c r="K628" s="124">
        <v>105</v>
      </c>
      <c r="L628" s="124" t="s">
        <v>828</v>
      </c>
      <c r="M628" s="124"/>
      <c r="N628" s="124">
        <v>19</v>
      </c>
      <c r="O628" s="124">
        <v>15200</v>
      </c>
      <c r="P628" s="124">
        <v>15200</v>
      </c>
      <c r="Q628" s="124">
        <f>+DailyLog[[#This Row],[TTL QNT
(On traveler)]]-DailyLog[[#This Row],[Column1]]</f>
        <v>0</v>
      </c>
      <c r="R628" s="124" t="s">
        <v>4107</v>
      </c>
      <c r="S628" s="126" t="s">
        <v>888</v>
      </c>
      <c r="T628" s="127"/>
      <c r="U628" s="127"/>
      <c r="V628" s="124"/>
      <c r="W628" s="122"/>
      <c r="X628" s="124"/>
      <c r="Y628" s="122"/>
      <c r="Z628" s="122"/>
      <c r="AA628" s="122"/>
      <c r="AB628" s="122" t="str">
        <f ca="1">IF(ISERROR(MATCH(DailyLog[[#This Row],[TRAVELER]],Table2[TR],0)),AB628,"SHIPPED")</f>
        <v>SHIPPED</v>
      </c>
      <c r="AC628" s="122"/>
    </row>
    <row r="629" spans="1:29" ht="40.15" hidden="1" customHeight="1" x14ac:dyDescent="0.25">
      <c r="A629" s="119">
        <v>46256.455127314817</v>
      </c>
      <c r="B629" s="120" t="s">
        <v>842</v>
      </c>
      <c r="C629" s="121">
        <v>290</v>
      </c>
      <c r="D629" s="122">
        <v>716679</v>
      </c>
      <c r="E629" s="122" t="s">
        <v>2978</v>
      </c>
      <c r="F629" s="122" t="s">
        <v>922</v>
      </c>
      <c r="G629" s="122" t="s">
        <v>4108</v>
      </c>
      <c r="H629" s="123" t="s">
        <v>2814</v>
      </c>
      <c r="I629" s="124" t="s">
        <v>839</v>
      </c>
      <c r="J629" s="125" t="s">
        <v>950</v>
      </c>
      <c r="K629" s="124">
        <v>105</v>
      </c>
      <c r="L629" s="124" t="s">
        <v>828</v>
      </c>
      <c r="M629" s="124"/>
      <c r="N629" s="124">
        <v>11</v>
      </c>
      <c r="O629" s="124">
        <v>8800</v>
      </c>
      <c r="P629" s="124">
        <v>8800</v>
      </c>
      <c r="Q629" s="124">
        <f>+DailyLog[[#This Row],[TTL QNT
(On traveler)]]-DailyLog[[#This Row],[Column1]]</f>
        <v>0</v>
      </c>
      <c r="R629" s="124" t="s">
        <v>4107</v>
      </c>
      <c r="S629" s="126" t="s">
        <v>888</v>
      </c>
      <c r="T629" s="127"/>
      <c r="U629" s="127"/>
      <c r="V629" s="124"/>
      <c r="W629" s="122"/>
      <c r="X629" s="124"/>
      <c r="Y629" s="122"/>
      <c r="Z629" s="122"/>
      <c r="AA629" s="122"/>
      <c r="AB629" s="122" t="str">
        <f ca="1">IF(ISERROR(MATCH(DailyLog[[#This Row],[TRAVELER]],Table2[TR],0)),AB629,"SHIPPED")</f>
        <v>SHIPPED</v>
      </c>
      <c r="AC629" s="122"/>
    </row>
    <row r="630" spans="1:29" ht="40.15" hidden="1" customHeight="1" x14ac:dyDescent="0.25">
      <c r="A630" s="111">
        <v>46259.410833333335</v>
      </c>
      <c r="B630" s="112" t="s">
        <v>842</v>
      </c>
      <c r="C630" s="113">
        <v>11</v>
      </c>
      <c r="D630" s="114">
        <v>717471</v>
      </c>
      <c r="E630" s="114">
        <v>94012078</v>
      </c>
      <c r="F630" s="114">
        <v>1524</v>
      </c>
      <c r="G630" s="114" t="s">
        <v>4328</v>
      </c>
      <c r="H630" s="115" t="s">
        <v>832</v>
      </c>
      <c r="I630" s="116" t="s">
        <v>839</v>
      </c>
      <c r="J630" s="50" t="s">
        <v>843</v>
      </c>
      <c r="K630" s="116">
        <v>5</v>
      </c>
      <c r="L630" s="116" t="s">
        <v>828</v>
      </c>
      <c r="M630" s="116"/>
      <c r="N630" s="116">
        <v>25</v>
      </c>
      <c r="O630" s="116">
        <v>2500</v>
      </c>
      <c r="P630" s="116">
        <v>2500</v>
      </c>
      <c r="Q630" s="116">
        <f>+DailyLog[[#This Row],[TTL QNT
(On traveler)]]-DailyLog[[#This Row],[Column1]]</f>
        <v>0</v>
      </c>
      <c r="R630" s="116" t="s">
        <v>4136</v>
      </c>
      <c r="S630" s="117" t="s">
        <v>888</v>
      </c>
      <c r="V630" s="116"/>
      <c r="W630" s="114"/>
      <c r="X630" s="116"/>
      <c r="Y630" s="114"/>
      <c r="Z630" s="114"/>
      <c r="AA630" s="114"/>
      <c r="AB630" s="114" t="str">
        <f ca="1">IF(ISERROR(MATCH(DailyLog[[#This Row],[TRAVELER]],Table2[TR],0)),AB630,"SHIPPED")</f>
        <v>SHIPPED</v>
      </c>
      <c r="AC630" s="114"/>
    </row>
    <row r="631" spans="1:29" ht="40.15" hidden="1" customHeight="1" x14ac:dyDescent="0.25">
      <c r="A631" s="119">
        <v>46256.44127314815</v>
      </c>
      <c r="B631" s="120" t="s">
        <v>842</v>
      </c>
      <c r="C631" s="121">
        <v>290</v>
      </c>
      <c r="D631" s="122">
        <v>716210</v>
      </c>
      <c r="E631" s="122">
        <v>11549170</v>
      </c>
      <c r="F631" s="122">
        <v>256</v>
      </c>
      <c r="G631" s="122" t="s">
        <v>4104</v>
      </c>
      <c r="H631" s="123" t="s">
        <v>832</v>
      </c>
      <c r="I631" s="124" t="s">
        <v>2818</v>
      </c>
      <c r="J631" s="125" t="s">
        <v>950</v>
      </c>
      <c r="K631" s="124">
        <v>109</v>
      </c>
      <c r="L631" s="124" t="s">
        <v>828</v>
      </c>
      <c r="M631" s="124"/>
      <c r="N631" s="124">
        <v>16</v>
      </c>
      <c r="O631" s="124">
        <v>6400</v>
      </c>
      <c r="P631" s="124">
        <v>6400</v>
      </c>
      <c r="Q631" s="124">
        <f>+DailyLog[[#This Row],[TTL QNT
(On traveler)]]-DailyLog[[#This Row],[Column1]]</f>
        <v>0</v>
      </c>
      <c r="R631" s="124" t="s">
        <v>3196</v>
      </c>
      <c r="S631" s="126" t="s">
        <v>888</v>
      </c>
      <c r="T631" s="127"/>
      <c r="U631" s="127"/>
      <c r="V631" s="124"/>
      <c r="W631" s="122"/>
      <c r="X631" s="124"/>
      <c r="Y631" s="122"/>
      <c r="Z631" s="122"/>
      <c r="AA631" s="122"/>
      <c r="AB631" s="122" t="str">
        <f ca="1">IF(ISERROR(MATCH(DailyLog[[#This Row],[TRAVELER]],Table2[TR],0)),AB631,"SHIPPED")</f>
        <v>SHIPPED</v>
      </c>
      <c r="AC631" s="122"/>
    </row>
    <row r="632" spans="1:29" ht="40.15" hidden="1" customHeight="1" x14ac:dyDescent="0.25">
      <c r="A632" s="111">
        <v>46259.404247685183</v>
      </c>
      <c r="B632" s="112" t="s">
        <v>842</v>
      </c>
      <c r="C632" s="113">
        <v>280</v>
      </c>
      <c r="D632" s="114">
        <v>716791</v>
      </c>
      <c r="E632" s="114" t="s">
        <v>4245</v>
      </c>
      <c r="F632" s="114">
        <v>1649</v>
      </c>
      <c r="G632" s="114" t="s">
        <v>4327</v>
      </c>
      <c r="H632" s="115" t="s">
        <v>832</v>
      </c>
      <c r="I632" s="116" t="s">
        <v>839</v>
      </c>
      <c r="J632" s="50" t="s">
        <v>950</v>
      </c>
      <c r="K632" s="116">
        <v>114</v>
      </c>
      <c r="L632" s="116" t="s">
        <v>828</v>
      </c>
      <c r="M632" s="116" t="s">
        <v>2976</v>
      </c>
      <c r="N632" s="116">
        <v>36</v>
      </c>
      <c r="O632" s="116">
        <v>100800</v>
      </c>
      <c r="P632" s="116">
        <v>100800</v>
      </c>
      <c r="Q632" s="116">
        <f>+DailyLog[[#This Row],[TTL QNT
(On traveler)]]-DailyLog[[#This Row],[Column1]]</f>
        <v>0</v>
      </c>
      <c r="R632" s="116" t="s">
        <v>3607</v>
      </c>
      <c r="S632" s="117" t="s">
        <v>888</v>
      </c>
      <c r="T632" s="43">
        <v>100</v>
      </c>
      <c r="V632" s="116"/>
      <c r="W632" s="114"/>
      <c r="X632" s="116"/>
      <c r="Y632" s="114"/>
      <c r="Z632" s="114"/>
      <c r="AA632" s="114"/>
      <c r="AB632" s="114" t="str">
        <f ca="1">IF(ISERROR(MATCH(DailyLog[[#This Row],[TRAVELER]],Table2[TR],0)),AB632,"SHIPPED")</f>
        <v>SHIPPED</v>
      </c>
      <c r="AC632" s="114"/>
    </row>
    <row r="633" spans="1:29" ht="40.15" hidden="1" customHeight="1" x14ac:dyDescent="0.25">
      <c r="A633" s="111">
        <v>46259.400219907409</v>
      </c>
      <c r="B633" s="112" t="s">
        <v>842</v>
      </c>
      <c r="C633" s="113" t="s">
        <v>2870</v>
      </c>
      <c r="D633" s="114">
        <v>714007</v>
      </c>
      <c r="E633" s="114" t="s">
        <v>3930</v>
      </c>
      <c r="F633" s="114">
        <v>312</v>
      </c>
      <c r="G633" s="114" t="s">
        <v>4325</v>
      </c>
      <c r="H633" s="115" t="s">
        <v>2814</v>
      </c>
      <c r="I633" s="116" t="s">
        <v>839</v>
      </c>
      <c r="J633" s="50" t="s">
        <v>843</v>
      </c>
      <c r="K633" s="116">
        <v>2</v>
      </c>
      <c r="L633" s="116" t="s">
        <v>828</v>
      </c>
      <c r="M633" s="116"/>
      <c r="N633" s="116">
        <v>36</v>
      </c>
      <c r="O633" s="116">
        <v>25200</v>
      </c>
      <c r="P633" s="116">
        <v>25200</v>
      </c>
      <c r="Q633" s="116">
        <f>+DailyLog[[#This Row],[TTL QNT
(On traveler)]]-DailyLog[[#This Row],[Column1]]</f>
        <v>0</v>
      </c>
      <c r="R633" s="116" t="s">
        <v>4326</v>
      </c>
      <c r="S633" s="117" t="s">
        <v>888</v>
      </c>
      <c r="V633" s="116"/>
      <c r="W633" s="114"/>
      <c r="X633" s="116"/>
      <c r="Y633" s="114"/>
      <c r="Z633" s="114"/>
      <c r="AA633" s="114"/>
      <c r="AB633" s="114" t="str">
        <f ca="1">IF(ISERROR(MATCH(DailyLog[[#This Row],[TRAVELER]],Table2[TR],0)),AB633,"SHIPPED")</f>
        <v>SHIPPED</v>
      </c>
      <c r="AC633" s="114"/>
    </row>
    <row r="634" spans="1:29" ht="40.15" hidden="1" customHeight="1" x14ac:dyDescent="0.25">
      <c r="A634" s="111">
        <v>46259.576585648145</v>
      </c>
      <c r="B634" s="112" t="s">
        <v>842</v>
      </c>
      <c r="C634" s="113">
        <v>1</v>
      </c>
      <c r="D634" s="114">
        <v>715810</v>
      </c>
      <c r="E634" s="114">
        <v>11602023</v>
      </c>
      <c r="F634" s="114">
        <v>882</v>
      </c>
      <c r="G634" s="114" t="s">
        <v>4299</v>
      </c>
      <c r="H634" s="115" t="s">
        <v>2814</v>
      </c>
      <c r="I634" s="116" t="s">
        <v>839</v>
      </c>
      <c r="J634" s="50" t="s">
        <v>843</v>
      </c>
      <c r="K634" s="116">
        <v>5</v>
      </c>
      <c r="L634" s="116" t="s">
        <v>828</v>
      </c>
      <c r="M634" s="116" t="s">
        <v>2816</v>
      </c>
      <c r="N634" s="116">
        <v>28</v>
      </c>
      <c r="O634" s="116">
        <v>37800</v>
      </c>
      <c r="P634" s="116">
        <v>37800</v>
      </c>
      <c r="Q634" s="116">
        <f>+DailyLog[[#This Row],[TTL QNT
(On traveler)]]-DailyLog[[#This Row],[Column1]]</f>
        <v>0</v>
      </c>
      <c r="R634" s="116" t="s">
        <v>4191</v>
      </c>
      <c r="S634" s="117" t="s">
        <v>888</v>
      </c>
      <c r="T634" s="43">
        <v>1</v>
      </c>
      <c r="V634" s="116"/>
      <c r="W634" s="114"/>
      <c r="X634" s="116"/>
      <c r="Y634" s="114"/>
      <c r="Z634" s="114"/>
      <c r="AA634" s="114"/>
      <c r="AB634" s="114" t="str">
        <f ca="1">IF(ISERROR(MATCH(DailyLog[[#This Row],[TRAVELER]],Table2[TR],0)),AB634,"SHIPPED")</f>
        <v>SHIPPED</v>
      </c>
      <c r="AC634" s="114"/>
    </row>
    <row r="635" spans="1:29" ht="40.15" hidden="1" customHeight="1" x14ac:dyDescent="0.25">
      <c r="A635" s="119">
        <v>46258.550462962965</v>
      </c>
      <c r="B635" s="120" t="s">
        <v>842</v>
      </c>
      <c r="C635" s="121" t="s">
        <v>2841</v>
      </c>
      <c r="D635" s="122">
        <v>716543</v>
      </c>
      <c r="E635" s="122">
        <v>6503825</v>
      </c>
      <c r="F635" s="122">
        <v>12</v>
      </c>
      <c r="G635" s="122" t="s">
        <v>4205</v>
      </c>
      <c r="H635" s="123" t="s">
        <v>2814</v>
      </c>
      <c r="I635" s="124" t="s">
        <v>839</v>
      </c>
      <c r="J635" s="125" t="s">
        <v>843</v>
      </c>
      <c r="K635" s="124">
        <v>3</v>
      </c>
      <c r="L635" s="124" t="s">
        <v>828</v>
      </c>
      <c r="M635" s="124" t="s">
        <v>2884</v>
      </c>
      <c r="N635" s="124">
        <v>36</v>
      </c>
      <c r="O635" s="124">
        <v>54000</v>
      </c>
      <c r="P635" s="124">
        <v>54000</v>
      </c>
      <c r="Q635" s="124">
        <f>+DailyLog[[#This Row],[TTL QNT
(On traveler)]]-DailyLog[[#This Row],[Column1]]</f>
        <v>0</v>
      </c>
      <c r="R635" s="124" t="s">
        <v>3222</v>
      </c>
      <c r="S635" s="126" t="s">
        <v>888</v>
      </c>
      <c r="T635" s="127" t="s">
        <v>4206</v>
      </c>
      <c r="U635" s="127"/>
      <c r="V635" s="124"/>
      <c r="W635" s="122"/>
      <c r="X635" s="124"/>
      <c r="Y635" s="122"/>
      <c r="Z635" s="122"/>
      <c r="AA635" s="122"/>
      <c r="AB635" s="122" t="str">
        <f ca="1">IF(ISERROR(MATCH(DailyLog[[#This Row],[TRAVELER]],Table2[TR],0)),AB635,"SHIPPED")</f>
        <v>SHIPPED</v>
      </c>
      <c r="AC635" s="122"/>
    </row>
    <row r="636" spans="1:29" ht="40.15" hidden="1" customHeight="1" x14ac:dyDescent="0.25">
      <c r="A636" s="111">
        <v>46259.571342592593</v>
      </c>
      <c r="B636" s="112" t="s">
        <v>842</v>
      </c>
      <c r="C636" s="113">
        <v>280</v>
      </c>
      <c r="D636" s="114">
        <v>716793</v>
      </c>
      <c r="E636" s="114" t="s">
        <v>938</v>
      </c>
      <c r="F636" s="114">
        <v>1687</v>
      </c>
      <c r="G636" s="114" t="s">
        <v>4369</v>
      </c>
      <c r="H636" s="115" t="s">
        <v>832</v>
      </c>
      <c r="I636" s="116" t="s">
        <v>839</v>
      </c>
      <c r="J636" s="50" t="s">
        <v>950</v>
      </c>
      <c r="K636" s="116">
        <v>114</v>
      </c>
      <c r="L636" s="116" t="s">
        <v>828</v>
      </c>
      <c r="M636" s="116" t="s">
        <v>2976</v>
      </c>
      <c r="N636" s="116">
        <v>36</v>
      </c>
      <c r="O636" s="116">
        <v>100800</v>
      </c>
      <c r="P636" s="116">
        <v>100800</v>
      </c>
      <c r="Q636" s="116">
        <f>+DailyLog[[#This Row],[TTL QNT
(On traveler)]]-DailyLog[[#This Row],[Column1]]</f>
        <v>0</v>
      </c>
      <c r="R636" s="116" t="s">
        <v>3396</v>
      </c>
      <c r="S636" s="117" t="s">
        <v>888</v>
      </c>
      <c r="T636" s="43">
        <v>50</v>
      </c>
      <c r="V636" s="116"/>
      <c r="W636" s="114"/>
      <c r="X636" s="116"/>
      <c r="Y636" s="114"/>
      <c r="Z636" s="114"/>
      <c r="AA636" s="114"/>
      <c r="AB636" s="114" t="str">
        <f ca="1">IF(ISERROR(MATCH(DailyLog[[#This Row],[TRAVELER]],Table2[TR],0)),AB636,"SHIPPED")</f>
        <v>SHIPPED</v>
      </c>
      <c r="AC636" s="114"/>
    </row>
    <row r="637" spans="1:29" ht="40.15" hidden="1" customHeight="1" x14ac:dyDescent="0.25">
      <c r="A637" s="111">
        <v>46259.564814814818</v>
      </c>
      <c r="B637" s="112" t="s">
        <v>842</v>
      </c>
      <c r="C637" s="113">
        <v>252</v>
      </c>
      <c r="D637" s="114">
        <v>714005</v>
      </c>
      <c r="E637" s="114" t="s">
        <v>3930</v>
      </c>
      <c r="F637" s="114">
        <v>1055</v>
      </c>
      <c r="G637" s="114" t="s">
        <v>4368</v>
      </c>
      <c r="H637" s="115" t="s">
        <v>2814</v>
      </c>
      <c r="I637" s="116" t="s">
        <v>839</v>
      </c>
      <c r="J637" s="50" t="s">
        <v>843</v>
      </c>
      <c r="K637" s="116">
        <v>4</v>
      </c>
      <c r="L637" s="116" t="s">
        <v>828</v>
      </c>
      <c r="M637" s="116"/>
      <c r="N637" s="116">
        <v>28</v>
      </c>
      <c r="O637" s="116">
        <v>19600</v>
      </c>
      <c r="P637" s="116">
        <v>19600</v>
      </c>
      <c r="Q637" s="116">
        <f>+DailyLog[[#This Row],[TTL QNT
(On traveler)]]-DailyLog[[#This Row],[Column1]]</f>
        <v>0</v>
      </c>
      <c r="R637" s="116" t="s">
        <v>4199</v>
      </c>
      <c r="S637" s="117" t="s">
        <v>888</v>
      </c>
      <c r="V637" s="116"/>
      <c r="W637" s="114"/>
      <c r="X637" s="116"/>
      <c r="Y637" s="114"/>
      <c r="Z637" s="114"/>
      <c r="AA637" s="114"/>
      <c r="AB637" s="114" t="str">
        <f ca="1">IF(ISERROR(MATCH(DailyLog[[#This Row],[TRAVELER]],Table2[TR],0)),AB637,"SHIPPED")</f>
        <v>SHIPPED</v>
      </c>
      <c r="AC637" s="114"/>
    </row>
    <row r="638" spans="1:29" ht="40.15" hidden="1" customHeight="1" x14ac:dyDescent="0.25">
      <c r="A638" s="111">
        <v>46259.693831018521</v>
      </c>
      <c r="B638" s="112" t="s">
        <v>2940</v>
      </c>
      <c r="C638" s="113">
        <v>275</v>
      </c>
      <c r="D638" s="114">
        <v>716795</v>
      </c>
      <c r="E638" s="114" t="s">
        <v>4245</v>
      </c>
      <c r="F638" s="114">
        <v>1539</v>
      </c>
      <c r="G638" s="114" t="s">
        <v>4407</v>
      </c>
      <c r="H638" s="115" t="s">
        <v>832</v>
      </c>
      <c r="I638" s="116" t="s">
        <v>839</v>
      </c>
      <c r="J638" s="50" t="s">
        <v>2824</v>
      </c>
      <c r="K638" s="116">
        <v>112</v>
      </c>
      <c r="L638" s="116" t="s">
        <v>828</v>
      </c>
      <c r="M638" s="116" t="s">
        <v>2976</v>
      </c>
      <c r="N638" s="116">
        <v>36</v>
      </c>
      <c r="O638" s="116">
        <v>100800</v>
      </c>
      <c r="P638" s="116">
        <v>100800</v>
      </c>
      <c r="Q638" s="116">
        <f>+DailyLog[[#This Row],[TTL QNT
(On traveler)]]-DailyLog[[#This Row],[Column1]]</f>
        <v>0</v>
      </c>
      <c r="R638" s="116" t="s">
        <v>4408</v>
      </c>
      <c r="S638" s="117" t="s">
        <v>888</v>
      </c>
      <c r="T638" s="43">
        <v>2000</v>
      </c>
      <c r="V638" s="116"/>
      <c r="W638" s="114"/>
      <c r="X638" s="116"/>
      <c r="Y638" s="114"/>
      <c r="Z638" s="114"/>
      <c r="AA638" s="114"/>
      <c r="AB638" s="114" t="str">
        <f ca="1">IF(ISERROR(MATCH(DailyLog[[#This Row],[TRAVELER]],Table2[TR],0)),AB638,"SHIPPED")</f>
        <v>SHIPPED</v>
      </c>
      <c r="AC638" s="114"/>
    </row>
    <row r="639" spans="1:29" ht="40.15" hidden="1" customHeight="1" x14ac:dyDescent="0.25">
      <c r="A639" s="111">
        <v>46259.382175925923</v>
      </c>
      <c r="B639" s="112" t="s">
        <v>842</v>
      </c>
      <c r="C639" s="113">
        <v>292</v>
      </c>
      <c r="D639" s="114">
        <v>714537</v>
      </c>
      <c r="E639" s="114" t="s">
        <v>3643</v>
      </c>
      <c r="F639" s="114">
        <v>790</v>
      </c>
      <c r="G639" s="114" t="s">
        <v>4284</v>
      </c>
      <c r="H639" s="115" t="s">
        <v>832</v>
      </c>
      <c r="I639" s="116" t="s">
        <v>839</v>
      </c>
      <c r="J639" s="50" t="s">
        <v>2824</v>
      </c>
      <c r="K639" s="116">
        <v>24</v>
      </c>
      <c r="L639" s="116" t="s">
        <v>2826</v>
      </c>
      <c r="M639" s="116" t="s">
        <v>2884</v>
      </c>
      <c r="N639" s="116">
        <v>18</v>
      </c>
      <c r="O639" s="116">
        <v>34200</v>
      </c>
      <c r="P639" s="116">
        <v>34200</v>
      </c>
      <c r="Q639" s="116">
        <f>+DailyLog[[#This Row],[TTL QNT
(On traveler)]]-DailyLog[[#This Row],[Column1]]</f>
        <v>0</v>
      </c>
      <c r="R639" s="116" t="s">
        <v>4282</v>
      </c>
      <c r="S639" s="117" t="s">
        <v>888</v>
      </c>
      <c r="T639" s="43" t="s">
        <v>4285</v>
      </c>
      <c r="V639" s="116"/>
      <c r="W639" s="114"/>
      <c r="X639" s="116"/>
      <c r="Y639" s="114"/>
      <c r="Z639" s="114"/>
      <c r="AA639" s="114"/>
      <c r="AB639" s="114" t="str">
        <f ca="1">IF(ISERROR(MATCH(DailyLog[[#This Row],[TRAVELER]],Table2[TR],0)),AB639,"SHIPPED")</f>
        <v>SHIPPED</v>
      </c>
      <c r="AC639" s="114"/>
    </row>
    <row r="640" spans="1:29" ht="40.15" hidden="1" customHeight="1" x14ac:dyDescent="0.25">
      <c r="A640" s="119">
        <v>46256.39508101852</v>
      </c>
      <c r="B640" s="120" t="s">
        <v>842</v>
      </c>
      <c r="C640" s="121">
        <v>275</v>
      </c>
      <c r="D640" s="122">
        <v>716226</v>
      </c>
      <c r="E640" s="122">
        <v>11549170</v>
      </c>
      <c r="F640" s="122">
        <v>1538</v>
      </c>
      <c r="G640" s="122" t="s">
        <v>4095</v>
      </c>
      <c r="H640" s="123" t="s">
        <v>832</v>
      </c>
      <c r="I640" s="124" t="s">
        <v>839</v>
      </c>
      <c r="J640" s="125" t="s">
        <v>950</v>
      </c>
      <c r="K640" s="124">
        <v>112</v>
      </c>
      <c r="L640" s="124" t="s">
        <v>828</v>
      </c>
      <c r="M640" s="124"/>
      <c r="N640" s="124">
        <v>36</v>
      </c>
      <c r="O640" s="124">
        <v>14400</v>
      </c>
      <c r="P640" s="124">
        <v>14400</v>
      </c>
      <c r="Q640" s="124">
        <f>+DailyLog[[#This Row],[TTL QNT
(On traveler)]]-DailyLog[[#This Row],[Column1]]</f>
        <v>0</v>
      </c>
      <c r="R640" s="124" t="s">
        <v>3253</v>
      </c>
      <c r="S640" s="126" t="s">
        <v>888</v>
      </c>
      <c r="T640" s="127"/>
      <c r="U640" s="127"/>
      <c r="V640" s="124"/>
      <c r="W640" s="122"/>
      <c r="X640" s="124"/>
      <c r="Y640" s="122"/>
      <c r="Z640" s="122"/>
      <c r="AA640" s="122"/>
      <c r="AB640" s="122" t="str">
        <f ca="1">IF(ISERROR(MATCH(DailyLog[[#This Row],[TRAVELER]],Table2[TR],0)),AB640,"SHIPPED")</f>
        <v>SHIPPED</v>
      </c>
      <c r="AC640" s="122"/>
    </row>
    <row r="641" spans="1:29" ht="40.15" hidden="1" customHeight="1" x14ac:dyDescent="0.25">
      <c r="A641" s="119">
        <v>46256.388124999998</v>
      </c>
      <c r="B641" s="120" t="s">
        <v>842</v>
      </c>
      <c r="C641" s="121">
        <v>280</v>
      </c>
      <c r="D641" s="122">
        <v>716382</v>
      </c>
      <c r="E641" s="122" t="s">
        <v>981</v>
      </c>
      <c r="F641" s="122">
        <v>365</v>
      </c>
      <c r="G641" s="122" t="s">
        <v>4094</v>
      </c>
      <c r="H641" s="123" t="s">
        <v>832</v>
      </c>
      <c r="I641" s="124" t="s">
        <v>839</v>
      </c>
      <c r="J641" s="125" t="s">
        <v>950</v>
      </c>
      <c r="K641" s="124">
        <v>121</v>
      </c>
      <c r="L641" s="124" t="s">
        <v>1003</v>
      </c>
      <c r="M641" s="124"/>
      <c r="N641" s="124">
        <v>36</v>
      </c>
      <c r="O641" s="124">
        <v>25200</v>
      </c>
      <c r="P641" s="124">
        <v>25200</v>
      </c>
      <c r="Q641" s="124">
        <f>+DailyLog[[#This Row],[TTL QNT
(On traveler)]]-DailyLog[[#This Row],[Column1]]</f>
        <v>0</v>
      </c>
      <c r="R641" s="124" t="s">
        <v>3219</v>
      </c>
      <c r="S641" s="126" t="s">
        <v>888</v>
      </c>
      <c r="T641" s="127"/>
      <c r="U641" s="127"/>
      <c r="V641" s="124"/>
      <c r="W641" s="122"/>
      <c r="X641" s="124"/>
      <c r="Y641" s="122"/>
      <c r="Z641" s="122"/>
      <c r="AA641" s="122"/>
      <c r="AB641" s="122" t="str">
        <f ca="1">IF(ISERROR(MATCH(DailyLog[[#This Row],[TRAVELER]],Table2[TR],0)),AB641,"SHIPPED")</f>
        <v>SHIPPED</v>
      </c>
      <c r="AC641" s="122"/>
    </row>
    <row r="642" spans="1:29" ht="40.15" hidden="1" customHeight="1" x14ac:dyDescent="0.25">
      <c r="A642" s="111">
        <v>46261.429386574076</v>
      </c>
      <c r="B642" s="112" t="s">
        <v>842</v>
      </c>
      <c r="C642" s="113">
        <v>275</v>
      </c>
      <c r="D642" s="114">
        <v>716899</v>
      </c>
      <c r="E642" s="114" t="s">
        <v>4631</v>
      </c>
      <c r="F642" s="114">
        <v>873</v>
      </c>
      <c r="G642" s="114" t="s">
        <v>4632</v>
      </c>
      <c r="H642" s="115" t="s">
        <v>832</v>
      </c>
      <c r="I642" s="116" t="s">
        <v>839</v>
      </c>
      <c r="J642" s="50" t="s">
        <v>950</v>
      </c>
      <c r="K642" s="116">
        <v>112</v>
      </c>
      <c r="L642" s="116" t="s">
        <v>828</v>
      </c>
      <c r="M642" s="116"/>
      <c r="N642" s="116">
        <v>36</v>
      </c>
      <c r="O642" s="116">
        <v>43200</v>
      </c>
      <c r="P642" s="116">
        <v>43200</v>
      </c>
      <c r="Q642" s="116">
        <f>+DailyLog[[#This Row],[TTL QNT
(On traveler)]]-DailyLog[[#This Row],[Column1]]</f>
        <v>0</v>
      </c>
      <c r="R642" s="116" t="s">
        <v>3928</v>
      </c>
      <c r="S642" s="117" t="s">
        <v>888</v>
      </c>
      <c r="V642" s="116"/>
      <c r="W642" s="114"/>
      <c r="X642" s="116"/>
      <c r="Y642" s="114"/>
      <c r="Z642" s="114"/>
      <c r="AA642" s="114"/>
      <c r="AB642" s="114" t="str">
        <f ca="1">IF(ISERROR(MATCH(DailyLog[[#This Row],[TRAVELER]],Table2[TR],0)),AB642,"SHIPPED")</f>
        <v>SHIPPED</v>
      </c>
      <c r="AC642" s="114"/>
    </row>
    <row r="643" spans="1:29" ht="40.15" hidden="1" customHeight="1" x14ac:dyDescent="0.25">
      <c r="A643" s="119">
        <v>46256.378136574072</v>
      </c>
      <c r="B643" s="120" t="s">
        <v>842</v>
      </c>
      <c r="C643" s="121" t="s">
        <v>4091</v>
      </c>
      <c r="D643" s="122">
        <v>713854</v>
      </c>
      <c r="E643" s="122">
        <v>11546703</v>
      </c>
      <c r="F643" s="122">
        <v>1406</v>
      </c>
      <c r="G643" s="122" t="s">
        <v>4092</v>
      </c>
      <c r="H643" s="123" t="s">
        <v>2814</v>
      </c>
      <c r="I643" s="124" t="s">
        <v>839</v>
      </c>
      <c r="J643" s="125" t="s">
        <v>843</v>
      </c>
      <c r="K643" s="124">
        <v>4</v>
      </c>
      <c r="L643" s="124" t="s">
        <v>828</v>
      </c>
      <c r="M643" s="124"/>
      <c r="N643" s="124">
        <v>32</v>
      </c>
      <c r="O643" s="124">
        <v>128000</v>
      </c>
      <c r="P643" s="124">
        <v>128000</v>
      </c>
      <c r="Q643" s="124">
        <f>+DailyLog[[#This Row],[TTL QNT
(On traveler)]]-DailyLog[[#This Row],[Column1]]</f>
        <v>0</v>
      </c>
      <c r="R643" s="124" t="s">
        <v>3203</v>
      </c>
      <c r="S643" s="126" t="s">
        <v>888</v>
      </c>
      <c r="T643" s="127"/>
      <c r="U643" s="127"/>
      <c r="V643" s="124"/>
      <c r="W643" s="122"/>
      <c r="X643" s="124"/>
      <c r="Y643" s="122"/>
      <c r="Z643" s="122"/>
      <c r="AA643" s="122"/>
      <c r="AB643" s="122" t="str">
        <f ca="1">IF(ISERROR(MATCH(DailyLog[[#This Row],[TRAVELER]],Table2[TR],0)),AB643,"SHIPPED")</f>
        <v>SHIPPED</v>
      </c>
      <c r="AC643" s="122"/>
    </row>
    <row r="644" spans="1:29" ht="40.15" hidden="1" customHeight="1" x14ac:dyDescent="0.25">
      <c r="A644" s="111">
        <v>46258.75409722222</v>
      </c>
      <c r="B644" s="112" t="s">
        <v>2940</v>
      </c>
      <c r="C644" s="113" t="s">
        <v>2811</v>
      </c>
      <c r="D644" s="114">
        <v>716580</v>
      </c>
      <c r="E644" s="114" t="s">
        <v>4280</v>
      </c>
      <c r="F644" s="114">
        <v>89</v>
      </c>
      <c r="G644" s="114" t="s">
        <v>4244</v>
      </c>
      <c r="H644" s="115" t="s">
        <v>2814</v>
      </c>
      <c r="I644" s="116" t="s">
        <v>839</v>
      </c>
      <c r="J644" s="50" t="s">
        <v>843</v>
      </c>
      <c r="K644" s="116">
        <v>4</v>
      </c>
      <c r="L644" s="116" t="s">
        <v>828</v>
      </c>
      <c r="M644" s="116" t="s">
        <v>2816</v>
      </c>
      <c r="N644" s="116">
        <v>41</v>
      </c>
      <c r="O644" s="116">
        <v>24600</v>
      </c>
      <c r="P644" s="116">
        <v>24600</v>
      </c>
      <c r="Q644" s="116">
        <f>+DailyLog[[#This Row],[TTL QNT
(On traveler)]]-DailyLog[[#This Row],[Column1]]</f>
        <v>0</v>
      </c>
      <c r="R644" s="116" t="s">
        <v>4134</v>
      </c>
      <c r="S644" s="117" t="s">
        <v>888</v>
      </c>
      <c r="T644" s="43">
        <v>2</v>
      </c>
      <c r="V644" s="116"/>
      <c r="W644" s="114"/>
      <c r="X644" s="116"/>
      <c r="Y644" s="114"/>
      <c r="Z644" s="114"/>
      <c r="AA644" s="114"/>
      <c r="AB644" s="114" t="str">
        <f ca="1">IF(ISERROR(MATCH(DailyLog[[#This Row],[TRAVELER]],Table2[TR],0)),AB644,"SHIPPED")</f>
        <v>SHIPPED</v>
      </c>
      <c r="AC644" s="114"/>
    </row>
    <row r="645" spans="1:29" ht="40.15" hidden="1" customHeight="1" x14ac:dyDescent="0.25">
      <c r="A645" s="119">
        <v>46256.365868055553</v>
      </c>
      <c r="B645" s="120" t="s">
        <v>842</v>
      </c>
      <c r="C645" s="121">
        <v>275</v>
      </c>
      <c r="D645" s="122">
        <v>716415</v>
      </c>
      <c r="E645" s="122">
        <v>11549170</v>
      </c>
      <c r="F645" s="122">
        <v>472</v>
      </c>
      <c r="G645" s="122" t="s">
        <v>4089</v>
      </c>
      <c r="H645" s="123" t="s">
        <v>832</v>
      </c>
      <c r="I645" s="124" t="s">
        <v>839</v>
      </c>
      <c r="J645" s="125" t="s">
        <v>950</v>
      </c>
      <c r="K645" s="124">
        <v>108</v>
      </c>
      <c r="L645" s="124" t="s">
        <v>828</v>
      </c>
      <c r="M645" s="124"/>
      <c r="N645" s="124">
        <v>36</v>
      </c>
      <c r="O645" s="124">
        <v>14400</v>
      </c>
      <c r="P645" s="124">
        <v>14400</v>
      </c>
      <c r="Q645" s="124">
        <f>+DailyLog[[#This Row],[TTL QNT
(On traveler)]]-DailyLog[[#This Row],[Column1]]</f>
        <v>0</v>
      </c>
      <c r="R645" s="124" t="s">
        <v>3388</v>
      </c>
      <c r="S645" s="126" t="s">
        <v>888</v>
      </c>
      <c r="T645" s="127"/>
      <c r="U645" s="127"/>
      <c r="V645" s="124"/>
      <c r="W645" s="122"/>
      <c r="X645" s="124"/>
      <c r="Y645" s="122"/>
      <c r="Z645" s="122"/>
      <c r="AA645" s="122"/>
      <c r="AB645" s="122" t="str">
        <f ca="1">IF(ISERROR(MATCH(DailyLog[[#This Row],[TRAVELER]],Table2[TR],0)),AB645,"SHIPPED")</f>
        <v>SHIPPED</v>
      </c>
      <c r="AC645" s="122"/>
    </row>
    <row r="646" spans="1:29" ht="40.15" hidden="1" customHeight="1" x14ac:dyDescent="0.25">
      <c r="A646" s="111">
        <v>46259.684537037036</v>
      </c>
      <c r="B646" s="112" t="s">
        <v>2940</v>
      </c>
      <c r="C646" s="113" t="s">
        <v>2841</v>
      </c>
      <c r="D646" s="114">
        <v>715982</v>
      </c>
      <c r="E646" s="114" t="s">
        <v>4242</v>
      </c>
      <c r="F646" s="114">
        <v>300</v>
      </c>
      <c r="G646" s="114" t="s">
        <v>4403</v>
      </c>
      <c r="H646" s="115" t="s">
        <v>832</v>
      </c>
      <c r="I646" s="116" t="s">
        <v>839</v>
      </c>
      <c r="J646" s="50" t="s">
        <v>843</v>
      </c>
      <c r="K646" s="116">
        <v>3</v>
      </c>
      <c r="L646" s="116" t="s">
        <v>828</v>
      </c>
      <c r="M646" s="116" t="s">
        <v>2816</v>
      </c>
      <c r="N646" s="116">
        <v>36</v>
      </c>
      <c r="O646" s="116">
        <v>4860</v>
      </c>
      <c r="P646" s="116">
        <v>4860</v>
      </c>
      <c r="Q646" s="116">
        <f>+DailyLog[[#This Row],[TTL QNT
(On traveler)]]-DailyLog[[#This Row],[Column1]]</f>
        <v>0</v>
      </c>
      <c r="R646" s="116" t="s">
        <v>3537</v>
      </c>
      <c r="S646" s="117" t="s">
        <v>888</v>
      </c>
      <c r="T646" s="43">
        <v>1</v>
      </c>
      <c r="V646" s="116"/>
      <c r="W646" s="114"/>
      <c r="X646" s="116"/>
      <c r="Y646" s="114"/>
      <c r="Z646" s="114"/>
      <c r="AA646" s="114"/>
      <c r="AB646" s="114" t="str">
        <f ca="1">IF(ISERROR(MATCH(DailyLog[[#This Row],[TRAVELER]],Table2[TR],0)),AB646,"SHIPPED")</f>
        <v>SHIPPED</v>
      </c>
      <c r="AC646" s="114"/>
    </row>
    <row r="647" spans="1:29" ht="40.15" hidden="1" customHeight="1" x14ac:dyDescent="0.25">
      <c r="A647" s="111">
        <v>46259.551747685182</v>
      </c>
      <c r="B647" s="112" t="s">
        <v>842</v>
      </c>
      <c r="C647" s="113">
        <v>290</v>
      </c>
      <c r="D647" s="114">
        <v>716758</v>
      </c>
      <c r="E647" s="114">
        <v>11546437</v>
      </c>
      <c r="F647" s="114">
        <v>1700</v>
      </c>
      <c r="G647" s="114" t="s">
        <v>4252</v>
      </c>
      <c r="H647" s="115" t="s">
        <v>832</v>
      </c>
      <c r="I647" s="116" t="s">
        <v>839</v>
      </c>
      <c r="J647" s="50" t="s">
        <v>950</v>
      </c>
      <c r="K647" s="116">
        <v>106</v>
      </c>
      <c r="L647" s="116" t="s">
        <v>828</v>
      </c>
      <c r="M647" s="116"/>
      <c r="N647" s="116">
        <v>57</v>
      </c>
      <c r="O647" s="116">
        <v>85500</v>
      </c>
      <c r="P647" s="116">
        <v>85500</v>
      </c>
      <c r="Q647" s="116">
        <f>+DailyLog[[#This Row],[TTL QNT
(On traveler)]]-DailyLog[[#This Row],[Column1]]</f>
        <v>0</v>
      </c>
      <c r="R647" s="116" t="s">
        <v>3050</v>
      </c>
      <c r="S647" s="117" t="s">
        <v>888</v>
      </c>
      <c r="V647" s="116"/>
      <c r="W647" s="114"/>
      <c r="X647" s="116"/>
      <c r="Y647" s="114"/>
      <c r="Z647" s="114"/>
      <c r="AA647" s="114"/>
      <c r="AB647" s="114" t="str">
        <f ca="1">IF(ISERROR(MATCH(DailyLog[[#This Row],[TRAVELER]],Table2[TR],0)),AB647,"SHIPPED")</f>
        <v>SHIPPED</v>
      </c>
      <c r="AC647" s="114"/>
    </row>
    <row r="648" spans="1:29" ht="40.15" hidden="1" customHeight="1" x14ac:dyDescent="0.25">
      <c r="A648" s="111">
        <v>46258.740486111114</v>
      </c>
      <c r="B648" s="112" t="s">
        <v>2940</v>
      </c>
      <c r="C648" s="113">
        <v>272</v>
      </c>
      <c r="D648" s="114">
        <v>717442</v>
      </c>
      <c r="E648" s="114" t="s">
        <v>1062</v>
      </c>
      <c r="F648" s="114" t="s">
        <v>4278</v>
      </c>
      <c r="G648" s="114" t="s">
        <v>4082</v>
      </c>
      <c r="H648" s="115" t="s">
        <v>832</v>
      </c>
      <c r="I648" s="116" t="s">
        <v>839</v>
      </c>
      <c r="J648" s="50" t="s">
        <v>2824</v>
      </c>
      <c r="K648" s="116">
        <v>26</v>
      </c>
      <c r="L648" s="116" t="s">
        <v>828</v>
      </c>
      <c r="M648" s="116" t="s">
        <v>2816</v>
      </c>
      <c r="N648" s="116">
        <v>34</v>
      </c>
      <c r="O648" s="116">
        <v>85000</v>
      </c>
      <c r="P648" s="116">
        <v>85000</v>
      </c>
      <c r="Q648" s="116">
        <f>+DailyLog[[#This Row],[TTL QNT
(On traveler)]]-DailyLog[[#This Row],[Column1]]</f>
        <v>0</v>
      </c>
      <c r="R648" s="116" t="s">
        <v>3224</v>
      </c>
      <c r="S648" s="117" t="s">
        <v>888</v>
      </c>
      <c r="T648" s="43">
        <v>1</v>
      </c>
      <c r="V648" s="116"/>
      <c r="W648" s="114"/>
      <c r="X648" s="116"/>
      <c r="Y648" s="114"/>
      <c r="Z648" s="114"/>
      <c r="AA648" s="114"/>
      <c r="AB648" s="114" t="str">
        <f ca="1">IF(ISERROR(MATCH(DailyLog[[#This Row],[TRAVELER]],Table2[TR],0)),AB648,"SHIPPED")</f>
        <v>SHIPPED</v>
      </c>
      <c r="AC648" s="114"/>
    </row>
    <row r="649" spans="1:29" ht="40.15" hidden="1" customHeight="1" x14ac:dyDescent="0.25">
      <c r="A649" s="111">
        <v>46258.736851851849</v>
      </c>
      <c r="B649" s="112" t="s">
        <v>2940</v>
      </c>
      <c r="C649" s="113">
        <v>292</v>
      </c>
      <c r="D649" s="114">
        <v>717048</v>
      </c>
      <c r="E649" s="114">
        <v>11548414</v>
      </c>
      <c r="F649" s="114">
        <v>1319</v>
      </c>
      <c r="G649" s="114" t="s">
        <v>4277</v>
      </c>
      <c r="H649" s="115" t="s">
        <v>832</v>
      </c>
      <c r="I649" s="116" t="s">
        <v>839</v>
      </c>
      <c r="J649" s="50" t="s">
        <v>950</v>
      </c>
      <c r="K649" s="116">
        <v>117</v>
      </c>
      <c r="L649" s="116" t="s">
        <v>828</v>
      </c>
      <c r="M649" s="116" t="s">
        <v>2816</v>
      </c>
      <c r="N649" s="116">
        <v>36</v>
      </c>
      <c r="O649" s="116">
        <v>17460</v>
      </c>
      <c r="P649" s="116">
        <v>17460</v>
      </c>
      <c r="Q649" s="116">
        <f>+DailyLog[[#This Row],[TTL QNT
(On traveler)]]-DailyLog[[#This Row],[Column1]]</f>
        <v>0</v>
      </c>
      <c r="R649" s="116" t="s">
        <v>3385</v>
      </c>
      <c r="S649" s="117" t="s">
        <v>888</v>
      </c>
      <c r="T649" s="43">
        <v>2</v>
      </c>
      <c r="V649" s="116"/>
      <c r="W649" s="114"/>
      <c r="X649" s="116"/>
      <c r="Y649" s="114"/>
      <c r="Z649" s="114"/>
      <c r="AA649" s="114"/>
      <c r="AB649" s="114" t="str">
        <f ca="1">IF(ISERROR(MATCH(DailyLog[[#This Row],[TRAVELER]],Table2[TR],0)),AB649,"SHIPPED")</f>
        <v>SHIPPED</v>
      </c>
      <c r="AC649" s="114"/>
    </row>
    <row r="650" spans="1:29" ht="40.15" hidden="1" customHeight="1" x14ac:dyDescent="0.25">
      <c r="A650" s="111">
        <v>46259.546319444446</v>
      </c>
      <c r="B650" s="112" t="s">
        <v>842</v>
      </c>
      <c r="C650" s="113" t="s">
        <v>2870</v>
      </c>
      <c r="D650" s="114">
        <v>716005</v>
      </c>
      <c r="E650" s="114">
        <v>6503825</v>
      </c>
      <c r="F650" s="114">
        <v>1548</v>
      </c>
      <c r="G650" s="114" t="s">
        <v>4301</v>
      </c>
      <c r="H650" s="115" t="s">
        <v>832</v>
      </c>
      <c r="I650" s="116" t="s">
        <v>2818</v>
      </c>
      <c r="J650" s="50" t="s">
        <v>843</v>
      </c>
      <c r="K650" s="116">
        <v>2</v>
      </c>
      <c r="L650" s="116" t="s">
        <v>828</v>
      </c>
      <c r="M650" s="116"/>
      <c r="N650" s="116">
        <v>36</v>
      </c>
      <c r="O650" s="116">
        <v>54000</v>
      </c>
      <c r="P650" s="116">
        <v>54000</v>
      </c>
      <c r="Q650" s="116">
        <f>+DailyLog[[#This Row],[TTL QNT
(On traveler)]]-DailyLog[[#This Row],[Column1]]</f>
        <v>0</v>
      </c>
      <c r="R650" s="116" t="s">
        <v>4364</v>
      </c>
      <c r="S650" s="117" t="s">
        <v>888</v>
      </c>
      <c r="V650" s="116"/>
      <c r="W650" s="114"/>
      <c r="X650" s="116"/>
      <c r="Y650" s="114"/>
      <c r="Z650" s="114"/>
      <c r="AA650" s="114"/>
      <c r="AB650" s="114" t="str">
        <f ca="1">IF(ISERROR(MATCH(DailyLog[[#This Row],[TRAVELER]],Table2[TR],0)),AB650,"SHIPPED")</f>
        <v>SHIPPED</v>
      </c>
      <c r="AC650" s="114"/>
    </row>
    <row r="651" spans="1:29" ht="40.15" hidden="1" customHeight="1" x14ac:dyDescent="0.25">
      <c r="A651" s="111">
        <v>46259.539699074077</v>
      </c>
      <c r="B651" s="112" t="s">
        <v>842</v>
      </c>
      <c r="C651" s="113">
        <v>290</v>
      </c>
      <c r="D651" s="114">
        <v>717056</v>
      </c>
      <c r="E651" s="114">
        <v>11548414</v>
      </c>
      <c r="F651" s="114">
        <v>120</v>
      </c>
      <c r="G651" s="114" t="s">
        <v>4362</v>
      </c>
      <c r="H651" s="115" t="s">
        <v>832</v>
      </c>
      <c r="I651" s="116" t="s">
        <v>839</v>
      </c>
      <c r="J651" s="50" t="s">
        <v>950</v>
      </c>
      <c r="K651" s="116">
        <v>109</v>
      </c>
      <c r="L651" s="116" t="s">
        <v>828</v>
      </c>
      <c r="M651" s="116"/>
      <c r="N651" s="116">
        <v>3</v>
      </c>
      <c r="O651" s="116">
        <v>1455</v>
      </c>
      <c r="P651" s="116">
        <v>1455</v>
      </c>
      <c r="Q651" s="116">
        <f>+DailyLog[[#This Row],[TTL QNT
(On traveler)]]-DailyLog[[#This Row],[Column1]]</f>
        <v>0</v>
      </c>
      <c r="R651" s="116" t="s">
        <v>3718</v>
      </c>
      <c r="S651" s="117" t="s">
        <v>888</v>
      </c>
      <c r="V651" s="116"/>
      <c r="W651" s="114"/>
      <c r="X651" s="116"/>
      <c r="Y651" s="114"/>
      <c r="Z651" s="114"/>
      <c r="AA651" s="114"/>
      <c r="AB651" s="114" t="str">
        <f ca="1">IF(ISERROR(MATCH(DailyLog[[#This Row],[TRAVELER]],Table2[TR],0)),AB651,"SHIPPED")</f>
        <v>SHIPPED</v>
      </c>
      <c r="AC651" s="114"/>
    </row>
    <row r="652" spans="1:29" ht="40.15" hidden="1" customHeight="1" x14ac:dyDescent="0.25">
      <c r="A652" s="111">
        <v>46258.726226851853</v>
      </c>
      <c r="B652" s="112" t="s">
        <v>2940</v>
      </c>
      <c r="C652" s="113" t="s">
        <v>2827</v>
      </c>
      <c r="D652" s="114">
        <v>716255</v>
      </c>
      <c r="E652" s="114">
        <v>11547059</v>
      </c>
      <c r="F652" s="114">
        <v>875</v>
      </c>
      <c r="G652" s="114" t="s">
        <v>4034</v>
      </c>
      <c r="H652" s="115" t="s">
        <v>2814</v>
      </c>
      <c r="I652" s="116" t="s">
        <v>2818</v>
      </c>
      <c r="J652" s="50" t="s">
        <v>843</v>
      </c>
      <c r="K652" s="116">
        <v>1</v>
      </c>
      <c r="L652" s="116" t="s">
        <v>828</v>
      </c>
      <c r="M652" s="116" t="s">
        <v>2816</v>
      </c>
      <c r="N652" s="116">
        <v>24</v>
      </c>
      <c r="O652" s="116">
        <v>13200</v>
      </c>
      <c r="P652" s="116">
        <v>13200</v>
      </c>
      <c r="Q652" s="116">
        <f>+DailyLog[[#This Row],[TTL QNT
(On traveler)]]-DailyLog[[#This Row],[Column1]]</f>
        <v>0</v>
      </c>
      <c r="R652" s="116" t="s">
        <v>4273</v>
      </c>
      <c r="S652" s="117" t="s">
        <v>888</v>
      </c>
      <c r="T652" s="43">
        <v>2</v>
      </c>
      <c r="V652" s="116"/>
      <c r="W652" s="114"/>
      <c r="X652" s="116"/>
      <c r="Y652" s="114"/>
      <c r="Z652" s="114"/>
      <c r="AA652" s="114"/>
      <c r="AB652" s="114" t="str">
        <f ca="1">IF(ISERROR(MATCH(DailyLog[[#This Row],[TRAVELER]],Table2[TR],0)),AB652,"SHIPPED")</f>
        <v>SHIPPED</v>
      </c>
      <c r="AC652" s="114"/>
    </row>
    <row r="653" spans="1:29" ht="40.15" hidden="1" customHeight="1" x14ac:dyDescent="0.25">
      <c r="A653" s="119">
        <v>46256.538182870368</v>
      </c>
      <c r="B653" s="120" t="s">
        <v>842</v>
      </c>
      <c r="C653" s="121">
        <v>292</v>
      </c>
      <c r="D653" s="122">
        <v>715781</v>
      </c>
      <c r="E653" s="122">
        <v>11549170</v>
      </c>
      <c r="F653" s="122">
        <v>643</v>
      </c>
      <c r="G653" s="122" t="s">
        <v>4112</v>
      </c>
      <c r="H653" s="123" t="s">
        <v>832</v>
      </c>
      <c r="I653" s="124" t="s">
        <v>839</v>
      </c>
      <c r="J653" s="125" t="s">
        <v>950</v>
      </c>
      <c r="K653" s="124">
        <v>117</v>
      </c>
      <c r="L653" s="124" t="s">
        <v>828</v>
      </c>
      <c r="M653" s="124"/>
      <c r="N653" s="124">
        <v>48</v>
      </c>
      <c r="O653" s="124">
        <v>19200</v>
      </c>
      <c r="P653" s="124">
        <v>19200</v>
      </c>
      <c r="Q653" s="124">
        <f>+DailyLog[[#This Row],[TTL QNT
(On traveler)]]-DailyLog[[#This Row],[Column1]]</f>
        <v>0</v>
      </c>
      <c r="R653" s="124" t="s">
        <v>4124</v>
      </c>
      <c r="S653" s="126" t="s">
        <v>888</v>
      </c>
      <c r="T653" s="127"/>
      <c r="U653" s="127"/>
      <c r="V653" s="124"/>
      <c r="W653" s="122"/>
      <c r="X653" s="124"/>
      <c r="Y653" s="122"/>
      <c r="Z653" s="122"/>
      <c r="AA653" s="122"/>
      <c r="AB653" s="122" t="str">
        <f ca="1">IF(ISERROR(MATCH(DailyLog[[#This Row],[TRAVELER]],Table2[TR],0)),AB653,"SHIPPED")</f>
        <v>SHIPPED</v>
      </c>
      <c r="AC653" s="122"/>
    </row>
    <row r="654" spans="1:29" ht="40.15" hidden="1" customHeight="1" x14ac:dyDescent="0.25">
      <c r="A654" s="111">
        <v>46259.539699074077</v>
      </c>
      <c r="B654" s="112" t="s">
        <v>842</v>
      </c>
      <c r="C654" s="113">
        <v>290</v>
      </c>
      <c r="D654" s="114">
        <v>717054</v>
      </c>
      <c r="E654" s="114">
        <v>11548414</v>
      </c>
      <c r="F654" s="114">
        <v>913</v>
      </c>
      <c r="G654" s="114" t="s">
        <v>4363</v>
      </c>
      <c r="H654" s="115" t="s">
        <v>832</v>
      </c>
      <c r="I654" s="116" t="s">
        <v>839</v>
      </c>
      <c r="J654" s="50" t="s">
        <v>950</v>
      </c>
      <c r="K654" s="116">
        <v>109</v>
      </c>
      <c r="L654" s="116" t="s">
        <v>828</v>
      </c>
      <c r="M654" s="116"/>
      <c r="N654" s="116">
        <v>36</v>
      </c>
      <c r="O654" s="116">
        <v>17460</v>
      </c>
      <c r="P654" s="116">
        <v>17460</v>
      </c>
      <c r="Q654" s="116">
        <f>+DailyLog[[#This Row],[TTL QNT
(On traveler)]]-DailyLog[[#This Row],[Column1]]</f>
        <v>0</v>
      </c>
      <c r="R654" s="116" t="s">
        <v>3718</v>
      </c>
      <c r="S654" s="117" t="s">
        <v>888</v>
      </c>
      <c r="V654" s="116"/>
      <c r="W654" s="114"/>
      <c r="X654" s="116"/>
      <c r="Y654" s="114"/>
      <c r="Z654" s="114"/>
      <c r="AA654" s="114"/>
      <c r="AB654" s="114" t="str">
        <f ca="1">IF(ISERROR(MATCH(DailyLog[[#This Row],[TRAVELER]],Table2[TR],0)),AB654,"SHIPPED")</f>
        <v>SHIPPED</v>
      </c>
      <c r="AC654" s="114"/>
    </row>
    <row r="655" spans="1:29" ht="40.15" hidden="1" customHeight="1" x14ac:dyDescent="0.25">
      <c r="A655" s="111">
        <v>46259.680671296293</v>
      </c>
      <c r="B655" s="112" t="s">
        <v>2940</v>
      </c>
      <c r="C655" s="113">
        <v>4</v>
      </c>
      <c r="D655" s="114">
        <v>716538</v>
      </c>
      <c r="E655" s="114">
        <v>6502979</v>
      </c>
      <c r="F655" s="114">
        <v>1376</v>
      </c>
      <c r="G655" s="114" t="s">
        <v>4402</v>
      </c>
      <c r="H655" s="115" t="s">
        <v>832</v>
      </c>
      <c r="I655" s="116" t="s">
        <v>839</v>
      </c>
      <c r="J655" s="50" t="s">
        <v>950</v>
      </c>
      <c r="K655" s="116">
        <v>116</v>
      </c>
      <c r="L655" s="116" t="s">
        <v>828</v>
      </c>
      <c r="M655" s="116"/>
      <c r="N655" s="116">
        <v>22</v>
      </c>
      <c r="O655" s="116">
        <v>16500</v>
      </c>
      <c r="P655" s="116">
        <v>16500</v>
      </c>
      <c r="Q655" s="116">
        <f>+DailyLog[[#This Row],[TTL QNT
(On traveler)]]-DailyLog[[#This Row],[Column1]]</f>
        <v>0</v>
      </c>
      <c r="R655" s="116" t="s">
        <v>2833</v>
      </c>
      <c r="S655" s="117" t="s">
        <v>888</v>
      </c>
      <c r="V655" s="116"/>
      <c r="W655" s="114"/>
      <c r="X655" s="116"/>
      <c r="Y655" s="114"/>
      <c r="Z655" s="114"/>
      <c r="AA655" s="114"/>
      <c r="AB655" s="114" t="str">
        <f ca="1">IF(ISERROR(MATCH(DailyLog[[#This Row],[TRAVELER]],Table2[TR],0)),AB655,"SHIPPED")</f>
        <v>SHIPPED</v>
      </c>
      <c r="AC655" s="114"/>
    </row>
    <row r="656" spans="1:29" ht="40.15" hidden="1" customHeight="1" x14ac:dyDescent="0.25">
      <c r="A656" s="111">
        <v>46258.70758101852</v>
      </c>
      <c r="B656" s="112" t="s">
        <v>2940</v>
      </c>
      <c r="C656" s="113" t="s">
        <v>2827</v>
      </c>
      <c r="D656" s="114">
        <v>716255</v>
      </c>
      <c r="E656" s="114">
        <v>11547059</v>
      </c>
      <c r="F656" s="114">
        <v>875</v>
      </c>
      <c r="G656" s="114" t="s">
        <v>4268</v>
      </c>
      <c r="H656" s="115" t="s">
        <v>2814</v>
      </c>
      <c r="I656" s="116" t="s">
        <v>839</v>
      </c>
      <c r="J656" s="50" t="s">
        <v>843</v>
      </c>
      <c r="K656" s="116">
        <v>1</v>
      </c>
      <c r="L656" s="116" t="s">
        <v>828</v>
      </c>
      <c r="M656" s="116" t="s">
        <v>2816</v>
      </c>
      <c r="N656" s="116">
        <v>42</v>
      </c>
      <c r="O656" s="116">
        <v>23100</v>
      </c>
      <c r="P656" s="116">
        <v>23100</v>
      </c>
      <c r="Q656" s="116">
        <f>+DailyLog[[#This Row],[TTL QNT
(On traveler)]]-DailyLog[[#This Row],[Column1]]</f>
        <v>0</v>
      </c>
      <c r="R656" s="116" t="s">
        <v>3089</v>
      </c>
      <c r="S656" s="117" t="s">
        <v>888</v>
      </c>
      <c r="T656" s="43">
        <v>2</v>
      </c>
      <c r="V656" s="116"/>
      <c r="W656" s="114"/>
      <c r="X656" s="116"/>
      <c r="Y656" s="114"/>
      <c r="Z656" s="114"/>
      <c r="AA656" s="114"/>
      <c r="AB656" s="114" t="str">
        <f ca="1">IF(ISERROR(MATCH(DailyLog[[#This Row],[TRAVELER]],Table2[TR],0)),AB656,"SHIPPED")</f>
        <v>SHIPPED</v>
      </c>
      <c r="AC656" s="114"/>
    </row>
    <row r="657" spans="1:29" ht="40.15" hidden="1" customHeight="1" x14ac:dyDescent="0.25">
      <c r="A657" s="119">
        <v>46256.480856481481</v>
      </c>
      <c r="B657" s="120" t="s">
        <v>842</v>
      </c>
      <c r="C657" s="121">
        <v>292</v>
      </c>
      <c r="D657" s="122">
        <v>715781</v>
      </c>
      <c r="E657" s="122">
        <v>11549170</v>
      </c>
      <c r="F657" s="122">
        <v>643</v>
      </c>
      <c r="G657" s="122" t="s">
        <v>4112</v>
      </c>
      <c r="H657" s="123" t="s">
        <v>832</v>
      </c>
      <c r="I657" s="124" t="s">
        <v>2818</v>
      </c>
      <c r="J657" s="125" t="s">
        <v>950</v>
      </c>
      <c r="K657" s="124">
        <v>117</v>
      </c>
      <c r="L657" s="124" t="s">
        <v>828</v>
      </c>
      <c r="M657" s="124" t="s">
        <v>2816</v>
      </c>
      <c r="N657" s="124">
        <v>24</v>
      </c>
      <c r="O657" s="124">
        <v>9600</v>
      </c>
      <c r="P657" s="124">
        <v>9600</v>
      </c>
      <c r="Q657" s="124">
        <f>+DailyLog[[#This Row],[TTL QNT
(On traveler)]]-DailyLog[[#This Row],[Column1]]</f>
        <v>0</v>
      </c>
      <c r="R657" s="124" t="s">
        <v>3898</v>
      </c>
      <c r="S657" s="126" t="s">
        <v>888</v>
      </c>
      <c r="T657" s="127">
        <v>6</v>
      </c>
      <c r="U657" s="127"/>
      <c r="V657" s="124"/>
      <c r="W657" s="122"/>
      <c r="X657" s="124"/>
      <c r="Y657" s="122"/>
      <c r="Z657" s="122"/>
      <c r="AA657" s="122"/>
      <c r="AB657" s="122" t="str">
        <f ca="1">IF(ISERROR(MATCH(DailyLog[[#This Row],[TRAVELER]],Table2[TR],0)),AB657,"SHIPPED")</f>
        <v>SHIPPED</v>
      </c>
      <c r="AC657" s="122"/>
    </row>
    <row r="658" spans="1:29" ht="40.15" hidden="1" customHeight="1" x14ac:dyDescent="0.25">
      <c r="A658" s="111">
        <v>46259.533425925925</v>
      </c>
      <c r="B658" s="112" t="s">
        <v>842</v>
      </c>
      <c r="C658" s="113">
        <v>4</v>
      </c>
      <c r="D658" s="114">
        <v>716138</v>
      </c>
      <c r="E658" s="114" t="s">
        <v>3304</v>
      </c>
      <c r="F658" s="114">
        <v>101</v>
      </c>
      <c r="G658" s="114" t="s">
        <v>4360</v>
      </c>
      <c r="H658" s="115" t="s">
        <v>832</v>
      </c>
      <c r="I658" s="116" t="s">
        <v>839</v>
      </c>
      <c r="J658" s="50" t="s">
        <v>950</v>
      </c>
      <c r="K658" s="116">
        <v>110</v>
      </c>
      <c r="L658" s="116" t="s">
        <v>1003</v>
      </c>
      <c r="M658" s="116"/>
      <c r="N658" s="116">
        <v>36</v>
      </c>
      <c r="O658" s="116">
        <v>25200</v>
      </c>
      <c r="P658" s="116">
        <v>25200</v>
      </c>
      <c r="Q658" s="116">
        <f>+DailyLog[[#This Row],[TTL QNT
(On traveler)]]-DailyLog[[#This Row],[Column1]]</f>
        <v>0</v>
      </c>
      <c r="R658" s="116" t="s">
        <v>3638</v>
      </c>
      <c r="S658" s="117" t="s">
        <v>888</v>
      </c>
      <c r="V658" s="116"/>
      <c r="W658" s="114"/>
      <c r="X658" s="116"/>
      <c r="Y658" s="114"/>
      <c r="Z658" s="114"/>
      <c r="AA658" s="114"/>
      <c r="AB658" s="114" t="str">
        <f ca="1">IF(ISERROR(MATCH(DailyLog[[#This Row],[TRAVELER]],Table2[TR],0)),AB658,"SHIPPED")</f>
        <v>SHIPPED</v>
      </c>
      <c r="AC658" s="114"/>
    </row>
    <row r="659" spans="1:29" ht="40.15" hidden="1" customHeight="1" x14ac:dyDescent="0.25">
      <c r="A659" s="111">
        <v>46259.680671296293</v>
      </c>
      <c r="B659" s="112" t="s">
        <v>2940</v>
      </c>
      <c r="C659" s="113">
        <v>4</v>
      </c>
      <c r="D659" s="114">
        <v>716545</v>
      </c>
      <c r="E659" s="114">
        <v>6502979</v>
      </c>
      <c r="F659" s="114">
        <v>335</v>
      </c>
      <c r="G659" s="114" t="s">
        <v>4354</v>
      </c>
      <c r="H659" s="115" t="s">
        <v>832</v>
      </c>
      <c r="I659" s="116" t="s">
        <v>839</v>
      </c>
      <c r="J659" s="50" t="s">
        <v>950</v>
      </c>
      <c r="K659" s="116">
        <v>116</v>
      </c>
      <c r="L659" s="116" t="s">
        <v>828</v>
      </c>
      <c r="M659" s="116"/>
      <c r="N659" s="116">
        <v>34</v>
      </c>
      <c r="O659" s="116">
        <v>25500</v>
      </c>
      <c r="P659" s="116">
        <v>25500</v>
      </c>
      <c r="Q659" s="116">
        <f>+DailyLog[[#This Row],[TTL QNT
(On traveler)]]-DailyLog[[#This Row],[Column1]]</f>
        <v>0</v>
      </c>
      <c r="R659" s="116" t="s">
        <v>2833</v>
      </c>
      <c r="S659" s="117" t="s">
        <v>888</v>
      </c>
      <c r="V659" s="116"/>
      <c r="W659" s="114"/>
      <c r="X659" s="116"/>
      <c r="Y659" s="114"/>
      <c r="Z659" s="114"/>
      <c r="AA659" s="114"/>
      <c r="AB659" s="114" t="str">
        <f ca="1">IF(ISERROR(MATCH(DailyLog[[#This Row],[TRAVELER]],Table2[TR],0)),AB659,"SHIPPED")</f>
        <v>SHIPPED</v>
      </c>
      <c r="AC659" s="114"/>
    </row>
    <row r="660" spans="1:29" ht="40.15" hidden="1" customHeight="1" x14ac:dyDescent="0.25">
      <c r="A660" s="111">
        <v>46259.659236111111</v>
      </c>
      <c r="B660" s="112" t="s">
        <v>2940</v>
      </c>
      <c r="C660" s="113">
        <v>11</v>
      </c>
      <c r="D660" s="114">
        <v>714577</v>
      </c>
      <c r="E660" s="114" t="s">
        <v>3933</v>
      </c>
      <c r="F660" s="114">
        <v>1554</v>
      </c>
      <c r="G660" s="114" t="s">
        <v>4394</v>
      </c>
      <c r="H660" s="115" t="s">
        <v>2814</v>
      </c>
      <c r="I660" s="116" t="s">
        <v>839</v>
      </c>
      <c r="J660" s="50" t="s">
        <v>843</v>
      </c>
      <c r="K660" s="116">
        <v>5</v>
      </c>
      <c r="L660" s="116" t="s">
        <v>828</v>
      </c>
      <c r="M660" s="116"/>
      <c r="N660" s="116">
        <v>27</v>
      </c>
      <c r="O660" s="116">
        <v>18900</v>
      </c>
      <c r="P660" s="116">
        <v>18900</v>
      </c>
      <c r="Q660" s="116">
        <f>+DailyLog[[#This Row],[TTL QNT
(On traveler)]]-DailyLog[[#This Row],[Column1]]</f>
        <v>0</v>
      </c>
      <c r="R660" s="116" t="s">
        <v>3438</v>
      </c>
      <c r="S660" s="117" t="s">
        <v>888</v>
      </c>
      <c r="V660" s="116"/>
      <c r="W660" s="114"/>
      <c r="X660" s="116"/>
      <c r="Y660" s="114"/>
      <c r="Z660" s="114"/>
      <c r="AA660" s="114"/>
      <c r="AB660" s="114" t="str">
        <f ca="1">IF(ISERROR(MATCH(DailyLog[[#This Row],[TRAVELER]],Table2[TR],0)),AB660,"SHIPPED")</f>
        <v>SHIPPED</v>
      </c>
      <c r="AC660" s="114"/>
    </row>
    <row r="661" spans="1:29" ht="40.15" hidden="1" customHeight="1" x14ac:dyDescent="0.25">
      <c r="A661" s="111">
        <v>46259.655034722222</v>
      </c>
      <c r="B661" s="112" t="s">
        <v>2940</v>
      </c>
      <c r="C661" s="113">
        <v>275</v>
      </c>
      <c r="D661" s="114">
        <v>717079</v>
      </c>
      <c r="E661" s="114">
        <v>11546462</v>
      </c>
      <c r="F661" s="114">
        <v>1382</v>
      </c>
      <c r="G661" s="114" t="s">
        <v>4393</v>
      </c>
      <c r="H661" s="115" t="s">
        <v>832</v>
      </c>
      <c r="I661" s="116" t="s">
        <v>839</v>
      </c>
      <c r="J661" s="50" t="s">
        <v>950</v>
      </c>
      <c r="K661" s="116">
        <v>108</v>
      </c>
      <c r="L661" s="116" t="s">
        <v>828</v>
      </c>
      <c r="M661" s="116" t="s">
        <v>2816</v>
      </c>
      <c r="N661" s="116">
        <v>30</v>
      </c>
      <c r="O661" s="116">
        <v>19500</v>
      </c>
      <c r="P661" s="116">
        <v>19500</v>
      </c>
      <c r="Q661" s="116">
        <f>+DailyLog[[#This Row],[TTL QNT
(On traveler)]]-DailyLog[[#This Row],[Column1]]</f>
        <v>0</v>
      </c>
      <c r="R661" s="116" t="s">
        <v>3393</v>
      </c>
      <c r="S661" s="117" t="s">
        <v>888</v>
      </c>
      <c r="T661" s="43">
        <v>1</v>
      </c>
      <c r="V661" s="116"/>
      <c r="W661" s="114"/>
      <c r="X661" s="116"/>
      <c r="Y661" s="114"/>
      <c r="Z661" s="114"/>
      <c r="AA661" s="114"/>
      <c r="AB661" s="114" t="str">
        <f ca="1">IF(ISERROR(MATCH(DailyLog[[#This Row],[TRAVELER]],Table2[TR],0)),AB661,"SHIPPED")</f>
        <v>SHIPPED</v>
      </c>
      <c r="AC661" s="114"/>
    </row>
    <row r="662" spans="1:29" ht="40.15" hidden="1" customHeight="1" x14ac:dyDescent="0.25">
      <c r="A662" s="111">
        <v>46258.691319444442</v>
      </c>
      <c r="B662" s="112" t="s">
        <v>2940</v>
      </c>
      <c r="C662" s="113">
        <v>275</v>
      </c>
      <c r="D662" s="114">
        <v>716798</v>
      </c>
      <c r="E662" s="114" t="s">
        <v>938</v>
      </c>
      <c r="F662" s="114">
        <v>1402</v>
      </c>
      <c r="G662" s="114" t="s">
        <v>4262</v>
      </c>
      <c r="H662" s="115" t="s">
        <v>832</v>
      </c>
      <c r="I662" s="116" t="s">
        <v>839</v>
      </c>
      <c r="J662" s="50" t="s">
        <v>2824</v>
      </c>
      <c r="K662" s="116">
        <v>112</v>
      </c>
      <c r="L662" s="116" t="s">
        <v>828</v>
      </c>
      <c r="M662" s="116" t="s">
        <v>2976</v>
      </c>
      <c r="N662" s="116">
        <v>36</v>
      </c>
      <c r="O662" s="116">
        <v>100800</v>
      </c>
      <c r="P662" s="116">
        <v>100800</v>
      </c>
      <c r="Q662" s="116">
        <f>+DailyLog[[#This Row],[TTL QNT
(On traveler)]]-DailyLog[[#This Row],[Column1]]</f>
        <v>0</v>
      </c>
      <c r="R662" s="116" t="s">
        <v>3017</v>
      </c>
      <c r="S662" s="117" t="s">
        <v>888</v>
      </c>
      <c r="T662" s="43">
        <v>2000</v>
      </c>
      <c r="V662" s="116"/>
      <c r="W662" s="114"/>
      <c r="X662" s="116"/>
      <c r="Y662" s="114"/>
      <c r="Z662" s="114"/>
      <c r="AA662" s="114"/>
      <c r="AB662" s="114" t="str">
        <f ca="1">IF(ISERROR(MATCH(DailyLog[[#This Row],[TRAVELER]],Table2[TR],0)),AB662,"SHIPPED")</f>
        <v>SHIPPED</v>
      </c>
      <c r="AC662" s="114"/>
    </row>
    <row r="663" spans="1:29" ht="40.15" hidden="1" customHeight="1" x14ac:dyDescent="0.25">
      <c r="A663" s="111">
        <v>46259.488668981481</v>
      </c>
      <c r="B663" s="112" t="s">
        <v>842</v>
      </c>
      <c r="C663" s="113">
        <v>290</v>
      </c>
      <c r="D663" s="114">
        <v>716466</v>
      </c>
      <c r="E663" s="114" t="s">
        <v>3866</v>
      </c>
      <c r="F663" s="114">
        <v>396</v>
      </c>
      <c r="G663" s="114" t="s">
        <v>4356</v>
      </c>
      <c r="H663" s="115" t="s">
        <v>832</v>
      </c>
      <c r="I663" s="116" t="s">
        <v>839</v>
      </c>
      <c r="J663" s="50" t="s">
        <v>950</v>
      </c>
      <c r="K663" s="116">
        <v>107</v>
      </c>
      <c r="L663" s="116" t="s">
        <v>1003</v>
      </c>
      <c r="M663" s="116"/>
      <c r="N663" s="116">
        <v>36</v>
      </c>
      <c r="O663" s="116">
        <v>45000</v>
      </c>
      <c r="P663" s="116">
        <v>45000</v>
      </c>
      <c r="Q663" s="116">
        <f>+DailyLog[[#This Row],[TTL QNT
(On traveler)]]-DailyLog[[#This Row],[Column1]]</f>
        <v>0</v>
      </c>
      <c r="R663" s="116" t="s">
        <v>3736</v>
      </c>
      <c r="S663" s="117" t="s">
        <v>888</v>
      </c>
      <c r="V663" s="116"/>
      <c r="W663" s="114"/>
      <c r="X663" s="116"/>
      <c r="Y663" s="114"/>
      <c r="Z663" s="114"/>
      <c r="AA663" s="114"/>
      <c r="AB663" s="114" t="str">
        <f ca="1">IF(ISERROR(MATCH(DailyLog[[#This Row],[TRAVELER]],Table2[TR],0)),AB663,"SHIPPED")</f>
        <v>SHIPPED</v>
      </c>
      <c r="AC663" s="114"/>
    </row>
    <row r="664" spans="1:29" ht="40.15" hidden="1" customHeight="1" x14ac:dyDescent="0.25">
      <c r="A664" s="111">
        <v>46258.683206018519</v>
      </c>
      <c r="B664" s="112" t="s">
        <v>2940</v>
      </c>
      <c r="C664" s="113">
        <v>290</v>
      </c>
      <c r="D664" s="114">
        <v>716467</v>
      </c>
      <c r="E664" s="114" t="s">
        <v>3866</v>
      </c>
      <c r="F664" s="114">
        <v>629</v>
      </c>
      <c r="G664" s="114" t="s">
        <v>4260</v>
      </c>
      <c r="H664" s="115" t="s">
        <v>832</v>
      </c>
      <c r="I664" s="116" t="s">
        <v>839</v>
      </c>
      <c r="J664" s="50" t="s">
        <v>950</v>
      </c>
      <c r="K664" s="116">
        <v>107</v>
      </c>
      <c r="L664" s="116" t="s">
        <v>1003</v>
      </c>
      <c r="M664" s="116"/>
      <c r="N664" s="116">
        <v>31</v>
      </c>
      <c r="O664" s="116">
        <v>38750</v>
      </c>
      <c r="P664" s="116">
        <v>38750</v>
      </c>
      <c r="Q664" s="116">
        <f>+DailyLog[[#This Row],[TTL QNT
(On traveler)]]-DailyLog[[#This Row],[Column1]]</f>
        <v>0</v>
      </c>
      <c r="R664" s="116" t="s">
        <v>3279</v>
      </c>
      <c r="S664" s="117" t="s">
        <v>888</v>
      </c>
      <c r="V664" s="116"/>
      <c r="W664" s="114"/>
      <c r="X664" s="116"/>
      <c r="Y664" s="114"/>
      <c r="Z664" s="114"/>
      <c r="AA664" s="114"/>
      <c r="AB664" s="114" t="str">
        <f ca="1">IF(ISERROR(MATCH(DailyLog[[#This Row],[TRAVELER]],Table2[TR],0)),AB664,"SHIPPED")</f>
        <v>SHIPPED</v>
      </c>
      <c r="AC664" s="114"/>
    </row>
    <row r="665" spans="1:29" ht="40.15" hidden="1" customHeight="1" x14ac:dyDescent="0.25">
      <c r="A665" s="111">
        <v>46258.680462962962</v>
      </c>
      <c r="B665" s="112" t="s">
        <v>2940</v>
      </c>
      <c r="C665" s="113">
        <v>290</v>
      </c>
      <c r="D665" s="114">
        <v>717051</v>
      </c>
      <c r="E665" s="114">
        <v>11548414</v>
      </c>
      <c r="F665" s="114">
        <v>44</v>
      </c>
      <c r="G665" s="114" t="s">
        <v>4259</v>
      </c>
      <c r="H665" s="115" t="s">
        <v>832</v>
      </c>
      <c r="I665" s="116" t="s">
        <v>839</v>
      </c>
      <c r="J665" s="50" t="s">
        <v>950</v>
      </c>
      <c r="K665" s="116">
        <v>109</v>
      </c>
      <c r="L665" s="116" t="s">
        <v>828</v>
      </c>
      <c r="M665" s="116"/>
      <c r="N665" s="116">
        <v>36</v>
      </c>
      <c r="O665" s="116">
        <v>17460</v>
      </c>
      <c r="P665" s="116">
        <v>17460</v>
      </c>
      <c r="Q665" s="116">
        <f>+DailyLog[[#This Row],[TTL QNT
(On traveler)]]-DailyLog[[#This Row],[Column1]]</f>
        <v>0</v>
      </c>
      <c r="R665" s="116" t="s">
        <v>4107</v>
      </c>
      <c r="S665" s="117" t="s">
        <v>888</v>
      </c>
      <c r="V665" s="116"/>
      <c r="W665" s="114"/>
      <c r="X665" s="116"/>
      <c r="Y665" s="114"/>
      <c r="Z665" s="114"/>
      <c r="AA665" s="114"/>
      <c r="AB665" s="114" t="str">
        <f ca="1">IF(ISERROR(MATCH(DailyLog[[#This Row],[TRAVELER]],Table2[TR],0)),AB665,"SHIPPED")</f>
        <v>SHIPPED</v>
      </c>
      <c r="AC665" s="114"/>
    </row>
    <row r="666" spans="1:29" ht="40.15" hidden="1" customHeight="1" x14ac:dyDescent="0.25">
      <c r="A666" s="111">
        <v>46258.676724537036</v>
      </c>
      <c r="B666" s="112" t="s">
        <v>2940</v>
      </c>
      <c r="C666" s="113" t="s">
        <v>2841</v>
      </c>
      <c r="D666" s="114">
        <v>717112</v>
      </c>
      <c r="E666" s="114">
        <v>6101736</v>
      </c>
      <c r="F666" s="114">
        <v>734</v>
      </c>
      <c r="G666" s="114" t="s">
        <v>4258</v>
      </c>
      <c r="H666" s="115" t="s">
        <v>832</v>
      </c>
      <c r="I666" s="116" t="s">
        <v>839</v>
      </c>
      <c r="J666" s="50" t="s">
        <v>843</v>
      </c>
      <c r="K666" s="116">
        <v>3</v>
      </c>
      <c r="L666" s="116" t="s">
        <v>828</v>
      </c>
      <c r="M666" s="116" t="s">
        <v>2976</v>
      </c>
      <c r="N666" s="116">
        <v>31</v>
      </c>
      <c r="O666" s="116">
        <v>99200</v>
      </c>
      <c r="P666" s="116">
        <v>99200</v>
      </c>
      <c r="Q666" s="116">
        <f>+DailyLog[[#This Row],[TTL QNT
(On traveler)]]-DailyLog[[#This Row],[Column1]]</f>
        <v>0</v>
      </c>
      <c r="R666" s="116" t="s">
        <v>4147</v>
      </c>
      <c r="S666" s="117" t="s">
        <v>888</v>
      </c>
      <c r="T666" s="43">
        <v>120</v>
      </c>
      <c r="V666" s="116"/>
      <c r="W666" s="114"/>
      <c r="X666" s="116"/>
      <c r="Y666" s="114"/>
      <c r="Z666" s="114"/>
      <c r="AA666" s="114"/>
      <c r="AB666" s="114" t="str">
        <f ca="1">IF(ISERROR(MATCH(DailyLog[[#This Row],[TRAVELER]],Table2[TR],0)),AB666,"SHIPPED")</f>
        <v>SHIPPED</v>
      </c>
      <c r="AC666" s="114"/>
    </row>
    <row r="667" spans="1:29" ht="40.15" hidden="1" customHeight="1" x14ac:dyDescent="0.25">
      <c r="A667" s="111">
        <v>46261.426342592589</v>
      </c>
      <c r="B667" s="112" t="s">
        <v>842</v>
      </c>
      <c r="C667" s="113">
        <v>290</v>
      </c>
      <c r="D667" s="114">
        <v>716892</v>
      </c>
      <c r="E667" s="114">
        <v>6101831</v>
      </c>
      <c r="F667" s="114">
        <v>750</v>
      </c>
      <c r="G667" s="114" t="s">
        <v>4630</v>
      </c>
      <c r="H667" s="115" t="s">
        <v>832</v>
      </c>
      <c r="I667" s="116" t="s">
        <v>839</v>
      </c>
      <c r="J667" s="50" t="s">
        <v>950</v>
      </c>
      <c r="K667" s="116">
        <v>110</v>
      </c>
      <c r="L667" s="116" t="s">
        <v>828</v>
      </c>
      <c r="M667" s="116"/>
      <c r="N667" s="116">
        <v>36</v>
      </c>
      <c r="O667" s="116">
        <v>36000</v>
      </c>
      <c r="P667" s="116">
        <v>36000</v>
      </c>
      <c r="Q667" s="116">
        <f>+DailyLog[[#This Row],[TTL QNT
(On traveler)]]-DailyLog[[#This Row],[Column1]]</f>
        <v>0</v>
      </c>
      <c r="R667" s="116" t="s">
        <v>3851</v>
      </c>
      <c r="S667" s="117" t="s">
        <v>888</v>
      </c>
      <c r="V667" s="116"/>
      <c r="W667" s="114"/>
      <c r="X667" s="116"/>
      <c r="Y667" s="114"/>
      <c r="Z667" s="114"/>
      <c r="AA667" s="114"/>
      <c r="AB667" s="114" t="str">
        <f ca="1">IF(ISERROR(MATCH(DailyLog[[#This Row],[TRAVELER]],Table2[TR],0)),AB667,"SHIPPED")</f>
        <v>SHIPPED</v>
      </c>
      <c r="AC667" s="114"/>
    </row>
    <row r="668" spans="1:29" ht="40.15" hidden="1" customHeight="1" x14ac:dyDescent="0.25">
      <c r="A668" s="111">
        <v>46259.639988425923</v>
      </c>
      <c r="B668" s="112" t="s">
        <v>2940</v>
      </c>
      <c r="C668" s="113" t="s">
        <v>4389</v>
      </c>
      <c r="D668" s="114">
        <v>715988</v>
      </c>
      <c r="E668" s="114" t="s">
        <v>4242</v>
      </c>
      <c r="F668" s="114">
        <v>710</v>
      </c>
      <c r="G668" s="114" t="s">
        <v>4390</v>
      </c>
      <c r="H668" s="115" t="s">
        <v>832</v>
      </c>
      <c r="I668" s="116" t="s">
        <v>839</v>
      </c>
      <c r="J668" s="50" t="s">
        <v>843</v>
      </c>
      <c r="K668" s="116">
        <v>1</v>
      </c>
      <c r="L668" s="116" t="s">
        <v>828</v>
      </c>
      <c r="M668" s="116"/>
      <c r="N668" s="116">
        <v>38</v>
      </c>
      <c r="O668" s="116">
        <v>5130</v>
      </c>
      <c r="P668" s="116">
        <v>5130</v>
      </c>
      <c r="Q668" s="116">
        <f>+DailyLog[[#This Row],[TTL QNT
(On traveler)]]-DailyLog[[#This Row],[Column1]]</f>
        <v>0</v>
      </c>
      <c r="R668" s="116" t="s">
        <v>3279</v>
      </c>
      <c r="S668" s="117" t="s">
        <v>888</v>
      </c>
      <c r="V668" s="116"/>
      <c r="W668" s="114"/>
      <c r="X668" s="116"/>
      <c r="Y668" s="114"/>
      <c r="Z668" s="114"/>
      <c r="AA668" s="114"/>
      <c r="AB668" s="114" t="str">
        <f ca="1">IF(ISERROR(MATCH(DailyLog[[#This Row],[TRAVELER]],Table2[TR],0)),AB668,"SHIPPED")</f>
        <v>SHIPPED</v>
      </c>
      <c r="AC668" s="114"/>
    </row>
    <row r="669" spans="1:29" ht="40.15" hidden="1" customHeight="1" x14ac:dyDescent="0.25">
      <c r="A669" s="111">
        <v>46259.636643518519</v>
      </c>
      <c r="B669" s="112" t="s">
        <v>2940</v>
      </c>
      <c r="C669" s="113" t="s">
        <v>2841</v>
      </c>
      <c r="D669" s="114">
        <v>715983</v>
      </c>
      <c r="E669" s="114" t="s">
        <v>742</v>
      </c>
      <c r="F669" s="114">
        <v>1706</v>
      </c>
      <c r="G669" s="114" t="s">
        <v>4388</v>
      </c>
      <c r="H669" s="115" t="s">
        <v>832</v>
      </c>
      <c r="I669" s="116" t="s">
        <v>839</v>
      </c>
      <c r="J669" s="50" t="s">
        <v>843</v>
      </c>
      <c r="K669" s="116">
        <v>3</v>
      </c>
      <c r="L669" s="116" t="s">
        <v>828</v>
      </c>
      <c r="M669" s="116"/>
      <c r="N669" s="116">
        <v>36</v>
      </c>
      <c r="O669" s="116">
        <v>4860</v>
      </c>
      <c r="P669" s="116">
        <v>4860</v>
      </c>
      <c r="Q669" s="116">
        <f>+DailyLog[[#This Row],[TTL QNT
(On traveler)]]-DailyLog[[#This Row],[Column1]]</f>
        <v>0</v>
      </c>
      <c r="R669" s="116" t="s">
        <v>4147</v>
      </c>
      <c r="S669" s="117" t="s">
        <v>888</v>
      </c>
      <c r="V669" s="116"/>
      <c r="W669" s="114"/>
      <c r="X669" s="116"/>
      <c r="Y669" s="114"/>
      <c r="Z669" s="114"/>
      <c r="AA669" s="114"/>
      <c r="AB669" s="114" t="str">
        <f ca="1">IF(ISERROR(MATCH(DailyLog[[#This Row],[TRAVELER]],Table2[TR],0)),AB669,"SHIPPED")</f>
        <v>SHIPPED</v>
      </c>
      <c r="AC669" s="114"/>
    </row>
    <row r="670" spans="1:29" ht="40.15" hidden="1" customHeight="1" x14ac:dyDescent="0.25">
      <c r="A670" s="111">
        <v>46259.635648148149</v>
      </c>
      <c r="B670" s="112" t="s">
        <v>2940</v>
      </c>
      <c r="C670" s="113">
        <v>280</v>
      </c>
      <c r="D670" s="114">
        <v>714698</v>
      </c>
      <c r="E670" s="114" t="s">
        <v>3207</v>
      </c>
      <c r="F670" s="114">
        <v>188</v>
      </c>
      <c r="G670" s="114" t="s">
        <v>4359</v>
      </c>
      <c r="H670" s="115" t="s">
        <v>832</v>
      </c>
      <c r="I670" s="116" t="s">
        <v>839</v>
      </c>
      <c r="J670" s="50" t="s">
        <v>950</v>
      </c>
      <c r="K670" s="116">
        <v>120</v>
      </c>
      <c r="L670" s="116" t="s">
        <v>828</v>
      </c>
      <c r="M670" s="116"/>
      <c r="N670" s="116">
        <v>44</v>
      </c>
      <c r="O670" s="116">
        <v>132000</v>
      </c>
      <c r="P670" s="116">
        <v>132000</v>
      </c>
      <c r="Q670" s="116">
        <f>+DailyLog[[#This Row],[TTL QNT
(On traveler)]]-DailyLog[[#This Row],[Column1]]</f>
        <v>0</v>
      </c>
      <c r="R670" s="116" t="s">
        <v>3187</v>
      </c>
      <c r="S670" s="117" t="s">
        <v>888</v>
      </c>
      <c r="V670" s="116"/>
      <c r="W670" s="114"/>
      <c r="X670" s="116"/>
      <c r="Y670" s="114"/>
      <c r="Z670" s="114"/>
      <c r="AA670" s="114"/>
      <c r="AB670" s="114" t="str">
        <f ca="1">IF(ISERROR(MATCH(DailyLog[[#This Row],[TRAVELER]],Table2[TR],0)),AB670,"SHIPPED")</f>
        <v>SHIPPED</v>
      </c>
      <c r="AC670" s="114"/>
    </row>
    <row r="671" spans="1:29" ht="40.15" hidden="1" customHeight="1" x14ac:dyDescent="0.25">
      <c r="A671" s="111">
        <v>46259.635150462964</v>
      </c>
      <c r="B671" s="112" t="s">
        <v>2940</v>
      </c>
      <c r="C671" s="113">
        <v>4</v>
      </c>
      <c r="D671" s="114">
        <v>717050</v>
      </c>
      <c r="E671" s="114">
        <v>11548414</v>
      </c>
      <c r="F671" s="114">
        <v>1409</v>
      </c>
      <c r="G671" s="114" t="s">
        <v>4361</v>
      </c>
      <c r="H671" s="115" t="s">
        <v>832</v>
      </c>
      <c r="I671" s="116" t="s">
        <v>839</v>
      </c>
      <c r="J671" s="50" t="s">
        <v>950</v>
      </c>
      <c r="K671" s="116">
        <v>117</v>
      </c>
      <c r="L671" s="116" t="s">
        <v>828</v>
      </c>
      <c r="M671" s="116"/>
      <c r="N671" s="116">
        <v>44</v>
      </c>
      <c r="O671" s="116">
        <v>21340</v>
      </c>
      <c r="P671" s="116">
        <v>21340</v>
      </c>
      <c r="Q671" s="116">
        <f>+DailyLog[[#This Row],[TTL QNT
(On traveler)]]-DailyLog[[#This Row],[Column1]]</f>
        <v>0</v>
      </c>
      <c r="R671" s="116" t="s">
        <v>2964</v>
      </c>
      <c r="S671" s="117" t="s">
        <v>888</v>
      </c>
      <c r="V671" s="116"/>
      <c r="W671" s="114"/>
      <c r="X671" s="116"/>
      <c r="Y671" s="114"/>
      <c r="Z671" s="114"/>
      <c r="AA671" s="114"/>
      <c r="AB671" s="114" t="str">
        <f ca="1">IF(ISERROR(MATCH(DailyLog[[#This Row],[TRAVELER]],Table2[TR],0)),AB671,"SHIPPED")</f>
        <v>SHIPPED</v>
      </c>
      <c r="AC671" s="114"/>
    </row>
    <row r="672" spans="1:29" ht="40.15" hidden="1" customHeight="1" x14ac:dyDescent="0.25">
      <c r="A672" s="119">
        <v>46256.398055555554</v>
      </c>
      <c r="B672" s="120" t="s">
        <v>842</v>
      </c>
      <c r="C672" s="121" t="s">
        <v>2827</v>
      </c>
      <c r="D672" s="122">
        <v>714653</v>
      </c>
      <c r="E672" s="122" t="s">
        <v>3655</v>
      </c>
      <c r="F672" s="122">
        <v>1352</v>
      </c>
      <c r="G672" s="122" t="s">
        <v>4096</v>
      </c>
      <c r="H672" s="123" t="s">
        <v>832</v>
      </c>
      <c r="I672" s="124" t="s">
        <v>839</v>
      </c>
      <c r="J672" s="125" t="s">
        <v>843</v>
      </c>
      <c r="K672" s="124">
        <v>1</v>
      </c>
      <c r="L672" s="124" t="s">
        <v>1003</v>
      </c>
      <c r="M672" s="124"/>
      <c r="N672" s="124">
        <v>23</v>
      </c>
      <c r="O672" s="124">
        <v>10350</v>
      </c>
      <c r="P672" s="124">
        <v>10350</v>
      </c>
      <c r="Q672" s="124">
        <f>+DailyLog[[#This Row],[TTL QNT
(On traveler)]]-DailyLog[[#This Row],[Column1]]</f>
        <v>0</v>
      </c>
      <c r="R672" s="124" t="s">
        <v>3073</v>
      </c>
      <c r="S672" s="126" t="s">
        <v>888</v>
      </c>
      <c r="T672" s="127"/>
      <c r="U672" s="127"/>
      <c r="V672" s="124"/>
      <c r="W672" s="122"/>
      <c r="X672" s="124"/>
      <c r="Y672" s="122"/>
      <c r="Z672" s="122"/>
      <c r="AA672" s="122"/>
      <c r="AB672" s="122" t="str">
        <f ca="1">IF(ISERROR(MATCH(DailyLog[[#This Row],[TRAVELER]],Table2[TR],0)),AB672,"SHIPPED")</f>
        <v>SHIPPED</v>
      </c>
      <c r="AC672" s="122"/>
    </row>
    <row r="673" spans="1:29" ht="40.15" hidden="1" customHeight="1" x14ac:dyDescent="0.25">
      <c r="A673" s="111">
        <v>46261.422384259262</v>
      </c>
      <c r="B673" s="112" t="s">
        <v>842</v>
      </c>
      <c r="C673" s="113">
        <v>290</v>
      </c>
      <c r="D673" s="114">
        <v>716380</v>
      </c>
      <c r="E673" s="114" t="s">
        <v>3304</v>
      </c>
      <c r="F673" s="114">
        <v>677</v>
      </c>
      <c r="G673" s="114" t="s">
        <v>4629</v>
      </c>
      <c r="H673" s="115" t="s">
        <v>832</v>
      </c>
      <c r="I673" s="116" t="s">
        <v>839</v>
      </c>
      <c r="J673" s="50" t="s">
        <v>950</v>
      </c>
      <c r="K673" s="116">
        <v>107</v>
      </c>
      <c r="L673" s="116" t="s">
        <v>1003</v>
      </c>
      <c r="M673" s="116"/>
      <c r="N673" s="116">
        <v>36</v>
      </c>
      <c r="O673" s="116">
        <v>25200</v>
      </c>
      <c r="P673" s="116">
        <v>25200</v>
      </c>
      <c r="Q673" s="116">
        <f>+DailyLog[[#This Row],[TTL QNT
(On traveler)]]-DailyLog[[#This Row],[Column1]]</f>
        <v>0</v>
      </c>
      <c r="R673" s="116" t="s">
        <v>4346</v>
      </c>
      <c r="S673" s="117" t="s">
        <v>888</v>
      </c>
      <c r="V673" s="116"/>
      <c r="W673" s="114"/>
      <c r="X673" s="116"/>
      <c r="Y673" s="114"/>
      <c r="Z673" s="114"/>
      <c r="AA673" s="114"/>
      <c r="AB673" s="114" t="str">
        <f ca="1">IF(ISERROR(MATCH(DailyLog[[#This Row],[TRAVELER]],Table2[TR],0)),AB673,"SHIPPED")</f>
        <v>SHIPPED</v>
      </c>
      <c r="AC673" s="114"/>
    </row>
    <row r="674" spans="1:29" ht="40.15" hidden="1" customHeight="1" x14ac:dyDescent="0.25">
      <c r="A674" s="111">
        <v>46258.638831018521</v>
      </c>
      <c r="B674" s="112" t="s">
        <v>2940</v>
      </c>
      <c r="C674" s="113">
        <v>275</v>
      </c>
      <c r="D674" s="114">
        <v>716761</v>
      </c>
      <c r="E674" s="114">
        <v>11546437</v>
      </c>
      <c r="F674" s="114">
        <v>867</v>
      </c>
      <c r="G674" s="114" t="s">
        <v>4173</v>
      </c>
      <c r="H674" s="115" t="s">
        <v>832</v>
      </c>
      <c r="I674" s="116" t="s">
        <v>839</v>
      </c>
      <c r="J674" s="50" t="s">
        <v>950</v>
      </c>
      <c r="K674" s="116">
        <v>104</v>
      </c>
      <c r="L674" s="116" t="s">
        <v>828</v>
      </c>
      <c r="M674" s="116"/>
      <c r="N674" s="116">
        <v>60</v>
      </c>
      <c r="O674" s="116">
        <v>90000</v>
      </c>
      <c r="P674" s="116">
        <v>90000</v>
      </c>
      <c r="Q674" s="116">
        <f>+DailyLog[[#This Row],[TTL QNT
(On traveler)]]-DailyLog[[#This Row],[Column1]]</f>
        <v>0</v>
      </c>
      <c r="R674" s="116" t="s">
        <v>4158</v>
      </c>
      <c r="S674" s="117" t="s">
        <v>888</v>
      </c>
      <c r="V674" s="116"/>
      <c r="W674" s="114"/>
      <c r="X674" s="116"/>
      <c r="Y674" s="114"/>
      <c r="Z674" s="114"/>
      <c r="AA674" s="114"/>
      <c r="AB674" s="114" t="str">
        <f ca="1">IF(ISERROR(MATCH(DailyLog[[#This Row],[TRAVELER]],Table2[TR],0)),AB674,"SHIPPED")</f>
        <v>SHIPPED</v>
      </c>
      <c r="AC674" s="114"/>
    </row>
    <row r="675" spans="1:29" ht="40.15" hidden="1" customHeight="1" x14ac:dyDescent="0.25">
      <c r="A675" s="119">
        <v>46256.524837962963</v>
      </c>
      <c r="B675" s="120" t="s">
        <v>842</v>
      </c>
      <c r="C675" s="121">
        <v>275</v>
      </c>
      <c r="D675" s="122">
        <v>714696</v>
      </c>
      <c r="E675" s="122" t="s">
        <v>3628</v>
      </c>
      <c r="F675" s="122">
        <v>881</v>
      </c>
      <c r="G675" s="122" t="s">
        <v>3922</v>
      </c>
      <c r="H675" s="123" t="s">
        <v>832</v>
      </c>
      <c r="I675" s="124" t="s">
        <v>839</v>
      </c>
      <c r="J675" s="125" t="s">
        <v>950</v>
      </c>
      <c r="K675" s="124">
        <v>103</v>
      </c>
      <c r="L675" s="124" t="s">
        <v>828</v>
      </c>
      <c r="M675" s="124"/>
      <c r="N675" s="124">
        <v>47</v>
      </c>
      <c r="O675" s="124">
        <v>141000</v>
      </c>
      <c r="P675" s="124">
        <v>141000</v>
      </c>
      <c r="Q675" s="124">
        <f>+DailyLog[[#This Row],[TTL QNT
(On traveler)]]-DailyLog[[#This Row],[Column1]]</f>
        <v>0</v>
      </c>
      <c r="R675" s="124" t="s">
        <v>2985</v>
      </c>
      <c r="S675" s="126" t="s">
        <v>888</v>
      </c>
      <c r="T675" s="127"/>
      <c r="U675" s="127"/>
      <c r="V675" s="124"/>
      <c r="W675" s="122"/>
      <c r="X675" s="124"/>
      <c r="Y675" s="122"/>
      <c r="Z675" s="122"/>
      <c r="AA675" s="122"/>
      <c r="AB675" s="122" t="str">
        <f ca="1">IF(ISERROR(MATCH(DailyLog[[#This Row],[TRAVELER]],Table2[TR],0)),AB675,"SHIPPED")</f>
        <v>SHIPPED</v>
      </c>
      <c r="AC675" s="122"/>
    </row>
    <row r="676" spans="1:29" ht="40.15" hidden="1" customHeight="1" x14ac:dyDescent="0.25">
      <c r="A676" s="111">
        <v>46259.465648148151</v>
      </c>
      <c r="B676" s="112" t="s">
        <v>842</v>
      </c>
      <c r="C676" s="113">
        <v>280</v>
      </c>
      <c r="D676" s="114">
        <v>716794</v>
      </c>
      <c r="E676" s="114" t="s">
        <v>4245</v>
      </c>
      <c r="F676" s="114">
        <v>1715</v>
      </c>
      <c r="G676" s="114" t="s">
        <v>4349</v>
      </c>
      <c r="H676" s="115" t="s">
        <v>832</v>
      </c>
      <c r="I676" s="116" t="s">
        <v>839</v>
      </c>
      <c r="J676" s="50" t="s">
        <v>950</v>
      </c>
      <c r="K676" s="116">
        <v>123</v>
      </c>
      <c r="L676" s="116" t="s">
        <v>828</v>
      </c>
      <c r="M676" s="116" t="s">
        <v>2976</v>
      </c>
      <c r="N676" s="116">
        <v>36</v>
      </c>
      <c r="O676" s="116">
        <v>100800</v>
      </c>
      <c r="P676" s="116">
        <v>100800</v>
      </c>
      <c r="Q676" s="116">
        <f>+DailyLog[[#This Row],[TTL QNT
(On traveler)]]-DailyLog[[#This Row],[Column1]]</f>
        <v>0</v>
      </c>
      <c r="R676" s="116" t="s">
        <v>3554</v>
      </c>
      <c r="S676" s="117" t="s">
        <v>888</v>
      </c>
      <c r="T676" s="43">
        <v>51</v>
      </c>
      <c r="V676" s="116"/>
      <c r="W676" s="114"/>
      <c r="X676" s="116"/>
      <c r="Y676" s="114"/>
      <c r="Z676" s="114"/>
      <c r="AA676" s="114"/>
      <c r="AB676" s="114" t="str">
        <f ca="1">IF(ISERROR(MATCH(DailyLog[[#This Row],[TRAVELER]],Table2[TR],0)),AB676,"SHIPPED")</f>
        <v>SHIPPED</v>
      </c>
      <c r="AC676" s="114"/>
    </row>
    <row r="677" spans="1:29" ht="40.15" hidden="1" customHeight="1" x14ac:dyDescent="0.25">
      <c r="A677" s="111">
        <v>46258.6325462963</v>
      </c>
      <c r="B677" s="112" t="s">
        <v>2940</v>
      </c>
      <c r="C677" s="113" t="s">
        <v>2811</v>
      </c>
      <c r="D677" s="114">
        <v>716580</v>
      </c>
      <c r="E677" s="114" t="s">
        <v>1695</v>
      </c>
      <c r="F677" s="114">
        <v>89</v>
      </c>
      <c r="G677" s="114" t="s">
        <v>4244</v>
      </c>
      <c r="H677" s="115" t="s">
        <v>2814</v>
      </c>
      <c r="I677" s="116" t="s">
        <v>2818</v>
      </c>
      <c r="J677" s="50" t="s">
        <v>843</v>
      </c>
      <c r="K677" s="116">
        <v>4</v>
      </c>
      <c r="L677" s="116" t="s">
        <v>828</v>
      </c>
      <c r="M677" s="116" t="s">
        <v>2816</v>
      </c>
      <c r="N677" s="116">
        <v>36</v>
      </c>
      <c r="O677" s="116">
        <v>21600</v>
      </c>
      <c r="P677" s="116">
        <v>21600</v>
      </c>
      <c r="Q677" s="116">
        <f>+DailyLog[[#This Row],[TTL QNT
(On traveler)]]-DailyLog[[#This Row],[Column1]]</f>
        <v>0</v>
      </c>
      <c r="R677" s="116" t="s">
        <v>4169</v>
      </c>
      <c r="S677" s="117" t="s">
        <v>888</v>
      </c>
      <c r="T677" s="43">
        <v>2</v>
      </c>
      <c r="V677" s="116"/>
      <c r="W677" s="114"/>
      <c r="X677" s="116"/>
      <c r="Y677" s="114"/>
      <c r="Z677" s="114"/>
      <c r="AA677" s="114"/>
      <c r="AB677" s="114" t="str">
        <f ca="1">IF(ISERROR(MATCH(DailyLog[[#This Row],[TRAVELER]],Table2[TR],0)),AB677,"SHIPPED")</f>
        <v>SHIPPED</v>
      </c>
      <c r="AC677" s="114"/>
    </row>
    <row r="678" spans="1:29" ht="40.15" hidden="1" customHeight="1" x14ac:dyDescent="0.25">
      <c r="A678" s="111">
        <v>46261.419502314813</v>
      </c>
      <c r="B678" s="112" t="s">
        <v>842</v>
      </c>
      <c r="C678" s="113" t="s">
        <v>4353</v>
      </c>
      <c r="D678" s="114">
        <v>716615</v>
      </c>
      <c r="E678" s="114">
        <v>11546377</v>
      </c>
      <c r="F678" s="114">
        <v>1805</v>
      </c>
      <c r="G678" s="114" t="s">
        <v>4627</v>
      </c>
      <c r="H678" s="115" t="s">
        <v>832</v>
      </c>
      <c r="I678" s="116" t="s">
        <v>839</v>
      </c>
      <c r="J678" s="50" t="s">
        <v>2824</v>
      </c>
      <c r="K678" s="116">
        <v>24</v>
      </c>
      <c r="L678" s="116" t="s">
        <v>828</v>
      </c>
      <c r="M678" s="116" t="s">
        <v>2884</v>
      </c>
      <c r="N678" s="116">
        <v>34</v>
      </c>
      <c r="O678" s="116">
        <v>73100</v>
      </c>
      <c r="P678" s="116">
        <v>73100</v>
      </c>
      <c r="Q678" s="116">
        <f>+DailyLog[[#This Row],[TTL QNT
(On traveler)]]-DailyLog[[#This Row],[Column1]]</f>
        <v>0</v>
      </c>
      <c r="R678" s="116" t="s">
        <v>3919</v>
      </c>
      <c r="S678" s="117" t="s">
        <v>888</v>
      </c>
      <c r="T678" s="43" t="s">
        <v>4628</v>
      </c>
      <c r="V678" s="116"/>
      <c r="W678" s="114"/>
      <c r="X678" s="116"/>
      <c r="Y678" s="114"/>
      <c r="Z678" s="114"/>
      <c r="AA678" s="114"/>
      <c r="AB678" s="114" t="str">
        <f ca="1">IF(ISERROR(MATCH(DailyLog[[#This Row],[TRAVELER]],Table2[TR],0)),AB678,"SHIPPED")</f>
        <v>SHIPPED</v>
      </c>
      <c r="AC678" s="114"/>
    </row>
    <row r="679" spans="1:29" ht="40.15" hidden="1" customHeight="1" x14ac:dyDescent="0.25">
      <c r="A679" s="111">
        <v>46261.413194444445</v>
      </c>
      <c r="B679" s="112" t="s">
        <v>842</v>
      </c>
      <c r="C679" s="113">
        <v>272</v>
      </c>
      <c r="D679" s="114">
        <v>710832</v>
      </c>
      <c r="E679" s="114" t="s">
        <v>3250</v>
      </c>
      <c r="F679" s="114">
        <v>1564</v>
      </c>
      <c r="G679" s="114" t="s">
        <v>4528</v>
      </c>
      <c r="H679" s="115" t="s">
        <v>832</v>
      </c>
      <c r="I679" s="116" t="s">
        <v>839</v>
      </c>
      <c r="J679" s="50" t="s">
        <v>2824</v>
      </c>
      <c r="K679" s="116">
        <v>26</v>
      </c>
      <c r="L679" s="116" t="s">
        <v>828</v>
      </c>
      <c r="M679" s="116" t="s">
        <v>4586</v>
      </c>
      <c r="N679" s="116">
        <v>56</v>
      </c>
      <c r="O679" s="116">
        <v>56000</v>
      </c>
      <c r="P679" s="116">
        <v>56000</v>
      </c>
      <c r="Q679" s="116">
        <f>+DailyLog[[#This Row],[TTL QNT
(On traveler)]]-DailyLog[[#This Row],[Column1]]</f>
        <v>0</v>
      </c>
      <c r="R679" s="116" t="s">
        <v>2845</v>
      </c>
      <c r="S679" s="117" t="s">
        <v>888</v>
      </c>
      <c r="T679" s="43" t="s">
        <v>4587</v>
      </c>
      <c r="V679" s="116"/>
      <c r="W679" s="114"/>
      <c r="X679" s="116"/>
      <c r="Y679" s="114"/>
      <c r="Z679" s="114"/>
      <c r="AA679" s="114"/>
      <c r="AB679" s="114" t="str">
        <f ca="1">IF(ISERROR(MATCH(DailyLog[[#This Row],[TRAVELER]],Table2[TR],0)),AB679,"SHIPPED")</f>
        <v>SHIPPED</v>
      </c>
      <c r="AC679" s="114"/>
    </row>
    <row r="680" spans="1:29" ht="40.15" hidden="1" customHeight="1" x14ac:dyDescent="0.25">
      <c r="A680" s="111">
        <v>46259.621122685188</v>
      </c>
      <c r="B680" s="112" t="s">
        <v>842</v>
      </c>
      <c r="C680" s="113">
        <v>252</v>
      </c>
      <c r="D680" s="114">
        <v>716241</v>
      </c>
      <c r="E680" s="114">
        <v>61273</v>
      </c>
      <c r="F680" s="114">
        <v>574</v>
      </c>
      <c r="G680" s="114" t="s">
        <v>4384</v>
      </c>
      <c r="H680" s="115" t="s">
        <v>2814</v>
      </c>
      <c r="I680" s="116" t="s">
        <v>839</v>
      </c>
      <c r="J680" s="50" t="s">
        <v>843</v>
      </c>
      <c r="K680" s="116">
        <v>4</v>
      </c>
      <c r="L680" s="116" t="s">
        <v>828</v>
      </c>
      <c r="M680" s="116" t="s">
        <v>2816</v>
      </c>
      <c r="N680" s="116">
        <v>26</v>
      </c>
      <c r="O680" s="116">
        <v>7800</v>
      </c>
      <c r="P680" s="116">
        <v>7800</v>
      </c>
      <c r="Q680" s="116">
        <f>+DailyLog[[#This Row],[TTL QNT
(On traveler)]]-DailyLog[[#This Row],[Column1]]</f>
        <v>0</v>
      </c>
      <c r="R680" s="116" t="s">
        <v>3027</v>
      </c>
      <c r="S680" s="117" t="s">
        <v>888</v>
      </c>
      <c r="T680" s="43">
        <v>2</v>
      </c>
      <c r="V680" s="116"/>
      <c r="W680" s="114"/>
      <c r="X680" s="116"/>
      <c r="Y680" s="114"/>
      <c r="Z680" s="114"/>
      <c r="AA680" s="114"/>
      <c r="AB680" s="114" t="str">
        <f ca="1">IF(ISERROR(MATCH(DailyLog[[#This Row],[TRAVELER]],Table2[TR],0)),AB680,"SHIPPED")</f>
        <v>SHIPPED</v>
      </c>
      <c r="AC680" s="114"/>
    </row>
    <row r="681" spans="1:29" ht="40.15" hidden="1" customHeight="1" x14ac:dyDescent="0.25">
      <c r="A681" s="111">
        <v>46259.598553240743</v>
      </c>
      <c r="B681" s="112" t="s">
        <v>842</v>
      </c>
      <c r="C681" s="113">
        <v>275</v>
      </c>
      <c r="D681" s="114">
        <v>716757</v>
      </c>
      <c r="E681" s="114">
        <v>11546437</v>
      </c>
      <c r="F681" s="114">
        <v>1842</v>
      </c>
      <c r="G681" s="114" t="s">
        <v>4377</v>
      </c>
      <c r="H681" s="115" t="s">
        <v>832</v>
      </c>
      <c r="I681" s="116" t="s">
        <v>2818</v>
      </c>
      <c r="J681" s="50" t="s">
        <v>950</v>
      </c>
      <c r="K681" s="116">
        <v>102</v>
      </c>
      <c r="L681" s="116" t="s">
        <v>828</v>
      </c>
      <c r="M681" s="116"/>
      <c r="N681" s="116">
        <v>36</v>
      </c>
      <c r="O681" s="116">
        <v>54000</v>
      </c>
      <c r="P681" s="116">
        <v>54000</v>
      </c>
      <c r="Q681" s="116">
        <f>+DailyLog[[#This Row],[TTL QNT
(On traveler)]]-DailyLog[[#This Row],[Column1]]</f>
        <v>0</v>
      </c>
      <c r="R681" s="116" t="s">
        <v>3244</v>
      </c>
      <c r="S681" s="117" t="s">
        <v>888</v>
      </c>
      <c r="V681" s="116"/>
      <c r="W681" s="114"/>
      <c r="X681" s="116"/>
      <c r="Y681" s="114"/>
      <c r="Z681" s="114"/>
      <c r="AA681" s="114"/>
      <c r="AB681" s="114" t="str">
        <f ca="1">IF(ISERROR(MATCH(DailyLog[[#This Row],[TRAVELER]],Table2[TR],0)),AB681,"SHIPPED")</f>
        <v>SHIPPED</v>
      </c>
      <c r="AC681" s="114"/>
    </row>
    <row r="682" spans="1:29" ht="40.15" hidden="1" customHeight="1" x14ac:dyDescent="0.25">
      <c r="A682" s="111">
        <v>46261.408993055556</v>
      </c>
      <c r="B682" s="112" t="s">
        <v>842</v>
      </c>
      <c r="C682" s="113" t="s">
        <v>2841</v>
      </c>
      <c r="D682" s="114">
        <v>717636</v>
      </c>
      <c r="E682" s="114" t="s">
        <v>4526</v>
      </c>
      <c r="F682" s="114">
        <v>1714</v>
      </c>
      <c r="G682" s="114" t="s">
        <v>4585</v>
      </c>
      <c r="H682" s="115" t="s">
        <v>832</v>
      </c>
      <c r="I682" s="116" t="s">
        <v>839</v>
      </c>
      <c r="J682" s="50" t="s">
        <v>843</v>
      </c>
      <c r="K682" s="116">
        <v>3</v>
      </c>
      <c r="L682" s="116" t="s">
        <v>1003</v>
      </c>
      <c r="M682" s="116" t="s">
        <v>2976</v>
      </c>
      <c r="N682" s="116">
        <v>29</v>
      </c>
      <c r="O682" s="116">
        <v>62350</v>
      </c>
      <c r="P682" s="116">
        <v>62350</v>
      </c>
      <c r="Q682" s="116">
        <f>+DailyLog[[#This Row],[TTL QNT
(On traveler)]]-DailyLog[[#This Row],[Column1]]</f>
        <v>0</v>
      </c>
      <c r="R682" s="116" t="s">
        <v>2956</v>
      </c>
      <c r="S682" s="117" t="s">
        <v>888</v>
      </c>
      <c r="T682" s="43">
        <v>470</v>
      </c>
      <c r="V682" s="116"/>
      <c r="W682" s="114"/>
      <c r="X682" s="116"/>
      <c r="Y682" s="114"/>
      <c r="Z682" s="114"/>
      <c r="AA682" s="114"/>
      <c r="AB682" s="114" t="str">
        <f ca="1">IF(ISERROR(MATCH(DailyLog[[#This Row],[TRAVELER]],Table2[TR],0)),AB682,"SHIPPED")</f>
        <v>SHIPPED</v>
      </c>
      <c r="AC682" s="114"/>
    </row>
    <row r="683" spans="1:29" ht="40.15" hidden="1" customHeight="1" x14ac:dyDescent="0.25">
      <c r="A683" s="111">
        <v>46259.555138888885</v>
      </c>
      <c r="B683" s="112" t="s">
        <v>842</v>
      </c>
      <c r="C683" s="113" t="s">
        <v>2841</v>
      </c>
      <c r="D683" s="114">
        <v>716004</v>
      </c>
      <c r="E683" s="114">
        <v>6503825</v>
      </c>
      <c r="F683" s="114">
        <v>575</v>
      </c>
      <c r="G683" s="114" t="s">
        <v>4366</v>
      </c>
      <c r="H683" s="115" t="s">
        <v>832</v>
      </c>
      <c r="I683" s="116" t="s">
        <v>839</v>
      </c>
      <c r="J683" s="50" t="s">
        <v>843</v>
      </c>
      <c r="K683" s="116">
        <v>3</v>
      </c>
      <c r="L683" s="116" t="s">
        <v>828</v>
      </c>
      <c r="M683" s="116" t="s">
        <v>2976</v>
      </c>
      <c r="N683" s="116">
        <v>30</v>
      </c>
      <c r="O683" s="116">
        <v>45000</v>
      </c>
      <c r="P683" s="116">
        <v>45000</v>
      </c>
      <c r="Q683" s="116">
        <f>+DailyLog[[#This Row],[TTL QNT
(On traveler)]]-DailyLog[[#This Row],[Column1]]</f>
        <v>0</v>
      </c>
      <c r="R683" s="116" t="s">
        <v>4367</v>
      </c>
      <c r="S683" s="117" t="s">
        <v>888</v>
      </c>
      <c r="T683" s="43">
        <v>300</v>
      </c>
      <c r="V683" s="116"/>
      <c r="W683" s="114"/>
      <c r="X683" s="116"/>
      <c r="Y683" s="114"/>
      <c r="Z683" s="114"/>
      <c r="AA683" s="114"/>
      <c r="AB683" s="114" t="str">
        <f ca="1">IF(ISERROR(MATCH(DailyLog[[#This Row],[TRAVELER]],Table2[TR],0)),AB683,"SHIPPED")</f>
        <v>SHIPPED</v>
      </c>
      <c r="AC683" s="114"/>
    </row>
    <row r="684" spans="1:29" ht="40.15" hidden="1" customHeight="1" x14ac:dyDescent="0.25">
      <c r="A684" s="111">
        <v>46259.551747685182</v>
      </c>
      <c r="B684" s="112" t="s">
        <v>842</v>
      </c>
      <c r="C684" s="113">
        <v>290</v>
      </c>
      <c r="D684" s="114">
        <v>716763</v>
      </c>
      <c r="E684" s="114">
        <v>11546437</v>
      </c>
      <c r="F684" s="114">
        <v>91</v>
      </c>
      <c r="G684" s="114" t="s">
        <v>4365</v>
      </c>
      <c r="H684" s="115" t="s">
        <v>832</v>
      </c>
      <c r="I684" s="116" t="s">
        <v>2818</v>
      </c>
      <c r="J684" s="50" t="s">
        <v>950</v>
      </c>
      <c r="K684" s="116">
        <v>106</v>
      </c>
      <c r="L684" s="116" t="s">
        <v>828</v>
      </c>
      <c r="M684" s="116"/>
      <c r="N684" s="116">
        <v>15</v>
      </c>
      <c r="O684" s="116">
        <v>22500</v>
      </c>
      <c r="P684" s="116">
        <v>22500</v>
      </c>
      <c r="Q684" s="116">
        <f>+DailyLog[[#This Row],[TTL QNT
(On traveler)]]-DailyLog[[#This Row],[Column1]]</f>
        <v>0</v>
      </c>
      <c r="R684" s="116" t="s">
        <v>3050</v>
      </c>
      <c r="S684" s="117" t="s">
        <v>888</v>
      </c>
      <c r="V684" s="116"/>
      <c r="W684" s="114"/>
      <c r="X684" s="116"/>
      <c r="Y684" s="114"/>
      <c r="Z684" s="114"/>
      <c r="AA684" s="114"/>
      <c r="AB684" s="114" t="str">
        <f ca="1">IF(ISERROR(MATCH(DailyLog[[#This Row],[TRAVELER]],Table2[TR],0)),AB684,"SHIPPED")</f>
        <v>SHIPPED</v>
      </c>
      <c r="AC684" s="114"/>
    </row>
    <row r="685" spans="1:29" ht="40.15" hidden="1" customHeight="1" x14ac:dyDescent="0.25">
      <c r="A685" s="111">
        <v>46259.387488425928</v>
      </c>
      <c r="B685" s="112" t="s">
        <v>842</v>
      </c>
      <c r="C685" s="113">
        <v>290</v>
      </c>
      <c r="D685" s="114">
        <v>715949</v>
      </c>
      <c r="E685" s="114" t="s">
        <v>3416</v>
      </c>
      <c r="F685" s="114">
        <v>51</v>
      </c>
      <c r="G685" s="114" t="s">
        <v>4286</v>
      </c>
      <c r="H685" s="115" t="s">
        <v>832</v>
      </c>
      <c r="I685" s="116" t="s">
        <v>839</v>
      </c>
      <c r="J685" s="50" t="s">
        <v>950</v>
      </c>
      <c r="K685" s="116">
        <v>110</v>
      </c>
      <c r="L685" s="116" t="s">
        <v>1003</v>
      </c>
      <c r="M685" s="116"/>
      <c r="N685" s="116">
        <v>65</v>
      </c>
      <c r="O685" s="116">
        <v>65000</v>
      </c>
      <c r="P685" s="116">
        <v>65000</v>
      </c>
      <c r="Q685" s="116">
        <f>+DailyLog[[#This Row],[TTL QNT
(On traveler)]]-DailyLog[[#This Row],[Column1]]</f>
        <v>0</v>
      </c>
      <c r="R685" s="116" t="s">
        <v>3345</v>
      </c>
      <c r="S685" s="117" t="s">
        <v>888</v>
      </c>
      <c r="V685" s="116"/>
      <c r="W685" s="114"/>
      <c r="X685" s="116"/>
      <c r="Y685" s="114"/>
      <c r="Z685" s="114"/>
      <c r="AA685" s="114"/>
      <c r="AB685" s="114" t="str">
        <f ca="1">IF(ISERROR(MATCH(DailyLog[[#This Row],[TRAVELER]],Table2[TR],0)),AB685,"SHIPPED")</f>
        <v>SHIPPED</v>
      </c>
      <c r="AC685" s="114"/>
    </row>
    <row r="686" spans="1:29" ht="40.15" hidden="1" customHeight="1" x14ac:dyDescent="0.25">
      <c r="A686" s="119">
        <v>46258.597962962966</v>
      </c>
      <c r="B686" s="120" t="s">
        <v>842</v>
      </c>
      <c r="C686" s="121">
        <v>290</v>
      </c>
      <c r="D686" s="122">
        <v>716990</v>
      </c>
      <c r="E686" s="122" t="s">
        <v>4226</v>
      </c>
      <c r="F686" s="122" t="s">
        <v>922</v>
      </c>
      <c r="G686" s="122" t="s">
        <v>4228</v>
      </c>
      <c r="H686" s="123" t="s">
        <v>2814</v>
      </c>
      <c r="I686" s="124" t="s">
        <v>839</v>
      </c>
      <c r="J686" s="125" t="s">
        <v>950</v>
      </c>
      <c r="K686" s="124">
        <v>105</v>
      </c>
      <c r="L686" s="124" t="s">
        <v>828</v>
      </c>
      <c r="M686" s="124"/>
      <c r="N686" s="124">
        <v>19</v>
      </c>
      <c r="O686" s="124">
        <v>15675</v>
      </c>
      <c r="P686" s="124">
        <v>15675</v>
      </c>
      <c r="Q686" s="124">
        <f>+DailyLog[[#This Row],[TTL QNT
(On traveler)]]-DailyLog[[#This Row],[Column1]]</f>
        <v>0</v>
      </c>
      <c r="R686" s="124" t="s">
        <v>3036</v>
      </c>
      <c r="S686" s="126" t="s">
        <v>888</v>
      </c>
      <c r="T686" s="127"/>
      <c r="U686" s="127"/>
      <c r="V686" s="124"/>
      <c r="W686" s="122"/>
      <c r="X686" s="124"/>
      <c r="Y686" s="122"/>
      <c r="Z686" s="122"/>
      <c r="AA686" s="122"/>
      <c r="AB686" s="122" t="str">
        <f ca="1">IF(ISERROR(MATCH(DailyLog[[#This Row],[TRAVELER]],Table2[TR],0)),AB686,"SHIPPED")</f>
        <v>SHIPPED</v>
      </c>
      <c r="AC686" s="122"/>
    </row>
    <row r="687" spans="1:29" ht="40.15" hidden="1" customHeight="1" x14ac:dyDescent="0.25">
      <c r="A687" s="111">
        <v>46259.535821759258</v>
      </c>
      <c r="B687" s="112" t="s">
        <v>842</v>
      </c>
      <c r="C687" s="113">
        <v>4</v>
      </c>
      <c r="D687" s="114">
        <v>717050</v>
      </c>
      <c r="E687" s="114">
        <v>11548414</v>
      </c>
      <c r="F687" s="114">
        <v>1409</v>
      </c>
      <c r="G687" s="114" t="s">
        <v>4361</v>
      </c>
      <c r="H687" s="115" t="s">
        <v>832</v>
      </c>
      <c r="I687" s="116" t="s">
        <v>2818</v>
      </c>
      <c r="J687" s="50" t="s">
        <v>950</v>
      </c>
      <c r="K687" s="116">
        <v>117</v>
      </c>
      <c r="L687" s="116" t="s">
        <v>828</v>
      </c>
      <c r="M687" s="116"/>
      <c r="N687" s="116">
        <v>36</v>
      </c>
      <c r="O687" s="116">
        <v>17460</v>
      </c>
      <c r="P687" s="116">
        <v>17460</v>
      </c>
      <c r="Q687" s="116">
        <f>+DailyLog[[#This Row],[TTL QNT
(On traveler)]]-DailyLog[[#This Row],[Column1]]</f>
        <v>0</v>
      </c>
      <c r="R687" s="116" t="s">
        <v>3075</v>
      </c>
      <c r="S687" s="117" t="s">
        <v>888</v>
      </c>
      <c r="V687" s="116"/>
      <c r="W687" s="114"/>
      <c r="X687" s="116"/>
      <c r="Y687" s="114"/>
      <c r="Z687" s="114"/>
      <c r="AA687" s="114"/>
      <c r="AB687" s="114" t="str">
        <f ca="1">IF(ISERROR(MATCH(DailyLog[[#This Row],[TRAVELER]],Table2[TR],0)),AB687,"SHIPPED")</f>
        <v>SHIPPED</v>
      </c>
      <c r="AC687" s="114"/>
    </row>
    <row r="688" spans="1:29" ht="40.15" hidden="1" customHeight="1" x14ac:dyDescent="0.25">
      <c r="A688" s="111">
        <v>46259.501701388886</v>
      </c>
      <c r="B688" s="112" t="s">
        <v>842</v>
      </c>
      <c r="C688" s="113">
        <v>280</v>
      </c>
      <c r="D688" s="114">
        <v>714698</v>
      </c>
      <c r="E688" s="114" t="s">
        <v>3207</v>
      </c>
      <c r="F688" s="114">
        <v>188</v>
      </c>
      <c r="G688" s="114" t="s">
        <v>4359</v>
      </c>
      <c r="H688" s="115" t="s">
        <v>832</v>
      </c>
      <c r="I688" s="116" t="s">
        <v>2818</v>
      </c>
      <c r="J688" s="50" t="s">
        <v>950</v>
      </c>
      <c r="K688" s="116">
        <v>120</v>
      </c>
      <c r="L688" s="116" t="s">
        <v>828</v>
      </c>
      <c r="M688" s="116"/>
      <c r="N688" s="116">
        <v>36</v>
      </c>
      <c r="O688" s="116">
        <v>108000</v>
      </c>
      <c r="P688" s="116">
        <v>108000</v>
      </c>
      <c r="Q688" s="116">
        <f>+DailyLog[[#This Row],[TTL QNT
(On traveler)]]-DailyLog[[#This Row],[Column1]]</f>
        <v>0</v>
      </c>
      <c r="R688" s="116" t="s">
        <v>2967</v>
      </c>
      <c r="S688" s="117" t="s">
        <v>888</v>
      </c>
      <c r="V688" s="116"/>
      <c r="W688" s="114"/>
      <c r="X688" s="116"/>
      <c r="Y688" s="114"/>
      <c r="Z688" s="114"/>
      <c r="AA688" s="114"/>
      <c r="AB688" s="114" t="str">
        <f ca="1">IF(ISERROR(MATCH(DailyLog[[#This Row],[TRAVELER]],Table2[TR],0)),AB688,"SHIPPED")</f>
        <v>SHIPPED</v>
      </c>
      <c r="AC688" s="114"/>
    </row>
    <row r="689" spans="1:29" ht="40.15" hidden="1" customHeight="1" x14ac:dyDescent="0.25">
      <c r="A689" s="119">
        <v>46258.59238425926</v>
      </c>
      <c r="B689" s="120" t="s">
        <v>842</v>
      </c>
      <c r="C689" s="121">
        <v>290</v>
      </c>
      <c r="D689" s="122">
        <v>717052</v>
      </c>
      <c r="E689" s="122">
        <v>11548414</v>
      </c>
      <c r="F689" s="122">
        <v>1417</v>
      </c>
      <c r="G689" s="122" t="s">
        <v>4222</v>
      </c>
      <c r="H689" s="123" t="s">
        <v>832</v>
      </c>
      <c r="I689" s="124" t="s">
        <v>839</v>
      </c>
      <c r="J689" s="125" t="s">
        <v>950</v>
      </c>
      <c r="K689" s="124">
        <v>109</v>
      </c>
      <c r="L689" s="124" t="s">
        <v>828</v>
      </c>
      <c r="M689" s="124"/>
      <c r="N689" s="124">
        <v>36</v>
      </c>
      <c r="O689" s="124">
        <v>17460</v>
      </c>
      <c r="P689" s="124">
        <v>17460</v>
      </c>
      <c r="Q689" s="124">
        <f>+DailyLog[[#This Row],[TTL QNT
(On traveler)]]-DailyLog[[#This Row],[Column1]]</f>
        <v>0</v>
      </c>
      <c r="R689" s="124" t="s">
        <v>4223</v>
      </c>
      <c r="S689" s="126" t="s">
        <v>888</v>
      </c>
      <c r="T689" s="127"/>
      <c r="U689" s="127"/>
      <c r="V689" s="124"/>
      <c r="W689" s="122"/>
      <c r="X689" s="124"/>
      <c r="Y689" s="122"/>
      <c r="Z689" s="122"/>
      <c r="AA689" s="122"/>
      <c r="AB689" s="122" t="str">
        <f ca="1">IF(ISERROR(MATCH(DailyLog[[#This Row],[TRAVELER]],Table2[TR],0)),AB689,"SHIPPED")</f>
        <v>SHIPPED</v>
      </c>
      <c r="AC689" s="122"/>
    </row>
    <row r="690" spans="1:29" ht="40.15" hidden="1" customHeight="1" x14ac:dyDescent="0.25">
      <c r="A690" s="111">
        <v>46261.405393518522</v>
      </c>
      <c r="B690" s="112" t="s">
        <v>842</v>
      </c>
      <c r="C690" s="113" t="s">
        <v>2841</v>
      </c>
      <c r="D690" s="114">
        <v>716614</v>
      </c>
      <c r="E690" s="114">
        <v>11546377</v>
      </c>
      <c r="F690" s="114">
        <v>1764</v>
      </c>
      <c r="G690" s="114" t="s">
        <v>4584</v>
      </c>
      <c r="H690" s="115" t="s">
        <v>832</v>
      </c>
      <c r="I690" s="116" t="s">
        <v>839</v>
      </c>
      <c r="J690" s="50" t="s">
        <v>843</v>
      </c>
      <c r="K690" s="116">
        <v>3</v>
      </c>
      <c r="L690" s="116" t="s">
        <v>828</v>
      </c>
      <c r="M690" s="116" t="s">
        <v>2976</v>
      </c>
      <c r="N690" s="116">
        <v>35</v>
      </c>
      <c r="O690" s="116">
        <v>75250</v>
      </c>
      <c r="P690" s="116">
        <v>75250</v>
      </c>
      <c r="Q690" s="116">
        <f>+DailyLog[[#This Row],[TTL QNT
(On traveler)]]-DailyLog[[#This Row],[Column1]]</f>
        <v>0</v>
      </c>
      <c r="R690" s="116" t="s">
        <v>3393</v>
      </c>
      <c r="S690" s="117" t="s">
        <v>888</v>
      </c>
      <c r="T690" s="43">
        <v>30</v>
      </c>
      <c r="V690" s="116"/>
      <c r="W690" s="114"/>
      <c r="X690" s="116"/>
      <c r="Y690" s="114"/>
      <c r="Z690" s="114"/>
      <c r="AA690" s="114"/>
      <c r="AB690" s="114" t="str">
        <f ca="1">IF(ISERROR(MATCH(DailyLog[[#This Row],[TRAVELER]],Table2[TR],0)),AB690,"SHIPPED")</f>
        <v>SHIPPED</v>
      </c>
      <c r="AC690" s="114"/>
    </row>
    <row r="691" spans="1:29" ht="40.15" hidden="1" customHeight="1" x14ac:dyDescent="0.25">
      <c r="A691" s="111">
        <v>46261.402013888888</v>
      </c>
      <c r="B691" s="112" t="s">
        <v>842</v>
      </c>
      <c r="C691" s="113">
        <v>292</v>
      </c>
      <c r="D691" s="114">
        <v>716013</v>
      </c>
      <c r="E691" s="114">
        <v>6502979</v>
      </c>
      <c r="F691" s="114">
        <v>1114</v>
      </c>
      <c r="G691" s="114" t="s">
        <v>4520</v>
      </c>
      <c r="H691" s="115" t="s">
        <v>832</v>
      </c>
      <c r="I691" s="116" t="s">
        <v>839</v>
      </c>
      <c r="J691" s="50" t="s">
        <v>950</v>
      </c>
      <c r="K691" s="116">
        <v>116</v>
      </c>
      <c r="L691" s="116" t="s">
        <v>828</v>
      </c>
      <c r="M691" s="116"/>
      <c r="N691" s="116">
        <v>32</v>
      </c>
      <c r="O691" s="116">
        <v>24000</v>
      </c>
      <c r="P691" s="116">
        <v>24000</v>
      </c>
      <c r="Q691" s="116">
        <f>+DailyLog[[#This Row],[TTL QNT
(On traveler)]]-DailyLog[[#This Row],[Column1]]</f>
        <v>0</v>
      </c>
      <c r="R691" s="116" t="s">
        <v>4139</v>
      </c>
      <c r="S691" s="117" t="s">
        <v>888</v>
      </c>
      <c r="V691" s="116"/>
      <c r="W691" s="114"/>
      <c r="X691" s="116"/>
      <c r="Y691" s="114"/>
      <c r="Z691" s="114"/>
      <c r="AA691" s="114"/>
      <c r="AB691" s="114" t="str">
        <f ca="1">IF(ISERROR(MATCH(DailyLog[[#This Row],[TRAVELER]],Table2[TR],0)),AB691,"SHIPPED")</f>
        <v>SHIPPED</v>
      </c>
      <c r="AC691" s="114"/>
    </row>
    <row r="692" spans="1:29" ht="40.15" hidden="1" customHeight="1" x14ac:dyDescent="0.25">
      <c r="A692" s="111">
        <v>46255.532222222224</v>
      </c>
      <c r="B692" s="112" t="s">
        <v>842</v>
      </c>
      <c r="C692" s="113">
        <v>280</v>
      </c>
      <c r="D692" s="114">
        <v>716335</v>
      </c>
      <c r="E692" s="114" t="s">
        <v>3784</v>
      </c>
      <c r="F692" s="114">
        <v>1769</v>
      </c>
      <c r="G692" s="114" t="s">
        <v>3909</v>
      </c>
      <c r="H692" s="115" t="s">
        <v>832</v>
      </c>
      <c r="I692" s="116" t="s">
        <v>839</v>
      </c>
      <c r="J692" s="50" t="s">
        <v>950</v>
      </c>
      <c r="K692" s="116">
        <v>124</v>
      </c>
      <c r="L692" s="116" t="s">
        <v>1003</v>
      </c>
      <c r="M692" s="116"/>
      <c r="N692" s="116">
        <v>21</v>
      </c>
      <c r="O692" s="116">
        <v>73500</v>
      </c>
      <c r="P692" s="116">
        <v>73500</v>
      </c>
      <c r="Q692" s="116">
        <f>+DailyLog[[#This Row],[TTL QNT
(On traveler)]]-DailyLog[[#This Row],[Column1]]</f>
        <v>0</v>
      </c>
      <c r="R692" s="116" t="s">
        <v>3345</v>
      </c>
      <c r="S692" s="117" t="s">
        <v>888</v>
      </c>
      <c r="V692" s="116"/>
      <c r="W692" s="114"/>
      <c r="X692" s="116"/>
      <c r="Y692" s="114"/>
      <c r="Z692" s="114"/>
      <c r="AA692" s="114"/>
      <c r="AB692" s="114" t="str">
        <f ca="1">IF(ISERROR(MATCH(DailyLog[[#This Row],[TRAVELER]],Table2[TR],0)),AB692,"SHIPPED")</f>
        <v>SHIPPED</v>
      </c>
      <c r="AC692" s="114"/>
    </row>
    <row r="693" spans="1:29" ht="40.15" hidden="1" customHeight="1" x14ac:dyDescent="0.25">
      <c r="A693" s="111">
        <v>46255.505243055559</v>
      </c>
      <c r="B693" s="112" t="s">
        <v>842</v>
      </c>
      <c r="C693" s="118">
        <v>294252</v>
      </c>
      <c r="D693" s="114">
        <v>716662</v>
      </c>
      <c r="E693" s="114" t="s">
        <v>959</v>
      </c>
      <c r="F693" s="114">
        <v>883</v>
      </c>
      <c r="G693" s="114" t="s">
        <v>3907</v>
      </c>
      <c r="H693" s="115" t="s">
        <v>2814</v>
      </c>
      <c r="I693" s="116" t="s">
        <v>839</v>
      </c>
      <c r="J693" s="50" t="s">
        <v>843</v>
      </c>
      <c r="K693" s="116">
        <v>4</v>
      </c>
      <c r="L693" s="116" t="s">
        <v>828</v>
      </c>
      <c r="M693" s="116"/>
      <c r="N693" s="116">
        <v>34</v>
      </c>
      <c r="O693" s="116">
        <v>42500</v>
      </c>
      <c r="P693" s="116">
        <v>42500</v>
      </c>
      <c r="Q693" s="116">
        <f>+DailyLog[[#This Row],[TTL QNT
(On traveler)]]-DailyLog[[#This Row],[Column1]]</f>
        <v>0</v>
      </c>
      <c r="R693" s="116" t="s">
        <v>3908</v>
      </c>
      <c r="S693" s="117" t="s">
        <v>888</v>
      </c>
      <c r="V693" s="116"/>
      <c r="W693" s="114"/>
      <c r="X693" s="116"/>
      <c r="Y693" s="114"/>
      <c r="Z693" s="114"/>
      <c r="AA693" s="114"/>
      <c r="AB693" s="114" t="str">
        <f ca="1">IF(ISERROR(MATCH(DailyLog[[#This Row],[TRAVELER]],Table2[TR],0)),AB693,"SHIPPED")</f>
        <v>SHIPPED</v>
      </c>
      <c r="AC693" s="114"/>
    </row>
    <row r="694" spans="1:29" ht="40.15" hidden="1" customHeight="1" x14ac:dyDescent="0.25">
      <c r="A694" s="111">
        <v>46258.723136574074</v>
      </c>
      <c r="B694" s="112" t="s">
        <v>2940</v>
      </c>
      <c r="C694" s="113" t="s">
        <v>2870</v>
      </c>
      <c r="D694" s="114">
        <v>717541</v>
      </c>
      <c r="E694" s="114" t="s">
        <v>998</v>
      </c>
      <c r="F694" s="114">
        <v>655</v>
      </c>
      <c r="G694" s="114" t="s">
        <v>4271</v>
      </c>
      <c r="H694" s="115" t="s">
        <v>832</v>
      </c>
      <c r="I694" s="116" t="s">
        <v>839</v>
      </c>
      <c r="J694" s="50" t="s">
        <v>843</v>
      </c>
      <c r="K694" s="116">
        <v>2</v>
      </c>
      <c r="L694" s="116" t="s">
        <v>1003</v>
      </c>
      <c r="M694" s="116"/>
      <c r="N694" s="116">
        <v>24</v>
      </c>
      <c r="O694" s="116">
        <v>31200</v>
      </c>
      <c r="P694" s="116">
        <v>31200</v>
      </c>
      <c r="Q694" s="116">
        <f>+DailyLog[[#This Row],[TTL QNT
(On traveler)]]-DailyLog[[#This Row],[Column1]]</f>
        <v>0</v>
      </c>
      <c r="R694" s="116" t="s">
        <v>4272</v>
      </c>
      <c r="S694" s="117" t="s">
        <v>888</v>
      </c>
      <c r="V694" s="116"/>
      <c r="W694" s="114"/>
      <c r="X694" s="116"/>
      <c r="Y694" s="114"/>
      <c r="Z694" s="114"/>
      <c r="AA694" s="114"/>
      <c r="AB694" s="114" t="str">
        <f ca="1">IF(ISERROR(MATCH(DailyLog[[#This Row],[TRAVELER]],Table2[TR],0)),AB694,"SHIPPED")</f>
        <v>SHIPPED</v>
      </c>
      <c r="AC694" s="114"/>
    </row>
    <row r="695" spans="1:29" ht="40.15" hidden="1" customHeight="1" x14ac:dyDescent="0.25">
      <c r="A695" s="111">
        <v>46261.398055555554</v>
      </c>
      <c r="B695" s="112" t="s">
        <v>842</v>
      </c>
      <c r="C695" s="113">
        <v>275</v>
      </c>
      <c r="D695" s="114">
        <v>717268</v>
      </c>
      <c r="E695" s="114">
        <v>6100050</v>
      </c>
      <c r="F695" s="114">
        <v>1812</v>
      </c>
      <c r="G695" s="114" t="s">
        <v>4583</v>
      </c>
      <c r="H695" s="115" t="s">
        <v>832</v>
      </c>
      <c r="I695" s="116" t="s">
        <v>839</v>
      </c>
      <c r="J695" s="50" t="s">
        <v>950</v>
      </c>
      <c r="K695" s="116">
        <v>108</v>
      </c>
      <c r="L695" s="116" t="s">
        <v>828</v>
      </c>
      <c r="M695" s="116" t="s">
        <v>2816</v>
      </c>
      <c r="N695" s="116">
        <v>36</v>
      </c>
      <c r="O695" s="116">
        <v>54000</v>
      </c>
      <c r="P695" s="116">
        <v>54000</v>
      </c>
      <c r="Q695" s="116">
        <f>+DailyLog[[#This Row],[TTL QNT
(On traveler)]]-DailyLog[[#This Row],[Column1]]</f>
        <v>0</v>
      </c>
      <c r="R695" s="116" t="s">
        <v>3332</v>
      </c>
      <c r="S695" s="117" t="s">
        <v>888</v>
      </c>
      <c r="T695" s="43">
        <v>2</v>
      </c>
      <c r="V695" s="116"/>
      <c r="W695" s="114"/>
      <c r="X695" s="116"/>
      <c r="Y695" s="114"/>
      <c r="Z695" s="114"/>
      <c r="AA695" s="114"/>
      <c r="AB695" s="114" t="str">
        <f ca="1">IF(ISERROR(MATCH(DailyLog[[#This Row],[TRAVELER]],Table2[TR],0)),AB695,"SHIPPED")</f>
        <v>SHIPPED</v>
      </c>
      <c r="AC695" s="114"/>
    </row>
    <row r="696" spans="1:29" ht="40.15" hidden="1" customHeight="1" x14ac:dyDescent="0.25">
      <c r="A696" s="111">
        <v>46258.705023148148</v>
      </c>
      <c r="B696" s="112" t="s">
        <v>2940</v>
      </c>
      <c r="C696" s="113">
        <v>252</v>
      </c>
      <c r="D696" s="114">
        <v>716254</v>
      </c>
      <c r="E696" s="114">
        <v>11547059</v>
      </c>
      <c r="F696" s="114">
        <v>738</v>
      </c>
      <c r="G696" s="114" t="s">
        <v>4265</v>
      </c>
      <c r="H696" s="115" t="s">
        <v>2814</v>
      </c>
      <c r="I696" s="116" t="s">
        <v>2818</v>
      </c>
      <c r="J696" s="50" t="s">
        <v>843</v>
      </c>
      <c r="K696" s="116">
        <v>4</v>
      </c>
      <c r="L696" s="116" t="s">
        <v>828</v>
      </c>
      <c r="M696" s="116"/>
      <c r="N696" s="116">
        <v>24</v>
      </c>
      <c r="O696" s="116">
        <v>13200</v>
      </c>
      <c r="P696" s="116">
        <v>13200</v>
      </c>
      <c r="Q696" s="116">
        <f>+DailyLog[[#This Row],[TTL QNT
(On traveler)]]-DailyLog[[#This Row],[Column1]]</f>
        <v>0</v>
      </c>
      <c r="R696" s="116" t="s">
        <v>4160</v>
      </c>
      <c r="S696" s="117" t="s">
        <v>888</v>
      </c>
      <c r="V696" s="116"/>
      <c r="W696" s="114"/>
      <c r="X696" s="116"/>
      <c r="Y696" s="114"/>
      <c r="Z696" s="114"/>
      <c r="AA696" s="114"/>
      <c r="AB696" s="114" t="str">
        <f ca="1">IF(ISERROR(MATCH(DailyLog[[#This Row],[TRAVELER]],Table2[TR],0)),AB696,"SHIPPED")</f>
        <v>SHIPPED</v>
      </c>
      <c r="AC696" s="114"/>
    </row>
    <row r="697" spans="1:29" ht="40.15" hidden="1" customHeight="1" x14ac:dyDescent="0.25">
      <c r="A697" s="111">
        <v>46255.414560185185</v>
      </c>
      <c r="B697" s="112" t="s">
        <v>842</v>
      </c>
      <c r="C697" s="113">
        <v>280</v>
      </c>
      <c r="D697" s="114">
        <v>716506</v>
      </c>
      <c r="E697" s="114">
        <v>6101831</v>
      </c>
      <c r="F697" s="114">
        <v>601</v>
      </c>
      <c r="G697" s="114" t="s">
        <v>3886</v>
      </c>
      <c r="H697" s="115" t="s">
        <v>832</v>
      </c>
      <c r="I697" s="116" t="s">
        <v>839</v>
      </c>
      <c r="J697" s="50" t="s">
        <v>950</v>
      </c>
      <c r="K697" s="116">
        <v>121</v>
      </c>
      <c r="L697" s="116" t="s">
        <v>828</v>
      </c>
      <c r="M697" s="116"/>
      <c r="N697" s="116">
        <v>34</v>
      </c>
      <c r="O697" s="116">
        <v>34000</v>
      </c>
      <c r="P697" s="116">
        <v>34000</v>
      </c>
      <c r="Q697" s="116">
        <f>+DailyLog[[#This Row],[TTL QNT
(On traveler)]]-DailyLog[[#This Row],[Column1]]</f>
        <v>0</v>
      </c>
      <c r="R697" s="116" t="s">
        <v>3607</v>
      </c>
      <c r="S697" s="117" t="s">
        <v>888</v>
      </c>
      <c r="V697" s="116"/>
      <c r="W697" s="114"/>
      <c r="X697" s="116"/>
      <c r="Y697" s="114"/>
      <c r="Z697" s="114"/>
      <c r="AA697" s="114"/>
      <c r="AB697" s="114" t="str">
        <f ca="1">IF(ISERROR(MATCH(DailyLog[[#This Row],[TRAVELER]],Table2[TR],0)),AB697,"SHIPPED")</f>
        <v>SHIPPED</v>
      </c>
      <c r="AC697" s="114"/>
    </row>
    <row r="698" spans="1:29" ht="40.15" hidden="1" customHeight="1" x14ac:dyDescent="0.25">
      <c r="A698" s="111">
        <v>46258.702152777776</v>
      </c>
      <c r="B698" s="112" t="s">
        <v>2940</v>
      </c>
      <c r="C698" s="113" t="s">
        <v>2870</v>
      </c>
      <c r="D698" s="114">
        <v>717542</v>
      </c>
      <c r="E698" s="114" t="s">
        <v>4266</v>
      </c>
      <c r="F698" s="114">
        <v>604</v>
      </c>
      <c r="G698" s="114" t="s">
        <v>4267</v>
      </c>
      <c r="H698" s="115" t="s">
        <v>832</v>
      </c>
      <c r="I698" s="116" t="s">
        <v>839</v>
      </c>
      <c r="J698" s="50" t="s">
        <v>843</v>
      </c>
      <c r="K698" s="116">
        <v>2</v>
      </c>
      <c r="L698" s="116" t="s">
        <v>1003</v>
      </c>
      <c r="M698" s="116"/>
      <c r="N698" s="116">
        <v>19</v>
      </c>
      <c r="O698" s="116">
        <v>24700</v>
      </c>
      <c r="P698" s="116">
        <v>24700</v>
      </c>
      <c r="Q698" s="116">
        <f>+DailyLog[[#This Row],[TTL QNT
(On traveler)]]-DailyLog[[#This Row],[Column1]]</f>
        <v>0</v>
      </c>
      <c r="R698" s="116" t="s">
        <v>3672</v>
      </c>
      <c r="S698" s="117" t="s">
        <v>888</v>
      </c>
      <c r="V698" s="116"/>
      <c r="W698" s="114"/>
      <c r="X698" s="116"/>
      <c r="Y698" s="114"/>
      <c r="Z698" s="114"/>
      <c r="AA698" s="114"/>
      <c r="AB698" s="114" t="str">
        <f ca="1">IF(ISERROR(MATCH(DailyLog[[#This Row],[TRAVELER]],Table2[TR],0)),AB698,"SHIPPED")</f>
        <v>SHIPPED</v>
      </c>
      <c r="AC698" s="114"/>
    </row>
    <row r="699" spans="1:29" ht="40.15" hidden="1" customHeight="1" x14ac:dyDescent="0.25">
      <c r="A699" s="111">
        <v>46258.698599537034</v>
      </c>
      <c r="B699" s="112" t="s">
        <v>2940</v>
      </c>
      <c r="C699" s="113">
        <v>252</v>
      </c>
      <c r="D699" s="114">
        <v>716254</v>
      </c>
      <c r="E699" s="114">
        <v>11547059</v>
      </c>
      <c r="F699" s="114">
        <v>738</v>
      </c>
      <c r="G699" s="114" t="s">
        <v>4265</v>
      </c>
      <c r="H699" s="115" t="s">
        <v>2814</v>
      </c>
      <c r="I699" s="116" t="s">
        <v>839</v>
      </c>
      <c r="J699" s="50" t="s">
        <v>843</v>
      </c>
      <c r="K699" s="116">
        <v>4</v>
      </c>
      <c r="L699" s="116" t="s">
        <v>828</v>
      </c>
      <c r="M699" s="116"/>
      <c r="N699" s="116">
        <v>48</v>
      </c>
      <c r="O699" s="116">
        <v>26400</v>
      </c>
      <c r="P699" s="116">
        <v>26400</v>
      </c>
      <c r="Q699" s="116">
        <f>+DailyLog[[#This Row],[TTL QNT
(On traveler)]]-DailyLog[[#This Row],[Column1]]</f>
        <v>0</v>
      </c>
      <c r="R699" s="116" t="s">
        <v>3332</v>
      </c>
      <c r="S699" s="117" t="s">
        <v>888</v>
      </c>
      <c r="V699" s="116"/>
      <c r="W699" s="114"/>
      <c r="X699" s="116"/>
      <c r="Y699" s="114"/>
      <c r="Z699" s="114"/>
      <c r="AA699" s="114"/>
      <c r="AB699" s="114" t="str">
        <f ca="1">IF(ISERROR(MATCH(DailyLog[[#This Row],[TRAVELER]],Table2[TR],0)),AB699,"SHIPPED")</f>
        <v>SHIPPED</v>
      </c>
      <c r="AC699" s="114"/>
    </row>
    <row r="700" spans="1:29" ht="40.15" hidden="1" customHeight="1" x14ac:dyDescent="0.25">
      <c r="A700" s="119">
        <v>46258.546712962961</v>
      </c>
      <c r="B700" s="120" t="s">
        <v>842</v>
      </c>
      <c r="C700" s="121">
        <v>290</v>
      </c>
      <c r="D700" s="122">
        <v>716468</v>
      </c>
      <c r="E700" s="122" t="s">
        <v>3866</v>
      </c>
      <c r="F700" s="122">
        <v>462</v>
      </c>
      <c r="G700" s="122" t="s">
        <v>4204</v>
      </c>
      <c r="H700" s="123" t="s">
        <v>832</v>
      </c>
      <c r="I700" s="124" t="s">
        <v>839</v>
      </c>
      <c r="J700" s="125" t="s">
        <v>950</v>
      </c>
      <c r="K700" s="124">
        <v>107</v>
      </c>
      <c r="L700" s="124" t="s">
        <v>1003</v>
      </c>
      <c r="M700" s="124"/>
      <c r="N700" s="124">
        <v>36</v>
      </c>
      <c r="O700" s="124">
        <v>45000</v>
      </c>
      <c r="P700" s="124">
        <v>45000</v>
      </c>
      <c r="Q700" s="124">
        <f>+DailyLog[[#This Row],[TTL QNT
(On traveler)]]-DailyLog[[#This Row],[Column1]]</f>
        <v>0</v>
      </c>
      <c r="R700" s="124" t="s">
        <v>3066</v>
      </c>
      <c r="S700" s="126" t="s">
        <v>888</v>
      </c>
      <c r="T700" s="127"/>
      <c r="U700" s="127"/>
      <c r="V700" s="124"/>
      <c r="W700" s="122"/>
      <c r="X700" s="124"/>
      <c r="Y700" s="122"/>
      <c r="Z700" s="122"/>
      <c r="AA700" s="122"/>
      <c r="AB700" s="122" t="str">
        <f ca="1">IF(ISERROR(MATCH(DailyLog[[#This Row],[TRAVELER]],Table2[TR],0)),AB700,"SHIPPED")</f>
        <v>SHIPPED</v>
      </c>
      <c r="AC700" s="122"/>
    </row>
    <row r="701" spans="1:29" ht="40.15" hidden="1" customHeight="1" x14ac:dyDescent="0.25">
      <c r="A701" s="111">
        <v>46259.480543981481</v>
      </c>
      <c r="B701" s="112" t="s">
        <v>842</v>
      </c>
      <c r="C701" s="113" t="s">
        <v>4353</v>
      </c>
      <c r="D701" s="114">
        <v>716545</v>
      </c>
      <c r="E701" s="114">
        <v>6502979</v>
      </c>
      <c r="F701" s="114">
        <v>335</v>
      </c>
      <c r="G701" s="114" t="s">
        <v>4354</v>
      </c>
      <c r="H701" s="115" t="s">
        <v>832</v>
      </c>
      <c r="I701" s="116" t="s">
        <v>2818</v>
      </c>
      <c r="J701" s="50" t="s">
        <v>950</v>
      </c>
      <c r="K701" s="116">
        <v>116</v>
      </c>
      <c r="L701" s="116" t="s">
        <v>828</v>
      </c>
      <c r="M701" s="116"/>
      <c r="N701" s="116">
        <v>20</v>
      </c>
      <c r="O701" s="116">
        <v>15000</v>
      </c>
      <c r="P701" s="116">
        <v>15000</v>
      </c>
      <c r="Q701" s="116">
        <f>+DailyLog[[#This Row],[TTL QNT
(On traveler)]]-DailyLog[[#This Row],[Column1]]</f>
        <v>0</v>
      </c>
      <c r="R701" s="116" t="s">
        <v>3665</v>
      </c>
      <c r="S701" s="117" t="s">
        <v>888</v>
      </c>
      <c r="V701" s="116"/>
      <c r="W701" s="114"/>
      <c r="X701" s="116"/>
      <c r="Y701" s="114"/>
      <c r="Z701" s="114"/>
      <c r="AA701" s="114"/>
      <c r="AB701" s="114" t="str">
        <f ca="1">IF(ISERROR(MATCH(DailyLog[[#This Row],[TRAVELER]],Table2[TR],0)),AB701,"SHIPPED")</f>
        <v>SHIPPED</v>
      </c>
      <c r="AC701" s="114"/>
    </row>
    <row r="702" spans="1:29" ht="40.15" hidden="1" customHeight="1" x14ac:dyDescent="0.25">
      <c r="A702" s="111">
        <v>46261.393993055557</v>
      </c>
      <c r="B702" s="112" t="s">
        <v>842</v>
      </c>
      <c r="C702" s="113">
        <v>290</v>
      </c>
      <c r="D702" s="114">
        <v>716642</v>
      </c>
      <c r="E702" s="114" t="s">
        <v>991</v>
      </c>
      <c r="F702" s="114">
        <v>1587</v>
      </c>
      <c r="G702" s="114" t="s">
        <v>4582</v>
      </c>
      <c r="H702" s="115" t="s">
        <v>832</v>
      </c>
      <c r="I702" s="116" t="s">
        <v>839</v>
      </c>
      <c r="J702" s="50" t="s">
        <v>950</v>
      </c>
      <c r="K702" s="116">
        <v>109</v>
      </c>
      <c r="L702" s="116" t="s">
        <v>1003</v>
      </c>
      <c r="M702" s="116"/>
      <c r="N702" s="116">
        <v>36</v>
      </c>
      <c r="O702" s="116">
        <v>10080</v>
      </c>
      <c r="P702" s="116">
        <v>10080</v>
      </c>
      <c r="Q702" s="116">
        <f>+DailyLog[[#This Row],[TTL QNT
(On traveler)]]-DailyLog[[#This Row],[Column1]]</f>
        <v>0</v>
      </c>
      <c r="R702" s="116" t="s">
        <v>3642</v>
      </c>
      <c r="S702" s="117" t="s">
        <v>888</v>
      </c>
      <c r="V702" s="116"/>
      <c r="W702" s="114"/>
      <c r="X702" s="116"/>
      <c r="Y702" s="114"/>
      <c r="Z702" s="114"/>
      <c r="AA702" s="114"/>
      <c r="AB702" s="114" t="str">
        <f ca="1">IF(ISERROR(MATCH(DailyLog[[#This Row],[TRAVELER]],Table2[TR],0)),AB702,"SHIPPED")</f>
        <v>SHIPPED</v>
      </c>
      <c r="AC702" s="114"/>
    </row>
    <row r="703" spans="1:29" ht="40.15" hidden="1" customHeight="1" x14ac:dyDescent="0.25">
      <c r="A703" s="129">
        <v>46262.416550925926</v>
      </c>
      <c r="B703" s="130" t="s">
        <v>842</v>
      </c>
      <c r="C703" s="131" t="s">
        <v>2841</v>
      </c>
      <c r="D703" s="132">
        <v>716725</v>
      </c>
      <c r="E703" s="132" t="s">
        <v>4643</v>
      </c>
      <c r="F703" s="132">
        <v>1053</v>
      </c>
      <c r="G703" s="132" t="s">
        <v>4701</v>
      </c>
      <c r="H703" s="133" t="s">
        <v>832</v>
      </c>
      <c r="I703" s="134" t="s">
        <v>839</v>
      </c>
      <c r="J703" s="135" t="s">
        <v>843</v>
      </c>
      <c r="K703" s="134">
        <v>3</v>
      </c>
      <c r="L703" s="134" t="s">
        <v>828</v>
      </c>
      <c r="M703" s="134"/>
      <c r="N703" s="134">
        <v>1</v>
      </c>
      <c r="O703" s="134">
        <v>4780</v>
      </c>
      <c r="P703" s="134">
        <v>4780</v>
      </c>
      <c r="Q703" s="134">
        <f>+DailyLog[[#This Row],[TTL QNT
(On traveler)]]-DailyLog[[#This Row],[Column1]]</f>
        <v>0</v>
      </c>
      <c r="R703" s="134" t="s">
        <v>2861</v>
      </c>
      <c r="S703" s="136" t="s">
        <v>888</v>
      </c>
      <c r="T703" s="137"/>
      <c r="U703" s="137"/>
      <c r="V703" s="134"/>
      <c r="W703" s="132"/>
      <c r="X703" s="134"/>
      <c r="Y703" s="132"/>
      <c r="Z703" s="132"/>
      <c r="AA703" s="132"/>
      <c r="AB703" s="132" t="str">
        <f ca="1">IF(ISERROR(MATCH(DailyLog[[#This Row],[TRAVELER]],Table2[TR],0)),AB703,"SHIPPED")</f>
        <v>SHIPPED</v>
      </c>
      <c r="AC703" s="132"/>
    </row>
    <row r="704" spans="1:29" ht="40.15" hidden="1" customHeight="1" x14ac:dyDescent="0.25">
      <c r="A704" s="119">
        <v>46258.479108796295</v>
      </c>
      <c r="B704" s="120" t="s">
        <v>842</v>
      </c>
      <c r="C704" s="121">
        <v>280</v>
      </c>
      <c r="D704" s="122">
        <v>716796</v>
      </c>
      <c r="E704" s="122" t="s">
        <v>938</v>
      </c>
      <c r="F704" s="122">
        <v>2</v>
      </c>
      <c r="G704" s="122" t="s">
        <v>4194</v>
      </c>
      <c r="H704" s="123" t="s">
        <v>832</v>
      </c>
      <c r="I704" s="124" t="s">
        <v>839</v>
      </c>
      <c r="J704" s="125" t="s">
        <v>950</v>
      </c>
      <c r="K704" s="124">
        <v>123</v>
      </c>
      <c r="L704" s="124" t="s">
        <v>828</v>
      </c>
      <c r="M704" s="124"/>
      <c r="N704" s="124">
        <v>36</v>
      </c>
      <c r="O704" s="124">
        <v>100800</v>
      </c>
      <c r="P704" s="124">
        <v>100800</v>
      </c>
      <c r="Q704" s="124">
        <f>+DailyLog[[#This Row],[TTL QNT
(On traveler)]]-DailyLog[[#This Row],[Column1]]</f>
        <v>0</v>
      </c>
      <c r="R704" s="124" t="s">
        <v>3126</v>
      </c>
      <c r="S704" s="126" t="s">
        <v>888</v>
      </c>
      <c r="T704" s="127"/>
      <c r="U704" s="127"/>
      <c r="V704" s="124"/>
      <c r="W704" s="122"/>
      <c r="X704" s="124"/>
      <c r="Y704" s="122"/>
      <c r="Z704" s="122"/>
      <c r="AA704" s="122"/>
      <c r="AB704" s="122" t="str">
        <f ca="1">IF(ISERROR(MATCH(DailyLog[[#This Row],[TRAVELER]],Table2[TR],0)),AB704,"SHIPPED")</f>
        <v>SHIPPED</v>
      </c>
      <c r="AC704" s="122"/>
    </row>
    <row r="705" spans="1:29" ht="40.15" hidden="1" customHeight="1" x14ac:dyDescent="0.25">
      <c r="A705" s="111">
        <v>46259.473726851851</v>
      </c>
      <c r="B705" s="112" t="s">
        <v>842</v>
      </c>
      <c r="C705" s="113">
        <v>275</v>
      </c>
      <c r="D705" s="114">
        <v>716762</v>
      </c>
      <c r="E705" s="114">
        <v>11546437</v>
      </c>
      <c r="F705" s="114">
        <v>1387</v>
      </c>
      <c r="G705" s="114" t="s">
        <v>4351</v>
      </c>
      <c r="H705" s="115" t="s">
        <v>832</v>
      </c>
      <c r="I705" s="116" t="s">
        <v>2818</v>
      </c>
      <c r="J705" s="50" t="s">
        <v>950</v>
      </c>
      <c r="K705" s="116">
        <v>104</v>
      </c>
      <c r="L705" s="116" t="s">
        <v>828</v>
      </c>
      <c r="M705" s="116" t="s">
        <v>2976</v>
      </c>
      <c r="N705" s="116">
        <v>36</v>
      </c>
      <c r="O705" s="116">
        <v>54000</v>
      </c>
      <c r="P705" s="116">
        <v>54000</v>
      </c>
      <c r="Q705" s="116">
        <f>+DailyLog[[#This Row],[TTL QNT
(On traveler)]]-DailyLog[[#This Row],[Column1]]</f>
        <v>0</v>
      </c>
      <c r="R705" s="116" t="s">
        <v>2903</v>
      </c>
      <c r="S705" s="117" t="s">
        <v>888</v>
      </c>
      <c r="T705" s="43">
        <v>30</v>
      </c>
      <c r="V705" s="116"/>
      <c r="W705" s="114"/>
      <c r="X705" s="116"/>
      <c r="Y705" s="114"/>
      <c r="Z705" s="114"/>
      <c r="AA705" s="114"/>
      <c r="AB705" s="114" t="str">
        <f ca="1">IF(ISERROR(MATCH(DailyLog[[#This Row],[TRAVELER]],Table2[TR],0)),AB705,"SHIPPED")</f>
        <v>SHIPPED</v>
      </c>
      <c r="AC705" s="114"/>
    </row>
    <row r="706" spans="1:29" ht="40.15" hidden="1" customHeight="1" x14ac:dyDescent="0.25">
      <c r="A706" s="111">
        <v>46258.653912037036</v>
      </c>
      <c r="B706" s="112" t="s">
        <v>2940</v>
      </c>
      <c r="C706" s="113">
        <v>290</v>
      </c>
      <c r="D706" s="114">
        <v>716758</v>
      </c>
      <c r="E706" s="114">
        <v>11546437</v>
      </c>
      <c r="F706" s="114">
        <v>1700</v>
      </c>
      <c r="G706" s="114" t="s">
        <v>4252</v>
      </c>
      <c r="H706" s="115" t="s">
        <v>832</v>
      </c>
      <c r="I706" s="116" t="s">
        <v>839</v>
      </c>
      <c r="J706" s="50" t="s">
        <v>950</v>
      </c>
      <c r="K706" s="116">
        <v>106</v>
      </c>
      <c r="L706" s="116" t="s">
        <v>828</v>
      </c>
      <c r="M706" s="116"/>
      <c r="N706" s="116">
        <v>36</v>
      </c>
      <c r="O706" s="116">
        <v>54000</v>
      </c>
      <c r="P706" s="116">
        <v>54000</v>
      </c>
      <c r="Q706" s="116">
        <f>+DailyLog[[#This Row],[TTL QNT
(On traveler)]]-DailyLog[[#This Row],[Column1]]</f>
        <v>0</v>
      </c>
      <c r="R706" s="116" t="s">
        <v>4253</v>
      </c>
      <c r="S706" s="117" t="s">
        <v>888</v>
      </c>
      <c r="V706" s="116"/>
      <c r="W706" s="114"/>
      <c r="X706" s="116"/>
      <c r="Y706" s="114"/>
      <c r="Z706" s="114"/>
      <c r="AA706" s="114"/>
      <c r="AB706" s="114" t="str">
        <f ca="1">IF(ISERROR(MATCH(DailyLog[[#This Row],[TRAVELER]],Table2[TR],0)),AB706,"SHIPPED")</f>
        <v>SHIPPED</v>
      </c>
      <c r="AC706" s="114"/>
    </row>
    <row r="707" spans="1:29" ht="40.15" hidden="1" customHeight="1" x14ac:dyDescent="0.25">
      <c r="A707" s="119">
        <v>46258.425844907404</v>
      </c>
      <c r="B707" s="120" t="s">
        <v>842</v>
      </c>
      <c r="C707" s="121">
        <v>275</v>
      </c>
      <c r="D707" s="122">
        <v>716761</v>
      </c>
      <c r="E707" s="122">
        <v>11546437</v>
      </c>
      <c r="F707" s="122">
        <v>867</v>
      </c>
      <c r="G707" s="122" t="s">
        <v>4173</v>
      </c>
      <c r="H707" s="123" t="s">
        <v>832</v>
      </c>
      <c r="I707" s="124" t="s">
        <v>2818</v>
      </c>
      <c r="J707" s="125" t="s">
        <v>950</v>
      </c>
      <c r="K707" s="124">
        <v>104</v>
      </c>
      <c r="L707" s="124" t="s">
        <v>828</v>
      </c>
      <c r="M707" s="124"/>
      <c r="N707" s="124">
        <v>24</v>
      </c>
      <c r="O707" s="124">
        <v>36000</v>
      </c>
      <c r="P707" s="124">
        <v>36000</v>
      </c>
      <c r="Q707" s="124">
        <f>+DailyLog[[#This Row],[TTL QNT
(On traveler)]]-DailyLog[[#This Row],[Column1]]</f>
        <v>0</v>
      </c>
      <c r="R707" s="124" t="s">
        <v>4174</v>
      </c>
      <c r="S707" s="126" t="s">
        <v>888</v>
      </c>
      <c r="T707" s="127"/>
      <c r="U707" s="127"/>
      <c r="V707" s="124"/>
      <c r="W707" s="122"/>
      <c r="X707" s="124"/>
      <c r="Y707" s="122"/>
      <c r="Z707" s="122"/>
      <c r="AA707" s="122"/>
      <c r="AB707" s="122" t="str">
        <f ca="1">IF(ISERROR(MATCH(DailyLog[[#This Row],[TRAVELER]],Table2[TR],0)),AB707,"SHIPPED")</f>
        <v>SHIPPED</v>
      </c>
      <c r="AC707" s="122"/>
    </row>
    <row r="708" spans="1:29" ht="40.15" hidden="1" customHeight="1" x14ac:dyDescent="0.25">
      <c r="A708" s="111">
        <v>46258.650208333333</v>
      </c>
      <c r="B708" s="112" t="s">
        <v>2940</v>
      </c>
      <c r="C708" s="113">
        <v>290</v>
      </c>
      <c r="D708" s="114">
        <v>715949</v>
      </c>
      <c r="E708" s="114" t="s">
        <v>988</v>
      </c>
      <c r="F708" s="114">
        <v>51</v>
      </c>
      <c r="G708" s="114" t="s">
        <v>4251</v>
      </c>
      <c r="H708" s="115" t="s">
        <v>832</v>
      </c>
      <c r="I708" s="116" t="s">
        <v>839</v>
      </c>
      <c r="J708" s="50" t="s">
        <v>950</v>
      </c>
      <c r="K708" s="116">
        <v>110</v>
      </c>
      <c r="L708" s="116" t="s">
        <v>828</v>
      </c>
      <c r="M708" s="116"/>
      <c r="N708" s="116">
        <v>36</v>
      </c>
      <c r="O708" s="116">
        <v>36000</v>
      </c>
      <c r="P708" s="116">
        <v>36000</v>
      </c>
      <c r="Q708" s="116">
        <f>+DailyLog[[#This Row],[TTL QNT
(On traveler)]]-DailyLog[[#This Row],[Column1]]</f>
        <v>0</v>
      </c>
      <c r="R708" s="116" t="s">
        <v>2855</v>
      </c>
      <c r="S708" s="117" t="s">
        <v>888</v>
      </c>
      <c r="V708" s="116"/>
      <c r="W708" s="114"/>
      <c r="X708" s="116"/>
      <c r="Y708" s="114"/>
      <c r="Z708" s="114"/>
      <c r="AA708" s="114"/>
      <c r="AB708" s="114" t="str">
        <f ca="1">IF(ISERROR(MATCH(DailyLog[[#This Row],[TRAVELER]],Table2[TR],0)),AB708,"SHIPPED")</f>
        <v>SHIPPED</v>
      </c>
      <c r="AC708" s="114"/>
    </row>
    <row r="709" spans="1:29" ht="40.15" hidden="1" customHeight="1" x14ac:dyDescent="0.25">
      <c r="A709" s="119">
        <v>46258.379467592589</v>
      </c>
      <c r="B709" s="120" t="s">
        <v>842</v>
      </c>
      <c r="C709" s="121">
        <v>290</v>
      </c>
      <c r="D709" s="122">
        <v>716469</v>
      </c>
      <c r="E709" s="122" t="s">
        <v>3866</v>
      </c>
      <c r="F709" s="122">
        <v>616</v>
      </c>
      <c r="G709" s="122" t="s">
        <v>4150</v>
      </c>
      <c r="H709" s="123" t="s">
        <v>832</v>
      </c>
      <c r="I709" s="124" t="s">
        <v>839</v>
      </c>
      <c r="J709" s="125" t="s">
        <v>950</v>
      </c>
      <c r="K709" s="124">
        <v>107</v>
      </c>
      <c r="L709" s="124" t="s">
        <v>1003</v>
      </c>
      <c r="M709" s="124"/>
      <c r="N709" s="124">
        <v>36</v>
      </c>
      <c r="O709" s="124">
        <v>45000</v>
      </c>
      <c r="P709" s="124">
        <v>45000</v>
      </c>
      <c r="Q709" s="124">
        <f>+DailyLog[[#This Row],[TTL QNT
(On traveler)]]-DailyLog[[#This Row],[Column1]]</f>
        <v>0</v>
      </c>
      <c r="R709" s="124" t="s">
        <v>3537</v>
      </c>
      <c r="S709" s="126" t="s">
        <v>888</v>
      </c>
      <c r="T709" s="127"/>
      <c r="U709" s="127"/>
      <c r="V709" s="124"/>
      <c r="W709" s="122"/>
      <c r="X709" s="124"/>
      <c r="Y709" s="122"/>
      <c r="Z709" s="122"/>
      <c r="AA709" s="122"/>
      <c r="AB709" s="122" t="str">
        <f ca="1">IF(ISERROR(MATCH(DailyLog[[#This Row],[TRAVELER]],Table2[TR],0)),AB709,"SHIPPED")</f>
        <v>SHIPPED</v>
      </c>
      <c r="AC709" s="122"/>
    </row>
    <row r="710" spans="1:29" ht="40.15" hidden="1" customHeight="1" x14ac:dyDescent="0.25">
      <c r="A710" s="119">
        <v>46256.644803240742</v>
      </c>
      <c r="B710" s="120" t="s">
        <v>2940</v>
      </c>
      <c r="C710" s="121">
        <v>292</v>
      </c>
      <c r="D710" s="122">
        <v>716452</v>
      </c>
      <c r="E710" s="122">
        <v>11610091</v>
      </c>
      <c r="F710" s="122">
        <v>1567</v>
      </c>
      <c r="G710" s="122" t="s">
        <v>4052</v>
      </c>
      <c r="H710" s="123" t="s">
        <v>832</v>
      </c>
      <c r="I710" s="124" t="s">
        <v>839</v>
      </c>
      <c r="J710" s="125" t="s">
        <v>950</v>
      </c>
      <c r="K710" s="124">
        <v>116</v>
      </c>
      <c r="L710" s="124" t="s">
        <v>828</v>
      </c>
      <c r="M710" s="124"/>
      <c r="N710" s="124">
        <v>32</v>
      </c>
      <c r="O710" s="124">
        <v>80000</v>
      </c>
      <c r="P710" s="124">
        <v>80000</v>
      </c>
      <c r="Q710" s="124">
        <f>+DailyLog[[#This Row],[TTL QNT
(On traveler)]]-DailyLog[[#This Row],[Column1]]</f>
        <v>0</v>
      </c>
      <c r="R710" s="124" t="s">
        <v>2913</v>
      </c>
      <c r="S710" s="126" t="s">
        <v>888</v>
      </c>
      <c r="T710" s="127"/>
      <c r="U710" s="127"/>
      <c r="V710" s="124"/>
      <c r="W710" s="122"/>
      <c r="X710" s="124"/>
      <c r="Y710" s="122"/>
      <c r="Z710" s="122"/>
      <c r="AA710" s="122"/>
      <c r="AB710" s="122" t="str">
        <f ca="1">IF(ISERROR(MATCH(DailyLog[[#This Row],[TRAVELER]],Table2[TR],0)),AB710,"SHIPPED")</f>
        <v>SHIPPED</v>
      </c>
      <c r="AC710" s="122"/>
    </row>
    <row r="711" spans="1:29" ht="40.15" hidden="1" customHeight="1" x14ac:dyDescent="0.25">
      <c r="A711" s="119">
        <v>46256.640034722222</v>
      </c>
      <c r="B711" s="120" t="s">
        <v>2940</v>
      </c>
      <c r="C711" s="121">
        <v>292</v>
      </c>
      <c r="D711" s="122">
        <v>716452</v>
      </c>
      <c r="E711" s="122">
        <v>11610091</v>
      </c>
      <c r="F711" s="122">
        <v>1567</v>
      </c>
      <c r="G711" s="122" t="s">
        <v>4148</v>
      </c>
      <c r="H711" s="123" t="s">
        <v>832</v>
      </c>
      <c r="I711" s="124" t="s">
        <v>2818</v>
      </c>
      <c r="J711" s="125" t="s">
        <v>950</v>
      </c>
      <c r="K711" s="124">
        <v>116</v>
      </c>
      <c r="L711" s="124" t="s">
        <v>828</v>
      </c>
      <c r="M711" s="124"/>
      <c r="N711" s="124">
        <v>24</v>
      </c>
      <c r="O711" s="124">
        <v>60000</v>
      </c>
      <c r="P711" s="124">
        <v>60000</v>
      </c>
      <c r="Q711" s="124">
        <f>+DailyLog[[#This Row],[TTL QNT
(On traveler)]]-DailyLog[[#This Row],[Column1]]</f>
        <v>0</v>
      </c>
      <c r="R711" s="124" t="s">
        <v>4149</v>
      </c>
      <c r="S711" s="126" t="s">
        <v>888</v>
      </c>
      <c r="T711" s="127"/>
      <c r="U711" s="127"/>
      <c r="V711" s="124"/>
      <c r="W711" s="122"/>
      <c r="X711" s="124"/>
      <c r="Y711" s="122"/>
      <c r="Z711" s="122"/>
      <c r="AA711" s="122"/>
      <c r="AB711" s="122" t="str">
        <f ca="1">IF(ISERROR(MATCH(DailyLog[[#This Row],[TRAVELER]],Table2[TR],0)),AB711,"SHIPPED")</f>
        <v>SHIPPED</v>
      </c>
      <c r="AC711" s="122"/>
    </row>
    <row r="712" spans="1:29" ht="40.15" hidden="1" customHeight="1" x14ac:dyDescent="0.25">
      <c r="A712" s="111">
        <v>46260.732199074075</v>
      </c>
      <c r="B712" s="112" t="s">
        <v>2940</v>
      </c>
      <c r="C712" s="113" t="s">
        <v>4353</v>
      </c>
      <c r="D712" s="114">
        <v>716535</v>
      </c>
      <c r="E712" s="114" t="s">
        <v>4420</v>
      </c>
      <c r="F712" s="114">
        <v>222</v>
      </c>
      <c r="G712" s="114" t="s">
        <v>4578</v>
      </c>
      <c r="H712" s="115" t="s">
        <v>832</v>
      </c>
      <c r="I712" s="116" t="s">
        <v>839</v>
      </c>
      <c r="J712" s="50" t="s">
        <v>950</v>
      </c>
      <c r="K712" s="116">
        <v>113</v>
      </c>
      <c r="L712" s="116" t="s">
        <v>828</v>
      </c>
      <c r="M712" s="116" t="s">
        <v>2884</v>
      </c>
      <c r="N712" s="116">
        <v>27</v>
      </c>
      <c r="O712" s="116">
        <v>129600</v>
      </c>
      <c r="P712" s="116">
        <v>129600</v>
      </c>
      <c r="Q712" s="116">
        <f>+DailyLog[[#This Row],[TTL QNT
(On traveler)]]-DailyLog[[#This Row],[Column1]]</f>
        <v>0</v>
      </c>
      <c r="R712" s="116" t="s">
        <v>3678</v>
      </c>
      <c r="S712" s="117" t="s">
        <v>888</v>
      </c>
      <c r="T712" s="43" t="s">
        <v>4579</v>
      </c>
      <c r="V712" s="116"/>
      <c r="W712" s="114"/>
      <c r="X712" s="116"/>
      <c r="Y712" s="114"/>
      <c r="Z712" s="114"/>
      <c r="AA712" s="114"/>
      <c r="AB712" s="114" t="str">
        <f ca="1">IF(ISERROR(MATCH(DailyLog[[#This Row],[TRAVELER]],Table2[TR],0)),AB712,"SHIPPED")</f>
        <v>SHIPPED</v>
      </c>
      <c r="AC712" s="114"/>
    </row>
    <row r="713" spans="1:29" ht="40.15" hidden="1" customHeight="1" x14ac:dyDescent="0.25">
      <c r="A713" s="129">
        <v>46262.495694444442</v>
      </c>
      <c r="B713" s="130" t="s">
        <v>842</v>
      </c>
      <c r="C713" s="131" t="s">
        <v>4680</v>
      </c>
      <c r="D713" s="132">
        <v>716733</v>
      </c>
      <c r="E713" s="132" t="s">
        <v>4643</v>
      </c>
      <c r="F713" s="132">
        <v>149</v>
      </c>
      <c r="G713" s="132" t="s">
        <v>4709</v>
      </c>
      <c r="H713" s="133" t="s">
        <v>832</v>
      </c>
      <c r="I713" s="134" t="s">
        <v>839</v>
      </c>
      <c r="J713" s="135" t="s">
        <v>843</v>
      </c>
      <c r="K713" s="134">
        <v>4</v>
      </c>
      <c r="L713" s="134" t="s">
        <v>828</v>
      </c>
      <c r="M713" s="134"/>
      <c r="N713" s="134">
        <v>1</v>
      </c>
      <c r="O713" s="134">
        <v>5400</v>
      </c>
      <c r="P713" s="134">
        <v>5400</v>
      </c>
      <c r="Q713" s="134">
        <f>+DailyLog[[#This Row],[TTL QNT
(On traveler)]]-DailyLog[[#This Row],[Column1]]</f>
        <v>0</v>
      </c>
      <c r="R713" s="134" t="s">
        <v>4710</v>
      </c>
      <c r="S713" s="136" t="s">
        <v>888</v>
      </c>
      <c r="T713" s="137"/>
      <c r="U713" s="137"/>
      <c r="V713" s="134"/>
      <c r="W713" s="132"/>
      <c r="X713" s="134"/>
      <c r="Y713" s="132"/>
      <c r="Z713" s="132"/>
      <c r="AA713" s="132"/>
      <c r="AB713" s="132" t="str">
        <f ca="1">IF(ISERROR(MATCH(DailyLog[[#This Row],[TRAVELER]],Table2[TR],0)),AB713,"SHIPPED")</f>
        <v>SHIPPED</v>
      </c>
      <c r="AC713" s="132"/>
    </row>
    <row r="714" spans="1:29" ht="40.15" hidden="1" customHeight="1" x14ac:dyDescent="0.25">
      <c r="A714" s="129">
        <v>46262.406574074077</v>
      </c>
      <c r="B714" s="130" t="s">
        <v>842</v>
      </c>
      <c r="C714" s="131" t="s">
        <v>4680</v>
      </c>
      <c r="D714" s="132">
        <v>716730</v>
      </c>
      <c r="E714" s="132" t="s">
        <v>4643</v>
      </c>
      <c r="F714" s="132">
        <v>758</v>
      </c>
      <c r="G714" s="132" t="s">
        <v>4698</v>
      </c>
      <c r="H714" s="133" t="s">
        <v>832</v>
      </c>
      <c r="I714" s="134" t="s">
        <v>839</v>
      </c>
      <c r="J714" s="135" t="s">
        <v>843</v>
      </c>
      <c r="K714" s="134">
        <v>4</v>
      </c>
      <c r="L714" s="134" t="s">
        <v>828</v>
      </c>
      <c r="M714" s="134" t="s">
        <v>2816</v>
      </c>
      <c r="N714" s="134">
        <v>1</v>
      </c>
      <c r="O714" s="134">
        <v>4700</v>
      </c>
      <c r="P714" s="134">
        <v>4700</v>
      </c>
      <c r="Q714" s="134">
        <f>+DailyLog[[#This Row],[TTL QNT
(On traveler)]]-DailyLog[[#This Row],[Column1]]</f>
        <v>0</v>
      </c>
      <c r="R714" s="134" t="s">
        <v>3206</v>
      </c>
      <c r="S714" s="136" t="s">
        <v>888</v>
      </c>
      <c r="T714" s="137">
        <v>1</v>
      </c>
      <c r="U714" s="137"/>
      <c r="V714" s="134"/>
      <c r="W714" s="132"/>
      <c r="X714" s="134"/>
      <c r="Y714" s="132"/>
      <c r="Z714" s="132"/>
      <c r="AA714" s="132"/>
      <c r="AB714" s="132" t="str">
        <f ca="1">IF(ISERROR(MATCH(DailyLog[[#This Row],[TRAVELER]],Table2[TR],0)),AB714,"SHIPPED")</f>
        <v>SHIPPED</v>
      </c>
      <c r="AC714" s="132"/>
    </row>
    <row r="715" spans="1:29" ht="40.15" hidden="1" customHeight="1" x14ac:dyDescent="0.25">
      <c r="A715" s="119">
        <v>46256.598298611112</v>
      </c>
      <c r="B715" s="120" t="s">
        <v>842</v>
      </c>
      <c r="C715" s="121">
        <v>275</v>
      </c>
      <c r="D715" s="122">
        <v>714693</v>
      </c>
      <c r="E715" s="122" t="s">
        <v>3846</v>
      </c>
      <c r="F715" s="122">
        <v>147</v>
      </c>
      <c r="G715" s="122" t="s">
        <v>4138</v>
      </c>
      <c r="H715" s="123" t="s">
        <v>832</v>
      </c>
      <c r="I715" s="124" t="s">
        <v>839</v>
      </c>
      <c r="J715" s="125" t="s">
        <v>2824</v>
      </c>
      <c r="K715" s="124">
        <v>112</v>
      </c>
      <c r="L715" s="124" t="s">
        <v>828</v>
      </c>
      <c r="M715" s="124" t="s">
        <v>2816</v>
      </c>
      <c r="N715" s="124">
        <v>54</v>
      </c>
      <c r="O715" s="124">
        <v>162000</v>
      </c>
      <c r="P715" s="124">
        <v>162000</v>
      </c>
      <c r="Q715" s="124">
        <f>+DailyLog[[#This Row],[TTL QNT
(On traveler)]]-DailyLog[[#This Row],[Column1]]</f>
        <v>0</v>
      </c>
      <c r="R715" s="124" t="s">
        <v>4139</v>
      </c>
      <c r="S715" s="126" t="s">
        <v>888</v>
      </c>
      <c r="T715" s="127">
        <v>2</v>
      </c>
      <c r="U715" s="127"/>
      <c r="V715" s="124"/>
      <c r="W715" s="122"/>
      <c r="X715" s="124"/>
      <c r="Y715" s="122"/>
      <c r="Z715" s="122"/>
      <c r="AA715" s="122"/>
      <c r="AB715" s="122" t="str">
        <f ca="1">IF(ISERROR(MATCH(DailyLog[[#This Row],[TRAVELER]],Table2[TR],0)),AB715,"SHIPPED")</f>
        <v>SHIPPED</v>
      </c>
      <c r="AC715" s="122"/>
    </row>
    <row r="716" spans="1:29" ht="40.15" hidden="1" customHeight="1" x14ac:dyDescent="0.25">
      <c r="A716" s="111">
        <v>46260.631296296298</v>
      </c>
      <c r="B716" s="112" t="s">
        <v>2940</v>
      </c>
      <c r="C716" s="113">
        <v>290</v>
      </c>
      <c r="D716" s="114">
        <v>716641</v>
      </c>
      <c r="E716" s="114" t="s">
        <v>4478</v>
      </c>
      <c r="F716" s="114">
        <v>1443</v>
      </c>
      <c r="G716" s="114" t="s">
        <v>4540</v>
      </c>
      <c r="H716" s="115" t="s">
        <v>832</v>
      </c>
      <c r="I716" s="116" t="s">
        <v>839</v>
      </c>
      <c r="J716" s="50" t="s">
        <v>950</v>
      </c>
      <c r="K716" s="116">
        <v>109</v>
      </c>
      <c r="L716" s="116" t="s">
        <v>1003</v>
      </c>
      <c r="M716" s="116"/>
      <c r="N716" s="116">
        <v>36</v>
      </c>
      <c r="O716" s="116">
        <v>10080</v>
      </c>
      <c r="P716" s="116">
        <v>10080</v>
      </c>
      <c r="Q716" s="116">
        <f>+DailyLog[[#This Row],[TTL QNT
(On traveler)]]-DailyLog[[#This Row],[Column1]]</f>
        <v>0</v>
      </c>
      <c r="R716" s="116" t="s">
        <v>3689</v>
      </c>
      <c r="S716" s="117" t="s">
        <v>888</v>
      </c>
      <c r="V716" s="116"/>
      <c r="W716" s="114"/>
      <c r="X716" s="116"/>
      <c r="Y716" s="114"/>
      <c r="Z716" s="114"/>
      <c r="AA716" s="114"/>
      <c r="AB716" s="114" t="str">
        <f ca="1">IF(ISERROR(MATCH(DailyLog[[#This Row],[TRAVELER]],Table2[TR],0)),AB716,"SHIPPED")</f>
        <v>SHIPPED</v>
      </c>
      <c r="AC716" s="114"/>
    </row>
    <row r="717" spans="1:29" ht="40.15" hidden="1" customHeight="1" x14ac:dyDescent="0.25">
      <c r="A717" s="111">
        <v>46260.627893518518</v>
      </c>
      <c r="B717" s="112" t="s">
        <v>2940</v>
      </c>
      <c r="C717" s="113">
        <v>290</v>
      </c>
      <c r="D717" s="114">
        <v>716991</v>
      </c>
      <c r="E717" s="114" t="s">
        <v>4226</v>
      </c>
      <c r="F717" s="114" t="s">
        <v>922</v>
      </c>
      <c r="G717" s="114" t="s">
        <v>4539</v>
      </c>
      <c r="H717" s="115" t="s">
        <v>2814</v>
      </c>
      <c r="I717" s="116" t="s">
        <v>839</v>
      </c>
      <c r="J717" s="50" t="s">
        <v>950</v>
      </c>
      <c r="K717" s="116">
        <v>105</v>
      </c>
      <c r="L717" s="116" t="s">
        <v>828</v>
      </c>
      <c r="M717" s="116"/>
      <c r="N717" s="116">
        <v>29</v>
      </c>
      <c r="O717" s="116">
        <v>23925</v>
      </c>
      <c r="P717" s="116">
        <v>23925</v>
      </c>
      <c r="Q717" s="116">
        <f>+DailyLog[[#This Row],[TTL QNT
(On traveler)]]-DailyLog[[#This Row],[Column1]]</f>
        <v>0</v>
      </c>
      <c r="R717" s="116" t="s">
        <v>3928</v>
      </c>
      <c r="S717" s="117" t="s">
        <v>888</v>
      </c>
      <c r="V717" s="116"/>
      <c r="W717" s="114"/>
      <c r="X717" s="116"/>
      <c r="Y717" s="114"/>
      <c r="Z717" s="114"/>
      <c r="AA717" s="114"/>
      <c r="AB717" s="114" t="str">
        <f ca="1">IF(ISERROR(MATCH(DailyLog[[#This Row],[TRAVELER]],Table2[TR],0)),AB717,"SHIPPED")</f>
        <v>SHIPPED</v>
      </c>
      <c r="AC717" s="114"/>
    </row>
    <row r="718" spans="1:29" ht="40.15" hidden="1" customHeight="1" x14ac:dyDescent="0.25">
      <c r="A718" s="129">
        <v>46261.658206018517</v>
      </c>
      <c r="B718" s="130" t="s">
        <v>2940</v>
      </c>
      <c r="C718" s="131">
        <v>275</v>
      </c>
      <c r="D718" s="132">
        <v>716898</v>
      </c>
      <c r="E718" s="132" t="s">
        <v>73</v>
      </c>
      <c r="F718" s="132">
        <v>1584</v>
      </c>
      <c r="G718" s="132" t="s">
        <v>4458</v>
      </c>
      <c r="H718" s="133" t="s">
        <v>832</v>
      </c>
      <c r="I718" s="134" t="s">
        <v>839</v>
      </c>
      <c r="J718" s="135" t="s">
        <v>950</v>
      </c>
      <c r="K718" s="134">
        <v>112</v>
      </c>
      <c r="L718" s="134" t="s">
        <v>828</v>
      </c>
      <c r="M718" s="134"/>
      <c r="N718" s="134">
        <v>33</v>
      </c>
      <c r="O718" s="134">
        <v>39600</v>
      </c>
      <c r="P718" s="134">
        <v>39600</v>
      </c>
      <c r="Q718" s="134">
        <f>+DailyLog[[#This Row],[TTL QNT
(On traveler)]]-DailyLog[[#This Row],[Column1]]</f>
        <v>0</v>
      </c>
      <c r="R718" s="134" t="s">
        <v>3853</v>
      </c>
      <c r="S718" s="136" t="s">
        <v>888</v>
      </c>
      <c r="T718" s="137"/>
      <c r="U718" s="137"/>
      <c r="V718" s="134"/>
      <c r="W718" s="132"/>
      <c r="X718" s="134"/>
      <c r="Y718" s="132"/>
      <c r="Z718" s="132"/>
      <c r="AA718" s="132"/>
      <c r="AB718" s="132" t="str">
        <f ca="1">IF(ISERROR(MATCH(DailyLog[[#This Row],[TRAVELER]],Table2[TR],0)),AB718,"SHIPPED")</f>
        <v>SHIPPED</v>
      </c>
      <c r="AC718" s="132"/>
    </row>
    <row r="719" spans="1:29" ht="40.15" hidden="1" customHeight="1" x14ac:dyDescent="0.25">
      <c r="A719" s="129">
        <v>46261.654432870368</v>
      </c>
      <c r="B719" s="130" t="s">
        <v>2940</v>
      </c>
      <c r="C719" s="131">
        <v>275</v>
      </c>
      <c r="D719" s="132">
        <v>717699</v>
      </c>
      <c r="E719" s="132" t="s">
        <v>983</v>
      </c>
      <c r="F719" s="132">
        <v>638</v>
      </c>
      <c r="G719" s="132" t="s">
        <v>4676</v>
      </c>
      <c r="H719" s="133" t="s">
        <v>832</v>
      </c>
      <c r="I719" s="134" t="s">
        <v>839</v>
      </c>
      <c r="J719" s="135" t="s">
        <v>950</v>
      </c>
      <c r="K719" s="134">
        <v>104</v>
      </c>
      <c r="L719" s="134" t="s">
        <v>1003</v>
      </c>
      <c r="M719" s="134" t="s">
        <v>2976</v>
      </c>
      <c r="N719" s="134">
        <v>36</v>
      </c>
      <c r="O719" s="134">
        <v>77400</v>
      </c>
      <c r="P719" s="134">
        <v>77400</v>
      </c>
      <c r="Q719" s="134">
        <f>+DailyLog[[#This Row],[TTL QNT
(On traveler)]]-DailyLog[[#This Row],[Column1]]</f>
        <v>0</v>
      </c>
      <c r="R719" s="134" t="s">
        <v>4677</v>
      </c>
      <c r="S719" s="136" t="s">
        <v>888</v>
      </c>
      <c r="T719" s="137">
        <v>2000</v>
      </c>
      <c r="U719" s="137"/>
      <c r="V719" s="134"/>
      <c r="W719" s="132"/>
      <c r="X719" s="134"/>
      <c r="Y719" s="132"/>
      <c r="Z719" s="132"/>
      <c r="AA719" s="132"/>
      <c r="AB719" s="132" t="str">
        <f ca="1">IF(ISERROR(MATCH(DailyLog[[#This Row],[TRAVELER]],Table2[TR],0)),AB719,"SHIPPED")</f>
        <v>SHIPPED</v>
      </c>
      <c r="AC719" s="132"/>
    </row>
    <row r="720" spans="1:29" ht="40.15" hidden="1" customHeight="1" x14ac:dyDescent="0.25">
      <c r="A720" s="129">
        <v>46262.461435185185</v>
      </c>
      <c r="B720" s="130" t="s">
        <v>842</v>
      </c>
      <c r="C720" s="131">
        <v>290</v>
      </c>
      <c r="D720" s="132">
        <v>716231</v>
      </c>
      <c r="E720" s="132">
        <v>11549168</v>
      </c>
      <c r="F720" s="132">
        <v>1519</v>
      </c>
      <c r="G720" s="132" t="s">
        <v>4708</v>
      </c>
      <c r="H720" s="133" t="s">
        <v>832</v>
      </c>
      <c r="I720" s="134" t="s">
        <v>839</v>
      </c>
      <c r="J720" s="135" t="s">
        <v>950</v>
      </c>
      <c r="K720" s="134">
        <v>107</v>
      </c>
      <c r="L720" s="134" t="s">
        <v>828</v>
      </c>
      <c r="M720" s="134"/>
      <c r="N720" s="134">
        <v>36</v>
      </c>
      <c r="O720" s="134">
        <v>36000</v>
      </c>
      <c r="P720" s="134">
        <v>36000</v>
      </c>
      <c r="Q720" s="134">
        <f>+DailyLog[[#This Row],[TTL QNT
(On traveler)]]-DailyLog[[#This Row],[Column1]]</f>
        <v>0</v>
      </c>
      <c r="R720" s="134" t="s">
        <v>3554</v>
      </c>
      <c r="S720" s="136" t="s">
        <v>888</v>
      </c>
      <c r="T720" s="137"/>
      <c r="U720" s="137"/>
      <c r="V720" s="134"/>
      <c r="W720" s="132"/>
      <c r="X720" s="134"/>
      <c r="Y720" s="132"/>
      <c r="Z720" s="132"/>
      <c r="AA720" s="132"/>
      <c r="AB720" s="132" t="str">
        <f ca="1">IF(ISERROR(MATCH(DailyLog[[#This Row],[TRAVELER]],Table2[TR],0)),AB720,"SHIPPED")</f>
        <v>SHIPPED</v>
      </c>
      <c r="AC720" s="132"/>
    </row>
    <row r="721" spans="1:29" ht="40.15" hidden="1" customHeight="1" x14ac:dyDescent="0.25">
      <c r="A721" s="129">
        <v>46261.649733796294</v>
      </c>
      <c r="B721" s="130" t="s">
        <v>2940</v>
      </c>
      <c r="C721" s="131">
        <v>292</v>
      </c>
      <c r="D721" s="132">
        <v>717042</v>
      </c>
      <c r="E721" s="132" t="s">
        <v>3304</v>
      </c>
      <c r="F721" s="132">
        <v>1680</v>
      </c>
      <c r="G721" s="132" t="s">
        <v>4559</v>
      </c>
      <c r="H721" s="133" t="s">
        <v>832</v>
      </c>
      <c r="I721" s="134" t="s">
        <v>839</v>
      </c>
      <c r="J721" s="135" t="s">
        <v>2824</v>
      </c>
      <c r="K721" s="134">
        <v>110</v>
      </c>
      <c r="L721" s="134" t="s">
        <v>2826</v>
      </c>
      <c r="M721" s="134" t="s">
        <v>2816</v>
      </c>
      <c r="N721" s="134">
        <v>48</v>
      </c>
      <c r="O721" s="134">
        <v>33600</v>
      </c>
      <c r="P721" s="134">
        <v>33600</v>
      </c>
      <c r="Q721" s="134">
        <f>+DailyLog[[#This Row],[TTL QNT
(On traveler)]]-DailyLog[[#This Row],[Column1]]</f>
        <v>0</v>
      </c>
      <c r="R721" s="134" t="s">
        <v>3893</v>
      </c>
      <c r="S721" s="136" t="s">
        <v>888</v>
      </c>
      <c r="T721" s="137">
        <v>3</v>
      </c>
      <c r="U721" s="137"/>
      <c r="V721" s="134"/>
      <c r="W721" s="132"/>
      <c r="X721" s="134"/>
      <c r="Y721" s="132"/>
      <c r="Z721" s="132"/>
      <c r="AA721" s="132"/>
      <c r="AB721" s="132" t="str">
        <f ca="1">IF(ISERROR(MATCH(DailyLog[[#This Row],[TRAVELER]],Table2[TR],0)),AB721,"SHIPPED")</f>
        <v>SHIPPED</v>
      </c>
      <c r="AC721" s="132"/>
    </row>
    <row r="722" spans="1:29" ht="40.15" hidden="1" customHeight="1" x14ac:dyDescent="0.25">
      <c r="A722" s="111">
        <v>46260.703414351854</v>
      </c>
      <c r="B722" s="112" t="s">
        <v>2940</v>
      </c>
      <c r="C722" s="113">
        <v>292</v>
      </c>
      <c r="D722" s="114">
        <v>716128</v>
      </c>
      <c r="E722" s="114" t="s">
        <v>976</v>
      </c>
      <c r="F722" s="114">
        <v>448</v>
      </c>
      <c r="G722" s="114" t="s">
        <v>4567</v>
      </c>
      <c r="H722" s="115" t="s">
        <v>832</v>
      </c>
      <c r="I722" s="116" t="s">
        <v>2818</v>
      </c>
      <c r="J722" s="50" t="s">
        <v>950</v>
      </c>
      <c r="K722" s="116">
        <v>117</v>
      </c>
      <c r="L722" s="116" t="s">
        <v>1003</v>
      </c>
      <c r="M722" s="116"/>
      <c r="N722" s="116">
        <v>20</v>
      </c>
      <c r="O722" s="116">
        <v>9000</v>
      </c>
      <c r="P722" s="116">
        <v>9000</v>
      </c>
      <c r="Q722" s="116">
        <f>+DailyLog[[#This Row],[TTL QNT
(On traveler)]]-DailyLog[[#This Row],[Column1]]</f>
        <v>0</v>
      </c>
      <c r="R722" s="116" t="s">
        <v>4568</v>
      </c>
      <c r="S722" s="117" t="s">
        <v>888</v>
      </c>
      <c r="V722" s="116"/>
      <c r="W722" s="114"/>
      <c r="X722" s="116"/>
      <c r="Y722" s="114"/>
      <c r="Z722" s="114"/>
      <c r="AA722" s="114"/>
      <c r="AB722" s="114" t="str">
        <f ca="1">IF(ISERROR(MATCH(DailyLog[[#This Row],[TRAVELER]],Table2[TR],0)),AB722,"SHIPPED")</f>
        <v>SHIPPED</v>
      </c>
      <c r="AC722" s="114"/>
    </row>
    <row r="723" spans="1:29" ht="40.15" hidden="1" customHeight="1" x14ac:dyDescent="0.25">
      <c r="A723" s="129">
        <v>46261.64334490741</v>
      </c>
      <c r="B723" s="130" t="s">
        <v>2940</v>
      </c>
      <c r="C723" s="131" t="s">
        <v>4672</v>
      </c>
      <c r="D723" s="132">
        <v>714600</v>
      </c>
      <c r="E723" s="132" t="s">
        <v>153</v>
      </c>
      <c r="F723" s="132">
        <v>1688</v>
      </c>
      <c r="G723" s="132" t="s">
        <v>4673</v>
      </c>
      <c r="H723" s="133" t="s">
        <v>832</v>
      </c>
      <c r="I723" s="134" t="s">
        <v>839</v>
      </c>
      <c r="J723" s="135" t="s">
        <v>843</v>
      </c>
      <c r="K723" s="134">
        <v>1</v>
      </c>
      <c r="L723" s="134" t="s">
        <v>828</v>
      </c>
      <c r="M723" s="134" t="s">
        <v>4641</v>
      </c>
      <c r="N723" s="134">
        <v>36</v>
      </c>
      <c r="O723" s="134">
        <v>30600</v>
      </c>
      <c r="P723" s="134">
        <v>30600</v>
      </c>
      <c r="Q723" s="134">
        <f>+DailyLog[[#This Row],[TTL QNT
(On traveler)]]-DailyLog[[#This Row],[Column1]]</f>
        <v>0</v>
      </c>
      <c r="R723" s="134" t="s">
        <v>4674</v>
      </c>
      <c r="S723" s="136" t="s">
        <v>888</v>
      </c>
      <c r="T723" s="137">
        <v>230</v>
      </c>
      <c r="U723" s="137"/>
      <c r="V723" s="134"/>
      <c r="W723" s="132"/>
      <c r="X723" s="134"/>
      <c r="Y723" s="132"/>
      <c r="Z723" s="132"/>
      <c r="AA723" s="132"/>
      <c r="AB723" s="132" t="str">
        <f ca="1">IF(ISERROR(MATCH(DailyLog[[#This Row],[TRAVELER]],Table2[TR],0)),AB723,"SHIPPED")</f>
        <v>SHIPPED</v>
      </c>
      <c r="AC723" s="132"/>
    </row>
    <row r="724" spans="1:29" ht="40.15" hidden="1" customHeight="1" x14ac:dyDescent="0.25">
      <c r="A724" s="129">
        <v>46261.63826388889</v>
      </c>
      <c r="B724" s="130" t="s">
        <v>2940</v>
      </c>
      <c r="C724" s="131">
        <v>272</v>
      </c>
      <c r="D724" s="132">
        <v>710831</v>
      </c>
      <c r="E724" s="132" t="s">
        <v>974</v>
      </c>
      <c r="F724" s="132">
        <v>822</v>
      </c>
      <c r="G724" s="132" t="s">
        <v>4671</v>
      </c>
      <c r="H724" s="133" t="s">
        <v>832</v>
      </c>
      <c r="I724" s="134" t="s">
        <v>839</v>
      </c>
      <c r="J724" s="135" t="s">
        <v>2824</v>
      </c>
      <c r="K724" s="134">
        <v>26</v>
      </c>
      <c r="L724" s="134" t="s">
        <v>1003</v>
      </c>
      <c r="M724" s="134"/>
      <c r="N724" s="134">
        <v>28</v>
      </c>
      <c r="O724" s="134">
        <v>28000</v>
      </c>
      <c r="P724" s="134">
        <v>28000</v>
      </c>
      <c r="Q724" s="134">
        <f>+DailyLog[[#This Row],[TTL QNT
(On traveler)]]-DailyLog[[#This Row],[Column1]]</f>
        <v>0</v>
      </c>
      <c r="R724" s="134" t="s">
        <v>3285</v>
      </c>
      <c r="S724" s="136" t="s">
        <v>888</v>
      </c>
      <c r="T724" s="137"/>
      <c r="U724" s="137"/>
      <c r="V724" s="134"/>
      <c r="W724" s="132"/>
      <c r="X724" s="134"/>
      <c r="Y724" s="132"/>
      <c r="Z724" s="132"/>
      <c r="AA724" s="132"/>
      <c r="AB724" s="132" t="str">
        <f ca="1">IF(ISERROR(MATCH(DailyLog[[#This Row],[TRAVELER]],Table2[TR],0)),AB724,"SHIPPED")</f>
        <v>SHIPPED</v>
      </c>
      <c r="AC724" s="132"/>
    </row>
    <row r="725" spans="1:29" ht="40.15" hidden="1" customHeight="1" x14ac:dyDescent="0.25">
      <c r="A725" s="111">
        <v>46260.60396990741</v>
      </c>
      <c r="B725" s="112" t="s">
        <v>842</v>
      </c>
      <c r="C725" s="113" t="s">
        <v>2870</v>
      </c>
      <c r="D725" s="114">
        <v>717695</v>
      </c>
      <c r="E725" s="114" t="s">
        <v>4526</v>
      </c>
      <c r="F725" s="114">
        <v>1056</v>
      </c>
      <c r="G725" s="114" t="s">
        <v>4527</v>
      </c>
      <c r="H725" s="115" t="s">
        <v>832</v>
      </c>
      <c r="I725" s="116" t="s">
        <v>839</v>
      </c>
      <c r="J725" s="50" t="s">
        <v>843</v>
      </c>
      <c r="K725" s="116">
        <v>2</v>
      </c>
      <c r="L725" s="116" t="s">
        <v>1003</v>
      </c>
      <c r="M725" s="116" t="s">
        <v>2976</v>
      </c>
      <c r="N725" s="116">
        <v>36</v>
      </c>
      <c r="O725" s="116">
        <v>77400</v>
      </c>
      <c r="P725" s="116">
        <v>77400</v>
      </c>
      <c r="Q725" s="116">
        <f>+DailyLog[[#This Row],[TTL QNT
(On traveler)]]-DailyLog[[#This Row],[Column1]]</f>
        <v>0</v>
      </c>
      <c r="R725" s="116" t="s">
        <v>3798</v>
      </c>
      <c r="S725" s="117" t="s">
        <v>888</v>
      </c>
      <c r="T725" s="43">
        <v>408</v>
      </c>
      <c r="V725" s="116"/>
      <c r="W725" s="114"/>
      <c r="X725" s="116"/>
      <c r="Y725" s="114"/>
      <c r="Z725" s="114"/>
      <c r="AA725" s="114"/>
      <c r="AB725" s="114" t="str">
        <f ca="1">IF(ISERROR(MATCH(DailyLog[[#This Row],[TRAVELER]],Table2[TR],0)),AB725,"SHIPPED")</f>
        <v>SHIPPED</v>
      </c>
      <c r="AC725" s="114"/>
    </row>
    <row r="726" spans="1:29" ht="40.15" hidden="1" customHeight="1" x14ac:dyDescent="0.25">
      <c r="A726" s="111">
        <v>46260.599745370368</v>
      </c>
      <c r="B726" s="112" t="s">
        <v>842</v>
      </c>
      <c r="C726" s="113" t="s">
        <v>4438</v>
      </c>
      <c r="D726" s="114">
        <v>716954</v>
      </c>
      <c r="E726" s="114" t="s">
        <v>4504</v>
      </c>
      <c r="F726" s="114">
        <v>274</v>
      </c>
      <c r="G726" s="114" t="s">
        <v>4525</v>
      </c>
      <c r="H726" s="115" t="s">
        <v>832</v>
      </c>
      <c r="I726" s="116" t="s">
        <v>839</v>
      </c>
      <c r="J726" s="50" t="s">
        <v>843</v>
      </c>
      <c r="K726" s="116">
        <v>4</v>
      </c>
      <c r="L726" s="116" t="s">
        <v>1003</v>
      </c>
      <c r="M726" s="116"/>
      <c r="N726" s="116">
        <v>24</v>
      </c>
      <c r="O726" s="116">
        <v>31200</v>
      </c>
      <c r="P726" s="116">
        <v>31200</v>
      </c>
      <c r="Q726" s="116">
        <f>+DailyLog[[#This Row],[TTL QNT
(On traveler)]]-DailyLog[[#This Row],[Column1]]</f>
        <v>0</v>
      </c>
      <c r="R726" s="116" t="s">
        <v>3537</v>
      </c>
      <c r="S726" s="117" t="s">
        <v>888</v>
      </c>
      <c r="V726" s="116"/>
      <c r="W726" s="114"/>
      <c r="X726" s="116"/>
      <c r="Y726" s="114"/>
      <c r="Z726" s="114"/>
      <c r="AA726" s="114"/>
      <c r="AB726" s="114" t="str">
        <f ca="1">IF(ISERROR(MATCH(DailyLog[[#This Row],[TRAVELER]],Table2[TR],0)),AB726,"SHIPPED")</f>
        <v>SHIPPED</v>
      </c>
      <c r="AC726" s="114"/>
    </row>
    <row r="727" spans="1:29" ht="40.15" hidden="1" customHeight="1" x14ac:dyDescent="0.25">
      <c r="A727" s="111">
        <v>46260.595983796295</v>
      </c>
      <c r="B727" s="112" t="s">
        <v>842</v>
      </c>
      <c r="C727" s="113" t="s">
        <v>4502</v>
      </c>
      <c r="D727" s="114">
        <v>716244</v>
      </c>
      <c r="E727" s="114">
        <v>82253</v>
      </c>
      <c r="F727" s="114">
        <v>940</v>
      </c>
      <c r="G727" s="114" t="s">
        <v>4524</v>
      </c>
      <c r="H727" s="115" t="s">
        <v>832</v>
      </c>
      <c r="I727" s="116" t="s">
        <v>839</v>
      </c>
      <c r="J727" s="50" t="s">
        <v>843</v>
      </c>
      <c r="K727" s="116">
        <v>1</v>
      </c>
      <c r="L727" s="116" t="s">
        <v>828</v>
      </c>
      <c r="M727" s="116" t="s">
        <v>2816</v>
      </c>
      <c r="N727" s="116">
        <v>28</v>
      </c>
      <c r="O727" s="116">
        <v>37800</v>
      </c>
      <c r="P727" s="116">
        <v>37800</v>
      </c>
      <c r="Q727" s="116">
        <f>+DailyLog[[#This Row],[TTL QNT
(On traveler)]]-DailyLog[[#This Row],[Column1]]</f>
        <v>0</v>
      </c>
      <c r="R727" s="116" t="s">
        <v>3652</v>
      </c>
      <c r="S727" s="117" t="s">
        <v>888</v>
      </c>
      <c r="T727" s="43">
        <v>1</v>
      </c>
      <c r="V727" s="116"/>
      <c r="W727" s="114"/>
      <c r="X727" s="116"/>
      <c r="Y727" s="114"/>
      <c r="Z727" s="114"/>
      <c r="AA727" s="114"/>
      <c r="AB727" s="114" t="str">
        <f ca="1">IF(ISERROR(MATCH(DailyLog[[#This Row],[TRAVELER]],Table2[TR],0)),AB727,"SHIPPED")</f>
        <v>SHIPPED</v>
      </c>
      <c r="AC727" s="114"/>
    </row>
    <row r="728" spans="1:29" ht="40.15" hidden="1" customHeight="1" x14ac:dyDescent="0.25">
      <c r="A728" s="129">
        <v>46262.392939814818</v>
      </c>
      <c r="B728" s="130" t="s">
        <v>842</v>
      </c>
      <c r="C728" s="131" t="s">
        <v>2841</v>
      </c>
      <c r="D728" s="132">
        <v>717241</v>
      </c>
      <c r="E728" s="132" t="s">
        <v>869</v>
      </c>
      <c r="F728" s="132">
        <v>1651</v>
      </c>
      <c r="G728" s="132" t="s">
        <v>4619</v>
      </c>
      <c r="H728" s="133" t="s">
        <v>832</v>
      </c>
      <c r="I728" s="134" t="s">
        <v>839</v>
      </c>
      <c r="J728" s="135" t="s">
        <v>843</v>
      </c>
      <c r="K728" s="134">
        <v>3</v>
      </c>
      <c r="L728" s="134" t="s">
        <v>828</v>
      </c>
      <c r="M728" s="134" t="s">
        <v>3625</v>
      </c>
      <c r="N728" s="134">
        <v>1</v>
      </c>
      <c r="O728" s="134">
        <v>7480</v>
      </c>
      <c r="P728" s="134">
        <v>7480</v>
      </c>
      <c r="Q728" s="134">
        <f>+DailyLog[[#This Row],[TTL QNT
(On traveler)]]-DailyLog[[#This Row],[Column1]]</f>
        <v>0</v>
      </c>
      <c r="R728" s="134" t="s">
        <v>3613</v>
      </c>
      <c r="S728" s="136" t="s">
        <v>3778</v>
      </c>
      <c r="T728" s="137">
        <v>3</v>
      </c>
      <c r="U728" s="137"/>
      <c r="V728" s="134"/>
      <c r="W728" s="132"/>
      <c r="X728" s="134"/>
      <c r="Y728" s="132"/>
      <c r="Z728" s="132"/>
      <c r="AA728" s="132"/>
      <c r="AB728" s="132" t="str">
        <f ca="1">IF(ISERROR(MATCH(DailyLog[[#This Row],[TRAVELER]],Table2[TR],0)),AB728,"SHIPPED")</f>
        <v>SHIPPED</v>
      </c>
      <c r="AC728" s="132"/>
    </row>
    <row r="729" spans="1:29" ht="40.15" hidden="1" customHeight="1" x14ac:dyDescent="0.25">
      <c r="A729" s="111">
        <v>46254.722962962966</v>
      </c>
      <c r="B729" s="112" t="s">
        <v>2940</v>
      </c>
      <c r="C729" s="113">
        <v>290</v>
      </c>
      <c r="D729" s="114">
        <v>714102</v>
      </c>
      <c r="E729" s="114" t="s">
        <v>3069</v>
      </c>
      <c r="F729" s="114">
        <v>841</v>
      </c>
      <c r="G729" s="114" t="s">
        <v>3810</v>
      </c>
      <c r="H729" s="115" t="s">
        <v>832</v>
      </c>
      <c r="I729" s="116" t="s">
        <v>839</v>
      </c>
      <c r="J729" s="50" t="s">
        <v>950</v>
      </c>
      <c r="K729" s="116">
        <v>109</v>
      </c>
      <c r="L729" s="116" t="s">
        <v>1003</v>
      </c>
      <c r="M729" s="116"/>
      <c r="N729" s="116">
        <v>38</v>
      </c>
      <c r="O729" s="116">
        <v>17100</v>
      </c>
      <c r="P729" s="116">
        <v>17100</v>
      </c>
      <c r="Q729" s="116">
        <f>+DailyLog[[#This Row],[TTL QNT
(On traveler)]]-DailyLog[[#This Row],[Column1]]</f>
        <v>0</v>
      </c>
      <c r="R729" s="116" t="s">
        <v>3075</v>
      </c>
      <c r="S729" s="117" t="s">
        <v>888</v>
      </c>
      <c r="V729" s="116"/>
      <c r="W729" s="114"/>
      <c r="X729" s="116"/>
      <c r="Y729" s="114"/>
      <c r="Z729" s="114"/>
      <c r="AA729" s="114"/>
      <c r="AB729" s="114" t="str">
        <f ca="1">IF(ISERROR(MATCH(DailyLog[[#This Row],[TRAVELER]],Table2[TR],0)),AB729,"SHIPPED")</f>
        <v>SHIPPED</v>
      </c>
      <c r="AC729" s="114"/>
    </row>
    <row r="730" spans="1:29" ht="40.15" hidden="1" customHeight="1" x14ac:dyDescent="0.25">
      <c r="A730" s="129">
        <v>46261.632303240738</v>
      </c>
      <c r="B730" s="130" t="s">
        <v>2940</v>
      </c>
      <c r="C730" s="131" t="s">
        <v>2841</v>
      </c>
      <c r="D730" s="132">
        <v>716532</v>
      </c>
      <c r="E730" s="132" t="s">
        <v>3933</v>
      </c>
      <c r="F730" s="132">
        <v>1535</v>
      </c>
      <c r="G730" s="132" t="s">
        <v>4596</v>
      </c>
      <c r="H730" s="133" t="s">
        <v>2814</v>
      </c>
      <c r="I730" s="134" t="s">
        <v>839</v>
      </c>
      <c r="J730" s="135" t="s">
        <v>843</v>
      </c>
      <c r="K730" s="134">
        <v>3</v>
      </c>
      <c r="L730" s="134" t="s">
        <v>828</v>
      </c>
      <c r="M730" s="134"/>
      <c r="N730" s="134">
        <v>21</v>
      </c>
      <c r="O730" s="134">
        <v>14700</v>
      </c>
      <c r="P730" s="134">
        <v>14700</v>
      </c>
      <c r="Q730" s="134">
        <f>+DailyLog[[#This Row],[TTL QNT
(On traveler)]]-DailyLog[[#This Row],[Column1]]</f>
        <v>0</v>
      </c>
      <c r="R730" s="134" t="s">
        <v>3798</v>
      </c>
      <c r="S730" s="136" t="s">
        <v>888</v>
      </c>
      <c r="T730" s="137"/>
      <c r="U730" s="137"/>
      <c r="V730" s="134"/>
      <c r="W730" s="132"/>
      <c r="X730" s="134"/>
      <c r="Y730" s="132"/>
      <c r="Z730" s="132"/>
      <c r="AA730" s="132"/>
      <c r="AB730" s="132" t="str">
        <f ca="1">IF(ISERROR(MATCH(DailyLog[[#This Row],[TRAVELER]],Table2[TR],0)),AB730,"SHIPPED")</f>
        <v>SHIPPED</v>
      </c>
      <c r="AC730" s="132"/>
    </row>
    <row r="731" spans="1:29" ht="40.15" hidden="1" customHeight="1" x14ac:dyDescent="0.25">
      <c r="A731" s="129">
        <v>46261.627662037034</v>
      </c>
      <c r="B731" s="130" t="s">
        <v>2940</v>
      </c>
      <c r="C731" s="131" t="s">
        <v>4438</v>
      </c>
      <c r="D731" s="132">
        <v>714599</v>
      </c>
      <c r="E731" s="132" t="s">
        <v>4574</v>
      </c>
      <c r="F731" s="132">
        <v>639</v>
      </c>
      <c r="G731" s="132" t="s">
        <v>4669</v>
      </c>
      <c r="H731" s="133" t="s">
        <v>832</v>
      </c>
      <c r="I731" s="134" t="s">
        <v>839</v>
      </c>
      <c r="J731" s="135" t="s">
        <v>843</v>
      </c>
      <c r="K731" s="134">
        <v>4</v>
      </c>
      <c r="L731" s="134" t="s">
        <v>828</v>
      </c>
      <c r="M731" s="134" t="s">
        <v>3550</v>
      </c>
      <c r="N731" s="134">
        <v>48</v>
      </c>
      <c r="O731" s="134">
        <v>40800</v>
      </c>
      <c r="P731" s="134">
        <v>40800</v>
      </c>
      <c r="Q731" s="134">
        <f>+DailyLog[[#This Row],[TTL QNT
(On traveler)]]-DailyLog[[#This Row],[Column1]]</f>
        <v>0</v>
      </c>
      <c r="R731" s="134" t="s">
        <v>4340</v>
      </c>
      <c r="S731" s="136" t="s">
        <v>888</v>
      </c>
      <c r="T731" s="137">
        <v>83</v>
      </c>
      <c r="U731" s="137"/>
      <c r="V731" s="134"/>
      <c r="W731" s="132"/>
      <c r="X731" s="134"/>
      <c r="Y731" s="132"/>
      <c r="Z731" s="132"/>
      <c r="AA731" s="132"/>
      <c r="AB731" s="132" t="str">
        <f ca="1">IF(ISERROR(MATCH(DailyLog[[#This Row],[TRAVELER]],Table2[TR],0)),AB731,"SHIPPED")</f>
        <v>SHIPPED</v>
      </c>
      <c r="AC731" s="132"/>
    </row>
    <row r="732" spans="1:29" ht="40.15" hidden="1" customHeight="1" x14ac:dyDescent="0.25">
      <c r="A732" s="111">
        <v>46260.580405092594</v>
      </c>
      <c r="B732" s="112" t="s">
        <v>842</v>
      </c>
      <c r="C732" s="113" t="s">
        <v>4519</v>
      </c>
      <c r="D732" s="114">
        <v>716012</v>
      </c>
      <c r="E732" s="114">
        <v>6502979</v>
      </c>
      <c r="F732" s="114">
        <v>473</v>
      </c>
      <c r="G732" s="114" t="s">
        <v>4521</v>
      </c>
      <c r="H732" s="115" t="s">
        <v>832</v>
      </c>
      <c r="I732" s="116" t="s">
        <v>839</v>
      </c>
      <c r="J732" s="50" t="s">
        <v>950</v>
      </c>
      <c r="K732" s="116">
        <v>116</v>
      </c>
      <c r="L732" s="116" t="s">
        <v>828</v>
      </c>
      <c r="M732" s="116" t="s">
        <v>2816</v>
      </c>
      <c r="N732" s="116">
        <v>23</v>
      </c>
      <c r="O732" s="116">
        <v>17250</v>
      </c>
      <c r="P732" s="116">
        <v>17250</v>
      </c>
      <c r="Q732" s="116">
        <f>+DailyLog[[#This Row],[TTL QNT
(On traveler)]]-DailyLog[[#This Row],[Column1]]</f>
        <v>0</v>
      </c>
      <c r="R732" s="116" t="s">
        <v>3075</v>
      </c>
      <c r="S732" s="117" t="s">
        <v>888</v>
      </c>
      <c r="T732" s="43">
        <v>1</v>
      </c>
      <c r="V732" s="116"/>
      <c r="W732" s="114"/>
      <c r="X732" s="116"/>
      <c r="Y732" s="114"/>
      <c r="Z732" s="114"/>
      <c r="AA732" s="114"/>
      <c r="AB732" s="114" t="str">
        <f ca="1">IF(ISERROR(MATCH(DailyLog[[#This Row],[TRAVELER]],Table2[TR],0)),AB732,"SHIPPED")</f>
        <v>SHIPPED</v>
      </c>
      <c r="AC732" s="114"/>
    </row>
    <row r="733" spans="1:29" ht="40.15" hidden="1" customHeight="1" x14ac:dyDescent="0.25">
      <c r="A733" s="111">
        <v>46254.612395833334</v>
      </c>
      <c r="B733" s="112" t="s">
        <v>842</v>
      </c>
      <c r="C733" s="113">
        <v>290</v>
      </c>
      <c r="D733" s="114">
        <v>714102</v>
      </c>
      <c r="E733" s="114" t="s">
        <v>3069</v>
      </c>
      <c r="F733" s="114">
        <v>841</v>
      </c>
      <c r="G733" s="114" t="s">
        <v>3810</v>
      </c>
      <c r="H733" s="115" t="s">
        <v>832</v>
      </c>
      <c r="I733" s="116" t="s">
        <v>2818</v>
      </c>
      <c r="J733" s="50" t="s">
        <v>950</v>
      </c>
      <c r="K733" s="116">
        <v>109</v>
      </c>
      <c r="L733" s="116" t="s">
        <v>1003</v>
      </c>
      <c r="M733" s="116"/>
      <c r="N733" s="116">
        <v>24</v>
      </c>
      <c r="O733" s="116">
        <v>10800</v>
      </c>
      <c r="P733" s="116">
        <v>10800</v>
      </c>
      <c r="Q733" s="116">
        <f>+DailyLog[[#This Row],[TTL QNT
(On traveler)]]-DailyLog[[#This Row],[Column1]]</f>
        <v>0</v>
      </c>
      <c r="R733" s="116" t="s">
        <v>3364</v>
      </c>
      <c r="S733" s="117" t="s">
        <v>888</v>
      </c>
      <c r="V733" s="116"/>
      <c r="W733" s="114"/>
      <c r="X733" s="116"/>
      <c r="Y733" s="114"/>
      <c r="Z733" s="114"/>
      <c r="AA733" s="114"/>
      <c r="AB733" s="114" t="str">
        <f ca="1">IF(ISERROR(MATCH(DailyLog[[#This Row],[TRAVELER]],Table2[TR],0)),AB733,"SHIPPED")</f>
        <v>SHIPPED</v>
      </c>
      <c r="AC733" s="114"/>
    </row>
    <row r="734" spans="1:29" ht="40.15" hidden="1" customHeight="1" x14ac:dyDescent="0.25">
      <c r="A734" s="111">
        <v>46254.545023148145</v>
      </c>
      <c r="B734" s="112" t="s">
        <v>842</v>
      </c>
      <c r="C734" s="113">
        <v>280</v>
      </c>
      <c r="D734" s="114">
        <v>716334</v>
      </c>
      <c r="E734" s="114" t="s">
        <v>3784</v>
      </c>
      <c r="F734" s="114">
        <v>478</v>
      </c>
      <c r="G734" s="114" t="s">
        <v>3785</v>
      </c>
      <c r="H734" s="115" t="s">
        <v>832</v>
      </c>
      <c r="I734" s="116" t="s">
        <v>839</v>
      </c>
      <c r="J734" s="50" t="s">
        <v>950</v>
      </c>
      <c r="K734" s="116">
        <v>124</v>
      </c>
      <c r="L734" s="116" t="s">
        <v>1003</v>
      </c>
      <c r="M734" s="116"/>
      <c r="N734" s="116">
        <v>36</v>
      </c>
      <c r="O734" s="116">
        <v>126000</v>
      </c>
      <c r="P734" s="116">
        <v>126000</v>
      </c>
      <c r="Q734" s="116">
        <f>+DailyLog[[#This Row],[TTL QNT
(On traveler)]]-DailyLog[[#This Row],[Column1]]</f>
        <v>0</v>
      </c>
      <c r="R734" s="116" t="s">
        <v>3786</v>
      </c>
      <c r="S734" s="117" t="s">
        <v>888</v>
      </c>
      <c r="V734" s="116"/>
      <c r="W734" s="114"/>
      <c r="X734" s="116"/>
      <c r="Y734" s="114"/>
      <c r="Z734" s="114"/>
      <c r="AA734" s="114"/>
      <c r="AB734" s="114" t="str">
        <f ca="1">IF(ISERROR(MATCH(DailyLog[[#This Row],[TRAVELER]],Table2[TR],0)),AB734,"SHIPPED")</f>
        <v>SHIPPED</v>
      </c>
      <c r="AC734" s="114"/>
    </row>
    <row r="735" spans="1:29" ht="40.15" hidden="1" customHeight="1" x14ac:dyDescent="0.25">
      <c r="A735" s="119">
        <v>46258.555543981478</v>
      </c>
      <c r="B735" s="120" t="s">
        <v>842</v>
      </c>
      <c r="C735" s="121" t="s">
        <v>2811</v>
      </c>
      <c r="D735" s="122">
        <v>716040</v>
      </c>
      <c r="E735" s="122" t="s">
        <v>960</v>
      </c>
      <c r="F735" s="122">
        <v>1821</v>
      </c>
      <c r="G735" s="122" t="s">
        <v>4207</v>
      </c>
      <c r="H735" s="123" t="s">
        <v>832</v>
      </c>
      <c r="I735" s="124" t="s">
        <v>839</v>
      </c>
      <c r="J735" s="125" t="s">
        <v>843</v>
      </c>
      <c r="K735" s="124">
        <v>4</v>
      </c>
      <c r="L735" s="124" t="s">
        <v>1003</v>
      </c>
      <c r="M735" s="124" t="s">
        <v>2816</v>
      </c>
      <c r="N735" s="124">
        <v>38</v>
      </c>
      <c r="O735" s="124">
        <v>9500</v>
      </c>
      <c r="P735" s="124">
        <v>9500</v>
      </c>
      <c r="Q735" s="124">
        <f>+DailyLog[[#This Row],[TTL QNT
(On traveler)]]-DailyLog[[#This Row],[Column1]]</f>
        <v>0</v>
      </c>
      <c r="R735" s="124" t="s">
        <v>4208</v>
      </c>
      <c r="S735" s="126" t="s">
        <v>888</v>
      </c>
      <c r="T735" s="127">
        <v>6</v>
      </c>
      <c r="U735" s="127"/>
      <c r="V735" s="124"/>
      <c r="W735" s="122"/>
      <c r="X735" s="124"/>
      <c r="Y735" s="122"/>
      <c r="Z735" s="122"/>
      <c r="AA735" s="122"/>
      <c r="AB735" s="122" t="str">
        <f ca="1">IF(ISERROR(MATCH(DailyLog[[#This Row],[TRAVELER]],Table2[TR],0)),AB735,"SHIPPED")</f>
        <v>SHIPPED</v>
      </c>
      <c r="AC735" s="122"/>
    </row>
    <row r="736" spans="1:29" ht="40.15" hidden="1" customHeight="1" x14ac:dyDescent="0.25">
      <c r="A736" s="111">
        <v>46254.493287037039</v>
      </c>
      <c r="B736" s="112" t="s">
        <v>842</v>
      </c>
      <c r="C736" s="113">
        <v>290</v>
      </c>
      <c r="D736" s="114">
        <v>715771</v>
      </c>
      <c r="E736" s="114">
        <v>11549168</v>
      </c>
      <c r="F736" s="114">
        <v>236</v>
      </c>
      <c r="G736" s="114" t="s">
        <v>3728</v>
      </c>
      <c r="H736" s="115" t="s">
        <v>832</v>
      </c>
      <c r="I736" s="116" t="s">
        <v>839</v>
      </c>
      <c r="J736" s="50" t="s">
        <v>950</v>
      </c>
      <c r="K736" s="116">
        <v>107</v>
      </c>
      <c r="L736" s="116" t="s">
        <v>828</v>
      </c>
      <c r="M736" s="116"/>
      <c r="N736" s="116">
        <v>63</v>
      </c>
      <c r="O736" s="116">
        <v>63000</v>
      </c>
      <c r="P736" s="116">
        <v>63000</v>
      </c>
      <c r="Q736" s="116">
        <f>+DailyLog[[#This Row],[TTL QNT
(On traveler)]]-DailyLog[[#This Row],[Column1]]</f>
        <v>0</v>
      </c>
      <c r="R736" s="116" t="s">
        <v>3554</v>
      </c>
      <c r="S736" s="117" t="s">
        <v>888</v>
      </c>
      <c r="V736" s="116"/>
      <c r="W736" s="114"/>
      <c r="X736" s="116"/>
      <c r="Y736" s="114"/>
      <c r="Z736" s="114"/>
      <c r="AA736" s="114"/>
      <c r="AB736" s="114" t="str">
        <f ca="1">IF(ISERROR(MATCH(DailyLog[[#This Row],[TRAVELER]],Table2[TR],0)),AB736,"SHIPPED")</f>
        <v>SHIPPED</v>
      </c>
      <c r="AC736" s="114"/>
    </row>
    <row r="737" spans="1:29" ht="40.15" hidden="1" customHeight="1" x14ac:dyDescent="0.25">
      <c r="A737" s="111">
        <v>46252.546342592592</v>
      </c>
      <c r="B737" s="112" t="s">
        <v>842</v>
      </c>
      <c r="C737" s="113" t="s">
        <v>2862</v>
      </c>
      <c r="D737" s="114">
        <v>713854</v>
      </c>
      <c r="E737" s="114">
        <v>11546703</v>
      </c>
      <c r="F737" s="114">
        <v>1406</v>
      </c>
      <c r="G737" s="114" t="s">
        <v>3437</v>
      </c>
      <c r="H737" s="115" t="s">
        <v>2814</v>
      </c>
      <c r="I737" s="116" t="s">
        <v>839</v>
      </c>
      <c r="J737" s="50" t="s">
        <v>843</v>
      </c>
      <c r="K737" s="116">
        <v>5</v>
      </c>
      <c r="L737" s="116" t="s">
        <v>828</v>
      </c>
      <c r="M737" s="116"/>
      <c r="N737" s="116">
        <v>32</v>
      </c>
      <c r="O737" s="116">
        <v>128000</v>
      </c>
      <c r="P737" s="116">
        <v>128000</v>
      </c>
      <c r="Q737" s="116">
        <f>+DailyLog[[#This Row],[TTL QNT
(On traveler)]]-DailyLog[[#This Row],[Column1]]</f>
        <v>0</v>
      </c>
      <c r="R737" s="116" t="s">
        <v>3438</v>
      </c>
      <c r="S737" s="117" t="s">
        <v>888</v>
      </c>
      <c r="V737" s="116"/>
      <c r="W737" s="114"/>
      <c r="X737" s="116"/>
      <c r="Y737" s="114"/>
      <c r="Z737" s="114"/>
      <c r="AA737" s="114"/>
      <c r="AB737" s="114" t="str">
        <f ca="1">IF(ISERROR(MATCH(DailyLog[[#This Row],[TRAVELER]],Table2[TR],0)),AB737,"SHIPPED")</f>
        <v>SHIPPED</v>
      </c>
      <c r="AC737" s="114"/>
    </row>
    <row r="738" spans="1:29" ht="40.15" hidden="1" customHeight="1" x14ac:dyDescent="0.25">
      <c r="A738" s="111">
        <v>46252.489398148151</v>
      </c>
      <c r="B738" s="112" t="s">
        <v>842</v>
      </c>
      <c r="C738" s="113" t="s">
        <v>2862</v>
      </c>
      <c r="D738" s="114">
        <v>714423</v>
      </c>
      <c r="E738" s="114">
        <v>11546703</v>
      </c>
      <c r="F738" s="114">
        <v>307</v>
      </c>
      <c r="G738" s="114" t="s">
        <v>3414</v>
      </c>
      <c r="H738" s="115" t="s">
        <v>2814</v>
      </c>
      <c r="I738" s="116" t="s">
        <v>839</v>
      </c>
      <c r="J738" s="50" t="s">
        <v>843</v>
      </c>
      <c r="K738" s="116">
        <v>5</v>
      </c>
      <c r="L738" s="116" t="s">
        <v>828</v>
      </c>
      <c r="M738" s="116" t="s">
        <v>2816</v>
      </c>
      <c r="N738" s="116">
        <v>27</v>
      </c>
      <c r="O738" s="116">
        <v>108000</v>
      </c>
      <c r="P738" s="116">
        <v>108000</v>
      </c>
      <c r="Q738" s="116">
        <f>+DailyLog[[#This Row],[TTL QNT
(On traveler)]]-DailyLog[[#This Row],[Column1]]</f>
        <v>0</v>
      </c>
      <c r="R738" s="116" t="s">
        <v>3415</v>
      </c>
      <c r="S738" s="117" t="s">
        <v>888</v>
      </c>
      <c r="T738" s="43">
        <v>1</v>
      </c>
      <c r="V738" s="116"/>
      <c r="W738" s="114"/>
      <c r="X738" s="116"/>
      <c r="Y738" s="114"/>
      <c r="Z738" s="114"/>
      <c r="AA738" s="114"/>
      <c r="AB738" s="114" t="str">
        <f ca="1">IF(ISERROR(MATCH(DailyLog[[#This Row],[TRAVELER]],Table2[TR],0)),AB738,"SHIPPED")</f>
        <v>SHIPPED</v>
      </c>
      <c r="AC738" s="114"/>
    </row>
    <row r="739" spans="1:29" ht="40.15" hidden="1" customHeight="1" x14ac:dyDescent="0.25">
      <c r="A739" s="111">
        <v>46254.462488425925</v>
      </c>
      <c r="B739" s="112" t="s">
        <v>842</v>
      </c>
      <c r="C739" s="113">
        <v>275</v>
      </c>
      <c r="D739" s="114">
        <v>714180</v>
      </c>
      <c r="E739" s="114" t="s">
        <v>3069</v>
      </c>
      <c r="F739" s="114">
        <v>520</v>
      </c>
      <c r="G739" s="114" t="s">
        <v>3762</v>
      </c>
      <c r="H739" s="115" t="s">
        <v>832</v>
      </c>
      <c r="I739" s="116" t="s">
        <v>839</v>
      </c>
      <c r="J739" s="50" t="s">
        <v>950</v>
      </c>
      <c r="K739" s="116">
        <v>112</v>
      </c>
      <c r="L739" s="116" t="s">
        <v>1003</v>
      </c>
      <c r="M739" s="116" t="s">
        <v>2816</v>
      </c>
      <c r="N739" s="116">
        <v>36</v>
      </c>
      <c r="O739" s="116">
        <v>16200</v>
      </c>
      <c r="P739" s="116">
        <v>16200</v>
      </c>
      <c r="Q739" s="116">
        <f>+DailyLog[[#This Row],[TTL QNT
(On traveler)]]-DailyLog[[#This Row],[Column1]]</f>
        <v>0</v>
      </c>
      <c r="R739" s="116" t="s">
        <v>3763</v>
      </c>
      <c r="S739" s="117" t="s">
        <v>888</v>
      </c>
      <c r="T739" s="43">
        <v>2</v>
      </c>
      <c r="V739" s="116"/>
      <c r="W739" s="114"/>
      <c r="X739" s="116"/>
      <c r="Y739" s="114"/>
      <c r="Z739" s="114"/>
      <c r="AA739" s="114"/>
      <c r="AB739" s="114" t="str">
        <f ca="1">IF(ISERROR(MATCH(DailyLog[[#This Row],[TRAVELER]],Table2[TR],0)),AB739,"SHIPPED")</f>
        <v>SHIPPED</v>
      </c>
      <c r="AC739" s="114"/>
    </row>
    <row r="740" spans="1:29" ht="40.15" hidden="1" customHeight="1" x14ac:dyDescent="0.25">
      <c r="A740" s="111">
        <v>46254.454907407409</v>
      </c>
      <c r="B740" s="112" t="s">
        <v>842</v>
      </c>
      <c r="C740" s="113" t="s">
        <v>3705</v>
      </c>
      <c r="D740" s="114">
        <v>716756</v>
      </c>
      <c r="E740" s="114" t="s">
        <v>3734</v>
      </c>
      <c r="F740" s="114">
        <v>686</v>
      </c>
      <c r="G740" s="114" t="s">
        <v>3758</v>
      </c>
      <c r="H740" s="115" t="s">
        <v>832</v>
      </c>
      <c r="I740" s="116" t="s">
        <v>839</v>
      </c>
      <c r="J740" s="50" t="s">
        <v>843</v>
      </c>
      <c r="K740" s="116">
        <v>3</v>
      </c>
      <c r="L740" s="116" t="s">
        <v>828</v>
      </c>
      <c r="M740" s="116" t="s">
        <v>3759</v>
      </c>
      <c r="N740" s="116">
        <v>7</v>
      </c>
      <c r="O740" s="116">
        <v>1610</v>
      </c>
      <c r="P740" s="116">
        <v>1610</v>
      </c>
      <c r="Q740" s="116">
        <f>+DailyLog[[#This Row],[TTL QNT
(On traveler)]]-DailyLog[[#This Row],[Column1]]</f>
        <v>0</v>
      </c>
      <c r="R740" s="116" t="s">
        <v>3638</v>
      </c>
      <c r="S740" s="117" t="s">
        <v>888</v>
      </c>
      <c r="T740" s="43">
        <v>1</v>
      </c>
      <c r="V740" s="116"/>
      <c r="W740" s="114"/>
      <c r="X740" s="116"/>
      <c r="Y740" s="114"/>
      <c r="Z740" s="114"/>
      <c r="AA740" s="114"/>
      <c r="AB740" s="114" t="str">
        <f ca="1">IF(ISERROR(MATCH(DailyLog[[#This Row],[TRAVELER]],Table2[TR],0)),AB740,"SHIPPED")</f>
        <v>SHIPPED</v>
      </c>
      <c r="AC740" s="114"/>
    </row>
    <row r="741" spans="1:29" ht="40.15" hidden="1" customHeight="1" x14ac:dyDescent="0.25">
      <c r="A741" s="111">
        <v>46254.454907407409</v>
      </c>
      <c r="B741" s="112" t="s">
        <v>842</v>
      </c>
      <c r="C741" s="113" t="s">
        <v>3705</v>
      </c>
      <c r="D741" s="114">
        <v>716751</v>
      </c>
      <c r="E741" s="114" t="s">
        <v>3734</v>
      </c>
      <c r="F741" s="114">
        <v>445</v>
      </c>
      <c r="G741" s="114" t="s">
        <v>3760</v>
      </c>
      <c r="H741" s="115" t="s">
        <v>832</v>
      </c>
      <c r="I741" s="116" t="s">
        <v>839</v>
      </c>
      <c r="J741" s="50" t="s">
        <v>843</v>
      </c>
      <c r="K741" s="116">
        <v>1</v>
      </c>
      <c r="L741" s="116" t="s">
        <v>828</v>
      </c>
      <c r="M741" s="116" t="s">
        <v>2816</v>
      </c>
      <c r="N741" s="116">
        <v>32</v>
      </c>
      <c r="O741" s="116">
        <v>7360</v>
      </c>
      <c r="P741" s="116">
        <v>7360</v>
      </c>
      <c r="Q741" s="116">
        <f>+DailyLog[[#This Row],[TTL QNT
(On traveler)]]-DailyLog[[#This Row],[Column1]]</f>
        <v>0</v>
      </c>
      <c r="R741" s="116" t="s">
        <v>3638</v>
      </c>
      <c r="S741" s="117" t="s">
        <v>888</v>
      </c>
      <c r="T741" s="43">
        <v>2</v>
      </c>
      <c r="V741" s="116"/>
      <c r="W741" s="114"/>
      <c r="X741" s="116"/>
      <c r="Y741" s="114"/>
      <c r="Z741" s="114"/>
      <c r="AA741" s="114"/>
      <c r="AB741" s="114" t="str">
        <f ca="1">IF(ISERROR(MATCH(DailyLog[[#This Row],[TRAVELER]],Table2[TR],0)),AB741,"SHIPPED")</f>
        <v>SHIPPED</v>
      </c>
      <c r="AC741" s="114"/>
    </row>
    <row r="742" spans="1:29" ht="40.15" hidden="1" customHeight="1" x14ac:dyDescent="0.25">
      <c r="A742" s="111">
        <v>46254.452280092592</v>
      </c>
      <c r="B742" s="112" t="s">
        <v>842</v>
      </c>
      <c r="C742" s="113" t="s">
        <v>2811</v>
      </c>
      <c r="D742" s="114">
        <v>716754</v>
      </c>
      <c r="E742" s="114" t="s">
        <v>3734</v>
      </c>
      <c r="F742" s="114">
        <v>358</v>
      </c>
      <c r="G742" s="114" t="s">
        <v>3757</v>
      </c>
      <c r="H742" s="115" t="s">
        <v>832</v>
      </c>
      <c r="I742" s="116" t="s">
        <v>839</v>
      </c>
      <c r="J742" s="50" t="s">
        <v>843</v>
      </c>
      <c r="K742" s="116">
        <v>4</v>
      </c>
      <c r="L742" s="116" t="s">
        <v>828</v>
      </c>
      <c r="M742" s="116"/>
      <c r="N742" s="116">
        <v>34</v>
      </c>
      <c r="O742" s="116">
        <v>7820</v>
      </c>
      <c r="P742" s="116">
        <v>7820</v>
      </c>
      <c r="Q742" s="116">
        <f>+DailyLog[[#This Row],[TTL QNT
(On traveler)]]-DailyLog[[#This Row],[Column1]]</f>
        <v>0</v>
      </c>
      <c r="R742" s="116" t="s">
        <v>3678</v>
      </c>
      <c r="S742" s="117" t="s">
        <v>888</v>
      </c>
      <c r="V742" s="116"/>
      <c r="W742" s="114"/>
      <c r="X742" s="116"/>
      <c r="Y742" s="114"/>
      <c r="Z742" s="114"/>
      <c r="AA742" s="114"/>
      <c r="AB742" s="114" t="str">
        <f ca="1">IF(ISERROR(MATCH(DailyLog[[#This Row],[TRAVELER]],Table2[TR],0)),AB742,"SHIPPED")</f>
        <v>SHIPPED</v>
      </c>
      <c r="AC742" s="114"/>
    </row>
    <row r="743" spans="1:29" ht="40.15" hidden="1" customHeight="1" x14ac:dyDescent="0.25">
      <c r="A743" s="111">
        <v>46254.449548611112</v>
      </c>
      <c r="B743" s="112" t="s">
        <v>842</v>
      </c>
      <c r="C743" s="113" t="s">
        <v>2827</v>
      </c>
      <c r="D743" s="114">
        <v>716308</v>
      </c>
      <c r="E743" s="114" t="s">
        <v>3734</v>
      </c>
      <c r="F743" s="114">
        <v>655</v>
      </c>
      <c r="G743" s="114" t="s">
        <v>3756</v>
      </c>
      <c r="H743" s="115" t="s">
        <v>832</v>
      </c>
      <c r="I743" s="116" t="s">
        <v>839</v>
      </c>
      <c r="J743" s="50" t="s">
        <v>843</v>
      </c>
      <c r="K743" s="116">
        <v>1</v>
      </c>
      <c r="L743" s="116" t="s">
        <v>828</v>
      </c>
      <c r="M743" s="116" t="s">
        <v>2816</v>
      </c>
      <c r="N743" s="116">
        <v>36</v>
      </c>
      <c r="O743" s="116">
        <v>8280</v>
      </c>
      <c r="P743" s="116">
        <v>8280</v>
      </c>
      <c r="Q743" s="116">
        <f>+DailyLog[[#This Row],[TTL QNT
(On traveler)]]-DailyLog[[#This Row],[Column1]]</f>
        <v>0</v>
      </c>
      <c r="R743" s="116" t="s">
        <v>3642</v>
      </c>
      <c r="S743" s="117" t="s">
        <v>888</v>
      </c>
      <c r="T743" s="43">
        <v>1</v>
      </c>
      <c r="V743" s="116"/>
      <c r="W743" s="114"/>
      <c r="X743" s="116"/>
      <c r="Y743" s="114"/>
      <c r="Z743" s="114"/>
      <c r="AA743" s="114"/>
      <c r="AB743" s="114" t="str">
        <f ca="1">IF(ISERROR(MATCH(DailyLog[[#This Row],[TRAVELER]],Table2[TR],0)),AB743,"SHIPPED")</f>
        <v>SHIPPED</v>
      </c>
      <c r="AC743" s="114"/>
    </row>
    <row r="744" spans="1:29" ht="40.15" hidden="1" customHeight="1" x14ac:dyDescent="0.25">
      <c r="A744" s="111">
        <v>46254.4452662037</v>
      </c>
      <c r="B744" s="112" t="s">
        <v>842</v>
      </c>
      <c r="C744" s="113">
        <v>275</v>
      </c>
      <c r="D744" s="114">
        <v>716527</v>
      </c>
      <c r="E744" s="114">
        <v>11546449</v>
      </c>
      <c r="F744" s="114">
        <v>1381</v>
      </c>
      <c r="G744" s="114" t="s">
        <v>3754</v>
      </c>
      <c r="H744" s="115" t="s">
        <v>832</v>
      </c>
      <c r="I744" s="116" t="s">
        <v>839</v>
      </c>
      <c r="J744" s="50" t="s">
        <v>950</v>
      </c>
      <c r="K744" s="116">
        <v>102</v>
      </c>
      <c r="L744" s="116" t="s">
        <v>828</v>
      </c>
      <c r="M744" s="116" t="s">
        <v>2976</v>
      </c>
      <c r="N744" s="116">
        <v>36</v>
      </c>
      <c r="O744" s="116">
        <v>90000</v>
      </c>
      <c r="P744" s="116">
        <v>90000</v>
      </c>
      <c r="Q744" s="116">
        <f>+DailyLog[[#This Row],[TTL QNT
(On traveler)]]-DailyLog[[#This Row],[Column1]]</f>
        <v>0</v>
      </c>
      <c r="R744" s="116" t="s">
        <v>3755</v>
      </c>
      <c r="S744" s="117" t="s">
        <v>888</v>
      </c>
      <c r="T744" s="43">
        <v>49</v>
      </c>
      <c r="V744" s="116"/>
      <c r="W744" s="114"/>
      <c r="X744" s="116"/>
      <c r="Y744" s="114"/>
      <c r="Z744" s="114"/>
      <c r="AA744" s="114"/>
      <c r="AB744" s="114" t="str">
        <f ca="1">IF(ISERROR(MATCH(DailyLog[[#This Row],[TRAVELER]],Table2[TR],0)),AB744,"SHIPPED")</f>
        <v>SHIPPED</v>
      </c>
      <c r="AC744" s="114"/>
    </row>
    <row r="745" spans="1:29" ht="40.15" hidden="1" customHeight="1" x14ac:dyDescent="0.25">
      <c r="A745" s="111">
        <v>46254.440254629626</v>
      </c>
      <c r="B745" s="112" t="s">
        <v>842</v>
      </c>
      <c r="C745" s="113" t="s">
        <v>2811</v>
      </c>
      <c r="D745" s="114">
        <v>715796</v>
      </c>
      <c r="E745" s="114">
        <v>11610128</v>
      </c>
      <c r="F745" s="114">
        <v>1330</v>
      </c>
      <c r="G745" s="114" t="s">
        <v>3752</v>
      </c>
      <c r="H745" s="115" t="s">
        <v>2814</v>
      </c>
      <c r="I745" s="116" t="s">
        <v>839</v>
      </c>
      <c r="J745" s="50" t="s">
        <v>843</v>
      </c>
      <c r="K745" s="116">
        <v>4</v>
      </c>
      <c r="L745" s="116" t="s">
        <v>828</v>
      </c>
      <c r="M745" s="116" t="s">
        <v>2816</v>
      </c>
      <c r="N745" s="116">
        <v>27</v>
      </c>
      <c r="O745" s="116">
        <v>30375</v>
      </c>
      <c r="P745" s="116">
        <v>30375</v>
      </c>
      <c r="Q745" s="116">
        <f>+DailyLog[[#This Row],[TTL QNT
(On traveler)]]-DailyLog[[#This Row],[Column1]]</f>
        <v>0</v>
      </c>
      <c r="R745" s="116" t="s">
        <v>3427</v>
      </c>
      <c r="S745" s="117" t="s">
        <v>888</v>
      </c>
      <c r="T745" s="43">
        <v>1</v>
      </c>
      <c r="V745" s="116"/>
      <c r="W745" s="114"/>
      <c r="X745" s="116"/>
      <c r="Y745" s="114"/>
      <c r="Z745" s="114"/>
      <c r="AA745" s="114"/>
      <c r="AB745" s="114" t="str">
        <f ca="1">IF(ISERROR(MATCH(DailyLog[[#This Row],[TRAVELER]],Table2[TR],0)),AB745,"SHIPPED")</f>
        <v>SHIPPED</v>
      </c>
      <c r="AC745" s="114"/>
    </row>
    <row r="746" spans="1:29" ht="40.15" hidden="1" customHeight="1" x14ac:dyDescent="0.25">
      <c r="A746" s="111">
        <v>46254.436608796299</v>
      </c>
      <c r="B746" s="112" t="s">
        <v>842</v>
      </c>
      <c r="C746" s="113">
        <v>280</v>
      </c>
      <c r="D746" s="114">
        <v>716524</v>
      </c>
      <c r="E746" s="114">
        <v>11546449</v>
      </c>
      <c r="F746" s="114">
        <v>73</v>
      </c>
      <c r="G746" s="114" t="s">
        <v>3750</v>
      </c>
      <c r="H746" s="115" t="s">
        <v>832</v>
      </c>
      <c r="I746" s="116" t="s">
        <v>839</v>
      </c>
      <c r="J746" s="50" t="s">
        <v>950</v>
      </c>
      <c r="K746" s="116">
        <v>123</v>
      </c>
      <c r="L746" s="116" t="s">
        <v>828</v>
      </c>
      <c r="M746" s="116" t="s">
        <v>2976</v>
      </c>
      <c r="N746" s="116">
        <v>36</v>
      </c>
      <c r="O746" s="116">
        <v>90000</v>
      </c>
      <c r="P746" s="116">
        <v>90000</v>
      </c>
      <c r="Q746" s="116">
        <f>+DailyLog[[#This Row],[TTL QNT
(On traveler)]]-DailyLog[[#This Row],[Column1]]</f>
        <v>0</v>
      </c>
      <c r="R746" s="116" t="s">
        <v>3751</v>
      </c>
      <c r="S746" s="117" t="s">
        <v>888</v>
      </c>
      <c r="T746" s="43">
        <v>52</v>
      </c>
      <c r="V746" s="116"/>
      <c r="W746" s="114"/>
      <c r="X746" s="116"/>
      <c r="Y746" s="114"/>
      <c r="Z746" s="114"/>
      <c r="AA746" s="114"/>
      <c r="AB746" s="114" t="str">
        <f ca="1">IF(ISERROR(MATCH(DailyLog[[#This Row],[TRAVELER]],Table2[TR],0)),AB746,"SHIPPED")</f>
        <v>SHIPPED</v>
      </c>
      <c r="AC746" s="114"/>
    </row>
    <row r="747" spans="1:29" ht="40.15" hidden="1" customHeight="1" x14ac:dyDescent="0.25">
      <c r="A747" s="111">
        <v>46254.430937500001</v>
      </c>
      <c r="B747" s="112" t="s">
        <v>842</v>
      </c>
      <c r="C747" s="113" t="s">
        <v>2841</v>
      </c>
      <c r="D747" s="114">
        <v>717116</v>
      </c>
      <c r="E747" s="114">
        <v>11588714</v>
      </c>
      <c r="F747" s="114" t="s">
        <v>3434</v>
      </c>
      <c r="G747" s="114" t="s">
        <v>3748</v>
      </c>
      <c r="H747" s="115" t="s">
        <v>2814</v>
      </c>
      <c r="I747" s="116" t="s">
        <v>839</v>
      </c>
      <c r="J747" s="50" t="s">
        <v>843</v>
      </c>
      <c r="K747" s="116">
        <v>3</v>
      </c>
      <c r="L747" s="116" t="s">
        <v>828</v>
      </c>
      <c r="M747" s="116"/>
      <c r="N747" s="116">
        <v>24</v>
      </c>
      <c r="O747" s="116">
        <v>33600</v>
      </c>
      <c r="P747" s="116">
        <v>33600</v>
      </c>
      <c r="Q747" s="116">
        <f>+DailyLog[[#This Row],[TTL QNT
(On traveler)]]-DailyLog[[#This Row],[Column1]]</f>
        <v>0</v>
      </c>
      <c r="R747" s="116" t="s">
        <v>3749</v>
      </c>
      <c r="S747" s="117" t="s">
        <v>888</v>
      </c>
      <c r="V747" s="116"/>
      <c r="W747" s="114"/>
      <c r="X747" s="116"/>
      <c r="Y747" s="114"/>
      <c r="Z747" s="114"/>
      <c r="AA747" s="114"/>
      <c r="AB747" s="114" t="str">
        <f ca="1">IF(ISERROR(MATCH(DailyLog[[#This Row],[TRAVELER]],Table2[TR],0)),AB747,"SHIPPED")</f>
        <v>SHIPPED</v>
      </c>
      <c r="AC747" s="114"/>
    </row>
    <row r="748" spans="1:29" ht="40.15" hidden="1" customHeight="1" x14ac:dyDescent="0.25">
      <c r="A748" s="111">
        <v>46260.68246527778</v>
      </c>
      <c r="B748" s="112" t="s">
        <v>2940</v>
      </c>
      <c r="C748" s="113">
        <v>4</v>
      </c>
      <c r="D748" s="114">
        <v>705986</v>
      </c>
      <c r="E748" s="114">
        <v>11612078</v>
      </c>
      <c r="F748" s="114">
        <v>134</v>
      </c>
      <c r="G748" s="114" t="s">
        <v>4558</v>
      </c>
      <c r="H748" s="115" t="s">
        <v>832</v>
      </c>
      <c r="I748" s="116" t="s">
        <v>839</v>
      </c>
      <c r="J748" s="50" t="s">
        <v>2824</v>
      </c>
      <c r="K748" s="116">
        <v>74</v>
      </c>
      <c r="L748" s="116" t="s">
        <v>828</v>
      </c>
      <c r="M748" s="116" t="s">
        <v>2976</v>
      </c>
      <c r="N748" s="116">
        <v>20</v>
      </c>
      <c r="O748" s="116">
        <v>37000</v>
      </c>
      <c r="P748" s="116">
        <v>37000</v>
      </c>
      <c r="Q748" s="116">
        <f>+DailyLog[[#This Row],[TTL QNT
(On traveler)]]-DailyLog[[#This Row],[Column1]]</f>
        <v>0</v>
      </c>
      <c r="R748" s="116" t="s">
        <v>4557</v>
      </c>
      <c r="S748" s="117" t="s">
        <v>888</v>
      </c>
      <c r="T748" s="43">
        <v>400</v>
      </c>
      <c r="V748" s="116"/>
      <c r="W748" s="114"/>
      <c r="X748" s="116"/>
      <c r="Y748" s="114"/>
      <c r="Z748" s="114"/>
      <c r="AA748" s="114"/>
      <c r="AB748" s="114" t="str">
        <f ca="1">IF(ISERROR(MATCH(DailyLog[[#This Row],[TRAVELER]],Table2[TR],0)),AB748,"SHIPPED")</f>
        <v>SHIPPED</v>
      </c>
      <c r="AC748" s="114"/>
    </row>
    <row r="749" spans="1:29" ht="40.15" hidden="1" customHeight="1" x14ac:dyDescent="0.25">
      <c r="A749" s="111">
        <v>46254.40421296296</v>
      </c>
      <c r="B749" s="112" t="s">
        <v>842</v>
      </c>
      <c r="C749" s="113" t="s">
        <v>2827</v>
      </c>
      <c r="D749" s="114">
        <v>716307</v>
      </c>
      <c r="E749" s="114" t="s">
        <v>3734</v>
      </c>
      <c r="F749" s="114">
        <v>703</v>
      </c>
      <c r="G749" s="114" t="s">
        <v>3735</v>
      </c>
      <c r="H749" s="115" t="s">
        <v>832</v>
      </c>
      <c r="I749" s="116" t="s">
        <v>839</v>
      </c>
      <c r="J749" s="50" t="s">
        <v>843</v>
      </c>
      <c r="K749" s="116">
        <v>1</v>
      </c>
      <c r="L749" s="116" t="s">
        <v>828</v>
      </c>
      <c r="M749" s="116"/>
      <c r="N749" s="116">
        <v>36</v>
      </c>
      <c r="O749" s="116">
        <v>8280</v>
      </c>
      <c r="P749" s="116">
        <v>8280</v>
      </c>
      <c r="Q749" s="116">
        <f>+DailyLog[[#This Row],[TTL QNT
(On traveler)]]-DailyLog[[#This Row],[Column1]]</f>
        <v>0</v>
      </c>
      <c r="R749" s="116" t="s">
        <v>3736</v>
      </c>
      <c r="S749" s="117" t="s">
        <v>888</v>
      </c>
      <c r="V749" s="116"/>
      <c r="W749" s="114"/>
      <c r="X749" s="116"/>
      <c r="Y749" s="114"/>
      <c r="Z749" s="114"/>
      <c r="AA749" s="114"/>
      <c r="AB749" s="114" t="str">
        <f ca="1">IF(ISERROR(MATCH(DailyLog[[#This Row],[TRAVELER]],Table2[TR],0)),AB749,"SHIPPED")</f>
        <v>SHIPPED</v>
      </c>
      <c r="AC749" s="114"/>
    </row>
    <row r="750" spans="1:29" ht="40.15" hidden="1" customHeight="1" x14ac:dyDescent="0.25">
      <c r="A750" s="111">
        <v>46254.392372685186</v>
      </c>
      <c r="B750" s="112" t="s">
        <v>842</v>
      </c>
      <c r="C750" s="113">
        <v>290</v>
      </c>
      <c r="D750" s="114">
        <v>715771</v>
      </c>
      <c r="E750" s="114">
        <v>11549168</v>
      </c>
      <c r="F750" s="114">
        <v>236</v>
      </c>
      <c r="G750" s="114" t="s">
        <v>3728</v>
      </c>
      <c r="H750" s="115" t="s">
        <v>832</v>
      </c>
      <c r="I750" s="116" t="s">
        <v>2818</v>
      </c>
      <c r="J750" s="50" t="s">
        <v>950</v>
      </c>
      <c r="K750" s="116">
        <v>107</v>
      </c>
      <c r="L750" s="116" t="s">
        <v>828</v>
      </c>
      <c r="M750" s="116"/>
      <c r="N750" s="116">
        <v>36</v>
      </c>
      <c r="O750" s="116">
        <v>36000</v>
      </c>
      <c r="P750" s="116">
        <v>36000</v>
      </c>
      <c r="Q750" s="116">
        <f>+DailyLog[[#This Row],[TTL QNT
(On traveler)]]-DailyLog[[#This Row],[Column1]]</f>
        <v>0</v>
      </c>
      <c r="R750" s="116" t="s">
        <v>3388</v>
      </c>
      <c r="S750" s="117" t="s">
        <v>888</v>
      </c>
      <c r="V750" s="116"/>
      <c r="W750" s="114"/>
      <c r="X750" s="116"/>
      <c r="Y750" s="114"/>
      <c r="Z750" s="114"/>
      <c r="AA750" s="114"/>
      <c r="AB750" s="114" t="str">
        <f ca="1">IF(ISERROR(MATCH(DailyLog[[#This Row],[TRAVELER]],Table2[TR],0)),AB750,"SHIPPED")</f>
        <v>SHIPPED</v>
      </c>
      <c r="AC750" s="114"/>
    </row>
    <row r="751" spans="1:29" ht="40.15" hidden="1" customHeight="1" x14ac:dyDescent="0.25">
      <c r="A751" s="111">
        <v>46254.380601851852</v>
      </c>
      <c r="B751" s="112" t="s">
        <v>842</v>
      </c>
      <c r="C751" s="113" t="s">
        <v>3723</v>
      </c>
      <c r="D751" s="114">
        <v>717086</v>
      </c>
      <c r="E751" s="114">
        <v>11588714</v>
      </c>
      <c r="F751" s="114" t="s">
        <v>922</v>
      </c>
      <c r="G751" s="114" t="s">
        <v>3724</v>
      </c>
      <c r="H751" s="115" t="s">
        <v>2814</v>
      </c>
      <c r="I751" s="116" t="s">
        <v>839</v>
      </c>
      <c r="J751" s="50" t="s">
        <v>843</v>
      </c>
      <c r="K751" s="116">
        <v>4</v>
      </c>
      <c r="L751" s="116" t="s">
        <v>828</v>
      </c>
      <c r="M751" s="116"/>
      <c r="N751" s="116">
        <v>22</v>
      </c>
      <c r="O751" s="116">
        <v>30800</v>
      </c>
      <c r="P751" s="116">
        <v>30800</v>
      </c>
      <c r="Q751" s="116">
        <f>+DailyLog[[#This Row],[TTL QNT
(On traveler)]]-DailyLog[[#This Row],[Column1]]</f>
        <v>0</v>
      </c>
      <c r="R751" s="116" t="s">
        <v>2845</v>
      </c>
      <c r="S751" s="117" t="s">
        <v>888</v>
      </c>
      <c r="V751" s="116"/>
      <c r="W751" s="114"/>
      <c r="X751" s="116"/>
      <c r="Y751" s="114"/>
      <c r="Z751" s="114"/>
      <c r="AA751" s="114"/>
      <c r="AB751" s="114" t="str">
        <f ca="1">IF(ISERROR(MATCH(DailyLog[[#This Row],[TRAVELER]],Table2[TR],0)),AB751,"SHIPPED")</f>
        <v>SHIPPED</v>
      </c>
      <c r="AC751" s="114"/>
    </row>
    <row r="752" spans="1:29" ht="40.15" hidden="1" customHeight="1" x14ac:dyDescent="0.25">
      <c r="A752" s="111">
        <v>46254.380601851852</v>
      </c>
      <c r="B752" s="112" t="s">
        <v>842</v>
      </c>
      <c r="C752" s="113" t="s">
        <v>3723</v>
      </c>
      <c r="D752" s="114">
        <v>717115</v>
      </c>
      <c r="E752" s="114">
        <v>11588714</v>
      </c>
      <c r="F752" s="114" t="s">
        <v>922</v>
      </c>
      <c r="G752" s="114" t="s">
        <v>3725</v>
      </c>
      <c r="H752" s="115" t="s">
        <v>2814</v>
      </c>
      <c r="I752" s="116" t="s">
        <v>839</v>
      </c>
      <c r="J752" s="50" t="s">
        <v>843</v>
      </c>
      <c r="K752" s="116">
        <v>2</v>
      </c>
      <c r="L752" s="116" t="s">
        <v>828</v>
      </c>
      <c r="M752" s="116"/>
      <c r="N752" s="116">
        <v>15</v>
      </c>
      <c r="O752" s="116">
        <v>21000</v>
      </c>
      <c r="P752" s="116">
        <v>21000</v>
      </c>
      <c r="Q752" s="116">
        <f>+DailyLog[[#This Row],[TTL QNT
(On traveler)]]-DailyLog[[#This Row],[Column1]]</f>
        <v>0</v>
      </c>
      <c r="R752" s="116" t="s">
        <v>2845</v>
      </c>
      <c r="S752" s="117" t="s">
        <v>888</v>
      </c>
      <c r="V752" s="116"/>
      <c r="W752" s="114"/>
      <c r="X752" s="116"/>
      <c r="Y752" s="114"/>
      <c r="Z752" s="114"/>
      <c r="AA752" s="114"/>
      <c r="AB752" s="114" t="str">
        <f ca="1">IF(ISERROR(MATCH(DailyLog[[#This Row],[TRAVELER]],Table2[TR],0)),AB752,"SHIPPED")</f>
        <v>SHIPPED</v>
      </c>
      <c r="AC752" s="114"/>
    </row>
    <row r="753" spans="1:29" ht="40.15" hidden="1" customHeight="1" x14ac:dyDescent="0.25">
      <c r="A753" s="111">
        <v>46253.748020833336</v>
      </c>
      <c r="B753" s="112" t="s">
        <v>2940</v>
      </c>
      <c r="C753" s="113">
        <v>292</v>
      </c>
      <c r="D753" s="114">
        <v>714531</v>
      </c>
      <c r="E753" s="114" t="s">
        <v>3416</v>
      </c>
      <c r="F753" s="114">
        <v>1082</v>
      </c>
      <c r="G753" s="114" t="s">
        <v>3417</v>
      </c>
      <c r="H753" s="115" t="s">
        <v>832</v>
      </c>
      <c r="I753" s="116" t="s">
        <v>839</v>
      </c>
      <c r="J753" s="50" t="s">
        <v>2824</v>
      </c>
      <c r="K753" s="116">
        <v>19</v>
      </c>
      <c r="L753" s="116" t="s">
        <v>1003</v>
      </c>
      <c r="M753" s="116" t="s">
        <v>2884</v>
      </c>
      <c r="N753" s="116">
        <v>49</v>
      </c>
      <c r="O753" s="116">
        <v>49000</v>
      </c>
      <c r="P753" s="116">
        <v>49000</v>
      </c>
      <c r="Q753" s="116">
        <f>+DailyLog[[#This Row],[TTL QNT
(On traveler)]]-DailyLog[[#This Row],[Column1]]</f>
        <v>0</v>
      </c>
      <c r="R753" s="116" t="s">
        <v>2983</v>
      </c>
      <c r="S753" s="117" t="s">
        <v>888</v>
      </c>
      <c r="T753" s="43" t="s">
        <v>3418</v>
      </c>
      <c r="V753" s="116"/>
      <c r="W753" s="114"/>
      <c r="X753" s="116"/>
      <c r="Y753" s="114"/>
      <c r="Z753" s="114"/>
      <c r="AA753" s="114"/>
      <c r="AB753" s="114" t="str">
        <f ca="1">IF(ISERROR(MATCH(DailyLog[[#This Row],[TRAVELER]],Table2[TR],0)),AB753,"SHIPPED")</f>
        <v>SHIPPED</v>
      </c>
      <c r="AC753" s="114"/>
    </row>
    <row r="754" spans="1:29" ht="40.15" hidden="1" customHeight="1" x14ac:dyDescent="0.25">
      <c r="A754" s="111">
        <v>46253.746689814812</v>
      </c>
      <c r="B754" s="112" t="s">
        <v>2940</v>
      </c>
      <c r="C754" s="113">
        <v>252</v>
      </c>
      <c r="D754" s="114">
        <v>717084</v>
      </c>
      <c r="E754" s="114">
        <v>11588714</v>
      </c>
      <c r="F754" s="114" t="s">
        <v>922</v>
      </c>
      <c r="G754" s="114" t="s">
        <v>3720</v>
      </c>
      <c r="H754" s="115" t="s">
        <v>2814</v>
      </c>
      <c r="I754" s="116" t="s">
        <v>839</v>
      </c>
      <c r="J754" s="50" t="s">
        <v>843</v>
      </c>
      <c r="K754" s="116">
        <v>4</v>
      </c>
      <c r="L754" s="116" t="s">
        <v>828</v>
      </c>
      <c r="M754" s="116" t="s">
        <v>2816</v>
      </c>
      <c r="N754" s="116">
        <v>27</v>
      </c>
      <c r="O754" s="116">
        <v>37800</v>
      </c>
      <c r="P754" s="116">
        <v>37800</v>
      </c>
      <c r="Q754" s="116">
        <f>+DailyLog[[#This Row],[TTL QNT
(On traveler)]]-DailyLog[[#This Row],[Column1]]</f>
        <v>0</v>
      </c>
      <c r="R754" s="116" t="s">
        <v>2837</v>
      </c>
      <c r="S754" s="117" t="s">
        <v>888</v>
      </c>
      <c r="T754" s="43">
        <v>1</v>
      </c>
      <c r="V754" s="116"/>
      <c r="W754" s="114"/>
      <c r="X754" s="116"/>
      <c r="Y754" s="114"/>
      <c r="Z754" s="114"/>
      <c r="AA754" s="114"/>
      <c r="AB754" s="114" t="str">
        <f ca="1">IF(ISERROR(MATCH(DailyLog[[#This Row],[TRAVELER]],Table2[TR],0)),AB754,"SHIPPED")</f>
        <v>SHIPPED</v>
      </c>
      <c r="AC754" s="114"/>
    </row>
    <row r="755" spans="1:29" ht="40.15" hidden="1" customHeight="1" x14ac:dyDescent="0.25">
      <c r="A755" s="111">
        <v>46253.741446759261</v>
      </c>
      <c r="B755" s="112" t="s">
        <v>2940</v>
      </c>
      <c r="C755" s="113" t="s">
        <v>3716</v>
      </c>
      <c r="D755" s="114">
        <v>717085</v>
      </c>
      <c r="E755" s="114">
        <v>11588714</v>
      </c>
      <c r="F755" s="114" t="s">
        <v>3434</v>
      </c>
      <c r="G755" s="114" t="s">
        <v>3717</v>
      </c>
      <c r="H755" s="115" t="s">
        <v>2814</v>
      </c>
      <c r="I755" s="116" t="s">
        <v>839</v>
      </c>
      <c r="J755" s="50" t="s">
        <v>843</v>
      </c>
      <c r="K755" s="116">
        <v>1</v>
      </c>
      <c r="L755" s="116" t="s">
        <v>828</v>
      </c>
      <c r="M755" s="116"/>
      <c r="N755" s="116">
        <v>22</v>
      </c>
      <c r="O755" s="116">
        <v>30800</v>
      </c>
      <c r="P755" s="116">
        <v>30800</v>
      </c>
      <c r="Q755" s="116">
        <f>+DailyLog[[#This Row],[TTL QNT
(On traveler)]]-DailyLog[[#This Row],[Column1]]</f>
        <v>0</v>
      </c>
      <c r="R755" s="116" t="s">
        <v>3718</v>
      </c>
      <c r="S755" s="117" t="s">
        <v>888</v>
      </c>
      <c r="V755" s="116"/>
      <c r="W755" s="114"/>
      <c r="X755" s="116"/>
      <c r="Y755" s="114"/>
      <c r="Z755" s="114"/>
      <c r="AA755" s="114"/>
      <c r="AB755" s="114" t="str">
        <f ca="1">IF(ISERROR(MATCH(DailyLog[[#This Row],[TRAVELER]],Table2[TR],0)),AB755,"SHIPPED")</f>
        <v>SHIPPED</v>
      </c>
      <c r="AC755" s="114"/>
    </row>
    <row r="756" spans="1:29" ht="40.15" hidden="1" customHeight="1" x14ac:dyDescent="0.25">
      <c r="A756" s="111">
        <v>46253.741446759261</v>
      </c>
      <c r="B756" s="112" t="s">
        <v>2940</v>
      </c>
      <c r="C756" s="113" t="s">
        <v>3716</v>
      </c>
      <c r="D756" s="114">
        <v>717083</v>
      </c>
      <c r="E756" s="114">
        <v>11588714</v>
      </c>
      <c r="F756" s="114" t="s">
        <v>922</v>
      </c>
      <c r="G756" s="114" t="s">
        <v>3719</v>
      </c>
      <c r="H756" s="115" t="s">
        <v>2814</v>
      </c>
      <c r="I756" s="116" t="s">
        <v>839</v>
      </c>
      <c r="J756" s="50" t="s">
        <v>843</v>
      </c>
      <c r="K756" s="116">
        <v>5</v>
      </c>
      <c r="L756" s="116" t="s">
        <v>828</v>
      </c>
      <c r="M756" s="116" t="s">
        <v>2816</v>
      </c>
      <c r="N756" s="116">
        <v>15</v>
      </c>
      <c r="O756" s="116">
        <v>21000</v>
      </c>
      <c r="P756" s="116">
        <v>21000</v>
      </c>
      <c r="Q756" s="116">
        <f>+DailyLog[[#This Row],[TTL QNT
(On traveler)]]-DailyLog[[#This Row],[Column1]]</f>
        <v>0</v>
      </c>
      <c r="R756" s="116" t="s">
        <v>3718</v>
      </c>
      <c r="S756" s="117" t="s">
        <v>888</v>
      </c>
      <c r="T756" s="43">
        <v>1</v>
      </c>
      <c r="V756" s="116"/>
      <c r="W756" s="114"/>
      <c r="X756" s="116"/>
      <c r="Y756" s="114"/>
      <c r="Z756" s="114"/>
      <c r="AA756" s="114"/>
      <c r="AB756" s="114" t="str">
        <f ca="1">IF(ISERROR(MATCH(DailyLog[[#This Row],[TRAVELER]],Table2[TR],0)),AB756,"SHIPPED")</f>
        <v>SHIPPED</v>
      </c>
      <c r="AC756" s="114"/>
    </row>
    <row r="757" spans="1:29" ht="40.15" hidden="1" customHeight="1" x14ac:dyDescent="0.25">
      <c r="A757" s="119">
        <v>46256.437175925923</v>
      </c>
      <c r="B757" s="120" t="s">
        <v>842</v>
      </c>
      <c r="C757" s="121">
        <v>275</v>
      </c>
      <c r="D757" s="122">
        <v>714693</v>
      </c>
      <c r="E757" s="122" t="s">
        <v>937</v>
      </c>
      <c r="F757" s="122">
        <v>147</v>
      </c>
      <c r="G757" s="122" t="s">
        <v>4017</v>
      </c>
      <c r="H757" s="123" t="s">
        <v>832</v>
      </c>
      <c r="I757" s="124" t="s">
        <v>2818</v>
      </c>
      <c r="J757" s="125" t="s">
        <v>2824</v>
      </c>
      <c r="K757" s="124">
        <v>112</v>
      </c>
      <c r="L757" s="124" t="s">
        <v>828</v>
      </c>
      <c r="M757" s="124"/>
      <c r="N757" s="124">
        <v>36</v>
      </c>
      <c r="O757" s="124">
        <v>108000</v>
      </c>
      <c r="P757" s="124">
        <v>108000</v>
      </c>
      <c r="Q757" s="124">
        <f>+DailyLog[[#This Row],[TTL QNT
(On traveler)]]-DailyLog[[#This Row],[Column1]]</f>
        <v>0</v>
      </c>
      <c r="R757" s="124" t="s">
        <v>2933</v>
      </c>
      <c r="S757" s="126" t="s">
        <v>888</v>
      </c>
      <c r="T757" s="127"/>
      <c r="U757" s="127"/>
      <c r="V757" s="124"/>
      <c r="W757" s="122"/>
      <c r="X757" s="124"/>
      <c r="Y757" s="122"/>
      <c r="Z757" s="122"/>
      <c r="AA757" s="122"/>
      <c r="AB757" s="122" t="str">
        <f ca="1">IF(ISERROR(MATCH(DailyLog[[#This Row],[TRAVELER]],Table2[TR],0)),AB757,"SHIPPED")</f>
        <v>SHIPPED</v>
      </c>
      <c r="AC757" s="122"/>
    </row>
    <row r="758" spans="1:29" ht="40.15" hidden="1" customHeight="1" x14ac:dyDescent="0.25">
      <c r="A758" s="119">
        <v>46256.432337962964</v>
      </c>
      <c r="B758" s="120" t="s">
        <v>842</v>
      </c>
      <c r="C758" s="121">
        <v>280</v>
      </c>
      <c r="D758" s="122">
        <v>716875</v>
      </c>
      <c r="E758" s="122">
        <v>11546449</v>
      </c>
      <c r="F758" s="122">
        <v>1074</v>
      </c>
      <c r="G758" s="122" t="s">
        <v>4103</v>
      </c>
      <c r="H758" s="123" t="s">
        <v>832</v>
      </c>
      <c r="I758" s="124" t="s">
        <v>839</v>
      </c>
      <c r="J758" s="125" t="s">
        <v>950</v>
      </c>
      <c r="K758" s="124">
        <v>123</v>
      </c>
      <c r="L758" s="124" t="s">
        <v>828</v>
      </c>
      <c r="M758" s="124"/>
      <c r="N758" s="124">
        <v>36</v>
      </c>
      <c r="O758" s="124">
        <v>90000</v>
      </c>
      <c r="P758" s="124">
        <v>90000</v>
      </c>
      <c r="Q758" s="124">
        <f>+DailyLog[[#This Row],[TTL QNT
(On traveler)]]-DailyLog[[#This Row],[Column1]]</f>
        <v>0</v>
      </c>
      <c r="R758" s="124" t="s">
        <v>2928</v>
      </c>
      <c r="S758" s="126" t="s">
        <v>888</v>
      </c>
      <c r="T758" s="127"/>
      <c r="U758" s="127"/>
      <c r="V758" s="124"/>
      <c r="W758" s="122"/>
      <c r="X758" s="124"/>
      <c r="Y758" s="122"/>
      <c r="Z758" s="122"/>
      <c r="AA758" s="122"/>
      <c r="AB758" s="122" t="str">
        <f ca="1">IF(ISERROR(MATCH(DailyLog[[#This Row],[TRAVELER]],Table2[TR],0)),AB758,"SHIPPED")</f>
        <v>SHIPPED</v>
      </c>
      <c r="AC758" s="122"/>
    </row>
    <row r="759" spans="1:29" ht="40.15" hidden="1" customHeight="1" x14ac:dyDescent="0.25">
      <c r="A759" s="119">
        <v>46258.534513888888</v>
      </c>
      <c r="B759" s="120" t="s">
        <v>842</v>
      </c>
      <c r="C759" s="121">
        <v>280</v>
      </c>
      <c r="D759" s="122">
        <v>715969</v>
      </c>
      <c r="E759" s="122" t="s">
        <v>3643</v>
      </c>
      <c r="F759" s="122">
        <v>860</v>
      </c>
      <c r="G759" s="122" t="s">
        <v>4201</v>
      </c>
      <c r="H759" s="123" t="s">
        <v>832</v>
      </c>
      <c r="I759" s="124" t="s">
        <v>839</v>
      </c>
      <c r="J759" s="125" t="s">
        <v>950</v>
      </c>
      <c r="K759" s="124">
        <v>124</v>
      </c>
      <c r="L759" s="124" t="s">
        <v>1003</v>
      </c>
      <c r="M759" s="124"/>
      <c r="N759" s="124">
        <v>36</v>
      </c>
      <c r="O759" s="124">
        <v>68400</v>
      </c>
      <c r="P759" s="124">
        <v>68400</v>
      </c>
      <c r="Q759" s="124">
        <f>+DailyLog[[#This Row],[TTL QNT
(On traveler)]]-DailyLog[[#This Row],[Column1]]</f>
        <v>0</v>
      </c>
      <c r="R759" s="124" t="s">
        <v>3711</v>
      </c>
      <c r="S759" s="126" t="s">
        <v>888</v>
      </c>
      <c r="T759" s="127"/>
      <c r="U759" s="127"/>
      <c r="V759" s="124"/>
      <c r="W759" s="122"/>
      <c r="X759" s="124"/>
      <c r="Y759" s="122"/>
      <c r="Z759" s="122"/>
      <c r="AA759" s="122"/>
      <c r="AB759" s="122" t="str">
        <f ca="1">IF(ISERROR(MATCH(DailyLog[[#This Row],[TRAVELER]],Table2[TR],0)),AB759,"SHIPPED")</f>
        <v>SHIPPED</v>
      </c>
      <c r="AC759" s="122"/>
    </row>
    <row r="760" spans="1:29" ht="40.15" hidden="1" customHeight="1" x14ac:dyDescent="0.25">
      <c r="A760" s="111">
        <v>46260.678865740738</v>
      </c>
      <c r="B760" s="112" t="s">
        <v>2940</v>
      </c>
      <c r="C760" s="113" t="s">
        <v>2841</v>
      </c>
      <c r="D760" s="114">
        <v>716025</v>
      </c>
      <c r="E760" s="114">
        <v>40179994</v>
      </c>
      <c r="F760" s="114">
        <v>625</v>
      </c>
      <c r="G760" s="114" t="s">
        <v>4555</v>
      </c>
      <c r="H760" s="115" t="s">
        <v>832</v>
      </c>
      <c r="I760" s="116" t="s">
        <v>839</v>
      </c>
      <c r="J760" s="50" t="s">
        <v>843</v>
      </c>
      <c r="K760" s="116">
        <v>3</v>
      </c>
      <c r="L760" s="116" t="s">
        <v>828</v>
      </c>
      <c r="M760" s="116" t="s">
        <v>2816</v>
      </c>
      <c r="N760" s="116">
        <v>21</v>
      </c>
      <c r="O760" s="116">
        <v>3570</v>
      </c>
      <c r="P760" s="116">
        <v>3570</v>
      </c>
      <c r="Q760" s="116">
        <f>+DailyLog[[#This Row],[TTL QNT
(On traveler)]]-DailyLog[[#This Row],[Column1]]</f>
        <v>0</v>
      </c>
      <c r="R760" s="116" t="s">
        <v>3021</v>
      </c>
      <c r="S760" s="117" t="s">
        <v>888</v>
      </c>
      <c r="T760" s="43">
        <v>5</v>
      </c>
      <c r="V760" s="116"/>
      <c r="W760" s="114"/>
      <c r="X760" s="116"/>
      <c r="Y760" s="114"/>
      <c r="Z760" s="114"/>
      <c r="AA760" s="114"/>
      <c r="AB760" s="114" t="str">
        <f ca="1">IF(ISERROR(MATCH(DailyLog[[#This Row],[TRAVELER]],Table2[TR],0)),AB760,"SHIPPED")</f>
        <v>SHIPPED</v>
      </c>
      <c r="AC760" s="114"/>
    </row>
    <row r="761" spans="1:29" ht="40.15" hidden="1" customHeight="1" x14ac:dyDescent="0.25">
      <c r="A761" s="129">
        <v>46261.625636574077</v>
      </c>
      <c r="B761" s="130" t="s">
        <v>2940</v>
      </c>
      <c r="C761" s="131">
        <v>280</v>
      </c>
      <c r="D761" s="132">
        <v>716854</v>
      </c>
      <c r="E761" s="132">
        <v>11546448</v>
      </c>
      <c r="F761" s="132">
        <v>227</v>
      </c>
      <c r="G761" s="132" t="s">
        <v>4668</v>
      </c>
      <c r="H761" s="133" t="s">
        <v>832</v>
      </c>
      <c r="I761" s="134" t="s">
        <v>839</v>
      </c>
      <c r="J761" s="135" t="s">
        <v>950</v>
      </c>
      <c r="K761" s="134">
        <v>123</v>
      </c>
      <c r="L761" s="134" t="s">
        <v>828</v>
      </c>
      <c r="M761" s="134"/>
      <c r="N761" s="134">
        <v>34</v>
      </c>
      <c r="O761" s="134">
        <v>112200</v>
      </c>
      <c r="P761" s="134">
        <v>112200</v>
      </c>
      <c r="Q761" s="134">
        <f>+DailyLog[[#This Row],[TTL QNT
(On traveler)]]-DailyLog[[#This Row],[Column1]]</f>
        <v>0</v>
      </c>
      <c r="R761" s="134" t="s">
        <v>4134</v>
      </c>
      <c r="S761" s="136" t="s">
        <v>888</v>
      </c>
      <c r="T761" s="137"/>
      <c r="U761" s="137"/>
      <c r="V761" s="134"/>
      <c r="W761" s="132"/>
      <c r="X761" s="134"/>
      <c r="Y761" s="132"/>
      <c r="Z761" s="132"/>
      <c r="AA761" s="132"/>
      <c r="AB761" s="132" t="str">
        <f ca="1">IF(ISERROR(MATCH(DailyLog[[#This Row],[TRAVELER]],Table2[TR],0)),AB761,"SHIPPED")</f>
        <v>SHIPPED</v>
      </c>
      <c r="AC761" s="132"/>
    </row>
    <row r="762" spans="1:29" ht="40.15" hidden="1" customHeight="1" x14ac:dyDescent="0.25">
      <c r="A762" s="111">
        <v>46260.56391203704</v>
      </c>
      <c r="B762" s="112" t="s">
        <v>842</v>
      </c>
      <c r="C762" s="113">
        <v>290</v>
      </c>
      <c r="D762" s="114">
        <v>717041</v>
      </c>
      <c r="E762" s="114" t="s">
        <v>981</v>
      </c>
      <c r="F762" s="114">
        <v>619</v>
      </c>
      <c r="G762" s="114" t="s">
        <v>4516</v>
      </c>
      <c r="H762" s="115" t="s">
        <v>832</v>
      </c>
      <c r="I762" s="116" t="s">
        <v>839</v>
      </c>
      <c r="J762" s="50" t="s">
        <v>950</v>
      </c>
      <c r="K762" s="116">
        <v>107</v>
      </c>
      <c r="L762" s="116" t="s">
        <v>1003</v>
      </c>
      <c r="M762" s="116"/>
      <c r="N762" s="116">
        <v>36</v>
      </c>
      <c r="O762" s="116">
        <v>25200</v>
      </c>
      <c r="P762" s="116">
        <v>25200</v>
      </c>
      <c r="Q762" s="116">
        <f>+DailyLog[[#This Row],[TTL QNT
(On traveler)]]-DailyLog[[#This Row],[Column1]]</f>
        <v>0</v>
      </c>
      <c r="R762" s="116" t="s">
        <v>4184</v>
      </c>
      <c r="S762" s="117" t="s">
        <v>888</v>
      </c>
      <c r="V762" s="116"/>
      <c r="W762" s="114"/>
      <c r="X762" s="116"/>
      <c r="Y762" s="114"/>
      <c r="Z762" s="114"/>
      <c r="AA762" s="114"/>
      <c r="AB762" s="114" t="str">
        <f ca="1">IF(ISERROR(MATCH(DailyLog[[#This Row],[TRAVELER]],Table2[TR],0)),AB762,"SHIPPED")</f>
        <v>SHIPPED</v>
      </c>
      <c r="AC762" s="114"/>
    </row>
    <row r="763" spans="1:29" ht="40.15" hidden="1" customHeight="1" x14ac:dyDescent="0.25">
      <c r="A763" s="111">
        <v>46253.389641203707</v>
      </c>
      <c r="B763" s="112" t="s">
        <v>842</v>
      </c>
      <c r="C763" s="113" t="s">
        <v>2841</v>
      </c>
      <c r="D763" s="114">
        <v>714617</v>
      </c>
      <c r="E763" s="114" t="s">
        <v>3582</v>
      </c>
      <c r="F763" s="114">
        <v>486</v>
      </c>
      <c r="G763" s="114" t="s">
        <v>3583</v>
      </c>
      <c r="H763" s="115" t="s">
        <v>2814</v>
      </c>
      <c r="I763" s="116" t="s">
        <v>839</v>
      </c>
      <c r="J763" s="50" t="s">
        <v>843</v>
      </c>
      <c r="K763" s="116">
        <v>3</v>
      </c>
      <c r="L763" s="116" t="s">
        <v>828</v>
      </c>
      <c r="M763" s="116"/>
      <c r="N763" s="116">
        <v>38</v>
      </c>
      <c r="O763" s="116">
        <v>15580</v>
      </c>
      <c r="P763" s="116">
        <v>15580</v>
      </c>
      <c r="Q763" s="116">
        <f>+DailyLog[[#This Row],[TTL QNT
(On traveler)]]-DailyLog[[#This Row],[Column1]]</f>
        <v>0</v>
      </c>
      <c r="R763" s="116" t="s">
        <v>3314</v>
      </c>
      <c r="S763" s="117" t="s">
        <v>888</v>
      </c>
      <c r="V763" s="116"/>
      <c r="W763" s="114"/>
      <c r="X763" s="116"/>
      <c r="Y763" s="114"/>
      <c r="Z763" s="114"/>
      <c r="AA763" s="114"/>
      <c r="AB763" s="114" t="str">
        <f ca="1">IF(ISERROR(MATCH(DailyLog[[#This Row],[TRAVELER]],Table2[TR],0)),AB763,"SHIPPED")</f>
        <v>SHIPPED</v>
      </c>
      <c r="AC763" s="114"/>
    </row>
    <row r="764" spans="1:29" ht="40.15" hidden="1" customHeight="1" x14ac:dyDescent="0.25">
      <c r="A764" s="129">
        <v>46261.622291666667</v>
      </c>
      <c r="B764" s="130" t="s">
        <v>842</v>
      </c>
      <c r="C764" s="131" t="s">
        <v>2841</v>
      </c>
      <c r="D764" s="132">
        <v>716531</v>
      </c>
      <c r="E764" s="132" t="s">
        <v>3933</v>
      </c>
      <c r="F764" s="132">
        <v>1371</v>
      </c>
      <c r="G764" s="132" t="s">
        <v>4595</v>
      </c>
      <c r="H764" s="133" t="s">
        <v>2814</v>
      </c>
      <c r="I764" s="134" t="s">
        <v>839</v>
      </c>
      <c r="J764" s="135" t="s">
        <v>843</v>
      </c>
      <c r="K764" s="134">
        <v>3</v>
      </c>
      <c r="L764" s="134" t="s">
        <v>828</v>
      </c>
      <c r="M764" s="134"/>
      <c r="N764" s="134">
        <v>36</v>
      </c>
      <c r="O764" s="134">
        <v>25200</v>
      </c>
      <c r="P764" s="134">
        <v>25200</v>
      </c>
      <c r="Q764" s="134">
        <f>+DailyLog[[#This Row],[TTL QNT
(On traveler)]]-DailyLog[[#This Row],[Column1]]</f>
        <v>0</v>
      </c>
      <c r="R764" s="134" t="s">
        <v>3006</v>
      </c>
      <c r="S764" s="136" t="s">
        <v>888</v>
      </c>
      <c r="T764" s="137"/>
      <c r="U764" s="137"/>
      <c r="V764" s="134"/>
      <c r="W764" s="132"/>
      <c r="X764" s="134"/>
      <c r="Y764" s="132"/>
      <c r="Z764" s="132"/>
      <c r="AA764" s="132"/>
      <c r="AB764" s="132" t="str">
        <f ca="1">IF(ISERROR(MATCH(DailyLog[[#This Row],[TRAVELER]],Table2[TR],0)),AB764,"SHIPPED")</f>
        <v>SHIPPED</v>
      </c>
      <c r="AC764" s="132"/>
    </row>
    <row r="765" spans="1:29" ht="40.15" hidden="1" customHeight="1" x14ac:dyDescent="0.25">
      <c r="A765" s="111">
        <v>46252.636273148149</v>
      </c>
      <c r="B765" s="112" t="s">
        <v>2940</v>
      </c>
      <c r="C765" s="113">
        <v>290</v>
      </c>
      <c r="D765" s="114">
        <v>715783</v>
      </c>
      <c r="E765" s="114">
        <v>11549170</v>
      </c>
      <c r="F765" s="114">
        <v>691</v>
      </c>
      <c r="G765" s="114" t="s">
        <v>3451</v>
      </c>
      <c r="H765" s="115" t="s">
        <v>832</v>
      </c>
      <c r="I765" s="116" t="s">
        <v>839</v>
      </c>
      <c r="J765" s="50" t="s">
        <v>950</v>
      </c>
      <c r="K765" s="116">
        <v>109</v>
      </c>
      <c r="L765" s="116" t="s">
        <v>828</v>
      </c>
      <c r="M765" s="116"/>
      <c r="N765" s="116">
        <v>58</v>
      </c>
      <c r="O765" s="116">
        <v>23200</v>
      </c>
      <c r="P765" s="116">
        <v>23200</v>
      </c>
      <c r="Q765" s="116">
        <f>+DailyLog[[#This Row],[TTL QNT
(On traveler)]]-DailyLog[[#This Row],[Column1]]</f>
        <v>0</v>
      </c>
      <c r="R765" s="116" t="s">
        <v>2885</v>
      </c>
      <c r="S765" s="117" t="s">
        <v>888</v>
      </c>
      <c r="V765" s="116"/>
      <c r="W765" s="114"/>
      <c r="X765" s="116"/>
      <c r="Y765" s="114"/>
      <c r="Z765" s="114"/>
      <c r="AA765" s="114"/>
      <c r="AB765" s="114" t="str">
        <f ca="1">IF(ISERROR(MATCH(DailyLog[[#This Row],[TRAVELER]],Table2[TR],0)),AB765,"SHIPPED")</f>
        <v>SHIPPED</v>
      </c>
      <c r="AC765" s="114"/>
    </row>
    <row r="766" spans="1:29" ht="40.15" hidden="1" customHeight="1" x14ac:dyDescent="0.25">
      <c r="A766" s="129">
        <v>46262.392372685186</v>
      </c>
      <c r="B766" s="130" t="s">
        <v>842</v>
      </c>
      <c r="C766" s="131" t="s">
        <v>4502</v>
      </c>
      <c r="D766" s="132">
        <v>717236</v>
      </c>
      <c r="E766" s="132" t="s">
        <v>869</v>
      </c>
      <c r="F766" s="132">
        <v>1005</v>
      </c>
      <c r="G766" s="132" t="s">
        <v>4695</v>
      </c>
      <c r="H766" s="133" t="s">
        <v>832</v>
      </c>
      <c r="I766" s="134" t="s">
        <v>839</v>
      </c>
      <c r="J766" s="135" t="s">
        <v>843</v>
      </c>
      <c r="K766" s="134">
        <v>1</v>
      </c>
      <c r="L766" s="134" t="s">
        <v>828</v>
      </c>
      <c r="M766" s="134"/>
      <c r="N766" s="134">
        <v>1</v>
      </c>
      <c r="O766" s="134">
        <v>7790</v>
      </c>
      <c r="P766" s="134">
        <v>7790</v>
      </c>
      <c r="Q766" s="134">
        <f>+DailyLog[[#This Row],[TTL QNT
(On traveler)]]-DailyLog[[#This Row],[Column1]]</f>
        <v>0</v>
      </c>
      <c r="R766" s="134" t="s">
        <v>4696</v>
      </c>
      <c r="S766" s="136" t="s">
        <v>3778</v>
      </c>
      <c r="T766" s="137"/>
      <c r="U766" s="137"/>
      <c r="V766" s="134"/>
      <c r="W766" s="132"/>
      <c r="X766" s="134"/>
      <c r="Y766" s="132"/>
      <c r="Z766" s="132"/>
      <c r="AA766" s="132"/>
      <c r="AB766" s="132" t="str">
        <f ca="1">IF(ISERROR(MATCH(DailyLog[[#This Row],[TRAVELER]],Table2[TR],0)),AB766,"SHIPPED")</f>
        <v>SHIPPED</v>
      </c>
      <c r="AC766" s="132"/>
    </row>
    <row r="767" spans="1:29" ht="40.15" hidden="1" customHeight="1" x14ac:dyDescent="0.25">
      <c r="A767" s="111">
        <v>46252.575011574074</v>
      </c>
      <c r="B767" s="112" t="s">
        <v>842</v>
      </c>
      <c r="C767" s="113">
        <v>290</v>
      </c>
      <c r="D767" s="114">
        <v>715783</v>
      </c>
      <c r="E767" s="114">
        <v>11549170</v>
      </c>
      <c r="F767" s="114">
        <v>691</v>
      </c>
      <c r="G767" s="114" t="s">
        <v>3451</v>
      </c>
      <c r="H767" s="115" t="s">
        <v>832</v>
      </c>
      <c r="I767" s="116" t="s">
        <v>839</v>
      </c>
      <c r="J767" s="50" t="s">
        <v>950</v>
      </c>
      <c r="K767" s="116">
        <v>109</v>
      </c>
      <c r="L767" s="116" t="s">
        <v>828</v>
      </c>
      <c r="M767" s="116"/>
      <c r="N767" s="116">
        <v>36</v>
      </c>
      <c r="O767" s="116">
        <v>14400</v>
      </c>
      <c r="P767" s="116">
        <v>14400</v>
      </c>
      <c r="Q767" s="116">
        <f>+DailyLog[[#This Row],[TTL QNT
(On traveler)]]-DailyLog[[#This Row],[Column1]]</f>
        <v>0</v>
      </c>
      <c r="R767" s="116" t="s">
        <v>3452</v>
      </c>
      <c r="S767" s="117" t="s">
        <v>888</v>
      </c>
      <c r="V767" s="116"/>
      <c r="W767" s="114"/>
      <c r="X767" s="116"/>
      <c r="Y767" s="114"/>
      <c r="Z767" s="114"/>
      <c r="AA767" s="114"/>
      <c r="AB767" s="114" t="str">
        <f ca="1">IF(ISERROR(MATCH(DailyLog[[#This Row],[TRAVELER]],Table2[TR],0)),AB767,"SHIPPED")</f>
        <v>SHIPPED</v>
      </c>
      <c r="AC767" s="114"/>
    </row>
    <row r="768" spans="1:29" ht="40.15" hidden="1" customHeight="1" x14ac:dyDescent="0.25">
      <c r="A768" s="129">
        <v>46261.614317129628</v>
      </c>
      <c r="B768" s="112" t="s">
        <v>842</v>
      </c>
      <c r="C768" s="131">
        <v>292</v>
      </c>
      <c r="D768" s="132">
        <v>717038</v>
      </c>
      <c r="E768" s="132" t="s">
        <v>3304</v>
      </c>
      <c r="F768" s="132">
        <v>15</v>
      </c>
      <c r="G768" s="132" t="s">
        <v>4666</v>
      </c>
      <c r="H768" s="133" t="s">
        <v>832</v>
      </c>
      <c r="I768" s="134" t="s">
        <v>839</v>
      </c>
      <c r="J768" s="135" t="s">
        <v>950</v>
      </c>
      <c r="K768" s="134">
        <v>116</v>
      </c>
      <c r="L768" s="134" t="s">
        <v>1003</v>
      </c>
      <c r="M768" s="134" t="s">
        <v>2816</v>
      </c>
      <c r="N768" s="134">
        <v>36</v>
      </c>
      <c r="O768" s="134">
        <v>25200</v>
      </c>
      <c r="P768" s="134">
        <v>25200</v>
      </c>
      <c r="Q768" s="134">
        <f>+DailyLog[[#This Row],[TTL QNT
(On traveler)]]-DailyLog[[#This Row],[Column1]]</f>
        <v>0</v>
      </c>
      <c r="R768" s="134" t="s">
        <v>4667</v>
      </c>
      <c r="S768" s="136" t="s">
        <v>888</v>
      </c>
      <c r="T768" s="137">
        <v>1</v>
      </c>
      <c r="U768" s="137"/>
      <c r="V768" s="134"/>
      <c r="W768" s="132"/>
      <c r="X768" s="134"/>
      <c r="Y768" s="132"/>
      <c r="Z768" s="132"/>
      <c r="AA768" s="132"/>
      <c r="AB768" s="132" t="str">
        <f ca="1">IF(ISERROR(MATCH(DailyLog[[#This Row],[TRAVELER]],Table2[TR],0)),AB768,"SHIPPED")</f>
        <v>SHIPPED</v>
      </c>
      <c r="AC768" s="132"/>
    </row>
    <row r="769" spans="1:29" ht="40.15" hidden="1" customHeight="1" x14ac:dyDescent="0.25">
      <c r="A769" s="129">
        <v>46261.611261574071</v>
      </c>
      <c r="B769" s="130" t="s">
        <v>842</v>
      </c>
      <c r="C769" s="131">
        <v>290</v>
      </c>
      <c r="D769" s="132">
        <v>717032</v>
      </c>
      <c r="E769" s="132" t="s">
        <v>3304</v>
      </c>
      <c r="F769" s="132">
        <v>1035</v>
      </c>
      <c r="G769" s="132" t="s">
        <v>4665</v>
      </c>
      <c r="H769" s="133" t="s">
        <v>832</v>
      </c>
      <c r="I769" s="134" t="s">
        <v>839</v>
      </c>
      <c r="J769" s="135" t="s">
        <v>950</v>
      </c>
      <c r="K769" s="134">
        <v>107</v>
      </c>
      <c r="L769" s="134" t="s">
        <v>1003</v>
      </c>
      <c r="M769" s="134"/>
      <c r="N769" s="134">
        <v>36</v>
      </c>
      <c r="O769" s="134">
        <v>25200</v>
      </c>
      <c r="P769" s="134">
        <v>25200</v>
      </c>
      <c r="Q769" s="134">
        <f>+DailyLog[[#This Row],[TTL QNT
(On traveler)]]-DailyLog[[#This Row],[Column1]]</f>
        <v>0</v>
      </c>
      <c r="R769" s="134" t="s">
        <v>2817</v>
      </c>
      <c r="S769" s="136" t="s">
        <v>888</v>
      </c>
      <c r="T769" s="137"/>
      <c r="U769" s="137"/>
      <c r="V769" s="134"/>
      <c r="W769" s="132"/>
      <c r="X769" s="134"/>
      <c r="Y769" s="132"/>
      <c r="Z769" s="132"/>
      <c r="AA769" s="132"/>
      <c r="AB769" s="132" t="str">
        <f ca="1">IF(ISERROR(MATCH(DailyLog[[#This Row],[TRAVELER]],Table2[TR],0)),AB769,"SHIPPED")</f>
        <v>SHIPPED</v>
      </c>
      <c r="AC769" s="132"/>
    </row>
    <row r="770" spans="1:29" ht="40.15" hidden="1" customHeight="1" x14ac:dyDescent="0.25">
      <c r="A770" s="111">
        <v>46251.722662037035</v>
      </c>
      <c r="B770" s="112" t="s">
        <v>2940</v>
      </c>
      <c r="C770" s="113">
        <v>280</v>
      </c>
      <c r="D770" s="114">
        <v>716279</v>
      </c>
      <c r="E770" s="114">
        <v>11546449</v>
      </c>
      <c r="F770" s="114">
        <v>1102</v>
      </c>
      <c r="G770" s="114" t="s">
        <v>3341</v>
      </c>
      <c r="H770" s="115" t="s">
        <v>832</v>
      </c>
      <c r="I770" s="116" t="s">
        <v>839</v>
      </c>
      <c r="J770" s="50" t="s">
        <v>950</v>
      </c>
      <c r="K770" s="116">
        <v>123</v>
      </c>
      <c r="L770" s="116" t="s">
        <v>828</v>
      </c>
      <c r="M770" s="116" t="s">
        <v>2976</v>
      </c>
      <c r="N770" s="116">
        <v>36</v>
      </c>
      <c r="O770" s="116">
        <v>90000</v>
      </c>
      <c r="P770" s="116">
        <v>90000</v>
      </c>
      <c r="Q770" s="116">
        <f>+DailyLog[[#This Row],[TTL QNT
(On traveler)]]-DailyLog[[#This Row],[Column1]]</f>
        <v>0</v>
      </c>
      <c r="R770" s="116" t="s">
        <v>3342</v>
      </c>
      <c r="S770" s="117" t="s">
        <v>888</v>
      </c>
      <c r="T770" s="43">
        <v>15</v>
      </c>
      <c r="V770" s="116"/>
      <c r="W770" s="114"/>
      <c r="X770" s="116"/>
      <c r="Y770" s="114"/>
      <c r="Z770" s="114"/>
      <c r="AA770" s="114"/>
      <c r="AB770" s="114" t="str">
        <f ca="1">IF(ISERROR(MATCH(DailyLog[[#This Row],[TRAVELER]],Table2[TR],0)),AB770,"SHIPPED")</f>
        <v>SHIPPED</v>
      </c>
      <c r="AC770" s="114"/>
    </row>
    <row r="771" spans="1:29" ht="40.15" hidden="1" customHeight="1" x14ac:dyDescent="0.25">
      <c r="A771" s="111">
        <v>46260.657650462963</v>
      </c>
      <c r="B771" s="112" t="s">
        <v>2940</v>
      </c>
      <c r="C771" s="113" t="s">
        <v>2870</v>
      </c>
      <c r="D771" s="114">
        <v>717698</v>
      </c>
      <c r="E771" s="114" t="s">
        <v>983</v>
      </c>
      <c r="F771" s="114">
        <v>1411</v>
      </c>
      <c r="G771" s="114" t="s">
        <v>4549</v>
      </c>
      <c r="H771" s="115" t="s">
        <v>832</v>
      </c>
      <c r="I771" s="116" t="s">
        <v>839</v>
      </c>
      <c r="J771" s="50" t="s">
        <v>843</v>
      </c>
      <c r="K771" s="116">
        <v>2</v>
      </c>
      <c r="L771" s="116" t="s">
        <v>1003</v>
      </c>
      <c r="M771" s="116" t="s">
        <v>4550</v>
      </c>
      <c r="N771" s="116">
        <v>29</v>
      </c>
      <c r="O771" s="116">
        <v>62350</v>
      </c>
      <c r="P771" s="116">
        <v>62350</v>
      </c>
      <c r="Q771" s="116">
        <f>+DailyLog[[#This Row],[TTL QNT
(On traveler)]]-DailyLog[[#This Row],[Column1]]</f>
        <v>0</v>
      </c>
      <c r="R771" s="116" t="s">
        <v>4191</v>
      </c>
      <c r="S771" s="117" t="s">
        <v>888</v>
      </c>
      <c r="T771" s="43">
        <v>384</v>
      </c>
      <c r="V771" s="116"/>
      <c r="W771" s="114"/>
      <c r="X771" s="116"/>
      <c r="Y771" s="114"/>
      <c r="Z771" s="114"/>
      <c r="AA771" s="114"/>
      <c r="AB771" s="114" t="str">
        <f ca="1">IF(ISERROR(MATCH(DailyLog[[#This Row],[TRAVELER]],Table2[TR],0)),AB771,"SHIPPED")</f>
        <v>SHIPPED</v>
      </c>
      <c r="AC771" s="114"/>
    </row>
    <row r="772" spans="1:29" ht="40.15" hidden="1" customHeight="1" x14ac:dyDescent="0.25">
      <c r="A772" s="111">
        <v>46260.540127314816</v>
      </c>
      <c r="B772" s="112" t="s">
        <v>842</v>
      </c>
      <c r="C772" s="113">
        <v>275</v>
      </c>
      <c r="D772" s="114">
        <v>716863</v>
      </c>
      <c r="E772" s="114">
        <v>6101968</v>
      </c>
      <c r="F772" s="114">
        <v>648</v>
      </c>
      <c r="G772" s="114" t="s">
        <v>4511</v>
      </c>
      <c r="H772" s="115" t="s">
        <v>832</v>
      </c>
      <c r="I772" s="116" t="s">
        <v>839</v>
      </c>
      <c r="J772" s="50" t="s">
        <v>950</v>
      </c>
      <c r="K772" s="116">
        <v>103</v>
      </c>
      <c r="L772" s="116" t="s">
        <v>828</v>
      </c>
      <c r="M772" s="116"/>
      <c r="N772" s="116">
        <v>32</v>
      </c>
      <c r="O772" s="116">
        <v>70400</v>
      </c>
      <c r="P772" s="116">
        <v>70400</v>
      </c>
      <c r="Q772" s="116">
        <f>+DailyLog[[#This Row],[TTL QNT
(On traveler)]]-DailyLog[[#This Row],[Column1]]</f>
        <v>0</v>
      </c>
      <c r="R772" s="116" t="s">
        <v>3672</v>
      </c>
      <c r="S772" s="117" t="s">
        <v>888</v>
      </c>
      <c r="V772" s="116"/>
      <c r="W772" s="114"/>
      <c r="X772" s="116"/>
      <c r="Y772" s="114"/>
      <c r="Z772" s="114"/>
      <c r="AA772" s="114"/>
      <c r="AB772" s="114" t="str">
        <f ca="1">IF(ISERROR(MATCH(DailyLog[[#This Row],[TRAVELER]],Table2[TR],0)),AB772,"SHIPPED")</f>
        <v>SHIPPED</v>
      </c>
      <c r="AC772" s="114"/>
    </row>
    <row r="773" spans="1:29" ht="40.15" hidden="1" customHeight="1" x14ac:dyDescent="0.25">
      <c r="A773" s="111">
        <v>46251.625787037039</v>
      </c>
      <c r="B773" s="112" t="s">
        <v>2940</v>
      </c>
      <c r="C773" s="113" t="s">
        <v>2870</v>
      </c>
      <c r="D773" s="114">
        <v>716326</v>
      </c>
      <c r="E773" s="114" t="s">
        <v>3281</v>
      </c>
      <c r="F773" s="114">
        <v>97</v>
      </c>
      <c r="G773" s="114" t="s">
        <v>3282</v>
      </c>
      <c r="H773" s="115" t="s">
        <v>832</v>
      </c>
      <c r="I773" s="116" t="s">
        <v>839</v>
      </c>
      <c r="J773" s="50" t="s">
        <v>843</v>
      </c>
      <c r="K773" s="116">
        <v>2</v>
      </c>
      <c r="L773" s="116" t="s">
        <v>828</v>
      </c>
      <c r="M773" s="116" t="s">
        <v>2816</v>
      </c>
      <c r="N773" s="116">
        <v>36</v>
      </c>
      <c r="O773" s="116">
        <v>3600</v>
      </c>
      <c r="P773" s="116">
        <v>3600</v>
      </c>
      <c r="Q773" s="116">
        <f>+DailyLog[[#This Row],[TTL QNT
(On traveler)]]-DailyLog[[#This Row],[Column1]]</f>
        <v>0</v>
      </c>
      <c r="R773" s="116" t="s">
        <v>3283</v>
      </c>
      <c r="S773" s="117" t="s">
        <v>888</v>
      </c>
      <c r="T773" s="43">
        <v>2</v>
      </c>
      <c r="V773" s="116"/>
      <c r="W773" s="114"/>
      <c r="X773" s="116"/>
      <c r="Y773" s="114"/>
      <c r="Z773" s="114"/>
      <c r="AA773" s="114"/>
      <c r="AB773" s="114" t="str">
        <f ca="1">IF(ISERROR(MATCH(DailyLog[[#This Row],[TRAVELER]],Table2[TR],0)),AB773,"SHIPPED")</f>
        <v>SHIPPED</v>
      </c>
      <c r="AC773" s="114"/>
    </row>
    <row r="774" spans="1:29" ht="40.15" hidden="1" customHeight="1" x14ac:dyDescent="0.25">
      <c r="A774" s="119">
        <v>46258.597962962966</v>
      </c>
      <c r="B774" s="120" t="s">
        <v>842</v>
      </c>
      <c r="C774" s="121">
        <v>290</v>
      </c>
      <c r="D774" s="122">
        <v>716989</v>
      </c>
      <c r="E774" s="122" t="s">
        <v>4226</v>
      </c>
      <c r="F774" s="122" t="s">
        <v>922</v>
      </c>
      <c r="G774" s="122" t="s">
        <v>4227</v>
      </c>
      <c r="H774" s="123" t="s">
        <v>2814</v>
      </c>
      <c r="I774" s="124" t="s">
        <v>2818</v>
      </c>
      <c r="J774" s="125" t="s">
        <v>950</v>
      </c>
      <c r="K774" s="124">
        <v>105</v>
      </c>
      <c r="L774" s="124" t="s">
        <v>828</v>
      </c>
      <c r="M774" s="124"/>
      <c r="N774" s="124">
        <v>17</v>
      </c>
      <c r="O774" s="124">
        <v>14025</v>
      </c>
      <c r="P774" s="124">
        <v>14025</v>
      </c>
      <c r="Q774" s="124">
        <f>+DailyLog[[#This Row],[TTL QNT
(On traveler)]]-DailyLog[[#This Row],[Column1]]</f>
        <v>0</v>
      </c>
      <c r="R774" s="124" t="s">
        <v>3036</v>
      </c>
      <c r="S774" s="126" t="s">
        <v>888</v>
      </c>
      <c r="T774" s="127"/>
      <c r="U774" s="127"/>
      <c r="V774" s="124"/>
      <c r="W774" s="122"/>
      <c r="X774" s="124"/>
      <c r="Y774" s="122"/>
      <c r="Z774" s="122"/>
      <c r="AA774" s="122"/>
      <c r="AB774" s="122" t="str">
        <f ca="1">IF(ISERROR(MATCH(DailyLog[[#This Row],[TRAVELER]],Table2[TR],0)),AB774,"SHIPPED")</f>
        <v>SHIPPED</v>
      </c>
      <c r="AC774" s="122"/>
    </row>
    <row r="775" spans="1:29" ht="40.15" hidden="1" customHeight="1" x14ac:dyDescent="0.25">
      <c r="A775" s="129">
        <v>46261.608495370368</v>
      </c>
      <c r="B775" s="130" t="s">
        <v>842</v>
      </c>
      <c r="C775" s="131">
        <v>292</v>
      </c>
      <c r="D775" s="132">
        <v>717035</v>
      </c>
      <c r="E775" s="132" t="s">
        <v>981</v>
      </c>
      <c r="F775" s="132">
        <v>458</v>
      </c>
      <c r="G775" s="132" t="s">
        <v>4664</v>
      </c>
      <c r="H775" s="133" t="s">
        <v>832</v>
      </c>
      <c r="I775" s="134" t="s">
        <v>839</v>
      </c>
      <c r="J775" s="135" t="s">
        <v>950</v>
      </c>
      <c r="K775" s="134">
        <v>117</v>
      </c>
      <c r="L775" s="134" t="s">
        <v>1003</v>
      </c>
      <c r="M775" s="134" t="s">
        <v>2816</v>
      </c>
      <c r="N775" s="134">
        <v>36</v>
      </c>
      <c r="O775" s="134">
        <v>25200</v>
      </c>
      <c r="P775" s="134">
        <v>25200</v>
      </c>
      <c r="Q775" s="134">
        <f>+DailyLog[[#This Row],[TTL QNT
(On traveler)]]-DailyLog[[#This Row],[Column1]]</f>
        <v>0</v>
      </c>
      <c r="R775" s="134" t="s">
        <v>3352</v>
      </c>
      <c r="S775" s="136" t="s">
        <v>888</v>
      </c>
      <c r="T775" s="137">
        <v>1</v>
      </c>
      <c r="U775" s="137"/>
      <c r="V775" s="134"/>
      <c r="W775" s="132"/>
      <c r="X775" s="134"/>
      <c r="Y775" s="132"/>
      <c r="Z775" s="132"/>
      <c r="AA775" s="132"/>
      <c r="AB775" s="132" t="str">
        <f ca="1">IF(ISERROR(MATCH(DailyLog[[#This Row],[TRAVELER]],Table2[TR],0)),AB775,"SHIPPED")</f>
        <v>SHIPPED</v>
      </c>
      <c r="AC775" s="132"/>
    </row>
    <row r="776" spans="1:29" ht="40.15" hidden="1" customHeight="1" x14ac:dyDescent="0.25">
      <c r="A776" s="129">
        <v>46262.38554398148</v>
      </c>
      <c r="B776" s="130" t="s">
        <v>842</v>
      </c>
      <c r="C776" s="131" t="s">
        <v>4680</v>
      </c>
      <c r="D776" s="132">
        <v>717243</v>
      </c>
      <c r="E776" s="132" t="s">
        <v>869</v>
      </c>
      <c r="F776" s="132">
        <v>900</v>
      </c>
      <c r="G776" s="132" t="s">
        <v>4621</v>
      </c>
      <c r="H776" s="133" t="s">
        <v>832</v>
      </c>
      <c r="I776" s="134" t="s">
        <v>839</v>
      </c>
      <c r="J776" s="135" t="s">
        <v>843</v>
      </c>
      <c r="K776" s="134">
        <v>4</v>
      </c>
      <c r="L776" s="134" t="s">
        <v>828</v>
      </c>
      <c r="M776" s="134"/>
      <c r="N776" s="134">
        <v>1</v>
      </c>
      <c r="O776" s="134">
        <v>7620</v>
      </c>
      <c r="P776" s="134">
        <v>7620</v>
      </c>
      <c r="Q776" s="134">
        <f>+DailyLog[[#This Row],[TTL QNT
(On traveler)]]-DailyLog[[#This Row],[Column1]]</f>
        <v>0</v>
      </c>
      <c r="R776" s="134" t="s">
        <v>3321</v>
      </c>
      <c r="S776" s="136" t="s">
        <v>3778</v>
      </c>
      <c r="T776" s="137"/>
      <c r="U776" s="137"/>
      <c r="V776" s="134"/>
      <c r="W776" s="132"/>
      <c r="X776" s="134"/>
      <c r="Y776" s="132"/>
      <c r="Z776" s="132"/>
      <c r="AA776" s="132"/>
      <c r="AB776" s="132" t="str">
        <f ca="1">IF(ISERROR(MATCH(DailyLog[[#This Row],[TRAVELER]],Table2[TR],0)),AB776,"SHIPPED")</f>
        <v>SHIPPED</v>
      </c>
      <c r="AC776" s="132"/>
    </row>
    <row r="777" spans="1:29" ht="40.15" hidden="1" customHeight="1" x14ac:dyDescent="0.25">
      <c r="A777" s="129">
        <v>46261.575416666667</v>
      </c>
      <c r="B777" s="130" t="s">
        <v>842</v>
      </c>
      <c r="C777" s="131" t="s">
        <v>2841</v>
      </c>
      <c r="D777" s="132">
        <v>717981</v>
      </c>
      <c r="E777" s="132">
        <v>11604000</v>
      </c>
      <c r="F777" s="132" t="s">
        <v>922</v>
      </c>
      <c r="G777" s="132" t="s">
        <v>4663</v>
      </c>
      <c r="H777" s="133" t="s">
        <v>832</v>
      </c>
      <c r="I777" s="134" t="s">
        <v>839</v>
      </c>
      <c r="J777" s="135" t="s">
        <v>843</v>
      </c>
      <c r="K777" s="134">
        <v>3</v>
      </c>
      <c r="L777" s="134" t="s">
        <v>828</v>
      </c>
      <c r="M777" s="134"/>
      <c r="N777" s="134">
        <v>24</v>
      </c>
      <c r="O777" s="134">
        <v>14040</v>
      </c>
      <c r="P777" s="134">
        <v>14040</v>
      </c>
      <c r="Q777" s="134">
        <f>+DailyLog[[#This Row],[TTL QNT
(On traveler)]]-DailyLog[[#This Row],[Column1]]</f>
        <v>0</v>
      </c>
      <c r="R777" s="134" t="s">
        <v>3855</v>
      </c>
      <c r="S777" s="136" t="s">
        <v>888</v>
      </c>
      <c r="T777" s="137"/>
      <c r="U777" s="137"/>
      <c r="V777" s="134"/>
      <c r="W777" s="132"/>
      <c r="X777" s="134"/>
      <c r="Y777" s="132"/>
      <c r="Z777" s="132"/>
      <c r="AA777" s="132"/>
      <c r="AB777" s="132" t="str">
        <f ca="1">IF(ISERROR(MATCH(DailyLog[[#This Row],[TRAVELER]],Table2[TR],0)),AB777,"SHIPPED")</f>
        <v>SHIPPED</v>
      </c>
      <c r="AC777" s="132"/>
    </row>
    <row r="778" spans="1:29" ht="40.15" hidden="1" customHeight="1" x14ac:dyDescent="0.25">
      <c r="A778" s="129">
        <v>46261.569074074076</v>
      </c>
      <c r="B778" s="130" t="s">
        <v>842</v>
      </c>
      <c r="C778" s="131">
        <v>280</v>
      </c>
      <c r="D778" s="132">
        <v>717073</v>
      </c>
      <c r="E778" s="132">
        <v>11546456</v>
      </c>
      <c r="F778" s="132">
        <v>724</v>
      </c>
      <c r="G778" s="132" t="s">
        <v>4662</v>
      </c>
      <c r="H778" s="133" t="s">
        <v>832</v>
      </c>
      <c r="I778" s="134" t="s">
        <v>839</v>
      </c>
      <c r="J778" s="135" t="s">
        <v>950</v>
      </c>
      <c r="K778" s="134">
        <v>124</v>
      </c>
      <c r="L778" s="134" t="s">
        <v>828</v>
      </c>
      <c r="M778" s="134"/>
      <c r="N778" s="134">
        <v>32</v>
      </c>
      <c r="O778" s="134">
        <v>86400</v>
      </c>
      <c r="P778" s="134">
        <v>86400</v>
      </c>
      <c r="Q778" s="134">
        <f>+DailyLog[[#This Row],[TTL QNT
(On traveler)]]-DailyLog[[#This Row],[Column1]]</f>
        <v>0</v>
      </c>
      <c r="R778" s="134" t="s">
        <v>3272</v>
      </c>
      <c r="S778" s="136" t="s">
        <v>888</v>
      </c>
      <c r="T778" s="137"/>
      <c r="U778" s="137"/>
      <c r="V778" s="134"/>
      <c r="W778" s="132"/>
      <c r="X778" s="134"/>
      <c r="Y778" s="132"/>
      <c r="Z778" s="132"/>
      <c r="AA778" s="132"/>
      <c r="AB778" s="132" t="str">
        <f ca="1">IF(ISERROR(MATCH(DailyLog[[#This Row],[TRAVELER]],Table2[TR],0)),AB778,"SHIPPED")</f>
        <v>SHIPPED</v>
      </c>
      <c r="AC778" s="132"/>
    </row>
    <row r="779" spans="1:29" ht="40.15" hidden="1" customHeight="1" x14ac:dyDescent="0.25">
      <c r="A779" s="111">
        <v>46260.489699074074</v>
      </c>
      <c r="B779" s="112" t="s">
        <v>842</v>
      </c>
      <c r="C779" s="113" t="s">
        <v>4438</v>
      </c>
      <c r="D779" s="114">
        <v>716438</v>
      </c>
      <c r="E779" s="114" t="s">
        <v>4504</v>
      </c>
      <c r="F779" s="114">
        <v>1611</v>
      </c>
      <c r="G779" s="114" t="s">
        <v>4505</v>
      </c>
      <c r="H779" s="115" t="s">
        <v>832</v>
      </c>
      <c r="I779" s="116" t="s">
        <v>839</v>
      </c>
      <c r="J779" s="50" t="s">
        <v>843</v>
      </c>
      <c r="K779" s="116">
        <v>4</v>
      </c>
      <c r="L779" s="116" t="s">
        <v>1003</v>
      </c>
      <c r="M779" s="116" t="s">
        <v>2816</v>
      </c>
      <c r="N779" s="116">
        <v>24</v>
      </c>
      <c r="O779" s="116">
        <v>31200</v>
      </c>
      <c r="P779" s="116">
        <v>31200</v>
      </c>
      <c r="Q779" s="116">
        <f>+DailyLog[[#This Row],[TTL QNT
(On traveler)]]-DailyLog[[#This Row],[Column1]]</f>
        <v>0</v>
      </c>
      <c r="R779" s="116" t="s">
        <v>4196</v>
      </c>
      <c r="S779" s="117" t="s">
        <v>888</v>
      </c>
      <c r="T779" s="43">
        <v>4</v>
      </c>
      <c r="V779" s="116"/>
      <c r="W779" s="114"/>
      <c r="X779" s="116"/>
      <c r="Y779" s="114"/>
      <c r="Z779" s="114"/>
      <c r="AA779" s="114"/>
      <c r="AB779" s="114" t="str">
        <f ca="1">IF(ISERROR(MATCH(DailyLog[[#This Row],[TRAVELER]],Table2[TR],0)),AB779,"SHIPPED")</f>
        <v>SHIPPED</v>
      </c>
      <c r="AC779" s="114"/>
    </row>
    <row r="780" spans="1:29" ht="40.15" hidden="1" customHeight="1" x14ac:dyDescent="0.25">
      <c r="A780" s="129">
        <v>46261.56355324074</v>
      </c>
      <c r="B780" s="130" t="s">
        <v>842</v>
      </c>
      <c r="C780" s="131">
        <v>290</v>
      </c>
      <c r="D780" s="132">
        <v>716372</v>
      </c>
      <c r="E780" s="132" t="s">
        <v>981</v>
      </c>
      <c r="F780" s="132">
        <v>231</v>
      </c>
      <c r="G780" s="132" t="s">
        <v>4661</v>
      </c>
      <c r="H780" s="133" t="s">
        <v>832</v>
      </c>
      <c r="I780" s="134" t="s">
        <v>839</v>
      </c>
      <c r="J780" s="135" t="s">
        <v>2824</v>
      </c>
      <c r="K780" s="134">
        <v>78</v>
      </c>
      <c r="L780" s="134" t="s">
        <v>1003</v>
      </c>
      <c r="M780" s="134"/>
      <c r="N780" s="134">
        <v>36</v>
      </c>
      <c r="O780" s="134">
        <v>25200</v>
      </c>
      <c r="P780" s="134">
        <v>25200</v>
      </c>
      <c r="Q780" s="134">
        <f>+DailyLog[[#This Row],[TTL QNT
(On traveler)]]-DailyLog[[#This Row],[Column1]]</f>
        <v>0</v>
      </c>
      <c r="R780" s="134" t="s">
        <v>3126</v>
      </c>
      <c r="S780" s="136" t="s">
        <v>888</v>
      </c>
      <c r="T780" s="137"/>
      <c r="U780" s="137"/>
      <c r="V780" s="134"/>
      <c r="W780" s="132"/>
      <c r="X780" s="134"/>
      <c r="Y780" s="132"/>
      <c r="Z780" s="132"/>
      <c r="AA780" s="132"/>
      <c r="AB780" s="132" t="str">
        <f ca="1">IF(ISERROR(MATCH(DailyLog[[#This Row],[TRAVELER]],Table2[TR],0)),AB780,"SHIPPED")</f>
        <v>SHIPPED</v>
      </c>
      <c r="AC780" s="132"/>
    </row>
    <row r="781" spans="1:29" ht="40.15" hidden="1" customHeight="1" x14ac:dyDescent="0.25">
      <c r="A781" s="119">
        <v>46258.542500000003</v>
      </c>
      <c r="B781" s="120" t="s">
        <v>842</v>
      </c>
      <c r="C781" s="121">
        <v>292</v>
      </c>
      <c r="D781" s="122">
        <v>716132</v>
      </c>
      <c r="E781" s="122" t="s">
        <v>3304</v>
      </c>
      <c r="F781" s="122">
        <v>158</v>
      </c>
      <c r="G781" s="122" t="s">
        <v>4203</v>
      </c>
      <c r="H781" s="123" t="s">
        <v>832</v>
      </c>
      <c r="I781" s="124" t="s">
        <v>839</v>
      </c>
      <c r="J781" s="125" t="s">
        <v>2824</v>
      </c>
      <c r="K781" s="124">
        <v>110</v>
      </c>
      <c r="L781" s="124" t="s">
        <v>1003</v>
      </c>
      <c r="M781" s="124" t="s">
        <v>2816</v>
      </c>
      <c r="N781" s="124">
        <v>36</v>
      </c>
      <c r="O781" s="124">
        <v>25200</v>
      </c>
      <c r="P781" s="124">
        <v>25200</v>
      </c>
      <c r="Q781" s="124">
        <f>+DailyLog[[#This Row],[TTL QNT
(On traveler)]]-DailyLog[[#This Row],[Column1]]</f>
        <v>0</v>
      </c>
      <c r="R781" s="124" t="s">
        <v>3138</v>
      </c>
      <c r="S781" s="126" t="s">
        <v>888</v>
      </c>
      <c r="T781" s="127">
        <v>11</v>
      </c>
      <c r="U781" s="127"/>
      <c r="V781" s="124"/>
      <c r="W781" s="122"/>
      <c r="X781" s="124"/>
      <c r="Y781" s="122"/>
      <c r="Z781" s="122"/>
      <c r="AA781" s="122"/>
      <c r="AB781" s="122" t="str">
        <f ca="1">IF(ISERROR(MATCH(DailyLog[[#This Row],[TRAVELER]],Table2[TR],0)),AB781,"SHIPPED")</f>
        <v>SHIPPED</v>
      </c>
      <c r="AC781" s="122"/>
    </row>
    <row r="782" spans="1:29" ht="40.15" hidden="1" customHeight="1" x14ac:dyDescent="0.25">
      <c r="A782" s="129">
        <v>46261.557662037034</v>
      </c>
      <c r="B782" s="130" t="s">
        <v>842</v>
      </c>
      <c r="C782" s="131">
        <v>290</v>
      </c>
      <c r="D782" s="132">
        <v>717039</v>
      </c>
      <c r="E782" s="132" t="s">
        <v>981</v>
      </c>
      <c r="F782" s="132">
        <v>1765</v>
      </c>
      <c r="G782" s="132" t="s">
        <v>4660</v>
      </c>
      <c r="H782" s="133" t="s">
        <v>832</v>
      </c>
      <c r="I782" s="134" t="s">
        <v>839</v>
      </c>
      <c r="J782" s="135" t="s">
        <v>950</v>
      </c>
      <c r="K782" s="134">
        <v>107</v>
      </c>
      <c r="L782" s="134" t="s">
        <v>1003</v>
      </c>
      <c r="M782" s="134"/>
      <c r="N782" s="134">
        <v>36</v>
      </c>
      <c r="O782" s="134">
        <v>25200</v>
      </c>
      <c r="P782" s="134">
        <v>25200</v>
      </c>
      <c r="Q782" s="134">
        <f>+DailyLog[[#This Row],[TTL QNT
(On traveler)]]-DailyLog[[#This Row],[Column1]]</f>
        <v>0</v>
      </c>
      <c r="R782" s="134" t="s">
        <v>4350</v>
      </c>
      <c r="S782" s="136" t="s">
        <v>888</v>
      </c>
      <c r="T782" s="137"/>
      <c r="U782" s="137"/>
      <c r="V782" s="134"/>
      <c r="W782" s="132"/>
      <c r="X782" s="134"/>
      <c r="Y782" s="132"/>
      <c r="Z782" s="132"/>
      <c r="AA782" s="132"/>
      <c r="AB782" s="132" t="str">
        <f ca="1">IF(ISERROR(MATCH(DailyLog[[#This Row],[TRAVELER]],Table2[TR],0)),AB782,"SHIPPED")</f>
        <v>SHIPPED</v>
      </c>
      <c r="AC782" s="132"/>
    </row>
    <row r="783" spans="1:29" ht="40.15" hidden="1" customHeight="1" x14ac:dyDescent="0.25">
      <c r="A783" s="129">
        <v>46261.551249999997</v>
      </c>
      <c r="B783" s="130" t="s">
        <v>842</v>
      </c>
      <c r="C783" s="131">
        <v>290</v>
      </c>
      <c r="D783" s="132">
        <v>716886</v>
      </c>
      <c r="E783" s="132">
        <v>6101831</v>
      </c>
      <c r="F783" s="132">
        <v>1017</v>
      </c>
      <c r="G783" s="132" t="s">
        <v>4658</v>
      </c>
      <c r="H783" s="133" t="s">
        <v>832</v>
      </c>
      <c r="I783" s="134" t="s">
        <v>839</v>
      </c>
      <c r="J783" s="135" t="s">
        <v>950</v>
      </c>
      <c r="K783" s="134">
        <v>110</v>
      </c>
      <c r="L783" s="134" t="s">
        <v>828</v>
      </c>
      <c r="M783" s="134"/>
      <c r="N783" s="134">
        <v>16</v>
      </c>
      <c r="O783" s="134">
        <v>16000</v>
      </c>
      <c r="P783" s="134">
        <v>16000</v>
      </c>
      <c r="Q783" s="134">
        <f>+DailyLog[[#This Row],[TTL QNT
(On traveler)]]-DailyLog[[#This Row],[Column1]]</f>
        <v>0</v>
      </c>
      <c r="R783" s="134" t="s">
        <v>3034</v>
      </c>
      <c r="S783" s="136" t="s">
        <v>888</v>
      </c>
      <c r="T783" s="137"/>
      <c r="U783" s="137"/>
      <c r="V783" s="134"/>
      <c r="W783" s="132"/>
      <c r="X783" s="134"/>
      <c r="Y783" s="132"/>
      <c r="Z783" s="132"/>
      <c r="AA783" s="132"/>
      <c r="AB783" s="132" t="str">
        <f ca="1">IF(ISERROR(MATCH(DailyLog[[#This Row],[TRAVELER]],Table2[TR],0)),AB783,"SHIPPED")</f>
        <v>SHIPPED</v>
      </c>
      <c r="AC783" s="132"/>
    </row>
    <row r="784" spans="1:29" ht="40.15" hidden="1" customHeight="1" x14ac:dyDescent="0.25">
      <c r="A784" s="119">
        <v>46258.531793981485</v>
      </c>
      <c r="B784" s="120" t="s">
        <v>842</v>
      </c>
      <c r="C784" s="121" t="s">
        <v>2827</v>
      </c>
      <c r="D784" s="122">
        <v>716544</v>
      </c>
      <c r="E784" s="122">
        <v>6503825</v>
      </c>
      <c r="F784" s="122">
        <v>404</v>
      </c>
      <c r="G784" s="122" t="s">
        <v>4200</v>
      </c>
      <c r="H784" s="123" t="s">
        <v>832</v>
      </c>
      <c r="I784" s="124" t="s">
        <v>2818</v>
      </c>
      <c r="J784" s="125" t="s">
        <v>843</v>
      </c>
      <c r="K784" s="124">
        <v>1</v>
      </c>
      <c r="L784" s="124" t="s">
        <v>828</v>
      </c>
      <c r="M784" s="124"/>
      <c r="N784" s="124">
        <v>36</v>
      </c>
      <c r="O784" s="124">
        <v>54000</v>
      </c>
      <c r="P784" s="124">
        <v>54000</v>
      </c>
      <c r="Q784" s="124">
        <f>+DailyLog[[#This Row],[TTL QNT
(On traveler)]]-DailyLog[[#This Row],[Column1]]</f>
        <v>0</v>
      </c>
      <c r="R784" s="124" t="s">
        <v>3798</v>
      </c>
      <c r="S784" s="126" t="s">
        <v>888</v>
      </c>
      <c r="T784" s="127"/>
      <c r="U784" s="127"/>
      <c r="V784" s="124"/>
      <c r="W784" s="122"/>
      <c r="X784" s="124"/>
      <c r="Y784" s="122"/>
      <c r="Z784" s="122"/>
      <c r="AA784" s="122"/>
      <c r="AB784" s="122" t="str">
        <f ca="1">IF(ISERROR(MATCH(DailyLog[[#This Row],[TRAVELER]],Table2[TR],0)),AB784,"SHIPPED")</f>
        <v>SHIPPED</v>
      </c>
      <c r="AC784" s="122"/>
    </row>
    <row r="785" spans="1:29" ht="40.15" hidden="1" customHeight="1" x14ac:dyDescent="0.25">
      <c r="A785" s="119">
        <v>46258.498124999998</v>
      </c>
      <c r="B785" s="120" t="s">
        <v>842</v>
      </c>
      <c r="C785" s="121" t="s">
        <v>2811</v>
      </c>
      <c r="D785" s="122">
        <v>716577</v>
      </c>
      <c r="E785" s="122" t="s">
        <v>968</v>
      </c>
      <c r="F785" s="122">
        <v>561</v>
      </c>
      <c r="G785" s="122" t="s">
        <v>4198</v>
      </c>
      <c r="H785" s="123" t="s">
        <v>2814</v>
      </c>
      <c r="I785" s="124" t="s">
        <v>839</v>
      </c>
      <c r="J785" s="125" t="s">
        <v>843</v>
      </c>
      <c r="K785" s="124">
        <v>4</v>
      </c>
      <c r="L785" s="124" t="s">
        <v>828</v>
      </c>
      <c r="M785" s="124" t="s">
        <v>2816</v>
      </c>
      <c r="N785" s="124">
        <v>25</v>
      </c>
      <c r="O785" s="124">
        <v>13000</v>
      </c>
      <c r="P785" s="124">
        <v>13000</v>
      </c>
      <c r="Q785" s="124">
        <f>+DailyLog[[#This Row],[TTL QNT
(On traveler)]]-DailyLog[[#This Row],[Column1]]</f>
        <v>0</v>
      </c>
      <c r="R785" s="124" t="s">
        <v>4199</v>
      </c>
      <c r="S785" s="126" t="s">
        <v>888</v>
      </c>
      <c r="T785" s="127">
        <v>9</v>
      </c>
      <c r="U785" s="127"/>
      <c r="V785" s="124"/>
      <c r="W785" s="122"/>
      <c r="X785" s="124"/>
      <c r="Y785" s="122"/>
      <c r="Z785" s="122"/>
      <c r="AA785" s="122"/>
      <c r="AB785" s="122" t="str">
        <f ca="1">IF(ISERROR(MATCH(DailyLog[[#This Row],[TRAVELER]],Table2[TR],0)),AB785,"SHIPPED")</f>
        <v>SHIPPED</v>
      </c>
      <c r="AC785" s="122"/>
    </row>
    <row r="786" spans="1:29" ht="40.15" hidden="1" customHeight="1" x14ac:dyDescent="0.25">
      <c r="A786" s="111">
        <v>46255.693888888891</v>
      </c>
      <c r="B786" s="112" t="s">
        <v>2940</v>
      </c>
      <c r="C786" s="113">
        <v>292</v>
      </c>
      <c r="D786" s="114">
        <v>716224</v>
      </c>
      <c r="E786" s="114">
        <v>11549170</v>
      </c>
      <c r="F786" s="114">
        <v>1788</v>
      </c>
      <c r="G786" s="114" t="s">
        <v>3971</v>
      </c>
      <c r="H786" s="115" t="s">
        <v>832</v>
      </c>
      <c r="I786" s="116" t="s">
        <v>839</v>
      </c>
      <c r="J786" s="50" t="s">
        <v>950</v>
      </c>
      <c r="K786" s="116">
        <v>117</v>
      </c>
      <c r="L786" s="116" t="s">
        <v>828</v>
      </c>
      <c r="M786" s="116" t="s">
        <v>2816</v>
      </c>
      <c r="N786" s="116">
        <v>36</v>
      </c>
      <c r="O786" s="116">
        <v>14400</v>
      </c>
      <c r="P786" s="116">
        <v>14400</v>
      </c>
      <c r="Q786" s="116">
        <f>+DailyLog[[#This Row],[TTL QNT
(On traveler)]]-DailyLog[[#This Row],[Column1]]</f>
        <v>0</v>
      </c>
      <c r="R786" s="116" t="s">
        <v>3287</v>
      </c>
      <c r="S786" s="117" t="s">
        <v>888</v>
      </c>
      <c r="T786" s="43">
        <v>10</v>
      </c>
      <c r="V786" s="116"/>
      <c r="W786" s="114"/>
      <c r="X786" s="116"/>
      <c r="Y786" s="114"/>
      <c r="Z786" s="114"/>
      <c r="AA786" s="114"/>
      <c r="AB786" s="114" t="str">
        <f ca="1">IF(ISERROR(MATCH(DailyLog[[#This Row],[TRAVELER]],Table2[TR],0)),AB786,"SHIPPED")</f>
        <v>SHIPPED</v>
      </c>
      <c r="AC786" s="114"/>
    </row>
    <row r="787" spans="1:29" ht="40.15" hidden="1" customHeight="1" x14ac:dyDescent="0.25">
      <c r="A787" s="119">
        <v>46258.487569444442</v>
      </c>
      <c r="B787" s="120" t="s">
        <v>842</v>
      </c>
      <c r="C787" s="121" t="s">
        <v>2870</v>
      </c>
      <c r="D787" s="122">
        <v>716534</v>
      </c>
      <c r="E787" s="122" t="s">
        <v>3819</v>
      </c>
      <c r="F787" s="122">
        <v>418</v>
      </c>
      <c r="G787" s="122" t="s">
        <v>4195</v>
      </c>
      <c r="H787" s="123" t="s">
        <v>2814</v>
      </c>
      <c r="I787" s="124" t="s">
        <v>839</v>
      </c>
      <c r="J787" s="125" t="s">
        <v>843</v>
      </c>
      <c r="K787" s="124">
        <v>2</v>
      </c>
      <c r="L787" s="124" t="s">
        <v>828</v>
      </c>
      <c r="M787" s="124" t="s">
        <v>2816</v>
      </c>
      <c r="N787" s="124">
        <v>34</v>
      </c>
      <c r="O787" s="124">
        <v>21080</v>
      </c>
      <c r="P787" s="124">
        <v>21080</v>
      </c>
      <c r="Q787" s="124">
        <f>+DailyLog[[#This Row],[TTL QNT
(On traveler)]]-DailyLog[[#This Row],[Column1]]</f>
        <v>0</v>
      </c>
      <c r="R787" s="124" t="s">
        <v>4196</v>
      </c>
      <c r="S787" s="126" t="s">
        <v>888</v>
      </c>
      <c r="T787" s="127">
        <v>1</v>
      </c>
      <c r="U787" s="127"/>
      <c r="V787" s="124"/>
      <c r="W787" s="122"/>
      <c r="X787" s="124"/>
      <c r="Y787" s="122"/>
      <c r="Z787" s="122"/>
      <c r="AA787" s="122"/>
      <c r="AB787" s="122" t="str">
        <f ca="1">IF(ISERROR(MATCH(DailyLog[[#This Row],[TRAVELER]],Table2[TR],0)),AB787,"SHIPPED")</f>
        <v>SHIPPED</v>
      </c>
      <c r="AC787" s="122"/>
    </row>
    <row r="788" spans="1:29" ht="40.15" hidden="1" customHeight="1" x14ac:dyDescent="0.25">
      <c r="A788" s="111">
        <v>46255.687905092593</v>
      </c>
      <c r="B788" s="112" t="s">
        <v>2940</v>
      </c>
      <c r="C788" s="113" t="s">
        <v>2841</v>
      </c>
      <c r="D788" s="114">
        <v>716008</v>
      </c>
      <c r="E788" s="114">
        <v>6503825</v>
      </c>
      <c r="F788" s="114">
        <v>259</v>
      </c>
      <c r="G788" s="114" t="s">
        <v>3958</v>
      </c>
      <c r="H788" s="115" t="s">
        <v>832</v>
      </c>
      <c r="I788" s="116" t="s">
        <v>839</v>
      </c>
      <c r="J788" s="50" t="s">
        <v>843</v>
      </c>
      <c r="K788" s="116">
        <v>3</v>
      </c>
      <c r="L788" s="116" t="s">
        <v>828</v>
      </c>
      <c r="M788" s="116" t="s">
        <v>2976</v>
      </c>
      <c r="N788" s="116">
        <v>59</v>
      </c>
      <c r="O788" s="116">
        <v>88500</v>
      </c>
      <c r="P788" s="116">
        <v>88500</v>
      </c>
      <c r="Q788" s="116">
        <f>+DailyLog[[#This Row],[TTL QNT
(On traveler)]]-DailyLog[[#This Row],[Column1]]</f>
        <v>0</v>
      </c>
      <c r="R788" s="116" t="s">
        <v>3151</v>
      </c>
      <c r="S788" s="117" t="s">
        <v>888</v>
      </c>
      <c r="T788" s="43">
        <v>1100</v>
      </c>
      <c r="V788" s="116"/>
      <c r="W788" s="114"/>
      <c r="X788" s="116"/>
      <c r="Y788" s="114"/>
      <c r="Z788" s="114"/>
      <c r="AA788" s="114"/>
      <c r="AB788" s="114" t="str">
        <f ca="1">IF(ISERROR(MATCH(DailyLog[[#This Row],[TRAVELER]],Table2[TR],0)),AB788,"SHIPPED")</f>
        <v>SHIPPED</v>
      </c>
      <c r="AC788" s="114"/>
    </row>
    <row r="789" spans="1:29" ht="40.15" hidden="1" customHeight="1" x14ac:dyDescent="0.25">
      <c r="A789" s="111">
        <v>46255.685844907406</v>
      </c>
      <c r="B789" s="112" t="s">
        <v>2940</v>
      </c>
      <c r="C789" s="113">
        <v>292</v>
      </c>
      <c r="D789" s="114">
        <v>716381</v>
      </c>
      <c r="E789" s="114" t="s">
        <v>3304</v>
      </c>
      <c r="F789" s="114">
        <v>1525</v>
      </c>
      <c r="G789" s="114" t="s">
        <v>3967</v>
      </c>
      <c r="H789" s="115" t="s">
        <v>832</v>
      </c>
      <c r="I789" s="116" t="s">
        <v>839</v>
      </c>
      <c r="J789" s="50" t="s">
        <v>2824</v>
      </c>
      <c r="K789" s="116">
        <v>110</v>
      </c>
      <c r="L789" s="116" t="s">
        <v>1003</v>
      </c>
      <c r="M789" s="116" t="s">
        <v>2884</v>
      </c>
      <c r="N789" s="116">
        <v>36</v>
      </c>
      <c r="O789" s="116">
        <v>25200</v>
      </c>
      <c r="P789" s="116">
        <v>25200</v>
      </c>
      <c r="Q789" s="116">
        <f>+DailyLog[[#This Row],[TTL QNT
(On traveler)]]-DailyLog[[#This Row],[Column1]]</f>
        <v>0</v>
      </c>
      <c r="R789" s="116" t="s">
        <v>3015</v>
      </c>
      <c r="S789" s="117" t="s">
        <v>888</v>
      </c>
      <c r="T789" s="43" t="s">
        <v>3968</v>
      </c>
      <c r="V789" s="116"/>
      <c r="W789" s="114"/>
      <c r="X789" s="116"/>
      <c r="Y789" s="114"/>
      <c r="Z789" s="114"/>
      <c r="AA789" s="114"/>
      <c r="AB789" s="114" t="str">
        <f ca="1">IF(ISERROR(MATCH(DailyLog[[#This Row],[TRAVELER]],Table2[TR],0)),AB789,"SHIPPED")</f>
        <v>SHIPPED</v>
      </c>
      <c r="AC789" s="114"/>
    </row>
    <row r="790" spans="1:29" ht="40.15" hidden="1" customHeight="1" x14ac:dyDescent="0.25">
      <c r="A790" s="111">
        <v>46255.683692129627</v>
      </c>
      <c r="B790" s="112" t="s">
        <v>2940</v>
      </c>
      <c r="C790" s="113" t="s">
        <v>2827</v>
      </c>
      <c r="D790" s="114">
        <v>717558</v>
      </c>
      <c r="E790" s="114">
        <v>11588293</v>
      </c>
      <c r="F790" s="114" t="s">
        <v>922</v>
      </c>
      <c r="G790" s="114" t="s">
        <v>3966</v>
      </c>
      <c r="H790" s="115" t="s">
        <v>832</v>
      </c>
      <c r="I790" s="116" t="s">
        <v>839</v>
      </c>
      <c r="J790" s="50" t="s">
        <v>843</v>
      </c>
      <c r="K790" s="116">
        <v>1</v>
      </c>
      <c r="L790" s="116" t="s">
        <v>828</v>
      </c>
      <c r="M790" s="116"/>
      <c r="N790" s="116">
        <v>26</v>
      </c>
      <c r="O790" s="116">
        <v>29900</v>
      </c>
      <c r="P790" s="116">
        <v>29900</v>
      </c>
      <c r="Q790" s="116">
        <f>+DailyLog[[#This Row],[TTL QNT
(On traveler)]]-DailyLog[[#This Row],[Column1]]</f>
        <v>0</v>
      </c>
      <c r="R790" s="116" t="s">
        <v>2970</v>
      </c>
      <c r="S790" s="117" t="s">
        <v>888</v>
      </c>
      <c r="V790" s="116"/>
      <c r="W790" s="114"/>
      <c r="X790" s="116"/>
      <c r="Y790" s="114"/>
      <c r="Z790" s="114"/>
      <c r="AA790" s="114"/>
      <c r="AB790" s="114" t="str">
        <f ca="1">IF(ISERROR(MATCH(DailyLog[[#This Row],[TRAVELER]],Table2[TR],0)),AB790,"SHIPPED")</f>
        <v>SHIPPED</v>
      </c>
      <c r="AC790" s="114"/>
    </row>
    <row r="791" spans="1:29" ht="40.15" hidden="1" customHeight="1" x14ac:dyDescent="0.25">
      <c r="A791" s="129">
        <v>46261.551249999997</v>
      </c>
      <c r="B791" s="130" t="s">
        <v>842</v>
      </c>
      <c r="C791" s="131">
        <v>290</v>
      </c>
      <c r="D791" s="132">
        <v>716888</v>
      </c>
      <c r="E791" s="132">
        <v>6101831</v>
      </c>
      <c r="F791" s="132">
        <v>1314</v>
      </c>
      <c r="G791" s="132" t="s">
        <v>4659</v>
      </c>
      <c r="H791" s="133" t="s">
        <v>832</v>
      </c>
      <c r="I791" s="134" t="s">
        <v>839</v>
      </c>
      <c r="J791" s="135" t="s">
        <v>950</v>
      </c>
      <c r="K791" s="134">
        <v>110</v>
      </c>
      <c r="L791" s="134" t="s">
        <v>828</v>
      </c>
      <c r="M791" s="134"/>
      <c r="N791" s="134">
        <v>14</v>
      </c>
      <c r="O791" s="134">
        <v>14000</v>
      </c>
      <c r="P791" s="134">
        <v>14000</v>
      </c>
      <c r="Q791" s="134">
        <f>+DailyLog[[#This Row],[TTL QNT
(On traveler)]]-DailyLog[[#This Row],[Column1]]</f>
        <v>0</v>
      </c>
      <c r="R791" s="134" t="s">
        <v>3034</v>
      </c>
      <c r="S791" s="136" t="s">
        <v>888</v>
      </c>
      <c r="T791" s="137"/>
      <c r="U791" s="137"/>
      <c r="V791" s="134"/>
      <c r="W791" s="132"/>
      <c r="X791" s="134"/>
      <c r="Y791" s="132"/>
      <c r="Z791" s="132"/>
      <c r="AA791" s="132"/>
      <c r="AB791" s="132" t="str">
        <f ca="1">IF(ISERROR(MATCH(DailyLog[[#This Row],[TRAVELER]],Table2[TR],0)),AB791,"SHIPPED")</f>
        <v>SHIPPED</v>
      </c>
      <c r="AC791" s="132"/>
    </row>
    <row r="792" spans="1:29" ht="40.15" hidden="1" customHeight="1" x14ac:dyDescent="0.25">
      <c r="A792" s="129">
        <v>46262.374305555553</v>
      </c>
      <c r="B792" s="130" t="s">
        <v>842</v>
      </c>
      <c r="C792" s="131" t="s">
        <v>2841</v>
      </c>
      <c r="D792" s="132">
        <v>717237</v>
      </c>
      <c r="E792" s="132" t="s">
        <v>869</v>
      </c>
      <c r="F792" s="132">
        <v>26</v>
      </c>
      <c r="G792" s="132" t="s">
        <v>4615</v>
      </c>
      <c r="H792" s="133" t="s">
        <v>832</v>
      </c>
      <c r="I792" s="134" t="s">
        <v>839</v>
      </c>
      <c r="J792" s="135" t="s">
        <v>843</v>
      </c>
      <c r="K792" s="134">
        <v>3</v>
      </c>
      <c r="L792" s="134" t="s">
        <v>828</v>
      </c>
      <c r="M792" s="134"/>
      <c r="N792" s="134">
        <v>1</v>
      </c>
      <c r="O792" s="134">
        <v>10000</v>
      </c>
      <c r="P792" s="134">
        <v>10000</v>
      </c>
      <c r="Q792" s="134">
        <f>+DailyLog[[#This Row],[TTL QNT
(On traveler)]]-DailyLog[[#This Row],[Column1]]</f>
        <v>0</v>
      </c>
      <c r="R792" s="134" t="s">
        <v>4412</v>
      </c>
      <c r="S792" s="136" t="s">
        <v>3778</v>
      </c>
      <c r="T792" s="137"/>
      <c r="U792" s="137"/>
      <c r="V792" s="134"/>
      <c r="W792" s="132"/>
      <c r="X792" s="134"/>
      <c r="Y792" s="132"/>
      <c r="Z792" s="132"/>
      <c r="AA792" s="132"/>
      <c r="AB792" s="132" t="str">
        <f ca="1">IF(ISERROR(MATCH(DailyLog[[#This Row],[TRAVELER]],Table2[TR],0)),AB792,"SHIPPED")</f>
        <v>SHIPPED</v>
      </c>
      <c r="AC792" s="132"/>
    </row>
    <row r="793" spans="1:29" ht="40.15" hidden="1" customHeight="1" x14ac:dyDescent="0.25">
      <c r="A793" s="111">
        <v>46255.676921296297</v>
      </c>
      <c r="B793" s="112" t="s">
        <v>2940</v>
      </c>
      <c r="C793" s="113">
        <v>275</v>
      </c>
      <c r="D793" s="114">
        <v>716879</v>
      </c>
      <c r="E793" s="114">
        <v>11546449</v>
      </c>
      <c r="F793" s="114">
        <v>1829</v>
      </c>
      <c r="G793" s="114" t="s">
        <v>3962</v>
      </c>
      <c r="H793" s="115" t="s">
        <v>832</v>
      </c>
      <c r="I793" s="116" t="s">
        <v>839</v>
      </c>
      <c r="J793" s="50" t="s">
        <v>950</v>
      </c>
      <c r="K793" s="116">
        <v>102</v>
      </c>
      <c r="L793" s="116" t="s">
        <v>828</v>
      </c>
      <c r="M793" s="116" t="s">
        <v>2884</v>
      </c>
      <c r="N793" s="116">
        <v>36</v>
      </c>
      <c r="O793" s="116">
        <v>90000</v>
      </c>
      <c r="P793" s="116">
        <v>90000</v>
      </c>
      <c r="Q793" s="116">
        <f>+DailyLog[[#This Row],[TTL QNT
(On traveler)]]-DailyLog[[#This Row],[Column1]]</f>
        <v>0</v>
      </c>
      <c r="R793" s="116" t="s">
        <v>3442</v>
      </c>
      <c r="S793" s="117" t="s">
        <v>888</v>
      </c>
      <c r="T793" s="43" t="s">
        <v>3963</v>
      </c>
      <c r="V793" s="116"/>
      <c r="W793" s="114"/>
      <c r="X793" s="116"/>
      <c r="Y793" s="114"/>
      <c r="Z793" s="114"/>
      <c r="AA793" s="114"/>
      <c r="AB793" s="114" t="str">
        <f ca="1">IF(ISERROR(MATCH(DailyLog[[#This Row],[TRAVELER]],Table2[TR],0)),AB793,"SHIPPED")</f>
        <v>SHIPPED</v>
      </c>
      <c r="AC793" s="114"/>
    </row>
    <row r="794" spans="1:29" ht="40.15" hidden="1" customHeight="1" x14ac:dyDescent="0.25">
      <c r="A794" s="111">
        <v>46255.673877314817</v>
      </c>
      <c r="B794" s="112" t="s">
        <v>2940</v>
      </c>
      <c r="C794" s="113">
        <v>275</v>
      </c>
      <c r="D794" s="114">
        <v>716876</v>
      </c>
      <c r="E794" s="114">
        <v>11546449</v>
      </c>
      <c r="F794" s="114">
        <v>1620</v>
      </c>
      <c r="G794" s="114" t="s">
        <v>3960</v>
      </c>
      <c r="H794" s="115" t="s">
        <v>832</v>
      </c>
      <c r="I794" s="116" t="s">
        <v>839</v>
      </c>
      <c r="J794" s="50" t="s">
        <v>950</v>
      </c>
      <c r="K794" s="116">
        <v>104</v>
      </c>
      <c r="L794" s="116" t="s">
        <v>828</v>
      </c>
      <c r="M794" s="116" t="s">
        <v>2976</v>
      </c>
      <c r="N794" s="116">
        <v>36</v>
      </c>
      <c r="O794" s="116">
        <v>90000</v>
      </c>
      <c r="P794" s="116">
        <v>90000</v>
      </c>
      <c r="Q794" s="116">
        <f>+DailyLog[[#This Row],[TTL QNT
(On traveler)]]-DailyLog[[#This Row],[Column1]]</f>
        <v>0</v>
      </c>
      <c r="R794" s="116" t="s">
        <v>3961</v>
      </c>
      <c r="S794" s="117" t="s">
        <v>888</v>
      </c>
      <c r="T794" s="43">
        <v>50</v>
      </c>
      <c r="V794" s="116"/>
      <c r="W794" s="114"/>
      <c r="X794" s="116"/>
      <c r="Y794" s="114"/>
      <c r="Z794" s="114"/>
      <c r="AA794" s="114"/>
      <c r="AB794" s="114" t="str">
        <f ca="1">IF(ISERROR(MATCH(DailyLog[[#This Row],[TRAVELER]],Table2[TR],0)),AB794,"SHIPPED")</f>
        <v>SHIPPED</v>
      </c>
      <c r="AC794" s="114"/>
    </row>
    <row r="795" spans="1:29" ht="40.15" hidden="1" customHeight="1" x14ac:dyDescent="0.25">
      <c r="A795" s="111">
        <v>46260.623819444445</v>
      </c>
      <c r="B795" s="112" t="s">
        <v>2940</v>
      </c>
      <c r="C795" s="113">
        <v>292</v>
      </c>
      <c r="D795" s="114">
        <v>716129</v>
      </c>
      <c r="E795" s="114" t="s">
        <v>3069</v>
      </c>
      <c r="F795" s="114">
        <v>1761</v>
      </c>
      <c r="G795" s="114" t="s">
        <v>4538</v>
      </c>
      <c r="H795" s="115" t="s">
        <v>832</v>
      </c>
      <c r="I795" s="116" t="s">
        <v>839</v>
      </c>
      <c r="J795" s="50" t="s">
        <v>950</v>
      </c>
      <c r="K795" s="116">
        <v>117</v>
      </c>
      <c r="L795" s="116" t="s">
        <v>2826</v>
      </c>
      <c r="M795" s="116" t="s">
        <v>2816</v>
      </c>
      <c r="N795" s="116">
        <v>20</v>
      </c>
      <c r="O795" s="116">
        <v>9000</v>
      </c>
      <c r="P795" s="116">
        <v>9000</v>
      </c>
      <c r="Q795" s="116">
        <f>+DailyLog[[#This Row],[TTL QNT
(On traveler)]]-DailyLog[[#This Row],[Column1]]</f>
        <v>0</v>
      </c>
      <c r="R795" s="116" t="s">
        <v>3241</v>
      </c>
      <c r="S795" s="117" t="s">
        <v>888</v>
      </c>
      <c r="T795" s="43">
        <v>1</v>
      </c>
      <c r="V795" s="116"/>
      <c r="W795" s="114"/>
      <c r="X795" s="116"/>
      <c r="Y795" s="114"/>
      <c r="Z795" s="114"/>
      <c r="AA795" s="114"/>
      <c r="AB795" s="114" t="str">
        <f ca="1">IF(ISERROR(MATCH(DailyLog[[#This Row],[TRAVELER]],Table2[TR],0)),AB795,"SHIPPED")</f>
        <v>SHIPPED</v>
      </c>
      <c r="AC795" s="114"/>
    </row>
    <row r="796" spans="1:29" ht="40.15" hidden="1" customHeight="1" x14ac:dyDescent="0.25">
      <c r="A796" s="111">
        <v>46255.666250000002</v>
      </c>
      <c r="B796" s="112" t="s">
        <v>2940</v>
      </c>
      <c r="C796" s="113" t="s">
        <v>2841</v>
      </c>
      <c r="D796" s="114">
        <v>716008</v>
      </c>
      <c r="E796" s="114">
        <v>6503825</v>
      </c>
      <c r="F796" s="114">
        <v>259</v>
      </c>
      <c r="G796" s="114" t="s">
        <v>3958</v>
      </c>
      <c r="H796" s="115" t="s">
        <v>832</v>
      </c>
      <c r="I796" s="116" t="s">
        <v>2818</v>
      </c>
      <c r="J796" s="50" t="s">
        <v>843</v>
      </c>
      <c r="K796" s="116">
        <v>3</v>
      </c>
      <c r="L796" s="116" t="s">
        <v>828</v>
      </c>
      <c r="M796" s="116" t="s">
        <v>2976</v>
      </c>
      <c r="N796" s="116">
        <v>36</v>
      </c>
      <c r="O796" s="116">
        <v>54000</v>
      </c>
      <c r="P796" s="116">
        <v>54000</v>
      </c>
      <c r="Q796" s="116">
        <f>+DailyLog[[#This Row],[TTL QNT
(On traveler)]]-DailyLog[[#This Row],[Column1]]</f>
        <v>0</v>
      </c>
      <c r="R796" s="116" t="s">
        <v>3008</v>
      </c>
      <c r="S796" s="117" t="s">
        <v>888</v>
      </c>
      <c r="T796" s="43">
        <v>650</v>
      </c>
      <c r="V796" s="116"/>
      <c r="W796" s="114"/>
      <c r="X796" s="116"/>
      <c r="Y796" s="114"/>
      <c r="Z796" s="114"/>
      <c r="AA796" s="114"/>
      <c r="AB796" s="114" t="str">
        <f ca="1">IF(ISERROR(MATCH(DailyLog[[#This Row],[TRAVELER]],Table2[TR],0)),AB796,"SHIPPED")</f>
        <v>SHIPPED</v>
      </c>
      <c r="AC796" s="114"/>
    </row>
    <row r="797" spans="1:29" ht="40.15" hidden="1" customHeight="1" x14ac:dyDescent="0.25">
      <c r="A797" s="129">
        <v>46261.545370370368</v>
      </c>
      <c r="B797" s="130" t="s">
        <v>842</v>
      </c>
      <c r="C797" s="131">
        <v>292</v>
      </c>
      <c r="D797" s="132">
        <v>717044</v>
      </c>
      <c r="E797" s="132" t="s">
        <v>3304</v>
      </c>
      <c r="F797" s="132">
        <v>388</v>
      </c>
      <c r="G797" s="132" t="s">
        <v>4655</v>
      </c>
      <c r="H797" s="133" t="s">
        <v>832</v>
      </c>
      <c r="I797" s="134" t="s">
        <v>839</v>
      </c>
      <c r="J797" s="135" t="s">
        <v>950</v>
      </c>
      <c r="K797" s="134">
        <v>117</v>
      </c>
      <c r="L797" s="134" t="s">
        <v>1003</v>
      </c>
      <c r="M797" s="134" t="s">
        <v>2884</v>
      </c>
      <c r="N797" s="134">
        <v>36</v>
      </c>
      <c r="O797" s="134">
        <v>25200</v>
      </c>
      <c r="P797" s="134">
        <v>25200</v>
      </c>
      <c r="Q797" s="134">
        <f>+DailyLog[[#This Row],[TTL QNT
(On traveler)]]-DailyLog[[#This Row],[Column1]]</f>
        <v>0</v>
      </c>
      <c r="R797" s="134" t="s">
        <v>2923</v>
      </c>
      <c r="S797" s="136" t="s">
        <v>888</v>
      </c>
      <c r="T797" s="137" t="s">
        <v>4656</v>
      </c>
      <c r="U797" s="137"/>
      <c r="V797" s="134"/>
      <c r="W797" s="132"/>
      <c r="X797" s="134"/>
      <c r="Y797" s="132"/>
      <c r="Z797" s="132"/>
      <c r="AA797" s="132"/>
      <c r="AB797" s="132" t="str">
        <f ca="1">IF(ISERROR(MATCH(DailyLog[[#This Row],[TRAVELER]],Table2[TR],0)),AB797,"SHIPPED")</f>
        <v>SHIPPED</v>
      </c>
      <c r="AC797" s="132"/>
    </row>
    <row r="798" spans="1:29" ht="40.15" hidden="1" customHeight="1" x14ac:dyDescent="0.25">
      <c r="A798" s="119">
        <v>46258.407094907408</v>
      </c>
      <c r="B798" s="120" t="s">
        <v>842</v>
      </c>
      <c r="C798" s="121">
        <v>275</v>
      </c>
      <c r="D798" s="122">
        <v>716878</v>
      </c>
      <c r="E798" s="122">
        <v>11546449</v>
      </c>
      <c r="F798" s="122">
        <v>150</v>
      </c>
      <c r="G798" s="122" t="s">
        <v>4163</v>
      </c>
      <c r="H798" s="123" t="s">
        <v>832</v>
      </c>
      <c r="I798" s="124" t="s">
        <v>839</v>
      </c>
      <c r="J798" s="125" t="s">
        <v>950</v>
      </c>
      <c r="K798" s="124">
        <v>102</v>
      </c>
      <c r="L798" s="124" t="s">
        <v>828</v>
      </c>
      <c r="M798" s="124" t="s">
        <v>2884</v>
      </c>
      <c r="N798" s="124">
        <v>32</v>
      </c>
      <c r="O798" s="124">
        <v>80000</v>
      </c>
      <c r="P798" s="124">
        <v>80000</v>
      </c>
      <c r="Q798" s="124">
        <f>+DailyLog[[#This Row],[TTL QNT
(On traveler)]]-DailyLog[[#This Row],[Column1]]</f>
        <v>0</v>
      </c>
      <c r="R798" s="124" t="s">
        <v>3431</v>
      </c>
      <c r="S798" s="126" t="s">
        <v>888</v>
      </c>
      <c r="T798" s="127" t="s">
        <v>4164</v>
      </c>
      <c r="U798" s="127"/>
      <c r="V798" s="124"/>
      <c r="W798" s="122"/>
      <c r="X798" s="124"/>
      <c r="Y798" s="122"/>
      <c r="Z798" s="122"/>
      <c r="AA798" s="122"/>
      <c r="AB798" s="122" t="str">
        <f ca="1">IF(ISERROR(MATCH(DailyLog[[#This Row],[TRAVELER]],Table2[TR],0)),AB798,"SHIPPED")</f>
        <v>SHIPPED</v>
      </c>
      <c r="AC798" s="122"/>
    </row>
    <row r="799" spans="1:29" ht="40.15" hidden="1" customHeight="1" x14ac:dyDescent="0.25">
      <c r="A799" s="129">
        <v>46262.369409722225</v>
      </c>
      <c r="B799" s="130" t="s">
        <v>842</v>
      </c>
      <c r="C799" s="131" t="s">
        <v>4502</v>
      </c>
      <c r="D799" s="132">
        <v>717239</v>
      </c>
      <c r="E799" s="132" t="s">
        <v>869</v>
      </c>
      <c r="F799" s="132">
        <v>1439</v>
      </c>
      <c r="G799" s="132" t="s">
        <v>4617</v>
      </c>
      <c r="H799" s="133" t="s">
        <v>832</v>
      </c>
      <c r="I799" s="134" t="s">
        <v>839</v>
      </c>
      <c r="J799" s="135" t="s">
        <v>843</v>
      </c>
      <c r="K799" s="134">
        <v>1</v>
      </c>
      <c r="L799" s="134" t="s">
        <v>828</v>
      </c>
      <c r="M799" s="134" t="s">
        <v>3625</v>
      </c>
      <c r="N799" s="134">
        <v>1</v>
      </c>
      <c r="O799" s="134">
        <v>10000</v>
      </c>
      <c r="P799" s="134">
        <v>10000</v>
      </c>
      <c r="Q799" s="134">
        <f>+DailyLog[[#This Row],[TTL QNT
(On traveler)]]-DailyLog[[#This Row],[Column1]]</f>
        <v>0</v>
      </c>
      <c r="R799" s="134" t="s">
        <v>2945</v>
      </c>
      <c r="S799" s="136" t="s">
        <v>3778</v>
      </c>
      <c r="T799" s="137">
        <v>2</v>
      </c>
      <c r="U799" s="137"/>
      <c r="V799" s="134"/>
      <c r="W799" s="132"/>
      <c r="X799" s="134"/>
      <c r="Y799" s="132"/>
      <c r="Z799" s="132"/>
      <c r="AA799" s="132"/>
      <c r="AB799" s="132" t="str">
        <f ca="1">IF(ISERROR(MATCH(DailyLog[[#This Row],[TRAVELER]],Table2[TR],0)),AB799,"SHIPPED")</f>
        <v>SHIPPED</v>
      </c>
      <c r="AC799" s="132"/>
    </row>
    <row r="800" spans="1:29" ht="40.15" hidden="1" customHeight="1" x14ac:dyDescent="0.25">
      <c r="A800" s="129">
        <v>46261.537800925929</v>
      </c>
      <c r="B800" s="130" t="s">
        <v>842</v>
      </c>
      <c r="C800" s="131">
        <v>275</v>
      </c>
      <c r="D800" s="132">
        <v>716861</v>
      </c>
      <c r="E800" s="132">
        <v>6101968</v>
      </c>
      <c r="F800" s="132">
        <v>1517</v>
      </c>
      <c r="G800" s="132" t="s">
        <v>4652</v>
      </c>
      <c r="H800" s="133" t="s">
        <v>832</v>
      </c>
      <c r="I800" s="134" t="s">
        <v>839</v>
      </c>
      <c r="J800" s="135" t="s">
        <v>950</v>
      </c>
      <c r="K800" s="134">
        <v>103</v>
      </c>
      <c r="L800" s="134" t="s">
        <v>828</v>
      </c>
      <c r="M800" s="134" t="s">
        <v>2884</v>
      </c>
      <c r="N800" s="134">
        <v>32</v>
      </c>
      <c r="O800" s="134">
        <v>70400</v>
      </c>
      <c r="P800" s="134">
        <v>70400</v>
      </c>
      <c r="Q800" s="134">
        <f>+DailyLog[[#This Row],[TTL QNT
(On traveler)]]-DailyLog[[#This Row],[Column1]]</f>
        <v>0</v>
      </c>
      <c r="R800" s="134" t="s">
        <v>3228</v>
      </c>
      <c r="S800" s="136" t="s">
        <v>888</v>
      </c>
      <c r="T800" s="137" t="s">
        <v>4653</v>
      </c>
      <c r="U800" s="137"/>
      <c r="V800" s="134"/>
      <c r="W800" s="132"/>
      <c r="X800" s="134"/>
      <c r="Y800" s="132"/>
      <c r="Z800" s="132"/>
      <c r="AA800" s="132"/>
      <c r="AB800" s="132" t="str">
        <f ca="1">IF(ISERROR(MATCH(DailyLog[[#This Row],[TRAVELER]],Table2[TR],0)),AB800,"SHIPPED")</f>
        <v>SHIPPED</v>
      </c>
      <c r="AC800" s="132"/>
    </row>
    <row r="801" spans="1:29" ht="40.15" hidden="1" customHeight="1" x14ac:dyDescent="0.25">
      <c r="A801" s="111">
        <v>46260.607754629629</v>
      </c>
      <c r="B801" s="112" t="s">
        <v>842</v>
      </c>
      <c r="C801" s="113">
        <v>272</v>
      </c>
      <c r="D801" s="114">
        <v>710832</v>
      </c>
      <c r="E801" s="114" t="s">
        <v>3250</v>
      </c>
      <c r="F801" s="114">
        <v>1564</v>
      </c>
      <c r="G801" s="114" t="s">
        <v>4528</v>
      </c>
      <c r="H801" s="115" t="s">
        <v>832</v>
      </c>
      <c r="I801" s="116" t="s">
        <v>2818</v>
      </c>
      <c r="J801" s="50" t="s">
        <v>2824</v>
      </c>
      <c r="K801" s="116">
        <v>26</v>
      </c>
      <c r="L801" s="116" t="s">
        <v>1003</v>
      </c>
      <c r="M801" s="116" t="s">
        <v>2935</v>
      </c>
      <c r="N801" s="116">
        <v>20</v>
      </c>
      <c r="O801" s="116">
        <v>20000</v>
      </c>
      <c r="P801" s="116">
        <v>20000</v>
      </c>
      <c r="Q801" s="116">
        <f>+DailyLog[[#This Row],[TTL QNT
(On traveler)]]-DailyLog[[#This Row],[Column1]]</f>
        <v>0</v>
      </c>
      <c r="R801" s="116" t="s">
        <v>4134</v>
      </c>
      <c r="S801" s="117" t="s">
        <v>888</v>
      </c>
      <c r="T801" s="43" t="s">
        <v>4529</v>
      </c>
      <c r="V801" s="116"/>
      <c r="W801" s="114"/>
      <c r="X801" s="116"/>
      <c r="Y801" s="114"/>
      <c r="Z801" s="114"/>
      <c r="AA801" s="114"/>
      <c r="AB801" s="114" t="str">
        <f ca="1">IF(ISERROR(MATCH(DailyLog[[#This Row],[TRAVELER]],Table2[TR],0)),AB801,"SHIPPED")</f>
        <v>SHIPPED</v>
      </c>
      <c r="AC801" s="114"/>
    </row>
    <row r="802" spans="1:29" ht="40.15" hidden="1" customHeight="1" x14ac:dyDescent="0.25">
      <c r="A802" s="111">
        <v>46260.607754629629</v>
      </c>
      <c r="B802" s="112" t="s">
        <v>842</v>
      </c>
      <c r="C802" s="113">
        <v>272</v>
      </c>
      <c r="D802" s="114">
        <v>710690</v>
      </c>
      <c r="E802" s="114" t="s">
        <v>3250</v>
      </c>
      <c r="F802" s="114">
        <v>615</v>
      </c>
      <c r="G802" s="114" t="s">
        <v>4530</v>
      </c>
      <c r="H802" s="115" t="s">
        <v>832</v>
      </c>
      <c r="I802" s="116" t="s">
        <v>839</v>
      </c>
      <c r="J802" s="50" t="s">
        <v>2824</v>
      </c>
      <c r="K802" s="116">
        <v>26</v>
      </c>
      <c r="L802" s="116" t="s">
        <v>828</v>
      </c>
      <c r="M802" s="116" t="s">
        <v>4531</v>
      </c>
      <c r="N802" s="116">
        <v>52</v>
      </c>
      <c r="O802" s="116">
        <v>52000</v>
      </c>
      <c r="P802" s="116">
        <v>52000</v>
      </c>
      <c r="Q802" s="116">
        <f>+DailyLog[[#This Row],[TTL QNT
(On traveler)]]-DailyLog[[#This Row],[Column1]]</f>
        <v>0</v>
      </c>
      <c r="R802" s="116" t="s">
        <v>4134</v>
      </c>
      <c r="S802" s="117" t="s">
        <v>888</v>
      </c>
      <c r="T802" s="43" t="s">
        <v>4532</v>
      </c>
      <c r="V802" s="116"/>
      <c r="W802" s="114"/>
      <c r="X802" s="116"/>
      <c r="Y802" s="114"/>
      <c r="Z802" s="114"/>
      <c r="AA802" s="114"/>
      <c r="AB802" s="114" t="str">
        <f ca="1">IF(ISERROR(MATCH(DailyLog[[#This Row],[TRAVELER]],Table2[TR],0)),AB802,"SHIPPED")</f>
        <v>SHIPPED</v>
      </c>
      <c r="AC802" s="114"/>
    </row>
    <row r="803" spans="1:29" ht="40.15" hidden="1" customHeight="1" x14ac:dyDescent="0.25">
      <c r="A803" s="129">
        <v>46261.53328703704</v>
      </c>
      <c r="B803" s="130" t="s">
        <v>842</v>
      </c>
      <c r="C803" s="131">
        <v>280</v>
      </c>
      <c r="D803" s="132">
        <v>716379</v>
      </c>
      <c r="E803" s="132" t="s">
        <v>981</v>
      </c>
      <c r="F803" s="132">
        <v>640</v>
      </c>
      <c r="G803" s="132" t="s">
        <v>4651</v>
      </c>
      <c r="H803" s="133" t="s">
        <v>832</v>
      </c>
      <c r="I803" s="134" t="s">
        <v>839</v>
      </c>
      <c r="J803" s="135" t="s">
        <v>950</v>
      </c>
      <c r="K803" s="134">
        <v>121</v>
      </c>
      <c r="L803" s="134" t="s">
        <v>1003</v>
      </c>
      <c r="M803" s="134"/>
      <c r="N803" s="134">
        <v>36</v>
      </c>
      <c r="O803" s="134">
        <v>25200</v>
      </c>
      <c r="P803" s="134">
        <v>25200</v>
      </c>
      <c r="Q803" s="134">
        <f>+DailyLog[[#This Row],[TTL QNT
(On traveler)]]-DailyLog[[#This Row],[Column1]]</f>
        <v>0</v>
      </c>
      <c r="R803" s="134" t="s">
        <v>4264</v>
      </c>
      <c r="S803" s="136" t="s">
        <v>888</v>
      </c>
      <c r="T803" s="137"/>
      <c r="U803" s="137"/>
      <c r="V803" s="134"/>
      <c r="W803" s="132"/>
      <c r="X803" s="134"/>
      <c r="Y803" s="132"/>
      <c r="Z803" s="132"/>
      <c r="AA803" s="132"/>
      <c r="AB803" s="132" t="str">
        <f ca="1">IF(ISERROR(MATCH(DailyLog[[#This Row],[TRAVELER]],Table2[TR],0)),AB803,"SHIPPED")</f>
        <v>SHIPPED</v>
      </c>
      <c r="AC803" s="132"/>
    </row>
    <row r="804" spans="1:29" ht="40.15" hidden="1" customHeight="1" x14ac:dyDescent="0.25">
      <c r="A804" s="129">
        <v>46262.357569444444</v>
      </c>
      <c r="B804" s="130" t="s">
        <v>842</v>
      </c>
      <c r="C804" s="131" t="s">
        <v>2870</v>
      </c>
      <c r="D804" s="132">
        <v>717240</v>
      </c>
      <c r="E804" s="132" t="s">
        <v>869</v>
      </c>
      <c r="F804" s="132">
        <v>797</v>
      </c>
      <c r="G804" s="132" t="s">
        <v>4618</v>
      </c>
      <c r="H804" s="133" t="s">
        <v>832</v>
      </c>
      <c r="I804" s="134" t="s">
        <v>839</v>
      </c>
      <c r="J804" s="135" t="s">
        <v>843</v>
      </c>
      <c r="K804" s="134">
        <v>2</v>
      </c>
      <c r="L804" s="134" t="s">
        <v>828</v>
      </c>
      <c r="M804" s="134"/>
      <c r="N804" s="134">
        <v>1</v>
      </c>
      <c r="O804" s="134">
        <v>10000</v>
      </c>
      <c r="P804" s="134">
        <v>10000</v>
      </c>
      <c r="Q804" s="134">
        <f>+DailyLog[[#This Row],[TTL QNT
(On traveler)]]-DailyLog[[#This Row],[Column1]]</f>
        <v>0</v>
      </c>
      <c r="R804" s="134" t="s">
        <v>4694</v>
      </c>
      <c r="S804" s="136" t="s">
        <v>3778</v>
      </c>
      <c r="T804" s="137"/>
      <c r="U804" s="137"/>
      <c r="V804" s="134"/>
      <c r="W804" s="132"/>
      <c r="X804" s="134"/>
      <c r="Y804" s="132"/>
      <c r="Z804" s="132"/>
      <c r="AA804" s="132"/>
      <c r="AB804" s="132" t="str">
        <f ca="1">IF(ISERROR(MATCH(DailyLog[[#This Row],[TRAVELER]],Table2[TR],0)),AB804,"SHIPPED")</f>
        <v>SHIPPED</v>
      </c>
      <c r="AC804" s="132"/>
    </row>
    <row r="805" spans="1:29" ht="40.15" hidden="1" customHeight="1" x14ac:dyDescent="0.25">
      <c r="A805" s="111">
        <v>46255.633680555555</v>
      </c>
      <c r="B805" s="112" t="s">
        <v>2940</v>
      </c>
      <c r="C805" s="113">
        <v>290</v>
      </c>
      <c r="D805" s="114">
        <v>715965</v>
      </c>
      <c r="E805" s="114" t="s">
        <v>3866</v>
      </c>
      <c r="F805" s="114">
        <v>248</v>
      </c>
      <c r="G805" s="114" t="s">
        <v>3944</v>
      </c>
      <c r="H805" s="115" t="s">
        <v>832</v>
      </c>
      <c r="I805" s="116" t="s">
        <v>839</v>
      </c>
      <c r="J805" s="50" t="s">
        <v>950</v>
      </c>
      <c r="K805" s="116">
        <v>107</v>
      </c>
      <c r="L805" s="116" t="s">
        <v>828</v>
      </c>
      <c r="M805" s="116"/>
      <c r="N805" s="116">
        <v>36</v>
      </c>
      <c r="O805" s="116">
        <v>45000</v>
      </c>
      <c r="P805" s="116">
        <v>45000</v>
      </c>
      <c r="Q805" s="116">
        <f>+DailyLog[[#This Row],[TTL QNT
(On traveler)]]-DailyLog[[#This Row],[Column1]]</f>
        <v>0</v>
      </c>
      <c r="R805" s="116" t="s">
        <v>2843</v>
      </c>
      <c r="S805" s="117" t="s">
        <v>888</v>
      </c>
      <c r="V805" s="116"/>
      <c r="W805" s="114"/>
      <c r="X805" s="116"/>
      <c r="Y805" s="114"/>
      <c r="Z805" s="114"/>
      <c r="AA805" s="114"/>
      <c r="AB805" s="114" t="str">
        <f ca="1">IF(ISERROR(MATCH(DailyLog[[#This Row],[TRAVELER]],Table2[TR],0)),AB805,"SHIPPED")</f>
        <v>SHIPPED</v>
      </c>
      <c r="AC805" s="114"/>
    </row>
    <row r="806" spans="1:29" ht="40.15" hidden="1" customHeight="1" x14ac:dyDescent="0.25">
      <c r="A806" s="111">
        <v>46260.580405092594</v>
      </c>
      <c r="B806" s="112" t="s">
        <v>842</v>
      </c>
      <c r="C806" s="113" t="s">
        <v>4519</v>
      </c>
      <c r="D806" s="114">
        <v>716013</v>
      </c>
      <c r="E806" s="114">
        <v>6502979</v>
      </c>
      <c r="F806" s="114">
        <v>1114</v>
      </c>
      <c r="G806" s="114" t="s">
        <v>4520</v>
      </c>
      <c r="H806" s="115" t="s">
        <v>832</v>
      </c>
      <c r="I806" s="116" t="s">
        <v>2818</v>
      </c>
      <c r="J806" s="50" t="s">
        <v>950</v>
      </c>
      <c r="K806" s="116">
        <v>116</v>
      </c>
      <c r="L806" s="116" t="s">
        <v>828</v>
      </c>
      <c r="M806" s="116"/>
      <c r="N806" s="116">
        <v>13</v>
      </c>
      <c r="O806" s="116">
        <v>9750</v>
      </c>
      <c r="P806" s="116">
        <v>9750</v>
      </c>
      <c r="Q806" s="116">
        <f>+DailyLog[[#This Row],[TTL QNT
(On traveler)]]-DailyLog[[#This Row],[Column1]]</f>
        <v>0</v>
      </c>
      <c r="R806" s="116" t="s">
        <v>3075</v>
      </c>
      <c r="S806" s="117" t="s">
        <v>888</v>
      </c>
      <c r="V806" s="116"/>
      <c r="W806" s="114"/>
      <c r="X806" s="116"/>
      <c r="Y806" s="114"/>
      <c r="Z806" s="114"/>
      <c r="AA806" s="114"/>
      <c r="AB806" s="114" t="str">
        <f ca="1">IF(ISERROR(MATCH(DailyLog[[#This Row],[TRAVELER]],Table2[TR],0)),AB806,"SHIPPED")</f>
        <v>SHIPPED</v>
      </c>
      <c r="AC806" s="114"/>
    </row>
    <row r="807" spans="1:29" ht="40.15" hidden="1" customHeight="1" x14ac:dyDescent="0.25">
      <c r="A807" s="111">
        <v>46261.495428240742</v>
      </c>
      <c r="B807" s="112" t="s">
        <v>842</v>
      </c>
      <c r="C807" s="113">
        <v>280</v>
      </c>
      <c r="D807" s="114">
        <v>716856</v>
      </c>
      <c r="E807" s="114">
        <v>11546448</v>
      </c>
      <c r="F807" s="114">
        <v>148</v>
      </c>
      <c r="G807" s="114" t="s">
        <v>4649</v>
      </c>
      <c r="H807" s="115" t="s">
        <v>832</v>
      </c>
      <c r="I807" s="116" t="s">
        <v>839</v>
      </c>
      <c r="J807" s="50" t="s">
        <v>950</v>
      </c>
      <c r="K807" s="116">
        <v>124</v>
      </c>
      <c r="L807" s="116" t="s">
        <v>828</v>
      </c>
      <c r="M807" s="116" t="s">
        <v>2976</v>
      </c>
      <c r="N807" s="116">
        <v>28</v>
      </c>
      <c r="O807" s="116">
        <v>92400</v>
      </c>
      <c r="P807" s="116">
        <v>92400</v>
      </c>
      <c r="Q807" s="116">
        <f>+DailyLog[[#This Row],[TTL QNT
(On traveler)]]-DailyLog[[#This Row],[Column1]]</f>
        <v>0</v>
      </c>
      <c r="R807" s="116" t="s">
        <v>3908</v>
      </c>
      <c r="S807" s="117" t="s">
        <v>888</v>
      </c>
      <c r="T807" s="43">
        <v>31</v>
      </c>
      <c r="V807" s="116"/>
      <c r="W807" s="114"/>
      <c r="X807" s="116"/>
      <c r="Y807" s="114"/>
      <c r="Z807" s="114"/>
      <c r="AA807" s="114"/>
      <c r="AB807" s="114" t="str">
        <f ca="1">IF(ISERROR(MATCH(DailyLog[[#This Row],[TRAVELER]],Table2[TR],0)),AB807,"SHIPPED")</f>
        <v>SHIPPED</v>
      </c>
      <c r="AC807" s="114"/>
    </row>
    <row r="808" spans="1:29" ht="40.15" hidden="1" customHeight="1" x14ac:dyDescent="0.25">
      <c r="A808" s="111">
        <v>46261.491608796299</v>
      </c>
      <c r="B808" s="112" t="s">
        <v>842</v>
      </c>
      <c r="C808" s="113">
        <v>290</v>
      </c>
      <c r="D808" s="114">
        <v>716640</v>
      </c>
      <c r="E808" s="114" t="s">
        <v>991</v>
      </c>
      <c r="F808" s="114">
        <v>771</v>
      </c>
      <c r="G808" s="114" t="s">
        <v>4647</v>
      </c>
      <c r="H808" s="115" t="s">
        <v>832</v>
      </c>
      <c r="I808" s="116" t="s">
        <v>839</v>
      </c>
      <c r="J808" s="50" t="s">
        <v>950</v>
      </c>
      <c r="K808" s="116">
        <v>109</v>
      </c>
      <c r="L808" s="116" t="s">
        <v>828</v>
      </c>
      <c r="M808" s="116"/>
      <c r="N808" s="116">
        <v>36</v>
      </c>
      <c r="O808" s="116">
        <v>10080</v>
      </c>
      <c r="P808" s="116">
        <v>10080</v>
      </c>
      <c r="Q808" s="116">
        <f>+DailyLog[[#This Row],[TTL QNT
(On traveler)]]-DailyLog[[#This Row],[Column1]]</f>
        <v>0</v>
      </c>
      <c r="R808" s="116" t="s">
        <v>4648</v>
      </c>
      <c r="S808" s="117" t="s">
        <v>888</v>
      </c>
      <c r="V808" s="116"/>
      <c r="W808" s="114"/>
      <c r="X808" s="116"/>
      <c r="Y808" s="114"/>
      <c r="Z808" s="114"/>
      <c r="AA808" s="114"/>
      <c r="AB808" s="114" t="str">
        <f ca="1">IF(ISERROR(MATCH(DailyLog[[#This Row],[TRAVELER]],Table2[TR],0)),AB808,"SHIPPED")</f>
        <v>SHIPPED</v>
      </c>
      <c r="AC808" s="114"/>
    </row>
    <row r="809" spans="1:29" ht="40.15" hidden="1" customHeight="1" x14ac:dyDescent="0.25">
      <c r="A809" s="111">
        <v>46259.739328703705</v>
      </c>
      <c r="B809" s="112" t="s">
        <v>2940</v>
      </c>
      <c r="C809" s="113" t="s">
        <v>2870</v>
      </c>
      <c r="D809" s="114">
        <v>716242</v>
      </c>
      <c r="E809" s="114">
        <v>61273</v>
      </c>
      <c r="F809" s="114">
        <v>833</v>
      </c>
      <c r="G809" s="114" t="s">
        <v>4309</v>
      </c>
      <c r="H809" s="115" t="s">
        <v>2814</v>
      </c>
      <c r="I809" s="116" t="s">
        <v>839</v>
      </c>
      <c r="J809" s="50" t="s">
        <v>843</v>
      </c>
      <c r="K809" s="116">
        <v>2</v>
      </c>
      <c r="L809" s="116" t="s">
        <v>828</v>
      </c>
      <c r="M809" s="116" t="s">
        <v>2816</v>
      </c>
      <c r="N809" s="116">
        <v>24</v>
      </c>
      <c r="O809" s="116">
        <v>7200</v>
      </c>
      <c r="P809" s="116">
        <v>7200</v>
      </c>
      <c r="Q809" s="116">
        <f>+DailyLog[[#This Row],[TTL QNT
(On traveler)]]-DailyLog[[#This Row],[Column1]]</f>
        <v>0</v>
      </c>
      <c r="R809" s="116" t="s">
        <v>2917</v>
      </c>
      <c r="S809" s="117" t="s">
        <v>888</v>
      </c>
      <c r="T809" s="43">
        <v>1</v>
      </c>
      <c r="V809" s="116"/>
      <c r="W809" s="114"/>
      <c r="X809" s="116"/>
      <c r="Y809" s="114"/>
      <c r="Z809" s="114"/>
      <c r="AA809" s="114"/>
      <c r="AB809" s="114" t="str">
        <f ca="1">IF(ISERROR(MATCH(DailyLog[[#This Row],[TRAVELER]],Table2[TR],0)),AB809,"SHIPPED")</f>
        <v>SHIPPED</v>
      </c>
      <c r="AC809" s="114"/>
    </row>
    <row r="810" spans="1:29" ht="40.15" hidden="1" customHeight="1" x14ac:dyDescent="0.25">
      <c r="A810" s="111">
        <v>46261.48542824074</v>
      </c>
      <c r="B810" s="112" t="s">
        <v>842</v>
      </c>
      <c r="C810" s="113">
        <v>275</v>
      </c>
      <c r="D810" s="114">
        <v>716234</v>
      </c>
      <c r="E810" s="114" t="s">
        <v>1056</v>
      </c>
      <c r="F810" s="114">
        <v>202</v>
      </c>
      <c r="G810" s="114" t="s">
        <v>4646</v>
      </c>
      <c r="H810" s="115" t="s">
        <v>832</v>
      </c>
      <c r="I810" s="116" t="s">
        <v>839</v>
      </c>
      <c r="J810" s="50" t="s">
        <v>2824</v>
      </c>
      <c r="K810" s="116">
        <v>112</v>
      </c>
      <c r="L810" s="116" t="s">
        <v>828</v>
      </c>
      <c r="M810" s="116"/>
      <c r="N810" s="116">
        <v>36</v>
      </c>
      <c r="O810" s="116">
        <v>108000</v>
      </c>
      <c r="P810" s="116">
        <v>108000</v>
      </c>
      <c r="Q810" s="116">
        <f>+DailyLog[[#This Row],[TTL QNT
(On traveler)]]-DailyLog[[#This Row],[Column1]]</f>
        <v>0</v>
      </c>
      <c r="R810" s="116" t="s">
        <v>4185</v>
      </c>
      <c r="S810" s="117" t="s">
        <v>888</v>
      </c>
      <c r="V810" s="116"/>
      <c r="W810" s="114"/>
      <c r="X810" s="116"/>
      <c r="Y810" s="114"/>
      <c r="Z810" s="114"/>
      <c r="AA810" s="114"/>
      <c r="AB810" s="114" t="str">
        <f ca="1">IF(ISERROR(MATCH(DailyLog[[#This Row],[TRAVELER]],Table2[TR],0)),AB810,"SHIPPED")</f>
        <v>SHIPPED</v>
      </c>
      <c r="AC810" s="114"/>
    </row>
    <row r="811" spans="1:29" ht="40.15" hidden="1" customHeight="1" x14ac:dyDescent="0.25">
      <c r="A811" s="119">
        <v>46256.499328703707</v>
      </c>
      <c r="B811" s="120" t="s">
        <v>842</v>
      </c>
      <c r="C811" s="121">
        <v>290</v>
      </c>
      <c r="D811" s="122">
        <v>716872</v>
      </c>
      <c r="E811" s="122">
        <v>11546449</v>
      </c>
      <c r="F811" s="122">
        <v>559</v>
      </c>
      <c r="G811" s="122" t="s">
        <v>4116</v>
      </c>
      <c r="H811" s="123" t="s">
        <v>832</v>
      </c>
      <c r="I811" s="124" t="s">
        <v>839</v>
      </c>
      <c r="J811" s="125" t="s">
        <v>950</v>
      </c>
      <c r="K811" s="124">
        <v>106</v>
      </c>
      <c r="L811" s="124" t="s">
        <v>828</v>
      </c>
      <c r="M811" s="124"/>
      <c r="N811" s="124">
        <v>36</v>
      </c>
      <c r="O811" s="124">
        <v>90000</v>
      </c>
      <c r="P811" s="124">
        <v>90000</v>
      </c>
      <c r="Q811" s="124">
        <f>+DailyLog[[#This Row],[TTL QNT
(On traveler)]]-DailyLog[[#This Row],[Column1]]</f>
        <v>0</v>
      </c>
      <c r="R811" s="124" t="s">
        <v>2880</v>
      </c>
      <c r="S811" s="126" t="s">
        <v>888</v>
      </c>
      <c r="T811" s="127"/>
      <c r="U811" s="127"/>
      <c r="V811" s="124"/>
      <c r="W811" s="122"/>
      <c r="X811" s="124"/>
      <c r="Y811" s="122"/>
      <c r="Z811" s="122"/>
      <c r="AA811" s="122"/>
      <c r="AB811" s="122" t="str">
        <f ca="1">IF(ISERROR(MATCH(DailyLog[[#This Row],[TRAVELER]],Table2[TR],0)),AB811,"SHIPPED")</f>
        <v>SHIPPED</v>
      </c>
      <c r="AC811" s="122"/>
    </row>
    <row r="812" spans="1:29" ht="40.15" hidden="1" customHeight="1" x14ac:dyDescent="0.25">
      <c r="A812" s="111">
        <v>46259.723379629628</v>
      </c>
      <c r="B812" s="112" t="s">
        <v>2940</v>
      </c>
      <c r="C812" s="113">
        <v>280</v>
      </c>
      <c r="D812" s="114">
        <v>716370</v>
      </c>
      <c r="E812" s="114" t="s">
        <v>981</v>
      </c>
      <c r="F812" s="114">
        <v>21</v>
      </c>
      <c r="G812" s="114" t="s">
        <v>4417</v>
      </c>
      <c r="H812" s="115" t="s">
        <v>832</v>
      </c>
      <c r="I812" s="116" t="s">
        <v>839</v>
      </c>
      <c r="J812" s="50" t="s">
        <v>950</v>
      </c>
      <c r="K812" s="116">
        <v>121</v>
      </c>
      <c r="L812" s="116" t="s">
        <v>1003</v>
      </c>
      <c r="M812" s="116"/>
      <c r="N812" s="116">
        <v>36</v>
      </c>
      <c r="O812" s="116">
        <v>25200</v>
      </c>
      <c r="P812" s="116">
        <v>25200</v>
      </c>
      <c r="Q812" s="116">
        <f>+DailyLog[[#This Row],[TTL QNT
(On traveler)]]-DailyLog[[#This Row],[Column1]]</f>
        <v>0</v>
      </c>
      <c r="R812" s="116" t="s">
        <v>4418</v>
      </c>
      <c r="S812" s="117" t="s">
        <v>888</v>
      </c>
      <c r="V812" s="116"/>
      <c r="W812" s="114"/>
      <c r="X812" s="116"/>
      <c r="Y812" s="114"/>
      <c r="Z812" s="114"/>
      <c r="AA812" s="114"/>
      <c r="AB812" s="114" t="str">
        <f ca="1">IF(ISERROR(MATCH(DailyLog[[#This Row],[TRAVELER]],Table2[TR],0)),AB812,"SHIPPED")</f>
        <v>SHIPPED</v>
      </c>
      <c r="AC812" s="114"/>
    </row>
    <row r="813" spans="1:29" ht="40.15" hidden="1" customHeight="1" x14ac:dyDescent="0.25">
      <c r="A813" s="111">
        <v>46259.70652777778</v>
      </c>
      <c r="B813" s="112" t="s">
        <v>2940</v>
      </c>
      <c r="C813" s="113">
        <v>4</v>
      </c>
      <c r="D813" s="114">
        <v>716383</v>
      </c>
      <c r="E813" s="114" t="s">
        <v>981</v>
      </c>
      <c r="F813" s="114">
        <v>1343</v>
      </c>
      <c r="G813" s="114" t="s">
        <v>4414</v>
      </c>
      <c r="H813" s="115" t="s">
        <v>832</v>
      </c>
      <c r="I813" s="116" t="s">
        <v>839</v>
      </c>
      <c r="J813" s="50" t="s">
        <v>2824</v>
      </c>
      <c r="K813" s="116">
        <v>110</v>
      </c>
      <c r="L813" s="116" t="s">
        <v>1003</v>
      </c>
      <c r="M813" s="116"/>
      <c r="N813" s="116">
        <v>36</v>
      </c>
      <c r="O813" s="116">
        <v>25200</v>
      </c>
      <c r="P813" s="116">
        <v>25200</v>
      </c>
      <c r="Q813" s="116">
        <f>+DailyLog[[#This Row],[TTL QNT
(On traveler)]]-DailyLog[[#This Row],[Column1]]</f>
        <v>0</v>
      </c>
      <c r="R813" s="116" t="s">
        <v>4415</v>
      </c>
      <c r="S813" s="117" t="s">
        <v>888</v>
      </c>
      <c r="V813" s="116"/>
      <c r="W813" s="114"/>
      <c r="X813" s="116"/>
      <c r="Y813" s="114"/>
      <c r="Z813" s="114"/>
      <c r="AA813" s="114"/>
      <c r="AB813" s="114" t="str">
        <f ca="1">IF(ISERROR(MATCH(DailyLog[[#This Row],[TRAVELER]],Table2[TR],0)),AB813,"SHIPPED")</f>
        <v>SHIPPED</v>
      </c>
      <c r="AC813" s="114"/>
    </row>
    <row r="814" spans="1:29" ht="40.15" hidden="1" customHeight="1" x14ac:dyDescent="0.25">
      <c r="A814" s="111">
        <v>46261.479074074072</v>
      </c>
      <c r="B814" s="112" t="s">
        <v>842</v>
      </c>
      <c r="C814" s="113" t="s">
        <v>2841</v>
      </c>
      <c r="D814" s="114">
        <v>717983</v>
      </c>
      <c r="E814" s="114">
        <v>11604000</v>
      </c>
      <c r="F814" s="114" t="s">
        <v>3434</v>
      </c>
      <c r="G814" s="114" t="s">
        <v>4623</v>
      </c>
      <c r="H814" s="115" t="s">
        <v>832</v>
      </c>
      <c r="I814" s="116" t="s">
        <v>839</v>
      </c>
      <c r="J814" s="50" t="s">
        <v>843</v>
      </c>
      <c r="K814" s="116">
        <v>3</v>
      </c>
      <c r="L814" s="116" t="s">
        <v>828</v>
      </c>
      <c r="M814" s="116"/>
      <c r="N814" s="116">
        <v>36</v>
      </c>
      <c r="O814" s="116">
        <v>21060</v>
      </c>
      <c r="P814" s="116">
        <v>21060</v>
      </c>
      <c r="Q814" s="116">
        <f>+DailyLog[[#This Row],[TTL QNT
(On traveler)]]-DailyLog[[#This Row],[Column1]]</f>
        <v>0</v>
      </c>
      <c r="R814" s="116" t="s">
        <v>3052</v>
      </c>
      <c r="S814" s="117" t="s">
        <v>888</v>
      </c>
      <c r="V814" s="116"/>
      <c r="W814" s="114"/>
      <c r="X814" s="116"/>
      <c r="Y814" s="114"/>
      <c r="Z814" s="114"/>
      <c r="AA814" s="114"/>
      <c r="AB814" s="114" t="str">
        <f ca="1">IF(ISERROR(MATCH(DailyLog[[#This Row],[TRAVELER]],Table2[TR],0)),AB814,"SHIPPED")</f>
        <v>SHIPPED</v>
      </c>
      <c r="AC814" s="114"/>
    </row>
    <row r="815" spans="1:29" ht="40.15" hidden="1" customHeight="1" x14ac:dyDescent="0.25">
      <c r="A815" s="111">
        <v>46261.473321759258</v>
      </c>
      <c r="B815" s="112" t="s">
        <v>842</v>
      </c>
      <c r="C815" s="113">
        <v>280</v>
      </c>
      <c r="D815" s="114">
        <v>717074</v>
      </c>
      <c r="E815" s="114">
        <v>11546456</v>
      </c>
      <c r="F815" s="114">
        <v>1059</v>
      </c>
      <c r="G815" s="114" t="s">
        <v>4645</v>
      </c>
      <c r="H815" s="115" t="s">
        <v>832</v>
      </c>
      <c r="I815" s="116" t="s">
        <v>839</v>
      </c>
      <c r="J815" s="50" t="s">
        <v>950</v>
      </c>
      <c r="K815" s="116">
        <v>123</v>
      </c>
      <c r="L815" s="116" t="s">
        <v>828</v>
      </c>
      <c r="M815" s="116" t="s">
        <v>2976</v>
      </c>
      <c r="N815" s="116">
        <v>33</v>
      </c>
      <c r="O815" s="116">
        <v>89100</v>
      </c>
      <c r="P815" s="116">
        <v>89100</v>
      </c>
      <c r="Q815" s="116">
        <f>+DailyLog[[#This Row],[TTL QNT
(On traveler)]]-DailyLog[[#This Row],[Column1]]</f>
        <v>0</v>
      </c>
      <c r="R815" s="116" t="s">
        <v>4342</v>
      </c>
      <c r="S815" s="117" t="s">
        <v>888</v>
      </c>
      <c r="T815" s="43">
        <v>34</v>
      </c>
      <c r="V815" s="116"/>
      <c r="W815" s="114"/>
      <c r="X815" s="116"/>
      <c r="Y815" s="114"/>
      <c r="Z815" s="114"/>
      <c r="AA815" s="114"/>
      <c r="AB815" s="114" t="str">
        <f ca="1">IF(ISERROR(MATCH(DailyLog[[#This Row],[TRAVELER]],Table2[TR],0)),AB815,"SHIPPED")</f>
        <v>SHIPPED</v>
      </c>
      <c r="AC815" s="114"/>
    </row>
    <row r="816" spans="1:29" ht="40.15" hidden="1" customHeight="1" x14ac:dyDescent="0.25">
      <c r="A816" s="111">
        <v>46261.473321759258</v>
      </c>
      <c r="B816" s="112" t="s">
        <v>842</v>
      </c>
      <c r="C816" s="113">
        <v>280</v>
      </c>
      <c r="D816" s="114">
        <v>717072</v>
      </c>
      <c r="E816" s="114">
        <v>11546456</v>
      </c>
      <c r="F816" s="114">
        <v>1780</v>
      </c>
      <c r="G816" s="114" t="s">
        <v>4541</v>
      </c>
      <c r="H816" s="115" t="s">
        <v>832</v>
      </c>
      <c r="I816" s="116" t="s">
        <v>839</v>
      </c>
      <c r="J816" s="50" t="s">
        <v>950</v>
      </c>
      <c r="K816" s="116">
        <v>114</v>
      </c>
      <c r="L816" s="116" t="s">
        <v>828</v>
      </c>
      <c r="M816" s="116" t="s">
        <v>2976</v>
      </c>
      <c r="N816" s="116">
        <v>33</v>
      </c>
      <c r="O816" s="116">
        <v>89100</v>
      </c>
      <c r="P816" s="116">
        <v>89100</v>
      </c>
      <c r="Q816" s="116">
        <f>+DailyLog[[#This Row],[TTL QNT
(On traveler)]]-DailyLog[[#This Row],[Column1]]</f>
        <v>0</v>
      </c>
      <c r="R816" s="116" t="s">
        <v>4342</v>
      </c>
      <c r="S816" s="117" t="s">
        <v>888</v>
      </c>
      <c r="T816" s="43">
        <v>20</v>
      </c>
      <c r="V816" s="116"/>
      <c r="W816" s="114"/>
      <c r="X816" s="116"/>
      <c r="Y816" s="114"/>
      <c r="Z816" s="114"/>
      <c r="AA816" s="114"/>
      <c r="AB816" s="114" t="str">
        <f ca="1">IF(ISERROR(MATCH(DailyLog[[#This Row],[TRAVELER]],Table2[TR],0)),AB816,"SHIPPED")</f>
        <v>SHIPPED</v>
      </c>
      <c r="AC816" s="114"/>
    </row>
    <row r="817" spans="1:29" ht="40.15" hidden="1" customHeight="1" x14ac:dyDescent="0.25">
      <c r="A817" s="129">
        <v>46262.354953703703</v>
      </c>
      <c r="B817" s="130" t="s">
        <v>842</v>
      </c>
      <c r="C817" s="131" t="s">
        <v>4438</v>
      </c>
      <c r="D817" s="132">
        <v>716493</v>
      </c>
      <c r="E817" s="132" t="s">
        <v>869</v>
      </c>
      <c r="F817" s="132">
        <v>1436</v>
      </c>
      <c r="G817" s="132" t="s">
        <v>4592</v>
      </c>
      <c r="H817" s="133" t="s">
        <v>832</v>
      </c>
      <c r="I817" s="134" t="s">
        <v>839</v>
      </c>
      <c r="J817" s="135" t="s">
        <v>843</v>
      </c>
      <c r="K817" s="134">
        <v>4</v>
      </c>
      <c r="L817" s="134" t="s">
        <v>828</v>
      </c>
      <c r="M817" s="134" t="s">
        <v>3625</v>
      </c>
      <c r="N817" s="134">
        <v>1</v>
      </c>
      <c r="O817" s="134">
        <v>10000</v>
      </c>
      <c r="P817" s="134">
        <v>10000</v>
      </c>
      <c r="Q817" s="134">
        <f>+DailyLog[[#This Row],[TTL QNT
(On traveler)]]-DailyLog[[#This Row],[Column1]]</f>
        <v>0</v>
      </c>
      <c r="R817" s="134" t="s">
        <v>4693</v>
      </c>
      <c r="S817" s="136" t="s">
        <v>3778</v>
      </c>
      <c r="T817" s="137">
        <v>1</v>
      </c>
      <c r="U817" s="137"/>
      <c r="V817" s="134"/>
      <c r="W817" s="132"/>
      <c r="X817" s="134"/>
      <c r="Y817" s="132"/>
      <c r="Z817" s="132"/>
      <c r="AA817" s="132"/>
      <c r="AB817" s="132" t="str">
        <f ca="1">IF(ISERROR(MATCH(DailyLog[[#This Row],[TRAVELER]],Table2[TR],0)),AB817,"SHIPPED")</f>
        <v>SHIPPED</v>
      </c>
      <c r="AC817" s="132"/>
    </row>
    <row r="818" spans="1:29" ht="40.15" hidden="1" customHeight="1" x14ac:dyDescent="0.25">
      <c r="A818" s="111">
        <v>46261.467928240738</v>
      </c>
      <c r="B818" s="112" t="s">
        <v>842</v>
      </c>
      <c r="C818" s="113" t="s">
        <v>2841</v>
      </c>
      <c r="D818" s="114">
        <v>717982</v>
      </c>
      <c r="E818" s="114">
        <v>11604000</v>
      </c>
      <c r="F818" s="114" t="s">
        <v>3434</v>
      </c>
      <c r="G818" s="114" t="s">
        <v>4642</v>
      </c>
      <c r="H818" s="115" t="s">
        <v>832</v>
      </c>
      <c r="I818" s="116" t="s">
        <v>839</v>
      </c>
      <c r="J818" s="50" t="s">
        <v>843</v>
      </c>
      <c r="K818" s="116">
        <v>3</v>
      </c>
      <c r="L818" s="116" t="s">
        <v>828</v>
      </c>
      <c r="M818" s="116"/>
      <c r="N818" s="116">
        <v>36</v>
      </c>
      <c r="O818" s="116">
        <v>21060</v>
      </c>
      <c r="P818" s="116">
        <v>21060</v>
      </c>
      <c r="Q818" s="116">
        <f>+DailyLog[[#This Row],[TTL QNT
(On traveler)]]-DailyLog[[#This Row],[Column1]]</f>
        <v>0</v>
      </c>
      <c r="R818" s="116" t="s">
        <v>3984</v>
      </c>
      <c r="S818" s="117" t="s">
        <v>888</v>
      </c>
      <c r="V818" s="116"/>
      <c r="W818" s="114"/>
      <c r="X818" s="116"/>
      <c r="Y818" s="114"/>
      <c r="Z818" s="114"/>
      <c r="AA818" s="114"/>
      <c r="AB818" s="114" t="str">
        <f ca="1">IF(ISERROR(MATCH(DailyLog[[#This Row],[TRAVELER]],Table2[TR],0)),AB818,"SHIPPED")</f>
        <v>SHIPPED</v>
      </c>
      <c r="AC818" s="114"/>
    </row>
    <row r="819" spans="1:29" ht="40.15" hidden="1" customHeight="1" x14ac:dyDescent="0.25">
      <c r="A819" s="111">
        <v>46260.535833333335</v>
      </c>
      <c r="B819" s="112" t="s">
        <v>842</v>
      </c>
      <c r="C819" s="113">
        <v>292</v>
      </c>
      <c r="D819" s="114">
        <v>716122</v>
      </c>
      <c r="E819" s="114" t="s">
        <v>3069</v>
      </c>
      <c r="F819" s="114">
        <v>103</v>
      </c>
      <c r="G819" s="114" t="s">
        <v>4510</v>
      </c>
      <c r="H819" s="115" t="s">
        <v>832</v>
      </c>
      <c r="I819" s="116" t="s">
        <v>839</v>
      </c>
      <c r="J819" s="50" t="s">
        <v>950</v>
      </c>
      <c r="K819" s="116">
        <v>117</v>
      </c>
      <c r="L819" s="116" t="s">
        <v>1003</v>
      </c>
      <c r="M819" s="116" t="s">
        <v>2816</v>
      </c>
      <c r="N819" s="116">
        <v>36</v>
      </c>
      <c r="O819" s="116">
        <v>16200</v>
      </c>
      <c r="P819" s="116">
        <v>16200</v>
      </c>
      <c r="Q819" s="116">
        <f>+DailyLog[[#This Row],[TTL QNT
(On traveler)]]-DailyLog[[#This Row],[Column1]]</f>
        <v>0</v>
      </c>
      <c r="R819" s="116" t="s">
        <v>3276</v>
      </c>
      <c r="S819" s="117" t="s">
        <v>888</v>
      </c>
      <c r="T819" s="43">
        <v>2</v>
      </c>
      <c r="V819" s="116"/>
      <c r="W819" s="114"/>
      <c r="X819" s="116"/>
      <c r="Y819" s="114"/>
      <c r="Z819" s="114"/>
      <c r="AA819" s="114"/>
      <c r="AB819" s="114" t="str">
        <f ca="1">IF(ISERROR(MATCH(DailyLog[[#This Row],[TRAVELER]],Table2[TR],0)),AB819,"SHIPPED")</f>
        <v>SHIPPED</v>
      </c>
      <c r="AC819" s="114"/>
    </row>
    <row r="820" spans="1:29" ht="40.15" hidden="1" customHeight="1" x14ac:dyDescent="0.25">
      <c r="A820" s="111">
        <v>46259.56040509259</v>
      </c>
      <c r="B820" s="112" t="s">
        <v>842</v>
      </c>
      <c r="C820" s="113" t="s">
        <v>2870</v>
      </c>
      <c r="D820" s="114">
        <v>716446</v>
      </c>
      <c r="E820" s="114">
        <v>92468</v>
      </c>
      <c r="F820" s="114">
        <v>981</v>
      </c>
      <c r="G820" s="114" t="s">
        <v>4316</v>
      </c>
      <c r="H820" s="115" t="s">
        <v>2814</v>
      </c>
      <c r="I820" s="116" t="s">
        <v>839</v>
      </c>
      <c r="J820" s="50" t="s">
        <v>843</v>
      </c>
      <c r="K820" s="116">
        <v>2</v>
      </c>
      <c r="L820" s="116" t="s">
        <v>828</v>
      </c>
      <c r="M820" s="116" t="s">
        <v>2816</v>
      </c>
      <c r="N820" s="116">
        <v>29</v>
      </c>
      <c r="O820" s="116">
        <v>29000</v>
      </c>
      <c r="P820" s="116">
        <v>29000</v>
      </c>
      <c r="Q820" s="116">
        <f>+DailyLog[[#This Row],[TTL QNT
(On traveler)]]-DailyLog[[#This Row],[Column1]]</f>
        <v>0</v>
      </c>
      <c r="R820" s="116" t="s">
        <v>3306</v>
      </c>
      <c r="S820" s="117" t="s">
        <v>888</v>
      </c>
      <c r="T820" s="43">
        <v>1</v>
      </c>
      <c r="V820" s="116"/>
      <c r="W820" s="114"/>
      <c r="X820" s="116"/>
      <c r="Y820" s="114"/>
      <c r="Z820" s="114"/>
      <c r="AA820" s="114"/>
      <c r="AB820" s="114" t="str">
        <f ca="1">IF(ISERROR(MATCH(DailyLog[[#This Row],[TRAVELER]],Table2[TR],0)),AB820,"SHIPPED")</f>
        <v>SHIPPED</v>
      </c>
      <c r="AC820" s="114"/>
    </row>
    <row r="821" spans="1:29" ht="40.15" hidden="1" customHeight="1" x14ac:dyDescent="0.25">
      <c r="A821" s="111">
        <v>46259.496979166666</v>
      </c>
      <c r="B821" s="112" t="s">
        <v>842</v>
      </c>
      <c r="C821" s="113">
        <v>157</v>
      </c>
      <c r="D821" s="114">
        <v>714578</v>
      </c>
      <c r="E821" s="114" t="s">
        <v>3933</v>
      </c>
      <c r="F821" s="114">
        <v>1572</v>
      </c>
      <c r="G821" s="114" t="s">
        <v>4298</v>
      </c>
      <c r="H821" s="115" t="s">
        <v>2814</v>
      </c>
      <c r="I821" s="116" t="s">
        <v>839</v>
      </c>
      <c r="J821" s="50" t="s">
        <v>843</v>
      </c>
      <c r="K821" s="116">
        <v>1</v>
      </c>
      <c r="L821" s="116" t="s">
        <v>828</v>
      </c>
      <c r="M821" s="116" t="s">
        <v>4358</v>
      </c>
      <c r="N821" s="116">
        <v>32</v>
      </c>
      <c r="O821" s="116">
        <v>22400</v>
      </c>
      <c r="P821" s="116">
        <v>22400</v>
      </c>
      <c r="Q821" s="116">
        <f>+DailyLog[[#This Row],[TTL QNT
(On traveler)]]-DailyLog[[#This Row],[Column1]]</f>
        <v>0</v>
      </c>
      <c r="R821" s="116" t="s">
        <v>3138</v>
      </c>
      <c r="S821" s="117" t="s">
        <v>888</v>
      </c>
      <c r="T821" s="43">
        <v>185</v>
      </c>
      <c r="V821" s="116"/>
      <c r="W821" s="114"/>
      <c r="X821" s="116"/>
      <c r="Y821" s="114"/>
      <c r="Z821" s="114"/>
      <c r="AA821" s="114"/>
      <c r="AB821" s="114" t="str">
        <f ca="1">IF(ISERROR(MATCH(DailyLog[[#This Row],[TRAVELER]],Table2[TR],0)),AB821,"SHIPPED")</f>
        <v>SHIPPED</v>
      </c>
      <c r="AC821" s="114"/>
    </row>
    <row r="822" spans="1:29" ht="40.15" hidden="1" customHeight="1" x14ac:dyDescent="0.25">
      <c r="A822" s="111">
        <v>46259.492349537039</v>
      </c>
      <c r="B822" s="112" t="s">
        <v>842</v>
      </c>
      <c r="C822" s="113">
        <v>252</v>
      </c>
      <c r="D822" s="114">
        <v>714574</v>
      </c>
      <c r="E822" s="114" t="s">
        <v>3933</v>
      </c>
      <c r="F822" s="114">
        <v>269</v>
      </c>
      <c r="G822" s="114" t="s">
        <v>4357</v>
      </c>
      <c r="H822" s="115" t="s">
        <v>2814</v>
      </c>
      <c r="I822" s="116" t="s">
        <v>839</v>
      </c>
      <c r="J822" s="50" t="s">
        <v>843</v>
      </c>
      <c r="K822" s="116">
        <v>4</v>
      </c>
      <c r="L822" s="116" t="s">
        <v>828</v>
      </c>
      <c r="M822" s="116" t="s">
        <v>2816</v>
      </c>
      <c r="N822" s="116">
        <v>36</v>
      </c>
      <c r="O822" s="116">
        <v>25200</v>
      </c>
      <c r="P822" s="116">
        <v>25200</v>
      </c>
      <c r="Q822" s="116">
        <f>+DailyLog[[#This Row],[TTL QNT
(On traveler)]]-DailyLog[[#This Row],[Column1]]</f>
        <v>0</v>
      </c>
      <c r="R822" s="116" t="s">
        <v>3266</v>
      </c>
      <c r="S822" s="117" t="s">
        <v>888</v>
      </c>
      <c r="T822" s="43">
        <v>1</v>
      </c>
      <c r="V822" s="116"/>
      <c r="W822" s="114"/>
      <c r="X822" s="116"/>
      <c r="Y822" s="114"/>
      <c r="Z822" s="114"/>
      <c r="AA822" s="114"/>
      <c r="AB822" s="114" t="str">
        <f ca="1">IF(ISERROR(MATCH(DailyLog[[#This Row],[TRAVELER]],Table2[TR],0)),AB822,"SHIPPED")</f>
        <v>SHIPPED</v>
      </c>
      <c r="AC822" s="114"/>
    </row>
    <row r="823" spans="1:29" ht="40.15" hidden="1" customHeight="1" x14ac:dyDescent="0.25">
      <c r="A823" s="111">
        <v>46259.4840625</v>
      </c>
      <c r="B823" s="112" t="s">
        <v>842</v>
      </c>
      <c r="C823" s="113">
        <v>275</v>
      </c>
      <c r="D823" s="114">
        <v>717081</v>
      </c>
      <c r="E823" s="114">
        <v>11546462</v>
      </c>
      <c r="F823" s="114">
        <v>171</v>
      </c>
      <c r="G823" s="114" t="s">
        <v>4355</v>
      </c>
      <c r="H823" s="115" t="s">
        <v>832</v>
      </c>
      <c r="I823" s="116" t="s">
        <v>839</v>
      </c>
      <c r="J823" s="50" t="s">
        <v>950</v>
      </c>
      <c r="K823" s="116">
        <v>108</v>
      </c>
      <c r="L823" s="116" t="s">
        <v>828</v>
      </c>
      <c r="M823" s="116"/>
      <c r="N823" s="116">
        <v>36</v>
      </c>
      <c r="O823" s="116">
        <v>23400</v>
      </c>
      <c r="P823" s="116">
        <v>23400</v>
      </c>
      <c r="Q823" s="116">
        <f>+DailyLog[[#This Row],[TTL QNT
(On traveler)]]-DailyLog[[#This Row],[Column1]]</f>
        <v>0</v>
      </c>
      <c r="R823" s="116" t="s">
        <v>3092</v>
      </c>
      <c r="S823" s="117" t="s">
        <v>888</v>
      </c>
      <c r="V823" s="116"/>
      <c r="W823" s="114"/>
      <c r="X823" s="116"/>
      <c r="Y823" s="114"/>
      <c r="Z823" s="114"/>
      <c r="AA823" s="114"/>
      <c r="AB823" s="114" t="str">
        <f ca="1">IF(ISERROR(MATCH(DailyLog[[#This Row],[TRAVELER]],Table2[TR],0)),AB823,"SHIPPED")</f>
        <v>SHIPPED</v>
      </c>
      <c r="AC823" s="114"/>
    </row>
    <row r="824" spans="1:29" ht="40.15" hidden="1" customHeight="1" x14ac:dyDescent="0.25">
      <c r="A824" s="111">
        <v>46259.480543981481</v>
      </c>
      <c r="B824" s="112" t="s">
        <v>842</v>
      </c>
      <c r="C824" s="113" t="s">
        <v>4353</v>
      </c>
      <c r="D824" s="114">
        <v>716546</v>
      </c>
      <c r="E824" s="114">
        <v>6502979</v>
      </c>
      <c r="F824" s="114">
        <v>1557</v>
      </c>
      <c r="G824" s="114" t="s">
        <v>4224</v>
      </c>
      <c r="H824" s="115" t="s">
        <v>832</v>
      </c>
      <c r="I824" s="116" t="s">
        <v>839</v>
      </c>
      <c r="J824" s="50" t="s">
        <v>950</v>
      </c>
      <c r="K824" s="116">
        <v>116</v>
      </c>
      <c r="L824" s="116" t="s">
        <v>828</v>
      </c>
      <c r="M824" s="116"/>
      <c r="N824" s="116">
        <v>24</v>
      </c>
      <c r="O824" s="116">
        <v>18000</v>
      </c>
      <c r="P824" s="116">
        <v>18000</v>
      </c>
      <c r="Q824" s="116">
        <f>+DailyLog[[#This Row],[TTL QNT
(On traveler)]]-DailyLog[[#This Row],[Column1]]</f>
        <v>0</v>
      </c>
      <c r="R824" s="116" t="s">
        <v>3665</v>
      </c>
      <c r="S824" s="117" t="s">
        <v>888</v>
      </c>
      <c r="V824" s="116"/>
      <c r="W824" s="114"/>
      <c r="X824" s="116"/>
      <c r="Y824" s="114"/>
      <c r="Z824" s="114"/>
      <c r="AA824" s="114"/>
      <c r="AB824" s="114" t="str">
        <f ca="1">IF(ISERROR(MATCH(DailyLog[[#This Row],[TRAVELER]],Table2[TR],0)),AB824,"SHIPPED")</f>
        <v>SHIPPED</v>
      </c>
      <c r="AC824" s="114"/>
    </row>
    <row r="825" spans="1:29" ht="40.15" hidden="1" customHeight="1" x14ac:dyDescent="0.25">
      <c r="A825" s="111">
        <v>46259.47824074074</v>
      </c>
      <c r="B825" s="112" t="s">
        <v>842</v>
      </c>
      <c r="C825" s="113">
        <v>290</v>
      </c>
      <c r="D825" s="114">
        <v>717053</v>
      </c>
      <c r="E825" s="114">
        <v>11548414</v>
      </c>
      <c r="F825" s="114">
        <v>1366</v>
      </c>
      <c r="G825" s="114" t="s">
        <v>4352</v>
      </c>
      <c r="H825" s="115" t="s">
        <v>832</v>
      </c>
      <c r="I825" s="116" t="s">
        <v>839</v>
      </c>
      <c r="J825" s="50" t="s">
        <v>950</v>
      </c>
      <c r="K825" s="116">
        <v>109</v>
      </c>
      <c r="L825" s="116" t="s">
        <v>828</v>
      </c>
      <c r="M825" s="116"/>
      <c r="N825" s="116">
        <v>36</v>
      </c>
      <c r="O825" s="116">
        <v>17460</v>
      </c>
      <c r="P825" s="116">
        <v>17460</v>
      </c>
      <c r="Q825" s="116">
        <f>+DailyLog[[#This Row],[TTL QNT
(On traveler)]]-DailyLog[[#This Row],[Column1]]</f>
        <v>0</v>
      </c>
      <c r="R825" s="116" t="s">
        <v>2885</v>
      </c>
      <c r="S825" s="117" t="s">
        <v>888</v>
      </c>
      <c r="V825" s="116"/>
      <c r="W825" s="114"/>
      <c r="X825" s="116"/>
      <c r="Y825" s="114"/>
      <c r="Z825" s="114"/>
      <c r="AA825" s="114"/>
      <c r="AB825" s="114" t="str">
        <f ca="1">IF(ISERROR(MATCH(DailyLog[[#This Row],[TRAVELER]],Table2[TR],0)),AB825,"SHIPPED")</f>
        <v>SHIPPED</v>
      </c>
      <c r="AC825" s="114"/>
    </row>
    <row r="826" spans="1:29" ht="40.15" hidden="1" customHeight="1" x14ac:dyDescent="0.25">
      <c r="A826" s="111">
        <v>46259.469687500001</v>
      </c>
      <c r="B826" s="112" t="s">
        <v>842</v>
      </c>
      <c r="C826" s="113">
        <v>11</v>
      </c>
      <c r="D826" s="114">
        <v>716238</v>
      </c>
      <c r="E826" s="114" t="s">
        <v>969</v>
      </c>
      <c r="F826" s="114">
        <v>1682</v>
      </c>
      <c r="G826" s="114" t="s">
        <v>4305</v>
      </c>
      <c r="H826" s="115" t="s">
        <v>832</v>
      </c>
      <c r="I826" s="116" t="s">
        <v>839</v>
      </c>
      <c r="J826" s="50" t="s">
        <v>843</v>
      </c>
      <c r="K826" s="116">
        <v>5</v>
      </c>
      <c r="L826" s="116" t="s">
        <v>828</v>
      </c>
      <c r="M826" s="116" t="s">
        <v>2816</v>
      </c>
      <c r="N826" s="116">
        <v>36</v>
      </c>
      <c r="O826" s="116">
        <v>21600</v>
      </c>
      <c r="P826" s="116">
        <v>21600</v>
      </c>
      <c r="Q826" s="116">
        <f>+DailyLog[[#This Row],[TTL QNT
(On traveler)]]-DailyLog[[#This Row],[Column1]]</f>
        <v>0</v>
      </c>
      <c r="R826" s="116" t="s">
        <v>4350</v>
      </c>
      <c r="S826" s="117" t="s">
        <v>888</v>
      </c>
      <c r="T826" s="43">
        <v>2</v>
      </c>
      <c r="V826" s="116"/>
      <c r="W826" s="114"/>
      <c r="X826" s="116"/>
      <c r="Y826" s="114"/>
      <c r="Z826" s="114"/>
      <c r="AA826" s="114"/>
      <c r="AB826" s="114" t="str">
        <f ca="1">IF(ISERROR(MATCH(DailyLog[[#This Row],[TRAVELER]],Table2[TR],0)),AB826,"SHIPPED")</f>
        <v>SHIPPED</v>
      </c>
      <c r="AC826" s="114"/>
    </row>
    <row r="827" spans="1:29" ht="40.15" hidden="1" customHeight="1" x14ac:dyDescent="0.25">
      <c r="A827" s="111">
        <v>46259.455648148149</v>
      </c>
      <c r="B827" s="112" t="s">
        <v>842</v>
      </c>
      <c r="C827" s="113" t="s">
        <v>2841</v>
      </c>
      <c r="D827" s="114">
        <v>717472</v>
      </c>
      <c r="E827" s="114">
        <v>94012078</v>
      </c>
      <c r="F827" s="114">
        <v>211</v>
      </c>
      <c r="G827" s="114" t="s">
        <v>4319</v>
      </c>
      <c r="H827" s="115" t="s">
        <v>2814</v>
      </c>
      <c r="I827" s="116" t="s">
        <v>839</v>
      </c>
      <c r="J827" s="50" t="s">
        <v>843</v>
      </c>
      <c r="K827" s="116">
        <v>3</v>
      </c>
      <c r="L827" s="116" t="s">
        <v>828</v>
      </c>
      <c r="M827" s="116"/>
      <c r="N827" s="116">
        <v>23</v>
      </c>
      <c r="O827" s="116">
        <v>2300</v>
      </c>
      <c r="P827" s="116">
        <v>2300</v>
      </c>
      <c r="Q827" s="116">
        <f>+DailyLog[[#This Row],[TTL QNT
(On traveler)]]-DailyLog[[#This Row],[Column1]]</f>
        <v>0</v>
      </c>
      <c r="R827" s="116" t="s">
        <v>4348</v>
      </c>
      <c r="S827" s="117" t="s">
        <v>888</v>
      </c>
      <c r="V827" s="116"/>
      <c r="W827" s="114"/>
      <c r="X827" s="116"/>
      <c r="Y827" s="114"/>
      <c r="Z827" s="114"/>
      <c r="AA827" s="114"/>
      <c r="AB827" s="114" t="str">
        <f ca="1">IF(ISERROR(MATCH(DailyLog[[#This Row],[TRAVELER]],Table2[TR],0)),AB827,"SHIPPED")</f>
        <v>SHIPPED</v>
      </c>
      <c r="AC827" s="114"/>
    </row>
    <row r="828" spans="1:29" ht="40.15" hidden="1" customHeight="1" x14ac:dyDescent="0.25">
      <c r="A828" s="111">
        <v>46259.434166666666</v>
      </c>
      <c r="B828" s="112" t="s">
        <v>842</v>
      </c>
      <c r="C828" s="113">
        <v>292</v>
      </c>
      <c r="D828" s="114">
        <v>715967</v>
      </c>
      <c r="E828" s="114" t="s">
        <v>989</v>
      </c>
      <c r="F828" s="114">
        <v>57</v>
      </c>
      <c r="G828" s="114" t="s">
        <v>4338</v>
      </c>
      <c r="H828" s="115" t="s">
        <v>832</v>
      </c>
      <c r="I828" s="116" t="s">
        <v>839</v>
      </c>
      <c r="J828" s="50" t="s">
        <v>2824</v>
      </c>
      <c r="K828" s="116">
        <v>24</v>
      </c>
      <c r="L828" s="116" t="s">
        <v>828</v>
      </c>
      <c r="M828" s="116" t="s">
        <v>2884</v>
      </c>
      <c r="N828" s="116">
        <v>43</v>
      </c>
      <c r="O828" s="116">
        <v>81700</v>
      </c>
      <c r="P828" s="116">
        <v>81700</v>
      </c>
      <c r="Q828" s="116">
        <f>+DailyLog[[#This Row],[TTL QNT
(On traveler)]]-DailyLog[[#This Row],[Column1]]</f>
        <v>0</v>
      </c>
      <c r="R828" s="116" t="s">
        <v>3107</v>
      </c>
      <c r="S828" s="117" t="s">
        <v>888</v>
      </c>
      <c r="T828" s="43" t="s">
        <v>4283</v>
      </c>
      <c r="V828" s="116"/>
      <c r="W828" s="114"/>
      <c r="X828" s="116"/>
      <c r="Y828" s="114"/>
      <c r="Z828" s="114"/>
      <c r="AA828" s="114"/>
      <c r="AB828" s="114" t="str">
        <f ca="1">IF(ISERROR(MATCH(DailyLog[[#This Row],[TRAVELER]],Table2[TR],0)),AB828,"SHIPPED")</f>
        <v>SHIPPED</v>
      </c>
      <c r="AC828" s="114"/>
    </row>
    <row r="829" spans="1:29" ht="40.15" hidden="1" customHeight="1" x14ac:dyDescent="0.25">
      <c r="A829" s="111">
        <v>46260.531041666669</v>
      </c>
      <c r="B829" s="112" t="s">
        <v>842</v>
      </c>
      <c r="C829" s="113" t="s">
        <v>4438</v>
      </c>
      <c r="D829" s="114">
        <v>716024</v>
      </c>
      <c r="E829" s="114">
        <v>40179994</v>
      </c>
      <c r="F829" s="114">
        <v>1383</v>
      </c>
      <c r="G829" s="114" t="s">
        <v>4509</v>
      </c>
      <c r="H829" s="115" t="s">
        <v>832</v>
      </c>
      <c r="I829" s="116" t="s">
        <v>839</v>
      </c>
      <c r="J829" s="50" t="s">
        <v>843</v>
      </c>
      <c r="K829" s="116">
        <v>4</v>
      </c>
      <c r="L829" s="116" t="s">
        <v>828</v>
      </c>
      <c r="M829" s="116" t="s">
        <v>2816</v>
      </c>
      <c r="N829" s="116">
        <v>38</v>
      </c>
      <c r="O829" s="116">
        <v>6460</v>
      </c>
      <c r="P829" s="116">
        <v>6460</v>
      </c>
      <c r="Q829" s="116">
        <f>+DailyLog[[#This Row],[TTL QNT
(On traveler)]]-DailyLog[[#This Row],[Column1]]</f>
        <v>0</v>
      </c>
      <c r="R829" s="116" t="s">
        <v>2817</v>
      </c>
      <c r="S829" s="117" t="s">
        <v>888</v>
      </c>
      <c r="T829" s="43">
        <v>4</v>
      </c>
      <c r="V829" s="116"/>
      <c r="W829" s="114"/>
      <c r="X829" s="116"/>
      <c r="Y829" s="114"/>
      <c r="Z829" s="114"/>
      <c r="AA829" s="114"/>
      <c r="AB829" s="114" t="str">
        <f ca="1">IF(ISERROR(MATCH(DailyLog[[#This Row],[TRAVELER]],Table2[TR],0)),AB829,"SHIPPED")</f>
        <v>SHIPPED</v>
      </c>
      <c r="AC829" s="114"/>
    </row>
    <row r="830" spans="1:29" ht="40.15" hidden="1" customHeight="1" x14ac:dyDescent="0.25">
      <c r="A830" s="111">
        <v>46253.720462962963</v>
      </c>
      <c r="B830" s="112" t="s">
        <v>2940</v>
      </c>
      <c r="C830" s="113">
        <v>280</v>
      </c>
      <c r="D830" s="114">
        <v>716137</v>
      </c>
      <c r="E830" s="114" t="s">
        <v>3304</v>
      </c>
      <c r="F830" s="114">
        <v>176</v>
      </c>
      <c r="G830" s="114" t="s">
        <v>3709</v>
      </c>
      <c r="H830" s="115" t="s">
        <v>832</v>
      </c>
      <c r="I830" s="116" t="s">
        <v>839</v>
      </c>
      <c r="J830" s="50" t="s">
        <v>950</v>
      </c>
      <c r="K830" s="116">
        <v>121</v>
      </c>
      <c r="L830" s="116" t="s">
        <v>1003</v>
      </c>
      <c r="M830" s="116"/>
      <c r="N830" s="116">
        <v>33</v>
      </c>
      <c r="O830" s="116">
        <v>23100</v>
      </c>
      <c r="P830" s="116">
        <v>23100</v>
      </c>
      <c r="Q830" s="116">
        <f>+DailyLog[[#This Row],[TTL QNT
(On traveler)]]-DailyLog[[#This Row],[Column1]]</f>
        <v>0</v>
      </c>
      <c r="R830" s="116" t="s">
        <v>3233</v>
      </c>
      <c r="S830" s="117" t="s">
        <v>888</v>
      </c>
      <c r="V830" s="116"/>
      <c r="W830" s="114"/>
      <c r="X830" s="116"/>
      <c r="Y830" s="114"/>
      <c r="Z830" s="114"/>
      <c r="AA830" s="114"/>
      <c r="AB830" s="114" t="str">
        <f ca="1">IF(ISERROR(MATCH(DailyLog[[#This Row],[TRAVELER]],Table2[TR],0)),AB830,"SHIPPED")</f>
        <v>SHIPPED</v>
      </c>
      <c r="AC830" s="114"/>
    </row>
    <row r="831" spans="1:29" ht="40.15" hidden="1" customHeight="1" x14ac:dyDescent="0.25">
      <c r="A831" s="111">
        <v>46261.464467592596</v>
      </c>
      <c r="B831" s="112" t="s">
        <v>842</v>
      </c>
      <c r="C831" s="113" t="s">
        <v>4438</v>
      </c>
      <c r="D831" s="114">
        <v>714599</v>
      </c>
      <c r="E831" s="114" t="s">
        <v>153</v>
      </c>
      <c r="F831" s="114">
        <v>639</v>
      </c>
      <c r="G831" s="114" t="s">
        <v>4640</v>
      </c>
      <c r="H831" s="115" t="s">
        <v>832</v>
      </c>
      <c r="I831" s="116" t="s">
        <v>2818</v>
      </c>
      <c r="J831" s="50" t="s">
        <v>843</v>
      </c>
      <c r="K831" s="116">
        <v>4</v>
      </c>
      <c r="L831" s="116" t="s">
        <v>828</v>
      </c>
      <c r="M831" s="116" t="s">
        <v>4641</v>
      </c>
      <c r="N831" s="116">
        <v>25</v>
      </c>
      <c r="O831" s="116">
        <v>21250</v>
      </c>
      <c r="P831" s="116">
        <v>21250</v>
      </c>
      <c r="Q831" s="116">
        <f>+DailyLog[[#This Row],[TTL QNT
(On traveler)]]-DailyLog[[#This Row],[Column1]]</f>
        <v>0</v>
      </c>
      <c r="R831" s="116" t="s">
        <v>3546</v>
      </c>
      <c r="S831" s="117" t="s">
        <v>888</v>
      </c>
      <c r="T831" s="43">
        <v>63</v>
      </c>
      <c r="V831" s="116"/>
      <c r="W831" s="114"/>
      <c r="X831" s="116"/>
      <c r="Y831" s="114"/>
      <c r="Z831" s="114"/>
      <c r="AA831" s="114"/>
      <c r="AB831" s="114" t="str">
        <f ca="1">IF(ISERROR(MATCH(DailyLog[[#This Row],[TRAVELER]],Table2[TR],0)),AB831,"SHIPPED")</f>
        <v>SHIPPED</v>
      </c>
      <c r="AC831" s="114"/>
    </row>
    <row r="832" spans="1:29" ht="40.15" hidden="1" customHeight="1" x14ac:dyDescent="0.25">
      <c r="A832" s="111">
        <v>46261.458819444444</v>
      </c>
      <c r="B832" s="112" t="s">
        <v>842</v>
      </c>
      <c r="C832" s="113" t="s">
        <v>2870</v>
      </c>
      <c r="D832" s="114">
        <v>716444</v>
      </c>
      <c r="E832" s="114" t="s">
        <v>4638</v>
      </c>
      <c r="F832" s="114">
        <v>1089</v>
      </c>
      <c r="G832" s="114" t="s">
        <v>4315</v>
      </c>
      <c r="H832" s="115" t="s">
        <v>832</v>
      </c>
      <c r="I832" s="116" t="s">
        <v>839</v>
      </c>
      <c r="J832" s="50" t="s">
        <v>843</v>
      </c>
      <c r="K832" s="116">
        <v>2</v>
      </c>
      <c r="L832" s="116" t="s">
        <v>828</v>
      </c>
      <c r="M832" s="116"/>
      <c r="N832" s="116">
        <v>45</v>
      </c>
      <c r="O832" s="116">
        <v>47250</v>
      </c>
      <c r="P832" s="116">
        <v>47250</v>
      </c>
      <c r="Q832" s="116">
        <f>+DailyLog[[#This Row],[TTL QNT
(On traveler)]]-DailyLog[[#This Row],[Column1]]</f>
        <v>0</v>
      </c>
      <c r="R832" s="116" t="s">
        <v>3221</v>
      </c>
      <c r="S832" s="117" t="s">
        <v>888</v>
      </c>
      <c r="V832" s="116"/>
      <c r="W832" s="114"/>
      <c r="X832" s="116"/>
      <c r="Y832" s="114"/>
      <c r="Z832" s="114"/>
      <c r="AA832" s="114"/>
      <c r="AB832" s="114" t="str">
        <f ca="1">IF(ISERROR(MATCH(DailyLog[[#This Row],[TRAVELER]],Table2[TR],0)),AB832,"SHIPPED")</f>
        <v>SHIPPED</v>
      </c>
      <c r="AC832" s="114"/>
    </row>
    <row r="833" spans="1:29" ht="40.15" hidden="1" customHeight="1" x14ac:dyDescent="0.25">
      <c r="A833" s="111">
        <v>46261.449525462966</v>
      </c>
      <c r="B833" s="112" t="s">
        <v>842</v>
      </c>
      <c r="C833" s="113" t="s">
        <v>2870</v>
      </c>
      <c r="D833" s="114">
        <v>717631</v>
      </c>
      <c r="E833" s="114" t="s">
        <v>4526</v>
      </c>
      <c r="F833" s="114">
        <v>92</v>
      </c>
      <c r="G833" s="114" t="s">
        <v>4637</v>
      </c>
      <c r="H833" s="115" t="s">
        <v>832</v>
      </c>
      <c r="I833" s="116" t="s">
        <v>839</v>
      </c>
      <c r="J833" s="50" t="s">
        <v>843</v>
      </c>
      <c r="K833" s="116">
        <v>2</v>
      </c>
      <c r="L833" s="116" t="s">
        <v>1003</v>
      </c>
      <c r="M833" s="116" t="s">
        <v>2976</v>
      </c>
      <c r="N833" s="116">
        <v>21</v>
      </c>
      <c r="O833" s="116">
        <v>45150</v>
      </c>
      <c r="P833" s="116">
        <v>45150</v>
      </c>
      <c r="Q833" s="116">
        <f>+DailyLog[[#This Row],[TTL QNT
(On traveler)]]-DailyLog[[#This Row],[Column1]]</f>
        <v>0</v>
      </c>
      <c r="R833" s="116" t="s">
        <v>3342</v>
      </c>
      <c r="S833" s="117" t="s">
        <v>888</v>
      </c>
      <c r="T833" s="43">
        <v>259</v>
      </c>
      <c r="V833" s="116"/>
      <c r="W833" s="114"/>
      <c r="X833" s="116"/>
      <c r="Y833" s="114"/>
      <c r="Z833" s="114"/>
      <c r="AA833" s="114"/>
      <c r="AB833" s="114" t="str">
        <f ca="1">IF(ISERROR(MATCH(DailyLog[[#This Row],[TRAVELER]],Table2[TR],0)),AB833,"SHIPPED")</f>
        <v>SHIPPED</v>
      </c>
      <c r="AC833" s="114"/>
    </row>
    <row r="834" spans="1:29" ht="40.15" hidden="1" customHeight="1" x14ac:dyDescent="0.25">
      <c r="A834" s="111">
        <v>46259.395914351851</v>
      </c>
      <c r="B834" s="112" t="s">
        <v>842</v>
      </c>
      <c r="C834" s="113">
        <v>280</v>
      </c>
      <c r="D834" s="114">
        <v>715968</v>
      </c>
      <c r="E834" s="114" t="s">
        <v>3643</v>
      </c>
      <c r="F834" s="114">
        <v>1696</v>
      </c>
      <c r="G834" s="114" t="s">
        <v>4323</v>
      </c>
      <c r="H834" s="115" t="s">
        <v>832</v>
      </c>
      <c r="I834" s="116" t="s">
        <v>839</v>
      </c>
      <c r="J834" s="50" t="s">
        <v>950</v>
      </c>
      <c r="K834" s="116">
        <v>124</v>
      </c>
      <c r="L834" s="116" t="s">
        <v>1003</v>
      </c>
      <c r="M834" s="116"/>
      <c r="N834" s="116">
        <v>23</v>
      </c>
      <c r="O834" s="116">
        <v>43700</v>
      </c>
      <c r="P834" s="116">
        <v>43700</v>
      </c>
      <c r="Q834" s="116">
        <f>+DailyLog[[#This Row],[TTL QNT
(On traveler)]]-DailyLog[[#This Row],[Column1]]</f>
        <v>0</v>
      </c>
      <c r="R834" s="116" t="s">
        <v>3851</v>
      </c>
      <c r="S834" s="117" t="s">
        <v>888</v>
      </c>
      <c r="V834" s="116"/>
      <c r="W834" s="114"/>
      <c r="X834" s="116"/>
      <c r="Y834" s="114"/>
      <c r="Z834" s="114"/>
      <c r="AA834" s="114"/>
      <c r="AB834" s="114" t="str">
        <f ca="1">IF(ISERROR(MATCH(DailyLog[[#This Row],[TRAVELER]],Table2[TR],0)),AB834,"SHIPPED")</f>
        <v>SHIPPED</v>
      </c>
      <c r="AC834" s="114"/>
    </row>
    <row r="835" spans="1:29" ht="40.15" hidden="1" customHeight="1" x14ac:dyDescent="0.25">
      <c r="A835" s="111">
        <v>46259.382175925923</v>
      </c>
      <c r="B835" s="112" t="s">
        <v>842</v>
      </c>
      <c r="C835" s="113">
        <v>292</v>
      </c>
      <c r="D835" s="114">
        <v>715967</v>
      </c>
      <c r="E835" s="114" t="s">
        <v>989</v>
      </c>
      <c r="F835" s="114">
        <v>57</v>
      </c>
      <c r="G835" s="114" t="s">
        <v>4281</v>
      </c>
      <c r="H835" s="115" t="s">
        <v>832</v>
      </c>
      <c r="I835" s="116" t="s">
        <v>2818</v>
      </c>
      <c r="J835" s="50" t="s">
        <v>2824</v>
      </c>
      <c r="K835" s="116">
        <v>24</v>
      </c>
      <c r="L835" s="116" t="s">
        <v>1003</v>
      </c>
      <c r="M835" s="116" t="s">
        <v>2884</v>
      </c>
      <c r="N835" s="116">
        <v>18</v>
      </c>
      <c r="O835" s="116">
        <v>34200</v>
      </c>
      <c r="P835" s="116">
        <v>34200</v>
      </c>
      <c r="Q835" s="116">
        <f>+DailyLog[[#This Row],[TTL QNT
(On traveler)]]-DailyLog[[#This Row],[Column1]]</f>
        <v>0</v>
      </c>
      <c r="R835" s="116" t="s">
        <v>4282</v>
      </c>
      <c r="S835" s="117" t="s">
        <v>888</v>
      </c>
      <c r="T835" s="43" t="s">
        <v>4283</v>
      </c>
      <c r="V835" s="116"/>
      <c r="W835" s="114"/>
      <c r="X835" s="116"/>
      <c r="Y835" s="114"/>
      <c r="Z835" s="114"/>
      <c r="AA835" s="114"/>
      <c r="AB835" s="114" t="str">
        <f ca="1">IF(ISERROR(MATCH(DailyLog[[#This Row],[TRAVELER]],Table2[TR],0)),AB835,"SHIPPED")</f>
        <v>SHIPPED</v>
      </c>
      <c r="AC835" s="114"/>
    </row>
    <row r="836" spans="1:29" ht="40.15" hidden="1" customHeight="1" x14ac:dyDescent="0.25">
      <c r="A836" s="111">
        <v>46260.480300925927</v>
      </c>
      <c r="B836" s="112" t="s">
        <v>842</v>
      </c>
      <c r="C836" s="113" t="s">
        <v>2841</v>
      </c>
      <c r="D836" s="114">
        <v>716744</v>
      </c>
      <c r="E836" s="114">
        <v>82253</v>
      </c>
      <c r="F836" s="114">
        <v>186</v>
      </c>
      <c r="G836" s="114" t="s">
        <v>4457</v>
      </c>
      <c r="H836" s="115" t="s">
        <v>832</v>
      </c>
      <c r="I836" s="116" t="s">
        <v>839</v>
      </c>
      <c r="J836" s="50" t="s">
        <v>843</v>
      </c>
      <c r="K836" s="116">
        <v>3</v>
      </c>
      <c r="L836" s="116" t="s">
        <v>828</v>
      </c>
      <c r="M836" s="116" t="s">
        <v>2816</v>
      </c>
      <c r="N836" s="116">
        <v>35</v>
      </c>
      <c r="O836" s="116">
        <v>47250</v>
      </c>
      <c r="P836" s="116">
        <v>47250</v>
      </c>
      <c r="Q836" s="116">
        <f>+DailyLog[[#This Row],[TTL QNT
(On traveler)]]-DailyLog[[#This Row],[Column1]]</f>
        <v>0</v>
      </c>
      <c r="R836" s="116" t="s">
        <v>3257</v>
      </c>
      <c r="S836" s="117" t="s">
        <v>888</v>
      </c>
      <c r="T836" s="43">
        <v>3</v>
      </c>
      <c r="V836" s="116"/>
      <c r="W836" s="114"/>
      <c r="X836" s="116"/>
      <c r="Y836" s="114"/>
      <c r="Z836" s="114"/>
      <c r="AA836" s="114"/>
      <c r="AB836" s="114" t="str">
        <f ca="1">IF(ISERROR(MATCH(DailyLog[[#This Row],[TRAVELER]],Table2[TR],0)),AB836,"SHIPPED")</f>
        <v>SHIPPED</v>
      </c>
      <c r="AC836" s="114"/>
    </row>
    <row r="837" spans="1:29" ht="40.15" hidden="1" customHeight="1" x14ac:dyDescent="0.25">
      <c r="A837" s="111">
        <v>46258.750416666669</v>
      </c>
      <c r="B837" s="112" t="s">
        <v>2940</v>
      </c>
      <c r="C837" s="113" t="s">
        <v>2870</v>
      </c>
      <c r="D837" s="114">
        <v>716038</v>
      </c>
      <c r="E837" s="114" t="s">
        <v>4086</v>
      </c>
      <c r="F837" s="114">
        <v>291</v>
      </c>
      <c r="G837" s="114" t="s">
        <v>4219</v>
      </c>
      <c r="H837" s="115" t="s">
        <v>832</v>
      </c>
      <c r="I837" s="116" t="s">
        <v>839</v>
      </c>
      <c r="J837" s="50" t="s">
        <v>843</v>
      </c>
      <c r="K837" s="116">
        <v>2</v>
      </c>
      <c r="L837" s="116" t="s">
        <v>1003</v>
      </c>
      <c r="M837" s="116"/>
      <c r="N837" s="116">
        <v>41</v>
      </c>
      <c r="O837" s="116">
        <v>10250</v>
      </c>
      <c r="P837" s="116">
        <v>10250</v>
      </c>
      <c r="Q837" s="116">
        <f>+DailyLog[[#This Row],[TTL QNT
(On traveler)]]-DailyLog[[#This Row],[Column1]]</f>
        <v>0</v>
      </c>
      <c r="R837" s="116" t="s">
        <v>4279</v>
      </c>
      <c r="S837" s="117" t="s">
        <v>888</v>
      </c>
      <c r="V837" s="116"/>
      <c r="W837" s="114"/>
      <c r="X837" s="116"/>
      <c r="Y837" s="114"/>
      <c r="Z837" s="114"/>
      <c r="AA837" s="114"/>
      <c r="AB837" s="114" t="str">
        <f ca="1">IF(ISERROR(MATCH(DailyLog[[#This Row],[TRAVELER]],Table2[TR],0)),AB837,"SHIPPED")</f>
        <v>SHIPPED</v>
      </c>
      <c r="AC837" s="114"/>
    </row>
    <row r="838" spans="1:29" ht="40.15" hidden="1" customHeight="1" x14ac:dyDescent="0.25">
      <c r="A838" s="111">
        <v>46261.443101851852</v>
      </c>
      <c r="B838" s="112" t="s">
        <v>842</v>
      </c>
      <c r="C838" s="113">
        <v>280</v>
      </c>
      <c r="D838" s="114">
        <v>717700</v>
      </c>
      <c r="E838" s="114" t="s">
        <v>983</v>
      </c>
      <c r="F838" s="114">
        <v>542</v>
      </c>
      <c r="G838" s="114" t="s">
        <v>4636</v>
      </c>
      <c r="H838" s="115" t="s">
        <v>832</v>
      </c>
      <c r="I838" s="116" t="s">
        <v>839</v>
      </c>
      <c r="J838" s="50" t="s">
        <v>950</v>
      </c>
      <c r="K838" s="116">
        <v>118</v>
      </c>
      <c r="L838" s="116" t="s">
        <v>1003</v>
      </c>
      <c r="M838" s="116"/>
      <c r="N838" s="116">
        <v>18</v>
      </c>
      <c r="O838" s="116">
        <v>38700</v>
      </c>
      <c r="P838" s="116">
        <v>38700</v>
      </c>
      <c r="Q838" s="116">
        <f>+DailyLog[[#This Row],[TTL QNT
(On traveler)]]-DailyLog[[#This Row],[Column1]]</f>
        <v>0</v>
      </c>
      <c r="R838" s="116" t="s">
        <v>3858</v>
      </c>
      <c r="S838" s="117" t="s">
        <v>888</v>
      </c>
      <c r="V838" s="116"/>
      <c r="W838" s="114"/>
      <c r="X838" s="116"/>
      <c r="Y838" s="114"/>
      <c r="Z838" s="114"/>
      <c r="AA838" s="114"/>
      <c r="AB838" s="114" t="str">
        <f ca="1">IF(ISERROR(MATCH(DailyLog[[#This Row],[TRAVELER]],Table2[TR],0)),AB838,"SHIPPED")</f>
        <v>SHIPPED</v>
      </c>
      <c r="AC838" s="114"/>
    </row>
    <row r="839" spans="1:29" ht="40.15" hidden="1" customHeight="1" x14ac:dyDescent="0.25">
      <c r="A839" s="129">
        <v>46262.455833333333</v>
      </c>
      <c r="B839" s="130" t="s">
        <v>842</v>
      </c>
      <c r="C839" s="131">
        <v>275</v>
      </c>
      <c r="D839" s="132">
        <v>716235</v>
      </c>
      <c r="E839" s="132" t="s">
        <v>1056</v>
      </c>
      <c r="F839" s="132">
        <v>793</v>
      </c>
      <c r="G839" s="132" t="s">
        <v>4448</v>
      </c>
      <c r="H839" s="133" t="s">
        <v>832</v>
      </c>
      <c r="I839" s="134" t="s">
        <v>839</v>
      </c>
      <c r="J839" s="135" t="s">
        <v>2824</v>
      </c>
      <c r="K839" s="134">
        <v>112</v>
      </c>
      <c r="L839" s="134" t="s">
        <v>828</v>
      </c>
      <c r="M839" s="134"/>
      <c r="N839" s="134">
        <v>48</v>
      </c>
      <c r="O839" s="134">
        <v>144000</v>
      </c>
      <c r="P839" s="134">
        <v>144000</v>
      </c>
      <c r="Q839" s="134">
        <f>+DailyLog[[#This Row],[TTL QNT
(On traveler)]]-DailyLog[[#This Row],[Column1]]</f>
        <v>0</v>
      </c>
      <c r="R839" s="134" t="s">
        <v>4364</v>
      </c>
      <c r="S839" s="136" t="s">
        <v>888</v>
      </c>
      <c r="T839" s="137"/>
      <c r="U839" s="137"/>
      <c r="V839" s="134"/>
      <c r="W839" s="132"/>
      <c r="X839" s="134"/>
      <c r="Y839" s="132"/>
      <c r="Z839" s="132"/>
      <c r="AA839" s="132"/>
      <c r="AB839" s="132" t="str">
        <f ca="1">IF(ISERROR(MATCH(DailyLog[[#This Row],[TRAVELER]],Table2[TR],0)),AB839,"SHIPPED")</f>
        <v>SHIPPED</v>
      </c>
      <c r="AC839" s="132"/>
    </row>
    <row r="840" spans="1:29" ht="40.15" hidden="1" customHeight="1" x14ac:dyDescent="0.25">
      <c r="A840" s="111">
        <v>46260.467361111114</v>
      </c>
      <c r="B840" s="112" t="s">
        <v>842</v>
      </c>
      <c r="C840" s="113" t="s">
        <v>2870</v>
      </c>
      <c r="D840" s="114">
        <v>716743</v>
      </c>
      <c r="E840" s="114">
        <v>82253</v>
      </c>
      <c r="F840" s="114">
        <v>1526</v>
      </c>
      <c r="G840" s="114" t="s">
        <v>4499</v>
      </c>
      <c r="H840" s="115" t="s">
        <v>832</v>
      </c>
      <c r="I840" s="116" t="s">
        <v>839</v>
      </c>
      <c r="J840" s="50" t="s">
        <v>843</v>
      </c>
      <c r="K840" s="116">
        <v>2</v>
      </c>
      <c r="L840" s="116" t="s">
        <v>828</v>
      </c>
      <c r="M840" s="116" t="s">
        <v>2816</v>
      </c>
      <c r="N840" s="116">
        <v>36</v>
      </c>
      <c r="O840" s="116">
        <v>48600</v>
      </c>
      <c r="P840" s="116">
        <v>48600</v>
      </c>
      <c r="Q840" s="116">
        <f>+DailyLog[[#This Row],[TTL QNT
(On traveler)]]-DailyLog[[#This Row],[Column1]]</f>
        <v>0</v>
      </c>
      <c r="R840" s="116" t="s">
        <v>3914</v>
      </c>
      <c r="S840" s="117" t="s">
        <v>888</v>
      </c>
      <c r="T840" s="43">
        <v>4</v>
      </c>
      <c r="V840" s="116"/>
      <c r="W840" s="114"/>
      <c r="X840" s="116"/>
      <c r="Y840" s="114"/>
      <c r="Z840" s="114"/>
      <c r="AA840" s="114"/>
      <c r="AB840" s="114" t="str">
        <f ca="1">IF(ISERROR(MATCH(DailyLog[[#This Row],[TRAVELER]],Table2[TR],0)),AB840,"SHIPPED")</f>
        <v>SHIPPED</v>
      </c>
      <c r="AC840" s="114"/>
    </row>
    <row r="841" spans="1:29" ht="40.15" hidden="1" customHeight="1" x14ac:dyDescent="0.25">
      <c r="A841" s="129">
        <v>46262.449293981481</v>
      </c>
      <c r="B841" s="130" t="s">
        <v>842</v>
      </c>
      <c r="C841" s="131">
        <v>275</v>
      </c>
      <c r="D841" s="132">
        <v>716432</v>
      </c>
      <c r="E841" s="132" t="s">
        <v>73</v>
      </c>
      <c r="F841" s="132">
        <v>1619</v>
      </c>
      <c r="G841" s="132" t="s">
        <v>4312</v>
      </c>
      <c r="H841" s="133" t="s">
        <v>832</v>
      </c>
      <c r="I841" s="134" t="s">
        <v>839</v>
      </c>
      <c r="J841" s="135" t="s">
        <v>950</v>
      </c>
      <c r="K841" s="134">
        <v>112</v>
      </c>
      <c r="L841" s="134" t="s">
        <v>828</v>
      </c>
      <c r="M841" s="134"/>
      <c r="N841" s="134">
        <v>36</v>
      </c>
      <c r="O841" s="134">
        <v>43200</v>
      </c>
      <c r="P841" s="134">
        <v>43200</v>
      </c>
      <c r="Q841" s="134">
        <f>+DailyLog[[#This Row],[TTL QNT
(On traveler)]]-DailyLog[[#This Row],[Column1]]</f>
        <v>0</v>
      </c>
      <c r="R841" s="134" t="s">
        <v>3285</v>
      </c>
      <c r="S841" s="136" t="s">
        <v>888</v>
      </c>
      <c r="T841" s="137"/>
      <c r="U841" s="137"/>
      <c r="V841" s="134"/>
      <c r="W841" s="132"/>
      <c r="X841" s="134"/>
      <c r="Y841" s="132"/>
      <c r="Z841" s="132"/>
      <c r="AA841" s="132"/>
      <c r="AB841" s="132" t="str">
        <f ca="1">IF(ISERROR(MATCH(DailyLog[[#This Row],[TRAVELER]],Table2[TR],0)),AB841,"SHIPPED")</f>
        <v>SHIPPED</v>
      </c>
      <c r="AC841" s="132"/>
    </row>
    <row r="842" spans="1:29" ht="40.15" hidden="1" customHeight="1" x14ac:dyDescent="0.25">
      <c r="A842" s="111">
        <v>46258.695717592593</v>
      </c>
      <c r="B842" s="112" t="s">
        <v>2940</v>
      </c>
      <c r="C842" s="113" t="s">
        <v>2841</v>
      </c>
      <c r="D842" s="114">
        <v>715985</v>
      </c>
      <c r="E842" s="114" t="s">
        <v>742</v>
      </c>
      <c r="F842" s="114">
        <v>782</v>
      </c>
      <c r="G842" s="114" t="s">
        <v>4263</v>
      </c>
      <c r="H842" s="115" t="s">
        <v>832</v>
      </c>
      <c r="I842" s="116" t="s">
        <v>839</v>
      </c>
      <c r="J842" s="50" t="s">
        <v>843</v>
      </c>
      <c r="K842" s="116">
        <v>3</v>
      </c>
      <c r="L842" s="116" t="s">
        <v>828</v>
      </c>
      <c r="M842" s="116"/>
      <c r="N842" s="116">
        <v>36</v>
      </c>
      <c r="O842" s="116">
        <v>4860</v>
      </c>
      <c r="P842" s="116">
        <v>4860</v>
      </c>
      <c r="Q842" s="116">
        <f>+DailyLog[[#This Row],[TTL QNT
(On traveler)]]-DailyLog[[#This Row],[Column1]]</f>
        <v>0</v>
      </c>
      <c r="R842" s="116" t="s">
        <v>4264</v>
      </c>
      <c r="S842" s="117" t="s">
        <v>888</v>
      </c>
      <c r="V842" s="116"/>
      <c r="W842" s="114"/>
      <c r="X842" s="116"/>
      <c r="Y842" s="114"/>
      <c r="Z842" s="114"/>
      <c r="AA842" s="114"/>
      <c r="AB842" s="114" t="str">
        <f ca="1">IF(ISERROR(MATCH(DailyLog[[#This Row],[TRAVELER]],Table2[TR],0)),AB842,"SHIPPED")</f>
        <v>SHIPPED</v>
      </c>
      <c r="AC842" s="114"/>
    </row>
    <row r="843" spans="1:29" ht="40.15" hidden="1" customHeight="1" x14ac:dyDescent="0.25">
      <c r="A843" s="129">
        <v>46262.445659722223</v>
      </c>
      <c r="B843" s="130" t="s">
        <v>842</v>
      </c>
      <c r="C843" s="131" t="s">
        <v>2841</v>
      </c>
      <c r="D843" s="132">
        <v>715973</v>
      </c>
      <c r="E843" s="132" t="s">
        <v>4643</v>
      </c>
      <c r="F843" s="132">
        <v>1511</v>
      </c>
      <c r="G843" s="132" t="s">
        <v>4707</v>
      </c>
      <c r="H843" s="133" t="s">
        <v>832</v>
      </c>
      <c r="I843" s="134" t="s">
        <v>839</v>
      </c>
      <c r="J843" s="135" t="s">
        <v>843</v>
      </c>
      <c r="K843" s="134">
        <v>3</v>
      </c>
      <c r="L843" s="134" t="s">
        <v>828</v>
      </c>
      <c r="M843" s="134"/>
      <c r="N843" s="134">
        <v>1</v>
      </c>
      <c r="O843" s="134">
        <v>4780</v>
      </c>
      <c r="P843" s="134">
        <v>4780</v>
      </c>
      <c r="Q843" s="134">
        <f>+DailyLog[[#This Row],[TTL QNT
(On traveler)]]-DailyLog[[#This Row],[Column1]]</f>
        <v>0</v>
      </c>
      <c r="R843" s="134" t="s">
        <v>2974</v>
      </c>
      <c r="S843" s="136" t="s">
        <v>888</v>
      </c>
      <c r="T843" s="137"/>
      <c r="U843" s="137"/>
      <c r="V843" s="134"/>
      <c r="W843" s="132"/>
      <c r="X843" s="134"/>
      <c r="Y843" s="132"/>
      <c r="Z843" s="132"/>
      <c r="AA843" s="132"/>
      <c r="AB843" s="132" t="str">
        <f ca="1">IF(ISERROR(MATCH(DailyLog[[#This Row],[TRAVELER]],Table2[TR],0)),AB843,"SHIPPED")</f>
        <v>SHIPPED</v>
      </c>
      <c r="AC843" s="132"/>
    </row>
    <row r="844" spans="1:29" ht="40.15" hidden="1" customHeight="1" x14ac:dyDescent="0.25">
      <c r="A844" s="129">
        <v>46262.445185185185</v>
      </c>
      <c r="B844" s="130" t="s">
        <v>842</v>
      </c>
      <c r="C844" s="131">
        <v>290</v>
      </c>
      <c r="D844" s="132">
        <v>716126</v>
      </c>
      <c r="E844" s="132" t="s">
        <v>3069</v>
      </c>
      <c r="F844" s="132">
        <v>129</v>
      </c>
      <c r="G844" s="132" t="s">
        <v>4706</v>
      </c>
      <c r="H844" s="133" t="s">
        <v>832</v>
      </c>
      <c r="I844" s="134" t="s">
        <v>839</v>
      </c>
      <c r="J844" s="135" t="s">
        <v>950</v>
      </c>
      <c r="K844" s="134">
        <v>109</v>
      </c>
      <c r="L844" s="134" t="s">
        <v>828</v>
      </c>
      <c r="M844" s="134"/>
      <c r="N844" s="134">
        <v>36</v>
      </c>
      <c r="O844" s="134">
        <v>16200</v>
      </c>
      <c r="P844" s="134">
        <v>16200</v>
      </c>
      <c r="Q844" s="134">
        <f>+DailyLog[[#This Row],[TTL QNT
(On traveler)]]-DailyLog[[#This Row],[Column1]]</f>
        <v>0</v>
      </c>
      <c r="R844" s="134" t="s">
        <v>2866</v>
      </c>
      <c r="S844" s="136" t="s">
        <v>888</v>
      </c>
      <c r="T844" s="137"/>
      <c r="U844" s="137"/>
      <c r="V844" s="134"/>
      <c r="W844" s="132"/>
      <c r="X844" s="134"/>
      <c r="Y844" s="132"/>
      <c r="Z844" s="132"/>
      <c r="AA844" s="132"/>
      <c r="AB844" s="132" t="str">
        <f ca="1">IF(ISERROR(MATCH(DailyLog[[#This Row],[TRAVELER]],Table2[TR],0)),AB844,"SHIPPED")</f>
        <v>SHIPPED</v>
      </c>
      <c r="AC844" s="132"/>
    </row>
    <row r="845" spans="1:29" ht="40.15" hidden="1" customHeight="1" x14ac:dyDescent="0.25">
      <c r="A845" s="129">
        <v>46262.439340277779</v>
      </c>
      <c r="B845" s="130" t="s">
        <v>842</v>
      </c>
      <c r="C845" s="131" t="s">
        <v>4680</v>
      </c>
      <c r="D845" s="132">
        <v>716736</v>
      </c>
      <c r="E845" s="132" t="s">
        <v>923</v>
      </c>
      <c r="F845" s="132">
        <v>1593</v>
      </c>
      <c r="G845" s="132" t="s">
        <v>4610</v>
      </c>
      <c r="H845" s="133" t="s">
        <v>832</v>
      </c>
      <c r="I845" s="134" t="s">
        <v>839</v>
      </c>
      <c r="J845" s="135" t="s">
        <v>843</v>
      </c>
      <c r="K845" s="134">
        <v>4</v>
      </c>
      <c r="L845" s="134" t="s">
        <v>828</v>
      </c>
      <c r="M845" s="134"/>
      <c r="N845" s="134">
        <v>1</v>
      </c>
      <c r="O845" s="134">
        <v>5250</v>
      </c>
      <c r="P845" s="134">
        <v>5250</v>
      </c>
      <c r="Q845" s="134">
        <f>+DailyLog[[#This Row],[TTL QNT
(On traveler)]]-DailyLog[[#This Row],[Column1]]</f>
        <v>0</v>
      </c>
      <c r="R845" s="134" t="s">
        <v>4371</v>
      </c>
      <c r="S845" s="136" t="s">
        <v>3778</v>
      </c>
      <c r="T845" s="137"/>
      <c r="U845" s="137"/>
      <c r="V845" s="134"/>
      <c r="W845" s="132"/>
      <c r="X845" s="134"/>
      <c r="Y845" s="132"/>
      <c r="Z845" s="132"/>
      <c r="AA845" s="132"/>
      <c r="AB845" s="132" t="str">
        <f ca="1">IF(ISERROR(MATCH(DailyLog[[#This Row],[TRAVELER]],Table2[TR],0)),AB845,"SHIPPED")</f>
        <v>SHIPPED</v>
      </c>
      <c r="AC845" s="132"/>
    </row>
    <row r="846" spans="1:29" ht="40.15" hidden="1" customHeight="1" x14ac:dyDescent="0.25">
      <c r="A846" s="129">
        <v>46261.705740740741</v>
      </c>
      <c r="B846" s="130" t="s">
        <v>842</v>
      </c>
      <c r="C846" s="131" t="s">
        <v>4688</v>
      </c>
      <c r="D846" s="132">
        <v>716495</v>
      </c>
      <c r="E846" s="132" t="s">
        <v>869</v>
      </c>
      <c r="F846" s="132">
        <v>169</v>
      </c>
      <c r="G846" s="132" t="s">
        <v>4594</v>
      </c>
      <c r="H846" s="133" t="s">
        <v>832</v>
      </c>
      <c r="I846" s="134" t="s">
        <v>839</v>
      </c>
      <c r="J846" s="135" t="s">
        <v>843</v>
      </c>
      <c r="K846" s="134">
        <v>1</v>
      </c>
      <c r="L846" s="134" t="s">
        <v>828</v>
      </c>
      <c r="M846" s="134" t="s">
        <v>3625</v>
      </c>
      <c r="N846" s="134">
        <v>1</v>
      </c>
      <c r="O846" s="134">
        <v>10000</v>
      </c>
      <c r="P846" s="134">
        <v>10000</v>
      </c>
      <c r="Q846" s="134">
        <f>+DailyLog[[#This Row],[TTL QNT
(On traveler)]]-DailyLog[[#This Row],[Column1]]</f>
        <v>0</v>
      </c>
      <c r="R846" s="134" t="s">
        <v>3112</v>
      </c>
      <c r="S846" s="136" t="s">
        <v>3778</v>
      </c>
      <c r="T846" s="137">
        <v>5</v>
      </c>
      <c r="U846" s="137"/>
      <c r="V846" s="134"/>
      <c r="W846" s="132"/>
      <c r="X846" s="134"/>
      <c r="Y846" s="132"/>
      <c r="Z846" s="132"/>
      <c r="AA846" s="132"/>
      <c r="AB846" s="132" t="str">
        <f ca="1">IF(ISERROR(MATCH(DailyLog[[#This Row],[TRAVELER]],Table2[TR],0)),AB846,"SHIPPED")</f>
        <v>SHIPPED</v>
      </c>
      <c r="AC846" s="132"/>
    </row>
    <row r="847" spans="1:29" ht="40.15" hidden="1" customHeight="1" x14ac:dyDescent="0.25">
      <c r="A847" s="111">
        <v>46260.433425925927</v>
      </c>
      <c r="B847" s="112" t="s">
        <v>842</v>
      </c>
      <c r="C847" s="113">
        <v>272</v>
      </c>
      <c r="D847" s="114">
        <v>710690</v>
      </c>
      <c r="E847" s="114" t="s">
        <v>974</v>
      </c>
      <c r="F847" s="114">
        <v>615</v>
      </c>
      <c r="G847" s="114" t="s">
        <v>4486</v>
      </c>
      <c r="H847" s="115" t="s">
        <v>832</v>
      </c>
      <c r="I847" s="116" t="s">
        <v>2818</v>
      </c>
      <c r="J847" s="50" t="s">
        <v>2824</v>
      </c>
      <c r="K847" s="116">
        <v>26</v>
      </c>
      <c r="L847" s="116" t="s">
        <v>1003</v>
      </c>
      <c r="M847" s="116" t="s">
        <v>4487</v>
      </c>
      <c r="N847" s="116">
        <v>36</v>
      </c>
      <c r="O847" s="116">
        <v>36000</v>
      </c>
      <c r="P847" s="116">
        <v>36000</v>
      </c>
      <c r="Q847" s="116">
        <f>+DailyLog[[#This Row],[TTL QNT
(On traveler)]]-DailyLog[[#This Row],[Column1]]</f>
        <v>0</v>
      </c>
      <c r="R847" s="116" t="s">
        <v>4488</v>
      </c>
      <c r="S847" s="117" t="s">
        <v>888</v>
      </c>
      <c r="T847" s="43" t="s">
        <v>4489</v>
      </c>
      <c r="V847" s="116"/>
      <c r="W847" s="114"/>
      <c r="X847" s="116"/>
      <c r="Y847" s="114"/>
      <c r="Z847" s="114"/>
      <c r="AA847" s="114"/>
      <c r="AB847" s="114" t="str">
        <f ca="1">IF(ISERROR(MATCH(DailyLog[[#This Row],[TRAVELER]],Table2[TR],0)),AB847,"SHIPPED")</f>
        <v>SHIPPED</v>
      </c>
      <c r="AC847" s="114"/>
    </row>
    <row r="848" spans="1:29" ht="40.15" hidden="1" customHeight="1" x14ac:dyDescent="0.25">
      <c r="A848" s="129">
        <v>46261.705150462964</v>
      </c>
      <c r="B848" s="130" t="s">
        <v>842</v>
      </c>
      <c r="C848" s="131" t="s">
        <v>2870</v>
      </c>
      <c r="D848" s="132">
        <v>716491</v>
      </c>
      <c r="E848" s="132" t="s">
        <v>869</v>
      </c>
      <c r="F848" s="132">
        <v>1316</v>
      </c>
      <c r="G848" s="132" t="s">
        <v>4590</v>
      </c>
      <c r="H848" s="133" t="s">
        <v>832</v>
      </c>
      <c r="I848" s="134" t="s">
        <v>839</v>
      </c>
      <c r="J848" s="135" t="s">
        <v>843</v>
      </c>
      <c r="K848" s="134">
        <v>2</v>
      </c>
      <c r="L848" s="134" t="s">
        <v>828</v>
      </c>
      <c r="M848" s="134"/>
      <c r="N848" s="134">
        <v>1</v>
      </c>
      <c r="O848" s="134">
        <v>10000</v>
      </c>
      <c r="P848" s="134">
        <v>10000</v>
      </c>
      <c r="Q848" s="134">
        <f>+DailyLog[[#This Row],[TTL QNT
(On traveler)]]-DailyLog[[#This Row],[Column1]]</f>
        <v>0</v>
      </c>
      <c r="R848" s="134" t="s">
        <v>3382</v>
      </c>
      <c r="S848" s="136" t="s">
        <v>3778</v>
      </c>
      <c r="T848" s="137"/>
      <c r="U848" s="137"/>
      <c r="V848" s="134"/>
      <c r="W848" s="132"/>
      <c r="X848" s="134"/>
      <c r="Y848" s="132"/>
      <c r="Z848" s="132"/>
      <c r="AA848" s="132"/>
      <c r="AB848" s="132" t="str">
        <f ca="1">IF(ISERROR(MATCH(DailyLog[[#This Row],[TRAVELER]],Table2[TR],0)),AB848,"SHIPPED")</f>
        <v>SHIPPED</v>
      </c>
      <c r="AC848" s="132"/>
    </row>
    <row r="849" spans="1:29" ht="40.15" hidden="1" customHeight="1" x14ac:dyDescent="0.25">
      <c r="A849" s="129">
        <v>46262.428055555552</v>
      </c>
      <c r="B849" s="130" t="s">
        <v>842</v>
      </c>
      <c r="C849" s="131">
        <v>280</v>
      </c>
      <c r="D849" s="132">
        <v>716855</v>
      </c>
      <c r="E849" s="132">
        <v>11546448</v>
      </c>
      <c r="F849" s="132">
        <v>264</v>
      </c>
      <c r="G849" s="132" t="s">
        <v>4704</v>
      </c>
      <c r="H849" s="133" t="s">
        <v>832</v>
      </c>
      <c r="I849" s="134" t="s">
        <v>839</v>
      </c>
      <c r="J849" s="135" t="s">
        <v>950</v>
      </c>
      <c r="K849" s="134">
        <v>114</v>
      </c>
      <c r="L849" s="134" t="s">
        <v>828</v>
      </c>
      <c r="M849" s="134" t="s">
        <v>2976</v>
      </c>
      <c r="N849" s="134">
        <v>36</v>
      </c>
      <c r="O849" s="134">
        <v>118800</v>
      </c>
      <c r="P849" s="134">
        <v>118800</v>
      </c>
      <c r="Q849" s="134">
        <f>+DailyLog[[#This Row],[TTL QNT
(On traveler)]]-DailyLog[[#This Row],[Column1]]</f>
        <v>0</v>
      </c>
      <c r="R849" s="134" t="s">
        <v>4705</v>
      </c>
      <c r="S849" s="136" t="s">
        <v>888</v>
      </c>
      <c r="T849" s="137">
        <v>27</v>
      </c>
      <c r="U849" s="137"/>
      <c r="V849" s="134"/>
      <c r="W849" s="132"/>
      <c r="X849" s="134"/>
      <c r="Y849" s="132"/>
      <c r="Z849" s="132"/>
      <c r="AA849" s="132"/>
      <c r="AB849" s="132" t="str">
        <f ca="1">IF(ISERROR(MATCH(DailyLog[[#This Row],[TRAVELER]],Table2[TR],0)),AB849,"SHIPPED")</f>
        <v>SHIPPED</v>
      </c>
      <c r="AC849" s="132"/>
    </row>
    <row r="850" spans="1:29" ht="40.15" hidden="1" customHeight="1" x14ac:dyDescent="0.25">
      <c r="A850" s="111">
        <v>46260.69940972222</v>
      </c>
      <c r="B850" s="112" t="s">
        <v>2940</v>
      </c>
      <c r="C850" s="113" t="s">
        <v>2870</v>
      </c>
      <c r="D850" s="114">
        <v>716245</v>
      </c>
      <c r="E850" s="114">
        <v>82253</v>
      </c>
      <c r="F850" s="114">
        <v>1087</v>
      </c>
      <c r="G850" s="114" t="s">
        <v>4566</v>
      </c>
      <c r="H850" s="115" t="s">
        <v>832</v>
      </c>
      <c r="I850" s="116" t="s">
        <v>839</v>
      </c>
      <c r="J850" s="50" t="s">
        <v>843</v>
      </c>
      <c r="K850" s="116">
        <v>2</v>
      </c>
      <c r="L850" s="116" t="s">
        <v>828</v>
      </c>
      <c r="M850" s="116" t="s">
        <v>2816</v>
      </c>
      <c r="N850" s="116">
        <v>28</v>
      </c>
      <c r="O850" s="116">
        <v>37800</v>
      </c>
      <c r="P850" s="116">
        <v>37800</v>
      </c>
      <c r="Q850" s="116">
        <f>+DailyLog[[#This Row],[TTL QNT
(On traveler)]]-DailyLog[[#This Row],[Column1]]</f>
        <v>0</v>
      </c>
      <c r="R850" s="116" t="s">
        <v>3442</v>
      </c>
      <c r="S850" s="117" t="s">
        <v>888</v>
      </c>
      <c r="T850" s="43">
        <v>4</v>
      </c>
      <c r="V850" s="116"/>
      <c r="W850" s="114"/>
      <c r="X850" s="116"/>
      <c r="Y850" s="114"/>
      <c r="Z850" s="114"/>
      <c r="AA850" s="114"/>
      <c r="AB850" s="114" t="str">
        <f ca="1">IF(ISERROR(MATCH(DailyLog[[#This Row],[TRAVELER]],Table2[TR],0)),AB850,"SHIPPED")</f>
        <v>SHIPPED</v>
      </c>
      <c r="AC850" s="114"/>
    </row>
    <row r="851" spans="1:29" ht="40.15" hidden="1" customHeight="1" x14ac:dyDescent="0.25">
      <c r="A851" s="129">
        <v>46262.426006944443</v>
      </c>
      <c r="B851" s="130" t="s">
        <v>842</v>
      </c>
      <c r="C851" s="131" t="s">
        <v>4502</v>
      </c>
      <c r="D851" s="132">
        <v>716724</v>
      </c>
      <c r="E851" s="132" t="s">
        <v>923</v>
      </c>
      <c r="F851" s="132">
        <v>1430</v>
      </c>
      <c r="G851" s="132" t="s">
        <v>4598</v>
      </c>
      <c r="H851" s="133" t="s">
        <v>832</v>
      </c>
      <c r="I851" s="134" t="s">
        <v>839</v>
      </c>
      <c r="J851" s="135" t="s">
        <v>843</v>
      </c>
      <c r="K851" s="134">
        <v>1</v>
      </c>
      <c r="L851" s="134" t="s">
        <v>828</v>
      </c>
      <c r="M851" s="134"/>
      <c r="N851" s="134">
        <v>1</v>
      </c>
      <c r="O851" s="134">
        <v>4700</v>
      </c>
      <c r="P851" s="134">
        <v>4700</v>
      </c>
      <c r="Q851" s="134">
        <f>+DailyLog[[#This Row],[TTL QNT
(On traveler)]]-DailyLog[[#This Row],[Column1]]</f>
        <v>0</v>
      </c>
      <c r="R851" s="134" t="s">
        <v>3553</v>
      </c>
      <c r="S851" s="136" t="s">
        <v>3778</v>
      </c>
      <c r="T851" s="137"/>
      <c r="U851" s="137"/>
      <c r="V851" s="134"/>
      <c r="W851" s="132"/>
      <c r="X851" s="134"/>
      <c r="Y851" s="132"/>
      <c r="Z851" s="132"/>
      <c r="AA851" s="132"/>
      <c r="AB851" s="132" t="str">
        <f ca="1">IF(ISERROR(MATCH(DailyLog[[#This Row],[TRAVELER]],Table2[TR],0)),AB851,"SHIPPED")</f>
        <v>SHIPPED</v>
      </c>
      <c r="AC851" s="132"/>
    </row>
    <row r="852" spans="1:29" ht="40.15" hidden="1" customHeight="1" x14ac:dyDescent="0.25">
      <c r="A852" s="111">
        <v>46260.686145833337</v>
      </c>
      <c r="B852" s="112" t="s">
        <v>2940</v>
      </c>
      <c r="C852" s="113">
        <v>292</v>
      </c>
      <c r="D852" s="114">
        <v>717042</v>
      </c>
      <c r="E852" s="114" t="s">
        <v>3304</v>
      </c>
      <c r="F852" s="114">
        <v>1680</v>
      </c>
      <c r="G852" s="114" t="s">
        <v>4559</v>
      </c>
      <c r="H852" s="115" t="s">
        <v>832</v>
      </c>
      <c r="I852" s="116" t="s">
        <v>839</v>
      </c>
      <c r="J852" s="50" t="s">
        <v>2824</v>
      </c>
      <c r="K852" s="116">
        <v>110</v>
      </c>
      <c r="L852" s="116" t="s">
        <v>1003</v>
      </c>
      <c r="M852" s="116" t="s">
        <v>2816</v>
      </c>
      <c r="N852" s="116">
        <v>36</v>
      </c>
      <c r="O852" s="116">
        <v>25200</v>
      </c>
      <c r="P852" s="116">
        <v>25200</v>
      </c>
      <c r="Q852" s="116">
        <f>+DailyLog[[#This Row],[TTL QNT
(On traveler)]]-DailyLog[[#This Row],[Column1]]</f>
        <v>0</v>
      </c>
      <c r="R852" s="116" t="s">
        <v>4560</v>
      </c>
      <c r="S852" s="117" t="s">
        <v>888</v>
      </c>
      <c r="T852" s="43">
        <v>3</v>
      </c>
      <c r="V852" s="116"/>
      <c r="W852" s="114"/>
      <c r="X852" s="116"/>
      <c r="Y852" s="114"/>
      <c r="Z852" s="114"/>
      <c r="AA852" s="114"/>
      <c r="AB852" s="114" t="str">
        <f ca="1">IF(ISERROR(MATCH(DailyLog[[#This Row],[TRAVELER]],Table2[TR],0)),AB852,"SHIPPED")</f>
        <v>SHIPPED</v>
      </c>
      <c r="AC852" s="114"/>
    </row>
    <row r="853" spans="1:29" ht="40.15" hidden="1" customHeight="1" x14ac:dyDescent="0.25">
      <c r="A853" s="111">
        <v>46255.625416666669</v>
      </c>
      <c r="B853" s="112" t="s">
        <v>2940</v>
      </c>
      <c r="C853" s="113">
        <v>252</v>
      </c>
      <c r="D853" s="114">
        <v>716803</v>
      </c>
      <c r="E853" s="114" t="s">
        <v>3539</v>
      </c>
      <c r="F853" s="114">
        <v>373</v>
      </c>
      <c r="G853" s="114" t="s">
        <v>3942</v>
      </c>
      <c r="H853" s="115" t="s">
        <v>2814</v>
      </c>
      <c r="I853" s="116" t="s">
        <v>839</v>
      </c>
      <c r="J853" s="50" t="s">
        <v>843</v>
      </c>
      <c r="K853" s="116">
        <v>4</v>
      </c>
      <c r="L853" s="116" t="s">
        <v>828</v>
      </c>
      <c r="M853" s="116" t="s">
        <v>2816</v>
      </c>
      <c r="N853" s="116">
        <v>31</v>
      </c>
      <c r="O853" s="116">
        <v>20460</v>
      </c>
      <c r="P853" s="116">
        <v>20460</v>
      </c>
      <c r="Q853" s="116">
        <f>+DailyLog[[#This Row],[TTL QNT
(On traveler)]]-DailyLog[[#This Row],[Column1]]</f>
        <v>0</v>
      </c>
      <c r="R853" s="116" t="s">
        <v>3006</v>
      </c>
      <c r="S853" s="117" t="s">
        <v>888</v>
      </c>
      <c r="T853" s="43">
        <v>1</v>
      </c>
      <c r="V853" s="116"/>
      <c r="W853" s="114"/>
      <c r="X853" s="116"/>
      <c r="Y853" s="114"/>
      <c r="Z853" s="114"/>
      <c r="AA853" s="114"/>
      <c r="AB853" s="114" t="str">
        <f ca="1">IF(ISERROR(MATCH(DailyLog[[#This Row],[TRAVELER]],Table2[TR],0)),AB853,"SHIPPED")</f>
        <v>SHIPPED</v>
      </c>
      <c r="AC853" s="114"/>
    </row>
    <row r="854" spans="1:29" ht="40.15" hidden="1" customHeight="1" x14ac:dyDescent="0.25">
      <c r="A854" s="111">
        <v>46260.68246527778</v>
      </c>
      <c r="B854" s="112" t="s">
        <v>2940</v>
      </c>
      <c r="C854" s="113">
        <v>4</v>
      </c>
      <c r="D854" s="114">
        <v>708877</v>
      </c>
      <c r="E854" s="114">
        <v>11612078</v>
      </c>
      <c r="F854" s="114">
        <v>1668</v>
      </c>
      <c r="G854" s="114" t="s">
        <v>4556</v>
      </c>
      <c r="H854" s="115" t="s">
        <v>832</v>
      </c>
      <c r="I854" s="116" t="s">
        <v>2818</v>
      </c>
      <c r="J854" s="50" t="s">
        <v>2824</v>
      </c>
      <c r="K854" s="116">
        <v>74</v>
      </c>
      <c r="L854" s="116" t="s">
        <v>828</v>
      </c>
      <c r="M854" s="116"/>
      <c r="N854" s="116">
        <v>16</v>
      </c>
      <c r="O854" s="116">
        <v>29600</v>
      </c>
      <c r="P854" s="116">
        <v>29600</v>
      </c>
      <c r="Q854" s="116">
        <f>+DailyLog[[#This Row],[TTL QNT
(On traveler)]]-DailyLog[[#This Row],[Column1]]</f>
        <v>0</v>
      </c>
      <c r="R854" s="116" t="s">
        <v>4557</v>
      </c>
      <c r="S854" s="117" t="s">
        <v>888</v>
      </c>
      <c r="V854" s="116"/>
      <c r="W854" s="114"/>
      <c r="X854" s="116"/>
      <c r="Y854" s="114"/>
      <c r="Z854" s="114"/>
      <c r="AA854" s="114"/>
      <c r="AB854" s="114" t="str">
        <f ca="1">IF(ISERROR(MATCH(DailyLog[[#This Row],[TRAVELER]],Table2[TR],0)),AB854,"SHIPPED")</f>
        <v>SHIPPED</v>
      </c>
      <c r="AC854" s="114"/>
    </row>
    <row r="855" spans="1:29" ht="40.15" hidden="1" customHeight="1" x14ac:dyDescent="0.25">
      <c r="A855" s="111">
        <v>46255.622129629628</v>
      </c>
      <c r="B855" s="112" t="s">
        <v>842</v>
      </c>
      <c r="C855" s="113" t="s">
        <v>2827</v>
      </c>
      <c r="D855" s="114">
        <v>716801</v>
      </c>
      <c r="E855" s="114" t="s">
        <v>3539</v>
      </c>
      <c r="F855" s="114">
        <v>1603</v>
      </c>
      <c r="G855" s="114" t="s">
        <v>3939</v>
      </c>
      <c r="H855" s="115" t="s">
        <v>2814</v>
      </c>
      <c r="I855" s="116" t="s">
        <v>839</v>
      </c>
      <c r="J855" s="50" t="s">
        <v>843</v>
      </c>
      <c r="K855" s="116">
        <v>1</v>
      </c>
      <c r="L855" s="116" t="s">
        <v>828</v>
      </c>
      <c r="M855" s="116"/>
      <c r="N855" s="116">
        <v>36</v>
      </c>
      <c r="O855" s="116">
        <v>23760</v>
      </c>
      <c r="P855" s="116">
        <v>23760</v>
      </c>
      <c r="Q855" s="116">
        <f>+DailyLog[[#This Row],[TTL QNT
(On traveler)]]-DailyLog[[#This Row],[Column1]]</f>
        <v>0</v>
      </c>
      <c r="R855" s="116" t="s">
        <v>3199</v>
      </c>
      <c r="S855" s="117" t="s">
        <v>888</v>
      </c>
      <c r="V855" s="116"/>
      <c r="W855" s="114"/>
      <c r="X855" s="116"/>
      <c r="Y855" s="114"/>
      <c r="Z855" s="114"/>
      <c r="AA855" s="114"/>
      <c r="AB855" s="114" t="str">
        <f ca="1">IF(ISERROR(MATCH(DailyLog[[#This Row],[TRAVELER]],Table2[TR],0)),AB855,"SHIPPED")</f>
        <v>SHIPPED</v>
      </c>
      <c r="AC855" s="114"/>
    </row>
    <row r="856" spans="1:29" ht="40.15" hidden="1" customHeight="1" x14ac:dyDescent="0.25">
      <c r="A856" s="111">
        <v>46255.619189814817</v>
      </c>
      <c r="B856" s="112" t="s">
        <v>842</v>
      </c>
      <c r="C856" s="113">
        <v>280</v>
      </c>
      <c r="D856" s="114">
        <v>716868</v>
      </c>
      <c r="E856" s="114">
        <v>11546449</v>
      </c>
      <c r="F856" s="114">
        <v>1028</v>
      </c>
      <c r="G856" s="114" t="s">
        <v>3937</v>
      </c>
      <c r="H856" s="115" t="s">
        <v>832</v>
      </c>
      <c r="I856" s="116" t="s">
        <v>839</v>
      </c>
      <c r="J856" s="50" t="s">
        <v>950</v>
      </c>
      <c r="K856" s="116">
        <v>114</v>
      </c>
      <c r="L856" s="116" t="s">
        <v>828</v>
      </c>
      <c r="M856" s="116" t="s">
        <v>2976</v>
      </c>
      <c r="N856" s="116">
        <v>36</v>
      </c>
      <c r="O856" s="116">
        <v>90000</v>
      </c>
      <c r="P856" s="116">
        <v>90000</v>
      </c>
      <c r="Q856" s="116">
        <f>+DailyLog[[#This Row],[TTL QNT
(On traveler)]]-DailyLog[[#This Row],[Column1]]</f>
        <v>0</v>
      </c>
      <c r="R856" s="116" t="s">
        <v>3938</v>
      </c>
      <c r="S856" s="117" t="s">
        <v>888</v>
      </c>
      <c r="T856" s="43">
        <v>20</v>
      </c>
      <c r="V856" s="116"/>
      <c r="W856" s="114"/>
      <c r="X856" s="116"/>
      <c r="Y856" s="114"/>
      <c r="Z856" s="114"/>
      <c r="AA856" s="114"/>
      <c r="AB856" s="114" t="str">
        <f ca="1">IF(ISERROR(MATCH(DailyLog[[#This Row],[TRAVELER]],Table2[TR],0)),AB856,"SHIPPED")</f>
        <v>SHIPPED</v>
      </c>
      <c r="AC856" s="114"/>
    </row>
    <row r="857" spans="1:29" ht="40.15" hidden="1" customHeight="1" x14ac:dyDescent="0.25">
      <c r="A857" s="129">
        <v>46262.422685185185</v>
      </c>
      <c r="B857" s="130" t="s">
        <v>842</v>
      </c>
      <c r="C857" s="131" t="s">
        <v>2870</v>
      </c>
      <c r="D857" s="132">
        <v>717238</v>
      </c>
      <c r="E857" s="132" t="s">
        <v>4702</v>
      </c>
      <c r="F857" s="132">
        <v>1848</v>
      </c>
      <c r="G857" s="132" t="s">
        <v>4703</v>
      </c>
      <c r="H857" s="133" t="s">
        <v>832</v>
      </c>
      <c r="I857" s="134" t="s">
        <v>839</v>
      </c>
      <c r="J857" s="135" t="s">
        <v>843</v>
      </c>
      <c r="K857" s="134">
        <v>2</v>
      </c>
      <c r="L857" s="134" t="s">
        <v>828</v>
      </c>
      <c r="M857" s="134"/>
      <c r="N857" s="134">
        <v>1</v>
      </c>
      <c r="O857" s="134">
        <v>3980</v>
      </c>
      <c r="P857" s="134">
        <v>3980</v>
      </c>
      <c r="Q857" s="134">
        <f>+DailyLog[[#This Row],[TTL QNT
(On traveler)]]-DailyLog[[#This Row],[Column1]]</f>
        <v>0</v>
      </c>
      <c r="R857" s="134" t="s">
        <v>4160</v>
      </c>
      <c r="S857" s="136" t="s">
        <v>888</v>
      </c>
      <c r="T857" s="137"/>
      <c r="U857" s="137"/>
      <c r="V857" s="134"/>
      <c r="W857" s="132"/>
      <c r="X857" s="134"/>
      <c r="Y857" s="132"/>
      <c r="Z857" s="132"/>
      <c r="AA857" s="132"/>
      <c r="AB857" s="132" t="str">
        <f ca="1">IF(ISERROR(MATCH(DailyLog[[#This Row],[TRAVELER]],Table2[TR],0)),AB857,"SHIPPED")</f>
        <v>SHIPPED</v>
      </c>
      <c r="AC857" s="132"/>
    </row>
    <row r="858" spans="1:29" ht="40.15" hidden="1" customHeight="1" x14ac:dyDescent="0.25">
      <c r="A858" s="129">
        <v>46261.686736111114</v>
      </c>
      <c r="B858" s="130" t="s">
        <v>842</v>
      </c>
      <c r="C858" s="131" t="s">
        <v>2841</v>
      </c>
      <c r="D858" s="132">
        <v>716494</v>
      </c>
      <c r="E858" s="132" t="s">
        <v>869</v>
      </c>
      <c r="F858" s="132">
        <v>156</v>
      </c>
      <c r="G858" s="132" t="s">
        <v>4593</v>
      </c>
      <c r="H858" s="133" t="s">
        <v>832</v>
      </c>
      <c r="I858" s="134" t="s">
        <v>839</v>
      </c>
      <c r="J858" s="135" t="s">
        <v>843</v>
      </c>
      <c r="K858" s="134">
        <v>3</v>
      </c>
      <c r="L858" s="134" t="s">
        <v>828</v>
      </c>
      <c r="M858" s="134"/>
      <c r="N858" s="134">
        <v>1</v>
      </c>
      <c r="O858" s="134">
        <v>9500</v>
      </c>
      <c r="P858" s="134">
        <v>9500</v>
      </c>
      <c r="Q858" s="134">
        <f>+DailyLog[[#This Row],[TTL QNT
(On traveler)]]-DailyLog[[#This Row],[Column1]]</f>
        <v>0</v>
      </c>
      <c r="R858" s="134" t="s">
        <v>4415</v>
      </c>
      <c r="S858" s="136" t="s">
        <v>3778</v>
      </c>
      <c r="T858" s="137"/>
      <c r="U858" s="137"/>
      <c r="V858" s="134"/>
      <c r="W858" s="132"/>
      <c r="X858" s="134"/>
      <c r="Y858" s="132"/>
      <c r="Z858" s="132"/>
      <c r="AA858" s="132"/>
      <c r="AB858" s="132" t="str">
        <f ca="1">IF(ISERROR(MATCH(DailyLog[[#This Row],[TRAVELER]],Table2[TR],0)),AB858,"SHIPPED")</f>
        <v>SHIPPED</v>
      </c>
      <c r="AC858" s="132"/>
    </row>
    <row r="859" spans="1:29" ht="40.15" hidden="1" customHeight="1" x14ac:dyDescent="0.25">
      <c r="A859" s="111">
        <v>46255.592233796298</v>
      </c>
      <c r="B859" s="112" t="s">
        <v>842</v>
      </c>
      <c r="C859" s="113" t="s">
        <v>2811</v>
      </c>
      <c r="D859" s="114">
        <v>716769</v>
      </c>
      <c r="E859" s="114" t="s">
        <v>3926</v>
      </c>
      <c r="F859" s="114">
        <v>577</v>
      </c>
      <c r="G859" s="114" t="s">
        <v>3929</v>
      </c>
      <c r="H859" s="115" t="s">
        <v>2814</v>
      </c>
      <c r="I859" s="116" t="s">
        <v>839</v>
      </c>
      <c r="J859" s="50" t="s">
        <v>843</v>
      </c>
      <c r="K859" s="116">
        <v>4</v>
      </c>
      <c r="L859" s="116" t="s">
        <v>828</v>
      </c>
      <c r="M859" s="116" t="s">
        <v>2816</v>
      </c>
      <c r="N859" s="116">
        <v>30</v>
      </c>
      <c r="O859" s="116">
        <v>22500</v>
      </c>
      <c r="P859" s="116">
        <v>22500</v>
      </c>
      <c r="Q859" s="116">
        <f>+DailyLog[[#This Row],[TTL QNT
(On traveler)]]-DailyLog[[#This Row],[Column1]]</f>
        <v>0</v>
      </c>
      <c r="R859" s="116" t="s">
        <v>3110</v>
      </c>
      <c r="S859" s="117" t="s">
        <v>888</v>
      </c>
      <c r="T859" s="43">
        <v>2</v>
      </c>
      <c r="V859" s="116"/>
      <c r="W859" s="114"/>
      <c r="X859" s="116"/>
      <c r="Y859" s="114"/>
      <c r="Z859" s="114"/>
      <c r="AA859" s="114"/>
      <c r="AB859" s="114" t="str">
        <f ca="1">IF(ISERROR(MATCH(DailyLog[[#This Row],[TRAVELER]],Table2[TR],0)),AB859,"SHIPPED")</f>
        <v>SHIPPED</v>
      </c>
      <c r="AC859" s="114"/>
    </row>
    <row r="860" spans="1:29" ht="40.15" hidden="1" customHeight="1" x14ac:dyDescent="0.25">
      <c r="A860" s="111">
        <v>46255.587777777779</v>
      </c>
      <c r="B860" s="112" t="s">
        <v>842</v>
      </c>
      <c r="C860" s="113" t="s">
        <v>2811</v>
      </c>
      <c r="D860" s="114">
        <v>716770</v>
      </c>
      <c r="E860" s="114" t="s">
        <v>3926</v>
      </c>
      <c r="F860" s="114">
        <v>1522</v>
      </c>
      <c r="G860" s="114" t="s">
        <v>3927</v>
      </c>
      <c r="H860" s="115" t="s">
        <v>2814</v>
      </c>
      <c r="I860" s="116" t="s">
        <v>839</v>
      </c>
      <c r="J860" s="50" t="s">
        <v>843</v>
      </c>
      <c r="K860" s="116">
        <v>4</v>
      </c>
      <c r="L860" s="116" t="s">
        <v>828</v>
      </c>
      <c r="M860" s="116" t="s">
        <v>2816</v>
      </c>
      <c r="N860" s="116">
        <v>36</v>
      </c>
      <c r="O860" s="116">
        <v>27000</v>
      </c>
      <c r="P860" s="116">
        <v>27000</v>
      </c>
      <c r="Q860" s="116">
        <f>+DailyLog[[#This Row],[TTL QNT
(On traveler)]]-DailyLog[[#This Row],[Column1]]</f>
        <v>0</v>
      </c>
      <c r="R860" s="116" t="s">
        <v>3928</v>
      </c>
      <c r="S860" s="117" t="s">
        <v>888</v>
      </c>
      <c r="T860" s="43">
        <v>1</v>
      </c>
      <c r="V860" s="116"/>
      <c r="W860" s="114"/>
      <c r="X860" s="116"/>
      <c r="Y860" s="114"/>
      <c r="Z860" s="114"/>
      <c r="AA860" s="114"/>
      <c r="AB860" s="114" t="str">
        <f ca="1">IF(ISERROR(MATCH(DailyLog[[#This Row],[TRAVELER]],Table2[TR],0)),AB860,"SHIPPED")</f>
        <v>SHIPPED</v>
      </c>
      <c r="AC860" s="114"/>
    </row>
    <row r="861" spans="1:29" ht="40.15" hidden="1" customHeight="1" x14ac:dyDescent="0.25">
      <c r="A861" s="111">
        <v>46255.576967592591</v>
      </c>
      <c r="B861" s="112" t="s">
        <v>842</v>
      </c>
      <c r="C861" s="113">
        <v>290</v>
      </c>
      <c r="D861" s="114">
        <v>716872</v>
      </c>
      <c r="E861" s="114">
        <v>11546449</v>
      </c>
      <c r="F861" s="114">
        <v>559</v>
      </c>
      <c r="G861" s="114" t="s">
        <v>3923</v>
      </c>
      <c r="H861" s="115" t="s">
        <v>832</v>
      </c>
      <c r="I861" s="116" t="s">
        <v>2818</v>
      </c>
      <c r="J861" s="50" t="s">
        <v>950</v>
      </c>
      <c r="K861" s="116">
        <v>106</v>
      </c>
      <c r="L861" s="116" t="s">
        <v>828</v>
      </c>
      <c r="M861" s="116"/>
      <c r="N861" s="116">
        <v>18</v>
      </c>
      <c r="O861" s="116">
        <v>45000</v>
      </c>
      <c r="P861" s="116">
        <v>45000</v>
      </c>
      <c r="Q861" s="116">
        <f>+DailyLog[[#This Row],[TTL QNT
(On traveler)]]-DailyLog[[#This Row],[Column1]]</f>
        <v>0</v>
      </c>
      <c r="R861" s="116" t="s">
        <v>3115</v>
      </c>
      <c r="S861" s="117" t="s">
        <v>888</v>
      </c>
      <c r="V861" s="116"/>
      <c r="W861" s="114"/>
      <c r="X861" s="116"/>
      <c r="Y861" s="114"/>
      <c r="Z861" s="114"/>
      <c r="AA861" s="114"/>
      <c r="AB861" s="114" t="str">
        <f ca="1">IF(ISERROR(MATCH(DailyLog[[#This Row],[TRAVELER]],Table2[TR],0)),AB861,"SHIPPED")</f>
        <v>SHIPPED</v>
      </c>
      <c r="AC861" s="114"/>
    </row>
    <row r="862" spans="1:29" ht="40.15" hidden="1" customHeight="1" x14ac:dyDescent="0.25">
      <c r="A862" s="119">
        <v>46258.594537037039</v>
      </c>
      <c r="B862" s="120" t="s">
        <v>842</v>
      </c>
      <c r="C862" s="121">
        <v>292</v>
      </c>
      <c r="D862" s="122">
        <v>716546</v>
      </c>
      <c r="E862" s="122">
        <v>6502979</v>
      </c>
      <c r="F862" s="122">
        <v>1557</v>
      </c>
      <c r="G862" s="122" t="s">
        <v>4224</v>
      </c>
      <c r="H862" s="123" t="s">
        <v>832</v>
      </c>
      <c r="I862" s="124" t="s">
        <v>2818</v>
      </c>
      <c r="J862" s="125" t="s">
        <v>950</v>
      </c>
      <c r="K862" s="124">
        <v>116</v>
      </c>
      <c r="L862" s="124" t="s">
        <v>828</v>
      </c>
      <c r="M862" s="124"/>
      <c r="N862" s="124">
        <v>8</v>
      </c>
      <c r="O862" s="124">
        <v>6000</v>
      </c>
      <c r="P862" s="124">
        <v>6000</v>
      </c>
      <c r="Q862" s="124">
        <f>+DailyLog[[#This Row],[TTL QNT
(On traveler)]]-DailyLog[[#This Row],[Column1]]</f>
        <v>0</v>
      </c>
      <c r="R862" s="124" t="s">
        <v>3530</v>
      </c>
      <c r="S862" s="126" t="s">
        <v>888</v>
      </c>
      <c r="T862" s="127"/>
      <c r="U862" s="127"/>
      <c r="V862" s="124"/>
      <c r="W862" s="122"/>
      <c r="X862" s="124"/>
      <c r="Y862" s="122"/>
      <c r="Z862" s="122"/>
      <c r="AA862" s="122"/>
      <c r="AB862" s="122" t="str">
        <f ca="1">IF(ISERROR(MATCH(DailyLog[[#This Row],[TRAVELER]],Table2[TR],0)),AB862,"SHIPPED")</f>
        <v>SHIPPED</v>
      </c>
      <c r="AC862" s="122"/>
    </row>
    <row r="863" spans="1:29" ht="40.15" hidden="1" customHeight="1" x14ac:dyDescent="0.25">
      <c r="A863" s="111">
        <v>46255.5621875</v>
      </c>
      <c r="B863" s="112" t="s">
        <v>842</v>
      </c>
      <c r="C863" s="113">
        <v>290</v>
      </c>
      <c r="D863" s="114">
        <v>715964</v>
      </c>
      <c r="E863" s="114" t="s">
        <v>3866</v>
      </c>
      <c r="F863" s="114">
        <v>712</v>
      </c>
      <c r="G863" s="114" t="s">
        <v>3918</v>
      </c>
      <c r="H863" s="115" t="s">
        <v>832</v>
      </c>
      <c r="I863" s="116" t="s">
        <v>839</v>
      </c>
      <c r="J863" s="50" t="s">
        <v>950</v>
      </c>
      <c r="K863" s="116">
        <v>107</v>
      </c>
      <c r="L863" s="116" t="s">
        <v>828</v>
      </c>
      <c r="M863" s="116"/>
      <c r="N863" s="116">
        <v>36</v>
      </c>
      <c r="O863" s="116">
        <v>45000</v>
      </c>
      <c r="P863" s="116">
        <v>45000</v>
      </c>
      <c r="Q863" s="116">
        <f>+DailyLog[[#This Row],[TTL QNT
(On traveler)]]-DailyLog[[#This Row],[Column1]]</f>
        <v>0</v>
      </c>
      <c r="R863" s="116" t="s">
        <v>3919</v>
      </c>
      <c r="S863" s="117" t="s">
        <v>888</v>
      </c>
      <c r="V863" s="116"/>
      <c r="W863" s="114"/>
      <c r="X863" s="116"/>
      <c r="Y863" s="114"/>
      <c r="Z863" s="114"/>
      <c r="AA863" s="114"/>
      <c r="AB863" s="114" t="str">
        <f ca="1">IF(ISERROR(MATCH(DailyLog[[#This Row],[TRAVELER]],Table2[TR],0)),AB863,"SHIPPED")</f>
        <v>SHIPPED</v>
      </c>
      <c r="AC863" s="114"/>
    </row>
    <row r="864" spans="1:29" ht="40.15" hidden="1" customHeight="1" x14ac:dyDescent="0.25">
      <c r="A864" s="111">
        <v>46259.731226851851</v>
      </c>
      <c r="B864" s="112" t="s">
        <v>2940</v>
      </c>
      <c r="C864" s="113">
        <v>4</v>
      </c>
      <c r="D864" s="114">
        <v>716535</v>
      </c>
      <c r="E864" s="114" t="s">
        <v>1049</v>
      </c>
      <c r="F864" s="114">
        <v>222</v>
      </c>
      <c r="G864" s="114" t="s">
        <v>4419</v>
      </c>
      <c r="H864" s="115" t="s">
        <v>832</v>
      </c>
      <c r="I864" s="116" t="s">
        <v>2818</v>
      </c>
      <c r="J864" s="50" t="s">
        <v>950</v>
      </c>
      <c r="K864" s="116">
        <v>113</v>
      </c>
      <c r="L864" s="116" t="s">
        <v>828</v>
      </c>
      <c r="M864" s="116"/>
      <c r="N864" s="116">
        <v>11</v>
      </c>
      <c r="O864" s="116">
        <v>52800</v>
      </c>
      <c r="P864" s="116">
        <v>52800</v>
      </c>
      <c r="Q864" s="116">
        <f>+DailyLog[[#This Row],[TTL QNT
(On traveler)]]-DailyLog[[#This Row],[Column1]]</f>
        <v>0</v>
      </c>
      <c r="R864" s="116" t="s">
        <v>3121</v>
      </c>
      <c r="S864" s="117" t="s">
        <v>888</v>
      </c>
      <c r="V864" s="116"/>
      <c r="W864" s="114"/>
      <c r="X864" s="116"/>
      <c r="Y864" s="114"/>
      <c r="Z864" s="114"/>
      <c r="AA864" s="114"/>
      <c r="AB864" s="114" t="str">
        <f ca="1">IF(ISERROR(MATCH(DailyLog[[#This Row],[TRAVELER]],Table2[TR],0)),AB864,"SHIPPED")</f>
        <v>SHIPPED</v>
      </c>
      <c r="AC864" s="114"/>
    </row>
    <row r="865" spans="1:29" ht="40.15" hidden="1" customHeight="1" x14ac:dyDescent="0.25">
      <c r="A865" s="111">
        <v>46255.474930555552</v>
      </c>
      <c r="B865" s="112" t="s">
        <v>842</v>
      </c>
      <c r="C865" s="113">
        <v>290</v>
      </c>
      <c r="D865" s="114">
        <v>716378</v>
      </c>
      <c r="E865" s="114" t="s">
        <v>981</v>
      </c>
      <c r="F865" s="114">
        <v>1512</v>
      </c>
      <c r="G865" s="114" t="s">
        <v>3900</v>
      </c>
      <c r="H865" s="115" t="s">
        <v>832</v>
      </c>
      <c r="I865" s="116" t="s">
        <v>839</v>
      </c>
      <c r="J865" s="50" t="s">
        <v>950</v>
      </c>
      <c r="K865" s="116">
        <v>110</v>
      </c>
      <c r="L865" s="116" t="s">
        <v>828</v>
      </c>
      <c r="M865" s="116"/>
      <c r="N865" s="116">
        <v>36</v>
      </c>
      <c r="O865" s="116">
        <v>25200</v>
      </c>
      <c r="P865" s="116">
        <v>25200</v>
      </c>
      <c r="Q865" s="116">
        <f>+DailyLog[[#This Row],[TTL QNT
(On traveler)]]-DailyLog[[#This Row],[Column1]]</f>
        <v>0</v>
      </c>
      <c r="R865" s="116" t="s">
        <v>3901</v>
      </c>
      <c r="S865" s="117" t="s">
        <v>888</v>
      </c>
      <c r="V865" s="116"/>
      <c r="W865" s="114"/>
      <c r="X865" s="116"/>
      <c r="Y865" s="114"/>
      <c r="Z865" s="114"/>
      <c r="AA865" s="114"/>
      <c r="AB865" s="114" t="str">
        <f ca="1">IF(ISERROR(MATCH(DailyLog[[#This Row],[TRAVELER]],Table2[TR],0)),AB865,"SHIPPED")</f>
        <v>SHIPPED</v>
      </c>
      <c r="AC865" s="114"/>
    </row>
    <row r="866" spans="1:29" ht="40.15" hidden="1" customHeight="1" x14ac:dyDescent="0.25">
      <c r="A866" s="119">
        <v>46258.585347222222</v>
      </c>
      <c r="B866" s="120" t="s">
        <v>842</v>
      </c>
      <c r="C866" s="121" t="s">
        <v>2870</v>
      </c>
      <c r="D866" s="122">
        <v>716038</v>
      </c>
      <c r="E866" s="122" t="s">
        <v>4086</v>
      </c>
      <c r="F866" s="122">
        <v>291</v>
      </c>
      <c r="G866" s="122" t="s">
        <v>4219</v>
      </c>
      <c r="H866" s="123" t="s">
        <v>832</v>
      </c>
      <c r="I866" s="124" t="s">
        <v>2818</v>
      </c>
      <c r="J866" s="125" t="s">
        <v>843</v>
      </c>
      <c r="K866" s="124">
        <v>2</v>
      </c>
      <c r="L866" s="124" t="s">
        <v>828</v>
      </c>
      <c r="M866" s="124"/>
      <c r="N866" s="124">
        <v>36</v>
      </c>
      <c r="O866" s="124">
        <v>9000</v>
      </c>
      <c r="P866" s="124">
        <v>9000</v>
      </c>
      <c r="Q866" s="124">
        <f>+DailyLog[[#This Row],[TTL QNT
(On traveler)]]-DailyLog[[#This Row],[Column1]]</f>
        <v>0</v>
      </c>
      <c r="R866" s="124" t="s">
        <v>4220</v>
      </c>
      <c r="S866" s="126" t="s">
        <v>888</v>
      </c>
      <c r="T866" s="127"/>
      <c r="U866" s="127"/>
      <c r="V866" s="124"/>
      <c r="W866" s="122"/>
      <c r="X866" s="124"/>
      <c r="Y866" s="122"/>
      <c r="Z866" s="122"/>
      <c r="AA866" s="122"/>
      <c r="AB866" s="122" t="str">
        <f ca="1">IF(ISERROR(MATCH(DailyLog[[#This Row],[TRAVELER]],Table2[TR],0)),AB866,"SHIPPED")</f>
        <v>SHIPPED</v>
      </c>
      <c r="AC866" s="122"/>
    </row>
    <row r="867" spans="1:29" ht="40.15" hidden="1" customHeight="1" x14ac:dyDescent="0.25">
      <c r="A867" s="111">
        <v>46260.669988425929</v>
      </c>
      <c r="B867" s="112" t="s">
        <v>2940</v>
      </c>
      <c r="C867" s="113">
        <v>197</v>
      </c>
      <c r="D867" s="114">
        <v>717046</v>
      </c>
      <c r="E867" s="114">
        <v>11610128</v>
      </c>
      <c r="F867" s="114">
        <v>1802</v>
      </c>
      <c r="G867" s="114" t="s">
        <v>4553</v>
      </c>
      <c r="H867" s="115" t="s">
        <v>832</v>
      </c>
      <c r="I867" s="116" t="s">
        <v>839</v>
      </c>
      <c r="J867" s="50" t="s">
        <v>843</v>
      </c>
      <c r="K867" s="116">
        <v>5</v>
      </c>
      <c r="L867" s="116" t="s">
        <v>828</v>
      </c>
      <c r="M867" s="116"/>
      <c r="N867" s="116">
        <v>21</v>
      </c>
      <c r="O867" s="116">
        <v>23625</v>
      </c>
      <c r="P867" s="116">
        <v>23625</v>
      </c>
      <c r="Q867" s="116">
        <f>+DailyLog[[#This Row],[TTL QNT
(On traveler)]]-DailyLog[[#This Row],[Column1]]</f>
        <v>0</v>
      </c>
      <c r="R867" s="116" t="s">
        <v>3877</v>
      </c>
      <c r="S867" s="117" t="s">
        <v>888</v>
      </c>
      <c r="V867" s="116"/>
      <c r="W867" s="114"/>
      <c r="X867" s="116"/>
      <c r="Y867" s="114"/>
      <c r="Z867" s="114"/>
      <c r="AA867" s="114"/>
      <c r="AB867" s="114" t="str">
        <f ca="1">IF(ISERROR(MATCH(DailyLog[[#This Row],[TRAVELER]],Table2[TR],0)),AB867,"SHIPPED")</f>
        <v>SHIPPED</v>
      </c>
      <c r="AC867" s="114"/>
    </row>
    <row r="868" spans="1:29" ht="40.15" hidden="1" customHeight="1" x14ac:dyDescent="0.25">
      <c r="A868" s="129">
        <v>46262.420208333337</v>
      </c>
      <c r="B868" s="130" t="s">
        <v>842</v>
      </c>
      <c r="C868" s="131">
        <v>280</v>
      </c>
      <c r="D868" s="132">
        <v>716907</v>
      </c>
      <c r="E868" s="132">
        <v>11561645</v>
      </c>
      <c r="F868" s="132">
        <v>455</v>
      </c>
      <c r="G868" s="132" t="s">
        <v>4465</v>
      </c>
      <c r="H868" s="133" t="s">
        <v>832</v>
      </c>
      <c r="I868" s="134" t="s">
        <v>839</v>
      </c>
      <c r="J868" s="135" t="s">
        <v>950</v>
      </c>
      <c r="K868" s="134">
        <v>123</v>
      </c>
      <c r="L868" s="134" t="s">
        <v>828</v>
      </c>
      <c r="M868" s="134"/>
      <c r="N868" s="134">
        <v>28</v>
      </c>
      <c r="O868" s="134">
        <v>112000</v>
      </c>
      <c r="P868" s="134">
        <v>112000</v>
      </c>
      <c r="Q868" s="134">
        <f>+DailyLog[[#This Row],[TTL QNT
(On traveler)]]-DailyLog[[#This Row],[Column1]]</f>
        <v>0</v>
      </c>
      <c r="R868" s="134" t="s">
        <v>3257</v>
      </c>
      <c r="S868" s="136" t="s">
        <v>888</v>
      </c>
      <c r="T868" s="137"/>
      <c r="U868" s="137"/>
      <c r="V868" s="134"/>
      <c r="W868" s="132"/>
      <c r="X868" s="134"/>
      <c r="Y868" s="132"/>
      <c r="Z868" s="132"/>
      <c r="AA868" s="132"/>
      <c r="AB868" s="132" t="str">
        <f ca="1">IF(ISERROR(MATCH(DailyLog[[#This Row],[TRAVELER]],Table2[TR],0)),AB868,"SHIPPED")</f>
        <v>SHIPPED</v>
      </c>
      <c r="AC868" s="132"/>
    </row>
    <row r="869" spans="1:29" ht="40.15" hidden="1" customHeight="1" x14ac:dyDescent="0.25">
      <c r="A869" s="119">
        <v>46258.568472222221</v>
      </c>
      <c r="B869" s="120" t="s">
        <v>842</v>
      </c>
      <c r="C869" s="121">
        <v>290</v>
      </c>
      <c r="D869" s="122">
        <v>715951</v>
      </c>
      <c r="E869" s="122" t="s">
        <v>3416</v>
      </c>
      <c r="F869" s="122">
        <v>1428</v>
      </c>
      <c r="G869" s="122" t="s">
        <v>4213</v>
      </c>
      <c r="H869" s="123" t="s">
        <v>832</v>
      </c>
      <c r="I869" s="124" t="s">
        <v>839</v>
      </c>
      <c r="J869" s="125" t="s">
        <v>950</v>
      </c>
      <c r="K869" s="124">
        <v>110</v>
      </c>
      <c r="L869" s="124" t="s">
        <v>1003</v>
      </c>
      <c r="M869" s="124"/>
      <c r="N869" s="124">
        <v>36</v>
      </c>
      <c r="O869" s="124">
        <v>36000</v>
      </c>
      <c r="P869" s="124">
        <v>36000</v>
      </c>
      <c r="Q869" s="124">
        <f>+DailyLog[[#This Row],[TTL QNT
(On traveler)]]-DailyLog[[#This Row],[Column1]]</f>
        <v>0</v>
      </c>
      <c r="R869" s="124" t="s">
        <v>3096</v>
      </c>
      <c r="S869" s="126" t="s">
        <v>888</v>
      </c>
      <c r="T869" s="127"/>
      <c r="U869" s="127"/>
      <c r="V869" s="124"/>
      <c r="W869" s="122"/>
      <c r="X869" s="124"/>
      <c r="Y869" s="122"/>
      <c r="Z869" s="122"/>
      <c r="AA869" s="122"/>
      <c r="AB869" s="122" t="str">
        <f ca="1">IF(ISERROR(MATCH(DailyLog[[#This Row],[TRAVELER]],Table2[TR],0)),AB869,"SHIPPED")</f>
        <v>SHIPPED</v>
      </c>
      <c r="AC869" s="122"/>
    </row>
    <row r="870" spans="1:29" ht="40.15" hidden="1" customHeight="1" x14ac:dyDescent="0.25">
      <c r="A870" s="129">
        <v>46261.677060185182</v>
      </c>
      <c r="B870" s="130" t="s">
        <v>842</v>
      </c>
      <c r="C870" s="131" t="s">
        <v>4680</v>
      </c>
      <c r="D870" s="132">
        <v>716492</v>
      </c>
      <c r="E870" s="132" t="s">
        <v>869</v>
      </c>
      <c r="F870" s="132">
        <v>191</v>
      </c>
      <c r="G870" s="132" t="s">
        <v>4591</v>
      </c>
      <c r="H870" s="133" t="s">
        <v>832</v>
      </c>
      <c r="I870" s="134" t="s">
        <v>839</v>
      </c>
      <c r="J870" s="135" t="s">
        <v>843</v>
      </c>
      <c r="K870" s="134">
        <v>4</v>
      </c>
      <c r="L870" s="134" t="s">
        <v>828</v>
      </c>
      <c r="M870" s="134" t="s">
        <v>3625</v>
      </c>
      <c r="N870" s="134">
        <v>1</v>
      </c>
      <c r="O870" s="134">
        <v>10000</v>
      </c>
      <c r="P870" s="134">
        <v>10000</v>
      </c>
      <c r="Q870" s="134">
        <f>+DailyLog[[#This Row],[TTL QNT
(On traveler)]]-DailyLog[[#This Row],[Column1]]</f>
        <v>0</v>
      </c>
      <c r="R870" s="134" t="s">
        <v>3047</v>
      </c>
      <c r="S870" s="136" t="s">
        <v>3778</v>
      </c>
      <c r="T870" s="137">
        <v>2</v>
      </c>
      <c r="U870" s="137"/>
      <c r="V870" s="134"/>
      <c r="W870" s="132"/>
      <c r="X870" s="134"/>
      <c r="Y870" s="132"/>
      <c r="Z870" s="132"/>
      <c r="AA870" s="132"/>
      <c r="AB870" s="132" t="str">
        <f ca="1">IF(ISERROR(MATCH(DailyLog[[#This Row],[TRAVELER]],Table2[TR],0)),AB870,"SHIPPED")</f>
        <v>SHIPPED</v>
      </c>
      <c r="AC870" s="132"/>
    </row>
    <row r="871" spans="1:29" ht="40.15" hidden="1" customHeight="1" x14ac:dyDescent="0.25">
      <c r="A871" s="111">
        <v>46259.634594907409</v>
      </c>
      <c r="B871" s="112" t="s">
        <v>2940</v>
      </c>
      <c r="C871" s="113" t="s">
        <v>2870</v>
      </c>
      <c r="D871" s="114">
        <v>716435</v>
      </c>
      <c r="E871" s="114">
        <v>11602292</v>
      </c>
      <c r="F871" s="114">
        <v>693</v>
      </c>
      <c r="G871" s="114" t="s">
        <v>4387</v>
      </c>
      <c r="H871" s="115" t="s">
        <v>832</v>
      </c>
      <c r="I871" s="116" t="s">
        <v>839</v>
      </c>
      <c r="J871" s="50" t="s">
        <v>843</v>
      </c>
      <c r="K871" s="116">
        <v>2</v>
      </c>
      <c r="L871" s="116" t="s">
        <v>828</v>
      </c>
      <c r="M871" s="116"/>
      <c r="N871" s="116">
        <v>10</v>
      </c>
      <c r="O871" s="116">
        <v>10000</v>
      </c>
      <c r="P871" s="116">
        <v>10000</v>
      </c>
      <c r="Q871" s="116">
        <f>+DailyLog[[#This Row],[TTL QNT
(On traveler)]]-DailyLog[[#This Row],[Column1]]</f>
        <v>0</v>
      </c>
      <c r="R871" s="116" t="s">
        <v>1004</v>
      </c>
      <c r="S871" s="117" t="s">
        <v>888</v>
      </c>
      <c r="V871" s="116"/>
      <c r="W871" s="114"/>
      <c r="X871" s="116"/>
      <c r="Y871" s="114"/>
      <c r="Z871" s="114"/>
      <c r="AA871" s="114"/>
      <c r="AB871" s="114" t="str">
        <f ca="1">IF(ISERROR(MATCH(DailyLog[[#This Row],[TRAVELER]],Table2[TR],0)),AB871,"SHIPPED")</f>
        <v>SHIPPED</v>
      </c>
      <c r="AC871" s="114"/>
    </row>
    <row r="872" spans="1:29" ht="40.15" hidden="1" customHeight="1" x14ac:dyDescent="0.25">
      <c r="A872" s="111">
        <v>46259.633553240739</v>
      </c>
      <c r="B872" s="112" t="s">
        <v>2940</v>
      </c>
      <c r="C872" s="113" t="s">
        <v>2841</v>
      </c>
      <c r="D872" s="114">
        <v>717473</v>
      </c>
      <c r="E872" s="114">
        <v>94012078</v>
      </c>
      <c r="F872" s="114">
        <v>543</v>
      </c>
      <c r="G872" s="114" t="s">
        <v>4320</v>
      </c>
      <c r="H872" s="115" t="s">
        <v>2814</v>
      </c>
      <c r="I872" s="116" t="s">
        <v>839</v>
      </c>
      <c r="J872" s="50" t="s">
        <v>843</v>
      </c>
      <c r="K872" s="116">
        <v>3</v>
      </c>
      <c r="L872" s="116" t="s">
        <v>828</v>
      </c>
      <c r="M872" s="116"/>
      <c r="N872" s="116">
        <v>25</v>
      </c>
      <c r="O872" s="116">
        <v>2500</v>
      </c>
      <c r="P872" s="116">
        <v>2500</v>
      </c>
      <c r="Q872" s="116">
        <f>+DailyLog[[#This Row],[TTL QNT
(On traveler)]]-DailyLog[[#This Row],[Column1]]</f>
        <v>0</v>
      </c>
      <c r="R872" s="116" t="s">
        <v>3816</v>
      </c>
      <c r="S872" s="117" t="s">
        <v>888</v>
      </c>
      <c r="V872" s="116"/>
      <c r="W872" s="114"/>
      <c r="X872" s="116"/>
      <c r="Y872" s="114"/>
      <c r="Z872" s="114"/>
      <c r="AA872" s="114"/>
      <c r="AB872" s="114" t="str">
        <f ca="1">IF(ISERROR(MATCH(DailyLog[[#This Row],[TRAVELER]],Table2[TR],0)),AB872,"SHIPPED")</f>
        <v>SHIPPED</v>
      </c>
      <c r="AC872" s="114"/>
    </row>
    <row r="873" spans="1:29" ht="40.15" hidden="1" customHeight="1" x14ac:dyDescent="0.25">
      <c r="A873" s="129">
        <v>46261.674942129626</v>
      </c>
      <c r="B873" s="130" t="s">
        <v>842</v>
      </c>
      <c r="C873" s="131" t="s">
        <v>4502</v>
      </c>
      <c r="D873" s="132">
        <v>716490</v>
      </c>
      <c r="E873" s="132" t="s">
        <v>869</v>
      </c>
      <c r="F873" s="132">
        <v>6</v>
      </c>
      <c r="G873" s="132" t="s">
        <v>4589</v>
      </c>
      <c r="H873" s="133" t="s">
        <v>832</v>
      </c>
      <c r="I873" s="134" t="s">
        <v>839</v>
      </c>
      <c r="J873" s="135" t="s">
        <v>843</v>
      </c>
      <c r="K873" s="134">
        <v>1</v>
      </c>
      <c r="L873" s="134" t="s">
        <v>828</v>
      </c>
      <c r="M873" s="134" t="s">
        <v>3625</v>
      </c>
      <c r="N873" s="134">
        <v>1</v>
      </c>
      <c r="O873" s="134">
        <v>10000</v>
      </c>
      <c r="P873" s="134">
        <v>10000</v>
      </c>
      <c r="Q873" s="134">
        <f>+DailyLog[[#This Row],[TTL QNT
(On traveler)]]-DailyLog[[#This Row],[Column1]]</f>
        <v>0</v>
      </c>
      <c r="R873" s="134" t="s">
        <v>4679</v>
      </c>
      <c r="S873" s="136" t="s">
        <v>3778</v>
      </c>
      <c r="T873" s="137">
        <v>4</v>
      </c>
      <c r="U873" s="137"/>
      <c r="V873" s="134"/>
      <c r="W873" s="132"/>
      <c r="X873" s="134"/>
      <c r="Y873" s="132"/>
      <c r="Z873" s="132"/>
      <c r="AA873" s="132"/>
      <c r="AB873" s="132" t="str">
        <f ca="1">IF(ISERROR(MATCH(DailyLog[[#This Row],[TRAVELER]],Table2[TR],0)),AB873,"SHIPPED")</f>
        <v>SHIPPED</v>
      </c>
      <c r="AC873" s="132"/>
    </row>
    <row r="874" spans="1:29" ht="40.15" hidden="1" customHeight="1" x14ac:dyDescent="0.25">
      <c r="A874" s="129">
        <v>46262.410578703704</v>
      </c>
      <c r="B874" s="130" t="s">
        <v>842</v>
      </c>
      <c r="C874" s="131">
        <v>290</v>
      </c>
      <c r="D874" s="132">
        <v>717036</v>
      </c>
      <c r="E874" s="132" t="s">
        <v>981</v>
      </c>
      <c r="F874" s="132">
        <v>224</v>
      </c>
      <c r="G874" s="132" t="s">
        <v>4699</v>
      </c>
      <c r="H874" s="133" t="s">
        <v>832</v>
      </c>
      <c r="I874" s="134" t="s">
        <v>2818</v>
      </c>
      <c r="J874" s="135" t="s">
        <v>2824</v>
      </c>
      <c r="K874" s="134">
        <v>78</v>
      </c>
      <c r="L874" s="134" t="s">
        <v>1003</v>
      </c>
      <c r="M874" s="134"/>
      <c r="N874" s="134">
        <v>40</v>
      </c>
      <c r="O874" s="134">
        <v>28000</v>
      </c>
      <c r="P874" s="134">
        <v>28000</v>
      </c>
      <c r="Q874" s="134">
        <f>+DailyLog[[#This Row],[TTL QNT
(On traveler)]]-DailyLog[[#This Row],[Column1]]</f>
        <v>0</v>
      </c>
      <c r="R874" s="134" t="s">
        <v>4700</v>
      </c>
      <c r="S874" s="136" t="s">
        <v>888</v>
      </c>
      <c r="T874" s="137"/>
      <c r="U874" s="137"/>
      <c r="V874" s="134"/>
      <c r="W874" s="132"/>
      <c r="X874" s="134"/>
      <c r="Y874" s="132"/>
      <c r="Z874" s="132"/>
      <c r="AA874" s="132"/>
      <c r="AB874" s="132" t="str">
        <f ca="1">IF(ISERROR(MATCH(DailyLog[[#This Row],[TRAVELER]],Table2[TR],0)),AB874,"SHIPPED")</f>
        <v>SHIPPED</v>
      </c>
      <c r="AC874" s="132"/>
    </row>
    <row r="875" spans="1:29" ht="40.15" hidden="1" customHeight="1" x14ac:dyDescent="0.25">
      <c r="A875" s="129">
        <v>46261.668321759258</v>
      </c>
      <c r="B875" s="130" t="s">
        <v>842</v>
      </c>
      <c r="C875" s="131" t="s">
        <v>2841</v>
      </c>
      <c r="D875" s="132">
        <v>716723</v>
      </c>
      <c r="E875" s="132" t="s">
        <v>923</v>
      </c>
      <c r="F875" s="132">
        <v>1828</v>
      </c>
      <c r="G875" s="132" t="s">
        <v>4597</v>
      </c>
      <c r="H875" s="133" t="s">
        <v>832</v>
      </c>
      <c r="I875" s="134" t="s">
        <v>839</v>
      </c>
      <c r="J875" s="135" t="s">
        <v>843</v>
      </c>
      <c r="K875" s="134">
        <v>3</v>
      </c>
      <c r="L875" s="134" t="s">
        <v>828</v>
      </c>
      <c r="M875" s="134"/>
      <c r="N875" s="134">
        <v>1</v>
      </c>
      <c r="O875" s="134">
        <v>5320</v>
      </c>
      <c r="P875" s="134">
        <v>5320</v>
      </c>
      <c r="Q875" s="134">
        <f>+DailyLog[[#This Row],[TTL QNT
(On traveler)]]-DailyLog[[#This Row],[Column1]]</f>
        <v>0</v>
      </c>
      <c r="R875" s="134" t="s">
        <v>3235</v>
      </c>
      <c r="S875" s="136" t="s">
        <v>3778</v>
      </c>
      <c r="T875" s="137"/>
      <c r="U875" s="137"/>
      <c r="V875" s="134"/>
      <c r="W875" s="132"/>
      <c r="X875" s="134"/>
      <c r="Y875" s="132"/>
      <c r="Z875" s="132"/>
      <c r="AA875" s="132"/>
      <c r="AB875" s="132" t="str">
        <f ca="1">IF(ISERROR(MATCH(DailyLog[[#This Row],[TRAVELER]],Table2[TR],0)),AB875,"SHIPPED")</f>
        <v>SHIPPED</v>
      </c>
      <c r="AC875" s="132"/>
    </row>
    <row r="876" spans="1:29" ht="40.15" hidden="1" customHeight="1" x14ac:dyDescent="0.25">
      <c r="A876" s="129">
        <v>46262.395312499997</v>
      </c>
      <c r="B876" s="130" t="s">
        <v>842</v>
      </c>
      <c r="C876" s="131">
        <v>292</v>
      </c>
      <c r="D876" s="132">
        <v>717033</v>
      </c>
      <c r="E876" s="132" t="s">
        <v>981</v>
      </c>
      <c r="F876" s="132">
        <v>1774</v>
      </c>
      <c r="G876" s="132" t="s">
        <v>4697</v>
      </c>
      <c r="H876" s="133" t="s">
        <v>832</v>
      </c>
      <c r="I876" s="134" t="s">
        <v>839</v>
      </c>
      <c r="J876" s="135" t="s">
        <v>950</v>
      </c>
      <c r="K876" s="134">
        <v>116</v>
      </c>
      <c r="L876" s="134" t="s">
        <v>1003</v>
      </c>
      <c r="M876" s="134"/>
      <c r="N876" s="134">
        <v>36</v>
      </c>
      <c r="O876" s="134">
        <v>25200</v>
      </c>
      <c r="P876" s="134">
        <v>25200</v>
      </c>
      <c r="Q876" s="134">
        <f>+DailyLog[[#This Row],[TTL QNT
(On traveler)]]-DailyLog[[#This Row],[Column1]]</f>
        <v>0</v>
      </c>
      <c r="R876" s="134" t="s">
        <v>3569</v>
      </c>
      <c r="S876" s="136" t="s">
        <v>888</v>
      </c>
      <c r="T876" s="137"/>
      <c r="U876" s="137"/>
      <c r="V876" s="134"/>
      <c r="W876" s="132"/>
      <c r="X876" s="134"/>
      <c r="Y876" s="132"/>
      <c r="Z876" s="132"/>
      <c r="AA876" s="132"/>
      <c r="AB876" s="132" t="str">
        <f ca="1">IF(ISERROR(MATCH(DailyLog[[#This Row],[TRAVELER]],Table2[TR],0)),AB876,"SHIPPED")</f>
        <v>SHIPPED</v>
      </c>
      <c r="AC876" s="132"/>
    </row>
    <row r="877" spans="1:29" ht="40.15" hidden="1" customHeight="1" x14ac:dyDescent="0.25">
      <c r="A877" s="129">
        <v>46261.727407407408</v>
      </c>
      <c r="B877" s="130" t="s">
        <v>2940</v>
      </c>
      <c r="C877" s="131">
        <v>290</v>
      </c>
      <c r="D877" s="132">
        <v>716236</v>
      </c>
      <c r="E877" s="132" t="s">
        <v>937</v>
      </c>
      <c r="F877" s="132">
        <v>1537</v>
      </c>
      <c r="G877" s="132" t="s">
        <v>4449</v>
      </c>
      <c r="H877" s="133" t="s">
        <v>832</v>
      </c>
      <c r="I877" s="134" t="s">
        <v>839</v>
      </c>
      <c r="J877" s="135" t="s">
        <v>950</v>
      </c>
      <c r="K877" s="134">
        <v>106</v>
      </c>
      <c r="L877" s="134" t="s">
        <v>828</v>
      </c>
      <c r="M877" s="134"/>
      <c r="N877" s="134">
        <v>41</v>
      </c>
      <c r="O877" s="134">
        <v>123000</v>
      </c>
      <c r="P877" s="134">
        <v>123000</v>
      </c>
      <c r="Q877" s="134">
        <f>+DailyLog[[#This Row],[TTL QNT
(On traveler)]]-DailyLog[[#This Row],[Column1]]</f>
        <v>0</v>
      </c>
      <c r="R877" s="134" t="s">
        <v>4184</v>
      </c>
      <c r="S877" s="136" t="s">
        <v>888</v>
      </c>
      <c r="T877" s="137"/>
      <c r="U877" s="137"/>
      <c r="V877" s="134"/>
      <c r="W877" s="132"/>
      <c r="X877" s="134"/>
      <c r="Y877" s="132"/>
      <c r="Z877" s="132"/>
      <c r="AA877" s="132"/>
      <c r="AB877" s="132" t="str">
        <f ca="1">IF(ISERROR(MATCH(DailyLog[[#This Row],[TRAVELER]],Table2[TR],0)),AB877,"SHIPPED")</f>
        <v>SHIPPED</v>
      </c>
      <c r="AC877" s="132"/>
    </row>
    <row r="878" spans="1:29" ht="40.15" hidden="1" customHeight="1" x14ac:dyDescent="0.25">
      <c r="A878" s="129">
        <v>46269.396273148152</v>
      </c>
      <c r="B878" s="130" t="s">
        <v>842</v>
      </c>
      <c r="C878" s="131">
        <v>275</v>
      </c>
      <c r="D878" s="132">
        <v>714675</v>
      </c>
      <c r="E878" s="132" t="s">
        <v>857</v>
      </c>
      <c r="F878" s="132">
        <v>1701</v>
      </c>
      <c r="G878" s="132" t="s">
        <v>5292</v>
      </c>
      <c r="H878" s="133" t="s">
        <v>832</v>
      </c>
      <c r="I878" s="134" t="s">
        <v>839</v>
      </c>
      <c r="J878" s="135" t="s">
        <v>2824</v>
      </c>
      <c r="K878" s="134">
        <v>112</v>
      </c>
      <c r="L878" s="134" t="s">
        <v>828</v>
      </c>
      <c r="M878" s="134"/>
      <c r="N878" s="134">
        <v>33</v>
      </c>
      <c r="O878" s="134">
        <v>62700</v>
      </c>
      <c r="P878" s="134">
        <v>62700</v>
      </c>
      <c r="Q878" s="134">
        <f>+DailyLog[[#This Row],[TTL QNT
(On traveler)]]-DailyLog[[#This Row],[Column1]]</f>
        <v>0</v>
      </c>
      <c r="R878" s="134" t="s">
        <v>3546</v>
      </c>
      <c r="S878" s="136" t="s">
        <v>888</v>
      </c>
      <c r="T878" s="137"/>
      <c r="U878" s="137"/>
      <c r="V878" s="134"/>
      <c r="W878" s="132"/>
      <c r="X878" s="134"/>
      <c r="Y878" s="132"/>
      <c r="Z878" s="132"/>
      <c r="AA878" s="132"/>
      <c r="AB878" s="132" t="str">
        <f ca="1">IF(ISERROR(MATCH(DailyLog[[#This Row],[TRAVELER]],Table2[TR],0)),AB878,"SHIPPED")</f>
        <v>SHIPPED</v>
      </c>
      <c r="AC878" s="132"/>
    </row>
    <row r="879" spans="1:29" ht="40.15" hidden="1" customHeight="1" x14ac:dyDescent="0.25">
      <c r="A879" s="111">
        <v>46260.636111111111</v>
      </c>
      <c r="B879" s="112" t="s">
        <v>2940</v>
      </c>
      <c r="C879" s="113">
        <v>280</v>
      </c>
      <c r="D879" s="114">
        <v>717072</v>
      </c>
      <c r="E879" s="114">
        <v>11546456</v>
      </c>
      <c r="F879" s="114">
        <v>1780</v>
      </c>
      <c r="G879" s="114" t="s">
        <v>4541</v>
      </c>
      <c r="H879" s="115" t="s">
        <v>832</v>
      </c>
      <c r="I879" s="116" t="s">
        <v>2818</v>
      </c>
      <c r="J879" s="50" t="s">
        <v>950</v>
      </c>
      <c r="K879" s="116">
        <v>114</v>
      </c>
      <c r="L879" s="116" t="s">
        <v>828</v>
      </c>
      <c r="M879" s="116"/>
      <c r="N879" s="116">
        <v>22</v>
      </c>
      <c r="O879" s="116">
        <v>59400</v>
      </c>
      <c r="P879" s="116">
        <v>59400</v>
      </c>
      <c r="Q879" s="116">
        <f>+DailyLog[[#This Row],[TTL QNT
(On traveler)]]-DailyLog[[#This Row],[Column1]]</f>
        <v>0</v>
      </c>
      <c r="R879" s="116" t="s">
        <v>3638</v>
      </c>
      <c r="S879" s="117" t="s">
        <v>888</v>
      </c>
      <c r="V879" s="116"/>
      <c r="W879" s="114"/>
      <c r="X879" s="116"/>
      <c r="Y879" s="114"/>
      <c r="Z879" s="114"/>
      <c r="AA879" s="114"/>
      <c r="AB879" s="114" t="str">
        <f ca="1">IF(ISERROR(MATCH(DailyLog[[#This Row],[TRAVELER]],Table2[TR],0)),AB879,"SHIPPED")</f>
        <v>SHIPPED</v>
      </c>
      <c r="AC879" s="114"/>
    </row>
    <row r="880" spans="1:29" ht="40.15" hidden="1" customHeight="1" x14ac:dyDescent="0.25">
      <c r="A880" s="129">
        <v>46261.714942129627</v>
      </c>
      <c r="B880" s="130" t="s">
        <v>2940</v>
      </c>
      <c r="C880" s="131">
        <v>4</v>
      </c>
      <c r="D880" s="132">
        <v>718161</v>
      </c>
      <c r="E880" s="132">
        <v>11612078</v>
      </c>
      <c r="F880" s="132" t="s">
        <v>4691</v>
      </c>
      <c r="G880" s="132" t="s">
        <v>4626</v>
      </c>
      <c r="H880" s="133" t="s">
        <v>832</v>
      </c>
      <c r="I880" s="134" t="s">
        <v>839</v>
      </c>
      <c r="J880" s="135" t="s">
        <v>2824</v>
      </c>
      <c r="K880" s="134">
        <v>74</v>
      </c>
      <c r="L880" s="134" t="s">
        <v>828</v>
      </c>
      <c r="M880" s="134" t="s">
        <v>2976</v>
      </c>
      <c r="N880" s="134">
        <v>9</v>
      </c>
      <c r="O880" s="134">
        <v>16650</v>
      </c>
      <c r="P880" s="134">
        <v>16650</v>
      </c>
      <c r="Q880" s="134">
        <f>+DailyLog[[#This Row],[TTL QNT
(On traveler)]]-DailyLog[[#This Row],[Column1]]</f>
        <v>0</v>
      </c>
      <c r="R880" s="134" t="s">
        <v>3222</v>
      </c>
      <c r="S880" s="136" t="s">
        <v>888</v>
      </c>
      <c r="T880" s="137">
        <v>100</v>
      </c>
      <c r="U880" s="137"/>
      <c r="V880" s="134"/>
      <c r="W880" s="132"/>
      <c r="X880" s="134"/>
      <c r="Y880" s="132"/>
      <c r="Z880" s="132"/>
      <c r="AA880" s="132"/>
      <c r="AB880" s="132" t="str">
        <f ca="1">IF(ISERROR(MATCH(DailyLog[[#This Row],[TRAVELER]],Table2[TR],0)),AB880,"SHIPPED")</f>
        <v>SHIPPED</v>
      </c>
      <c r="AC880" s="132"/>
    </row>
    <row r="881" spans="1:29" ht="40.15" hidden="1" customHeight="1" x14ac:dyDescent="0.25">
      <c r="A881" s="129">
        <v>46261.604618055557</v>
      </c>
      <c r="B881" s="130" t="s">
        <v>842</v>
      </c>
      <c r="C881" s="131" t="s">
        <v>2870</v>
      </c>
      <c r="D881" s="132">
        <v>716735</v>
      </c>
      <c r="E881" s="132" t="s">
        <v>923</v>
      </c>
      <c r="F881" s="132">
        <v>731</v>
      </c>
      <c r="G881" s="132" t="s">
        <v>4609</v>
      </c>
      <c r="H881" s="133" t="s">
        <v>832</v>
      </c>
      <c r="I881" s="134" t="s">
        <v>839</v>
      </c>
      <c r="J881" s="135" t="s">
        <v>843</v>
      </c>
      <c r="K881" s="134">
        <v>2</v>
      </c>
      <c r="L881" s="134" t="s">
        <v>828</v>
      </c>
      <c r="M881" s="134"/>
      <c r="N881" s="134">
        <v>1</v>
      </c>
      <c r="O881" s="134">
        <v>4832</v>
      </c>
      <c r="P881" s="134">
        <v>4832</v>
      </c>
      <c r="Q881" s="134">
        <f>+DailyLog[[#This Row],[TTL QNT
(On traveler)]]-DailyLog[[#This Row],[Column1]]</f>
        <v>0</v>
      </c>
      <c r="R881" s="134" t="s">
        <v>3594</v>
      </c>
      <c r="S881" s="136" t="s">
        <v>3778</v>
      </c>
      <c r="T881" s="137"/>
      <c r="U881" s="137"/>
      <c r="V881" s="134"/>
      <c r="W881" s="132"/>
      <c r="X881" s="134"/>
      <c r="Y881" s="132"/>
      <c r="Z881" s="132"/>
      <c r="AA881" s="132"/>
      <c r="AB881" s="132" t="str">
        <f ca="1">IF(ISERROR(MATCH(DailyLog[[#This Row],[TRAVELER]],Table2[TR],0)),AB881,"SHIPPED")</f>
        <v>SHIPPED</v>
      </c>
      <c r="AC881" s="132"/>
    </row>
    <row r="882" spans="1:29" ht="40.15" hidden="1" customHeight="1" x14ac:dyDescent="0.25">
      <c r="A882" s="129">
        <v>46261.545902777776</v>
      </c>
      <c r="B882" s="130" t="s">
        <v>842</v>
      </c>
      <c r="C882" s="131" t="s">
        <v>2870</v>
      </c>
      <c r="D882" s="132">
        <v>716728</v>
      </c>
      <c r="E882" s="132" t="s">
        <v>4643</v>
      </c>
      <c r="F882" s="132">
        <v>1783</v>
      </c>
      <c r="G882" s="132" t="s">
        <v>4657</v>
      </c>
      <c r="H882" s="133" t="s">
        <v>832</v>
      </c>
      <c r="I882" s="134" t="s">
        <v>839</v>
      </c>
      <c r="J882" s="135" t="s">
        <v>843</v>
      </c>
      <c r="K882" s="134">
        <v>2</v>
      </c>
      <c r="L882" s="134" t="s">
        <v>828</v>
      </c>
      <c r="M882" s="134"/>
      <c r="N882" s="134">
        <v>1</v>
      </c>
      <c r="O882" s="134">
        <v>5244</v>
      </c>
      <c r="P882" s="134">
        <v>5244</v>
      </c>
      <c r="Q882" s="134">
        <f>+DailyLog[[#This Row],[TTL QNT
(On traveler)]]-DailyLog[[#This Row],[Column1]]</f>
        <v>0</v>
      </c>
      <c r="R882" s="134" t="s">
        <v>4279</v>
      </c>
      <c r="S882" s="136" t="s">
        <v>888</v>
      </c>
      <c r="T882" s="137"/>
      <c r="U882" s="137"/>
      <c r="V882" s="134"/>
      <c r="W882" s="132"/>
      <c r="X882" s="134"/>
      <c r="Y882" s="132"/>
      <c r="Z882" s="132"/>
      <c r="AA882" s="132"/>
      <c r="AB882" s="132" t="str">
        <f ca="1">IF(ISERROR(MATCH(DailyLog[[#This Row],[TRAVELER]],Table2[TR],0)),AB882,"SHIPPED")</f>
        <v>SHIPPED</v>
      </c>
      <c r="AC882" s="132"/>
    </row>
    <row r="883" spans="1:29" ht="40.15" hidden="1" customHeight="1" x14ac:dyDescent="0.25">
      <c r="A883" s="129">
        <v>46261.542557870373</v>
      </c>
      <c r="B883" s="130" t="s">
        <v>842</v>
      </c>
      <c r="C883" s="131" t="s">
        <v>2841</v>
      </c>
      <c r="D883" s="132">
        <v>716732</v>
      </c>
      <c r="E883" s="132" t="s">
        <v>4643</v>
      </c>
      <c r="F883" s="132">
        <v>844</v>
      </c>
      <c r="G883" s="132" t="s">
        <v>4654</v>
      </c>
      <c r="H883" s="133" t="s">
        <v>832</v>
      </c>
      <c r="I883" s="134" t="s">
        <v>839</v>
      </c>
      <c r="J883" s="135" t="s">
        <v>843</v>
      </c>
      <c r="K883" s="134">
        <v>3</v>
      </c>
      <c r="L883" s="134" t="s">
        <v>828</v>
      </c>
      <c r="M883" s="134" t="s">
        <v>2816</v>
      </c>
      <c r="N883" s="134">
        <v>1</v>
      </c>
      <c r="O883" s="134">
        <v>5100</v>
      </c>
      <c r="P883" s="134">
        <v>5100</v>
      </c>
      <c r="Q883" s="134">
        <f>+DailyLog[[#This Row],[TTL QNT
(On traveler)]]-DailyLog[[#This Row],[Column1]]</f>
        <v>0</v>
      </c>
      <c r="R883" s="134" t="s">
        <v>4196</v>
      </c>
      <c r="S883" s="136" t="s">
        <v>888</v>
      </c>
      <c r="T883" s="137">
        <v>1</v>
      </c>
      <c r="U883" s="137"/>
      <c r="V883" s="134"/>
      <c r="W883" s="132"/>
      <c r="X883" s="134"/>
      <c r="Y883" s="132"/>
      <c r="Z883" s="132"/>
      <c r="AA883" s="132"/>
      <c r="AB883" s="132" t="str">
        <f ca="1">IF(ISERROR(MATCH(DailyLog[[#This Row],[TRAVELER]],Table2[TR],0)),AB883,"SHIPPED")</f>
        <v>SHIPPED</v>
      </c>
      <c r="AC883" s="132"/>
    </row>
    <row r="884" spans="1:29" ht="40.15" hidden="1" customHeight="1" x14ac:dyDescent="0.25">
      <c r="A884" s="129">
        <v>46261.526828703703</v>
      </c>
      <c r="B884" s="130" t="s">
        <v>842</v>
      </c>
      <c r="C884" s="131" t="s">
        <v>2870</v>
      </c>
      <c r="D884" s="132">
        <v>716734</v>
      </c>
      <c r="E884" s="132" t="s">
        <v>923</v>
      </c>
      <c r="F884" s="132">
        <v>1833</v>
      </c>
      <c r="G884" s="132" t="s">
        <v>4608</v>
      </c>
      <c r="H884" s="133" t="s">
        <v>832</v>
      </c>
      <c r="I884" s="134" t="s">
        <v>839</v>
      </c>
      <c r="J884" s="135" t="s">
        <v>843</v>
      </c>
      <c r="K884" s="134">
        <v>2</v>
      </c>
      <c r="L884" s="134" t="s">
        <v>828</v>
      </c>
      <c r="M884" s="134"/>
      <c r="N884" s="134">
        <v>1</v>
      </c>
      <c r="O884" s="134">
        <v>4700</v>
      </c>
      <c r="P884" s="134">
        <v>4700</v>
      </c>
      <c r="Q884" s="134">
        <f>+DailyLog[[#This Row],[TTL QNT
(On traveler)]]-DailyLog[[#This Row],[Column1]]</f>
        <v>0</v>
      </c>
      <c r="R884" s="134" t="s">
        <v>4650</v>
      </c>
      <c r="S884" s="136" t="s">
        <v>3778</v>
      </c>
      <c r="T884" s="137"/>
      <c r="U884" s="137"/>
      <c r="V884" s="134"/>
      <c r="W884" s="132"/>
      <c r="X884" s="134"/>
      <c r="Y884" s="132"/>
      <c r="Z884" s="132"/>
      <c r="AA884" s="132"/>
      <c r="AB884" s="132" t="str">
        <f ca="1">IF(ISERROR(MATCH(DailyLog[[#This Row],[TRAVELER]],Table2[TR],0)),AB884,"SHIPPED")</f>
        <v>SHIPPED</v>
      </c>
      <c r="AC884" s="132"/>
    </row>
    <row r="885" spans="1:29" ht="40.15" hidden="1" customHeight="1" x14ac:dyDescent="0.25">
      <c r="A885" s="111">
        <v>46260.591689814813</v>
      </c>
      <c r="B885" s="112" t="s">
        <v>842</v>
      </c>
      <c r="C885" s="113">
        <v>280</v>
      </c>
      <c r="D885" s="114">
        <v>717074</v>
      </c>
      <c r="E885" s="114">
        <v>11546456</v>
      </c>
      <c r="F885" s="114">
        <v>1059</v>
      </c>
      <c r="G885" s="114" t="s">
        <v>4514</v>
      </c>
      <c r="H885" s="115" t="s">
        <v>832</v>
      </c>
      <c r="I885" s="116" t="s">
        <v>839</v>
      </c>
      <c r="J885" s="50" t="s">
        <v>950</v>
      </c>
      <c r="K885" s="116">
        <v>123</v>
      </c>
      <c r="L885" s="116" t="s">
        <v>828</v>
      </c>
      <c r="M885" s="116"/>
      <c r="N885" s="116">
        <v>33</v>
      </c>
      <c r="O885" s="116">
        <v>89100</v>
      </c>
      <c r="P885" s="116">
        <v>89100</v>
      </c>
      <c r="Q885" s="116">
        <f>+DailyLog[[#This Row],[TTL QNT
(On traveler)]]-DailyLog[[#This Row],[Column1]]</f>
        <v>0</v>
      </c>
      <c r="R885" s="116" t="s">
        <v>2985</v>
      </c>
      <c r="S885" s="117" t="s">
        <v>888</v>
      </c>
      <c r="V885" s="116"/>
      <c r="W885" s="114"/>
      <c r="X885" s="116"/>
      <c r="Y885" s="114"/>
      <c r="Z885" s="114"/>
      <c r="AA885" s="114"/>
      <c r="AB885" s="114" t="str">
        <f ca="1">IF(ISERROR(MATCH(DailyLog[[#This Row],[TRAVELER]],Table2[TR],0)),AB885,"SHIPPED")</f>
        <v>SHIPPED</v>
      </c>
      <c r="AC885" s="114"/>
    </row>
    <row r="886" spans="1:29" ht="40.15" hidden="1" customHeight="1" x14ac:dyDescent="0.25">
      <c r="A886" s="111">
        <v>46261.471064814818</v>
      </c>
      <c r="B886" s="112" t="s">
        <v>842</v>
      </c>
      <c r="C886" s="113" t="s">
        <v>2870</v>
      </c>
      <c r="D886" s="114">
        <v>716729</v>
      </c>
      <c r="E886" s="114" t="s">
        <v>4643</v>
      </c>
      <c r="F886" s="114">
        <v>894</v>
      </c>
      <c r="G886" s="114" t="s">
        <v>4644</v>
      </c>
      <c r="H886" s="115" t="s">
        <v>832</v>
      </c>
      <c r="I886" s="116" t="s">
        <v>839</v>
      </c>
      <c r="J886" s="50" t="s">
        <v>843</v>
      </c>
      <c r="K886" s="116">
        <v>2</v>
      </c>
      <c r="L886" s="116" t="s">
        <v>828</v>
      </c>
      <c r="M886" s="116"/>
      <c r="N886" s="116">
        <v>1</v>
      </c>
      <c r="O886" s="116">
        <v>4700</v>
      </c>
      <c r="P886" s="116">
        <v>4700</v>
      </c>
      <c r="Q886" s="116">
        <f>+DailyLog[[#This Row],[TTL QNT
(On traveler)]]-DailyLog[[#This Row],[Column1]]</f>
        <v>0</v>
      </c>
      <c r="R886" s="116" t="s">
        <v>2942</v>
      </c>
      <c r="S886" s="117" t="s">
        <v>888</v>
      </c>
      <c r="V886" s="116"/>
      <c r="W886" s="114"/>
      <c r="X886" s="116"/>
      <c r="Y886" s="114"/>
      <c r="Z886" s="114"/>
      <c r="AA886" s="114"/>
      <c r="AB886" s="114" t="str">
        <f ca="1">IF(ISERROR(MATCH(DailyLog[[#This Row],[TRAVELER]],Table2[TR],0)),AB886,"SHIPPED")</f>
        <v>SHIPPED</v>
      </c>
      <c r="AC886" s="114"/>
    </row>
    <row r="887" spans="1:29" ht="40.15" hidden="1" customHeight="1" x14ac:dyDescent="0.25">
      <c r="A887" s="111">
        <v>46261.38758101852</v>
      </c>
      <c r="B887" s="112" t="s">
        <v>842</v>
      </c>
      <c r="C887" s="113" t="s">
        <v>4438</v>
      </c>
      <c r="D887" s="114">
        <v>717414</v>
      </c>
      <c r="E887" s="114" t="s">
        <v>77</v>
      </c>
      <c r="F887" s="114">
        <v>1585</v>
      </c>
      <c r="G887" s="114" t="s">
        <v>4580</v>
      </c>
      <c r="H887" s="115" t="s">
        <v>832</v>
      </c>
      <c r="I887" s="116" t="s">
        <v>839</v>
      </c>
      <c r="J887" s="50" t="s">
        <v>843</v>
      </c>
      <c r="K887" s="116">
        <v>4</v>
      </c>
      <c r="L887" s="116" t="s">
        <v>828</v>
      </c>
      <c r="M887" s="116" t="s">
        <v>2816</v>
      </c>
      <c r="N887" s="116">
        <v>31</v>
      </c>
      <c r="O887" s="116">
        <v>3100</v>
      </c>
      <c r="P887" s="116">
        <v>3100</v>
      </c>
      <c r="Q887" s="116">
        <f>+DailyLog[[#This Row],[TTL QNT
(On traveler)]]-DailyLog[[#This Row],[Column1]]</f>
        <v>0</v>
      </c>
      <c r="R887" s="116" t="s">
        <v>4581</v>
      </c>
      <c r="S887" s="117" t="s">
        <v>888</v>
      </c>
      <c r="T887" s="43">
        <v>4</v>
      </c>
      <c r="V887" s="116"/>
      <c r="W887" s="114"/>
      <c r="X887" s="116"/>
      <c r="Y887" s="114"/>
      <c r="Z887" s="114"/>
      <c r="AA887" s="114"/>
      <c r="AB887" s="114" t="str">
        <f ca="1">IF(ISERROR(MATCH(DailyLog[[#This Row],[TRAVELER]],Table2[TR],0)),AB887,"SHIPPED")</f>
        <v>SHIPPED</v>
      </c>
      <c r="AC887" s="114"/>
    </row>
    <row r="888" spans="1:29" ht="40.15" hidden="1" customHeight="1" x14ac:dyDescent="0.25">
      <c r="A888" s="129">
        <v>46269.386087962965</v>
      </c>
      <c r="B888" s="130" t="s">
        <v>842</v>
      </c>
      <c r="C888" s="131">
        <v>275</v>
      </c>
      <c r="D888" s="132">
        <v>717103</v>
      </c>
      <c r="E888" s="132" t="s">
        <v>864</v>
      </c>
      <c r="F888" s="132">
        <v>755</v>
      </c>
      <c r="G888" s="132" t="s">
        <v>5290</v>
      </c>
      <c r="H888" s="133" t="s">
        <v>832</v>
      </c>
      <c r="I888" s="134" t="s">
        <v>839</v>
      </c>
      <c r="J888" s="135" t="s">
        <v>950</v>
      </c>
      <c r="K888" s="134">
        <v>112</v>
      </c>
      <c r="L888" s="134" t="s">
        <v>828</v>
      </c>
      <c r="M888" s="134"/>
      <c r="N888" s="134">
        <v>1</v>
      </c>
      <c r="O888" s="134">
        <v>35000</v>
      </c>
      <c r="P888" s="134">
        <v>35000</v>
      </c>
      <c r="Q888" s="134">
        <f>+DailyLog[[#This Row],[TTL QNT
(On traveler)]]-DailyLog[[#This Row],[Column1]]</f>
        <v>0</v>
      </c>
      <c r="R888" s="134" t="s">
        <v>5291</v>
      </c>
      <c r="S888" s="136" t="s">
        <v>3778</v>
      </c>
      <c r="T888" s="137"/>
      <c r="U888" s="137"/>
      <c r="V888" s="134"/>
      <c r="W888" s="132"/>
      <c r="X888" s="134"/>
      <c r="Y888" s="132"/>
      <c r="Z888" s="132"/>
      <c r="AA888" s="132"/>
      <c r="AB888" s="132" t="str">
        <f ca="1">IF(ISERROR(MATCH(DailyLog[[#This Row],[TRAVELER]],Table2[TR],0)),AB888,"SHIPPED")</f>
        <v>SHIPPED</v>
      </c>
      <c r="AC888" s="132"/>
    </row>
    <row r="889" spans="1:29" ht="40.15" hidden="1" customHeight="1" x14ac:dyDescent="0.25">
      <c r="A889" s="129">
        <v>46261.707129629627</v>
      </c>
      <c r="B889" s="130" t="s">
        <v>2940</v>
      </c>
      <c r="C889" s="131">
        <v>292</v>
      </c>
      <c r="D889" s="132">
        <v>717034</v>
      </c>
      <c r="E889" s="132" t="s">
        <v>981</v>
      </c>
      <c r="F889" s="132">
        <v>897</v>
      </c>
      <c r="G889" s="132" t="s">
        <v>4689</v>
      </c>
      <c r="H889" s="133" t="s">
        <v>832</v>
      </c>
      <c r="I889" s="134" t="s">
        <v>839</v>
      </c>
      <c r="J889" s="135" t="s">
        <v>950</v>
      </c>
      <c r="K889" s="134">
        <v>117</v>
      </c>
      <c r="L889" s="134" t="s">
        <v>1003</v>
      </c>
      <c r="M889" s="134" t="s">
        <v>2884</v>
      </c>
      <c r="N889" s="134">
        <v>30</v>
      </c>
      <c r="O889" s="134">
        <v>21000</v>
      </c>
      <c r="P889" s="134">
        <v>21000</v>
      </c>
      <c r="Q889" s="134">
        <f>+DailyLog[[#This Row],[TTL QNT
(On traveler)]]-DailyLog[[#This Row],[Column1]]</f>
        <v>0</v>
      </c>
      <c r="R889" s="134" t="s">
        <v>3328</v>
      </c>
      <c r="S889" s="136" t="s">
        <v>888</v>
      </c>
      <c r="T889" s="137" t="s">
        <v>3524</v>
      </c>
      <c r="U889" s="137"/>
      <c r="V889" s="134"/>
      <c r="W889" s="132"/>
      <c r="X889" s="134"/>
      <c r="Y889" s="132"/>
      <c r="Z889" s="132"/>
      <c r="AA889" s="132"/>
      <c r="AB889" s="132" t="str">
        <f ca="1">IF(ISERROR(MATCH(DailyLog[[#This Row],[TRAVELER]],Table2[TR],0)),AB889,"SHIPPED")</f>
        <v>SHIPPED</v>
      </c>
      <c r="AC889" s="132"/>
    </row>
    <row r="890" spans="1:29" ht="40.15" hidden="1" customHeight="1" x14ac:dyDescent="0.25">
      <c r="A890" s="129">
        <v>46266.740648148145</v>
      </c>
      <c r="B890" s="130" t="s">
        <v>2940</v>
      </c>
      <c r="C890" s="131">
        <v>290</v>
      </c>
      <c r="D890" s="132">
        <v>717323</v>
      </c>
      <c r="E890" s="132">
        <v>11546545</v>
      </c>
      <c r="F890" s="132">
        <v>405</v>
      </c>
      <c r="G890" s="132" t="s">
        <v>5071</v>
      </c>
      <c r="H890" s="133" t="s">
        <v>832</v>
      </c>
      <c r="I890" s="134" t="s">
        <v>839</v>
      </c>
      <c r="J890" s="135" t="s">
        <v>950</v>
      </c>
      <c r="K890" s="134">
        <v>106</v>
      </c>
      <c r="L890" s="134" t="s">
        <v>828</v>
      </c>
      <c r="M890" s="134"/>
      <c r="N890" s="134">
        <v>37</v>
      </c>
      <c r="O890" s="134">
        <v>92500</v>
      </c>
      <c r="P890" s="134">
        <v>92500</v>
      </c>
      <c r="Q890" s="134">
        <f>+DailyLog[[#This Row],[TTL QNT
(On traveler)]]-DailyLog[[#This Row],[Column1]]</f>
        <v>0</v>
      </c>
      <c r="R890" s="134" t="s">
        <v>3713</v>
      </c>
      <c r="S890" s="136" t="s">
        <v>888</v>
      </c>
      <c r="T890" s="137"/>
      <c r="U890" s="137"/>
      <c r="V890" s="134"/>
      <c r="W890" s="132"/>
      <c r="X890" s="134"/>
      <c r="Y890" s="132"/>
      <c r="Z890" s="132"/>
      <c r="AA890" s="132"/>
      <c r="AB890" s="132" t="str">
        <f ca="1">IF(ISERROR(MATCH(DailyLog[[#This Row],[TRAVELER]],Table2[TR],0)),AB890,"SHIPPED")</f>
        <v>SHIPPED</v>
      </c>
      <c r="AC890" s="132"/>
    </row>
    <row r="891" spans="1:29" ht="40.15" hidden="1" customHeight="1" x14ac:dyDescent="0.25">
      <c r="A891" s="111">
        <v>46260.555138888885</v>
      </c>
      <c r="B891" s="112" t="s">
        <v>842</v>
      </c>
      <c r="C891" s="113">
        <v>280</v>
      </c>
      <c r="D891" s="114">
        <v>717074</v>
      </c>
      <c r="E891" s="114">
        <v>11546456</v>
      </c>
      <c r="F891" s="114">
        <v>1059</v>
      </c>
      <c r="G891" s="114" t="s">
        <v>4514</v>
      </c>
      <c r="H891" s="115" t="s">
        <v>832</v>
      </c>
      <c r="I891" s="116" t="s">
        <v>2818</v>
      </c>
      <c r="J891" s="50" t="s">
        <v>950</v>
      </c>
      <c r="K891" s="116">
        <v>123</v>
      </c>
      <c r="L891" s="116" t="s">
        <v>828</v>
      </c>
      <c r="M891" s="116"/>
      <c r="N891" s="116">
        <v>23</v>
      </c>
      <c r="O891" s="116">
        <v>62100</v>
      </c>
      <c r="P891" s="116">
        <v>62100</v>
      </c>
      <c r="Q891" s="116">
        <f>+DailyLog[[#This Row],[TTL QNT
(On traveler)]]-DailyLog[[#This Row],[Column1]]</f>
        <v>0</v>
      </c>
      <c r="R891" s="116" t="s">
        <v>3358</v>
      </c>
      <c r="S891" s="117" t="s">
        <v>888</v>
      </c>
      <c r="V891" s="116"/>
      <c r="W891" s="114"/>
      <c r="X891" s="116"/>
      <c r="Y891" s="114"/>
      <c r="Z891" s="114"/>
      <c r="AA891" s="114"/>
      <c r="AB891" s="114" t="str">
        <f ca="1">IF(ISERROR(MATCH(DailyLog[[#This Row],[TRAVELER]],Table2[TR],0)),AB891,"SHIPPED")</f>
        <v>SHIPPED</v>
      </c>
      <c r="AC891" s="114"/>
    </row>
    <row r="892" spans="1:29" ht="40.15" hidden="1" customHeight="1" x14ac:dyDescent="0.25">
      <c r="A892" s="111">
        <v>46260.449525462966</v>
      </c>
      <c r="B892" s="112" t="s">
        <v>842</v>
      </c>
      <c r="C892" s="113" t="s">
        <v>4438</v>
      </c>
      <c r="D892" s="114">
        <v>716433</v>
      </c>
      <c r="E892" s="114">
        <v>11561114</v>
      </c>
      <c r="F892" s="114">
        <v>1103</v>
      </c>
      <c r="G892" s="114" t="s">
        <v>4452</v>
      </c>
      <c r="H892" s="115" t="s">
        <v>2814</v>
      </c>
      <c r="I892" s="116" t="s">
        <v>839</v>
      </c>
      <c r="J892" s="50" t="s">
        <v>843</v>
      </c>
      <c r="K892" s="116">
        <v>4</v>
      </c>
      <c r="L892" s="116" t="s">
        <v>828</v>
      </c>
      <c r="M892" s="116" t="s">
        <v>2816</v>
      </c>
      <c r="N892" s="116">
        <v>23</v>
      </c>
      <c r="O892" s="116">
        <v>9200</v>
      </c>
      <c r="P892" s="116">
        <v>9200</v>
      </c>
      <c r="Q892" s="116">
        <f>+DailyLog[[#This Row],[TTL QNT
(On traveler)]]-DailyLog[[#This Row],[Column1]]</f>
        <v>0</v>
      </c>
      <c r="R892" s="116" t="s">
        <v>4208</v>
      </c>
      <c r="S892" s="117" t="s">
        <v>888</v>
      </c>
      <c r="T892" s="43">
        <v>4</v>
      </c>
      <c r="V892" s="116"/>
      <c r="W892" s="114"/>
      <c r="X892" s="116"/>
      <c r="Y892" s="114"/>
      <c r="Z892" s="114"/>
      <c r="AA892" s="114"/>
      <c r="AB892" s="114" t="str">
        <f ca="1">IF(ISERROR(MATCH(DailyLog[[#This Row],[TRAVELER]],Table2[TR],0)),AB892,"SHIPPED")</f>
        <v>SHIPPED</v>
      </c>
      <c r="AC892" s="114"/>
    </row>
    <row r="893" spans="1:29" ht="40.15" hidden="1" customHeight="1" x14ac:dyDescent="0.25">
      <c r="A893" s="129">
        <v>46261.695208333331</v>
      </c>
      <c r="B893" s="130" t="s">
        <v>2940</v>
      </c>
      <c r="C893" s="131">
        <v>275</v>
      </c>
      <c r="D893" s="132">
        <v>716235</v>
      </c>
      <c r="E893" s="132" t="s">
        <v>1056</v>
      </c>
      <c r="F893" s="132">
        <v>793</v>
      </c>
      <c r="G893" s="132" t="s">
        <v>4448</v>
      </c>
      <c r="H893" s="133" t="s">
        <v>832</v>
      </c>
      <c r="I893" s="134" t="s">
        <v>2818</v>
      </c>
      <c r="J893" s="135" t="s">
        <v>2824</v>
      </c>
      <c r="K893" s="134">
        <v>112</v>
      </c>
      <c r="L893" s="134" t="s">
        <v>828</v>
      </c>
      <c r="M893" s="134"/>
      <c r="N893" s="134">
        <v>36</v>
      </c>
      <c r="O893" s="134">
        <v>108000</v>
      </c>
      <c r="P893" s="134">
        <v>108000</v>
      </c>
      <c r="Q893" s="134">
        <f>+DailyLog[[#This Row],[TTL QNT
(On traveler)]]-DailyLog[[#This Row],[Column1]]</f>
        <v>0</v>
      </c>
      <c r="R893" s="134" t="s">
        <v>3794</v>
      </c>
      <c r="S893" s="136" t="s">
        <v>888</v>
      </c>
      <c r="T893" s="137"/>
      <c r="U893" s="137"/>
      <c r="V893" s="134"/>
      <c r="W893" s="132"/>
      <c r="X893" s="134"/>
      <c r="Y893" s="132"/>
      <c r="Z893" s="132"/>
      <c r="AA893" s="132"/>
      <c r="AB893" s="132" t="str">
        <f ca="1">IF(ISERROR(MATCH(DailyLog[[#This Row],[TRAVELER]],Table2[TR],0)),AB893,"SHIPPED")</f>
        <v>SHIPPED</v>
      </c>
      <c r="AC893" s="132"/>
    </row>
    <row r="894" spans="1:29" ht="40.15" hidden="1" customHeight="1" x14ac:dyDescent="0.25">
      <c r="A894" s="111">
        <v>46260.445555555554</v>
      </c>
      <c r="B894" s="112" t="s">
        <v>842</v>
      </c>
      <c r="C894" s="113">
        <v>275</v>
      </c>
      <c r="D894" s="114">
        <v>716757</v>
      </c>
      <c r="E894" s="114">
        <v>11546437</v>
      </c>
      <c r="F894" s="114">
        <v>1842</v>
      </c>
      <c r="G894" s="114" t="s">
        <v>4493</v>
      </c>
      <c r="H894" s="115" t="s">
        <v>832</v>
      </c>
      <c r="I894" s="116" t="s">
        <v>839</v>
      </c>
      <c r="J894" s="50" t="s">
        <v>950</v>
      </c>
      <c r="K894" s="116">
        <v>102</v>
      </c>
      <c r="L894" s="116" t="s">
        <v>828</v>
      </c>
      <c r="M894" s="116"/>
      <c r="N894" s="116">
        <v>54</v>
      </c>
      <c r="O894" s="116">
        <v>81000</v>
      </c>
      <c r="P894" s="116">
        <v>81000</v>
      </c>
      <c r="Q894" s="116">
        <f>+DailyLog[[#This Row],[TTL QNT
(On traveler)]]-DailyLog[[#This Row],[Column1]]</f>
        <v>0</v>
      </c>
      <c r="R894" s="116" t="s">
        <v>3241</v>
      </c>
      <c r="S894" s="117" t="s">
        <v>888</v>
      </c>
      <c r="V894" s="116"/>
      <c r="W894" s="114"/>
      <c r="X894" s="116"/>
      <c r="Y894" s="114"/>
      <c r="Z894" s="114"/>
      <c r="AA894" s="114"/>
      <c r="AB894" s="114" t="str">
        <f ca="1">IF(ISERROR(MATCH(DailyLog[[#This Row],[TRAVELER]],Table2[TR],0)),AB894,"SHIPPED")</f>
        <v>SHIPPED</v>
      </c>
      <c r="AC894" s="114"/>
    </row>
    <row r="895" spans="1:29" ht="40.15" hidden="1" customHeight="1" x14ac:dyDescent="0.25">
      <c r="A895" s="111">
        <v>46260.440300925926</v>
      </c>
      <c r="B895" s="112" t="s">
        <v>842</v>
      </c>
      <c r="C895" s="113" t="s">
        <v>2841</v>
      </c>
      <c r="D895" s="114">
        <v>716434</v>
      </c>
      <c r="E895" s="114">
        <v>11561114</v>
      </c>
      <c r="F895" s="114">
        <v>238</v>
      </c>
      <c r="G895" s="114" t="s">
        <v>4491</v>
      </c>
      <c r="H895" s="115" t="s">
        <v>2814</v>
      </c>
      <c r="I895" s="116" t="s">
        <v>839</v>
      </c>
      <c r="J895" s="50" t="s">
        <v>843</v>
      </c>
      <c r="K895" s="116">
        <v>3</v>
      </c>
      <c r="L895" s="116" t="s">
        <v>828</v>
      </c>
      <c r="M895" s="116" t="s">
        <v>2816</v>
      </c>
      <c r="N895" s="116">
        <v>26</v>
      </c>
      <c r="O895" s="116">
        <v>10400</v>
      </c>
      <c r="P895" s="116">
        <v>10400</v>
      </c>
      <c r="Q895" s="116">
        <f>+DailyLog[[#This Row],[TTL QNT
(On traveler)]]-DailyLog[[#This Row],[Column1]]</f>
        <v>0</v>
      </c>
      <c r="R895" s="116" t="s">
        <v>2985</v>
      </c>
      <c r="S895" s="117" t="s">
        <v>888</v>
      </c>
      <c r="T895" s="43">
        <v>1</v>
      </c>
      <c r="V895" s="116"/>
      <c r="W895" s="114"/>
      <c r="X895" s="116"/>
      <c r="Y895" s="114"/>
      <c r="Z895" s="114"/>
      <c r="AA895" s="114"/>
      <c r="AB895" s="114" t="str">
        <f ca="1">IF(ISERROR(MATCH(DailyLog[[#This Row],[TRAVELER]],Table2[TR],0)),AB895,"SHIPPED")</f>
        <v>SHIPPED</v>
      </c>
      <c r="AC895" s="114"/>
    </row>
    <row r="896" spans="1:29" ht="40.15" hidden="1" customHeight="1" x14ac:dyDescent="0.25">
      <c r="A896" s="119">
        <v>46256.461585648147</v>
      </c>
      <c r="B896" s="120" t="s">
        <v>842</v>
      </c>
      <c r="C896" s="121">
        <v>292</v>
      </c>
      <c r="D896" s="122">
        <v>716447</v>
      </c>
      <c r="E896" s="122">
        <v>11610091</v>
      </c>
      <c r="F896" s="122">
        <v>902</v>
      </c>
      <c r="G896" s="122" t="s">
        <v>3936</v>
      </c>
      <c r="H896" s="123" t="s">
        <v>832</v>
      </c>
      <c r="I896" s="124" t="s">
        <v>839</v>
      </c>
      <c r="J896" s="125" t="s">
        <v>2824</v>
      </c>
      <c r="K896" s="124">
        <v>26</v>
      </c>
      <c r="L896" s="124" t="s">
        <v>828</v>
      </c>
      <c r="M896" s="124"/>
      <c r="N896" s="124">
        <v>27</v>
      </c>
      <c r="O896" s="124">
        <v>67500</v>
      </c>
      <c r="P896" s="124">
        <v>67500</v>
      </c>
      <c r="Q896" s="124">
        <f>+DailyLog[[#This Row],[TTL QNT
(On traveler)]]-DailyLog[[#This Row],[Column1]]</f>
        <v>0</v>
      </c>
      <c r="R896" s="124" t="s">
        <v>3855</v>
      </c>
      <c r="S896" s="126" t="s">
        <v>888</v>
      </c>
      <c r="T896" s="127"/>
      <c r="U896" s="127"/>
      <c r="V896" s="124"/>
      <c r="W896" s="122"/>
      <c r="X896" s="124"/>
      <c r="Y896" s="122"/>
      <c r="Z896" s="122"/>
      <c r="AA896" s="122"/>
      <c r="AB896" s="122" t="str">
        <f ca="1">IF(ISERROR(MATCH(DailyLog[[#This Row],[TRAVELER]],Table2[TR],0)),AB896,"SHIPPED")</f>
        <v>SHIPPED</v>
      </c>
      <c r="AC896" s="122"/>
    </row>
    <row r="897" spans="1:29" ht="40.15" hidden="1" customHeight="1" x14ac:dyDescent="0.25">
      <c r="A897" s="111">
        <v>46260.548171296294</v>
      </c>
      <c r="B897" s="112" t="s">
        <v>842</v>
      </c>
      <c r="C897" s="113">
        <v>197</v>
      </c>
      <c r="D897" s="114">
        <v>717045</v>
      </c>
      <c r="E897" s="114">
        <v>11610128</v>
      </c>
      <c r="F897" s="114">
        <v>1358</v>
      </c>
      <c r="G897" s="114" t="s">
        <v>4513</v>
      </c>
      <c r="H897" s="115" t="s">
        <v>832</v>
      </c>
      <c r="I897" s="116" t="s">
        <v>839</v>
      </c>
      <c r="J897" s="50" t="s">
        <v>843</v>
      </c>
      <c r="K897" s="116">
        <v>5</v>
      </c>
      <c r="L897" s="116" t="s">
        <v>828</v>
      </c>
      <c r="M897" s="116" t="s">
        <v>2816</v>
      </c>
      <c r="N897" s="116">
        <v>36</v>
      </c>
      <c r="O897" s="116">
        <v>40500</v>
      </c>
      <c r="P897" s="116">
        <v>40500</v>
      </c>
      <c r="Q897" s="116">
        <f>+DailyLog[[#This Row],[TTL QNT
(On traveler)]]-DailyLog[[#This Row],[Column1]]</f>
        <v>0</v>
      </c>
      <c r="R897" s="116" t="s">
        <v>2974</v>
      </c>
      <c r="S897" s="117" t="s">
        <v>888</v>
      </c>
      <c r="T897" s="43">
        <v>4</v>
      </c>
      <c r="V897" s="116"/>
      <c r="W897" s="114"/>
      <c r="X897" s="116"/>
      <c r="Y897" s="114"/>
      <c r="Z897" s="114"/>
      <c r="AA897" s="114"/>
      <c r="AB897" s="114" t="str">
        <f ca="1">IF(ISERROR(MATCH(DailyLog[[#This Row],[TRAVELER]],Table2[TR],0)),AB897,"SHIPPED")</f>
        <v>SHIPPED</v>
      </c>
      <c r="AC897" s="114"/>
    </row>
    <row r="898" spans="1:29" ht="40.15" hidden="1" customHeight="1" x14ac:dyDescent="0.25">
      <c r="A898" s="111">
        <v>46260.541701388887</v>
      </c>
      <c r="B898" s="112" t="s">
        <v>842</v>
      </c>
      <c r="C898" s="113">
        <v>290</v>
      </c>
      <c r="D898" s="114">
        <v>716895</v>
      </c>
      <c r="E898" s="114">
        <v>6101831</v>
      </c>
      <c r="F898" s="114">
        <v>1823</v>
      </c>
      <c r="G898" s="114" t="s">
        <v>4512</v>
      </c>
      <c r="H898" s="115" t="s">
        <v>832</v>
      </c>
      <c r="I898" s="116" t="s">
        <v>839</v>
      </c>
      <c r="J898" s="50" t="s">
        <v>950</v>
      </c>
      <c r="K898" s="116">
        <v>110</v>
      </c>
      <c r="L898" s="116" t="s">
        <v>828</v>
      </c>
      <c r="M898" s="116"/>
      <c r="N898" s="116">
        <v>40</v>
      </c>
      <c r="O898" s="116">
        <v>40000</v>
      </c>
      <c r="P898" s="116">
        <v>40000</v>
      </c>
      <c r="Q898" s="116">
        <f>+DailyLog[[#This Row],[TTL QNT
(On traveler)]]-DailyLog[[#This Row],[Column1]]</f>
        <v>0</v>
      </c>
      <c r="R898" s="116" t="s">
        <v>4160</v>
      </c>
      <c r="S898" s="117" t="s">
        <v>888</v>
      </c>
      <c r="V898" s="116"/>
      <c r="W898" s="114"/>
      <c r="X898" s="116"/>
      <c r="Y898" s="114"/>
      <c r="Z898" s="114"/>
      <c r="AA898" s="114"/>
      <c r="AB898" s="114" t="str">
        <f ca="1">IF(ISERROR(MATCH(DailyLog[[#This Row],[TRAVELER]],Table2[TR],0)),AB898,"SHIPPED")</f>
        <v>SHIPPED</v>
      </c>
      <c r="AC898" s="114"/>
    </row>
    <row r="899" spans="1:29" ht="40.15" hidden="1" customHeight="1" x14ac:dyDescent="0.25">
      <c r="A899" s="129">
        <v>46275.731111111112</v>
      </c>
      <c r="B899" s="130" t="s">
        <v>2940</v>
      </c>
      <c r="C899" s="131" t="s">
        <v>4933</v>
      </c>
      <c r="D899" s="132">
        <v>714255</v>
      </c>
      <c r="E899" s="132" t="s">
        <v>3579</v>
      </c>
      <c r="F899" s="132">
        <v>1573</v>
      </c>
      <c r="G899" s="132" t="s">
        <v>5792</v>
      </c>
      <c r="H899" s="133" t="s">
        <v>832</v>
      </c>
      <c r="I899" s="134" t="s">
        <v>839</v>
      </c>
      <c r="J899" s="135" t="s">
        <v>843</v>
      </c>
      <c r="K899" s="134">
        <v>2</v>
      </c>
      <c r="L899" s="134" t="s">
        <v>828</v>
      </c>
      <c r="M899" s="134"/>
      <c r="N899" s="134">
        <v>24</v>
      </c>
      <c r="O899" s="134">
        <v>4800</v>
      </c>
      <c r="P899" s="134">
        <v>4800</v>
      </c>
      <c r="Q899" s="134">
        <f>+DailyLog[[#This Row],[TTL QNT
(On traveler)]]-DailyLog[[#This Row],[Column1]]</f>
        <v>0</v>
      </c>
      <c r="R899" s="134" t="s">
        <v>3949</v>
      </c>
      <c r="S899" s="136" t="s">
        <v>888</v>
      </c>
      <c r="T899" s="137"/>
      <c r="U899" s="137"/>
      <c r="V899" s="134"/>
      <c r="W899" s="132"/>
      <c r="X899" s="134"/>
      <c r="Y899" s="132"/>
      <c r="Z899" s="132"/>
      <c r="AA899" s="132"/>
      <c r="AB899" s="132" t="str">
        <f ca="1">IF(ISERROR(MATCH(DailyLog[[#This Row],[TRAVELER]],Table2[TR],0)),AB899,"SHIPPED")</f>
        <v>SHIPPED</v>
      </c>
      <c r="AC899" s="132"/>
    </row>
    <row r="900" spans="1:29" ht="40.15" hidden="1" customHeight="1" x14ac:dyDescent="0.25">
      <c r="A900" s="111">
        <v>46260.419548611113</v>
      </c>
      <c r="B900" s="112" t="s">
        <v>842</v>
      </c>
      <c r="C900" s="113" t="s">
        <v>4353</v>
      </c>
      <c r="D900" s="114">
        <v>717754</v>
      </c>
      <c r="E900" s="114" t="s">
        <v>942</v>
      </c>
      <c r="F900" s="114" t="s">
        <v>3434</v>
      </c>
      <c r="G900" s="114" t="s">
        <v>4483</v>
      </c>
      <c r="H900" s="115" t="s">
        <v>832</v>
      </c>
      <c r="I900" s="116" t="s">
        <v>839</v>
      </c>
      <c r="J900" s="50" t="s">
        <v>950</v>
      </c>
      <c r="K900" s="116">
        <v>117</v>
      </c>
      <c r="L900" s="116" t="s">
        <v>828</v>
      </c>
      <c r="M900" s="116" t="s">
        <v>2816</v>
      </c>
      <c r="N900" s="116">
        <v>33</v>
      </c>
      <c r="O900" s="116">
        <v>19140</v>
      </c>
      <c r="P900" s="116">
        <v>19140</v>
      </c>
      <c r="Q900" s="116">
        <f>+DailyLog[[#This Row],[TTL QNT
(On traveler)]]-DailyLog[[#This Row],[Column1]]</f>
        <v>0</v>
      </c>
      <c r="R900" s="116" t="s">
        <v>3415</v>
      </c>
      <c r="S900" s="117" t="s">
        <v>888</v>
      </c>
      <c r="T900" s="43">
        <v>1</v>
      </c>
      <c r="V900" s="116"/>
      <c r="W900" s="114"/>
      <c r="X900" s="116"/>
      <c r="Y900" s="114"/>
      <c r="Z900" s="114"/>
      <c r="AA900" s="114"/>
      <c r="AB900" s="114" t="str">
        <f ca="1">IF(ISERROR(MATCH(DailyLog[[#This Row],[TRAVELER]],Table2[TR],0)),AB900,"SHIPPED")</f>
        <v>SHIPPED</v>
      </c>
      <c r="AC900" s="114"/>
    </row>
    <row r="901" spans="1:29" ht="40.15" hidden="1" customHeight="1" x14ac:dyDescent="0.25">
      <c r="A901" s="111">
        <v>46260.415659722225</v>
      </c>
      <c r="B901" s="112" t="s">
        <v>842</v>
      </c>
      <c r="C901" s="113" t="s">
        <v>4480</v>
      </c>
      <c r="D901" s="114">
        <v>717129</v>
      </c>
      <c r="E901" s="114" t="s">
        <v>4427</v>
      </c>
      <c r="F901" s="114">
        <v>1661</v>
      </c>
      <c r="G901" s="114" t="s">
        <v>4481</v>
      </c>
      <c r="H901" s="115" t="s">
        <v>832</v>
      </c>
      <c r="I901" s="116" t="s">
        <v>839</v>
      </c>
      <c r="J901" s="50" t="s">
        <v>843</v>
      </c>
      <c r="K901" s="116">
        <v>5</v>
      </c>
      <c r="L901" s="116" t="s">
        <v>1003</v>
      </c>
      <c r="M901" s="116" t="s">
        <v>3556</v>
      </c>
      <c r="N901" s="116">
        <v>28</v>
      </c>
      <c r="O901" s="116">
        <v>4060</v>
      </c>
      <c r="P901" s="116">
        <v>4060</v>
      </c>
      <c r="Q901" s="116">
        <f>+DailyLog[[#This Row],[TTL QNT
(On traveler)]]-DailyLog[[#This Row],[Column1]]</f>
        <v>0</v>
      </c>
      <c r="R901" s="116" t="s">
        <v>4139</v>
      </c>
      <c r="S901" s="117" t="s">
        <v>888</v>
      </c>
      <c r="T901" s="43" t="s">
        <v>4482</v>
      </c>
      <c r="V901" s="116"/>
      <c r="W901" s="114"/>
      <c r="X901" s="116"/>
      <c r="Y901" s="114"/>
      <c r="Z901" s="114"/>
      <c r="AA901" s="114"/>
      <c r="AB901" s="114" t="str">
        <f ca="1">IF(ISERROR(MATCH(DailyLog[[#This Row],[TRAVELER]],Table2[TR],0)),AB901,"SHIPPED")</f>
        <v>SHIPPED</v>
      </c>
      <c r="AC901" s="114"/>
    </row>
    <row r="902" spans="1:29" ht="40.15" hidden="1" customHeight="1" x14ac:dyDescent="0.25">
      <c r="A902" s="111">
        <v>46260.495868055557</v>
      </c>
      <c r="B902" s="112" t="s">
        <v>842</v>
      </c>
      <c r="C902" s="113">
        <v>290</v>
      </c>
      <c r="D902" s="114">
        <v>716896</v>
      </c>
      <c r="E902" s="114">
        <v>6101831</v>
      </c>
      <c r="F902" s="114">
        <v>106</v>
      </c>
      <c r="G902" s="114" t="s">
        <v>4506</v>
      </c>
      <c r="H902" s="115" t="s">
        <v>832</v>
      </c>
      <c r="I902" s="116" t="s">
        <v>839</v>
      </c>
      <c r="J902" s="50" t="s">
        <v>950</v>
      </c>
      <c r="K902" s="116">
        <v>109</v>
      </c>
      <c r="L902" s="116" t="s">
        <v>828</v>
      </c>
      <c r="M902" s="116"/>
      <c r="N902" s="116">
        <v>36</v>
      </c>
      <c r="O902" s="116">
        <v>36000</v>
      </c>
      <c r="P902" s="116">
        <v>36000</v>
      </c>
      <c r="Q902" s="116">
        <f>+DailyLog[[#This Row],[TTL QNT
(On traveler)]]-DailyLog[[#This Row],[Column1]]</f>
        <v>0</v>
      </c>
      <c r="R902" s="116" t="s">
        <v>3763</v>
      </c>
      <c r="S902" s="117" t="s">
        <v>888</v>
      </c>
      <c r="V902" s="116"/>
      <c r="W902" s="114"/>
      <c r="X902" s="116"/>
      <c r="Y902" s="114"/>
      <c r="Z902" s="114"/>
      <c r="AA902" s="114"/>
      <c r="AB902" s="114" t="str">
        <f ca="1">IF(ISERROR(MATCH(DailyLog[[#This Row],[TRAVELER]],Table2[TR],0)),AB902,"SHIPPED")</f>
        <v>SHIPPED</v>
      </c>
      <c r="AC902" s="114"/>
    </row>
    <row r="903" spans="1:29" ht="40.15" hidden="1" customHeight="1" x14ac:dyDescent="0.25">
      <c r="A903" s="111">
        <v>46260.408680555556</v>
      </c>
      <c r="B903" s="112" t="s">
        <v>842</v>
      </c>
      <c r="C903" s="113">
        <v>290</v>
      </c>
      <c r="D903" s="114">
        <v>716763</v>
      </c>
      <c r="E903" s="114">
        <v>11546437</v>
      </c>
      <c r="F903" s="114">
        <v>91</v>
      </c>
      <c r="G903" s="114" t="s">
        <v>4365</v>
      </c>
      <c r="H903" s="115" t="s">
        <v>832</v>
      </c>
      <c r="I903" s="116" t="s">
        <v>839</v>
      </c>
      <c r="J903" s="50" t="s">
        <v>950</v>
      </c>
      <c r="K903" s="116">
        <v>106</v>
      </c>
      <c r="L903" s="116" t="s">
        <v>828</v>
      </c>
      <c r="M903" s="116"/>
      <c r="N903" s="116">
        <v>51</v>
      </c>
      <c r="O903" s="116">
        <v>76500</v>
      </c>
      <c r="P903" s="116">
        <v>76500</v>
      </c>
      <c r="Q903" s="116">
        <f>+DailyLog[[#This Row],[TTL QNT
(On traveler)]]-DailyLog[[#This Row],[Column1]]</f>
        <v>0</v>
      </c>
      <c r="R903" s="116" t="s">
        <v>3233</v>
      </c>
      <c r="S903" s="117" t="s">
        <v>888</v>
      </c>
      <c r="V903" s="116"/>
      <c r="W903" s="114"/>
      <c r="X903" s="116"/>
      <c r="Y903" s="114"/>
      <c r="Z903" s="114"/>
      <c r="AA903" s="114"/>
      <c r="AB903" s="114" t="str">
        <f ca="1">IF(ISERROR(MATCH(DailyLog[[#This Row],[TRAVELER]],Table2[TR],0)),AB903,"SHIPPED")</f>
        <v>SHIPPED</v>
      </c>
      <c r="AC903" s="114"/>
    </row>
    <row r="904" spans="1:29" ht="40.15" hidden="1" customHeight="1" x14ac:dyDescent="0.25">
      <c r="A904" s="129">
        <v>46266.7343287037</v>
      </c>
      <c r="B904" s="130" t="s">
        <v>2940</v>
      </c>
      <c r="C904" s="131">
        <v>280</v>
      </c>
      <c r="D904" s="132">
        <v>717564</v>
      </c>
      <c r="E904" s="132" t="s">
        <v>5068</v>
      </c>
      <c r="F904" s="132">
        <v>1367</v>
      </c>
      <c r="G904" s="132" t="s">
        <v>5069</v>
      </c>
      <c r="H904" s="133" t="s">
        <v>832</v>
      </c>
      <c r="I904" s="134" t="s">
        <v>839</v>
      </c>
      <c r="J904" s="135" t="s">
        <v>950</v>
      </c>
      <c r="K904" s="134">
        <v>118</v>
      </c>
      <c r="L904" s="134" t="s">
        <v>1003</v>
      </c>
      <c r="M904" s="134"/>
      <c r="N904" s="134">
        <v>30</v>
      </c>
      <c r="O904" s="134">
        <v>75000</v>
      </c>
      <c r="P904" s="134">
        <v>75000</v>
      </c>
      <c r="Q904" s="134">
        <f>+DailyLog[[#This Row],[TTL QNT
(On traveler)]]-DailyLog[[#This Row],[Column1]]</f>
        <v>0</v>
      </c>
      <c r="R904" s="134" t="s">
        <v>4336</v>
      </c>
      <c r="S904" s="136" t="s">
        <v>888</v>
      </c>
      <c r="T904" s="137"/>
      <c r="U904" s="137"/>
      <c r="V904" s="134"/>
      <c r="W904" s="132"/>
      <c r="X904" s="134"/>
      <c r="Y904" s="132"/>
      <c r="Z904" s="132"/>
      <c r="AA904" s="132"/>
      <c r="AB904" s="132" t="str">
        <f ca="1">IF(ISERROR(MATCH(DailyLog[[#This Row],[TRAVELER]],Table2[TR],0)),AB904,"SHIPPED")</f>
        <v>SHIPPED</v>
      </c>
      <c r="AC904" s="132"/>
    </row>
    <row r="905" spans="1:29" ht="40.15" hidden="1" customHeight="1" x14ac:dyDescent="0.25">
      <c r="A905" s="111">
        <v>46260.402314814812</v>
      </c>
      <c r="B905" s="112" t="s">
        <v>842</v>
      </c>
      <c r="C905" s="113">
        <v>290</v>
      </c>
      <c r="D905" s="114">
        <v>716897</v>
      </c>
      <c r="E905" s="114">
        <v>6101831</v>
      </c>
      <c r="F905" s="114">
        <v>1544</v>
      </c>
      <c r="G905" s="114" t="s">
        <v>4475</v>
      </c>
      <c r="H905" s="115" t="s">
        <v>832</v>
      </c>
      <c r="I905" s="116" t="s">
        <v>839</v>
      </c>
      <c r="J905" s="50" t="s">
        <v>950</v>
      </c>
      <c r="K905" s="116">
        <v>110</v>
      </c>
      <c r="L905" s="116" t="s">
        <v>828</v>
      </c>
      <c r="M905" s="116"/>
      <c r="N905" s="116">
        <v>36</v>
      </c>
      <c r="O905" s="116">
        <v>36000</v>
      </c>
      <c r="P905" s="116">
        <v>36000</v>
      </c>
      <c r="Q905" s="116">
        <f>+DailyLog[[#This Row],[TTL QNT
(On traveler)]]-DailyLog[[#This Row],[Column1]]</f>
        <v>0</v>
      </c>
      <c r="R905" s="116" t="s">
        <v>3253</v>
      </c>
      <c r="S905" s="117" t="s">
        <v>888</v>
      </c>
      <c r="V905" s="116"/>
      <c r="W905" s="114"/>
      <c r="X905" s="116"/>
      <c r="Y905" s="114"/>
      <c r="Z905" s="114"/>
      <c r="AA905" s="114"/>
      <c r="AB905" s="114" t="str">
        <f ca="1">IF(ISERROR(MATCH(DailyLog[[#This Row],[TRAVELER]],Table2[TR],0)),AB905,"SHIPPED")</f>
        <v>SHIPPED</v>
      </c>
      <c r="AC905" s="114"/>
    </row>
    <row r="906" spans="1:29" ht="40.15" hidden="1" customHeight="1" x14ac:dyDescent="0.25">
      <c r="A906" s="129">
        <v>46265.709374999999</v>
      </c>
      <c r="B906" s="130" t="s">
        <v>2940</v>
      </c>
      <c r="C906" s="131" t="s">
        <v>4502</v>
      </c>
      <c r="D906" s="132">
        <v>717009</v>
      </c>
      <c r="E906" s="132" t="s">
        <v>3821</v>
      </c>
      <c r="F906" s="132">
        <v>1616</v>
      </c>
      <c r="G906" s="132" t="s">
        <v>4969</v>
      </c>
      <c r="H906" s="133" t="s">
        <v>2814</v>
      </c>
      <c r="I906" s="134" t="s">
        <v>839</v>
      </c>
      <c r="J906" s="135" t="s">
        <v>843</v>
      </c>
      <c r="K906" s="134">
        <v>1</v>
      </c>
      <c r="L906" s="134" t="s">
        <v>828</v>
      </c>
      <c r="M906" s="134" t="s">
        <v>2816</v>
      </c>
      <c r="N906" s="134">
        <v>11</v>
      </c>
      <c r="O906" s="134">
        <v>5720</v>
      </c>
      <c r="P906" s="134">
        <v>5720</v>
      </c>
      <c r="Q906" s="134">
        <f>+DailyLog[[#This Row],[TTL QNT
(On traveler)]]-DailyLog[[#This Row],[Column1]]</f>
        <v>0</v>
      </c>
      <c r="R906" s="134" t="s">
        <v>4970</v>
      </c>
      <c r="S906" s="136" t="s">
        <v>888</v>
      </c>
      <c r="T906" s="137">
        <v>6</v>
      </c>
      <c r="U906" s="137"/>
      <c r="V906" s="134"/>
      <c r="W906" s="132"/>
      <c r="X906" s="134"/>
      <c r="Y906" s="132"/>
      <c r="Z906" s="132"/>
      <c r="AA906" s="132"/>
      <c r="AB906" s="132" t="str">
        <f ca="1">IF(ISERROR(MATCH(DailyLog[[#This Row],[TRAVELER]],Table2[TR],0)),AB906,"SHIPPED")</f>
        <v>SHIPPED</v>
      </c>
      <c r="AC906" s="132"/>
    </row>
    <row r="907" spans="1:29" ht="40.15" hidden="1" customHeight="1" x14ac:dyDescent="0.25">
      <c r="A907" s="119">
        <v>46256.383425925924</v>
      </c>
      <c r="B907" s="120" t="s">
        <v>842</v>
      </c>
      <c r="C907" s="121" t="s">
        <v>2841</v>
      </c>
      <c r="D907" s="122">
        <v>717059</v>
      </c>
      <c r="E907" s="122">
        <v>11546463</v>
      </c>
      <c r="F907" s="122">
        <v>39</v>
      </c>
      <c r="G907" s="122" t="s">
        <v>4093</v>
      </c>
      <c r="H907" s="123" t="s">
        <v>832</v>
      </c>
      <c r="I907" s="124" t="s">
        <v>839</v>
      </c>
      <c r="J907" s="125" t="s">
        <v>843</v>
      </c>
      <c r="K907" s="124">
        <v>3</v>
      </c>
      <c r="L907" s="124" t="s">
        <v>828</v>
      </c>
      <c r="M907" s="124" t="s">
        <v>2816</v>
      </c>
      <c r="N907" s="124">
        <v>38</v>
      </c>
      <c r="O907" s="124">
        <v>17100</v>
      </c>
      <c r="P907" s="124">
        <v>17100</v>
      </c>
      <c r="Q907" s="124">
        <f>+DailyLog[[#This Row],[TTL QNT
(On traveler)]]-DailyLog[[#This Row],[Column1]]</f>
        <v>0</v>
      </c>
      <c r="R907" s="124" t="s">
        <v>3034</v>
      </c>
      <c r="S907" s="126" t="s">
        <v>888</v>
      </c>
      <c r="T907" s="127">
        <v>3</v>
      </c>
      <c r="U907" s="127"/>
      <c r="V907" s="124"/>
      <c r="W907" s="122"/>
      <c r="X907" s="124"/>
      <c r="Y907" s="122"/>
      <c r="Z907" s="122"/>
      <c r="AA907" s="122"/>
      <c r="AB907" s="122" t="str">
        <f ca="1">IF(ISERROR(MATCH(DailyLog[[#This Row],[TRAVELER]],Table2[TR],0)),AB907,"SHIPPED")</f>
        <v>SHIPPED</v>
      </c>
      <c r="AC907" s="122"/>
    </row>
    <row r="908" spans="1:29" ht="40.15" hidden="1" customHeight="1" x14ac:dyDescent="0.25">
      <c r="A908" s="119">
        <v>46256.370833333334</v>
      </c>
      <c r="B908" s="120" t="s">
        <v>842</v>
      </c>
      <c r="C908" s="121" t="s">
        <v>2862</v>
      </c>
      <c r="D908" s="122">
        <v>714527</v>
      </c>
      <c r="E908" s="122" t="s">
        <v>3239</v>
      </c>
      <c r="F908" s="122">
        <v>44</v>
      </c>
      <c r="G908" s="122" t="s">
        <v>4090</v>
      </c>
      <c r="H908" s="123" t="s">
        <v>832</v>
      </c>
      <c r="I908" s="124" t="s">
        <v>839</v>
      </c>
      <c r="J908" s="125" t="s">
        <v>843</v>
      </c>
      <c r="K908" s="124">
        <v>5</v>
      </c>
      <c r="L908" s="124" t="s">
        <v>828</v>
      </c>
      <c r="M908" s="124"/>
      <c r="N908" s="124">
        <v>35</v>
      </c>
      <c r="O908" s="124">
        <v>36750</v>
      </c>
      <c r="P908" s="124">
        <v>36750</v>
      </c>
      <c r="Q908" s="124">
        <f>+DailyLog[[#This Row],[TTL QNT
(On traveler)]]-DailyLog[[#This Row],[Column1]]</f>
        <v>0</v>
      </c>
      <c r="R908" s="124" t="s">
        <v>3463</v>
      </c>
      <c r="S908" s="126" t="s">
        <v>888</v>
      </c>
      <c r="T908" s="127"/>
      <c r="U908" s="127"/>
      <c r="V908" s="124"/>
      <c r="W908" s="122"/>
      <c r="X908" s="124"/>
      <c r="Y908" s="122"/>
      <c r="Z908" s="122"/>
      <c r="AA908" s="122"/>
      <c r="AB908" s="122" t="str">
        <f ca="1">IF(ISERROR(MATCH(DailyLog[[#This Row],[TRAVELER]],Table2[TR],0)),AB908,"SHIPPED")</f>
        <v>SHIPPED</v>
      </c>
      <c r="AC908" s="122"/>
    </row>
    <row r="909" spans="1:29" ht="40.15" hidden="1" customHeight="1" x14ac:dyDescent="0.25">
      <c r="A909" s="129">
        <v>46265.706562500003</v>
      </c>
      <c r="B909" s="130" t="s">
        <v>2940</v>
      </c>
      <c r="C909" s="131" t="s">
        <v>4502</v>
      </c>
      <c r="D909" s="132">
        <v>717003</v>
      </c>
      <c r="E909" s="132">
        <v>6503825</v>
      </c>
      <c r="F909" s="132">
        <v>1817</v>
      </c>
      <c r="G909" s="132" t="s">
        <v>4947</v>
      </c>
      <c r="H909" s="133" t="s">
        <v>832</v>
      </c>
      <c r="I909" s="134" t="s">
        <v>839</v>
      </c>
      <c r="J909" s="135" t="s">
        <v>843</v>
      </c>
      <c r="K909" s="134">
        <v>1</v>
      </c>
      <c r="L909" s="134" t="s">
        <v>828</v>
      </c>
      <c r="M909" s="134" t="s">
        <v>2884</v>
      </c>
      <c r="N909" s="134">
        <v>49</v>
      </c>
      <c r="O909" s="134">
        <v>73500</v>
      </c>
      <c r="P909" s="134">
        <v>73500</v>
      </c>
      <c r="Q909" s="134">
        <f>+DailyLog[[#This Row],[TTL QNT
(On traveler)]]-DailyLog[[#This Row],[Column1]]</f>
        <v>0</v>
      </c>
      <c r="R909" s="134" t="s">
        <v>3949</v>
      </c>
      <c r="S909" s="136" t="s">
        <v>888</v>
      </c>
      <c r="T909" s="137" t="s">
        <v>4968</v>
      </c>
      <c r="U909" s="137"/>
      <c r="V909" s="134"/>
      <c r="W909" s="132"/>
      <c r="X909" s="134"/>
      <c r="Y909" s="132"/>
      <c r="Z909" s="132"/>
      <c r="AA909" s="132"/>
      <c r="AB909" s="132" t="str">
        <f ca="1">IF(ISERROR(MATCH(DailyLog[[#This Row],[TRAVELER]],Table2[TR],0)),AB909,"SHIPPED")</f>
        <v>SHIPPED</v>
      </c>
      <c r="AC909" s="132"/>
    </row>
    <row r="910" spans="1:29" ht="40.15" hidden="1" customHeight="1" x14ac:dyDescent="0.25">
      <c r="A910" s="129">
        <v>46261.649733796294</v>
      </c>
      <c r="B910" s="130" t="s">
        <v>2940</v>
      </c>
      <c r="C910" s="131">
        <v>292</v>
      </c>
      <c r="D910" s="132">
        <v>717043</v>
      </c>
      <c r="E910" s="132" t="s">
        <v>981</v>
      </c>
      <c r="F910" s="132">
        <v>1574</v>
      </c>
      <c r="G910" s="132" t="s">
        <v>4675</v>
      </c>
      <c r="H910" s="133" t="s">
        <v>832</v>
      </c>
      <c r="I910" s="134" t="s">
        <v>2818</v>
      </c>
      <c r="J910" s="135" t="s">
        <v>2824</v>
      </c>
      <c r="K910" s="134">
        <v>110</v>
      </c>
      <c r="L910" s="134" t="s">
        <v>1003</v>
      </c>
      <c r="M910" s="134" t="s">
        <v>2816</v>
      </c>
      <c r="N910" s="134">
        <v>24</v>
      </c>
      <c r="O910" s="134">
        <v>16800</v>
      </c>
      <c r="P910" s="134">
        <v>16800</v>
      </c>
      <c r="Q910" s="134">
        <f>+DailyLog[[#This Row],[TTL QNT
(On traveler)]]-DailyLog[[#This Row],[Column1]]</f>
        <v>0</v>
      </c>
      <c r="R910" s="134" t="s">
        <v>3893</v>
      </c>
      <c r="S910" s="136" t="s">
        <v>888</v>
      </c>
      <c r="T910" s="137">
        <v>2</v>
      </c>
      <c r="U910" s="137"/>
      <c r="V910" s="134"/>
      <c r="W910" s="132"/>
      <c r="X910" s="134"/>
      <c r="Y910" s="132"/>
      <c r="Z910" s="132"/>
      <c r="AA910" s="132"/>
      <c r="AB910" s="132" t="str">
        <f ca="1">IF(ISERROR(MATCH(DailyLog[[#This Row],[TRAVELER]],Table2[TR],0)),AB910,"SHIPPED")</f>
        <v>SHIPPED</v>
      </c>
      <c r="AC910" s="132"/>
    </row>
    <row r="911" spans="1:29" ht="40.15" hidden="1" customHeight="1" x14ac:dyDescent="0.25">
      <c r="A911" s="111">
        <v>46260.377962962964</v>
      </c>
      <c r="B911" s="112" t="s">
        <v>842</v>
      </c>
      <c r="C911" s="113" t="s">
        <v>2841</v>
      </c>
      <c r="D911" s="114">
        <v>715984</v>
      </c>
      <c r="E911" s="114" t="s">
        <v>742</v>
      </c>
      <c r="F911" s="114">
        <v>16</v>
      </c>
      <c r="G911" s="114" t="s">
        <v>4431</v>
      </c>
      <c r="H911" s="115" t="s">
        <v>832</v>
      </c>
      <c r="I911" s="116" t="s">
        <v>839</v>
      </c>
      <c r="J911" s="50" t="s">
        <v>843</v>
      </c>
      <c r="K911" s="116">
        <v>3</v>
      </c>
      <c r="L911" s="116" t="s">
        <v>828</v>
      </c>
      <c r="M911" s="116" t="s">
        <v>2816</v>
      </c>
      <c r="N911" s="116">
        <v>37</v>
      </c>
      <c r="O911" s="116">
        <v>4995</v>
      </c>
      <c r="P911" s="116">
        <v>4995</v>
      </c>
      <c r="Q911" s="116">
        <f>+DailyLog[[#This Row],[TTL QNT
(On traveler)]]-DailyLog[[#This Row],[Column1]]</f>
        <v>0</v>
      </c>
      <c r="R911" s="116" t="s">
        <v>3607</v>
      </c>
      <c r="S911" s="117" t="s">
        <v>888</v>
      </c>
      <c r="T911" s="43">
        <v>2</v>
      </c>
      <c r="V911" s="116"/>
      <c r="W911" s="114"/>
      <c r="X911" s="116"/>
      <c r="Y911" s="114"/>
      <c r="Z911" s="114"/>
      <c r="AA911" s="114"/>
      <c r="AB911" s="114" t="str">
        <f ca="1">IF(ISERROR(MATCH(DailyLog[[#This Row],[TRAVELER]],Table2[TR],0)),AB911,"SHIPPED")</f>
        <v>SHIPPED</v>
      </c>
      <c r="AC911" s="114"/>
    </row>
    <row r="912" spans="1:29" ht="40.15" hidden="1" customHeight="1" x14ac:dyDescent="0.25">
      <c r="A912" s="111">
        <v>46255.723530092589</v>
      </c>
      <c r="B912" s="112" t="s">
        <v>2940</v>
      </c>
      <c r="C912" s="113">
        <v>290</v>
      </c>
      <c r="D912" s="114">
        <v>713584</v>
      </c>
      <c r="E912" s="114">
        <v>11546774</v>
      </c>
      <c r="F912" s="114">
        <v>1045</v>
      </c>
      <c r="G912" s="114" t="s">
        <v>3983</v>
      </c>
      <c r="H912" s="115" t="s">
        <v>832</v>
      </c>
      <c r="I912" s="116" t="s">
        <v>839</v>
      </c>
      <c r="J912" s="50" t="s">
        <v>2824</v>
      </c>
      <c r="K912" s="116">
        <v>78</v>
      </c>
      <c r="L912" s="116" t="s">
        <v>828</v>
      </c>
      <c r="M912" s="116"/>
      <c r="N912" s="116">
        <v>12</v>
      </c>
      <c r="O912" s="116">
        <v>5400</v>
      </c>
      <c r="P912" s="116">
        <v>5400</v>
      </c>
      <c r="Q912" s="116">
        <f>+DailyLog[[#This Row],[TTL QNT
(On traveler)]]-DailyLog[[#This Row],[Column1]]</f>
        <v>0</v>
      </c>
      <c r="R912" s="116" t="s">
        <v>3984</v>
      </c>
      <c r="S912" s="117" t="s">
        <v>888</v>
      </c>
      <c r="V912" s="116"/>
      <c r="W912" s="114"/>
      <c r="X912" s="116"/>
      <c r="Y912" s="114"/>
      <c r="Z912" s="114"/>
      <c r="AA912" s="114"/>
      <c r="AB912" s="114" t="str">
        <f ca="1">IF(ISERROR(MATCH(DailyLog[[#This Row],[TRAVELER]],Table2[TR],0)),AB912,"SHIPPED")</f>
        <v>SHIPPED</v>
      </c>
      <c r="AC912" s="114"/>
    </row>
    <row r="913" spans="1:29" ht="40.15" hidden="1" customHeight="1" x14ac:dyDescent="0.25">
      <c r="A913" s="111">
        <v>46255.720023148147</v>
      </c>
      <c r="B913" s="112" t="s">
        <v>2940</v>
      </c>
      <c r="C913" s="113" t="s">
        <v>2862</v>
      </c>
      <c r="D913" s="114">
        <v>717060</v>
      </c>
      <c r="E913" s="114">
        <v>11546463</v>
      </c>
      <c r="F913" s="114">
        <v>562</v>
      </c>
      <c r="G913" s="114" t="s">
        <v>3982</v>
      </c>
      <c r="H913" s="115" t="s">
        <v>832</v>
      </c>
      <c r="I913" s="116" t="s">
        <v>839</v>
      </c>
      <c r="J913" s="50" t="s">
        <v>843</v>
      </c>
      <c r="K913" s="116">
        <v>5</v>
      </c>
      <c r="L913" s="116" t="s">
        <v>828</v>
      </c>
      <c r="M913" s="116" t="s">
        <v>2816</v>
      </c>
      <c r="N913" s="116">
        <v>17</v>
      </c>
      <c r="O913" s="116">
        <v>7650</v>
      </c>
      <c r="P913" s="116">
        <v>7650</v>
      </c>
      <c r="Q913" s="116">
        <f>+DailyLog[[#This Row],[TTL QNT
(On traveler)]]-DailyLog[[#This Row],[Column1]]</f>
        <v>0</v>
      </c>
      <c r="R913" s="116" t="s">
        <v>3398</v>
      </c>
      <c r="S913" s="117" t="s">
        <v>888</v>
      </c>
      <c r="T913" s="43">
        <v>3</v>
      </c>
      <c r="V913" s="116"/>
      <c r="W913" s="114"/>
      <c r="X913" s="116"/>
      <c r="Y913" s="114"/>
      <c r="Z913" s="114"/>
      <c r="AA913" s="114"/>
      <c r="AB913" s="114" t="str">
        <f ca="1">IF(ISERROR(MATCH(DailyLog[[#This Row],[TRAVELER]],Table2[TR],0)),AB913,"SHIPPED")</f>
        <v>SHIPPED</v>
      </c>
      <c r="AC913" s="114"/>
    </row>
    <row r="914" spans="1:29" ht="40.15" hidden="1" customHeight="1" x14ac:dyDescent="0.25">
      <c r="A914" s="129">
        <v>46261.636377314811</v>
      </c>
      <c r="B914" s="130" t="s">
        <v>2940</v>
      </c>
      <c r="C914" s="131">
        <v>280</v>
      </c>
      <c r="D914" s="132">
        <v>717111</v>
      </c>
      <c r="E914" s="132">
        <v>6101736</v>
      </c>
      <c r="F914" s="132">
        <v>1545</v>
      </c>
      <c r="G914" s="132" t="s">
        <v>4670</v>
      </c>
      <c r="H914" s="133" t="s">
        <v>832</v>
      </c>
      <c r="I914" s="134" t="s">
        <v>839</v>
      </c>
      <c r="J914" s="135" t="s">
        <v>950</v>
      </c>
      <c r="K914" s="134">
        <v>120</v>
      </c>
      <c r="L914" s="134" t="s">
        <v>828</v>
      </c>
      <c r="M914" s="134"/>
      <c r="N914" s="134">
        <v>26</v>
      </c>
      <c r="O914" s="134">
        <v>83200</v>
      </c>
      <c r="P914" s="134">
        <v>83200</v>
      </c>
      <c r="Q914" s="134">
        <f>+DailyLog[[#This Row],[TTL QNT
(On traveler)]]-DailyLog[[#This Row],[Column1]]</f>
        <v>0</v>
      </c>
      <c r="R914" s="134" t="s">
        <v>3092</v>
      </c>
      <c r="S914" s="136" t="s">
        <v>888</v>
      </c>
      <c r="T914" s="137"/>
      <c r="U914" s="137"/>
      <c r="V914" s="134"/>
      <c r="W914" s="132"/>
      <c r="X914" s="134"/>
      <c r="Y914" s="132"/>
      <c r="Z914" s="132"/>
      <c r="AA914" s="132"/>
      <c r="AB914" s="132" t="str">
        <f ca="1">IF(ISERROR(MATCH(DailyLog[[#This Row],[TRAVELER]],Table2[TR],0)),AB914,"SHIPPED")</f>
        <v>SHIPPED</v>
      </c>
      <c r="AC914" s="132"/>
    </row>
    <row r="915" spans="1:29" ht="40.15" hidden="1" customHeight="1" x14ac:dyDescent="0.25">
      <c r="A915" s="111">
        <v>46255.712025462963</v>
      </c>
      <c r="B915" s="112" t="s">
        <v>2940</v>
      </c>
      <c r="C915" s="113">
        <v>290</v>
      </c>
      <c r="D915" s="114">
        <v>716376</v>
      </c>
      <c r="E915" s="114" t="s">
        <v>3304</v>
      </c>
      <c r="F915" s="114">
        <v>137</v>
      </c>
      <c r="G915" s="114" t="s">
        <v>3980</v>
      </c>
      <c r="H915" s="115" t="s">
        <v>832</v>
      </c>
      <c r="I915" s="116" t="s">
        <v>839</v>
      </c>
      <c r="J915" s="50" t="s">
        <v>950</v>
      </c>
      <c r="K915" s="116">
        <v>110</v>
      </c>
      <c r="L915" s="116" t="s">
        <v>1003</v>
      </c>
      <c r="M915" s="116"/>
      <c r="N915" s="116">
        <v>36</v>
      </c>
      <c r="O915" s="116">
        <v>25200</v>
      </c>
      <c r="P915" s="116">
        <v>25200</v>
      </c>
      <c r="Q915" s="116">
        <f>+DailyLog[[#This Row],[TTL QNT
(On traveler)]]-DailyLog[[#This Row],[Column1]]</f>
        <v>0</v>
      </c>
      <c r="R915" s="116" t="s">
        <v>3871</v>
      </c>
      <c r="S915" s="117" t="s">
        <v>888</v>
      </c>
      <c r="V915" s="116"/>
      <c r="W915" s="114"/>
      <c r="X915" s="116"/>
      <c r="Y915" s="114"/>
      <c r="Z915" s="114"/>
      <c r="AA915" s="114"/>
      <c r="AB915" s="114" t="str">
        <f ca="1">IF(ISERROR(MATCH(DailyLog[[#This Row],[TRAVELER]],Table2[TR],0)),AB915,"SHIPPED")</f>
        <v>SHIPPED</v>
      </c>
      <c r="AC915" s="114"/>
    </row>
    <row r="916" spans="1:29" ht="40.15" hidden="1" customHeight="1" x14ac:dyDescent="0.25">
      <c r="A916" s="119">
        <v>46258.492106481484</v>
      </c>
      <c r="B916" s="120" t="s">
        <v>842</v>
      </c>
      <c r="C916" s="121">
        <v>290</v>
      </c>
      <c r="D916" s="122">
        <v>715948</v>
      </c>
      <c r="E916" s="122" t="s">
        <v>988</v>
      </c>
      <c r="F916" s="122">
        <v>525</v>
      </c>
      <c r="G916" s="122" t="s">
        <v>4197</v>
      </c>
      <c r="H916" s="123" t="s">
        <v>832</v>
      </c>
      <c r="I916" s="124" t="s">
        <v>839</v>
      </c>
      <c r="J916" s="125" t="s">
        <v>950</v>
      </c>
      <c r="K916" s="124">
        <v>110</v>
      </c>
      <c r="L916" s="124" t="s">
        <v>1003</v>
      </c>
      <c r="M916" s="124"/>
      <c r="N916" s="124">
        <v>36</v>
      </c>
      <c r="O916" s="124">
        <v>36000</v>
      </c>
      <c r="P916" s="124">
        <v>36000</v>
      </c>
      <c r="Q916" s="124">
        <f>+DailyLog[[#This Row],[TTL QNT
(On traveler)]]-DailyLog[[#This Row],[Column1]]</f>
        <v>0</v>
      </c>
      <c r="R916" s="124" t="s">
        <v>3569</v>
      </c>
      <c r="S916" s="126" t="s">
        <v>888</v>
      </c>
      <c r="T916" s="127"/>
      <c r="U916" s="127"/>
      <c r="V916" s="124"/>
      <c r="W916" s="122"/>
      <c r="X916" s="124"/>
      <c r="Y916" s="122"/>
      <c r="Z916" s="122"/>
      <c r="AA916" s="122"/>
      <c r="AB916" s="122" t="str">
        <f ca="1">IF(ISERROR(MATCH(DailyLog[[#This Row],[TRAVELER]],Table2[TR],0)),AB916,"SHIPPED")</f>
        <v>SHIPPED</v>
      </c>
      <c r="AC916" s="122"/>
    </row>
    <row r="917" spans="1:29" ht="40.15" hidden="1" customHeight="1" x14ac:dyDescent="0.25">
      <c r="A917" s="129">
        <v>46261.618449074071</v>
      </c>
      <c r="B917" s="130" t="s">
        <v>842</v>
      </c>
      <c r="C917" s="131">
        <v>290</v>
      </c>
      <c r="D917" s="132">
        <v>716236</v>
      </c>
      <c r="E917" s="132" t="s">
        <v>937</v>
      </c>
      <c r="F917" s="132">
        <v>1537</v>
      </c>
      <c r="G917" s="132" t="s">
        <v>4449</v>
      </c>
      <c r="H917" s="133" t="s">
        <v>832</v>
      </c>
      <c r="I917" s="134" t="s">
        <v>2818</v>
      </c>
      <c r="J917" s="135" t="s">
        <v>950</v>
      </c>
      <c r="K917" s="134">
        <v>106</v>
      </c>
      <c r="L917" s="134" t="s">
        <v>828</v>
      </c>
      <c r="M917" s="134"/>
      <c r="N917" s="134">
        <v>36</v>
      </c>
      <c r="O917" s="134">
        <v>108000</v>
      </c>
      <c r="P917" s="134">
        <v>108000</v>
      </c>
      <c r="Q917" s="134">
        <f>+DailyLog[[#This Row],[TTL QNT
(On traveler)]]-DailyLog[[#This Row],[Column1]]</f>
        <v>0</v>
      </c>
      <c r="R917" s="134" t="s">
        <v>3129</v>
      </c>
      <c r="S917" s="136" t="s">
        <v>888</v>
      </c>
      <c r="T917" s="137"/>
      <c r="U917" s="137"/>
      <c r="V917" s="134"/>
      <c r="W917" s="132"/>
      <c r="X917" s="134"/>
      <c r="Y917" s="132"/>
      <c r="Z917" s="132"/>
      <c r="AA917" s="132"/>
      <c r="AB917" s="132" t="str">
        <f ca="1">IF(ISERROR(MATCH(DailyLog[[#This Row],[TRAVELER]],Table2[TR],0)),AB917,"SHIPPED")</f>
        <v>SHIPPED</v>
      </c>
      <c r="AC917" s="132"/>
    </row>
    <row r="918" spans="1:29" ht="40.15" hidden="1" customHeight="1" x14ac:dyDescent="0.25">
      <c r="A918" s="129">
        <v>46275.728194444448</v>
      </c>
      <c r="B918" s="130" t="s">
        <v>2940</v>
      </c>
      <c r="C918" s="131" t="s">
        <v>4933</v>
      </c>
      <c r="D918" s="132">
        <v>714250</v>
      </c>
      <c r="E918" s="132" t="s">
        <v>3579</v>
      </c>
      <c r="F918" s="132">
        <v>730</v>
      </c>
      <c r="G918" s="132" t="s">
        <v>5772</v>
      </c>
      <c r="H918" s="133" t="s">
        <v>832</v>
      </c>
      <c r="I918" s="134" t="s">
        <v>839</v>
      </c>
      <c r="J918" s="135" t="s">
        <v>843</v>
      </c>
      <c r="K918" s="134">
        <v>2</v>
      </c>
      <c r="L918" s="134" t="s">
        <v>828</v>
      </c>
      <c r="M918" s="134"/>
      <c r="N918" s="134">
        <v>31</v>
      </c>
      <c r="O918" s="134">
        <v>6200</v>
      </c>
      <c r="P918" s="134">
        <v>6200</v>
      </c>
      <c r="Q918" s="134">
        <f>+DailyLog[[#This Row],[TTL QNT
(On traveler)]]-DailyLog[[#This Row],[Column1]]</f>
        <v>0</v>
      </c>
      <c r="R918" s="134" t="s">
        <v>5773</v>
      </c>
      <c r="S918" s="136" t="s">
        <v>888</v>
      </c>
      <c r="T918" s="137"/>
      <c r="U918" s="137"/>
      <c r="V918" s="134"/>
      <c r="W918" s="132"/>
      <c r="X918" s="134"/>
      <c r="Y918" s="132"/>
      <c r="Z918" s="132"/>
      <c r="AA918" s="132"/>
      <c r="AB918" s="132" t="str">
        <f ca="1">IF(ISERROR(MATCH(DailyLog[[#This Row],[TRAVELER]],Table2[TR],0)),AB918,"SHIPPED")</f>
        <v>SHIPPED</v>
      </c>
      <c r="AC918" s="132"/>
    </row>
    <row r="919" spans="1:29" ht="40.15" hidden="1" customHeight="1" x14ac:dyDescent="0.25">
      <c r="A919" s="111">
        <v>46255.703912037039</v>
      </c>
      <c r="B919" s="112" t="s">
        <v>2940</v>
      </c>
      <c r="C919" s="113">
        <v>292</v>
      </c>
      <c r="D919" s="114">
        <v>716453</v>
      </c>
      <c r="E919" s="114">
        <v>11610091</v>
      </c>
      <c r="F919" s="114">
        <v>509</v>
      </c>
      <c r="G919" s="114" t="s">
        <v>3864</v>
      </c>
      <c r="H919" s="115" t="s">
        <v>832</v>
      </c>
      <c r="I919" s="116" t="s">
        <v>839</v>
      </c>
      <c r="J919" s="50" t="s">
        <v>950</v>
      </c>
      <c r="K919" s="116">
        <v>116</v>
      </c>
      <c r="L919" s="116" t="s">
        <v>828</v>
      </c>
      <c r="M919" s="116"/>
      <c r="N919" s="116">
        <v>29</v>
      </c>
      <c r="O919" s="116">
        <v>72500</v>
      </c>
      <c r="P919" s="116">
        <v>72500</v>
      </c>
      <c r="Q919" s="116">
        <f>+DailyLog[[#This Row],[TTL QNT
(On traveler)]]-DailyLog[[#This Row],[Column1]]</f>
        <v>0</v>
      </c>
      <c r="R919" s="116" t="s">
        <v>3977</v>
      </c>
      <c r="S919" s="117" t="s">
        <v>888</v>
      </c>
      <c r="V919" s="116"/>
      <c r="W919" s="114"/>
      <c r="X919" s="116"/>
      <c r="Y919" s="114"/>
      <c r="Z919" s="114"/>
      <c r="AA919" s="114"/>
      <c r="AB919" s="114" t="str">
        <f ca="1">IF(ISERROR(MATCH(DailyLog[[#This Row],[TRAVELER]],Table2[TR],0)),AB919,"SHIPPED")</f>
        <v>SHIPPED</v>
      </c>
      <c r="AC919" s="114"/>
    </row>
    <row r="920" spans="1:29" ht="40.15" hidden="1" customHeight="1" x14ac:dyDescent="0.25">
      <c r="A920" s="111">
        <v>46255.701296296298</v>
      </c>
      <c r="B920" s="112" t="s">
        <v>2940</v>
      </c>
      <c r="C920" s="113" t="s">
        <v>2827</v>
      </c>
      <c r="D920" s="114">
        <v>714657</v>
      </c>
      <c r="E920" s="114" t="s">
        <v>3655</v>
      </c>
      <c r="F920" s="114">
        <v>652</v>
      </c>
      <c r="G920" s="114" t="s">
        <v>3975</v>
      </c>
      <c r="H920" s="115" t="s">
        <v>832</v>
      </c>
      <c r="I920" s="116" t="s">
        <v>839</v>
      </c>
      <c r="J920" s="50" t="s">
        <v>843</v>
      </c>
      <c r="K920" s="116">
        <v>1</v>
      </c>
      <c r="L920" s="116" t="s">
        <v>1003</v>
      </c>
      <c r="M920" s="116" t="s">
        <v>2816</v>
      </c>
      <c r="N920" s="116">
        <v>36</v>
      </c>
      <c r="O920" s="116">
        <v>16200</v>
      </c>
      <c r="P920" s="116">
        <v>16200</v>
      </c>
      <c r="Q920" s="116">
        <f>+DailyLog[[#This Row],[TTL QNT
(On traveler)]]-DailyLog[[#This Row],[Column1]]</f>
        <v>0</v>
      </c>
      <c r="R920" s="116" t="s">
        <v>3228</v>
      </c>
      <c r="S920" s="117" t="s">
        <v>888</v>
      </c>
      <c r="T920" s="43">
        <v>1</v>
      </c>
      <c r="V920" s="116"/>
      <c r="W920" s="114"/>
      <c r="X920" s="116"/>
      <c r="Y920" s="114"/>
      <c r="Z920" s="114"/>
      <c r="AA920" s="114"/>
      <c r="AB920" s="114" t="str">
        <f ca="1">IF(ISERROR(MATCH(DailyLog[[#This Row],[TRAVELER]],Table2[TR],0)),AB920,"SHIPPED")</f>
        <v>SHIPPED</v>
      </c>
      <c r="AC920" s="114"/>
    </row>
    <row r="921" spans="1:29" ht="40.15" hidden="1" customHeight="1" x14ac:dyDescent="0.25">
      <c r="A921" s="129">
        <v>46265.700231481482</v>
      </c>
      <c r="B921" s="130" t="s">
        <v>2940</v>
      </c>
      <c r="C921" s="131">
        <v>290</v>
      </c>
      <c r="D921" s="132">
        <v>716558</v>
      </c>
      <c r="E921" s="132">
        <v>11549170</v>
      </c>
      <c r="F921" s="132">
        <v>1699</v>
      </c>
      <c r="G921" s="132" t="s">
        <v>4965</v>
      </c>
      <c r="H921" s="133" t="s">
        <v>832</v>
      </c>
      <c r="I921" s="134" t="s">
        <v>839</v>
      </c>
      <c r="J921" s="135" t="s">
        <v>2824</v>
      </c>
      <c r="K921" s="134">
        <v>78</v>
      </c>
      <c r="L921" s="134" t="s">
        <v>828</v>
      </c>
      <c r="M921" s="134"/>
      <c r="N921" s="134">
        <v>36</v>
      </c>
      <c r="O921" s="134">
        <v>14400</v>
      </c>
      <c r="P921" s="134">
        <v>14400</v>
      </c>
      <c r="Q921" s="134">
        <f>+DailyLog[[#This Row],[TTL QNT
(On traveler)]]-DailyLog[[#This Row],[Column1]]</f>
        <v>0</v>
      </c>
      <c r="R921" s="134" t="s">
        <v>4966</v>
      </c>
      <c r="S921" s="136" t="s">
        <v>888</v>
      </c>
      <c r="T921" s="137"/>
      <c r="U921" s="137"/>
      <c r="V921" s="134"/>
      <c r="W921" s="132"/>
      <c r="X921" s="134"/>
      <c r="Y921" s="132"/>
      <c r="Z921" s="132"/>
      <c r="AA921" s="132"/>
      <c r="AB921" s="132" t="str">
        <f ca="1">IF(ISERROR(MATCH(DailyLog[[#This Row],[TRAVELER]],Table2[TR],0)),AB921,"SHIPPED")</f>
        <v>SHIPPED</v>
      </c>
      <c r="AC921" s="132"/>
    </row>
    <row r="922" spans="1:29" ht="40.15" hidden="1" customHeight="1" x14ac:dyDescent="0.25">
      <c r="A922" s="111">
        <v>46255.695555555554</v>
      </c>
      <c r="B922" s="112" t="s">
        <v>2940</v>
      </c>
      <c r="C922" s="113">
        <v>290</v>
      </c>
      <c r="D922" s="114">
        <v>716375</v>
      </c>
      <c r="E922" s="114" t="s">
        <v>3304</v>
      </c>
      <c r="F922" s="114">
        <v>1595</v>
      </c>
      <c r="G922" s="114" t="s">
        <v>3972</v>
      </c>
      <c r="H922" s="115" t="s">
        <v>832</v>
      </c>
      <c r="I922" s="116" t="s">
        <v>839</v>
      </c>
      <c r="J922" s="50" t="s">
        <v>950</v>
      </c>
      <c r="K922" s="116">
        <v>110</v>
      </c>
      <c r="L922" s="116" t="s">
        <v>1003</v>
      </c>
      <c r="M922" s="116"/>
      <c r="N922" s="116">
        <v>36</v>
      </c>
      <c r="O922" s="116">
        <v>25200</v>
      </c>
      <c r="P922" s="116">
        <v>25200</v>
      </c>
      <c r="Q922" s="116">
        <f>+DailyLog[[#This Row],[TTL QNT
(On traveler)]]-DailyLog[[#This Row],[Column1]]</f>
        <v>0</v>
      </c>
      <c r="R922" s="116" t="s">
        <v>3263</v>
      </c>
      <c r="S922" s="117" t="s">
        <v>888</v>
      </c>
      <c r="V922" s="116"/>
      <c r="W922" s="114"/>
      <c r="X922" s="116"/>
      <c r="Y922" s="114"/>
      <c r="Z922" s="114"/>
      <c r="AA922" s="114"/>
      <c r="AB922" s="114" t="str">
        <f ca="1">IF(ISERROR(MATCH(DailyLog[[#This Row],[TRAVELER]],Table2[TR],0)),AB922,"SHIPPED")</f>
        <v>SHIPPED</v>
      </c>
      <c r="AC922" s="114"/>
    </row>
    <row r="923" spans="1:29" ht="40.15" hidden="1" customHeight="1" x14ac:dyDescent="0.25">
      <c r="A923" s="111">
        <v>46260.427858796298</v>
      </c>
      <c r="B923" s="112" t="s">
        <v>842</v>
      </c>
      <c r="C923" s="113" t="s">
        <v>2870</v>
      </c>
      <c r="D923" s="114">
        <v>716647</v>
      </c>
      <c r="E923" s="114" t="s">
        <v>991</v>
      </c>
      <c r="F923" s="114">
        <v>1695</v>
      </c>
      <c r="G923" s="114" t="s">
        <v>4485</v>
      </c>
      <c r="H923" s="115" t="s">
        <v>832</v>
      </c>
      <c r="I923" s="116" t="s">
        <v>839</v>
      </c>
      <c r="J923" s="50" t="s">
        <v>843</v>
      </c>
      <c r="K923" s="116">
        <v>2</v>
      </c>
      <c r="L923" s="116" t="s">
        <v>828</v>
      </c>
      <c r="M923" s="116" t="s">
        <v>2816</v>
      </c>
      <c r="N923" s="116">
        <v>35</v>
      </c>
      <c r="O923" s="116">
        <v>9800</v>
      </c>
      <c r="P923" s="116">
        <v>9800</v>
      </c>
      <c r="Q923" s="116">
        <f>+DailyLog[[#This Row],[TTL QNT
(On traveler)]]-DailyLog[[#This Row],[Column1]]</f>
        <v>0</v>
      </c>
      <c r="R923" s="116" t="s">
        <v>3553</v>
      </c>
      <c r="S923" s="117" t="s">
        <v>888</v>
      </c>
      <c r="T923" s="43">
        <v>6</v>
      </c>
      <c r="V923" s="116"/>
      <c r="W923" s="114"/>
      <c r="X923" s="116"/>
      <c r="Y923" s="114"/>
      <c r="Z923" s="114"/>
      <c r="AA923" s="114"/>
      <c r="AB923" s="114" t="str">
        <f ca="1">IF(ISERROR(MATCH(DailyLog[[#This Row],[TRAVELER]],Table2[TR],0)),AB923,"SHIPPED")</f>
        <v>SHIPPED</v>
      </c>
      <c r="AC923" s="114"/>
    </row>
    <row r="924" spans="1:29" ht="40.15" hidden="1" customHeight="1" x14ac:dyDescent="0.25">
      <c r="A924" s="111">
        <v>46260.423472222225</v>
      </c>
      <c r="B924" s="112" t="s">
        <v>842</v>
      </c>
      <c r="C924" s="113">
        <v>280</v>
      </c>
      <c r="D924" s="114">
        <v>717078</v>
      </c>
      <c r="E924" s="114">
        <v>11546456</v>
      </c>
      <c r="F924" s="114">
        <v>716</v>
      </c>
      <c r="G924" s="114" t="s">
        <v>4484</v>
      </c>
      <c r="H924" s="115" t="s">
        <v>832</v>
      </c>
      <c r="I924" s="116" t="s">
        <v>839</v>
      </c>
      <c r="J924" s="50" t="s">
        <v>950</v>
      </c>
      <c r="K924" s="116">
        <v>114</v>
      </c>
      <c r="L924" s="116" t="s">
        <v>828</v>
      </c>
      <c r="M924" s="116" t="s">
        <v>2976</v>
      </c>
      <c r="N924" s="116">
        <v>36</v>
      </c>
      <c r="O924" s="116">
        <v>97200</v>
      </c>
      <c r="P924" s="116">
        <v>97200</v>
      </c>
      <c r="Q924" s="116">
        <f>+DailyLog[[#This Row],[TTL QNT
(On traveler)]]-DailyLog[[#This Row],[Column1]]</f>
        <v>0</v>
      </c>
      <c r="R924" s="116" t="s">
        <v>3036</v>
      </c>
      <c r="S924" s="117" t="s">
        <v>888</v>
      </c>
      <c r="T924" s="43">
        <v>20</v>
      </c>
      <c r="V924" s="116"/>
      <c r="W924" s="114"/>
      <c r="X924" s="116"/>
      <c r="Y924" s="114"/>
      <c r="Z924" s="114"/>
      <c r="AA924" s="114"/>
      <c r="AB924" s="114" t="str">
        <f ca="1">IF(ISERROR(MATCH(DailyLog[[#This Row],[TRAVELER]],Table2[TR],0)),AB924,"SHIPPED")</f>
        <v>SHIPPED</v>
      </c>
      <c r="AC924" s="114"/>
    </row>
    <row r="925" spans="1:29" ht="40.15" hidden="1" customHeight="1" x14ac:dyDescent="0.25">
      <c r="A925" s="129">
        <v>46265.696423611109</v>
      </c>
      <c r="B925" s="130" t="s">
        <v>2940</v>
      </c>
      <c r="C925" s="131" t="s">
        <v>4962</v>
      </c>
      <c r="D925" s="132">
        <v>716909</v>
      </c>
      <c r="E925" s="132">
        <v>11549168</v>
      </c>
      <c r="F925" s="132">
        <v>1782</v>
      </c>
      <c r="G925" s="132" t="s">
        <v>4935</v>
      </c>
      <c r="H925" s="133" t="s">
        <v>832</v>
      </c>
      <c r="I925" s="134" t="s">
        <v>839</v>
      </c>
      <c r="J925" s="135" t="s">
        <v>950</v>
      </c>
      <c r="K925" s="134">
        <v>107</v>
      </c>
      <c r="L925" s="134" t="s">
        <v>828</v>
      </c>
      <c r="M925" s="134"/>
      <c r="N925" s="134">
        <v>53</v>
      </c>
      <c r="O925" s="134">
        <v>53000</v>
      </c>
      <c r="P925" s="134">
        <v>53000</v>
      </c>
      <c r="Q925" s="134">
        <f>+DailyLog[[#This Row],[TTL QNT
(On traveler)]]-DailyLog[[#This Row],[Column1]]</f>
        <v>0</v>
      </c>
      <c r="R925" s="134" t="s">
        <v>4963</v>
      </c>
      <c r="S925" s="136" t="s">
        <v>888</v>
      </c>
      <c r="T925" s="137"/>
      <c r="U925" s="137"/>
      <c r="V925" s="134"/>
      <c r="W925" s="132"/>
      <c r="X925" s="134"/>
      <c r="Y925" s="132"/>
      <c r="Z925" s="132"/>
      <c r="AA925" s="132"/>
      <c r="AB925" s="132" t="str">
        <f ca="1">IF(ISERROR(MATCH(DailyLog[[#This Row],[TRAVELER]],Table2[TR],0)),AB925,"SHIPPED")</f>
        <v>SHIPPED</v>
      </c>
      <c r="AC925" s="132"/>
    </row>
    <row r="926" spans="1:29" ht="40.15" hidden="1" customHeight="1" x14ac:dyDescent="0.25">
      <c r="A926" s="129">
        <v>46265.443530092591</v>
      </c>
      <c r="B926" s="130" t="s">
        <v>842</v>
      </c>
      <c r="C926" s="131" t="s">
        <v>2841</v>
      </c>
      <c r="D926" s="132">
        <v>716305</v>
      </c>
      <c r="E926" s="132" t="s">
        <v>4869</v>
      </c>
      <c r="F926" s="132">
        <v>589</v>
      </c>
      <c r="G926" s="132" t="s">
        <v>4900</v>
      </c>
      <c r="H926" s="133" t="s">
        <v>832</v>
      </c>
      <c r="I926" s="134" t="s">
        <v>839</v>
      </c>
      <c r="J926" s="135" t="s">
        <v>843</v>
      </c>
      <c r="K926" s="134">
        <v>3</v>
      </c>
      <c r="L926" s="134" t="s">
        <v>1003</v>
      </c>
      <c r="M926" s="134" t="s">
        <v>2858</v>
      </c>
      <c r="N926" s="134">
        <v>32</v>
      </c>
      <c r="O926" s="134">
        <v>38400</v>
      </c>
      <c r="P926" s="134">
        <v>38400</v>
      </c>
      <c r="Q926" s="134">
        <f>+DailyLog[[#This Row],[TTL QNT
(On traveler)]]-DailyLog[[#This Row],[Column1]]</f>
        <v>0</v>
      </c>
      <c r="R926" s="134" t="s">
        <v>2845</v>
      </c>
      <c r="S926" s="136" t="s">
        <v>888</v>
      </c>
      <c r="T926" s="137">
        <v>1</v>
      </c>
      <c r="U926" s="137"/>
      <c r="V926" s="134"/>
      <c r="W926" s="132"/>
      <c r="X926" s="134"/>
      <c r="Y926" s="132"/>
      <c r="Z926" s="132"/>
      <c r="AA926" s="132"/>
      <c r="AB926" s="132" t="str">
        <f ca="1">IF(ISERROR(MATCH(DailyLog[[#This Row],[TRAVELER]],Table2[TR],0)),AB926,"SHIPPED")</f>
        <v>SHIPPED</v>
      </c>
      <c r="AC926" s="132"/>
    </row>
    <row r="927" spans="1:29" ht="40.15" hidden="1" customHeight="1" x14ac:dyDescent="0.25">
      <c r="A927" s="129">
        <v>46265.435925925929</v>
      </c>
      <c r="B927" s="130" t="s">
        <v>842</v>
      </c>
      <c r="C927" s="131" t="s">
        <v>2870</v>
      </c>
      <c r="D927" s="132">
        <v>717004</v>
      </c>
      <c r="E927" s="132">
        <v>6503825</v>
      </c>
      <c r="F927" s="132">
        <v>296</v>
      </c>
      <c r="G927" s="132" t="s">
        <v>4886</v>
      </c>
      <c r="H927" s="133" t="s">
        <v>832</v>
      </c>
      <c r="I927" s="134" t="s">
        <v>839</v>
      </c>
      <c r="J927" s="135" t="s">
        <v>843</v>
      </c>
      <c r="K927" s="134">
        <v>2</v>
      </c>
      <c r="L927" s="134" t="s">
        <v>828</v>
      </c>
      <c r="M927" s="134" t="s">
        <v>2976</v>
      </c>
      <c r="N927" s="134">
        <v>47</v>
      </c>
      <c r="O927" s="134">
        <v>70500</v>
      </c>
      <c r="P927" s="134">
        <v>70500</v>
      </c>
      <c r="Q927" s="134">
        <f>+DailyLog[[#This Row],[TTL QNT
(On traveler)]]-DailyLog[[#This Row],[Column1]]</f>
        <v>0</v>
      </c>
      <c r="R927" s="134" t="s">
        <v>4182</v>
      </c>
      <c r="S927" s="136" t="s">
        <v>888</v>
      </c>
      <c r="T927" s="137">
        <v>611</v>
      </c>
      <c r="U927" s="137"/>
      <c r="V927" s="134"/>
      <c r="W927" s="132"/>
      <c r="X927" s="134"/>
      <c r="Y927" s="132"/>
      <c r="Z927" s="132"/>
      <c r="AA927" s="132"/>
      <c r="AB927" s="132" t="str">
        <f ca="1">IF(ISERROR(MATCH(DailyLog[[#This Row],[TRAVELER]],Table2[TR],0)),AB927,"SHIPPED")</f>
        <v>SHIPPED</v>
      </c>
      <c r="AC927" s="132"/>
    </row>
    <row r="928" spans="1:29" ht="40.15" hidden="1" customHeight="1" x14ac:dyDescent="0.25">
      <c r="A928" s="111">
        <v>46260.708437499998</v>
      </c>
      <c r="B928" s="112" t="s">
        <v>2940</v>
      </c>
      <c r="C928" s="113">
        <v>290</v>
      </c>
      <c r="D928" s="114">
        <v>716639</v>
      </c>
      <c r="E928" s="114" t="s">
        <v>4478</v>
      </c>
      <c r="F928" s="114">
        <v>939</v>
      </c>
      <c r="G928" s="114" t="s">
        <v>4570</v>
      </c>
      <c r="H928" s="115" t="s">
        <v>832</v>
      </c>
      <c r="I928" s="116" t="s">
        <v>839</v>
      </c>
      <c r="J928" s="50" t="s">
        <v>950</v>
      </c>
      <c r="K928" s="116">
        <v>109</v>
      </c>
      <c r="L928" s="116" t="s">
        <v>1003</v>
      </c>
      <c r="M928" s="116"/>
      <c r="N928" s="116">
        <v>36</v>
      </c>
      <c r="O928" s="116">
        <v>10080</v>
      </c>
      <c r="P928" s="116">
        <v>10080</v>
      </c>
      <c r="Q928" s="116">
        <f>+DailyLog[[#This Row],[TTL QNT
(On traveler)]]-DailyLog[[#This Row],[Column1]]</f>
        <v>0</v>
      </c>
      <c r="R928" s="116" t="s">
        <v>2849</v>
      </c>
      <c r="S928" s="117" t="s">
        <v>888</v>
      </c>
      <c r="V928" s="116"/>
      <c r="W928" s="114"/>
      <c r="X928" s="116"/>
      <c r="Y928" s="114"/>
      <c r="Z928" s="114"/>
      <c r="AA928" s="114"/>
      <c r="AB928" s="114" t="str">
        <f ca="1">IF(ISERROR(MATCH(DailyLog[[#This Row],[TRAVELER]],Table2[TR],0)),AB928,"SHIPPED")</f>
        <v>SHIPPED</v>
      </c>
      <c r="AC928" s="114"/>
    </row>
    <row r="929" spans="1:29" ht="40.15" hidden="1" customHeight="1" x14ac:dyDescent="0.25">
      <c r="A929" s="129">
        <v>46265.696423611109</v>
      </c>
      <c r="B929" s="130" t="s">
        <v>2940</v>
      </c>
      <c r="C929" s="131" t="s">
        <v>4962</v>
      </c>
      <c r="D929" s="132">
        <v>716566</v>
      </c>
      <c r="E929" s="132">
        <v>11549168</v>
      </c>
      <c r="F929" s="132">
        <v>126</v>
      </c>
      <c r="G929" s="132" t="s">
        <v>4964</v>
      </c>
      <c r="H929" s="133" t="s">
        <v>832</v>
      </c>
      <c r="I929" s="134" t="s">
        <v>839</v>
      </c>
      <c r="J929" s="135" t="s">
        <v>950</v>
      </c>
      <c r="K929" s="134">
        <v>121</v>
      </c>
      <c r="L929" s="134" t="s">
        <v>828</v>
      </c>
      <c r="M929" s="134"/>
      <c r="N929" s="134">
        <v>41</v>
      </c>
      <c r="O929" s="134">
        <v>41000</v>
      </c>
      <c r="P929" s="134">
        <v>41000</v>
      </c>
      <c r="Q929" s="134">
        <f>+DailyLog[[#This Row],[TTL QNT
(On traveler)]]-DailyLog[[#This Row],[Column1]]</f>
        <v>0</v>
      </c>
      <c r="R929" s="134" t="s">
        <v>4963</v>
      </c>
      <c r="S929" s="136" t="s">
        <v>888</v>
      </c>
      <c r="T929" s="137"/>
      <c r="U929" s="137"/>
      <c r="V929" s="134"/>
      <c r="W929" s="132"/>
      <c r="X929" s="134"/>
      <c r="Y929" s="132"/>
      <c r="Z929" s="132"/>
      <c r="AA929" s="132"/>
      <c r="AB929" s="132" t="str">
        <f ca="1">IF(ISERROR(MATCH(DailyLog[[#This Row],[TRAVELER]],Table2[TR],0)),AB929,"SHIPPED")</f>
        <v>SHIPPED</v>
      </c>
      <c r="AC929" s="132"/>
    </row>
    <row r="930" spans="1:29" ht="40.15" hidden="1" customHeight="1" x14ac:dyDescent="0.25">
      <c r="A930" s="111">
        <v>46260.6952662037</v>
      </c>
      <c r="B930" s="112" t="s">
        <v>2940</v>
      </c>
      <c r="C930" s="113">
        <v>197</v>
      </c>
      <c r="D930" s="114">
        <v>717425</v>
      </c>
      <c r="E930" s="114" t="s">
        <v>4564</v>
      </c>
      <c r="F930" s="114">
        <v>928</v>
      </c>
      <c r="G930" s="114" t="s">
        <v>4565</v>
      </c>
      <c r="H930" s="115" t="s">
        <v>832</v>
      </c>
      <c r="I930" s="116" t="s">
        <v>839</v>
      </c>
      <c r="J930" s="50" t="s">
        <v>843</v>
      </c>
      <c r="K930" s="116">
        <v>5</v>
      </c>
      <c r="L930" s="116" t="s">
        <v>828</v>
      </c>
      <c r="M930" s="116" t="s">
        <v>2816</v>
      </c>
      <c r="N930" s="116">
        <v>28</v>
      </c>
      <c r="O930" s="116">
        <v>58800</v>
      </c>
      <c r="P930" s="116">
        <v>58800</v>
      </c>
      <c r="Q930" s="116">
        <f>+DailyLog[[#This Row],[TTL QNT
(On traveler)]]-DailyLog[[#This Row],[Column1]]</f>
        <v>0</v>
      </c>
      <c r="R930" s="116" t="s">
        <v>2983</v>
      </c>
      <c r="S930" s="117" t="s">
        <v>888</v>
      </c>
      <c r="T930" s="43">
        <v>1</v>
      </c>
      <c r="V930" s="116"/>
      <c r="W930" s="114"/>
      <c r="X930" s="116"/>
      <c r="Y930" s="114"/>
      <c r="Z930" s="114"/>
      <c r="AA930" s="114"/>
      <c r="AB930" s="114" t="str">
        <f ca="1">IF(ISERROR(MATCH(DailyLog[[#This Row],[TRAVELER]],Table2[TR],0)),AB930,"SHIPPED")</f>
        <v>SHIPPED</v>
      </c>
      <c r="AC930" s="114"/>
    </row>
    <row r="931" spans="1:29" ht="40.15" hidden="1" customHeight="1" x14ac:dyDescent="0.25">
      <c r="A931" s="129">
        <v>46265.69427083333</v>
      </c>
      <c r="B931" s="130" t="s">
        <v>2940</v>
      </c>
      <c r="C931" s="131" t="s">
        <v>4438</v>
      </c>
      <c r="D931" s="132">
        <v>717640</v>
      </c>
      <c r="E931" s="132" t="s">
        <v>4960</v>
      </c>
      <c r="F931" s="132">
        <v>588</v>
      </c>
      <c r="G931" s="132" t="s">
        <v>4961</v>
      </c>
      <c r="H931" s="133" t="s">
        <v>832</v>
      </c>
      <c r="I931" s="134" t="s">
        <v>839</v>
      </c>
      <c r="J931" s="135" t="s">
        <v>843</v>
      </c>
      <c r="K931" s="134">
        <v>4</v>
      </c>
      <c r="L931" s="134" t="s">
        <v>1003</v>
      </c>
      <c r="M931" s="134" t="s">
        <v>2976</v>
      </c>
      <c r="N931" s="134">
        <v>36</v>
      </c>
      <c r="O931" s="134">
        <v>162000</v>
      </c>
      <c r="P931" s="134">
        <v>162000</v>
      </c>
      <c r="Q931" s="134">
        <f>+DailyLog[[#This Row],[TTL QNT
(On traveler)]]-DailyLog[[#This Row],[Column1]]</f>
        <v>0</v>
      </c>
      <c r="R931" s="134" t="s">
        <v>2970</v>
      </c>
      <c r="S931" s="136" t="s">
        <v>888</v>
      </c>
      <c r="T931" s="137">
        <v>594</v>
      </c>
      <c r="U931" s="137"/>
      <c r="V931" s="134"/>
      <c r="W931" s="132"/>
      <c r="X931" s="134"/>
      <c r="Y931" s="132"/>
      <c r="Z931" s="132"/>
      <c r="AA931" s="132"/>
      <c r="AB931" s="132" t="str">
        <f ca="1">IF(ISERROR(MATCH(DailyLog[[#This Row],[TRAVELER]],Table2[TR],0)),AB931,"SHIPPED")</f>
        <v>SHIPPED</v>
      </c>
      <c r="AC931" s="132"/>
    </row>
    <row r="932" spans="1:29" ht="40.15" hidden="1" customHeight="1" x14ac:dyDescent="0.25">
      <c r="A932" s="129">
        <v>46266.728796296295</v>
      </c>
      <c r="B932" s="130" t="s">
        <v>2940</v>
      </c>
      <c r="C932" s="131">
        <v>292</v>
      </c>
      <c r="D932" s="132">
        <v>716560</v>
      </c>
      <c r="E932" s="132">
        <v>11549170</v>
      </c>
      <c r="F932" s="132">
        <v>848</v>
      </c>
      <c r="G932" s="132" t="s">
        <v>5066</v>
      </c>
      <c r="H932" s="133" t="s">
        <v>832</v>
      </c>
      <c r="I932" s="134" t="s">
        <v>839</v>
      </c>
      <c r="J932" s="135" t="s">
        <v>950</v>
      </c>
      <c r="K932" s="134">
        <v>116</v>
      </c>
      <c r="L932" s="134" t="s">
        <v>828</v>
      </c>
      <c r="M932" s="134" t="s">
        <v>2884</v>
      </c>
      <c r="N932" s="134">
        <v>36</v>
      </c>
      <c r="O932" s="134">
        <v>14400</v>
      </c>
      <c r="P932" s="134">
        <v>14400</v>
      </c>
      <c r="Q932" s="134">
        <f>+DailyLog[[#This Row],[TTL QNT
(On traveler)]]-DailyLog[[#This Row],[Column1]]</f>
        <v>0</v>
      </c>
      <c r="R932" s="134" t="s">
        <v>3110</v>
      </c>
      <c r="S932" s="136" t="s">
        <v>888</v>
      </c>
      <c r="T932" s="137" t="s">
        <v>4813</v>
      </c>
      <c r="U932" s="137"/>
      <c r="V932" s="134"/>
      <c r="W932" s="132"/>
      <c r="X932" s="134"/>
      <c r="Y932" s="132"/>
      <c r="Z932" s="132"/>
      <c r="AA932" s="132"/>
      <c r="AB932" s="132" t="str">
        <f ca="1">IF(ISERROR(MATCH(DailyLog[[#This Row],[TRAVELER]],Table2[TR],0)),AB932,"SHIPPED")</f>
        <v>SHIPPED</v>
      </c>
      <c r="AC932" s="132"/>
    </row>
    <row r="933" spans="1:29" ht="40.15" hidden="1" customHeight="1" x14ac:dyDescent="0.25">
      <c r="A933" s="129">
        <v>46265.418599537035</v>
      </c>
      <c r="B933" s="130" t="s">
        <v>842</v>
      </c>
      <c r="C933" s="131" t="s">
        <v>2870</v>
      </c>
      <c r="D933" s="132">
        <v>716747</v>
      </c>
      <c r="E933" s="132">
        <v>11546571</v>
      </c>
      <c r="F933" s="132">
        <v>109</v>
      </c>
      <c r="G933" s="132" t="s">
        <v>4895</v>
      </c>
      <c r="H933" s="133" t="s">
        <v>2814</v>
      </c>
      <c r="I933" s="134" t="s">
        <v>839</v>
      </c>
      <c r="J933" s="135" t="s">
        <v>843</v>
      </c>
      <c r="K933" s="134">
        <v>2</v>
      </c>
      <c r="L933" s="134" t="s">
        <v>828</v>
      </c>
      <c r="M933" s="134"/>
      <c r="N933" s="134">
        <v>36</v>
      </c>
      <c r="O933" s="134">
        <v>55800</v>
      </c>
      <c r="P933" s="134">
        <v>55800</v>
      </c>
      <c r="Q933" s="134">
        <f>+DailyLog[[#This Row],[TTL QNT
(On traveler)]]-DailyLog[[#This Row],[Column1]]</f>
        <v>0</v>
      </c>
      <c r="R933" s="134" t="s">
        <v>3107</v>
      </c>
      <c r="S933" s="136" t="s">
        <v>888</v>
      </c>
      <c r="T933" s="137"/>
      <c r="U933" s="137"/>
      <c r="V933" s="134"/>
      <c r="W933" s="132"/>
      <c r="X933" s="134"/>
      <c r="Y933" s="132"/>
      <c r="Z933" s="132"/>
      <c r="AA933" s="132"/>
      <c r="AB933" s="132" t="str">
        <f ca="1">IF(ISERROR(MATCH(DailyLog[[#This Row],[TRAVELER]],Table2[TR],0)),AB933,"SHIPPED")</f>
        <v>SHIPPED</v>
      </c>
      <c r="AC933" s="132"/>
    </row>
    <row r="934" spans="1:29" ht="40.15" hidden="1" customHeight="1" x14ac:dyDescent="0.25">
      <c r="A934" s="129">
        <v>46266.725358796299</v>
      </c>
      <c r="B934" s="130" t="s">
        <v>2940</v>
      </c>
      <c r="C934" s="131">
        <v>280</v>
      </c>
      <c r="D934" s="132">
        <v>716776</v>
      </c>
      <c r="E934" s="132">
        <v>6101736</v>
      </c>
      <c r="F934" s="132">
        <v>1676</v>
      </c>
      <c r="G934" s="132" t="s">
        <v>5065</v>
      </c>
      <c r="H934" s="133" t="s">
        <v>832</v>
      </c>
      <c r="I934" s="134" t="s">
        <v>839</v>
      </c>
      <c r="J934" s="135" t="s">
        <v>950</v>
      </c>
      <c r="K934" s="134">
        <v>120</v>
      </c>
      <c r="L934" s="134" t="s">
        <v>828</v>
      </c>
      <c r="M934" s="134"/>
      <c r="N934" s="134">
        <v>31</v>
      </c>
      <c r="O934" s="134">
        <v>99200</v>
      </c>
      <c r="P934" s="134">
        <v>99200</v>
      </c>
      <c r="Q934" s="134">
        <f>+DailyLog[[#This Row],[TTL QNT
(On traveler)]]-DailyLog[[#This Row],[Column1]]</f>
        <v>0</v>
      </c>
      <c r="R934" s="134" t="s">
        <v>2837</v>
      </c>
      <c r="S934" s="136" t="s">
        <v>888</v>
      </c>
      <c r="T934" s="137"/>
      <c r="U934" s="137"/>
      <c r="V934" s="134"/>
      <c r="W934" s="132"/>
      <c r="X934" s="134"/>
      <c r="Y934" s="132"/>
      <c r="Z934" s="132"/>
      <c r="AA934" s="132"/>
      <c r="AB934" s="132" t="str">
        <f ca="1">IF(ISERROR(MATCH(DailyLog[[#This Row],[TRAVELER]],Table2[TR],0)),AB934,"SHIPPED")</f>
        <v>SHIPPED</v>
      </c>
      <c r="AC934" s="132"/>
    </row>
    <row r="935" spans="1:29" ht="40.15" hidden="1" customHeight="1" x14ac:dyDescent="0.25">
      <c r="A935" s="129">
        <v>46265.410462962966</v>
      </c>
      <c r="B935" s="130" t="s">
        <v>842</v>
      </c>
      <c r="C935" s="131" t="s">
        <v>4892</v>
      </c>
      <c r="D935" s="132">
        <v>716999</v>
      </c>
      <c r="E935" s="132">
        <v>6503825</v>
      </c>
      <c r="F935" s="132">
        <v>485</v>
      </c>
      <c r="G935" s="132" t="s">
        <v>4890</v>
      </c>
      <c r="H935" s="133" t="s">
        <v>832</v>
      </c>
      <c r="I935" s="134" t="s">
        <v>839</v>
      </c>
      <c r="J935" s="135" t="s">
        <v>843</v>
      </c>
      <c r="K935" s="134">
        <v>1</v>
      </c>
      <c r="L935" s="134" t="s">
        <v>828</v>
      </c>
      <c r="M935" s="134" t="s">
        <v>2976</v>
      </c>
      <c r="N935" s="134">
        <v>52</v>
      </c>
      <c r="O935" s="134">
        <v>78000</v>
      </c>
      <c r="P935" s="134">
        <v>78000</v>
      </c>
      <c r="Q935" s="134">
        <f>+DailyLog[[#This Row],[TTL QNT
(On traveler)]]-DailyLog[[#This Row],[Column1]]</f>
        <v>0</v>
      </c>
      <c r="R935" s="134" t="s">
        <v>3228</v>
      </c>
      <c r="S935" s="136" t="s">
        <v>888</v>
      </c>
      <c r="T935" s="137">
        <v>312</v>
      </c>
      <c r="U935" s="137"/>
      <c r="V935" s="134"/>
      <c r="W935" s="132"/>
      <c r="X935" s="134"/>
      <c r="Y935" s="132"/>
      <c r="Z935" s="132"/>
      <c r="AA935" s="132"/>
      <c r="AB935" s="132" t="str">
        <f ca="1">IF(ISERROR(MATCH(DailyLog[[#This Row],[TRAVELER]],Table2[TR],0)),AB935,"SHIPPED")</f>
        <v>SHIPPED</v>
      </c>
      <c r="AC935" s="132"/>
    </row>
    <row r="936" spans="1:29" ht="40.15" hidden="1" customHeight="1" x14ac:dyDescent="0.25">
      <c r="A936" s="111">
        <v>46255.614432870374</v>
      </c>
      <c r="B936" s="112" t="s">
        <v>842</v>
      </c>
      <c r="C936" s="113">
        <v>292</v>
      </c>
      <c r="D936" s="114">
        <v>716447</v>
      </c>
      <c r="E936" s="114">
        <v>11610091</v>
      </c>
      <c r="F936" s="114">
        <v>902</v>
      </c>
      <c r="G936" s="114" t="s">
        <v>3936</v>
      </c>
      <c r="H936" s="115" t="s">
        <v>832</v>
      </c>
      <c r="I936" s="116" t="s">
        <v>2818</v>
      </c>
      <c r="J936" s="50" t="s">
        <v>2824</v>
      </c>
      <c r="K936" s="116">
        <v>26</v>
      </c>
      <c r="L936" s="116" t="s">
        <v>828</v>
      </c>
      <c r="M936" s="116"/>
      <c r="N936" s="116">
        <v>11</v>
      </c>
      <c r="O936" s="116">
        <v>27500</v>
      </c>
      <c r="P936" s="116">
        <v>27500</v>
      </c>
      <c r="Q936" s="116">
        <f>+DailyLog[[#This Row],[TTL QNT
(On traveler)]]-DailyLog[[#This Row],[Column1]]</f>
        <v>0</v>
      </c>
      <c r="R936" s="116" t="s">
        <v>3711</v>
      </c>
      <c r="S936" s="117" t="s">
        <v>888</v>
      </c>
      <c r="V936" s="116"/>
      <c r="W936" s="114"/>
      <c r="X936" s="116"/>
      <c r="Y936" s="114"/>
      <c r="Z936" s="114"/>
      <c r="AA936" s="114"/>
      <c r="AB936" s="114" t="str">
        <f ca="1">IF(ISERROR(MATCH(DailyLog[[#This Row],[TRAVELER]],Table2[TR],0)),AB936,"SHIPPED")</f>
        <v>SHIPPED</v>
      </c>
      <c r="AC936" s="114"/>
    </row>
    <row r="937" spans="1:29" ht="40.15" hidden="1" customHeight="1" x14ac:dyDescent="0.25">
      <c r="A937" s="129">
        <v>46265.410462962966</v>
      </c>
      <c r="B937" s="130" t="s">
        <v>842</v>
      </c>
      <c r="C937" s="131" t="s">
        <v>4892</v>
      </c>
      <c r="D937" s="132">
        <v>717000</v>
      </c>
      <c r="E937" s="132">
        <v>6503825</v>
      </c>
      <c r="F937" s="132">
        <v>1579</v>
      </c>
      <c r="G937" s="132" t="s">
        <v>4879</v>
      </c>
      <c r="H937" s="133" t="s">
        <v>832</v>
      </c>
      <c r="I937" s="134" t="s">
        <v>839</v>
      </c>
      <c r="J937" s="135" t="s">
        <v>843</v>
      </c>
      <c r="K937" s="134">
        <v>4</v>
      </c>
      <c r="L937" s="134" t="s">
        <v>828</v>
      </c>
      <c r="M937" s="134" t="s">
        <v>2976</v>
      </c>
      <c r="N937" s="134">
        <v>50</v>
      </c>
      <c r="O937" s="134">
        <v>75000</v>
      </c>
      <c r="P937" s="134">
        <v>75000</v>
      </c>
      <c r="Q937" s="134">
        <f>+DailyLog[[#This Row],[TTL QNT
(On traveler)]]-DailyLog[[#This Row],[Column1]]</f>
        <v>0</v>
      </c>
      <c r="R937" s="134" t="s">
        <v>3228</v>
      </c>
      <c r="S937" s="136" t="s">
        <v>888</v>
      </c>
      <c r="T937" s="137">
        <v>350</v>
      </c>
      <c r="U937" s="137"/>
      <c r="V937" s="134"/>
      <c r="W937" s="132"/>
      <c r="X937" s="134"/>
      <c r="Y937" s="132"/>
      <c r="Z937" s="132"/>
      <c r="AA937" s="132"/>
      <c r="AB937" s="132" t="str">
        <f ca="1">IF(ISERROR(MATCH(DailyLog[[#This Row],[TRAVELER]],Table2[TR],0)),AB937,"SHIPPED")</f>
        <v>SHIPPED</v>
      </c>
      <c r="AC937" s="132"/>
    </row>
    <row r="938" spans="1:29" ht="40.15" hidden="1" customHeight="1" x14ac:dyDescent="0.25">
      <c r="A938" s="119">
        <v>46256.475231481483</v>
      </c>
      <c r="B938" s="120" t="s">
        <v>842</v>
      </c>
      <c r="C938" s="121" t="s">
        <v>3319</v>
      </c>
      <c r="D938" s="122">
        <v>713856</v>
      </c>
      <c r="E938" s="122">
        <v>11546703</v>
      </c>
      <c r="F938" s="122">
        <v>346</v>
      </c>
      <c r="G938" s="122" t="s">
        <v>3408</v>
      </c>
      <c r="H938" s="123" t="s">
        <v>2814</v>
      </c>
      <c r="I938" s="124" t="s">
        <v>839</v>
      </c>
      <c r="J938" s="125" t="s">
        <v>843</v>
      </c>
      <c r="K938" s="124">
        <v>4</v>
      </c>
      <c r="L938" s="124" t="s">
        <v>828</v>
      </c>
      <c r="M938" s="124"/>
      <c r="N938" s="124">
        <v>31</v>
      </c>
      <c r="O938" s="124">
        <v>124000</v>
      </c>
      <c r="P938" s="124">
        <v>124000</v>
      </c>
      <c r="Q938" s="124">
        <f>+DailyLog[[#This Row],[TTL QNT
(On traveler)]]-DailyLog[[#This Row],[Column1]]</f>
        <v>0</v>
      </c>
      <c r="R938" s="124" t="s">
        <v>3206</v>
      </c>
      <c r="S938" s="126" t="s">
        <v>888</v>
      </c>
      <c r="T938" s="127"/>
      <c r="U938" s="127"/>
      <c r="V938" s="124"/>
      <c r="W938" s="122"/>
      <c r="X938" s="124"/>
      <c r="Y938" s="122"/>
      <c r="Z938" s="122"/>
      <c r="AA938" s="122"/>
      <c r="AB938" s="122" t="str">
        <f ca="1">IF(ISERROR(MATCH(DailyLog[[#This Row],[TRAVELER]],Table2[TR],0)),AB938,"SHIPPED")</f>
        <v>SHIPPED</v>
      </c>
      <c r="AC938" s="122"/>
    </row>
    <row r="939" spans="1:29" ht="40.15" hidden="1" customHeight="1" x14ac:dyDescent="0.25">
      <c r="A939" s="111">
        <v>46255.536215277774</v>
      </c>
      <c r="B939" s="112" t="s">
        <v>842</v>
      </c>
      <c r="C939" s="113" t="s">
        <v>2841</v>
      </c>
      <c r="D939" s="114">
        <v>717141</v>
      </c>
      <c r="E939" s="114" t="s">
        <v>3910</v>
      </c>
      <c r="F939" s="114">
        <v>63</v>
      </c>
      <c r="G939" s="114" t="s">
        <v>3911</v>
      </c>
      <c r="H939" s="115" t="s">
        <v>832</v>
      </c>
      <c r="I939" s="116" t="s">
        <v>839</v>
      </c>
      <c r="J939" s="50" t="s">
        <v>843</v>
      </c>
      <c r="K939" s="116">
        <v>3</v>
      </c>
      <c r="L939" s="116" t="s">
        <v>1003</v>
      </c>
      <c r="M939" s="116" t="s">
        <v>2884</v>
      </c>
      <c r="N939" s="116">
        <v>36</v>
      </c>
      <c r="O939" s="116">
        <v>90000</v>
      </c>
      <c r="P939" s="116">
        <v>90000</v>
      </c>
      <c r="Q939" s="116">
        <f>+DailyLog[[#This Row],[TTL QNT
(On traveler)]]-DailyLog[[#This Row],[Column1]]</f>
        <v>0</v>
      </c>
      <c r="R939" s="116" t="s">
        <v>3458</v>
      </c>
      <c r="S939" s="117" t="s">
        <v>888</v>
      </c>
      <c r="T939" s="43" t="s">
        <v>3912</v>
      </c>
      <c r="V939" s="116"/>
      <c r="W939" s="114"/>
      <c r="X939" s="116"/>
      <c r="Y939" s="114"/>
      <c r="Z939" s="114"/>
      <c r="AA939" s="114"/>
      <c r="AB939" s="114" t="str">
        <f ca="1">IF(ISERROR(MATCH(DailyLog[[#This Row],[TRAVELER]],Table2[TR],0)),AB939,"SHIPPED")</f>
        <v>SHIPPED</v>
      </c>
      <c r="AC939" s="114"/>
    </row>
    <row r="940" spans="1:29" ht="40.15" hidden="1" customHeight="1" x14ac:dyDescent="0.25">
      <c r="A940" s="119">
        <v>46256.469386574077</v>
      </c>
      <c r="B940" s="120" t="s">
        <v>842</v>
      </c>
      <c r="C940" s="121" t="s">
        <v>2841</v>
      </c>
      <c r="D940" s="122">
        <v>717553</v>
      </c>
      <c r="E940" s="122">
        <v>11588293</v>
      </c>
      <c r="F940" s="122" t="s">
        <v>922</v>
      </c>
      <c r="G940" s="122" t="s">
        <v>4109</v>
      </c>
      <c r="H940" s="123" t="s">
        <v>832</v>
      </c>
      <c r="I940" s="124" t="s">
        <v>839</v>
      </c>
      <c r="J940" s="125" t="s">
        <v>843</v>
      </c>
      <c r="K940" s="124">
        <v>3</v>
      </c>
      <c r="L940" s="124" t="s">
        <v>828</v>
      </c>
      <c r="M940" s="124"/>
      <c r="N940" s="124">
        <v>36</v>
      </c>
      <c r="O940" s="124">
        <v>41400</v>
      </c>
      <c r="P940" s="124">
        <v>41400</v>
      </c>
      <c r="Q940" s="124">
        <f>+DailyLog[[#This Row],[TTL QNT
(On traveler)]]-DailyLog[[#This Row],[Column1]]</f>
        <v>0</v>
      </c>
      <c r="R940" s="124" t="s">
        <v>2872</v>
      </c>
      <c r="S940" s="126" t="s">
        <v>888</v>
      </c>
      <c r="T940" s="127"/>
      <c r="U940" s="127"/>
      <c r="V940" s="124"/>
      <c r="W940" s="122"/>
      <c r="X940" s="124"/>
      <c r="Y940" s="122"/>
      <c r="Z940" s="122"/>
      <c r="AA940" s="122"/>
      <c r="AB940" s="122" t="str">
        <f ca="1">IF(ISERROR(MATCH(DailyLog[[#This Row],[TRAVELER]],Table2[TR],0)),AB940,"SHIPPED")</f>
        <v>SHIPPED</v>
      </c>
      <c r="AC940" s="122"/>
    </row>
    <row r="941" spans="1:29" ht="40.15" hidden="1" customHeight="1" x14ac:dyDescent="0.25">
      <c r="A941" s="129">
        <v>46266.723113425927</v>
      </c>
      <c r="B941" s="130" t="s">
        <v>2940</v>
      </c>
      <c r="C941" s="131">
        <v>4</v>
      </c>
      <c r="D941" s="132">
        <v>716574</v>
      </c>
      <c r="E941" s="132">
        <v>11549170</v>
      </c>
      <c r="F941" s="132">
        <v>351</v>
      </c>
      <c r="G941" s="132" t="s">
        <v>5064</v>
      </c>
      <c r="H941" s="133" t="s">
        <v>832</v>
      </c>
      <c r="I941" s="134" t="s">
        <v>839</v>
      </c>
      <c r="J941" s="135" t="s">
        <v>950</v>
      </c>
      <c r="K941" s="134">
        <v>117</v>
      </c>
      <c r="L941" s="134" t="s">
        <v>828</v>
      </c>
      <c r="M941" s="134"/>
      <c r="N941" s="134">
        <v>36</v>
      </c>
      <c r="O941" s="134">
        <v>14400</v>
      </c>
      <c r="P941" s="134">
        <v>14400</v>
      </c>
      <c r="Q941" s="134">
        <f>+DailyLog[[#This Row],[TTL QNT
(On traveler)]]-DailyLog[[#This Row],[Column1]]</f>
        <v>0</v>
      </c>
      <c r="R941" s="134" t="s">
        <v>3798</v>
      </c>
      <c r="S941" s="136" t="s">
        <v>888</v>
      </c>
      <c r="T941" s="137"/>
      <c r="U941" s="137"/>
      <c r="V941" s="134"/>
      <c r="W941" s="132"/>
      <c r="X941" s="134"/>
      <c r="Y941" s="132"/>
      <c r="Z941" s="132"/>
      <c r="AA941" s="132"/>
      <c r="AB941" s="132" t="str">
        <f ca="1">IF(ISERROR(MATCH(DailyLog[[#This Row],[TRAVELER]],Table2[TR],0)),AB941,"SHIPPED")</f>
        <v>SHIPPED</v>
      </c>
      <c r="AC941" s="132"/>
    </row>
    <row r="942" spans="1:29" ht="40.15" hidden="1" customHeight="1" x14ac:dyDescent="0.25">
      <c r="A942" s="119">
        <v>46256.44127314815</v>
      </c>
      <c r="B942" s="120" t="s">
        <v>842</v>
      </c>
      <c r="C942" s="121">
        <v>290</v>
      </c>
      <c r="D942" s="122">
        <v>716214</v>
      </c>
      <c r="E942" s="122">
        <v>11549170</v>
      </c>
      <c r="F942" s="122">
        <v>907</v>
      </c>
      <c r="G942" s="122" t="s">
        <v>3979</v>
      </c>
      <c r="H942" s="123" t="s">
        <v>832</v>
      </c>
      <c r="I942" s="124" t="s">
        <v>839</v>
      </c>
      <c r="J942" s="125" t="s">
        <v>950</v>
      </c>
      <c r="K942" s="124">
        <v>109</v>
      </c>
      <c r="L942" s="124" t="s">
        <v>828</v>
      </c>
      <c r="M942" s="124"/>
      <c r="N942" s="124">
        <v>56</v>
      </c>
      <c r="O942" s="124">
        <v>22400</v>
      </c>
      <c r="P942" s="124">
        <v>22400</v>
      </c>
      <c r="Q942" s="124">
        <f>+DailyLog[[#This Row],[TTL QNT
(On traveler)]]-DailyLog[[#This Row],[Column1]]</f>
        <v>0</v>
      </c>
      <c r="R942" s="124" t="s">
        <v>3196</v>
      </c>
      <c r="S942" s="126" t="s">
        <v>888</v>
      </c>
      <c r="T942" s="127"/>
      <c r="U942" s="127"/>
      <c r="V942" s="124"/>
      <c r="W942" s="122"/>
      <c r="X942" s="124"/>
      <c r="Y942" s="122"/>
      <c r="Z942" s="122"/>
      <c r="AA942" s="122"/>
      <c r="AB942" s="122" t="str">
        <f ca="1">IF(ISERROR(MATCH(DailyLog[[#This Row],[TRAVELER]],Table2[TR],0)),AB942,"SHIPPED")</f>
        <v>SHIPPED</v>
      </c>
      <c r="AC942" s="122"/>
    </row>
    <row r="943" spans="1:29" ht="40.15" hidden="1" customHeight="1" x14ac:dyDescent="0.25">
      <c r="A943" s="111">
        <v>46255.352893518517</v>
      </c>
      <c r="B943" s="112" t="s">
        <v>842</v>
      </c>
      <c r="C943" s="113">
        <v>292</v>
      </c>
      <c r="D943" s="114">
        <v>716453</v>
      </c>
      <c r="E943" s="114">
        <v>11610091</v>
      </c>
      <c r="F943" s="114">
        <v>509</v>
      </c>
      <c r="G943" s="114" t="s">
        <v>3864</v>
      </c>
      <c r="H943" s="115" t="s">
        <v>832</v>
      </c>
      <c r="I943" s="116" t="s">
        <v>2818</v>
      </c>
      <c r="J943" s="50" t="s">
        <v>950</v>
      </c>
      <c r="K943" s="116">
        <v>116</v>
      </c>
      <c r="L943" s="116" t="s">
        <v>828</v>
      </c>
      <c r="M943" s="116"/>
      <c r="N943" s="116">
        <v>14</v>
      </c>
      <c r="O943" s="116">
        <v>35000</v>
      </c>
      <c r="P943" s="116">
        <v>35000</v>
      </c>
      <c r="Q943" s="116">
        <f>+DailyLog[[#This Row],[TTL QNT
(On traveler)]]-DailyLog[[#This Row],[Column1]]</f>
        <v>0</v>
      </c>
      <c r="R943" s="116" t="s">
        <v>3405</v>
      </c>
      <c r="S943" s="117" t="s">
        <v>888</v>
      </c>
      <c r="V943" s="116"/>
      <c r="W943" s="114"/>
      <c r="X943" s="116"/>
      <c r="Y943" s="114"/>
      <c r="Z943" s="114"/>
      <c r="AA943" s="114"/>
      <c r="AB943" s="114" t="str">
        <f ca="1">IF(ISERROR(MATCH(DailyLog[[#This Row],[TRAVELER]],Table2[TR],0)),AB943,"SHIPPED")</f>
        <v>SHIPPED</v>
      </c>
      <c r="AC943" s="114"/>
    </row>
    <row r="944" spans="1:29" ht="40.15" hidden="1" customHeight="1" x14ac:dyDescent="0.25">
      <c r="A944" s="111">
        <v>46260.644097222219</v>
      </c>
      <c r="B944" s="112" t="s">
        <v>2940</v>
      </c>
      <c r="C944" s="113">
        <v>290</v>
      </c>
      <c r="D944" s="114">
        <v>716893</v>
      </c>
      <c r="E944" s="114">
        <v>6101831</v>
      </c>
      <c r="F944" s="114">
        <v>431</v>
      </c>
      <c r="G944" s="114" t="s">
        <v>4545</v>
      </c>
      <c r="H944" s="115" t="s">
        <v>832</v>
      </c>
      <c r="I944" s="116" t="s">
        <v>839</v>
      </c>
      <c r="J944" s="50" t="s">
        <v>950</v>
      </c>
      <c r="K944" s="116">
        <v>110</v>
      </c>
      <c r="L944" s="116" t="s">
        <v>828</v>
      </c>
      <c r="M944" s="116"/>
      <c r="N944" s="116">
        <v>36</v>
      </c>
      <c r="O944" s="116">
        <v>36000</v>
      </c>
      <c r="P944" s="116">
        <v>36000</v>
      </c>
      <c r="Q944" s="116">
        <f>+DailyLog[[#This Row],[TTL QNT
(On traveler)]]-DailyLog[[#This Row],[Column1]]</f>
        <v>0</v>
      </c>
      <c r="R944" s="116" t="s">
        <v>3110</v>
      </c>
      <c r="S944" s="117" t="s">
        <v>888</v>
      </c>
      <c r="V944" s="116"/>
      <c r="W944" s="114"/>
      <c r="X944" s="116"/>
      <c r="Y944" s="114"/>
      <c r="Z944" s="114"/>
      <c r="AA944" s="114"/>
      <c r="AB944" s="114" t="str">
        <f ca="1">IF(ISERROR(MATCH(DailyLog[[#This Row],[TRAVELER]],Table2[TR],0)),AB944,"SHIPPED")</f>
        <v>SHIPPED</v>
      </c>
      <c r="AC944" s="114"/>
    </row>
    <row r="945" spans="1:29" ht="40.15" hidden="1" customHeight="1" x14ac:dyDescent="0.25">
      <c r="A945" s="111">
        <v>46254.684606481482</v>
      </c>
      <c r="B945" s="112" t="s">
        <v>2940</v>
      </c>
      <c r="C945" s="113">
        <v>280</v>
      </c>
      <c r="D945" s="114">
        <v>716515</v>
      </c>
      <c r="E945" s="114">
        <v>11546449</v>
      </c>
      <c r="F945" s="114">
        <v>1503</v>
      </c>
      <c r="G945" s="114" t="s">
        <v>3839</v>
      </c>
      <c r="H945" s="115" t="s">
        <v>832</v>
      </c>
      <c r="I945" s="116" t="s">
        <v>839</v>
      </c>
      <c r="J945" s="50" t="s">
        <v>950</v>
      </c>
      <c r="K945" s="116">
        <v>123</v>
      </c>
      <c r="L945" s="116" t="s">
        <v>828</v>
      </c>
      <c r="M945" s="116"/>
      <c r="N945" s="116">
        <v>36</v>
      </c>
      <c r="O945" s="116">
        <v>90000</v>
      </c>
      <c r="P945" s="116">
        <v>90000</v>
      </c>
      <c r="Q945" s="116">
        <f>+DailyLog[[#This Row],[TTL QNT
(On traveler)]]-DailyLog[[#This Row],[Column1]]</f>
        <v>0</v>
      </c>
      <c r="R945" s="116" t="s">
        <v>3047</v>
      </c>
      <c r="S945" s="117" t="s">
        <v>888</v>
      </c>
      <c r="V945" s="116"/>
      <c r="W945" s="114"/>
      <c r="X945" s="116"/>
      <c r="Y945" s="114"/>
      <c r="Z945" s="114"/>
      <c r="AA945" s="114"/>
      <c r="AB945" s="114" t="str">
        <f ca="1">IF(ISERROR(MATCH(DailyLog[[#This Row],[TRAVELER]],Table2[TR],0)),AB945,"SHIPPED")</f>
        <v>SHIPPED</v>
      </c>
      <c r="AC945" s="114"/>
    </row>
    <row r="946" spans="1:29" ht="40.15" hidden="1" customHeight="1" x14ac:dyDescent="0.25">
      <c r="A946" s="129">
        <v>46265.40662037037</v>
      </c>
      <c r="B946" s="130" t="s">
        <v>842</v>
      </c>
      <c r="C946" s="131" t="s">
        <v>4353</v>
      </c>
      <c r="D946" s="132">
        <v>716569</v>
      </c>
      <c r="E946" s="132">
        <v>11549170</v>
      </c>
      <c r="F946" s="132">
        <v>587</v>
      </c>
      <c r="G946" s="132" t="s">
        <v>4880</v>
      </c>
      <c r="H946" s="133" t="s">
        <v>832</v>
      </c>
      <c r="I946" s="134" t="s">
        <v>839</v>
      </c>
      <c r="J946" s="135" t="s">
        <v>950</v>
      </c>
      <c r="K946" s="134">
        <v>116</v>
      </c>
      <c r="L946" s="134" t="s">
        <v>828</v>
      </c>
      <c r="M946" s="134" t="s">
        <v>2816</v>
      </c>
      <c r="N946" s="134">
        <v>51</v>
      </c>
      <c r="O946" s="134">
        <v>20400</v>
      </c>
      <c r="P946" s="134">
        <v>20400</v>
      </c>
      <c r="Q946" s="134">
        <f>+DailyLog[[#This Row],[TTL QNT
(On traveler)]]-DailyLog[[#This Row],[Column1]]</f>
        <v>0</v>
      </c>
      <c r="R946" s="134" t="s">
        <v>3187</v>
      </c>
      <c r="S946" s="136" t="s">
        <v>888</v>
      </c>
      <c r="T946" s="137">
        <v>2</v>
      </c>
      <c r="U946" s="137"/>
      <c r="V946" s="134"/>
      <c r="W946" s="132"/>
      <c r="X946" s="134"/>
      <c r="Y946" s="132"/>
      <c r="Z946" s="132"/>
      <c r="AA946" s="132"/>
      <c r="AB946" s="132" t="str">
        <f ca="1">IF(ISERROR(MATCH(DailyLog[[#This Row],[TRAVELER]],Table2[TR],0)),AB946,"SHIPPED")</f>
        <v>SHIPPED</v>
      </c>
      <c r="AC946" s="132"/>
    </row>
    <row r="947" spans="1:29" ht="40.15" hidden="1" customHeight="1" x14ac:dyDescent="0.25">
      <c r="A947" s="129">
        <v>46265.400416666664</v>
      </c>
      <c r="B947" s="130" t="s">
        <v>842</v>
      </c>
      <c r="C947" s="131" t="s">
        <v>4502</v>
      </c>
      <c r="D947" s="132">
        <v>716999</v>
      </c>
      <c r="E947" s="132">
        <v>6503825</v>
      </c>
      <c r="F947" s="132">
        <v>485</v>
      </c>
      <c r="G947" s="132" t="s">
        <v>4890</v>
      </c>
      <c r="H947" s="133" t="s">
        <v>832</v>
      </c>
      <c r="I947" s="134" t="s">
        <v>2818</v>
      </c>
      <c r="J947" s="135" t="s">
        <v>843</v>
      </c>
      <c r="K947" s="134">
        <v>1</v>
      </c>
      <c r="L947" s="134" t="s">
        <v>828</v>
      </c>
      <c r="M947" s="134"/>
      <c r="N947" s="134">
        <v>36</v>
      </c>
      <c r="O947" s="134">
        <v>54000</v>
      </c>
      <c r="P947" s="134">
        <v>54000</v>
      </c>
      <c r="Q947" s="134">
        <f>+DailyLog[[#This Row],[TTL QNT
(On traveler)]]-DailyLog[[#This Row],[Column1]]</f>
        <v>0</v>
      </c>
      <c r="R947" s="134" t="s">
        <v>4340</v>
      </c>
      <c r="S947" s="136" t="s">
        <v>888</v>
      </c>
      <c r="T947" s="137"/>
      <c r="U947" s="137"/>
      <c r="V947" s="134"/>
      <c r="W947" s="132"/>
      <c r="X947" s="134"/>
      <c r="Y947" s="132"/>
      <c r="Z947" s="132"/>
      <c r="AA947" s="132"/>
      <c r="AB947" s="132" t="str">
        <f ca="1">IF(ISERROR(MATCH(DailyLog[[#This Row],[TRAVELER]],Table2[TR],0)),AB947,"SHIPPED")</f>
        <v>SHIPPED</v>
      </c>
      <c r="AC947" s="132"/>
    </row>
    <row r="948" spans="1:29" ht="40.15" hidden="1" customHeight="1" x14ac:dyDescent="0.25">
      <c r="A948" s="119">
        <v>46256.405868055554</v>
      </c>
      <c r="B948" s="120" t="s">
        <v>842</v>
      </c>
      <c r="C948" s="121">
        <v>290</v>
      </c>
      <c r="D948" s="122">
        <v>715963</v>
      </c>
      <c r="E948" s="122" t="s">
        <v>3866</v>
      </c>
      <c r="F948" s="122">
        <v>1033</v>
      </c>
      <c r="G948" s="122" t="s">
        <v>4097</v>
      </c>
      <c r="H948" s="123" t="s">
        <v>832</v>
      </c>
      <c r="I948" s="124" t="s">
        <v>839</v>
      </c>
      <c r="J948" s="125" t="s">
        <v>950</v>
      </c>
      <c r="K948" s="124">
        <v>107</v>
      </c>
      <c r="L948" s="124" t="s">
        <v>1003</v>
      </c>
      <c r="M948" s="124"/>
      <c r="N948" s="124">
        <v>36</v>
      </c>
      <c r="O948" s="124">
        <v>45000</v>
      </c>
      <c r="P948" s="124">
        <v>45000</v>
      </c>
      <c r="Q948" s="124">
        <f>+DailyLog[[#This Row],[TTL QNT
(On traveler)]]-DailyLog[[#This Row],[Column1]]</f>
        <v>0</v>
      </c>
      <c r="R948" s="124" t="s">
        <v>4098</v>
      </c>
      <c r="S948" s="126" t="s">
        <v>888</v>
      </c>
      <c r="T948" s="127"/>
      <c r="U948" s="127"/>
      <c r="V948" s="124"/>
      <c r="W948" s="122"/>
      <c r="X948" s="124"/>
      <c r="Y948" s="122"/>
      <c r="Z948" s="122"/>
      <c r="AA948" s="122"/>
      <c r="AB948" s="122" t="str">
        <f ca="1">IF(ISERROR(MATCH(DailyLog[[#This Row],[TRAVELER]],Table2[TR],0)),AB948,"SHIPPED")</f>
        <v>SHIPPED</v>
      </c>
      <c r="AC948" s="122"/>
    </row>
    <row r="949" spans="1:29" ht="40.15" hidden="1" customHeight="1" x14ac:dyDescent="0.25">
      <c r="A949" s="129">
        <v>46265.39770833333</v>
      </c>
      <c r="B949" s="130" t="s">
        <v>842</v>
      </c>
      <c r="C949" s="131">
        <v>290</v>
      </c>
      <c r="D949" s="132">
        <v>717208</v>
      </c>
      <c r="E949" s="132" t="s">
        <v>4478</v>
      </c>
      <c r="F949" s="132">
        <v>1691</v>
      </c>
      <c r="G949" s="132" t="s">
        <v>4889</v>
      </c>
      <c r="H949" s="133" t="s">
        <v>832</v>
      </c>
      <c r="I949" s="134" t="s">
        <v>839</v>
      </c>
      <c r="J949" s="135" t="s">
        <v>950</v>
      </c>
      <c r="K949" s="134">
        <v>109</v>
      </c>
      <c r="L949" s="134" t="s">
        <v>828</v>
      </c>
      <c r="M949" s="134"/>
      <c r="N949" s="134">
        <v>36</v>
      </c>
      <c r="O949" s="134">
        <v>10080</v>
      </c>
      <c r="P949" s="134">
        <v>10080</v>
      </c>
      <c r="Q949" s="134">
        <f>+DailyLog[[#This Row],[TTL QNT
(On traveler)]]-DailyLog[[#This Row],[Column1]]</f>
        <v>0</v>
      </c>
      <c r="R949" s="134" t="s">
        <v>4223</v>
      </c>
      <c r="S949" s="136" t="s">
        <v>888</v>
      </c>
      <c r="T949" s="137"/>
      <c r="U949" s="137"/>
      <c r="V949" s="134"/>
      <c r="W949" s="132"/>
      <c r="X949" s="134"/>
      <c r="Y949" s="132"/>
      <c r="Z949" s="132"/>
      <c r="AA949" s="132"/>
      <c r="AB949" s="132" t="str">
        <f ca="1">IF(ISERROR(MATCH(DailyLog[[#This Row],[TRAVELER]],Table2[TR],0)),AB949,"SHIPPED")</f>
        <v>SHIPPED</v>
      </c>
      <c r="AC949" s="132"/>
    </row>
    <row r="950" spans="1:29" ht="40.15" hidden="1" customHeight="1" x14ac:dyDescent="0.25">
      <c r="A950" s="129">
        <v>46266.719502314816</v>
      </c>
      <c r="B950" s="130" t="s">
        <v>2940</v>
      </c>
      <c r="C950" s="131">
        <v>275</v>
      </c>
      <c r="D950" s="132">
        <v>717565</v>
      </c>
      <c r="E950" s="132" t="s">
        <v>1035</v>
      </c>
      <c r="F950" s="132">
        <v>759</v>
      </c>
      <c r="G950" s="132" t="s">
        <v>5063</v>
      </c>
      <c r="H950" s="133" t="s">
        <v>832</v>
      </c>
      <c r="I950" s="134" t="s">
        <v>839</v>
      </c>
      <c r="J950" s="135" t="s">
        <v>950</v>
      </c>
      <c r="K950" s="134">
        <v>103</v>
      </c>
      <c r="L950" s="134" t="s">
        <v>828</v>
      </c>
      <c r="M950" s="134" t="s">
        <v>2816</v>
      </c>
      <c r="N950" s="134">
        <v>31</v>
      </c>
      <c r="O950" s="134">
        <v>77500</v>
      </c>
      <c r="P950" s="134">
        <v>77500</v>
      </c>
      <c r="Q950" s="134">
        <f>+DailyLog[[#This Row],[TTL QNT
(On traveler)]]-DailyLog[[#This Row],[Column1]]</f>
        <v>0</v>
      </c>
      <c r="R950" s="134" t="s">
        <v>3132</v>
      </c>
      <c r="S950" s="136" t="s">
        <v>888</v>
      </c>
      <c r="T950" s="137">
        <v>1</v>
      </c>
      <c r="U950" s="137"/>
      <c r="V950" s="134"/>
      <c r="W950" s="132"/>
      <c r="X950" s="134"/>
      <c r="Y950" s="132"/>
      <c r="Z950" s="132"/>
      <c r="AA950" s="132"/>
      <c r="AB950" s="132" t="str">
        <f ca="1">IF(ISERROR(MATCH(DailyLog[[#This Row],[TRAVELER]],Table2[TR],0)),AB950,"SHIPPED")</f>
        <v>SHIPPED</v>
      </c>
      <c r="AC950" s="132"/>
    </row>
    <row r="951" spans="1:29" ht="40.15" hidden="1" customHeight="1" x14ac:dyDescent="0.25">
      <c r="A951" s="111">
        <v>46255.713773148149</v>
      </c>
      <c r="B951" s="112" t="s">
        <v>2940</v>
      </c>
      <c r="C951" s="113">
        <v>292</v>
      </c>
      <c r="D951" s="114">
        <v>716087</v>
      </c>
      <c r="E951" s="114">
        <v>94012039</v>
      </c>
      <c r="F951" s="114">
        <v>1048</v>
      </c>
      <c r="G951" s="114" t="s">
        <v>3981</v>
      </c>
      <c r="H951" s="115" t="s">
        <v>832</v>
      </c>
      <c r="I951" s="116" t="s">
        <v>839</v>
      </c>
      <c r="J951" s="50" t="s">
        <v>950</v>
      </c>
      <c r="K951" s="116">
        <v>113</v>
      </c>
      <c r="L951" s="116" t="s">
        <v>828</v>
      </c>
      <c r="M951" s="116" t="s">
        <v>2816</v>
      </c>
      <c r="N951" s="116">
        <v>24</v>
      </c>
      <c r="O951" s="116">
        <v>60000</v>
      </c>
      <c r="P951" s="116">
        <v>60000</v>
      </c>
      <c r="Q951" s="116">
        <f>+DailyLog[[#This Row],[TTL QNT
(On traveler)]]-DailyLog[[#This Row],[Column1]]</f>
        <v>0</v>
      </c>
      <c r="R951" s="116" t="s">
        <v>2945</v>
      </c>
      <c r="S951" s="117" t="s">
        <v>888</v>
      </c>
      <c r="T951" s="43">
        <v>1</v>
      </c>
      <c r="V951" s="116"/>
      <c r="W951" s="114"/>
      <c r="X951" s="116"/>
      <c r="Y951" s="114"/>
      <c r="Z951" s="114"/>
      <c r="AA951" s="114"/>
      <c r="AB951" s="114" t="str">
        <f ca="1">IF(ISERROR(MATCH(DailyLog[[#This Row],[TRAVELER]],Table2[TR],0)),AB951,"SHIPPED")</f>
        <v>SHIPPED</v>
      </c>
      <c r="AC951" s="114"/>
    </row>
    <row r="952" spans="1:29" ht="40.15" hidden="1" customHeight="1" x14ac:dyDescent="0.25">
      <c r="A952" s="111">
        <v>46255.708148148151</v>
      </c>
      <c r="B952" s="112" t="s">
        <v>2940</v>
      </c>
      <c r="C952" s="113">
        <v>290</v>
      </c>
      <c r="D952" s="114">
        <v>716214</v>
      </c>
      <c r="E952" s="114">
        <v>11549170</v>
      </c>
      <c r="F952" s="114">
        <v>907</v>
      </c>
      <c r="G952" s="114" t="s">
        <v>3979</v>
      </c>
      <c r="H952" s="115" t="s">
        <v>832</v>
      </c>
      <c r="I952" s="116" t="s">
        <v>2818</v>
      </c>
      <c r="J952" s="50" t="s">
        <v>950</v>
      </c>
      <c r="K952" s="116">
        <v>109</v>
      </c>
      <c r="L952" s="116" t="s">
        <v>828</v>
      </c>
      <c r="M952" s="116"/>
      <c r="N952" s="116">
        <v>36</v>
      </c>
      <c r="O952" s="116">
        <v>14400</v>
      </c>
      <c r="P952" s="116">
        <v>14400</v>
      </c>
      <c r="Q952" s="116">
        <f>+DailyLog[[#This Row],[TTL QNT
(On traveler)]]-DailyLog[[#This Row],[Column1]]</f>
        <v>0</v>
      </c>
      <c r="R952" s="116" t="s">
        <v>3041</v>
      </c>
      <c r="S952" s="117" t="s">
        <v>888</v>
      </c>
      <c r="V952" s="116"/>
      <c r="W952" s="114"/>
      <c r="X952" s="116"/>
      <c r="Y952" s="114"/>
      <c r="Z952" s="114"/>
      <c r="AA952" s="114"/>
      <c r="AB952" s="114" t="str">
        <f ca="1">IF(ISERROR(MATCH(DailyLog[[#This Row],[TRAVELER]],Table2[TR],0)),AB952,"SHIPPED")</f>
        <v>SHIPPED</v>
      </c>
      <c r="AC952" s="114"/>
    </row>
    <row r="953" spans="1:29" ht="40.15" hidden="1" customHeight="1" x14ac:dyDescent="0.25">
      <c r="A953" s="129">
        <v>46279.43277777778</v>
      </c>
      <c r="B953" s="130" t="s">
        <v>842</v>
      </c>
      <c r="C953" s="131">
        <v>4</v>
      </c>
      <c r="D953" s="132">
        <v>718864</v>
      </c>
      <c r="E953" s="132">
        <v>11546377</v>
      </c>
      <c r="F953" s="132">
        <v>1105</v>
      </c>
      <c r="G953" s="132" t="s">
        <v>5965</v>
      </c>
      <c r="H953" s="133" t="s">
        <v>832</v>
      </c>
      <c r="I953" s="134" t="s">
        <v>839</v>
      </c>
      <c r="J953" s="135" t="s">
        <v>950</v>
      </c>
      <c r="K953" s="134">
        <v>113</v>
      </c>
      <c r="L953" s="134" t="s">
        <v>828</v>
      </c>
      <c r="M953" s="134" t="s">
        <v>2976</v>
      </c>
      <c r="N953" s="134">
        <v>30</v>
      </c>
      <c r="O953" s="134">
        <v>64500</v>
      </c>
      <c r="P953" s="134">
        <v>64500</v>
      </c>
      <c r="Q953" s="134">
        <f>+DailyLog[[#This Row],[TTL QNT
(On traveler)]]-DailyLog[[#This Row],[Column1]]</f>
        <v>0</v>
      </c>
      <c r="R953" s="134" t="s">
        <v>2901</v>
      </c>
      <c r="S953" s="136" t="s">
        <v>888</v>
      </c>
      <c r="T953" s="137">
        <v>200</v>
      </c>
      <c r="U953" s="137"/>
      <c r="V953" s="134"/>
      <c r="W953" s="132"/>
      <c r="X953" s="134"/>
      <c r="Y953" s="132"/>
      <c r="Z953" s="132"/>
      <c r="AA953" s="132"/>
      <c r="AB953" s="132" t="str">
        <f ca="1">IF(ISERROR(MATCH(DailyLog[[#This Row],[TRAVELER]],Table2[TR],0)),AB953,"SHIPPED")</f>
        <v>SHIPPED</v>
      </c>
      <c r="AC953" s="132"/>
    </row>
    <row r="954" spans="1:29" ht="40.15" hidden="1" customHeight="1" x14ac:dyDescent="0.25">
      <c r="A954" s="129">
        <v>46265.390451388892</v>
      </c>
      <c r="B954" s="130" t="s">
        <v>842</v>
      </c>
      <c r="C954" s="131" t="s">
        <v>2870</v>
      </c>
      <c r="D954" s="132">
        <v>717004</v>
      </c>
      <c r="E954" s="132">
        <v>6503825</v>
      </c>
      <c r="F954" s="132">
        <v>296</v>
      </c>
      <c r="G954" s="132" t="s">
        <v>4886</v>
      </c>
      <c r="H954" s="133" t="s">
        <v>832</v>
      </c>
      <c r="I954" s="134" t="s">
        <v>2818</v>
      </c>
      <c r="J954" s="135" t="s">
        <v>843</v>
      </c>
      <c r="K954" s="134">
        <v>2</v>
      </c>
      <c r="L954" s="134" t="s">
        <v>828</v>
      </c>
      <c r="M954" s="134" t="s">
        <v>2976</v>
      </c>
      <c r="N954" s="134">
        <v>36</v>
      </c>
      <c r="O954" s="134">
        <v>54000</v>
      </c>
      <c r="P954" s="134">
        <v>54000</v>
      </c>
      <c r="Q954" s="134">
        <f>+DailyLog[[#This Row],[TTL QNT
(On traveler)]]-DailyLog[[#This Row],[Column1]]</f>
        <v>0</v>
      </c>
      <c r="R954" s="134" t="s">
        <v>4279</v>
      </c>
      <c r="S954" s="136" t="s">
        <v>888</v>
      </c>
      <c r="T954" s="137">
        <v>611</v>
      </c>
      <c r="U954" s="137"/>
      <c r="V954" s="134"/>
      <c r="W954" s="132"/>
      <c r="X954" s="134"/>
      <c r="Y954" s="132"/>
      <c r="Z954" s="132"/>
      <c r="AA954" s="132"/>
      <c r="AB954" s="132" t="str">
        <f ca="1">IF(ISERROR(MATCH(DailyLog[[#This Row],[TRAVELER]],Table2[TR],0)),AB954,"SHIPPED")</f>
        <v>SHIPPED</v>
      </c>
      <c r="AC954" s="132"/>
    </row>
    <row r="955" spans="1:29" ht="40.15" hidden="1" customHeight="1" x14ac:dyDescent="0.25">
      <c r="A955" s="111">
        <v>46255.69809027778</v>
      </c>
      <c r="B955" s="112" t="s">
        <v>2940</v>
      </c>
      <c r="C955" s="113" t="s">
        <v>2827</v>
      </c>
      <c r="D955" s="114">
        <v>717143</v>
      </c>
      <c r="E955" s="114" t="s">
        <v>3910</v>
      </c>
      <c r="F955" s="114">
        <v>922</v>
      </c>
      <c r="G955" s="114" t="s">
        <v>3973</v>
      </c>
      <c r="H955" s="115" t="s">
        <v>832</v>
      </c>
      <c r="I955" s="116" t="s">
        <v>839</v>
      </c>
      <c r="J955" s="50" t="s">
        <v>843</v>
      </c>
      <c r="K955" s="116">
        <v>1</v>
      </c>
      <c r="L955" s="116" t="s">
        <v>1003</v>
      </c>
      <c r="M955" s="116" t="s">
        <v>3262</v>
      </c>
      <c r="N955" s="116">
        <v>34</v>
      </c>
      <c r="O955" s="116">
        <v>85000</v>
      </c>
      <c r="P955" s="116">
        <v>85000</v>
      </c>
      <c r="Q955" s="116">
        <f>+DailyLog[[#This Row],[TTL QNT
(On traveler)]]-DailyLog[[#This Row],[Column1]]</f>
        <v>0</v>
      </c>
      <c r="R955" s="116" t="s">
        <v>2890</v>
      </c>
      <c r="S955" s="117" t="s">
        <v>888</v>
      </c>
      <c r="T955" s="43" t="s">
        <v>3974</v>
      </c>
      <c r="V955" s="116"/>
      <c r="W955" s="114"/>
      <c r="X955" s="116"/>
      <c r="Y955" s="114"/>
      <c r="Z955" s="114"/>
      <c r="AA955" s="114"/>
      <c r="AB955" s="114" t="str">
        <f ca="1">IF(ISERROR(MATCH(DailyLog[[#This Row],[TRAVELER]],Table2[TR],0)),AB955,"SHIPPED")</f>
        <v>SHIPPED</v>
      </c>
      <c r="AC955" s="114"/>
    </row>
    <row r="956" spans="1:29" ht="40.15" hidden="1" customHeight="1" x14ac:dyDescent="0.25">
      <c r="A956" s="111">
        <v>46255.681805555556</v>
      </c>
      <c r="B956" s="112" t="s">
        <v>2940</v>
      </c>
      <c r="C956" s="113" t="s">
        <v>2870</v>
      </c>
      <c r="D956" s="114">
        <v>717557</v>
      </c>
      <c r="E956" s="114">
        <v>11588293</v>
      </c>
      <c r="F956" s="114" t="s">
        <v>922</v>
      </c>
      <c r="G956" s="114" t="s">
        <v>3965</v>
      </c>
      <c r="H956" s="115" t="s">
        <v>832</v>
      </c>
      <c r="I956" s="116" t="s">
        <v>839</v>
      </c>
      <c r="J956" s="50" t="s">
        <v>843</v>
      </c>
      <c r="K956" s="116">
        <v>2</v>
      </c>
      <c r="L956" s="116" t="s">
        <v>828</v>
      </c>
      <c r="M956" s="116"/>
      <c r="N956" s="116">
        <v>35</v>
      </c>
      <c r="O956" s="116">
        <v>40250</v>
      </c>
      <c r="P956" s="116">
        <v>40250</v>
      </c>
      <c r="Q956" s="116">
        <f>+DailyLog[[#This Row],[TTL QNT
(On traveler)]]-DailyLog[[#This Row],[Column1]]</f>
        <v>0</v>
      </c>
      <c r="R956" s="116" t="s">
        <v>3010</v>
      </c>
      <c r="S956" s="117" t="s">
        <v>888</v>
      </c>
      <c r="V956" s="116"/>
      <c r="W956" s="114"/>
      <c r="X956" s="116"/>
      <c r="Y956" s="114"/>
      <c r="Z956" s="114"/>
      <c r="AA956" s="114"/>
      <c r="AB956" s="114" t="str">
        <f ca="1">IF(ISERROR(MATCH(DailyLog[[#This Row],[TRAVELER]],Table2[TR],0)),AB956,"SHIPPED")</f>
        <v>SHIPPED</v>
      </c>
      <c r="AC956" s="114"/>
    </row>
    <row r="957" spans="1:29" ht="40.15" hidden="1" customHeight="1" x14ac:dyDescent="0.25">
      <c r="A957" s="129">
        <v>46265.388043981482</v>
      </c>
      <c r="B957" s="130" t="s">
        <v>842</v>
      </c>
      <c r="C957" s="131">
        <v>292</v>
      </c>
      <c r="D957" s="132">
        <v>717696</v>
      </c>
      <c r="E957" s="132" t="s">
        <v>4526</v>
      </c>
      <c r="F957" s="132">
        <v>1664</v>
      </c>
      <c r="G957" s="132" t="s">
        <v>4885</v>
      </c>
      <c r="H957" s="133" t="s">
        <v>832</v>
      </c>
      <c r="I957" s="134" t="s">
        <v>839</v>
      </c>
      <c r="J957" s="135" t="s">
        <v>2824</v>
      </c>
      <c r="K957" s="134">
        <v>24</v>
      </c>
      <c r="L957" s="134" t="s">
        <v>1003</v>
      </c>
      <c r="M957" s="134" t="s">
        <v>2884</v>
      </c>
      <c r="N957" s="134">
        <v>36</v>
      </c>
      <c r="O957" s="134">
        <v>77400</v>
      </c>
      <c r="P957" s="134">
        <v>77400</v>
      </c>
      <c r="Q957" s="134">
        <f>+DailyLog[[#This Row],[TTL QNT
(On traveler)]]-DailyLog[[#This Row],[Column1]]</f>
        <v>0</v>
      </c>
      <c r="R957" s="134" t="s">
        <v>3798</v>
      </c>
      <c r="S957" s="136" t="s">
        <v>888</v>
      </c>
      <c r="T957" s="137" t="s">
        <v>4212</v>
      </c>
      <c r="U957" s="137"/>
      <c r="V957" s="134"/>
      <c r="W957" s="132"/>
      <c r="X957" s="134"/>
      <c r="Y957" s="132"/>
      <c r="Z957" s="132"/>
      <c r="AA957" s="132"/>
      <c r="AB957" s="132" t="str">
        <f ca="1">IF(ISERROR(MATCH(DailyLog[[#This Row],[TRAVELER]],Table2[TR],0)),AB957,"SHIPPED")</f>
        <v>SHIPPED</v>
      </c>
      <c r="AC957" s="132"/>
    </row>
    <row r="958" spans="1:29" ht="40.15" hidden="1" customHeight="1" x14ac:dyDescent="0.25">
      <c r="A958" s="129">
        <v>46265.385081018518</v>
      </c>
      <c r="B958" s="130" t="s">
        <v>842</v>
      </c>
      <c r="C958" s="131">
        <v>290</v>
      </c>
      <c r="D958" s="132">
        <v>716912</v>
      </c>
      <c r="E958" s="132">
        <v>11549168</v>
      </c>
      <c r="F958" s="132">
        <v>50</v>
      </c>
      <c r="G958" s="132" t="s">
        <v>4884</v>
      </c>
      <c r="H958" s="133" t="s">
        <v>832</v>
      </c>
      <c r="I958" s="134" t="s">
        <v>839</v>
      </c>
      <c r="J958" s="135" t="s">
        <v>950</v>
      </c>
      <c r="K958" s="134">
        <v>107</v>
      </c>
      <c r="L958" s="134" t="s">
        <v>828</v>
      </c>
      <c r="M958" s="134"/>
      <c r="N958" s="134">
        <v>36</v>
      </c>
      <c r="O958" s="134">
        <v>36000</v>
      </c>
      <c r="P958" s="134">
        <v>36000</v>
      </c>
      <c r="Q958" s="134">
        <f>+DailyLog[[#This Row],[TTL QNT
(On traveler)]]-DailyLog[[#This Row],[Column1]]</f>
        <v>0</v>
      </c>
      <c r="R958" s="134" t="s">
        <v>2833</v>
      </c>
      <c r="S958" s="136" t="s">
        <v>888</v>
      </c>
      <c r="T958" s="137"/>
      <c r="U958" s="137"/>
      <c r="V958" s="134"/>
      <c r="W958" s="132"/>
      <c r="X958" s="134"/>
      <c r="Y958" s="132"/>
      <c r="Z958" s="132"/>
      <c r="AA958" s="132"/>
      <c r="AB958" s="132" t="str">
        <f ca="1">IF(ISERROR(MATCH(DailyLog[[#This Row],[TRAVELER]],Table2[TR],0)),AB958,"SHIPPED")</f>
        <v>SHIPPED</v>
      </c>
      <c r="AC958" s="132"/>
    </row>
    <row r="959" spans="1:29" ht="40.15" hidden="1" customHeight="1" x14ac:dyDescent="0.25">
      <c r="A959" s="129">
        <v>46266.715486111112</v>
      </c>
      <c r="B959" s="130" t="s">
        <v>842</v>
      </c>
      <c r="C959" s="131" t="s">
        <v>5060</v>
      </c>
      <c r="D959" s="132">
        <v>716634</v>
      </c>
      <c r="E959" s="132" t="s">
        <v>3093</v>
      </c>
      <c r="F959" s="132">
        <v>727</v>
      </c>
      <c r="G959" s="132" t="s">
        <v>5061</v>
      </c>
      <c r="H959" s="133" t="s">
        <v>832</v>
      </c>
      <c r="I959" s="134" t="s">
        <v>839</v>
      </c>
      <c r="J959" s="135" t="s">
        <v>843</v>
      </c>
      <c r="K959" s="134">
        <v>1</v>
      </c>
      <c r="L959" s="134" t="s">
        <v>828</v>
      </c>
      <c r="M959" s="134"/>
      <c r="N959" s="134">
        <v>28</v>
      </c>
      <c r="O959" s="134">
        <v>6160</v>
      </c>
      <c r="P959" s="134">
        <v>6160</v>
      </c>
      <c r="Q959" s="134">
        <f>+DailyLog[[#This Row],[TTL QNT
(On traveler)]]-DailyLog[[#This Row],[Column1]]</f>
        <v>0</v>
      </c>
      <c r="R959" s="134" t="s">
        <v>3858</v>
      </c>
      <c r="S959" s="136" t="s">
        <v>888</v>
      </c>
      <c r="T959" s="137"/>
      <c r="U959" s="137"/>
      <c r="V959" s="134"/>
      <c r="W959" s="132"/>
      <c r="X959" s="134"/>
      <c r="Y959" s="132"/>
      <c r="Z959" s="132"/>
      <c r="AA959" s="132"/>
      <c r="AB959" s="132" t="str">
        <f ca="1">IF(ISERROR(MATCH(DailyLog[[#This Row],[TRAVELER]],Table2[TR],0)),AB959,"SHIPPED")</f>
        <v>SHIPPED</v>
      </c>
      <c r="AC959" s="132"/>
    </row>
    <row r="960" spans="1:29" ht="40.15" hidden="1" customHeight="1" x14ac:dyDescent="0.25">
      <c r="A960" s="111">
        <v>46251.533587962964</v>
      </c>
      <c r="B960" s="112" t="s">
        <v>842</v>
      </c>
      <c r="C960" s="113">
        <v>280</v>
      </c>
      <c r="D960" s="114">
        <v>714527</v>
      </c>
      <c r="E960" s="114" t="s">
        <v>3239</v>
      </c>
      <c r="F960" s="114">
        <v>44</v>
      </c>
      <c r="G960" s="114" t="s">
        <v>3240</v>
      </c>
      <c r="H960" s="115" t="s">
        <v>832</v>
      </c>
      <c r="I960" s="116" t="s">
        <v>839</v>
      </c>
      <c r="J960" s="50" t="s">
        <v>950</v>
      </c>
      <c r="K960" s="116">
        <v>124</v>
      </c>
      <c r="L960" s="116" t="s">
        <v>828</v>
      </c>
      <c r="M960" s="116"/>
      <c r="N960" s="116">
        <v>36</v>
      </c>
      <c r="O960" s="116">
        <v>37800</v>
      </c>
      <c r="P960" s="116">
        <v>37800</v>
      </c>
      <c r="Q960" s="116">
        <f>+DailyLog[[#This Row],[TTL QNT
(On traveler)]]-DailyLog[[#This Row],[Column1]]</f>
        <v>0</v>
      </c>
      <c r="R960" s="116" t="s">
        <v>3241</v>
      </c>
      <c r="S960" s="117" t="s">
        <v>888</v>
      </c>
      <c r="V960" s="116"/>
      <c r="W960" s="114"/>
      <c r="X960" s="116"/>
      <c r="Y960" s="114"/>
      <c r="Z960" s="114"/>
      <c r="AA960" s="114"/>
      <c r="AB960" s="114" t="str">
        <f ca="1">IF(ISERROR(MATCH(DailyLog[[#This Row],[TRAVELER]],Table2[TR],0)),AB960,"SHIPPED")</f>
        <v>SHIPPED</v>
      </c>
      <c r="AC960" s="114"/>
    </row>
    <row r="961" spans="1:29" ht="40.15" hidden="1" customHeight="1" x14ac:dyDescent="0.25">
      <c r="A961" s="129">
        <v>46265.37195601852</v>
      </c>
      <c r="B961" s="130" t="s">
        <v>842</v>
      </c>
      <c r="C961" s="131">
        <v>280</v>
      </c>
      <c r="D961" s="132">
        <v>716561</v>
      </c>
      <c r="E961" s="132">
        <v>11549168</v>
      </c>
      <c r="F961" s="132">
        <v>675</v>
      </c>
      <c r="G961" s="132" t="s">
        <v>4810</v>
      </c>
      <c r="H961" s="133" t="s">
        <v>832</v>
      </c>
      <c r="I961" s="134" t="s">
        <v>839</v>
      </c>
      <c r="J961" s="135" t="s">
        <v>950</v>
      </c>
      <c r="K961" s="134">
        <v>121</v>
      </c>
      <c r="L961" s="134" t="s">
        <v>828</v>
      </c>
      <c r="M961" s="134"/>
      <c r="N961" s="134">
        <v>45</v>
      </c>
      <c r="O961" s="134">
        <v>45000</v>
      </c>
      <c r="P961" s="134">
        <v>45000</v>
      </c>
      <c r="Q961" s="134">
        <f>+DailyLog[[#This Row],[TTL QNT
(On traveler)]]-DailyLog[[#This Row],[Column1]]</f>
        <v>0</v>
      </c>
      <c r="R961" s="134" t="s">
        <v>4383</v>
      </c>
      <c r="S961" s="136" t="s">
        <v>888</v>
      </c>
      <c r="T961" s="137"/>
      <c r="U961" s="137"/>
      <c r="V961" s="134"/>
      <c r="W961" s="132"/>
      <c r="X961" s="134"/>
      <c r="Y961" s="132"/>
      <c r="Z961" s="132"/>
      <c r="AA961" s="132"/>
      <c r="AB961" s="132" t="str">
        <f ca="1">IF(ISERROR(MATCH(DailyLog[[#This Row],[TRAVELER]],Table2[TR],0)),AB961,"SHIPPED")</f>
        <v>SHIPPED</v>
      </c>
      <c r="AC961" s="132"/>
    </row>
    <row r="962" spans="1:29" ht="40.15" hidden="1" customHeight="1" x14ac:dyDescent="0.25">
      <c r="A962" s="129">
        <v>46263.638541666667</v>
      </c>
      <c r="B962" s="130" t="s">
        <v>2940</v>
      </c>
      <c r="C962" s="131">
        <v>280</v>
      </c>
      <c r="D962" s="132">
        <v>716775</v>
      </c>
      <c r="E962" s="132">
        <v>6101736</v>
      </c>
      <c r="F962" s="132">
        <v>1827</v>
      </c>
      <c r="G962" s="132" t="s">
        <v>4883</v>
      </c>
      <c r="H962" s="133" t="s">
        <v>832</v>
      </c>
      <c r="I962" s="134" t="s">
        <v>839</v>
      </c>
      <c r="J962" s="135" t="s">
        <v>950</v>
      </c>
      <c r="K962" s="134">
        <v>120</v>
      </c>
      <c r="L962" s="134" t="s">
        <v>828</v>
      </c>
      <c r="M962" s="134"/>
      <c r="N962" s="134">
        <v>30</v>
      </c>
      <c r="O962" s="134">
        <v>96000</v>
      </c>
      <c r="P962" s="134">
        <v>96000</v>
      </c>
      <c r="Q962" s="134">
        <f>+DailyLog[[#This Row],[TTL QNT
(On traveler)]]-DailyLog[[#This Row],[Column1]]</f>
        <v>0</v>
      </c>
      <c r="R962" s="134" t="s">
        <v>3458</v>
      </c>
      <c r="S962" s="136" t="s">
        <v>888</v>
      </c>
      <c r="T962" s="137"/>
      <c r="U962" s="137"/>
      <c r="V962" s="134"/>
      <c r="W962" s="132"/>
      <c r="X962" s="134"/>
      <c r="Y962" s="132"/>
      <c r="Z962" s="132"/>
      <c r="AA962" s="132"/>
      <c r="AB962" s="132" t="str">
        <f ca="1">IF(ISERROR(MATCH(DailyLog[[#This Row],[TRAVELER]],Table2[TR],0)),AB962,"SHIPPED")</f>
        <v>SHIPPED</v>
      </c>
      <c r="AC962" s="132"/>
    </row>
    <row r="963" spans="1:29" ht="40.15" hidden="1" customHeight="1" x14ac:dyDescent="0.25">
      <c r="A963" s="129">
        <v>46266.713750000003</v>
      </c>
      <c r="B963" s="130" t="s">
        <v>842</v>
      </c>
      <c r="C963" s="131">
        <v>275</v>
      </c>
      <c r="D963" s="132">
        <v>717265</v>
      </c>
      <c r="E963" s="132">
        <v>6100050</v>
      </c>
      <c r="F963" s="132">
        <v>1342</v>
      </c>
      <c r="G963" s="132" t="s">
        <v>5059</v>
      </c>
      <c r="H963" s="133" t="s">
        <v>832</v>
      </c>
      <c r="I963" s="134" t="s">
        <v>839</v>
      </c>
      <c r="J963" s="135" t="s">
        <v>950</v>
      </c>
      <c r="K963" s="134">
        <v>108</v>
      </c>
      <c r="L963" s="134" t="s">
        <v>828</v>
      </c>
      <c r="M963" s="134"/>
      <c r="N963" s="134">
        <v>57</v>
      </c>
      <c r="O963" s="134">
        <v>85500</v>
      </c>
      <c r="P963" s="134">
        <v>85500</v>
      </c>
      <c r="Q963" s="134">
        <f>+DailyLog[[#This Row],[TTL QNT
(On traveler)]]-DailyLog[[#This Row],[Column1]]</f>
        <v>0</v>
      </c>
      <c r="R963" s="134" t="s">
        <v>4383</v>
      </c>
      <c r="S963" s="136" t="s">
        <v>3778</v>
      </c>
      <c r="T963" s="137"/>
      <c r="U963" s="137"/>
      <c r="V963" s="134"/>
      <c r="W963" s="132"/>
      <c r="X963" s="134"/>
      <c r="Y963" s="132"/>
      <c r="Z963" s="132"/>
      <c r="AA963" s="132"/>
      <c r="AB963" s="132" t="str">
        <f ca="1">IF(ISERROR(MATCH(DailyLog[[#This Row],[TRAVELER]],Table2[TR],0)),AB963,"SHIPPED")</f>
        <v>SHIPPED</v>
      </c>
      <c r="AC963" s="132"/>
    </row>
    <row r="964" spans="1:29" ht="40.15" hidden="1" customHeight="1" x14ac:dyDescent="0.25">
      <c r="A964" s="111">
        <v>46255.649756944447</v>
      </c>
      <c r="B964" s="112" t="s">
        <v>2940</v>
      </c>
      <c r="C964" s="113">
        <v>280</v>
      </c>
      <c r="D964" s="114">
        <v>716871</v>
      </c>
      <c r="E964" s="114">
        <v>11546449</v>
      </c>
      <c r="F964" s="114">
        <v>978</v>
      </c>
      <c r="G964" s="114" t="s">
        <v>3952</v>
      </c>
      <c r="H964" s="115" t="s">
        <v>832</v>
      </c>
      <c r="I964" s="116" t="s">
        <v>839</v>
      </c>
      <c r="J964" s="50" t="s">
        <v>950</v>
      </c>
      <c r="K964" s="116">
        <v>123</v>
      </c>
      <c r="L964" s="116" t="s">
        <v>828</v>
      </c>
      <c r="M964" s="116" t="s">
        <v>2976</v>
      </c>
      <c r="N964" s="116">
        <v>26</v>
      </c>
      <c r="O964" s="116">
        <v>65000</v>
      </c>
      <c r="P964" s="116">
        <v>65000</v>
      </c>
      <c r="Q964" s="116">
        <f>+DailyLog[[#This Row],[TTL QNT
(On traveler)]]-DailyLog[[#This Row],[Column1]]</f>
        <v>0</v>
      </c>
      <c r="R964" s="116" t="s">
        <v>2861</v>
      </c>
      <c r="S964" s="117" t="s">
        <v>888</v>
      </c>
      <c r="T964" s="43">
        <v>30</v>
      </c>
      <c r="V964" s="116"/>
      <c r="W964" s="114"/>
      <c r="X964" s="116"/>
      <c r="Y964" s="114"/>
      <c r="Z964" s="114"/>
      <c r="AA964" s="114"/>
      <c r="AB964" s="114" t="str">
        <f ca="1">IF(ISERROR(MATCH(DailyLog[[#This Row],[TRAVELER]],Table2[TR],0)),AB964,"SHIPPED")</f>
        <v>SHIPPED</v>
      </c>
      <c r="AC964" s="114"/>
    </row>
    <row r="965" spans="1:29" ht="40.15" hidden="1" customHeight="1" x14ac:dyDescent="0.25">
      <c r="A965" s="129">
        <v>46263.633379629631</v>
      </c>
      <c r="B965" s="130" t="s">
        <v>2940</v>
      </c>
      <c r="C965" s="131">
        <v>292</v>
      </c>
      <c r="D965" s="132">
        <v>716569</v>
      </c>
      <c r="E965" s="132">
        <v>11549170</v>
      </c>
      <c r="F965" s="132">
        <v>587</v>
      </c>
      <c r="G965" s="132" t="s">
        <v>4880</v>
      </c>
      <c r="H965" s="133" t="s">
        <v>832</v>
      </c>
      <c r="I965" s="134" t="s">
        <v>2818</v>
      </c>
      <c r="J965" s="135" t="s">
        <v>950</v>
      </c>
      <c r="K965" s="134">
        <v>116</v>
      </c>
      <c r="L965" s="134" t="s">
        <v>828</v>
      </c>
      <c r="M965" s="134" t="s">
        <v>2816</v>
      </c>
      <c r="N965" s="134">
        <v>36</v>
      </c>
      <c r="O965" s="134">
        <v>14400</v>
      </c>
      <c r="P965" s="134">
        <v>14400</v>
      </c>
      <c r="Q965" s="134">
        <f>+DailyLog[[#This Row],[TTL QNT
(On traveler)]]-DailyLog[[#This Row],[Column1]]</f>
        <v>0</v>
      </c>
      <c r="R965" s="134" t="s">
        <v>3510</v>
      </c>
      <c r="S965" s="136" t="s">
        <v>888</v>
      </c>
      <c r="T965" s="137">
        <v>2</v>
      </c>
      <c r="U965" s="137"/>
      <c r="V965" s="134"/>
      <c r="W965" s="132"/>
      <c r="X965" s="134"/>
      <c r="Y965" s="132"/>
      <c r="Z965" s="132"/>
      <c r="AA965" s="132"/>
      <c r="AB965" s="132" t="str">
        <f ca="1">IF(ISERROR(MATCH(DailyLog[[#This Row],[TRAVELER]],Table2[TR],0)),AB965,"SHIPPED")</f>
        <v>SHIPPED</v>
      </c>
      <c r="AC965" s="132"/>
    </row>
    <row r="966" spans="1:29" ht="40.15" hidden="1" customHeight="1" x14ac:dyDescent="0.25">
      <c r="A966" s="111">
        <v>46260.498842592591</v>
      </c>
      <c r="B966" s="112" t="s">
        <v>842</v>
      </c>
      <c r="C966" s="113">
        <v>275</v>
      </c>
      <c r="D966" s="114">
        <v>717064</v>
      </c>
      <c r="E966" s="114">
        <v>11546463</v>
      </c>
      <c r="F966" s="114">
        <v>364</v>
      </c>
      <c r="G966" s="114" t="s">
        <v>4507</v>
      </c>
      <c r="H966" s="115" t="s">
        <v>832</v>
      </c>
      <c r="I966" s="116" t="s">
        <v>839</v>
      </c>
      <c r="J966" s="50" t="s">
        <v>950</v>
      </c>
      <c r="K966" s="116">
        <v>112</v>
      </c>
      <c r="L966" s="116" t="s">
        <v>828</v>
      </c>
      <c r="M966" s="116"/>
      <c r="N966" s="116">
        <v>36</v>
      </c>
      <c r="O966" s="116">
        <v>16200</v>
      </c>
      <c r="P966" s="116">
        <v>16200</v>
      </c>
      <c r="Q966" s="116">
        <f>+DailyLog[[#This Row],[TTL QNT
(On traveler)]]-DailyLog[[#This Row],[Column1]]</f>
        <v>0</v>
      </c>
      <c r="R966" s="116" t="s">
        <v>2967</v>
      </c>
      <c r="S966" s="117" t="s">
        <v>888</v>
      </c>
      <c r="V966" s="116"/>
      <c r="W966" s="114"/>
      <c r="X966" s="116"/>
      <c r="Y966" s="114"/>
      <c r="Z966" s="114"/>
      <c r="AA966" s="114"/>
      <c r="AB966" s="114" t="str">
        <f ca="1">IF(ISERROR(MATCH(DailyLog[[#This Row],[TRAVELER]],Table2[TR],0)),AB966,"SHIPPED")</f>
        <v>SHIPPED</v>
      </c>
      <c r="AC966" s="114"/>
    </row>
    <row r="967" spans="1:29" ht="40.15" hidden="1" customHeight="1" x14ac:dyDescent="0.25">
      <c r="A967" s="111">
        <v>46255.636273148149</v>
      </c>
      <c r="B967" s="112" t="s">
        <v>2940</v>
      </c>
      <c r="C967" s="113" t="s">
        <v>2862</v>
      </c>
      <c r="D967" s="114">
        <v>716804</v>
      </c>
      <c r="E967" s="114" t="s">
        <v>3539</v>
      </c>
      <c r="F967" s="114">
        <v>798</v>
      </c>
      <c r="G967" s="114" t="s">
        <v>3945</v>
      </c>
      <c r="H967" s="115" t="s">
        <v>2814</v>
      </c>
      <c r="I967" s="116" t="s">
        <v>839</v>
      </c>
      <c r="J967" s="50" t="s">
        <v>843</v>
      </c>
      <c r="K967" s="116">
        <v>5</v>
      </c>
      <c r="L967" s="116" t="s">
        <v>828</v>
      </c>
      <c r="M967" s="116" t="s">
        <v>2816</v>
      </c>
      <c r="N967" s="116">
        <v>36</v>
      </c>
      <c r="O967" s="116">
        <v>23760</v>
      </c>
      <c r="P967" s="116">
        <v>23760</v>
      </c>
      <c r="Q967" s="116">
        <f>+DailyLog[[#This Row],[TTL QNT
(On traveler)]]-DailyLog[[#This Row],[Column1]]</f>
        <v>0</v>
      </c>
      <c r="R967" s="116" t="s">
        <v>2990</v>
      </c>
      <c r="S967" s="117" t="s">
        <v>888</v>
      </c>
      <c r="T967" s="43">
        <v>1</v>
      </c>
      <c r="V967" s="116"/>
      <c r="W967" s="114"/>
      <c r="X967" s="116"/>
      <c r="Y967" s="114"/>
      <c r="Z967" s="114"/>
      <c r="AA967" s="114"/>
      <c r="AB967" s="114" t="str">
        <f ca="1">IF(ISERROR(MATCH(DailyLog[[#This Row],[TRAVELER]],Table2[TR],0)),AB967,"SHIPPED")</f>
        <v>SHIPPED</v>
      </c>
      <c r="AC967" s="114"/>
    </row>
    <row r="968" spans="1:29" ht="40.15" hidden="1" customHeight="1" x14ac:dyDescent="0.25">
      <c r="A968" s="111">
        <v>46260.385497685187</v>
      </c>
      <c r="B968" s="112" t="s">
        <v>842</v>
      </c>
      <c r="C968" s="113" t="s">
        <v>2870</v>
      </c>
      <c r="D968" s="114">
        <v>714263</v>
      </c>
      <c r="E968" s="114" t="s">
        <v>4433</v>
      </c>
      <c r="F968" s="114">
        <v>929</v>
      </c>
      <c r="G968" s="114" t="s">
        <v>4434</v>
      </c>
      <c r="H968" s="115" t="s">
        <v>832</v>
      </c>
      <c r="I968" s="116" t="s">
        <v>839</v>
      </c>
      <c r="J968" s="50" t="s">
        <v>843</v>
      </c>
      <c r="K968" s="116">
        <v>2</v>
      </c>
      <c r="L968" s="116" t="s">
        <v>828</v>
      </c>
      <c r="M968" s="116" t="s">
        <v>2976</v>
      </c>
      <c r="N968" s="116">
        <v>36</v>
      </c>
      <c r="O968" s="116">
        <v>144000</v>
      </c>
      <c r="P968" s="116">
        <v>144000</v>
      </c>
      <c r="Q968" s="116">
        <f>+DailyLog[[#This Row],[TTL QNT
(On traveler)]]-DailyLog[[#This Row],[Column1]]</f>
        <v>0</v>
      </c>
      <c r="R968" s="116" t="s">
        <v>3015</v>
      </c>
      <c r="S968" s="117" t="s">
        <v>888</v>
      </c>
      <c r="T968" s="43">
        <v>7</v>
      </c>
      <c r="V968" s="116"/>
      <c r="W968" s="114"/>
      <c r="X968" s="116"/>
      <c r="Y968" s="114"/>
      <c r="Z968" s="114"/>
      <c r="AA968" s="114"/>
      <c r="AB968" s="114" t="str">
        <f ca="1">IF(ISERROR(MATCH(DailyLog[[#This Row],[TRAVELER]],Table2[TR],0)),AB968,"SHIPPED")</f>
        <v>SHIPPED</v>
      </c>
      <c r="AC968" s="114"/>
    </row>
    <row r="969" spans="1:29" ht="40.15" hidden="1" customHeight="1" x14ac:dyDescent="0.25">
      <c r="A969" s="111">
        <v>46255.628171296295</v>
      </c>
      <c r="B969" s="112" t="s">
        <v>2940</v>
      </c>
      <c r="C969" s="113" t="s">
        <v>2870</v>
      </c>
      <c r="D969" s="114">
        <v>716799</v>
      </c>
      <c r="E969" s="114" t="s">
        <v>3539</v>
      </c>
      <c r="F969" s="114">
        <v>48</v>
      </c>
      <c r="G969" s="114" t="s">
        <v>3943</v>
      </c>
      <c r="H969" s="115" t="s">
        <v>2814</v>
      </c>
      <c r="I969" s="116" t="s">
        <v>839</v>
      </c>
      <c r="J969" s="50" t="s">
        <v>843</v>
      </c>
      <c r="K969" s="116">
        <v>2</v>
      </c>
      <c r="L969" s="116" t="s">
        <v>828</v>
      </c>
      <c r="M969" s="116"/>
      <c r="N969" s="116">
        <v>36</v>
      </c>
      <c r="O969" s="116">
        <v>23760</v>
      </c>
      <c r="P969" s="116">
        <v>23760</v>
      </c>
      <c r="Q969" s="116">
        <f>+DailyLog[[#This Row],[TTL QNT
(On traveler)]]-DailyLog[[#This Row],[Column1]]</f>
        <v>0</v>
      </c>
      <c r="R969" s="116" t="s">
        <v>2852</v>
      </c>
      <c r="S969" s="117" t="s">
        <v>888</v>
      </c>
      <c r="V969" s="116"/>
      <c r="W969" s="114"/>
      <c r="X969" s="116"/>
      <c r="Y969" s="114"/>
      <c r="Z969" s="114"/>
      <c r="AA969" s="114"/>
      <c r="AB969" s="114" t="str">
        <f ca="1">IF(ISERROR(MATCH(DailyLog[[#This Row],[TRAVELER]],Table2[TR],0)),AB969,"SHIPPED")</f>
        <v>SHIPPED</v>
      </c>
      <c r="AC969" s="114"/>
    </row>
    <row r="970" spans="1:29" ht="40.15" hidden="1" customHeight="1" x14ac:dyDescent="0.25">
      <c r="A970" s="111">
        <v>46260.487662037034</v>
      </c>
      <c r="B970" s="112" t="s">
        <v>842</v>
      </c>
      <c r="C970" s="113" t="s">
        <v>4502</v>
      </c>
      <c r="D970" s="114">
        <v>714262</v>
      </c>
      <c r="E970" s="114" t="s">
        <v>993</v>
      </c>
      <c r="F970" s="114">
        <v>609</v>
      </c>
      <c r="G970" s="114" t="s">
        <v>4503</v>
      </c>
      <c r="H970" s="115" t="s">
        <v>832</v>
      </c>
      <c r="I970" s="116" t="s">
        <v>839</v>
      </c>
      <c r="J970" s="50" t="s">
        <v>843</v>
      </c>
      <c r="K970" s="116">
        <v>1</v>
      </c>
      <c r="L970" s="116" t="s">
        <v>828</v>
      </c>
      <c r="M970" s="116" t="s">
        <v>2976</v>
      </c>
      <c r="N970" s="116">
        <v>24</v>
      </c>
      <c r="O970" s="116">
        <v>96000</v>
      </c>
      <c r="P970" s="116">
        <v>96000</v>
      </c>
      <c r="Q970" s="116">
        <f>+DailyLog[[#This Row],[TTL QNT
(On traveler)]]-DailyLog[[#This Row],[Column1]]</f>
        <v>0</v>
      </c>
      <c r="R970" s="116" t="s">
        <v>4374</v>
      </c>
      <c r="S970" s="117" t="s">
        <v>888</v>
      </c>
      <c r="T970" s="43">
        <v>12</v>
      </c>
      <c r="V970" s="116"/>
      <c r="W970" s="114"/>
      <c r="X970" s="116"/>
      <c r="Y970" s="114"/>
      <c r="Z970" s="114"/>
      <c r="AA970" s="114"/>
      <c r="AB970" s="114" t="str">
        <f ca="1">IF(ISERROR(MATCH(DailyLog[[#This Row],[TRAVELER]],Table2[TR],0)),AB970,"SHIPPED")</f>
        <v>SHIPPED</v>
      </c>
      <c r="AC970" s="114"/>
    </row>
    <row r="971" spans="1:29" ht="40.15" hidden="1" customHeight="1" x14ac:dyDescent="0.25">
      <c r="A971" s="111">
        <v>46260.475277777776</v>
      </c>
      <c r="B971" s="112" t="s">
        <v>842</v>
      </c>
      <c r="C971" s="113" t="s">
        <v>2870</v>
      </c>
      <c r="D971" s="114">
        <v>714080</v>
      </c>
      <c r="E971" s="114" t="s">
        <v>993</v>
      </c>
      <c r="F971" s="114">
        <v>85</v>
      </c>
      <c r="G971" s="114" t="s">
        <v>4501</v>
      </c>
      <c r="H971" s="115" t="s">
        <v>832</v>
      </c>
      <c r="I971" s="116" t="s">
        <v>839</v>
      </c>
      <c r="J971" s="50" t="s">
        <v>843</v>
      </c>
      <c r="K971" s="116">
        <v>2</v>
      </c>
      <c r="L971" s="116" t="s">
        <v>828</v>
      </c>
      <c r="M971" s="116" t="s">
        <v>2976</v>
      </c>
      <c r="N971" s="116">
        <v>20</v>
      </c>
      <c r="O971" s="116">
        <v>80000</v>
      </c>
      <c r="P971" s="116">
        <v>80000</v>
      </c>
      <c r="Q971" s="116">
        <f>+DailyLog[[#This Row],[TTL QNT
(On traveler)]]-DailyLog[[#This Row],[Column1]]</f>
        <v>0</v>
      </c>
      <c r="R971" s="116" t="s">
        <v>2843</v>
      </c>
      <c r="S971" s="117" t="s">
        <v>888</v>
      </c>
      <c r="T971" s="43">
        <v>10</v>
      </c>
      <c r="V971" s="116"/>
      <c r="W971" s="114"/>
      <c r="X971" s="116"/>
      <c r="Y971" s="114"/>
      <c r="Z971" s="114"/>
      <c r="AA971" s="114"/>
      <c r="AB971" s="114" t="str">
        <f ca="1">IF(ISERROR(MATCH(DailyLog[[#This Row],[TRAVELER]],Table2[TR],0)),AB971,"SHIPPED")</f>
        <v>SHIPPED</v>
      </c>
      <c r="AC971" s="114"/>
    </row>
    <row r="972" spans="1:29" ht="40.15" hidden="1" customHeight="1" x14ac:dyDescent="0.25">
      <c r="A972" s="129">
        <v>46263.630787037036</v>
      </c>
      <c r="B972" s="130" t="s">
        <v>2940</v>
      </c>
      <c r="C972" s="131" t="s">
        <v>4438</v>
      </c>
      <c r="D972" s="132">
        <v>717000</v>
      </c>
      <c r="E972" s="132">
        <v>6503825</v>
      </c>
      <c r="F972" s="132">
        <v>1579</v>
      </c>
      <c r="G972" s="132" t="s">
        <v>4879</v>
      </c>
      <c r="H972" s="133" t="s">
        <v>832</v>
      </c>
      <c r="I972" s="134" t="s">
        <v>839</v>
      </c>
      <c r="J972" s="135" t="s">
        <v>843</v>
      </c>
      <c r="K972" s="134">
        <v>4</v>
      </c>
      <c r="L972" s="134" t="s">
        <v>828</v>
      </c>
      <c r="M972" s="134" t="s">
        <v>2976</v>
      </c>
      <c r="N972" s="134">
        <v>36</v>
      </c>
      <c r="O972" s="134">
        <v>54000</v>
      </c>
      <c r="P972" s="134">
        <v>54000</v>
      </c>
      <c r="Q972" s="134">
        <f>+DailyLog[[#This Row],[TTL QNT
(On traveler)]]-DailyLog[[#This Row],[Column1]]</f>
        <v>0</v>
      </c>
      <c r="R972" s="134" t="s">
        <v>3345</v>
      </c>
      <c r="S972" s="136" t="s">
        <v>888</v>
      </c>
      <c r="T972" s="137">
        <v>230</v>
      </c>
      <c r="U972" s="137"/>
      <c r="V972" s="134"/>
      <c r="W972" s="132"/>
      <c r="X972" s="134"/>
      <c r="Y972" s="132"/>
      <c r="Z972" s="132"/>
      <c r="AA972" s="132"/>
      <c r="AB972" s="132" t="str">
        <f ca="1">IF(ISERROR(MATCH(DailyLog[[#This Row],[TRAVELER]],Table2[TR],0)),AB972,"SHIPPED")</f>
        <v>SHIPPED</v>
      </c>
      <c r="AC972" s="132"/>
    </row>
    <row r="973" spans="1:29" ht="40.15" hidden="1" customHeight="1" x14ac:dyDescent="0.25">
      <c r="A973" s="129">
        <v>46263.627025462964</v>
      </c>
      <c r="B973" s="130" t="s">
        <v>2940</v>
      </c>
      <c r="C973" s="131">
        <v>292</v>
      </c>
      <c r="D973" s="132">
        <v>716571</v>
      </c>
      <c r="E973" s="132">
        <v>11549170</v>
      </c>
      <c r="F973" s="132">
        <v>1029</v>
      </c>
      <c r="G973" s="132" t="s">
        <v>4878</v>
      </c>
      <c r="H973" s="133" t="s">
        <v>832</v>
      </c>
      <c r="I973" s="134" t="s">
        <v>839</v>
      </c>
      <c r="J973" s="135" t="s">
        <v>950</v>
      </c>
      <c r="K973" s="134">
        <v>117</v>
      </c>
      <c r="L973" s="134" t="s">
        <v>828</v>
      </c>
      <c r="M973" s="134" t="s">
        <v>2816</v>
      </c>
      <c r="N973" s="134">
        <v>36</v>
      </c>
      <c r="O973" s="134">
        <v>14400</v>
      </c>
      <c r="P973" s="134">
        <v>14400</v>
      </c>
      <c r="Q973" s="134">
        <f>+DailyLog[[#This Row],[TTL QNT
(On traveler)]]-DailyLog[[#This Row],[Column1]]</f>
        <v>0</v>
      </c>
      <c r="R973" s="134" t="s">
        <v>3871</v>
      </c>
      <c r="S973" s="136" t="s">
        <v>888</v>
      </c>
      <c r="T973" s="137">
        <v>5</v>
      </c>
      <c r="U973" s="137"/>
      <c r="V973" s="134"/>
      <c r="W973" s="132"/>
      <c r="X973" s="134"/>
      <c r="Y973" s="132"/>
      <c r="Z973" s="132"/>
      <c r="AA973" s="132"/>
      <c r="AB973" s="132" t="str">
        <f ca="1">IF(ISERROR(MATCH(DailyLog[[#This Row],[TRAVELER]],Table2[TR],0)),AB973,"SHIPPED")</f>
        <v>SHIPPED</v>
      </c>
      <c r="AC973" s="132"/>
    </row>
    <row r="974" spans="1:29" ht="40.15" hidden="1" customHeight="1" x14ac:dyDescent="0.25">
      <c r="A974" s="129">
        <v>46263.623715277776</v>
      </c>
      <c r="B974" s="130" t="s">
        <v>2940</v>
      </c>
      <c r="C974" s="131">
        <v>275</v>
      </c>
      <c r="D974" s="132">
        <v>717263</v>
      </c>
      <c r="E974" s="132">
        <v>6100050</v>
      </c>
      <c r="F974" s="132">
        <v>348</v>
      </c>
      <c r="G974" s="132" t="s">
        <v>4877</v>
      </c>
      <c r="H974" s="133" t="s">
        <v>832</v>
      </c>
      <c r="I974" s="134" t="s">
        <v>839</v>
      </c>
      <c r="J974" s="135" t="s">
        <v>950</v>
      </c>
      <c r="K974" s="134">
        <v>108</v>
      </c>
      <c r="L974" s="134" t="s">
        <v>828</v>
      </c>
      <c r="M974" s="134"/>
      <c r="N974" s="134">
        <v>36</v>
      </c>
      <c r="O974" s="134">
        <v>54000</v>
      </c>
      <c r="P974" s="134">
        <v>54000</v>
      </c>
      <c r="Q974" s="134">
        <f>+DailyLog[[#This Row],[TTL QNT
(On traveler)]]-DailyLog[[#This Row],[Column1]]</f>
        <v>0</v>
      </c>
      <c r="R974" s="134" t="s">
        <v>4185</v>
      </c>
      <c r="S974" s="136" t="s">
        <v>888</v>
      </c>
      <c r="T974" s="137"/>
      <c r="U974" s="137"/>
      <c r="V974" s="134"/>
      <c r="W974" s="132"/>
      <c r="X974" s="134"/>
      <c r="Y974" s="132"/>
      <c r="Z974" s="132"/>
      <c r="AA974" s="132"/>
      <c r="AB974" s="132" t="str">
        <f ca="1">IF(ISERROR(MATCH(DailyLog[[#This Row],[TRAVELER]],Table2[TR],0)),AB974,"SHIPPED")</f>
        <v>SHIPPED</v>
      </c>
      <c r="AC974" s="132"/>
    </row>
    <row r="975" spans="1:29" ht="40.15" hidden="1" customHeight="1" x14ac:dyDescent="0.25">
      <c r="A975" s="111">
        <v>46260.453680555554</v>
      </c>
      <c r="B975" s="112" t="s">
        <v>842</v>
      </c>
      <c r="C975" s="113" t="s">
        <v>4438</v>
      </c>
      <c r="D975" s="114">
        <v>717130</v>
      </c>
      <c r="E975" s="114" t="s">
        <v>4427</v>
      </c>
      <c r="F975" s="114">
        <v>54</v>
      </c>
      <c r="G975" s="114" t="s">
        <v>4494</v>
      </c>
      <c r="H975" s="115" t="s">
        <v>832</v>
      </c>
      <c r="I975" s="116" t="s">
        <v>839</v>
      </c>
      <c r="J975" s="50" t="s">
        <v>843</v>
      </c>
      <c r="K975" s="116">
        <v>4</v>
      </c>
      <c r="L975" s="116" t="s">
        <v>1003</v>
      </c>
      <c r="M975" s="116" t="s">
        <v>4495</v>
      </c>
      <c r="N975" s="116">
        <v>28</v>
      </c>
      <c r="O975" s="116">
        <v>4060</v>
      </c>
      <c r="P975" s="116">
        <v>4060</v>
      </c>
      <c r="Q975" s="116">
        <f>+DailyLog[[#This Row],[TTL QNT
(On traveler)]]-DailyLog[[#This Row],[Column1]]</f>
        <v>0</v>
      </c>
      <c r="R975" s="116" t="s">
        <v>3151</v>
      </c>
      <c r="S975" s="117" t="s">
        <v>888</v>
      </c>
      <c r="T975" s="43" t="s">
        <v>4496</v>
      </c>
      <c r="V975" s="116"/>
      <c r="W975" s="114"/>
      <c r="X975" s="116"/>
      <c r="Y975" s="114"/>
      <c r="Z975" s="114"/>
      <c r="AA975" s="114"/>
      <c r="AB975" s="114" t="str">
        <f ca="1">IF(ISERROR(MATCH(DailyLog[[#This Row],[TRAVELER]],Table2[TR],0)),AB975,"SHIPPED")</f>
        <v>SHIPPED</v>
      </c>
      <c r="AC975" s="114"/>
    </row>
    <row r="976" spans="1:29" ht="40.15" hidden="1" customHeight="1" x14ac:dyDescent="0.25">
      <c r="A976" s="129">
        <v>46266.709120370368</v>
      </c>
      <c r="B976" s="130" t="s">
        <v>2940</v>
      </c>
      <c r="C976" s="131" t="s">
        <v>2841</v>
      </c>
      <c r="D976" s="132">
        <v>717165</v>
      </c>
      <c r="E976" s="132" t="s">
        <v>1051</v>
      </c>
      <c r="F976" s="132">
        <v>868</v>
      </c>
      <c r="G976" s="132" t="s">
        <v>5058</v>
      </c>
      <c r="H976" s="133" t="s">
        <v>832</v>
      </c>
      <c r="I976" s="134" t="s">
        <v>839</v>
      </c>
      <c r="J976" s="135" t="s">
        <v>843</v>
      </c>
      <c r="K976" s="134">
        <v>3</v>
      </c>
      <c r="L976" s="134" t="s">
        <v>1003</v>
      </c>
      <c r="M976" s="134" t="s">
        <v>2816</v>
      </c>
      <c r="N976" s="134">
        <v>36</v>
      </c>
      <c r="O976" s="134">
        <v>7920</v>
      </c>
      <c r="P976" s="134">
        <v>7920</v>
      </c>
      <c r="Q976" s="134">
        <f>+DailyLog[[#This Row],[TTL QNT
(On traveler)]]-DailyLog[[#This Row],[Column1]]</f>
        <v>0</v>
      </c>
      <c r="R976" s="134" t="s">
        <v>3440</v>
      </c>
      <c r="S976" s="136" t="s">
        <v>888</v>
      </c>
      <c r="T976" s="137">
        <v>9</v>
      </c>
      <c r="U976" s="137"/>
      <c r="V976" s="134"/>
      <c r="W976" s="132"/>
      <c r="X976" s="134"/>
      <c r="Y976" s="132"/>
      <c r="Z976" s="132"/>
      <c r="AA976" s="132"/>
      <c r="AB976" s="132" t="str">
        <f ca="1">IF(ISERROR(MATCH(DailyLog[[#This Row],[TRAVELER]],Table2[TR],0)),AB976,"SHIPPED")</f>
        <v>SHIPPED</v>
      </c>
      <c r="AC976" s="132"/>
    </row>
    <row r="977" spans="1:29" ht="40.15" hidden="1" customHeight="1" x14ac:dyDescent="0.25">
      <c r="A977" s="111">
        <v>46254.717800925922</v>
      </c>
      <c r="B977" s="112" t="s">
        <v>2940</v>
      </c>
      <c r="C977" s="113">
        <v>292</v>
      </c>
      <c r="D977" s="114">
        <v>715769</v>
      </c>
      <c r="E977" s="114">
        <v>11549168</v>
      </c>
      <c r="F977" s="114">
        <v>1640</v>
      </c>
      <c r="G977" s="114" t="s">
        <v>3857</v>
      </c>
      <c r="H977" s="115" t="s">
        <v>832</v>
      </c>
      <c r="I977" s="116" t="s">
        <v>839</v>
      </c>
      <c r="J977" s="50" t="s">
        <v>2824</v>
      </c>
      <c r="K977" s="116">
        <v>110</v>
      </c>
      <c r="L977" s="116" t="s">
        <v>828</v>
      </c>
      <c r="M977" s="116" t="s">
        <v>2884</v>
      </c>
      <c r="N977" s="116">
        <v>50</v>
      </c>
      <c r="O977" s="116">
        <v>50000</v>
      </c>
      <c r="P977" s="116">
        <v>50000</v>
      </c>
      <c r="Q977" s="116">
        <f>+DailyLog[[#This Row],[TTL QNT
(On traveler)]]-DailyLog[[#This Row],[Column1]]</f>
        <v>0</v>
      </c>
      <c r="R977" s="116" t="s">
        <v>3858</v>
      </c>
      <c r="S977" s="117" t="s">
        <v>888</v>
      </c>
      <c r="T977" s="43" t="s">
        <v>3859</v>
      </c>
      <c r="V977" s="116"/>
      <c r="W977" s="114"/>
      <c r="X977" s="116"/>
      <c r="Y977" s="114"/>
      <c r="Z977" s="114"/>
      <c r="AA977" s="114"/>
      <c r="AB977" s="114" t="str">
        <f ca="1">IF(ISERROR(MATCH(DailyLog[[#This Row],[TRAVELER]],Table2[TR],0)),AB977,"SHIPPED")</f>
        <v>SHIPPED</v>
      </c>
      <c r="AC977" s="114"/>
    </row>
    <row r="978" spans="1:29" ht="40.15" hidden="1" customHeight="1" x14ac:dyDescent="0.25">
      <c r="A978" s="129">
        <v>46266.705150462964</v>
      </c>
      <c r="B978" s="130" t="s">
        <v>2940</v>
      </c>
      <c r="C978" s="131">
        <v>292</v>
      </c>
      <c r="D978" s="132">
        <v>716922</v>
      </c>
      <c r="E978" s="132">
        <v>11549170</v>
      </c>
      <c r="F978" s="132">
        <v>197</v>
      </c>
      <c r="G978" s="132" t="s">
        <v>4831</v>
      </c>
      <c r="H978" s="133" t="s">
        <v>832</v>
      </c>
      <c r="I978" s="134" t="s">
        <v>839</v>
      </c>
      <c r="J978" s="135" t="s">
        <v>950</v>
      </c>
      <c r="K978" s="134">
        <v>117</v>
      </c>
      <c r="L978" s="134" t="s">
        <v>828</v>
      </c>
      <c r="M978" s="134" t="s">
        <v>2884</v>
      </c>
      <c r="N978" s="134">
        <v>36</v>
      </c>
      <c r="O978" s="134">
        <v>14400</v>
      </c>
      <c r="P978" s="134">
        <v>14400</v>
      </c>
      <c r="Q978" s="134">
        <f>+DailyLog[[#This Row],[TTL QNT
(On traveler)]]-DailyLog[[#This Row],[Column1]]</f>
        <v>0</v>
      </c>
      <c r="R978" s="134" t="s">
        <v>4648</v>
      </c>
      <c r="S978" s="136" t="s">
        <v>888</v>
      </c>
      <c r="T978" s="137" t="s">
        <v>3524</v>
      </c>
      <c r="U978" s="137"/>
      <c r="V978" s="134"/>
      <c r="W978" s="132"/>
      <c r="X978" s="134"/>
      <c r="Y978" s="132"/>
      <c r="Z978" s="132"/>
      <c r="AA978" s="132"/>
      <c r="AB978" s="132" t="str">
        <f ca="1">IF(ISERROR(MATCH(DailyLog[[#This Row],[TRAVELER]],Table2[TR],0)),AB978,"SHIPPED")</f>
        <v>SHIPPED</v>
      </c>
      <c r="AC978" s="132"/>
    </row>
    <row r="979" spans="1:29" ht="40.15" hidden="1" customHeight="1" x14ac:dyDescent="0.25">
      <c r="A979" s="111">
        <v>46254.542071759257</v>
      </c>
      <c r="B979" s="112" t="s">
        <v>842</v>
      </c>
      <c r="C979" s="113">
        <v>292</v>
      </c>
      <c r="D979" s="114">
        <v>715769</v>
      </c>
      <c r="E979" s="114">
        <v>11549168</v>
      </c>
      <c r="F979" s="114">
        <v>1640</v>
      </c>
      <c r="G979" s="114" t="s">
        <v>3782</v>
      </c>
      <c r="H979" s="115" t="s">
        <v>832</v>
      </c>
      <c r="I979" s="116" t="s">
        <v>2818</v>
      </c>
      <c r="J979" s="50" t="s">
        <v>2824</v>
      </c>
      <c r="K979" s="116">
        <v>110</v>
      </c>
      <c r="L979" s="116" t="s">
        <v>828</v>
      </c>
      <c r="M979" s="116" t="s">
        <v>2884</v>
      </c>
      <c r="N979" s="116">
        <v>36</v>
      </c>
      <c r="O979" s="116">
        <v>36000</v>
      </c>
      <c r="P979" s="116">
        <v>36000</v>
      </c>
      <c r="Q979" s="116">
        <f>+DailyLog[[#This Row],[TTL QNT
(On traveler)]]-DailyLog[[#This Row],[Column1]]</f>
        <v>0</v>
      </c>
      <c r="R979" s="116" t="s">
        <v>3232</v>
      </c>
      <c r="S979" s="117" t="s">
        <v>888</v>
      </c>
      <c r="T979" s="43" t="s">
        <v>3783</v>
      </c>
      <c r="V979" s="116"/>
      <c r="W979" s="114"/>
      <c r="X979" s="116"/>
      <c r="Y979" s="114"/>
      <c r="Z979" s="114"/>
      <c r="AA979" s="114"/>
      <c r="AB979" s="114" t="str">
        <f ca="1">IF(ISERROR(MATCH(DailyLog[[#This Row],[TRAVELER]],Table2[TR],0)),AB979,"SHIPPED")</f>
        <v>SHIPPED</v>
      </c>
      <c r="AC979" s="114"/>
    </row>
    <row r="980" spans="1:29" ht="40.15" hidden="1" customHeight="1" x14ac:dyDescent="0.25">
      <c r="A980" s="129">
        <v>46263.607847222222</v>
      </c>
      <c r="B980" s="130" t="s">
        <v>842</v>
      </c>
      <c r="C980" s="131">
        <v>290</v>
      </c>
      <c r="D980" s="132">
        <v>715798</v>
      </c>
      <c r="E980" s="132">
        <v>11546391</v>
      </c>
      <c r="F980" s="132">
        <v>614</v>
      </c>
      <c r="G980" s="132" t="s">
        <v>4874</v>
      </c>
      <c r="H980" s="133" t="s">
        <v>832</v>
      </c>
      <c r="I980" s="134" t="s">
        <v>839</v>
      </c>
      <c r="J980" s="135" t="s">
        <v>950</v>
      </c>
      <c r="K980" s="134">
        <v>106</v>
      </c>
      <c r="L980" s="134" t="s">
        <v>828</v>
      </c>
      <c r="M980" s="134"/>
      <c r="N980" s="134">
        <v>21</v>
      </c>
      <c r="O980" s="134">
        <v>94500</v>
      </c>
      <c r="P980" s="134">
        <v>94500</v>
      </c>
      <c r="Q980" s="134">
        <f>+DailyLog[[#This Row],[TTL QNT
(On traveler)]]-DailyLog[[#This Row],[Column1]]</f>
        <v>0</v>
      </c>
      <c r="R980" s="134" t="s">
        <v>3401</v>
      </c>
      <c r="S980" s="136" t="s">
        <v>888</v>
      </c>
      <c r="T980" s="137"/>
      <c r="U980" s="137"/>
      <c r="V980" s="134"/>
      <c r="W980" s="132"/>
      <c r="X980" s="134"/>
      <c r="Y980" s="132"/>
      <c r="Z980" s="132"/>
      <c r="AA980" s="132"/>
      <c r="AB980" s="132" t="str">
        <f ca="1">IF(ISERROR(MATCH(DailyLog[[#This Row],[TRAVELER]],Table2[TR],0)),AB980,"SHIPPED")</f>
        <v>SHIPPED</v>
      </c>
      <c r="AC980" s="132"/>
    </row>
    <row r="981" spans="1:29" ht="40.15" hidden="1" customHeight="1" x14ac:dyDescent="0.25">
      <c r="A981" s="129">
        <v>46265.633240740739</v>
      </c>
      <c r="B981" s="130" t="s">
        <v>2940</v>
      </c>
      <c r="C981" s="131" t="s">
        <v>4502</v>
      </c>
      <c r="D981" s="132">
        <v>717003</v>
      </c>
      <c r="E981" s="132">
        <v>6503825</v>
      </c>
      <c r="F981" s="132">
        <v>1817</v>
      </c>
      <c r="G981" s="132" t="s">
        <v>4947</v>
      </c>
      <c r="H981" s="133" t="s">
        <v>832</v>
      </c>
      <c r="I981" s="134" t="s">
        <v>2818</v>
      </c>
      <c r="J981" s="135" t="s">
        <v>843</v>
      </c>
      <c r="K981" s="134">
        <v>1</v>
      </c>
      <c r="L981" s="134" t="s">
        <v>828</v>
      </c>
      <c r="M981" s="134"/>
      <c r="N981" s="134">
        <v>36</v>
      </c>
      <c r="O981" s="134">
        <v>54000</v>
      </c>
      <c r="P981" s="134">
        <v>54000</v>
      </c>
      <c r="Q981" s="134">
        <f>+DailyLog[[#This Row],[TTL QNT
(On traveler)]]-DailyLog[[#This Row],[Column1]]</f>
        <v>0</v>
      </c>
      <c r="R981" s="134" t="s">
        <v>4174</v>
      </c>
      <c r="S981" s="136" t="s">
        <v>888</v>
      </c>
      <c r="T981" s="137"/>
      <c r="U981" s="137"/>
      <c r="V981" s="134"/>
      <c r="W981" s="132"/>
      <c r="X981" s="134"/>
      <c r="Y981" s="132"/>
      <c r="Z981" s="132"/>
      <c r="AA981" s="132"/>
      <c r="AB981" s="132" t="str">
        <f ca="1">IF(ISERROR(MATCH(DailyLog[[#This Row],[TRAVELER]],Table2[TR],0)),AB981,"SHIPPED")</f>
        <v>SHIPPED</v>
      </c>
      <c r="AC981" s="132"/>
    </row>
    <row r="982" spans="1:29" ht="40.15" hidden="1" customHeight="1" x14ac:dyDescent="0.25">
      <c r="A982" s="111">
        <v>46260.401180555556</v>
      </c>
      <c r="B982" s="112" t="s">
        <v>842</v>
      </c>
      <c r="C982" s="113">
        <v>280</v>
      </c>
      <c r="D982" s="114">
        <v>716792</v>
      </c>
      <c r="E982" s="114" t="s">
        <v>4245</v>
      </c>
      <c r="F982" s="114">
        <v>851</v>
      </c>
      <c r="G982" s="114" t="s">
        <v>4474</v>
      </c>
      <c r="H982" s="115" t="s">
        <v>832</v>
      </c>
      <c r="I982" s="116" t="s">
        <v>839</v>
      </c>
      <c r="J982" s="50" t="s">
        <v>950</v>
      </c>
      <c r="K982" s="116">
        <v>123</v>
      </c>
      <c r="L982" s="116" t="s">
        <v>828</v>
      </c>
      <c r="M982" s="116" t="s">
        <v>2976</v>
      </c>
      <c r="N982" s="116">
        <v>42</v>
      </c>
      <c r="O982" s="116">
        <v>117600</v>
      </c>
      <c r="P982" s="116">
        <v>117600</v>
      </c>
      <c r="Q982" s="116">
        <f>+DailyLog[[#This Row],[TTL QNT
(On traveler)]]-DailyLog[[#This Row],[Column1]]</f>
        <v>0</v>
      </c>
      <c r="R982" s="116" t="s">
        <v>4162</v>
      </c>
      <c r="S982" s="117" t="s">
        <v>888</v>
      </c>
      <c r="T982" s="43">
        <v>72</v>
      </c>
      <c r="V982" s="116"/>
      <c r="W982" s="114"/>
      <c r="X982" s="116"/>
      <c r="Y982" s="114"/>
      <c r="Z982" s="114"/>
      <c r="AA982" s="114"/>
      <c r="AB982" s="114" t="str">
        <f ca="1">IF(ISERROR(MATCH(DailyLog[[#This Row],[TRAVELER]],Table2[TR],0)),AB982,"SHIPPED")</f>
        <v>SHIPPED</v>
      </c>
      <c r="AC982" s="114"/>
    </row>
    <row r="983" spans="1:29" ht="40.15" hidden="1" customHeight="1" x14ac:dyDescent="0.25">
      <c r="A983" s="111">
        <v>46259.347881944443</v>
      </c>
      <c r="B983" s="112" t="s">
        <v>842</v>
      </c>
      <c r="C983" s="113">
        <v>292</v>
      </c>
      <c r="D983" s="114">
        <v>717283</v>
      </c>
      <c r="E983" s="114" t="s">
        <v>928</v>
      </c>
      <c r="F983" s="114">
        <v>1011</v>
      </c>
      <c r="G983" s="114" t="s">
        <v>4080</v>
      </c>
      <c r="H983" s="115" t="s">
        <v>832</v>
      </c>
      <c r="I983" s="116" t="s">
        <v>839</v>
      </c>
      <c r="J983" s="50" t="s">
        <v>950</v>
      </c>
      <c r="K983" s="116">
        <v>113</v>
      </c>
      <c r="L983" s="116" t="s">
        <v>828</v>
      </c>
      <c r="M983" s="116" t="s">
        <v>3625</v>
      </c>
      <c r="N983" s="116">
        <v>1</v>
      </c>
      <c r="O983" s="116">
        <v>71095</v>
      </c>
      <c r="P983" s="116">
        <v>71095</v>
      </c>
      <c r="Q983" s="116">
        <f>+DailyLog[[#This Row],[TTL QNT
(On traveler)]]-DailyLog[[#This Row],[Column1]]</f>
        <v>0</v>
      </c>
      <c r="R983" s="116" t="s">
        <v>3219</v>
      </c>
      <c r="S983" s="117" t="s">
        <v>3778</v>
      </c>
      <c r="T983" s="43">
        <v>2</v>
      </c>
      <c r="V983" s="116"/>
      <c r="W983" s="114"/>
      <c r="X983" s="116"/>
      <c r="Y983" s="114"/>
      <c r="Z983" s="114"/>
      <c r="AA983" s="114"/>
      <c r="AB983" s="114" t="str">
        <f ca="1">IF(ISERROR(MATCH(DailyLog[[#This Row],[TRAVELER]],Table2[TR],0)),AB983,"SHIPPED")</f>
        <v>SHIPPED</v>
      </c>
      <c r="AC983" s="114"/>
    </row>
    <row r="984" spans="1:29" ht="40.15" hidden="1" customHeight="1" x14ac:dyDescent="0.25">
      <c r="A984" s="111">
        <v>46260.396597222221</v>
      </c>
      <c r="B984" s="112" t="s">
        <v>842</v>
      </c>
      <c r="C984" s="113">
        <v>275</v>
      </c>
      <c r="D984" s="114">
        <v>717061</v>
      </c>
      <c r="E984" s="114">
        <v>11546463</v>
      </c>
      <c r="F984" s="114">
        <v>854</v>
      </c>
      <c r="G984" s="114" t="s">
        <v>4473</v>
      </c>
      <c r="H984" s="115" t="s">
        <v>832</v>
      </c>
      <c r="I984" s="116" t="s">
        <v>839</v>
      </c>
      <c r="J984" s="50" t="s">
        <v>950</v>
      </c>
      <c r="K984" s="116">
        <v>108</v>
      </c>
      <c r="L984" s="116" t="s">
        <v>828</v>
      </c>
      <c r="M984" s="116"/>
      <c r="N984" s="116">
        <v>36</v>
      </c>
      <c r="O984" s="116">
        <v>16200</v>
      </c>
      <c r="P984" s="116">
        <v>16200</v>
      </c>
      <c r="Q984" s="116">
        <f>+DailyLog[[#This Row],[TTL QNT
(On traveler)]]-DailyLog[[#This Row],[Column1]]</f>
        <v>0</v>
      </c>
      <c r="R984" s="116" t="s">
        <v>2950</v>
      </c>
      <c r="S984" s="117" t="s">
        <v>888</v>
      </c>
      <c r="V984" s="116"/>
      <c r="W984" s="114"/>
      <c r="X984" s="116"/>
      <c r="Y984" s="114"/>
      <c r="Z984" s="114"/>
      <c r="AA984" s="114"/>
      <c r="AB984" s="114" t="str">
        <f ca="1">IF(ISERROR(MATCH(DailyLog[[#This Row],[TRAVELER]],Table2[TR],0)),AB984,"SHIPPED")</f>
        <v>SHIPPED</v>
      </c>
      <c r="AC984" s="114"/>
    </row>
    <row r="985" spans="1:29" ht="40.15" hidden="1" customHeight="1" x14ac:dyDescent="0.25">
      <c r="A985" s="129">
        <v>46266.634166666663</v>
      </c>
      <c r="B985" s="130" t="s">
        <v>2940</v>
      </c>
      <c r="C985" s="131" t="s">
        <v>4438</v>
      </c>
      <c r="D985" s="132">
        <v>716631</v>
      </c>
      <c r="E985" s="132" t="s">
        <v>1051</v>
      </c>
      <c r="F985" s="132">
        <v>1618</v>
      </c>
      <c r="G985" s="132" t="s">
        <v>5043</v>
      </c>
      <c r="H985" s="133" t="s">
        <v>832</v>
      </c>
      <c r="I985" s="134" t="s">
        <v>839</v>
      </c>
      <c r="J985" s="135" t="s">
        <v>843</v>
      </c>
      <c r="K985" s="134">
        <v>4</v>
      </c>
      <c r="L985" s="134" t="s">
        <v>1003</v>
      </c>
      <c r="M985" s="134"/>
      <c r="N985" s="134">
        <v>37</v>
      </c>
      <c r="O985" s="134">
        <v>8140</v>
      </c>
      <c r="P985" s="134">
        <v>8140</v>
      </c>
      <c r="Q985" s="134">
        <f>+DailyLog[[#This Row],[TTL QNT
(On traveler)]]-DailyLog[[#This Row],[Column1]]</f>
        <v>0</v>
      </c>
      <c r="R985" s="134" t="s">
        <v>2926</v>
      </c>
      <c r="S985" s="136" t="s">
        <v>888</v>
      </c>
      <c r="T985" s="137"/>
      <c r="U985" s="137"/>
      <c r="V985" s="134"/>
      <c r="W985" s="132"/>
      <c r="X985" s="134"/>
      <c r="Y985" s="132"/>
      <c r="Z985" s="132"/>
      <c r="AA985" s="132"/>
      <c r="AB985" s="132" t="str">
        <f ca="1">IF(ISERROR(MATCH(DailyLog[[#This Row],[TRAVELER]],Table2[TR],0)),AB985,"SHIPPED")</f>
        <v>SHIPPED</v>
      </c>
      <c r="AC985" s="132"/>
    </row>
    <row r="986" spans="1:29" ht="40.15" hidden="1" customHeight="1" x14ac:dyDescent="0.25">
      <c r="A986" s="129">
        <v>46263.589016203703</v>
      </c>
      <c r="B986" s="130" t="s">
        <v>842</v>
      </c>
      <c r="C986" s="131" t="s">
        <v>4502</v>
      </c>
      <c r="D986" s="132">
        <v>717203</v>
      </c>
      <c r="E986" s="132">
        <v>42068967</v>
      </c>
      <c r="F986" s="132">
        <v>1403</v>
      </c>
      <c r="G986" s="132" t="s">
        <v>4871</v>
      </c>
      <c r="H986" s="133" t="s">
        <v>832</v>
      </c>
      <c r="I986" s="134" t="s">
        <v>839</v>
      </c>
      <c r="J986" s="135" t="s">
        <v>843</v>
      </c>
      <c r="K986" s="134">
        <v>1</v>
      </c>
      <c r="L986" s="134" t="s">
        <v>828</v>
      </c>
      <c r="M986" s="134" t="s">
        <v>2816</v>
      </c>
      <c r="N986" s="134">
        <v>28</v>
      </c>
      <c r="O986" s="134">
        <v>8960</v>
      </c>
      <c r="P986" s="134">
        <v>8960</v>
      </c>
      <c r="Q986" s="134">
        <f>+DailyLog[[#This Row],[TTL QNT
(On traveler)]]-DailyLog[[#This Row],[Column1]]</f>
        <v>0</v>
      </c>
      <c r="R986" s="134" t="s">
        <v>2849</v>
      </c>
      <c r="S986" s="136" t="s">
        <v>888</v>
      </c>
      <c r="T986" s="137">
        <v>1</v>
      </c>
      <c r="U986" s="137"/>
      <c r="V986" s="134"/>
      <c r="W986" s="132"/>
      <c r="X986" s="134"/>
      <c r="Y986" s="132"/>
      <c r="Z986" s="132"/>
      <c r="AA986" s="132"/>
      <c r="AB986" s="132" t="str">
        <f ca="1">IF(ISERROR(MATCH(DailyLog[[#This Row],[TRAVELER]],Table2[TR],0)),AB986,"SHIPPED")</f>
        <v>SHIPPED</v>
      </c>
      <c r="AC986" s="132"/>
    </row>
    <row r="987" spans="1:29" ht="40.15" hidden="1" customHeight="1" x14ac:dyDescent="0.25">
      <c r="A987" s="129">
        <v>46266.628761574073</v>
      </c>
      <c r="B987" s="130" t="s">
        <v>2940</v>
      </c>
      <c r="C987" s="131" t="s">
        <v>4519</v>
      </c>
      <c r="D987" s="132">
        <v>717704</v>
      </c>
      <c r="E987" s="132">
        <v>11546389</v>
      </c>
      <c r="F987" s="132">
        <v>1657</v>
      </c>
      <c r="G987" s="132" t="s">
        <v>5041</v>
      </c>
      <c r="H987" s="133" t="s">
        <v>832</v>
      </c>
      <c r="I987" s="134" t="s">
        <v>839</v>
      </c>
      <c r="J987" s="135" t="s">
        <v>950</v>
      </c>
      <c r="K987" s="134">
        <v>113</v>
      </c>
      <c r="L987" s="134" t="s">
        <v>828</v>
      </c>
      <c r="M987" s="134" t="s">
        <v>2884</v>
      </c>
      <c r="N987" s="134">
        <v>26</v>
      </c>
      <c r="O987" s="134">
        <v>117000</v>
      </c>
      <c r="P987" s="134">
        <v>117000</v>
      </c>
      <c r="Q987" s="134">
        <f>+DailyLog[[#This Row],[TTL QNT
(On traveler)]]-DailyLog[[#This Row],[Column1]]</f>
        <v>0</v>
      </c>
      <c r="R987" s="134" t="s">
        <v>4273</v>
      </c>
      <c r="S987" s="136" t="s">
        <v>888</v>
      </c>
      <c r="T987" s="137" t="s">
        <v>5042</v>
      </c>
      <c r="U987" s="137"/>
      <c r="V987" s="134"/>
      <c r="W987" s="132"/>
      <c r="X987" s="134"/>
      <c r="Y987" s="132"/>
      <c r="Z987" s="132"/>
      <c r="AA987" s="132"/>
      <c r="AB987" s="132" t="str">
        <f ca="1">IF(ISERROR(MATCH(DailyLog[[#This Row],[TRAVELER]],Table2[TR],0)),AB987,"SHIPPED")</f>
        <v>SHIPPED</v>
      </c>
      <c r="AC987" s="132"/>
    </row>
    <row r="988" spans="1:29" ht="40.15" hidden="1" customHeight="1" x14ac:dyDescent="0.25">
      <c r="A988" s="111">
        <v>46252.477361111109</v>
      </c>
      <c r="B988" s="112" t="s">
        <v>842</v>
      </c>
      <c r="C988" s="113" t="s">
        <v>2811</v>
      </c>
      <c r="D988" s="114">
        <v>713856</v>
      </c>
      <c r="E988" s="114">
        <v>11546703</v>
      </c>
      <c r="F988" s="114">
        <v>346</v>
      </c>
      <c r="G988" s="114" t="s">
        <v>3408</v>
      </c>
      <c r="H988" s="115" t="s">
        <v>2814</v>
      </c>
      <c r="I988" s="116" t="s">
        <v>839</v>
      </c>
      <c r="J988" s="50" t="s">
        <v>843</v>
      </c>
      <c r="K988" s="116">
        <v>4</v>
      </c>
      <c r="L988" s="116" t="s">
        <v>828</v>
      </c>
      <c r="M988" s="116"/>
      <c r="N988" s="116">
        <v>31</v>
      </c>
      <c r="O988" s="116">
        <v>124000</v>
      </c>
      <c r="P988" s="116">
        <v>124000</v>
      </c>
      <c r="Q988" s="116">
        <f>+DailyLog[[#This Row],[TTL QNT
(On traveler)]]-DailyLog[[#This Row],[Column1]]</f>
        <v>0</v>
      </c>
      <c r="R988" s="116" t="s">
        <v>3409</v>
      </c>
      <c r="S988" s="117" t="s">
        <v>888</v>
      </c>
      <c r="V988" s="116"/>
      <c r="W988" s="114"/>
      <c r="X988" s="116"/>
      <c r="Y988" s="114"/>
      <c r="Z988" s="114"/>
      <c r="AA988" s="114"/>
      <c r="AB988" s="114" t="str">
        <f ca="1">IF(ISERROR(MATCH(DailyLog[[#This Row],[TRAVELER]],Table2[TR],0)),AB988,"SHIPPED")</f>
        <v>SHIPPED</v>
      </c>
      <c r="AC988" s="114"/>
    </row>
    <row r="989" spans="1:29" ht="40.15" hidden="1" customHeight="1" x14ac:dyDescent="0.25">
      <c r="A989" s="129">
        <v>46266.626122685186</v>
      </c>
      <c r="B989" s="130" t="s">
        <v>2940</v>
      </c>
      <c r="C989" s="131" t="s">
        <v>4438</v>
      </c>
      <c r="D989" s="132">
        <v>716629</v>
      </c>
      <c r="E989" s="132" t="s">
        <v>3093</v>
      </c>
      <c r="F989" s="132">
        <v>673</v>
      </c>
      <c r="G989" s="132" t="s">
        <v>5040</v>
      </c>
      <c r="H989" s="133" t="s">
        <v>832</v>
      </c>
      <c r="I989" s="134" t="s">
        <v>839</v>
      </c>
      <c r="J989" s="135" t="s">
        <v>843</v>
      </c>
      <c r="K989" s="134">
        <v>4</v>
      </c>
      <c r="L989" s="134" t="s">
        <v>1003</v>
      </c>
      <c r="M989" s="134"/>
      <c r="N989" s="134">
        <v>37</v>
      </c>
      <c r="O989" s="134">
        <v>8140</v>
      </c>
      <c r="P989" s="134">
        <v>8140</v>
      </c>
      <c r="Q989" s="134">
        <f>+DailyLog[[#This Row],[TTL QNT
(On traveler)]]-DailyLog[[#This Row],[Column1]]</f>
        <v>0</v>
      </c>
      <c r="R989" s="134" t="s">
        <v>3678</v>
      </c>
      <c r="S989" s="136" t="s">
        <v>888</v>
      </c>
      <c r="T989" s="137"/>
      <c r="U989" s="137"/>
      <c r="V989" s="134"/>
      <c r="W989" s="132"/>
      <c r="X989" s="134"/>
      <c r="Y989" s="132"/>
      <c r="Z989" s="132"/>
      <c r="AA989" s="132"/>
      <c r="AB989" s="132" t="str">
        <f ca="1">IF(ISERROR(MATCH(DailyLog[[#This Row],[TRAVELER]],Table2[TR],0)),AB989,"SHIPPED")</f>
        <v>SHIPPED</v>
      </c>
      <c r="AC989" s="132"/>
    </row>
    <row r="990" spans="1:29" ht="40.15" hidden="1" customHeight="1" x14ac:dyDescent="0.25">
      <c r="A990" s="129">
        <v>46266.701412037037</v>
      </c>
      <c r="B990" s="130" t="s">
        <v>2940</v>
      </c>
      <c r="C990" s="131" t="s">
        <v>4933</v>
      </c>
      <c r="D990" s="132">
        <v>716625</v>
      </c>
      <c r="E990" s="132" t="s">
        <v>1051</v>
      </c>
      <c r="F990" s="132">
        <v>856</v>
      </c>
      <c r="G990" s="132" t="s">
        <v>5057</v>
      </c>
      <c r="H990" s="133" t="s">
        <v>832</v>
      </c>
      <c r="I990" s="134" t="s">
        <v>839</v>
      </c>
      <c r="J990" s="135" t="s">
        <v>843</v>
      </c>
      <c r="K990" s="134">
        <v>2</v>
      </c>
      <c r="L990" s="134" t="s">
        <v>1003</v>
      </c>
      <c r="M990" s="134" t="s">
        <v>2816</v>
      </c>
      <c r="N990" s="134">
        <v>36</v>
      </c>
      <c r="O990" s="134">
        <v>7920</v>
      </c>
      <c r="P990" s="134">
        <v>7920</v>
      </c>
      <c r="Q990" s="134">
        <f>+DailyLog[[#This Row],[TTL QNT
(On traveler)]]-DailyLog[[#This Row],[Column1]]</f>
        <v>0</v>
      </c>
      <c r="R990" s="134" t="s">
        <v>2917</v>
      </c>
      <c r="S990" s="136" t="s">
        <v>888</v>
      </c>
      <c r="T990" s="137">
        <v>9</v>
      </c>
      <c r="U990" s="137"/>
      <c r="V990" s="134"/>
      <c r="W990" s="132"/>
      <c r="X990" s="134"/>
      <c r="Y990" s="132"/>
      <c r="Z990" s="132"/>
      <c r="AA990" s="132"/>
      <c r="AB990" s="132" t="str">
        <f ca="1">IF(ISERROR(MATCH(DailyLog[[#This Row],[TRAVELER]],Table2[TR],0)),AB990,"SHIPPED")</f>
        <v>SHIPPED</v>
      </c>
      <c r="AC990" s="132"/>
    </row>
    <row r="991" spans="1:29" ht="40.15" hidden="1" customHeight="1" x14ac:dyDescent="0.25">
      <c r="A991" s="111">
        <v>46259.623784722222</v>
      </c>
      <c r="B991" s="112" t="s">
        <v>2940</v>
      </c>
      <c r="C991" s="113">
        <v>280</v>
      </c>
      <c r="D991" s="114">
        <v>716792</v>
      </c>
      <c r="E991" s="114" t="s">
        <v>938</v>
      </c>
      <c r="F991" s="114">
        <v>851</v>
      </c>
      <c r="G991" s="114" t="s">
        <v>4385</v>
      </c>
      <c r="H991" s="115" t="s">
        <v>832</v>
      </c>
      <c r="I991" s="116" t="s">
        <v>2818</v>
      </c>
      <c r="J991" s="50" t="s">
        <v>950</v>
      </c>
      <c r="K991" s="116">
        <v>123</v>
      </c>
      <c r="L991" s="116" t="s">
        <v>828</v>
      </c>
      <c r="M991" s="116" t="s">
        <v>2976</v>
      </c>
      <c r="N991" s="116">
        <v>36</v>
      </c>
      <c r="O991" s="116">
        <v>100800</v>
      </c>
      <c r="P991" s="116">
        <v>100800</v>
      </c>
      <c r="Q991" s="116">
        <f>+DailyLog[[#This Row],[TTL QNT
(On traveler)]]-DailyLog[[#This Row],[Column1]]</f>
        <v>0</v>
      </c>
      <c r="R991" s="116" t="s">
        <v>4386</v>
      </c>
      <c r="S991" s="117" t="s">
        <v>888</v>
      </c>
      <c r="T991" s="43">
        <v>72</v>
      </c>
      <c r="V991" s="116"/>
      <c r="W991" s="114"/>
      <c r="X991" s="116"/>
      <c r="Y991" s="114"/>
      <c r="Z991" s="114"/>
      <c r="AA991" s="114"/>
      <c r="AB991" s="114" t="str">
        <f ca="1">IF(ISERROR(MATCH(DailyLog[[#This Row],[TRAVELER]],Table2[TR],0)),AB991,"SHIPPED")</f>
        <v>SHIPPED</v>
      </c>
      <c r="AC991" s="114"/>
    </row>
    <row r="992" spans="1:29" ht="40.15" hidden="1" customHeight="1" x14ac:dyDescent="0.25">
      <c r="A992" s="129">
        <v>46266.694687499999</v>
      </c>
      <c r="B992" s="130" t="s">
        <v>2940</v>
      </c>
      <c r="C992" s="131">
        <v>292</v>
      </c>
      <c r="D992" s="132">
        <v>717176</v>
      </c>
      <c r="E992" s="132" t="s">
        <v>1057</v>
      </c>
      <c r="F992" s="132">
        <v>355</v>
      </c>
      <c r="G992" s="132" t="s">
        <v>5056</v>
      </c>
      <c r="H992" s="133" t="s">
        <v>832</v>
      </c>
      <c r="I992" s="134" t="s">
        <v>839</v>
      </c>
      <c r="J992" s="135" t="s">
        <v>2824</v>
      </c>
      <c r="K992" s="134">
        <v>26</v>
      </c>
      <c r="L992" s="134" t="s">
        <v>1003</v>
      </c>
      <c r="M992" s="134" t="s">
        <v>2976</v>
      </c>
      <c r="N992" s="134">
        <v>36</v>
      </c>
      <c r="O992" s="134">
        <v>45000</v>
      </c>
      <c r="P992" s="134">
        <v>45000</v>
      </c>
      <c r="Q992" s="134">
        <f>+DailyLog[[#This Row],[TTL QNT
(On traveler)]]-DailyLog[[#This Row],[Column1]]</f>
        <v>0</v>
      </c>
      <c r="R992" s="134" t="s">
        <v>4374</v>
      </c>
      <c r="S992" s="136" t="s">
        <v>888</v>
      </c>
      <c r="T992" s="137">
        <v>6</v>
      </c>
      <c r="U992" s="137"/>
      <c r="V992" s="134"/>
      <c r="W992" s="132"/>
      <c r="X992" s="134"/>
      <c r="Y992" s="132"/>
      <c r="Z992" s="132"/>
      <c r="AA992" s="132"/>
      <c r="AB992" s="132" t="str">
        <f ca="1">IF(ISERROR(MATCH(DailyLog[[#This Row],[TRAVELER]],Table2[TR],0)),AB992,"SHIPPED")</f>
        <v>SHIPPED</v>
      </c>
      <c r="AC992" s="132"/>
    </row>
    <row r="993" spans="1:29" ht="40.15" hidden="1" customHeight="1" x14ac:dyDescent="0.25">
      <c r="A993" s="129">
        <v>46266.606550925928</v>
      </c>
      <c r="B993" s="130" t="s">
        <v>842</v>
      </c>
      <c r="C993" s="131" t="s">
        <v>4438</v>
      </c>
      <c r="D993" s="132">
        <v>716348</v>
      </c>
      <c r="E993" s="132" t="s">
        <v>5010</v>
      </c>
      <c r="F993" s="132">
        <v>1506</v>
      </c>
      <c r="G993" s="132" t="s">
        <v>5011</v>
      </c>
      <c r="H993" s="133" t="s">
        <v>2814</v>
      </c>
      <c r="I993" s="134" t="s">
        <v>839</v>
      </c>
      <c r="J993" s="135" t="s">
        <v>843</v>
      </c>
      <c r="K993" s="134">
        <v>4</v>
      </c>
      <c r="L993" s="134" t="s">
        <v>828</v>
      </c>
      <c r="M993" s="134"/>
      <c r="N993" s="134">
        <v>42</v>
      </c>
      <c r="O993" s="134">
        <v>28140</v>
      </c>
      <c r="P993" s="134">
        <v>28140</v>
      </c>
      <c r="Q993" s="134">
        <f>+DailyLog[[#This Row],[TTL QNT
(On traveler)]]-DailyLog[[#This Row],[Column1]]</f>
        <v>0</v>
      </c>
      <c r="R993" s="134" t="s">
        <v>5037</v>
      </c>
      <c r="S993" s="136" t="s">
        <v>888</v>
      </c>
      <c r="T993" s="137"/>
      <c r="U993" s="137"/>
      <c r="V993" s="134"/>
      <c r="W993" s="132"/>
      <c r="X993" s="134"/>
      <c r="Y993" s="132"/>
      <c r="Z993" s="132"/>
      <c r="AA993" s="132"/>
      <c r="AB993" s="132" t="str">
        <f ca="1">IF(ISERROR(MATCH(DailyLog[[#This Row],[TRAVELER]],Table2[TR],0)),AB993,"SHIPPED")</f>
        <v>SHIPPED</v>
      </c>
      <c r="AC993" s="132"/>
    </row>
    <row r="994" spans="1:29" ht="40.15" hidden="1" customHeight="1" x14ac:dyDescent="0.25">
      <c r="A994" s="111">
        <v>46259.413587962961</v>
      </c>
      <c r="B994" s="112" t="s">
        <v>842</v>
      </c>
      <c r="C994" s="113" t="s">
        <v>2841</v>
      </c>
      <c r="D994" s="114">
        <v>717149</v>
      </c>
      <c r="E994" s="114" t="s">
        <v>4329</v>
      </c>
      <c r="F994" s="114">
        <v>417</v>
      </c>
      <c r="G994" s="114" t="s">
        <v>4330</v>
      </c>
      <c r="H994" s="115" t="s">
        <v>832</v>
      </c>
      <c r="I994" s="116" t="s">
        <v>839</v>
      </c>
      <c r="J994" s="50" t="s">
        <v>843</v>
      </c>
      <c r="K994" s="116">
        <v>3</v>
      </c>
      <c r="L994" s="116" t="s">
        <v>1003</v>
      </c>
      <c r="M994" s="116" t="s">
        <v>2816</v>
      </c>
      <c r="N994" s="116">
        <v>33</v>
      </c>
      <c r="O994" s="116">
        <v>14850</v>
      </c>
      <c r="P994" s="116">
        <v>14850</v>
      </c>
      <c r="Q994" s="116">
        <f>+DailyLog[[#This Row],[TTL QNT
(On traveler)]]-DailyLog[[#This Row],[Column1]]</f>
        <v>0</v>
      </c>
      <c r="R994" s="116" t="s">
        <v>3338</v>
      </c>
      <c r="S994" s="117" t="s">
        <v>888</v>
      </c>
      <c r="T994" s="43">
        <v>4</v>
      </c>
      <c r="V994" s="116"/>
      <c r="W994" s="114"/>
      <c r="X994" s="116"/>
      <c r="Y994" s="114"/>
      <c r="Z994" s="114"/>
      <c r="AA994" s="114"/>
      <c r="AB994" s="114" t="str">
        <f ca="1">IF(ISERROR(MATCH(DailyLog[[#This Row],[TRAVELER]],Table2[TR],0)),AB994,"SHIPPED")</f>
        <v>SHIPPED</v>
      </c>
      <c r="AC994" s="114"/>
    </row>
    <row r="995" spans="1:29" ht="40.15" hidden="1" customHeight="1" x14ac:dyDescent="0.25">
      <c r="A995" s="129">
        <v>46266.605983796297</v>
      </c>
      <c r="B995" s="130" t="s">
        <v>842</v>
      </c>
      <c r="C995" s="131" t="s">
        <v>2841</v>
      </c>
      <c r="D995" s="132">
        <v>715807</v>
      </c>
      <c r="E995" s="132">
        <v>11546703</v>
      </c>
      <c r="F995" s="132">
        <v>46</v>
      </c>
      <c r="G995" s="132" t="s">
        <v>5035</v>
      </c>
      <c r="H995" s="133" t="s">
        <v>2814</v>
      </c>
      <c r="I995" s="134" t="s">
        <v>839</v>
      </c>
      <c r="J995" s="135" t="s">
        <v>843</v>
      </c>
      <c r="K995" s="134">
        <v>3</v>
      </c>
      <c r="L995" s="134" t="s">
        <v>828</v>
      </c>
      <c r="M995" s="134"/>
      <c r="N995" s="134">
        <v>19</v>
      </c>
      <c r="O995" s="134">
        <v>76000</v>
      </c>
      <c r="P995" s="134">
        <v>76000</v>
      </c>
      <c r="Q995" s="134">
        <f>+DailyLog[[#This Row],[TTL QNT
(On traveler)]]-DailyLog[[#This Row],[Column1]]</f>
        <v>0</v>
      </c>
      <c r="R995" s="134" t="s">
        <v>5036</v>
      </c>
      <c r="S995" s="136" t="s">
        <v>888</v>
      </c>
      <c r="T995" s="137"/>
      <c r="U995" s="137"/>
      <c r="V995" s="134"/>
      <c r="W995" s="132"/>
      <c r="X995" s="134"/>
      <c r="Y995" s="132"/>
      <c r="Z995" s="132"/>
      <c r="AA995" s="132"/>
      <c r="AB995" s="132" t="str">
        <f ca="1">IF(ISERROR(MATCH(DailyLog[[#This Row],[TRAVELER]],Table2[TR],0)),AB995,"SHIPPED")</f>
        <v>SHIPPED</v>
      </c>
      <c r="AC995" s="132"/>
    </row>
    <row r="996" spans="1:29" ht="40.15" hidden="1" customHeight="1" x14ac:dyDescent="0.25">
      <c r="A996" s="129">
        <v>46266.603182870371</v>
      </c>
      <c r="B996" s="130" t="s">
        <v>842</v>
      </c>
      <c r="C996" s="131" t="s">
        <v>4502</v>
      </c>
      <c r="D996" s="132">
        <v>715686</v>
      </c>
      <c r="E996" s="132">
        <v>11546465</v>
      </c>
      <c r="F996" s="132">
        <v>1096</v>
      </c>
      <c r="G996" s="132" t="s">
        <v>5034</v>
      </c>
      <c r="H996" s="133" t="s">
        <v>832</v>
      </c>
      <c r="I996" s="134" t="s">
        <v>839</v>
      </c>
      <c r="J996" s="135" t="s">
        <v>843</v>
      </c>
      <c r="K996" s="134">
        <v>1</v>
      </c>
      <c r="L996" s="134" t="s">
        <v>828</v>
      </c>
      <c r="M996" s="134"/>
      <c r="N996" s="134">
        <v>34</v>
      </c>
      <c r="O996" s="134">
        <v>37400</v>
      </c>
      <c r="P996" s="134">
        <v>37400</v>
      </c>
      <c r="Q996" s="134">
        <f>+DailyLog[[#This Row],[TTL QNT
(On traveler)]]-DailyLog[[#This Row],[Column1]]</f>
        <v>0</v>
      </c>
      <c r="R996" s="134" t="s">
        <v>3919</v>
      </c>
      <c r="S996" s="136" t="s">
        <v>888</v>
      </c>
      <c r="T996" s="137"/>
      <c r="U996" s="137"/>
      <c r="V996" s="134"/>
      <c r="W996" s="132"/>
      <c r="X996" s="134"/>
      <c r="Y996" s="132"/>
      <c r="Z996" s="132"/>
      <c r="AA996" s="132"/>
      <c r="AB996" s="132" t="str">
        <f ca="1">IF(ISERROR(MATCH(DailyLog[[#This Row],[TRAVELER]],Table2[TR],0)),AB996,"SHIPPED")</f>
        <v>SHIPPED</v>
      </c>
      <c r="AC996" s="132"/>
    </row>
    <row r="997" spans="1:29" ht="40.15" hidden="1" customHeight="1" x14ac:dyDescent="0.25">
      <c r="A997" s="111">
        <v>46258.733252314814</v>
      </c>
      <c r="B997" s="112" t="s">
        <v>2940</v>
      </c>
      <c r="C997" s="113" t="s">
        <v>2827</v>
      </c>
      <c r="D997" s="114">
        <v>717147</v>
      </c>
      <c r="E997" s="114" t="s">
        <v>4275</v>
      </c>
      <c r="F997" s="114">
        <v>901</v>
      </c>
      <c r="G997" s="114" t="s">
        <v>4276</v>
      </c>
      <c r="H997" s="115" t="s">
        <v>832</v>
      </c>
      <c r="I997" s="116" t="s">
        <v>839</v>
      </c>
      <c r="J997" s="50" t="s">
        <v>843</v>
      </c>
      <c r="K997" s="116">
        <v>1</v>
      </c>
      <c r="L997" s="116" t="s">
        <v>1003</v>
      </c>
      <c r="M997" s="116"/>
      <c r="N997" s="116">
        <v>32</v>
      </c>
      <c r="O997" s="116">
        <v>14400</v>
      </c>
      <c r="P997" s="116">
        <v>14400</v>
      </c>
      <c r="Q997" s="116">
        <f>+DailyLog[[#This Row],[TTL QNT
(On traveler)]]-DailyLog[[#This Row],[Column1]]</f>
        <v>0</v>
      </c>
      <c r="R997" s="116" t="s">
        <v>4176</v>
      </c>
      <c r="S997" s="117" t="s">
        <v>888</v>
      </c>
      <c r="V997" s="116"/>
      <c r="W997" s="114"/>
      <c r="X997" s="116"/>
      <c r="Y997" s="114"/>
      <c r="Z997" s="114"/>
      <c r="AA997" s="114"/>
      <c r="AB997" s="114" t="str">
        <f ca="1">IF(ISERROR(MATCH(DailyLog[[#This Row],[TRAVELER]],Table2[TR],0)),AB997,"SHIPPED")</f>
        <v>SHIPPED</v>
      </c>
      <c r="AC997" s="114"/>
    </row>
    <row r="998" spans="1:29" ht="40.15" hidden="1" customHeight="1" x14ac:dyDescent="0.25">
      <c r="A998" s="129">
        <v>46266.448587962965</v>
      </c>
      <c r="B998" s="130" t="s">
        <v>842</v>
      </c>
      <c r="C998" s="131" t="s">
        <v>4502</v>
      </c>
      <c r="D998" s="132">
        <v>717452</v>
      </c>
      <c r="E998" s="132" t="s">
        <v>934</v>
      </c>
      <c r="F998" s="132" t="s">
        <v>3434</v>
      </c>
      <c r="G998" s="132" t="s">
        <v>5003</v>
      </c>
      <c r="H998" s="133" t="s">
        <v>2814</v>
      </c>
      <c r="I998" s="134" t="s">
        <v>839</v>
      </c>
      <c r="J998" s="135" t="s">
        <v>843</v>
      </c>
      <c r="K998" s="134">
        <v>1</v>
      </c>
      <c r="L998" s="134" t="s">
        <v>828</v>
      </c>
      <c r="M998" s="134" t="s">
        <v>2816</v>
      </c>
      <c r="N998" s="134">
        <v>21</v>
      </c>
      <c r="O998" s="134">
        <v>17325</v>
      </c>
      <c r="P998" s="134">
        <v>17325</v>
      </c>
      <c r="Q998" s="134">
        <f>+DailyLog[[#This Row],[TTL QNT
(On traveler)]]-DailyLog[[#This Row],[Column1]]</f>
        <v>0</v>
      </c>
      <c r="R998" s="134" t="s">
        <v>4700</v>
      </c>
      <c r="S998" s="136" t="s">
        <v>888</v>
      </c>
      <c r="T998" s="137">
        <v>2</v>
      </c>
      <c r="U998" s="137"/>
      <c r="V998" s="134"/>
      <c r="W998" s="132"/>
      <c r="X998" s="134"/>
      <c r="Y998" s="132"/>
      <c r="Z998" s="132"/>
      <c r="AA998" s="132"/>
      <c r="AB998" s="132" t="str">
        <f ca="1">IF(ISERROR(MATCH(DailyLog[[#This Row],[TRAVELER]],Table2[TR],0)),AB998,"SHIPPED")</f>
        <v>SHIPPED</v>
      </c>
      <c r="AC998" s="132"/>
    </row>
    <row r="999" spans="1:29" ht="40.15" hidden="1" customHeight="1" x14ac:dyDescent="0.25">
      <c r="A999" s="111">
        <v>46258.716192129628</v>
      </c>
      <c r="B999" s="112" t="s">
        <v>2940</v>
      </c>
      <c r="C999" s="113">
        <v>280</v>
      </c>
      <c r="D999" s="114">
        <v>716135</v>
      </c>
      <c r="E999" s="114" t="s">
        <v>981</v>
      </c>
      <c r="F999" s="114">
        <v>439</v>
      </c>
      <c r="G999" s="114" t="s">
        <v>4269</v>
      </c>
      <c r="H999" s="115" t="s">
        <v>832</v>
      </c>
      <c r="I999" s="116" t="s">
        <v>839</v>
      </c>
      <c r="J999" s="50" t="s">
        <v>950</v>
      </c>
      <c r="K999" s="116">
        <v>121</v>
      </c>
      <c r="L999" s="116" t="s">
        <v>1003</v>
      </c>
      <c r="M999" s="116"/>
      <c r="N999" s="116">
        <v>36</v>
      </c>
      <c r="O999" s="116">
        <v>25200</v>
      </c>
      <c r="P999" s="116">
        <v>25200</v>
      </c>
      <c r="Q999" s="116">
        <f>+DailyLog[[#This Row],[TTL QNT
(On traveler)]]-DailyLog[[#This Row],[Column1]]</f>
        <v>0</v>
      </c>
      <c r="R999" s="116" t="s">
        <v>4270</v>
      </c>
      <c r="S999" s="117" t="s">
        <v>888</v>
      </c>
      <c r="V999" s="116"/>
      <c r="W999" s="114"/>
      <c r="X999" s="116"/>
      <c r="Y999" s="114"/>
      <c r="Z999" s="114"/>
      <c r="AA999" s="114"/>
      <c r="AB999" s="114" t="str">
        <f ca="1">IF(ISERROR(MATCH(DailyLog[[#This Row],[TRAVELER]],Table2[TR],0)),AB999,"SHIPPED")</f>
        <v>SHIPPED</v>
      </c>
      <c r="AC999" s="114"/>
    </row>
    <row r="1000" spans="1:29" ht="40.15" hidden="1" customHeight="1" x14ac:dyDescent="0.25">
      <c r="A1000" s="111">
        <v>46258.687523148146</v>
      </c>
      <c r="B1000" s="112" t="s">
        <v>2940</v>
      </c>
      <c r="C1000" s="113">
        <v>275</v>
      </c>
      <c r="D1000" s="114">
        <v>715607</v>
      </c>
      <c r="E1000" s="114">
        <v>6101968</v>
      </c>
      <c r="F1000" s="114">
        <v>1066</v>
      </c>
      <c r="G1000" s="114" t="s">
        <v>4261</v>
      </c>
      <c r="H1000" s="115" t="s">
        <v>832</v>
      </c>
      <c r="I1000" s="116" t="s">
        <v>839</v>
      </c>
      <c r="J1000" s="50" t="s">
        <v>950</v>
      </c>
      <c r="K1000" s="116">
        <v>103</v>
      </c>
      <c r="L1000" s="116" t="s">
        <v>828</v>
      </c>
      <c r="M1000" s="116" t="s">
        <v>2976</v>
      </c>
      <c r="N1000" s="116">
        <v>37</v>
      </c>
      <c r="O1000" s="116">
        <v>81400</v>
      </c>
      <c r="P1000" s="116">
        <v>81400</v>
      </c>
      <c r="Q1000" s="116">
        <f>+DailyLog[[#This Row],[TTL QNT
(On traveler)]]-DailyLog[[#This Row],[Column1]]</f>
        <v>0</v>
      </c>
      <c r="R1000" s="116" t="s">
        <v>2831</v>
      </c>
      <c r="S1000" s="117" t="s">
        <v>888</v>
      </c>
      <c r="T1000" s="43">
        <v>20</v>
      </c>
      <c r="V1000" s="116"/>
      <c r="W1000" s="114"/>
      <c r="X1000" s="116"/>
      <c r="Y1000" s="114"/>
      <c r="Z1000" s="114"/>
      <c r="AA1000" s="114"/>
      <c r="AB1000" s="114" t="str">
        <f ca="1">IF(ISERROR(MATCH(DailyLog[[#This Row],[TRAVELER]],Table2[TR],0)),AB1000,"SHIPPED")</f>
        <v>SHIPPED</v>
      </c>
      <c r="AC1000" s="114"/>
    </row>
    <row r="1001" spans="1:29" ht="40.15" hidden="1" customHeight="1" x14ac:dyDescent="0.25">
      <c r="A1001" s="129">
        <v>46265.602916666663</v>
      </c>
      <c r="B1001" s="130" t="s">
        <v>842</v>
      </c>
      <c r="C1001" s="131">
        <v>290</v>
      </c>
      <c r="D1001" s="132">
        <v>716909</v>
      </c>
      <c r="E1001" s="132">
        <v>11549168</v>
      </c>
      <c r="F1001" s="132">
        <v>1782</v>
      </c>
      <c r="G1001" s="132" t="s">
        <v>4935</v>
      </c>
      <c r="H1001" s="133" t="s">
        <v>832</v>
      </c>
      <c r="I1001" s="134" t="s">
        <v>2818</v>
      </c>
      <c r="J1001" s="135" t="s">
        <v>950</v>
      </c>
      <c r="K1001" s="134">
        <v>107</v>
      </c>
      <c r="L1001" s="134" t="s">
        <v>828</v>
      </c>
      <c r="M1001" s="134"/>
      <c r="N1001" s="134">
        <v>36</v>
      </c>
      <c r="O1001" s="134">
        <v>36000</v>
      </c>
      <c r="P1001" s="134">
        <v>36000</v>
      </c>
      <c r="Q1001" s="134">
        <f>+DailyLog[[#This Row],[TTL QNT
(On traveler)]]-DailyLog[[#This Row],[Column1]]</f>
        <v>0</v>
      </c>
      <c r="R1001" s="134" t="s">
        <v>4340</v>
      </c>
      <c r="S1001" s="136" t="s">
        <v>888</v>
      </c>
      <c r="T1001" s="137"/>
      <c r="U1001" s="137"/>
      <c r="V1001" s="134"/>
      <c r="W1001" s="132"/>
      <c r="X1001" s="134"/>
      <c r="Y1001" s="132"/>
      <c r="Z1001" s="132"/>
      <c r="AA1001" s="132"/>
      <c r="AB1001" s="132" t="str">
        <f ca="1">IF(ISERROR(MATCH(DailyLog[[#This Row],[TRAVELER]],Table2[TR],0)),AB1001,"SHIPPED")</f>
        <v>SHIPPED</v>
      </c>
      <c r="AC1001" s="132"/>
    </row>
    <row r="1002" spans="1:29" ht="40.15" hidden="1" customHeight="1" x14ac:dyDescent="0.25">
      <c r="A1002" s="129">
        <v>46263.547951388886</v>
      </c>
      <c r="B1002" s="130" t="s">
        <v>842</v>
      </c>
      <c r="C1002" s="131" t="s">
        <v>4438</v>
      </c>
      <c r="D1002" s="132">
        <v>717206</v>
      </c>
      <c r="E1002" s="132">
        <v>42068967</v>
      </c>
      <c r="F1002" s="132">
        <v>297</v>
      </c>
      <c r="G1002" s="132" t="s">
        <v>4859</v>
      </c>
      <c r="H1002" s="133" t="s">
        <v>832</v>
      </c>
      <c r="I1002" s="134" t="s">
        <v>839</v>
      </c>
      <c r="J1002" s="135" t="s">
        <v>843</v>
      </c>
      <c r="K1002" s="134">
        <v>4</v>
      </c>
      <c r="L1002" s="134" t="s">
        <v>828</v>
      </c>
      <c r="M1002" s="134"/>
      <c r="N1002" s="134">
        <v>36</v>
      </c>
      <c r="O1002" s="134">
        <v>11520</v>
      </c>
      <c r="P1002" s="134">
        <v>11520</v>
      </c>
      <c r="Q1002" s="134">
        <f>+DailyLog[[#This Row],[TTL QNT
(On traveler)]]-DailyLog[[#This Row],[Column1]]</f>
        <v>0</v>
      </c>
      <c r="R1002" s="134" t="s">
        <v>2974</v>
      </c>
      <c r="S1002" s="136" t="s">
        <v>888</v>
      </c>
      <c r="T1002" s="137"/>
      <c r="U1002" s="137"/>
      <c r="V1002" s="134"/>
      <c r="W1002" s="132"/>
      <c r="X1002" s="134"/>
      <c r="Y1002" s="132"/>
      <c r="Z1002" s="132"/>
      <c r="AA1002" s="132"/>
      <c r="AB1002" s="132" t="str">
        <f ca="1">IF(ISERROR(MATCH(DailyLog[[#This Row],[TRAVELER]],Table2[TR],0)),AB1002,"SHIPPED")</f>
        <v>SHIPPED</v>
      </c>
      <c r="AC1002" s="132"/>
    </row>
    <row r="1003" spans="1:29" ht="40.15" hidden="1" customHeight="1" x14ac:dyDescent="0.25">
      <c r="A1003" s="129">
        <v>46265.599976851852</v>
      </c>
      <c r="B1003" s="130" t="s">
        <v>842</v>
      </c>
      <c r="C1003" s="131" t="s">
        <v>4502</v>
      </c>
      <c r="D1003" s="132">
        <v>717163</v>
      </c>
      <c r="E1003" s="132">
        <v>11546571</v>
      </c>
      <c r="F1003" s="132">
        <v>1328</v>
      </c>
      <c r="G1003" s="132" t="s">
        <v>4848</v>
      </c>
      <c r="H1003" s="133" t="s">
        <v>2814</v>
      </c>
      <c r="I1003" s="134" t="s">
        <v>839</v>
      </c>
      <c r="J1003" s="135" t="s">
        <v>843</v>
      </c>
      <c r="K1003" s="134">
        <v>1</v>
      </c>
      <c r="L1003" s="134" t="s">
        <v>828</v>
      </c>
      <c r="M1003" s="134"/>
      <c r="N1003" s="134">
        <v>33</v>
      </c>
      <c r="O1003" s="134">
        <v>51150</v>
      </c>
      <c r="P1003" s="134">
        <v>51150</v>
      </c>
      <c r="Q1003" s="134">
        <f>+DailyLog[[#This Row],[TTL QNT
(On traveler)]]-DailyLog[[#This Row],[Column1]]</f>
        <v>0</v>
      </c>
      <c r="R1003" s="134" t="s">
        <v>3321</v>
      </c>
      <c r="S1003" s="136" t="s">
        <v>888</v>
      </c>
      <c r="T1003" s="137"/>
      <c r="U1003" s="137"/>
      <c r="V1003" s="134"/>
      <c r="W1003" s="132"/>
      <c r="X1003" s="134"/>
      <c r="Y1003" s="132"/>
      <c r="Z1003" s="132"/>
      <c r="AA1003" s="132"/>
      <c r="AB1003" s="132" t="str">
        <f ca="1">IF(ISERROR(MATCH(DailyLog[[#This Row],[TRAVELER]],Table2[TR],0)),AB1003,"SHIPPED")</f>
        <v>SHIPPED</v>
      </c>
      <c r="AC1003" s="132"/>
    </row>
    <row r="1004" spans="1:29" ht="40.15" hidden="1" customHeight="1" x14ac:dyDescent="0.25">
      <c r="A1004" s="129">
        <v>46266.442835648151</v>
      </c>
      <c r="B1004" s="130" t="s">
        <v>842</v>
      </c>
      <c r="C1004" s="131" t="s">
        <v>4502</v>
      </c>
      <c r="D1004" s="132">
        <v>715817</v>
      </c>
      <c r="E1004" s="132">
        <v>11546703</v>
      </c>
      <c r="F1004" s="132">
        <v>1521</v>
      </c>
      <c r="G1004" s="132" t="s">
        <v>5002</v>
      </c>
      <c r="H1004" s="133" t="s">
        <v>2814</v>
      </c>
      <c r="I1004" s="134" t="s">
        <v>839</v>
      </c>
      <c r="J1004" s="135" t="s">
        <v>843</v>
      </c>
      <c r="K1004" s="134">
        <v>1</v>
      </c>
      <c r="L1004" s="134" t="s">
        <v>828</v>
      </c>
      <c r="M1004" s="134" t="s">
        <v>2816</v>
      </c>
      <c r="N1004" s="134">
        <v>36</v>
      </c>
      <c r="O1004" s="134">
        <v>144000</v>
      </c>
      <c r="P1004" s="134">
        <v>144000</v>
      </c>
      <c r="Q1004" s="134">
        <f>+DailyLog[[#This Row],[TTL QNT
(On traveler)]]-DailyLog[[#This Row],[Column1]]</f>
        <v>0</v>
      </c>
      <c r="R1004" s="134" t="s">
        <v>4191</v>
      </c>
      <c r="S1004" s="136" t="s">
        <v>888</v>
      </c>
      <c r="T1004" s="137">
        <v>1</v>
      </c>
      <c r="U1004" s="137"/>
      <c r="V1004" s="134"/>
      <c r="W1004" s="132"/>
      <c r="X1004" s="134"/>
      <c r="Y1004" s="132"/>
      <c r="Z1004" s="132"/>
      <c r="AA1004" s="132"/>
      <c r="AB1004" s="132" t="str">
        <f ca="1">IF(ISERROR(MATCH(DailyLog[[#This Row],[TRAVELER]],Table2[TR],0)),AB1004,"SHIPPED")</f>
        <v>SHIPPED</v>
      </c>
      <c r="AC1004" s="132"/>
    </row>
    <row r="1005" spans="1:29" ht="40.15" hidden="1" customHeight="1" x14ac:dyDescent="0.25">
      <c r="A1005" s="129">
        <v>46263.532314814816</v>
      </c>
      <c r="B1005" s="130" t="s">
        <v>842</v>
      </c>
      <c r="C1005" s="131" t="s">
        <v>4502</v>
      </c>
      <c r="D1005" s="132">
        <v>717205</v>
      </c>
      <c r="E1005" s="132">
        <v>42068967</v>
      </c>
      <c r="F1005" s="132">
        <v>72</v>
      </c>
      <c r="G1005" s="132" t="s">
        <v>4853</v>
      </c>
      <c r="H1005" s="133" t="s">
        <v>832</v>
      </c>
      <c r="I1005" s="134" t="s">
        <v>839</v>
      </c>
      <c r="J1005" s="135" t="s">
        <v>843</v>
      </c>
      <c r="K1005" s="134">
        <v>1</v>
      </c>
      <c r="L1005" s="134" t="s">
        <v>828</v>
      </c>
      <c r="M1005" s="134"/>
      <c r="N1005" s="134">
        <v>36</v>
      </c>
      <c r="O1005" s="134">
        <v>11520</v>
      </c>
      <c r="P1005" s="134">
        <v>11520</v>
      </c>
      <c r="Q1005" s="134">
        <f>+DailyLog[[#This Row],[TTL QNT
(On traveler)]]-DailyLog[[#This Row],[Column1]]</f>
        <v>0</v>
      </c>
      <c r="R1005" s="134" t="s">
        <v>4371</v>
      </c>
      <c r="S1005" s="136" t="s">
        <v>888</v>
      </c>
      <c r="T1005" s="137"/>
      <c r="U1005" s="137"/>
      <c r="V1005" s="134"/>
      <c r="W1005" s="132"/>
      <c r="X1005" s="134"/>
      <c r="Y1005" s="132"/>
      <c r="Z1005" s="132"/>
      <c r="AA1005" s="132"/>
      <c r="AB1005" s="132" t="str">
        <f ca="1">IF(ISERROR(MATCH(DailyLog[[#This Row],[TRAVELER]],Table2[TR],0)),AB1005,"SHIPPED")</f>
        <v>SHIPPED</v>
      </c>
      <c r="AC1005" s="132"/>
    </row>
    <row r="1006" spans="1:29" ht="40.15" hidden="1" customHeight="1" x14ac:dyDescent="0.25">
      <c r="A1006" s="129">
        <v>46266.691076388888</v>
      </c>
      <c r="B1006" s="130" t="s">
        <v>2940</v>
      </c>
      <c r="C1006" s="131" t="s">
        <v>2841</v>
      </c>
      <c r="D1006" s="132">
        <v>716628</v>
      </c>
      <c r="E1006" s="132" t="s">
        <v>1051</v>
      </c>
      <c r="F1006" s="132">
        <v>948</v>
      </c>
      <c r="G1006" s="132" t="s">
        <v>5055</v>
      </c>
      <c r="H1006" s="133" t="s">
        <v>832</v>
      </c>
      <c r="I1006" s="134" t="s">
        <v>839</v>
      </c>
      <c r="J1006" s="135" t="s">
        <v>843</v>
      </c>
      <c r="K1006" s="134">
        <v>3</v>
      </c>
      <c r="L1006" s="134" t="s">
        <v>1003</v>
      </c>
      <c r="M1006" s="134" t="s">
        <v>2816</v>
      </c>
      <c r="N1006" s="134">
        <v>36</v>
      </c>
      <c r="O1006" s="134">
        <v>7920</v>
      </c>
      <c r="P1006" s="134">
        <v>7920</v>
      </c>
      <c r="Q1006" s="134">
        <f>+DailyLog[[#This Row],[TTL QNT
(On traveler)]]-DailyLog[[#This Row],[Column1]]</f>
        <v>0</v>
      </c>
      <c r="R1006" s="134" t="s">
        <v>4257</v>
      </c>
      <c r="S1006" s="136" t="s">
        <v>888</v>
      </c>
      <c r="T1006" s="137">
        <v>16</v>
      </c>
      <c r="U1006" s="137"/>
      <c r="V1006" s="134"/>
      <c r="W1006" s="132"/>
      <c r="X1006" s="134"/>
      <c r="Y1006" s="132"/>
      <c r="Z1006" s="132"/>
      <c r="AA1006" s="132"/>
      <c r="AB1006" s="132" t="str">
        <f ca="1">IF(ISERROR(MATCH(DailyLog[[#This Row],[TRAVELER]],Table2[TR],0)),AB1006,"SHIPPED")</f>
        <v>SHIPPED</v>
      </c>
      <c r="AC1006" s="132"/>
    </row>
    <row r="1007" spans="1:29" ht="40.15" hidden="1" customHeight="1" x14ac:dyDescent="0.25">
      <c r="A1007" s="129">
        <v>46266.687141203707</v>
      </c>
      <c r="B1007" s="130" t="s">
        <v>2940</v>
      </c>
      <c r="C1007" s="131" t="s">
        <v>4933</v>
      </c>
      <c r="D1007" s="132">
        <v>716636</v>
      </c>
      <c r="E1007" s="132" t="s">
        <v>3093</v>
      </c>
      <c r="F1007" s="132">
        <v>384</v>
      </c>
      <c r="G1007" s="132" t="s">
        <v>5054</v>
      </c>
      <c r="H1007" s="133" t="s">
        <v>832</v>
      </c>
      <c r="I1007" s="134" t="s">
        <v>839</v>
      </c>
      <c r="J1007" s="135" t="s">
        <v>843</v>
      </c>
      <c r="K1007" s="134">
        <v>2</v>
      </c>
      <c r="L1007" s="134" t="s">
        <v>1003</v>
      </c>
      <c r="M1007" s="134" t="s">
        <v>2816</v>
      </c>
      <c r="N1007" s="134">
        <v>36</v>
      </c>
      <c r="O1007" s="134">
        <v>7920</v>
      </c>
      <c r="P1007" s="134">
        <v>7920</v>
      </c>
      <c r="Q1007" s="134">
        <f>+DailyLog[[#This Row],[TTL QNT
(On traveler)]]-DailyLog[[#This Row],[Column1]]</f>
        <v>0</v>
      </c>
      <c r="R1007" s="134" t="s">
        <v>3085</v>
      </c>
      <c r="S1007" s="136" t="s">
        <v>888</v>
      </c>
      <c r="T1007" s="137">
        <v>3</v>
      </c>
      <c r="U1007" s="137"/>
      <c r="V1007" s="134"/>
      <c r="W1007" s="132"/>
      <c r="X1007" s="134"/>
      <c r="Y1007" s="132"/>
      <c r="Z1007" s="132"/>
      <c r="AA1007" s="132"/>
      <c r="AB1007" s="132" t="str">
        <f ca="1">IF(ISERROR(MATCH(DailyLog[[#This Row],[TRAVELER]],Table2[TR],0)),AB1007,"SHIPPED")</f>
        <v>SHIPPED</v>
      </c>
      <c r="AC1007" s="132"/>
    </row>
    <row r="1008" spans="1:29" ht="40.15" hidden="1" customHeight="1" x14ac:dyDescent="0.25">
      <c r="A1008" s="119">
        <v>46258.475752314815</v>
      </c>
      <c r="B1008" s="120" t="s">
        <v>842</v>
      </c>
      <c r="C1008" s="121">
        <v>292</v>
      </c>
      <c r="D1008" s="122">
        <v>717282</v>
      </c>
      <c r="E1008" s="122" t="s">
        <v>3881</v>
      </c>
      <c r="F1008" s="122">
        <v>261</v>
      </c>
      <c r="G1008" s="122" t="s">
        <v>4193</v>
      </c>
      <c r="H1008" s="123" t="s">
        <v>832</v>
      </c>
      <c r="I1008" s="124" t="s">
        <v>839</v>
      </c>
      <c r="J1008" s="125" t="s">
        <v>950</v>
      </c>
      <c r="K1008" s="124">
        <v>113</v>
      </c>
      <c r="L1008" s="124" t="s">
        <v>828</v>
      </c>
      <c r="M1008" s="124" t="s">
        <v>2884</v>
      </c>
      <c r="N1008" s="124">
        <v>1</v>
      </c>
      <c r="O1008" s="124">
        <v>75000</v>
      </c>
      <c r="P1008" s="124">
        <v>75000</v>
      </c>
      <c r="Q1008" s="124">
        <f>+DailyLog[[#This Row],[TTL QNT
(On traveler)]]-DailyLog[[#This Row],[Column1]]</f>
        <v>0</v>
      </c>
      <c r="R1008" s="124" t="s">
        <v>3023</v>
      </c>
      <c r="S1008" s="126" t="s">
        <v>888</v>
      </c>
      <c r="T1008" s="127" t="s">
        <v>3635</v>
      </c>
      <c r="U1008" s="127"/>
      <c r="V1008" s="124"/>
      <c r="W1008" s="122"/>
      <c r="X1008" s="124"/>
      <c r="Y1008" s="122"/>
      <c r="Z1008" s="122"/>
      <c r="AA1008" s="122"/>
      <c r="AB1008" s="122" t="str">
        <f ca="1">IF(ISERROR(MATCH(DailyLog[[#This Row],[TRAVELER]],Table2[TR],0)),AB1008,"SHIPPED")</f>
        <v>SHIPPED</v>
      </c>
      <c r="AC1008" s="122"/>
    </row>
    <row r="1009" spans="1:29" ht="40.15" hidden="1" customHeight="1" x14ac:dyDescent="0.25">
      <c r="A1009" s="129">
        <v>46265.583796296298</v>
      </c>
      <c r="B1009" s="130" t="s">
        <v>842</v>
      </c>
      <c r="C1009" s="131">
        <v>4</v>
      </c>
      <c r="D1009" s="132">
        <v>717635</v>
      </c>
      <c r="E1009" s="132" t="s">
        <v>4526</v>
      </c>
      <c r="F1009" s="132">
        <v>917</v>
      </c>
      <c r="G1009" s="132" t="s">
        <v>4930</v>
      </c>
      <c r="H1009" s="133" t="s">
        <v>832</v>
      </c>
      <c r="I1009" s="134" t="s">
        <v>839</v>
      </c>
      <c r="J1009" s="135" t="s">
        <v>2824</v>
      </c>
      <c r="K1009" s="134">
        <v>24</v>
      </c>
      <c r="L1009" s="134" t="s">
        <v>1003</v>
      </c>
      <c r="M1009" s="134" t="s">
        <v>2976</v>
      </c>
      <c r="N1009" s="134">
        <v>17</v>
      </c>
      <c r="O1009" s="134">
        <v>36550</v>
      </c>
      <c r="P1009" s="134">
        <v>36550</v>
      </c>
      <c r="Q1009" s="134">
        <f>+DailyLog[[#This Row],[TTL QNT
(On traveler)]]-DailyLog[[#This Row],[Column1]]</f>
        <v>0</v>
      </c>
      <c r="R1009" s="134" t="s">
        <v>3977</v>
      </c>
      <c r="S1009" s="136" t="s">
        <v>888</v>
      </c>
      <c r="T1009" s="137">
        <v>400</v>
      </c>
      <c r="U1009" s="137"/>
      <c r="V1009" s="134"/>
      <c r="W1009" s="132"/>
      <c r="X1009" s="134"/>
      <c r="Y1009" s="132"/>
      <c r="Z1009" s="132"/>
      <c r="AA1009" s="132"/>
      <c r="AB1009" s="132" t="str">
        <f ca="1">IF(ISERROR(MATCH(DailyLog[[#This Row],[TRAVELER]],Table2[TR],0)),AB1009,"SHIPPED")</f>
        <v>SHIPPED</v>
      </c>
      <c r="AC1009" s="132"/>
    </row>
    <row r="1010" spans="1:29" ht="40.15" hidden="1" customHeight="1" x14ac:dyDescent="0.25">
      <c r="A1010" s="129">
        <v>46263.469571759262</v>
      </c>
      <c r="B1010" s="130" t="s">
        <v>842</v>
      </c>
      <c r="C1010" s="131">
        <v>290</v>
      </c>
      <c r="D1010" s="132">
        <v>716230</v>
      </c>
      <c r="E1010" s="132">
        <v>11549168</v>
      </c>
      <c r="F1010" s="132">
        <v>360</v>
      </c>
      <c r="G1010" s="132" t="s">
        <v>4727</v>
      </c>
      <c r="H1010" s="133" t="s">
        <v>832</v>
      </c>
      <c r="I1010" s="134" t="s">
        <v>839</v>
      </c>
      <c r="J1010" s="135" t="s">
        <v>950</v>
      </c>
      <c r="K1010" s="134">
        <v>107</v>
      </c>
      <c r="L1010" s="134" t="s">
        <v>828</v>
      </c>
      <c r="M1010" s="134"/>
      <c r="N1010" s="134">
        <v>46</v>
      </c>
      <c r="O1010" s="134">
        <v>46000</v>
      </c>
      <c r="P1010" s="134">
        <v>46000</v>
      </c>
      <c r="Q1010" s="134">
        <f>+DailyLog[[#This Row],[TTL QNT
(On traveler)]]-DailyLog[[#This Row],[Column1]]</f>
        <v>0</v>
      </c>
      <c r="R1010" s="134" t="s">
        <v>4412</v>
      </c>
      <c r="S1010" s="136" t="s">
        <v>888</v>
      </c>
      <c r="T1010" s="137"/>
      <c r="U1010" s="137"/>
      <c r="V1010" s="134"/>
      <c r="W1010" s="132"/>
      <c r="X1010" s="134"/>
      <c r="Y1010" s="132"/>
      <c r="Z1010" s="132"/>
      <c r="AA1010" s="132"/>
      <c r="AB1010" s="132" t="str">
        <f ca="1">IF(ISERROR(MATCH(DailyLog[[#This Row],[TRAVELER]],Table2[TR],0)),AB1010,"SHIPPED")</f>
        <v>SHIPPED</v>
      </c>
      <c r="AC1010" s="132"/>
    </row>
    <row r="1011" spans="1:29" ht="40.15" hidden="1" customHeight="1" x14ac:dyDescent="0.25">
      <c r="A1011" s="129">
        <v>46263.463819444441</v>
      </c>
      <c r="B1011" s="130" t="s">
        <v>842</v>
      </c>
      <c r="C1011" s="131">
        <v>275</v>
      </c>
      <c r="D1011" s="132">
        <v>717633</v>
      </c>
      <c r="E1011" s="132" t="s">
        <v>983</v>
      </c>
      <c r="F1011" s="132">
        <v>325</v>
      </c>
      <c r="G1011" s="132" t="s">
        <v>4811</v>
      </c>
      <c r="H1011" s="133" t="s">
        <v>832</v>
      </c>
      <c r="I1011" s="134" t="s">
        <v>839</v>
      </c>
      <c r="J1011" s="135" t="s">
        <v>950</v>
      </c>
      <c r="K1011" s="134">
        <v>104</v>
      </c>
      <c r="L1011" s="134" t="s">
        <v>1003</v>
      </c>
      <c r="M1011" s="134"/>
      <c r="N1011" s="134">
        <v>30</v>
      </c>
      <c r="O1011" s="134">
        <v>64500</v>
      </c>
      <c r="P1011" s="134">
        <v>64500</v>
      </c>
      <c r="Q1011" s="134">
        <f>+DailyLog[[#This Row],[TTL QNT
(On traveler)]]-DailyLog[[#This Row],[Column1]]</f>
        <v>0</v>
      </c>
      <c r="R1011" s="134" t="s">
        <v>4694</v>
      </c>
      <c r="S1011" s="136" t="s">
        <v>888</v>
      </c>
      <c r="T1011" s="137"/>
      <c r="U1011" s="137"/>
      <c r="V1011" s="134"/>
      <c r="W1011" s="132"/>
      <c r="X1011" s="134"/>
      <c r="Y1011" s="132"/>
      <c r="Z1011" s="132"/>
      <c r="AA1011" s="132"/>
      <c r="AB1011" s="132" t="str">
        <f ca="1">IF(ISERROR(MATCH(DailyLog[[#This Row],[TRAVELER]],Table2[TR],0)),AB1011,"SHIPPED")</f>
        <v>SHIPPED</v>
      </c>
      <c r="AC1011" s="132"/>
    </row>
    <row r="1012" spans="1:29" ht="40.15" hidden="1" customHeight="1" x14ac:dyDescent="0.25">
      <c r="A1012" s="129">
        <v>46266.684675925928</v>
      </c>
      <c r="B1012" s="130" t="s">
        <v>2940</v>
      </c>
      <c r="C1012" s="131">
        <v>290</v>
      </c>
      <c r="D1012" s="132">
        <v>717217</v>
      </c>
      <c r="E1012" s="132" t="s">
        <v>4478</v>
      </c>
      <c r="F1012" s="132">
        <v>954</v>
      </c>
      <c r="G1012" s="132" t="s">
        <v>5053</v>
      </c>
      <c r="H1012" s="133" t="s">
        <v>832</v>
      </c>
      <c r="I1012" s="134" t="s">
        <v>839</v>
      </c>
      <c r="J1012" s="135" t="s">
        <v>950</v>
      </c>
      <c r="K1012" s="134">
        <v>109</v>
      </c>
      <c r="L1012" s="134" t="s">
        <v>1003</v>
      </c>
      <c r="M1012" s="134"/>
      <c r="N1012" s="134">
        <v>36</v>
      </c>
      <c r="O1012" s="134">
        <v>10080</v>
      </c>
      <c r="P1012" s="134">
        <v>10080</v>
      </c>
      <c r="Q1012" s="134">
        <f>+DailyLog[[#This Row],[TTL QNT
(On traveler)]]-DailyLog[[#This Row],[Column1]]</f>
        <v>0</v>
      </c>
      <c r="R1012" s="134" t="s">
        <v>4346</v>
      </c>
      <c r="S1012" s="136" t="s">
        <v>888</v>
      </c>
      <c r="T1012" s="137"/>
      <c r="U1012" s="137"/>
      <c r="V1012" s="134"/>
      <c r="W1012" s="132"/>
      <c r="X1012" s="134"/>
      <c r="Y1012" s="132"/>
      <c r="Z1012" s="132"/>
      <c r="AA1012" s="132"/>
      <c r="AB1012" s="132" t="str">
        <f ca="1">IF(ISERROR(MATCH(DailyLog[[#This Row],[TRAVELER]],Table2[TR],0)),AB1012,"SHIPPED")</f>
        <v>SHIPPED</v>
      </c>
      <c r="AC1012" s="132"/>
    </row>
    <row r="1013" spans="1:29" ht="40.15" hidden="1" customHeight="1" x14ac:dyDescent="0.25">
      <c r="A1013" s="129">
        <v>46263.451747685183</v>
      </c>
      <c r="B1013" s="130" t="s">
        <v>842</v>
      </c>
      <c r="C1013" s="131">
        <v>280</v>
      </c>
      <c r="D1013" s="132">
        <v>716561</v>
      </c>
      <c r="E1013" s="132">
        <v>11549168</v>
      </c>
      <c r="F1013" s="132">
        <v>675</v>
      </c>
      <c r="G1013" s="132" t="s">
        <v>4810</v>
      </c>
      <c r="H1013" s="133" t="s">
        <v>832</v>
      </c>
      <c r="I1013" s="134" t="s">
        <v>2818</v>
      </c>
      <c r="J1013" s="135" t="s">
        <v>950</v>
      </c>
      <c r="K1013" s="134">
        <v>121</v>
      </c>
      <c r="L1013" s="134" t="s">
        <v>828</v>
      </c>
      <c r="M1013" s="134"/>
      <c r="N1013" s="134">
        <v>36</v>
      </c>
      <c r="O1013" s="134">
        <v>36000</v>
      </c>
      <c r="P1013" s="134">
        <v>36000</v>
      </c>
      <c r="Q1013" s="134">
        <f>+DailyLog[[#This Row],[TTL QNT
(On traveler)]]-DailyLog[[#This Row],[Column1]]</f>
        <v>0</v>
      </c>
      <c r="R1013" s="134" t="s">
        <v>3023</v>
      </c>
      <c r="S1013" s="136" t="s">
        <v>888</v>
      </c>
      <c r="T1013" s="137"/>
      <c r="U1013" s="137"/>
      <c r="V1013" s="134"/>
      <c r="W1013" s="132"/>
      <c r="X1013" s="134"/>
      <c r="Y1013" s="132"/>
      <c r="Z1013" s="132"/>
      <c r="AA1013" s="132"/>
      <c r="AB1013" s="132" t="str">
        <f ca="1">IF(ISERROR(MATCH(DailyLog[[#This Row],[TRAVELER]],Table2[TR],0)),AB1013,"SHIPPED")</f>
        <v>SHIPPED</v>
      </c>
      <c r="AC1013" s="132"/>
    </row>
    <row r="1014" spans="1:29" ht="40.15" hidden="1" customHeight="1" x14ac:dyDescent="0.25">
      <c r="A1014" s="129">
        <v>46263.445497685185</v>
      </c>
      <c r="B1014" s="130" t="s">
        <v>842</v>
      </c>
      <c r="C1014" s="131" t="s">
        <v>2870</v>
      </c>
      <c r="D1014" s="132">
        <v>714598</v>
      </c>
      <c r="E1014" s="132" t="s">
        <v>4574</v>
      </c>
      <c r="F1014" s="132">
        <v>470</v>
      </c>
      <c r="G1014" s="132" t="s">
        <v>4784</v>
      </c>
      <c r="H1014" s="133" t="s">
        <v>832</v>
      </c>
      <c r="I1014" s="134" t="s">
        <v>839</v>
      </c>
      <c r="J1014" s="135" t="s">
        <v>843</v>
      </c>
      <c r="K1014" s="134">
        <v>2</v>
      </c>
      <c r="L1014" s="134" t="s">
        <v>828</v>
      </c>
      <c r="M1014" s="134" t="s">
        <v>4641</v>
      </c>
      <c r="N1014" s="134">
        <v>32</v>
      </c>
      <c r="O1014" s="134">
        <v>27200</v>
      </c>
      <c r="P1014" s="134">
        <v>27200</v>
      </c>
      <c r="Q1014" s="134">
        <f>+DailyLog[[#This Row],[TTL QNT
(On traveler)]]-DailyLog[[#This Row],[Column1]]</f>
        <v>0</v>
      </c>
      <c r="R1014" s="134" t="s">
        <v>2967</v>
      </c>
      <c r="S1014" s="136" t="s">
        <v>888</v>
      </c>
      <c r="T1014" s="137">
        <v>689</v>
      </c>
      <c r="U1014" s="137"/>
      <c r="V1014" s="134"/>
      <c r="W1014" s="132"/>
      <c r="X1014" s="134"/>
      <c r="Y1014" s="132"/>
      <c r="Z1014" s="132"/>
      <c r="AA1014" s="132"/>
      <c r="AB1014" s="132" t="str">
        <f ca="1">IF(ISERROR(MATCH(DailyLog[[#This Row],[TRAVELER]],Table2[TR],0)),AB1014,"SHIPPED")</f>
        <v>SHIPPED</v>
      </c>
      <c r="AC1014" s="132"/>
    </row>
    <row r="1015" spans="1:29" ht="40.15" hidden="1" customHeight="1" x14ac:dyDescent="0.25">
      <c r="A1015" s="119">
        <v>46258.582291666666</v>
      </c>
      <c r="B1015" s="120" t="s">
        <v>842</v>
      </c>
      <c r="C1015" s="121">
        <v>11</v>
      </c>
      <c r="D1015" s="122">
        <v>715952</v>
      </c>
      <c r="E1015" s="122" t="s">
        <v>3330</v>
      </c>
      <c r="F1015" s="122">
        <v>1377</v>
      </c>
      <c r="G1015" s="122" t="s">
        <v>4217</v>
      </c>
      <c r="H1015" s="123" t="s">
        <v>832</v>
      </c>
      <c r="I1015" s="124" t="s">
        <v>839</v>
      </c>
      <c r="J1015" s="125" t="s">
        <v>843</v>
      </c>
      <c r="K1015" s="124">
        <v>5</v>
      </c>
      <c r="L1015" s="124" t="s">
        <v>1003</v>
      </c>
      <c r="M1015" s="124" t="s">
        <v>3012</v>
      </c>
      <c r="N1015" s="124">
        <v>37</v>
      </c>
      <c r="O1015" s="124">
        <v>11100</v>
      </c>
      <c r="P1015" s="124">
        <v>11100</v>
      </c>
      <c r="Q1015" s="124">
        <f>+DailyLog[[#This Row],[TTL QNT
(On traveler)]]-DailyLog[[#This Row],[Column1]]</f>
        <v>0</v>
      </c>
      <c r="R1015" s="124" t="s">
        <v>3371</v>
      </c>
      <c r="S1015" s="126" t="s">
        <v>888</v>
      </c>
      <c r="T1015" s="127" t="s">
        <v>4218</v>
      </c>
      <c r="U1015" s="127"/>
      <c r="V1015" s="124"/>
      <c r="W1015" s="122"/>
      <c r="X1015" s="124"/>
      <c r="Y1015" s="122"/>
      <c r="Z1015" s="122"/>
      <c r="AA1015" s="122"/>
      <c r="AB1015" s="122" t="str">
        <f ca="1">IF(ISERROR(MATCH(DailyLog[[#This Row],[TRAVELER]],Table2[TR],0)),AB1015,"SHIPPED")</f>
        <v>SHIPPED</v>
      </c>
      <c r="AC1015" s="122"/>
    </row>
    <row r="1016" spans="1:29" ht="40.15" hidden="1" customHeight="1" x14ac:dyDescent="0.25">
      <c r="A1016" s="119">
        <v>46258.573113425926</v>
      </c>
      <c r="B1016" s="120" t="s">
        <v>842</v>
      </c>
      <c r="C1016" s="121" t="s">
        <v>2811</v>
      </c>
      <c r="D1016" s="122">
        <v>716030</v>
      </c>
      <c r="E1016" s="122" t="s">
        <v>960</v>
      </c>
      <c r="F1016" s="122">
        <v>107</v>
      </c>
      <c r="G1016" s="122" t="s">
        <v>4214</v>
      </c>
      <c r="H1016" s="123" t="s">
        <v>832</v>
      </c>
      <c r="I1016" s="124" t="s">
        <v>839</v>
      </c>
      <c r="J1016" s="125" t="s">
        <v>843</v>
      </c>
      <c r="K1016" s="124">
        <v>4</v>
      </c>
      <c r="L1016" s="124" t="s">
        <v>1003</v>
      </c>
      <c r="M1016" s="124" t="s">
        <v>2816</v>
      </c>
      <c r="N1016" s="124">
        <v>38</v>
      </c>
      <c r="O1016" s="124">
        <v>9500</v>
      </c>
      <c r="P1016" s="124">
        <v>9500</v>
      </c>
      <c r="Q1016" s="124">
        <f>+DailyLog[[#This Row],[TTL QNT
(On traveler)]]-DailyLog[[#This Row],[Column1]]</f>
        <v>0</v>
      </c>
      <c r="R1016" s="124" t="s">
        <v>4215</v>
      </c>
      <c r="S1016" s="126" t="s">
        <v>888</v>
      </c>
      <c r="T1016" s="127">
        <v>2</v>
      </c>
      <c r="U1016" s="127"/>
      <c r="V1016" s="124"/>
      <c r="W1016" s="122"/>
      <c r="X1016" s="124"/>
      <c r="Y1016" s="122"/>
      <c r="Z1016" s="122"/>
      <c r="AA1016" s="122"/>
      <c r="AB1016" s="122" t="str">
        <f ca="1">IF(ISERROR(MATCH(DailyLog[[#This Row],[TRAVELER]],Table2[TR],0)),AB1016,"SHIPPED")</f>
        <v>SHIPPED</v>
      </c>
      <c r="AC1016" s="122"/>
    </row>
    <row r="1017" spans="1:29" ht="40.15" hidden="1" customHeight="1" x14ac:dyDescent="0.25">
      <c r="A1017" s="129">
        <v>46266.678148148145</v>
      </c>
      <c r="B1017" s="130" t="s">
        <v>2940</v>
      </c>
      <c r="C1017" s="131" t="s">
        <v>4502</v>
      </c>
      <c r="D1017" s="132">
        <v>716627</v>
      </c>
      <c r="E1017" s="132" t="s">
        <v>3093</v>
      </c>
      <c r="F1017" s="132">
        <v>436</v>
      </c>
      <c r="G1017" s="132" t="s">
        <v>5052</v>
      </c>
      <c r="H1017" s="133" t="s">
        <v>832</v>
      </c>
      <c r="I1017" s="134" t="s">
        <v>839</v>
      </c>
      <c r="J1017" s="135" t="s">
        <v>843</v>
      </c>
      <c r="K1017" s="134">
        <v>1</v>
      </c>
      <c r="L1017" s="134" t="s">
        <v>1003</v>
      </c>
      <c r="M1017" s="134" t="s">
        <v>2816</v>
      </c>
      <c r="N1017" s="134">
        <v>36</v>
      </c>
      <c r="O1017" s="134">
        <v>7920</v>
      </c>
      <c r="P1017" s="134">
        <v>7920</v>
      </c>
      <c r="Q1017" s="134">
        <f>+DailyLog[[#This Row],[TTL QNT
(On traveler)]]-DailyLog[[#This Row],[Column1]]</f>
        <v>0</v>
      </c>
      <c r="R1017" s="134" t="s">
        <v>2817</v>
      </c>
      <c r="S1017" s="136" t="s">
        <v>888</v>
      </c>
      <c r="T1017" s="137">
        <v>7</v>
      </c>
      <c r="U1017" s="137"/>
      <c r="V1017" s="134"/>
      <c r="W1017" s="132"/>
      <c r="X1017" s="134"/>
      <c r="Y1017" s="132"/>
      <c r="Z1017" s="132"/>
      <c r="AA1017" s="132"/>
      <c r="AB1017" s="132" t="str">
        <f ca="1">IF(ISERROR(MATCH(DailyLog[[#This Row],[TRAVELER]],Table2[TR],0)),AB1017,"SHIPPED")</f>
        <v>SHIPPED</v>
      </c>
      <c r="AC1017" s="132"/>
    </row>
    <row r="1018" spans="1:29" ht="40.15" hidden="1" customHeight="1" x14ac:dyDescent="0.25">
      <c r="A1018" s="129">
        <v>46265.575162037036</v>
      </c>
      <c r="B1018" s="130" t="s">
        <v>842</v>
      </c>
      <c r="C1018" s="131">
        <v>4</v>
      </c>
      <c r="D1018" s="132">
        <v>716554</v>
      </c>
      <c r="E1018" s="132">
        <v>11549170</v>
      </c>
      <c r="F1018" s="132">
        <v>1553</v>
      </c>
      <c r="G1018" s="132" t="s">
        <v>4926</v>
      </c>
      <c r="H1018" s="133" t="s">
        <v>832</v>
      </c>
      <c r="I1018" s="134" t="s">
        <v>839</v>
      </c>
      <c r="J1018" s="135" t="s">
        <v>950</v>
      </c>
      <c r="K1018" s="134">
        <v>117</v>
      </c>
      <c r="L1018" s="134" t="s">
        <v>828</v>
      </c>
      <c r="M1018" s="134"/>
      <c r="N1018" s="134">
        <v>36</v>
      </c>
      <c r="O1018" s="134">
        <v>14400</v>
      </c>
      <c r="P1018" s="134">
        <v>14400</v>
      </c>
      <c r="Q1018" s="134">
        <f>+DailyLog[[#This Row],[TTL QNT
(On traveler)]]-DailyLog[[#This Row],[Column1]]</f>
        <v>0</v>
      </c>
      <c r="R1018" s="134" t="s">
        <v>3364</v>
      </c>
      <c r="S1018" s="136" t="s">
        <v>888</v>
      </c>
      <c r="T1018" s="137"/>
      <c r="U1018" s="137"/>
      <c r="V1018" s="134"/>
      <c r="W1018" s="132"/>
      <c r="X1018" s="134"/>
      <c r="Y1018" s="132"/>
      <c r="Z1018" s="132"/>
      <c r="AA1018" s="132"/>
      <c r="AB1018" s="132" t="str">
        <f ca="1">IF(ISERROR(MATCH(DailyLog[[#This Row],[TRAVELER]],Table2[TR],0)),AB1018,"SHIPPED")</f>
        <v>SHIPPED</v>
      </c>
      <c r="AC1018" s="132"/>
    </row>
    <row r="1019" spans="1:29" ht="40.15" hidden="1" customHeight="1" x14ac:dyDescent="0.25">
      <c r="A1019" s="129">
        <v>46263.431643518517</v>
      </c>
      <c r="B1019" s="130" t="s">
        <v>842</v>
      </c>
      <c r="C1019" s="131">
        <v>275</v>
      </c>
      <c r="D1019" s="132">
        <v>717633</v>
      </c>
      <c r="E1019" s="132" t="s">
        <v>4526</v>
      </c>
      <c r="F1019" s="132">
        <v>325</v>
      </c>
      <c r="G1019" s="132" t="s">
        <v>4806</v>
      </c>
      <c r="H1019" s="133" t="s">
        <v>832</v>
      </c>
      <c r="I1019" s="134" t="s">
        <v>2818</v>
      </c>
      <c r="J1019" s="135" t="s">
        <v>950</v>
      </c>
      <c r="K1019" s="134">
        <v>104</v>
      </c>
      <c r="L1019" s="134" t="s">
        <v>828</v>
      </c>
      <c r="M1019" s="134"/>
      <c r="N1019" s="134">
        <v>18</v>
      </c>
      <c r="O1019" s="134">
        <v>38700</v>
      </c>
      <c r="P1019" s="134">
        <v>38700</v>
      </c>
      <c r="Q1019" s="134">
        <f>+DailyLog[[#This Row],[TTL QNT
(On traveler)]]-DailyLog[[#This Row],[Column1]]</f>
        <v>0</v>
      </c>
      <c r="R1019" s="134" t="s">
        <v>3431</v>
      </c>
      <c r="S1019" s="136" t="s">
        <v>888</v>
      </c>
      <c r="T1019" s="137"/>
      <c r="U1019" s="137"/>
      <c r="V1019" s="134"/>
      <c r="W1019" s="132"/>
      <c r="X1019" s="134"/>
      <c r="Y1019" s="132"/>
      <c r="Z1019" s="132"/>
      <c r="AA1019" s="132"/>
      <c r="AB1019" s="132" t="str">
        <f ca="1">IF(ISERROR(MATCH(DailyLog[[#This Row],[TRAVELER]],Table2[TR],0)),AB1019,"SHIPPED")</f>
        <v>SHIPPED</v>
      </c>
      <c r="AC1019" s="132"/>
    </row>
    <row r="1020" spans="1:29" ht="40.15" hidden="1" customHeight="1" x14ac:dyDescent="0.25">
      <c r="A1020" s="129">
        <v>46266.426111111112</v>
      </c>
      <c r="B1020" s="130" t="s">
        <v>842</v>
      </c>
      <c r="C1020" s="131" t="s">
        <v>2841</v>
      </c>
      <c r="D1020" s="132">
        <v>716630</v>
      </c>
      <c r="E1020" s="132" t="s">
        <v>3093</v>
      </c>
      <c r="F1020" s="132">
        <v>424</v>
      </c>
      <c r="G1020" s="132" t="s">
        <v>4998</v>
      </c>
      <c r="H1020" s="133" t="s">
        <v>832</v>
      </c>
      <c r="I1020" s="134" t="s">
        <v>839</v>
      </c>
      <c r="J1020" s="135" t="s">
        <v>843</v>
      </c>
      <c r="K1020" s="134">
        <v>3</v>
      </c>
      <c r="L1020" s="134" t="s">
        <v>1003</v>
      </c>
      <c r="M1020" s="134" t="s">
        <v>2816</v>
      </c>
      <c r="N1020" s="134">
        <v>36</v>
      </c>
      <c r="O1020" s="134">
        <v>7920</v>
      </c>
      <c r="P1020" s="134">
        <v>7920</v>
      </c>
      <c r="Q1020" s="134">
        <f>+DailyLog[[#This Row],[TTL QNT
(On traveler)]]-DailyLog[[#This Row],[Column1]]</f>
        <v>0</v>
      </c>
      <c r="R1020" s="134" t="s">
        <v>3855</v>
      </c>
      <c r="S1020" s="136" t="s">
        <v>888</v>
      </c>
      <c r="T1020" s="137">
        <v>8</v>
      </c>
      <c r="U1020" s="137"/>
      <c r="V1020" s="134"/>
      <c r="W1020" s="132"/>
      <c r="X1020" s="134"/>
      <c r="Y1020" s="132"/>
      <c r="Z1020" s="132"/>
      <c r="AA1020" s="132"/>
      <c r="AB1020" s="132" t="str">
        <f ca="1">IF(ISERROR(MATCH(DailyLog[[#This Row],[TRAVELER]],Table2[TR],0)),AB1020,"SHIPPED")</f>
        <v>SHIPPED</v>
      </c>
      <c r="AC1020" s="132"/>
    </row>
    <row r="1021" spans="1:29" ht="40.15" hidden="1" customHeight="1" x14ac:dyDescent="0.25">
      <c r="A1021" s="129">
        <v>46266.423715277779</v>
      </c>
      <c r="B1021" s="130" t="s">
        <v>842</v>
      </c>
      <c r="C1021" s="131" t="s">
        <v>4933</v>
      </c>
      <c r="D1021" s="132">
        <v>716632</v>
      </c>
      <c r="E1021" s="132" t="s">
        <v>3093</v>
      </c>
      <c r="F1021" s="132">
        <v>1508</v>
      </c>
      <c r="G1021" s="132" t="s">
        <v>4997</v>
      </c>
      <c r="H1021" s="133" t="s">
        <v>832</v>
      </c>
      <c r="I1021" s="134" t="s">
        <v>839</v>
      </c>
      <c r="J1021" s="135" t="s">
        <v>843</v>
      </c>
      <c r="K1021" s="134">
        <v>2</v>
      </c>
      <c r="L1021" s="134" t="s">
        <v>1003</v>
      </c>
      <c r="M1021" s="134"/>
      <c r="N1021" s="134">
        <v>36</v>
      </c>
      <c r="O1021" s="134">
        <v>7920</v>
      </c>
      <c r="P1021" s="134">
        <v>7920</v>
      </c>
      <c r="Q1021" s="134">
        <f>+DailyLog[[#This Row],[TTL QNT
(On traveler)]]-DailyLog[[#This Row],[Column1]]</f>
        <v>0</v>
      </c>
      <c r="R1021" s="134" t="s">
        <v>3537</v>
      </c>
      <c r="S1021" s="136" t="s">
        <v>888</v>
      </c>
      <c r="T1021" s="137"/>
      <c r="U1021" s="137"/>
      <c r="V1021" s="134"/>
      <c r="W1021" s="132"/>
      <c r="X1021" s="134"/>
      <c r="Y1021" s="132"/>
      <c r="Z1021" s="132"/>
      <c r="AA1021" s="132"/>
      <c r="AB1021" s="132" t="str">
        <f ca="1">IF(ISERROR(MATCH(DailyLog[[#This Row],[TRAVELER]],Table2[TR],0)),AB1021,"SHIPPED")</f>
        <v>SHIPPED</v>
      </c>
      <c r="AC1021" s="132"/>
    </row>
    <row r="1022" spans="1:29" ht="40.15" hidden="1" customHeight="1" x14ac:dyDescent="0.25">
      <c r="A1022" s="129">
        <v>46265.559699074074</v>
      </c>
      <c r="B1022" s="130" t="s">
        <v>842</v>
      </c>
      <c r="C1022" s="131" t="s">
        <v>4923</v>
      </c>
      <c r="D1022" s="132">
        <v>716748</v>
      </c>
      <c r="E1022" s="132">
        <v>11546571</v>
      </c>
      <c r="F1022" s="132">
        <v>1834</v>
      </c>
      <c r="G1022" s="132" t="s">
        <v>4840</v>
      </c>
      <c r="H1022" s="133" t="s">
        <v>2814</v>
      </c>
      <c r="I1022" s="134" t="s">
        <v>839</v>
      </c>
      <c r="J1022" s="135" t="s">
        <v>843</v>
      </c>
      <c r="K1022" s="134">
        <v>2</v>
      </c>
      <c r="L1022" s="134" t="s">
        <v>828</v>
      </c>
      <c r="M1022" s="134" t="s">
        <v>2816</v>
      </c>
      <c r="N1022" s="134">
        <v>26</v>
      </c>
      <c r="O1022" s="134">
        <v>40300</v>
      </c>
      <c r="P1022" s="134">
        <v>40300</v>
      </c>
      <c r="Q1022" s="134">
        <f>+DailyLog[[#This Row],[TTL QNT
(On traveler)]]-DailyLog[[#This Row],[Column1]]</f>
        <v>0</v>
      </c>
      <c r="R1022" s="134" t="s">
        <v>3393</v>
      </c>
      <c r="S1022" s="136" t="s">
        <v>888</v>
      </c>
      <c r="T1022" s="137">
        <v>1</v>
      </c>
      <c r="U1022" s="137"/>
      <c r="V1022" s="134"/>
      <c r="W1022" s="132"/>
      <c r="X1022" s="134"/>
      <c r="Y1022" s="132"/>
      <c r="Z1022" s="132"/>
      <c r="AA1022" s="132"/>
      <c r="AB1022" s="132" t="str">
        <f ca="1">IF(ISERROR(MATCH(DailyLog[[#This Row],[TRAVELER]],Table2[TR],0)),AB1022,"SHIPPED")</f>
        <v>SHIPPED</v>
      </c>
      <c r="AC1022" s="132"/>
    </row>
    <row r="1023" spans="1:29" ht="40.15" hidden="1" customHeight="1" x14ac:dyDescent="0.25">
      <c r="A1023" s="119">
        <v>46256.478587962964</v>
      </c>
      <c r="B1023" s="120" t="s">
        <v>842</v>
      </c>
      <c r="C1023" s="121">
        <v>292</v>
      </c>
      <c r="D1023" s="122">
        <v>717284</v>
      </c>
      <c r="E1023" s="122" t="s">
        <v>3881</v>
      </c>
      <c r="F1023" s="122">
        <v>457</v>
      </c>
      <c r="G1023" s="122" t="s">
        <v>4111</v>
      </c>
      <c r="H1023" s="123" t="s">
        <v>832</v>
      </c>
      <c r="I1023" s="124" t="s">
        <v>839</v>
      </c>
      <c r="J1023" s="125" t="s">
        <v>950</v>
      </c>
      <c r="K1023" s="124">
        <v>113</v>
      </c>
      <c r="L1023" s="124" t="s">
        <v>828</v>
      </c>
      <c r="M1023" s="124" t="s">
        <v>2816</v>
      </c>
      <c r="N1023" s="124">
        <v>1</v>
      </c>
      <c r="O1023" s="124">
        <v>75000</v>
      </c>
      <c r="P1023" s="124">
        <v>75000</v>
      </c>
      <c r="Q1023" s="124">
        <f>+DailyLog[[#This Row],[TTL QNT
(On traveler)]]-DailyLog[[#This Row],[Column1]]</f>
        <v>0</v>
      </c>
      <c r="R1023" s="124" t="s">
        <v>2882</v>
      </c>
      <c r="S1023" s="126" t="s">
        <v>888</v>
      </c>
      <c r="T1023" s="127">
        <v>1</v>
      </c>
      <c r="U1023" s="127"/>
      <c r="V1023" s="124"/>
      <c r="W1023" s="122"/>
      <c r="X1023" s="124"/>
      <c r="Y1023" s="122"/>
      <c r="Z1023" s="122"/>
      <c r="AA1023" s="122"/>
      <c r="AB1023" s="122" t="str">
        <f ca="1">IF(ISERROR(MATCH(DailyLog[[#This Row],[TRAVELER]],Table2[TR],0)),AB1023,"SHIPPED")</f>
        <v>SHIPPED</v>
      </c>
      <c r="AC1023" s="122"/>
    </row>
    <row r="1024" spans="1:29" ht="40.15" hidden="1" customHeight="1" x14ac:dyDescent="0.25">
      <c r="A1024" s="119">
        <v>46256.478148148148</v>
      </c>
      <c r="B1024" s="120" t="s">
        <v>842</v>
      </c>
      <c r="C1024" s="121">
        <v>280</v>
      </c>
      <c r="D1024" s="122">
        <v>717105</v>
      </c>
      <c r="E1024" s="122" t="s">
        <v>3587</v>
      </c>
      <c r="F1024" s="122">
        <v>282</v>
      </c>
      <c r="G1024" s="122" t="s">
        <v>4110</v>
      </c>
      <c r="H1024" s="123" t="s">
        <v>832</v>
      </c>
      <c r="I1024" s="124" t="s">
        <v>839</v>
      </c>
      <c r="J1024" s="125" t="s">
        <v>950</v>
      </c>
      <c r="K1024" s="124">
        <v>124</v>
      </c>
      <c r="L1024" s="124" t="s">
        <v>828</v>
      </c>
      <c r="M1024" s="124"/>
      <c r="N1024" s="124">
        <v>1</v>
      </c>
      <c r="O1024" s="124">
        <v>40520</v>
      </c>
      <c r="P1024" s="124">
        <v>40520</v>
      </c>
      <c r="Q1024" s="124">
        <f>+DailyLog[[#This Row],[TTL QNT
(On traveler)]]-DailyLog[[#This Row],[Column1]]</f>
        <v>0</v>
      </c>
      <c r="R1024" s="124" t="s">
        <v>3449</v>
      </c>
      <c r="S1024" s="126" t="s">
        <v>888</v>
      </c>
      <c r="T1024" s="127"/>
      <c r="U1024" s="127"/>
      <c r="V1024" s="124"/>
      <c r="W1024" s="122"/>
      <c r="X1024" s="124"/>
      <c r="Y1024" s="122"/>
      <c r="Z1024" s="122"/>
      <c r="AA1024" s="122"/>
      <c r="AB1024" s="122" t="str">
        <f ca="1">IF(ISERROR(MATCH(DailyLog[[#This Row],[TRAVELER]],Table2[TR],0)),AB1024,"SHIPPED")</f>
        <v>SHIPPED</v>
      </c>
      <c r="AC1024" s="122"/>
    </row>
    <row r="1025" spans="1:29" ht="40.15" hidden="1" customHeight="1" x14ac:dyDescent="0.25">
      <c r="A1025" s="129">
        <v>46266.418541666666</v>
      </c>
      <c r="B1025" s="130" t="s">
        <v>842</v>
      </c>
      <c r="C1025" s="131">
        <v>4</v>
      </c>
      <c r="D1025" s="132">
        <v>707328</v>
      </c>
      <c r="E1025" s="132">
        <v>11612078</v>
      </c>
      <c r="F1025" s="132">
        <v>800</v>
      </c>
      <c r="G1025" s="132" t="s">
        <v>4996</v>
      </c>
      <c r="H1025" s="133" t="s">
        <v>832</v>
      </c>
      <c r="I1025" s="134" t="s">
        <v>839</v>
      </c>
      <c r="J1025" s="135" t="s">
        <v>2824</v>
      </c>
      <c r="K1025" s="134">
        <v>74</v>
      </c>
      <c r="L1025" s="134" t="s">
        <v>828</v>
      </c>
      <c r="M1025" s="134" t="s">
        <v>3211</v>
      </c>
      <c r="N1025" s="134">
        <v>36</v>
      </c>
      <c r="O1025" s="134">
        <v>66600</v>
      </c>
      <c r="P1025" s="134">
        <v>66600</v>
      </c>
      <c r="Q1025" s="134">
        <f>+DailyLog[[#This Row],[TTL QNT
(On traveler)]]-DailyLog[[#This Row],[Column1]]</f>
        <v>0</v>
      </c>
      <c r="R1025" s="134" t="s">
        <v>3354</v>
      </c>
      <c r="S1025" s="136" t="s">
        <v>888</v>
      </c>
      <c r="T1025" s="137" t="s">
        <v>3701</v>
      </c>
      <c r="U1025" s="137"/>
      <c r="V1025" s="134"/>
      <c r="W1025" s="132"/>
      <c r="X1025" s="134"/>
      <c r="Y1025" s="132"/>
      <c r="Z1025" s="132"/>
      <c r="AA1025" s="132"/>
      <c r="AB1025" s="132" t="str">
        <f ca="1">IF(ISERROR(MATCH(DailyLog[[#This Row],[TRAVELER]],Table2[TR],0)),AB1025,"SHIPPED")</f>
        <v>SHIPPED</v>
      </c>
      <c r="AC1025" s="132"/>
    </row>
    <row r="1026" spans="1:29" ht="40.15" hidden="1" customHeight="1" x14ac:dyDescent="0.25">
      <c r="A1026" s="129">
        <v>46263.407766203702</v>
      </c>
      <c r="B1026" s="130" t="s">
        <v>842</v>
      </c>
      <c r="C1026" s="131">
        <v>290</v>
      </c>
      <c r="D1026" s="132">
        <v>716576</v>
      </c>
      <c r="E1026" s="132">
        <v>11549170</v>
      </c>
      <c r="F1026" s="132">
        <v>1001</v>
      </c>
      <c r="G1026" s="132" t="s">
        <v>4801</v>
      </c>
      <c r="H1026" s="133" t="s">
        <v>832</v>
      </c>
      <c r="I1026" s="134" t="s">
        <v>839</v>
      </c>
      <c r="J1026" s="135" t="s">
        <v>2824</v>
      </c>
      <c r="K1026" s="134">
        <v>78</v>
      </c>
      <c r="L1026" s="134" t="s">
        <v>828</v>
      </c>
      <c r="M1026" s="134"/>
      <c r="N1026" s="134">
        <v>36</v>
      </c>
      <c r="O1026" s="134">
        <v>14400</v>
      </c>
      <c r="P1026" s="134">
        <v>14400</v>
      </c>
      <c r="Q1026" s="134">
        <f>+DailyLog[[#This Row],[TTL QNT
(On traveler)]]-DailyLog[[#This Row],[Column1]]</f>
        <v>0</v>
      </c>
      <c r="R1026" s="134" t="s">
        <v>2861</v>
      </c>
      <c r="S1026" s="136" t="s">
        <v>888</v>
      </c>
      <c r="T1026" s="137"/>
      <c r="U1026" s="137"/>
      <c r="V1026" s="134"/>
      <c r="W1026" s="132"/>
      <c r="X1026" s="134"/>
      <c r="Y1026" s="132"/>
      <c r="Z1026" s="132"/>
      <c r="AA1026" s="132"/>
      <c r="AB1026" s="132" t="str">
        <f ca="1">IF(ISERROR(MATCH(DailyLog[[#This Row],[TRAVELER]],Table2[TR],0)),AB1026,"SHIPPED")</f>
        <v>SHIPPED</v>
      </c>
      <c r="AC1026" s="132"/>
    </row>
    <row r="1027" spans="1:29" ht="40.15" hidden="1" customHeight="1" x14ac:dyDescent="0.25">
      <c r="A1027" s="129">
        <v>46263.406608796293</v>
      </c>
      <c r="B1027" s="130" t="s">
        <v>842</v>
      </c>
      <c r="C1027" s="131">
        <v>290</v>
      </c>
      <c r="D1027" s="132">
        <v>716230</v>
      </c>
      <c r="E1027" s="132">
        <v>11549168</v>
      </c>
      <c r="F1027" s="132">
        <v>360</v>
      </c>
      <c r="G1027" s="132" t="s">
        <v>4800</v>
      </c>
      <c r="H1027" s="133" t="s">
        <v>832</v>
      </c>
      <c r="I1027" s="134" t="s">
        <v>2818</v>
      </c>
      <c r="J1027" s="135" t="s">
        <v>950</v>
      </c>
      <c r="K1027" s="134">
        <v>107</v>
      </c>
      <c r="L1027" s="134" t="s">
        <v>828</v>
      </c>
      <c r="M1027" s="134"/>
      <c r="N1027" s="134">
        <v>10</v>
      </c>
      <c r="O1027" s="134">
        <v>10000</v>
      </c>
      <c r="P1027" s="134">
        <v>10000</v>
      </c>
      <c r="Q1027" s="134">
        <f>+DailyLog[[#This Row],[TTL QNT
(On traveler)]]-DailyLog[[#This Row],[Column1]]</f>
        <v>0</v>
      </c>
      <c r="R1027" s="134" t="s">
        <v>3006</v>
      </c>
      <c r="S1027" s="136" t="s">
        <v>888</v>
      </c>
      <c r="T1027" s="137"/>
      <c r="U1027" s="137"/>
      <c r="V1027" s="134"/>
      <c r="W1027" s="132"/>
      <c r="X1027" s="134"/>
      <c r="Y1027" s="132"/>
      <c r="Z1027" s="132"/>
      <c r="AA1027" s="132"/>
      <c r="AB1027" s="132" t="str">
        <f ca="1">IF(ISERROR(MATCH(DailyLog[[#This Row],[TRAVELER]],Table2[TR],0)),AB1027,"SHIPPED")</f>
        <v>SHIPPED</v>
      </c>
      <c r="AC1027" s="132"/>
    </row>
    <row r="1028" spans="1:29" ht="40.15" hidden="1" customHeight="1" x14ac:dyDescent="0.25">
      <c r="A1028" s="129">
        <v>46266.570162037038</v>
      </c>
      <c r="B1028" s="130" t="s">
        <v>842</v>
      </c>
      <c r="C1028" s="131">
        <v>290</v>
      </c>
      <c r="D1028" s="132">
        <v>717509</v>
      </c>
      <c r="E1028" s="132" t="s">
        <v>981</v>
      </c>
      <c r="F1028" s="132">
        <v>581</v>
      </c>
      <c r="G1028" s="132" t="s">
        <v>5030</v>
      </c>
      <c r="H1028" s="133" t="s">
        <v>832</v>
      </c>
      <c r="I1028" s="134" t="s">
        <v>839</v>
      </c>
      <c r="J1028" s="135" t="s">
        <v>950</v>
      </c>
      <c r="K1028" s="134">
        <v>107</v>
      </c>
      <c r="L1028" s="134" t="s">
        <v>1003</v>
      </c>
      <c r="M1028" s="134"/>
      <c r="N1028" s="134">
        <v>36</v>
      </c>
      <c r="O1028" s="134">
        <v>25200</v>
      </c>
      <c r="P1028" s="134">
        <v>25200</v>
      </c>
      <c r="Q1028" s="134">
        <f>+DailyLog[[#This Row],[TTL QNT
(On traveler)]]-DailyLog[[#This Row],[Column1]]</f>
        <v>0</v>
      </c>
      <c r="R1028" s="134" t="s">
        <v>2808</v>
      </c>
      <c r="S1028" s="136" t="s">
        <v>888</v>
      </c>
      <c r="T1028" s="137"/>
      <c r="U1028" s="137"/>
      <c r="V1028" s="134"/>
      <c r="W1028" s="132"/>
      <c r="X1028" s="134"/>
      <c r="Y1028" s="132"/>
      <c r="Z1028" s="132"/>
      <c r="AA1028" s="132"/>
      <c r="AB1028" s="132" t="str">
        <f ca="1">IF(ISERROR(MATCH(DailyLog[[#This Row],[TRAVELER]],Table2[TR],0)),AB1028,"SHIPPED")</f>
        <v>SHIPPED</v>
      </c>
      <c r="AC1028" s="132"/>
    </row>
    <row r="1029" spans="1:29" ht="40.15" hidden="1" customHeight="1" x14ac:dyDescent="0.25">
      <c r="A1029" s="129">
        <v>46266.411099537036</v>
      </c>
      <c r="B1029" s="130" t="s">
        <v>842</v>
      </c>
      <c r="C1029" s="131" t="s">
        <v>2870</v>
      </c>
      <c r="D1029" s="132">
        <v>717166</v>
      </c>
      <c r="E1029" s="132" t="s">
        <v>3093</v>
      </c>
      <c r="F1029" s="132">
        <v>983</v>
      </c>
      <c r="G1029" s="132" t="s">
        <v>4994</v>
      </c>
      <c r="H1029" s="133" t="s">
        <v>832</v>
      </c>
      <c r="I1029" s="134" t="s">
        <v>839</v>
      </c>
      <c r="J1029" s="135" t="s">
        <v>843</v>
      </c>
      <c r="K1029" s="134">
        <v>2</v>
      </c>
      <c r="L1029" s="134" t="s">
        <v>1003</v>
      </c>
      <c r="M1029" s="134"/>
      <c r="N1029" s="134">
        <v>37</v>
      </c>
      <c r="O1029" s="134">
        <v>8140</v>
      </c>
      <c r="P1029" s="134">
        <v>8140</v>
      </c>
      <c r="Q1029" s="134">
        <f>+DailyLog[[#This Row],[TTL QNT
(On traveler)]]-DailyLog[[#This Row],[Column1]]</f>
        <v>0</v>
      </c>
      <c r="R1029" s="134" t="s">
        <v>2843</v>
      </c>
      <c r="S1029" s="136" t="s">
        <v>888</v>
      </c>
      <c r="T1029" s="137"/>
      <c r="U1029" s="137"/>
      <c r="V1029" s="134"/>
      <c r="W1029" s="132"/>
      <c r="X1029" s="134"/>
      <c r="Y1029" s="132"/>
      <c r="Z1029" s="132"/>
      <c r="AA1029" s="132"/>
      <c r="AB1029" s="132" t="str">
        <f ca="1">IF(ISERROR(MATCH(DailyLog[[#This Row],[TRAVELER]],Table2[TR],0)),AB1029,"SHIPPED")</f>
        <v>SHIPPED</v>
      </c>
      <c r="AC1029" s="132"/>
    </row>
    <row r="1030" spans="1:29" ht="40.15" hidden="1" customHeight="1" x14ac:dyDescent="0.25">
      <c r="A1030" s="129">
        <v>46266.407175925924</v>
      </c>
      <c r="B1030" s="130" t="s">
        <v>842</v>
      </c>
      <c r="C1030" s="131" t="s">
        <v>2841</v>
      </c>
      <c r="D1030" s="132">
        <v>717904</v>
      </c>
      <c r="E1030" s="132">
        <v>40073474</v>
      </c>
      <c r="F1030" s="132">
        <v>1560</v>
      </c>
      <c r="G1030" s="132" t="s">
        <v>4993</v>
      </c>
      <c r="H1030" s="133" t="s">
        <v>832</v>
      </c>
      <c r="I1030" s="134" t="s">
        <v>839</v>
      </c>
      <c r="J1030" s="135" t="s">
        <v>843</v>
      </c>
      <c r="K1030" s="134">
        <v>3</v>
      </c>
      <c r="L1030" s="134" t="s">
        <v>828</v>
      </c>
      <c r="M1030" s="134"/>
      <c r="N1030" s="134">
        <v>25</v>
      </c>
      <c r="O1030" s="134">
        <v>3750</v>
      </c>
      <c r="P1030" s="134">
        <v>3750</v>
      </c>
      <c r="Q1030" s="134">
        <f>+DailyLog[[#This Row],[TTL QNT
(On traveler)]]-DailyLog[[#This Row],[Column1]]</f>
        <v>0</v>
      </c>
      <c r="R1030" s="134" t="s">
        <v>2845</v>
      </c>
      <c r="S1030" s="136" t="s">
        <v>888</v>
      </c>
      <c r="T1030" s="137"/>
      <c r="U1030" s="137"/>
      <c r="V1030" s="134"/>
      <c r="W1030" s="132"/>
      <c r="X1030" s="134"/>
      <c r="Y1030" s="132"/>
      <c r="Z1030" s="132"/>
      <c r="AA1030" s="132"/>
      <c r="AB1030" s="132" t="str">
        <f ca="1">IF(ISERROR(MATCH(DailyLog[[#This Row],[TRAVELER]],Table2[TR],0)),AB1030,"SHIPPED")</f>
        <v>SHIPPED</v>
      </c>
      <c r="AC1030" s="132"/>
    </row>
    <row r="1031" spans="1:29" ht="40.15" hidden="1" customHeight="1" x14ac:dyDescent="0.25">
      <c r="A1031" s="129">
        <v>46265.538472222222</v>
      </c>
      <c r="B1031" s="130" t="s">
        <v>842</v>
      </c>
      <c r="C1031" s="131">
        <v>275</v>
      </c>
      <c r="D1031" s="132">
        <v>716229</v>
      </c>
      <c r="E1031" s="132">
        <v>11549168</v>
      </c>
      <c r="F1031" s="132">
        <v>428</v>
      </c>
      <c r="G1031" s="132" t="s">
        <v>4818</v>
      </c>
      <c r="H1031" s="133" t="s">
        <v>832</v>
      </c>
      <c r="I1031" s="134" t="s">
        <v>839</v>
      </c>
      <c r="J1031" s="135" t="s">
        <v>950</v>
      </c>
      <c r="K1031" s="134">
        <v>103</v>
      </c>
      <c r="L1031" s="134" t="s">
        <v>828</v>
      </c>
      <c r="M1031" s="134"/>
      <c r="N1031" s="134">
        <v>36</v>
      </c>
      <c r="O1031" s="134">
        <v>36000</v>
      </c>
      <c r="P1031" s="134">
        <v>36000</v>
      </c>
      <c r="Q1031" s="134">
        <f>+DailyLog[[#This Row],[TTL QNT
(On traveler)]]-DailyLog[[#This Row],[Column1]]</f>
        <v>0</v>
      </c>
      <c r="R1031" s="134" t="s">
        <v>3884</v>
      </c>
      <c r="S1031" s="136" t="s">
        <v>888</v>
      </c>
      <c r="T1031" s="137"/>
      <c r="U1031" s="137"/>
      <c r="V1031" s="134"/>
      <c r="W1031" s="132"/>
      <c r="X1031" s="134"/>
      <c r="Y1031" s="132"/>
      <c r="Z1031" s="132"/>
      <c r="AA1031" s="132"/>
      <c r="AB1031" s="132" t="str">
        <f ca="1">IF(ISERROR(MATCH(DailyLog[[#This Row],[TRAVELER]],Table2[TR],0)),AB1031,"SHIPPED")</f>
        <v>SHIPPED</v>
      </c>
      <c r="AC1031" s="132"/>
    </row>
    <row r="1032" spans="1:29" ht="40.15" hidden="1" customHeight="1" x14ac:dyDescent="0.25">
      <c r="A1032" s="129">
        <v>46265.532638888886</v>
      </c>
      <c r="B1032" s="130" t="s">
        <v>842</v>
      </c>
      <c r="C1032" s="131">
        <v>290</v>
      </c>
      <c r="D1032" s="132">
        <v>716552</v>
      </c>
      <c r="E1032" s="132">
        <v>11549170</v>
      </c>
      <c r="F1032" s="132">
        <v>1546</v>
      </c>
      <c r="G1032" s="132" t="s">
        <v>4732</v>
      </c>
      <c r="H1032" s="133" t="s">
        <v>832</v>
      </c>
      <c r="I1032" s="134" t="s">
        <v>839</v>
      </c>
      <c r="J1032" s="135" t="s">
        <v>2824</v>
      </c>
      <c r="K1032" s="134">
        <v>78</v>
      </c>
      <c r="L1032" s="134" t="s">
        <v>828</v>
      </c>
      <c r="M1032" s="134"/>
      <c r="N1032" s="134">
        <v>36</v>
      </c>
      <c r="O1032" s="134">
        <v>14400</v>
      </c>
      <c r="P1032" s="134">
        <v>14400</v>
      </c>
      <c r="Q1032" s="134">
        <f>+DailyLog[[#This Row],[TTL QNT
(On traveler)]]-DailyLog[[#This Row],[Column1]]</f>
        <v>0</v>
      </c>
      <c r="R1032" s="134" t="s">
        <v>4191</v>
      </c>
      <c r="S1032" s="136" t="s">
        <v>888</v>
      </c>
      <c r="T1032" s="137"/>
      <c r="U1032" s="137"/>
      <c r="V1032" s="134"/>
      <c r="W1032" s="132"/>
      <c r="X1032" s="134"/>
      <c r="Y1032" s="132"/>
      <c r="Z1032" s="132"/>
      <c r="AA1032" s="132"/>
      <c r="AB1032" s="132" t="str">
        <f ca="1">IF(ISERROR(MATCH(DailyLog[[#This Row],[TRAVELER]],Table2[TR],0)),AB1032,"SHIPPED")</f>
        <v>SHIPPED</v>
      </c>
      <c r="AC1032" s="132"/>
    </row>
    <row r="1033" spans="1:29" ht="40.15" hidden="1" customHeight="1" x14ac:dyDescent="0.25">
      <c r="A1033" s="129">
        <v>46262.706226851849</v>
      </c>
      <c r="B1033" s="130" t="s">
        <v>2940</v>
      </c>
      <c r="C1033" s="131">
        <v>275</v>
      </c>
      <c r="D1033" s="132">
        <v>716906</v>
      </c>
      <c r="E1033" s="132">
        <v>11561645</v>
      </c>
      <c r="F1033" s="132">
        <v>1674</v>
      </c>
      <c r="G1033" s="132" t="s">
        <v>4794</v>
      </c>
      <c r="H1033" s="133" t="s">
        <v>832</v>
      </c>
      <c r="I1033" s="134" t="s">
        <v>839</v>
      </c>
      <c r="J1033" s="135" t="s">
        <v>950</v>
      </c>
      <c r="K1033" s="134">
        <v>102</v>
      </c>
      <c r="L1033" s="134" t="s">
        <v>828</v>
      </c>
      <c r="M1033" s="134"/>
      <c r="N1033" s="134">
        <v>34</v>
      </c>
      <c r="O1033" s="134">
        <v>136000</v>
      </c>
      <c r="P1033" s="134">
        <v>136000</v>
      </c>
      <c r="Q1033" s="134">
        <f>+DailyLog[[#This Row],[TTL QNT
(On traveler)]]-DailyLog[[#This Row],[Column1]]</f>
        <v>0</v>
      </c>
      <c r="R1033" s="134" t="s">
        <v>3928</v>
      </c>
      <c r="S1033" s="136" t="s">
        <v>888</v>
      </c>
      <c r="T1033" s="137"/>
      <c r="U1033" s="137"/>
      <c r="V1033" s="134"/>
      <c r="W1033" s="132"/>
      <c r="X1033" s="134"/>
      <c r="Y1033" s="132"/>
      <c r="Z1033" s="132"/>
      <c r="AA1033" s="132"/>
      <c r="AB1033" s="132" t="str">
        <f ca="1">IF(ISERROR(MATCH(DailyLog[[#This Row],[TRAVELER]],Table2[TR],0)),AB1033,"SHIPPED")</f>
        <v>SHIPPED</v>
      </c>
      <c r="AC1033" s="132"/>
    </row>
    <row r="1034" spans="1:29" ht="40.15" hidden="1" customHeight="1" x14ac:dyDescent="0.25">
      <c r="A1034" s="129">
        <v>46266.403113425928</v>
      </c>
      <c r="B1034" s="130" t="s">
        <v>842</v>
      </c>
      <c r="C1034" s="131" t="s">
        <v>4502</v>
      </c>
      <c r="D1034" s="132">
        <v>717907</v>
      </c>
      <c r="E1034" s="132">
        <v>40073474</v>
      </c>
      <c r="F1034" s="132">
        <v>662</v>
      </c>
      <c r="G1034" s="132" t="s">
        <v>4992</v>
      </c>
      <c r="H1034" s="133" t="s">
        <v>832</v>
      </c>
      <c r="I1034" s="134" t="s">
        <v>839</v>
      </c>
      <c r="J1034" s="135" t="s">
        <v>843</v>
      </c>
      <c r="K1034" s="134">
        <v>1</v>
      </c>
      <c r="L1034" s="134" t="s">
        <v>828</v>
      </c>
      <c r="M1034" s="134" t="s">
        <v>2816</v>
      </c>
      <c r="N1034" s="134">
        <v>36</v>
      </c>
      <c r="O1034" s="134">
        <v>5400</v>
      </c>
      <c r="P1034" s="134">
        <v>5400</v>
      </c>
      <c r="Q1034" s="134">
        <f>+DailyLog[[#This Row],[TTL QNT
(On traveler)]]-DailyLog[[#This Row],[Column1]]</f>
        <v>0</v>
      </c>
      <c r="R1034" s="134" t="s">
        <v>3440</v>
      </c>
      <c r="S1034" s="136" t="s">
        <v>888</v>
      </c>
      <c r="T1034" s="137">
        <v>16</v>
      </c>
      <c r="U1034" s="137"/>
      <c r="V1034" s="134"/>
      <c r="W1034" s="132"/>
      <c r="X1034" s="134"/>
      <c r="Y1034" s="132"/>
      <c r="Z1034" s="132"/>
      <c r="AA1034" s="132"/>
      <c r="AB1034" s="132" t="str">
        <f ca="1">IF(ISERROR(MATCH(DailyLog[[#This Row],[TRAVELER]],Table2[TR],0)),AB1034,"SHIPPED")</f>
        <v>SHIPPED</v>
      </c>
      <c r="AC1034" s="132"/>
    </row>
    <row r="1035" spans="1:29" ht="40.15" hidden="1" customHeight="1" x14ac:dyDescent="0.25">
      <c r="A1035" s="129">
        <v>46266.399143518516</v>
      </c>
      <c r="B1035" s="130" t="s">
        <v>842</v>
      </c>
      <c r="C1035" s="131" t="s">
        <v>2841</v>
      </c>
      <c r="D1035" s="132">
        <v>717905</v>
      </c>
      <c r="E1035" s="132">
        <v>40073474</v>
      </c>
      <c r="F1035" s="132">
        <v>682</v>
      </c>
      <c r="G1035" s="132" t="s">
        <v>4991</v>
      </c>
      <c r="H1035" s="133" t="s">
        <v>832</v>
      </c>
      <c r="I1035" s="134" t="s">
        <v>839</v>
      </c>
      <c r="J1035" s="135" t="s">
        <v>843</v>
      </c>
      <c r="K1035" s="134">
        <v>3</v>
      </c>
      <c r="L1035" s="134" t="s">
        <v>828</v>
      </c>
      <c r="M1035" s="134" t="s">
        <v>2816</v>
      </c>
      <c r="N1035" s="134">
        <v>36</v>
      </c>
      <c r="O1035" s="134">
        <v>5400</v>
      </c>
      <c r="P1035" s="134">
        <v>5400</v>
      </c>
      <c r="Q1035" s="134">
        <f>+DailyLog[[#This Row],[TTL QNT
(On traveler)]]-DailyLog[[#This Row],[Column1]]</f>
        <v>0</v>
      </c>
      <c r="R1035" s="134" t="s">
        <v>2970</v>
      </c>
      <c r="S1035" s="136" t="s">
        <v>888</v>
      </c>
      <c r="T1035" s="137">
        <v>3</v>
      </c>
      <c r="U1035" s="137"/>
      <c r="V1035" s="134"/>
      <c r="W1035" s="132"/>
      <c r="X1035" s="134"/>
      <c r="Y1035" s="132"/>
      <c r="Z1035" s="132"/>
      <c r="AA1035" s="132"/>
      <c r="AB1035" s="132" t="str">
        <f ca="1">IF(ISERROR(MATCH(DailyLog[[#This Row],[TRAVELER]],Table2[TR],0)),AB1035,"SHIPPED")</f>
        <v>SHIPPED</v>
      </c>
      <c r="AC1035" s="132"/>
    </row>
    <row r="1036" spans="1:29" ht="40.15" hidden="1" customHeight="1" x14ac:dyDescent="0.25">
      <c r="A1036" s="129">
        <v>46266.397152777776</v>
      </c>
      <c r="B1036" s="130" t="s">
        <v>842</v>
      </c>
      <c r="C1036" s="131" t="s">
        <v>4438</v>
      </c>
      <c r="D1036" s="132">
        <v>717451</v>
      </c>
      <c r="E1036" s="132" t="s">
        <v>934</v>
      </c>
      <c r="F1036" s="132" t="s">
        <v>3434</v>
      </c>
      <c r="G1036" s="132" t="s">
        <v>4990</v>
      </c>
      <c r="H1036" s="133" t="s">
        <v>2814</v>
      </c>
      <c r="I1036" s="134" t="s">
        <v>839</v>
      </c>
      <c r="J1036" s="135" t="s">
        <v>843</v>
      </c>
      <c r="K1036" s="134">
        <v>4</v>
      </c>
      <c r="L1036" s="134" t="s">
        <v>828</v>
      </c>
      <c r="M1036" s="134"/>
      <c r="N1036" s="134">
        <v>26</v>
      </c>
      <c r="O1036" s="134">
        <v>21450</v>
      </c>
      <c r="P1036" s="134">
        <v>21450</v>
      </c>
      <c r="Q1036" s="134">
        <f>+DailyLog[[#This Row],[TTL QNT
(On traveler)]]-DailyLog[[#This Row],[Column1]]</f>
        <v>0</v>
      </c>
      <c r="R1036" s="134" t="s">
        <v>3092</v>
      </c>
      <c r="S1036" s="136" t="s">
        <v>888</v>
      </c>
      <c r="T1036" s="137"/>
      <c r="U1036" s="137"/>
      <c r="V1036" s="134"/>
      <c r="W1036" s="132"/>
      <c r="X1036" s="134"/>
      <c r="Y1036" s="132"/>
      <c r="Z1036" s="132"/>
      <c r="AA1036" s="132"/>
      <c r="AB1036" s="132" t="str">
        <f ca="1">IF(ISERROR(MATCH(DailyLog[[#This Row],[TRAVELER]],Table2[TR],0)),AB1036,"SHIPPED")</f>
        <v>SHIPPED</v>
      </c>
      <c r="AC1036" s="132"/>
    </row>
    <row r="1037" spans="1:29" ht="40.15" hidden="1" customHeight="1" x14ac:dyDescent="0.25">
      <c r="A1037" s="129">
        <v>46266.562719907408</v>
      </c>
      <c r="B1037" s="130" t="s">
        <v>842</v>
      </c>
      <c r="C1037" s="131">
        <v>290</v>
      </c>
      <c r="D1037" s="132">
        <v>717215</v>
      </c>
      <c r="E1037" s="132" t="s">
        <v>991</v>
      </c>
      <c r="F1037" s="132">
        <v>60</v>
      </c>
      <c r="G1037" s="132" t="s">
        <v>5029</v>
      </c>
      <c r="H1037" s="133" t="s">
        <v>832</v>
      </c>
      <c r="I1037" s="134" t="s">
        <v>839</v>
      </c>
      <c r="J1037" s="135" t="s">
        <v>950</v>
      </c>
      <c r="K1037" s="134">
        <v>109</v>
      </c>
      <c r="L1037" s="134" t="s">
        <v>1003</v>
      </c>
      <c r="M1037" s="134"/>
      <c r="N1037" s="134">
        <v>36</v>
      </c>
      <c r="O1037" s="134">
        <v>10080</v>
      </c>
      <c r="P1037" s="134">
        <v>10080</v>
      </c>
      <c r="Q1037" s="134">
        <f>+DailyLog[[#This Row],[TTL QNT
(On traveler)]]-DailyLog[[#This Row],[Column1]]</f>
        <v>0</v>
      </c>
      <c r="R1037" s="134" t="s">
        <v>3224</v>
      </c>
      <c r="S1037" s="136" t="s">
        <v>888</v>
      </c>
      <c r="T1037" s="137"/>
      <c r="U1037" s="137"/>
      <c r="V1037" s="134"/>
      <c r="W1037" s="132"/>
      <c r="X1037" s="134"/>
      <c r="Y1037" s="132"/>
      <c r="Z1037" s="132"/>
      <c r="AA1037" s="132"/>
      <c r="AB1037" s="132" t="str">
        <f ca="1">IF(ISERROR(MATCH(DailyLog[[#This Row],[TRAVELER]],Table2[TR],0)),AB1037,"SHIPPED")</f>
        <v>SHIPPED</v>
      </c>
      <c r="AC1037" s="132"/>
    </row>
    <row r="1038" spans="1:29" ht="40.15" hidden="1" customHeight="1" x14ac:dyDescent="0.25">
      <c r="A1038" s="129">
        <v>46266.390474537038</v>
      </c>
      <c r="B1038" s="130" t="s">
        <v>842</v>
      </c>
      <c r="C1038" s="131" t="s">
        <v>4933</v>
      </c>
      <c r="D1038" s="132">
        <v>717906</v>
      </c>
      <c r="E1038" s="132">
        <v>40073474</v>
      </c>
      <c r="F1038" s="132">
        <v>1543</v>
      </c>
      <c r="G1038" s="132" t="s">
        <v>4987</v>
      </c>
      <c r="H1038" s="133" t="s">
        <v>832</v>
      </c>
      <c r="I1038" s="134" t="s">
        <v>839</v>
      </c>
      <c r="J1038" s="135" t="s">
        <v>843</v>
      </c>
      <c r="K1038" s="134">
        <v>2</v>
      </c>
      <c r="L1038" s="134" t="s">
        <v>828</v>
      </c>
      <c r="M1038" s="134" t="s">
        <v>2816</v>
      </c>
      <c r="N1038" s="134">
        <v>32</v>
      </c>
      <c r="O1038" s="134">
        <v>4800</v>
      </c>
      <c r="P1038" s="134">
        <v>4800</v>
      </c>
      <c r="Q1038" s="134">
        <f>+DailyLog[[#This Row],[TTL QNT
(On traveler)]]-DailyLog[[#This Row],[Column1]]</f>
        <v>0</v>
      </c>
      <c r="R1038" s="134" t="s">
        <v>2917</v>
      </c>
      <c r="S1038" s="136" t="s">
        <v>888</v>
      </c>
      <c r="T1038" s="137">
        <v>9</v>
      </c>
      <c r="U1038" s="137"/>
      <c r="V1038" s="134"/>
      <c r="W1038" s="132"/>
      <c r="X1038" s="134"/>
      <c r="Y1038" s="132"/>
      <c r="Z1038" s="132"/>
      <c r="AA1038" s="132"/>
      <c r="AB1038" s="132" t="str">
        <f ca="1">IF(ISERROR(MATCH(DailyLog[[#This Row],[TRAVELER]],Table2[TR],0)),AB1038,"SHIPPED")</f>
        <v>SHIPPED</v>
      </c>
      <c r="AC1038" s="132"/>
    </row>
    <row r="1039" spans="1:29" ht="40.15" hidden="1" customHeight="1" x14ac:dyDescent="0.25">
      <c r="A1039" s="129">
        <v>46262.682986111111</v>
      </c>
      <c r="B1039" s="130" t="s">
        <v>2940</v>
      </c>
      <c r="C1039" s="131">
        <v>275</v>
      </c>
      <c r="D1039" s="132">
        <v>714260</v>
      </c>
      <c r="E1039" s="132" t="s">
        <v>939</v>
      </c>
      <c r="F1039" s="132">
        <v>636</v>
      </c>
      <c r="G1039" s="132" t="s">
        <v>4788</v>
      </c>
      <c r="H1039" s="133" t="s">
        <v>832</v>
      </c>
      <c r="I1039" s="134" t="s">
        <v>839</v>
      </c>
      <c r="J1039" s="135" t="s">
        <v>2824</v>
      </c>
      <c r="K1039" s="134">
        <v>112</v>
      </c>
      <c r="L1039" s="134" t="s">
        <v>828</v>
      </c>
      <c r="M1039" s="134"/>
      <c r="N1039" s="134">
        <v>36</v>
      </c>
      <c r="O1039" s="134">
        <v>57600</v>
      </c>
      <c r="P1039" s="134">
        <v>57600</v>
      </c>
      <c r="Q1039" s="134">
        <f>+DailyLog[[#This Row],[TTL QNT
(On traveler)]]-DailyLog[[#This Row],[Column1]]</f>
        <v>0</v>
      </c>
      <c r="R1039" s="134" t="s">
        <v>3613</v>
      </c>
      <c r="S1039" s="136" t="s">
        <v>888</v>
      </c>
      <c r="T1039" s="137"/>
      <c r="U1039" s="137"/>
      <c r="V1039" s="134"/>
      <c r="W1039" s="132"/>
      <c r="X1039" s="134"/>
      <c r="Y1039" s="132"/>
      <c r="Z1039" s="132"/>
      <c r="AA1039" s="132"/>
      <c r="AB1039" s="132" t="str">
        <f ca="1">IF(ISERROR(MATCH(DailyLog[[#This Row],[TRAVELER]],Table2[TR],0)),AB1039,"SHIPPED")</f>
        <v>SHIPPED</v>
      </c>
      <c r="AC1039" s="132"/>
    </row>
    <row r="1040" spans="1:29" ht="40.15" hidden="1" customHeight="1" x14ac:dyDescent="0.25">
      <c r="A1040" s="129">
        <v>46266.674016203702</v>
      </c>
      <c r="B1040" s="130" t="s">
        <v>2940</v>
      </c>
      <c r="C1040" s="131" t="s">
        <v>2841</v>
      </c>
      <c r="D1040" s="132">
        <v>716633</v>
      </c>
      <c r="E1040" s="132" t="s">
        <v>3093</v>
      </c>
      <c r="F1040" s="132">
        <v>313</v>
      </c>
      <c r="G1040" s="132" t="s">
        <v>5051</v>
      </c>
      <c r="H1040" s="133" t="s">
        <v>832</v>
      </c>
      <c r="I1040" s="134" t="s">
        <v>839</v>
      </c>
      <c r="J1040" s="135" t="s">
        <v>843</v>
      </c>
      <c r="K1040" s="134">
        <v>3</v>
      </c>
      <c r="L1040" s="134" t="s">
        <v>1003</v>
      </c>
      <c r="M1040" s="134" t="s">
        <v>2816</v>
      </c>
      <c r="N1040" s="134">
        <v>36</v>
      </c>
      <c r="O1040" s="134">
        <v>7920</v>
      </c>
      <c r="P1040" s="134">
        <v>7920</v>
      </c>
      <c r="Q1040" s="134">
        <f>+DailyLog[[#This Row],[TTL QNT
(On traveler)]]-DailyLog[[#This Row],[Column1]]</f>
        <v>0</v>
      </c>
      <c r="R1040" s="134" t="s">
        <v>4176</v>
      </c>
      <c r="S1040" s="136" t="s">
        <v>888</v>
      </c>
      <c r="T1040" s="137">
        <v>5</v>
      </c>
      <c r="U1040" s="137"/>
      <c r="V1040" s="134"/>
      <c r="W1040" s="132"/>
      <c r="X1040" s="134"/>
      <c r="Y1040" s="132"/>
      <c r="Z1040" s="132"/>
      <c r="AA1040" s="132"/>
      <c r="AB1040" s="132" t="str">
        <f ca="1">IF(ISERROR(MATCH(DailyLog[[#This Row],[TRAVELER]],Table2[TR],0)),AB1040,"SHIPPED")</f>
        <v>SHIPPED</v>
      </c>
      <c r="AC1040" s="132"/>
    </row>
    <row r="1041" spans="1:29" ht="40.15" hidden="1" customHeight="1" x14ac:dyDescent="0.25">
      <c r="A1041" s="119">
        <v>46256.353842592594</v>
      </c>
      <c r="B1041" s="120" t="s">
        <v>842</v>
      </c>
      <c r="C1041" s="121" t="s">
        <v>2841</v>
      </c>
      <c r="D1041" s="122">
        <v>716032</v>
      </c>
      <c r="E1041" s="122" t="s">
        <v>4086</v>
      </c>
      <c r="F1041" s="122">
        <v>464</v>
      </c>
      <c r="G1041" s="122" t="s">
        <v>4087</v>
      </c>
      <c r="H1041" s="123" t="s">
        <v>832</v>
      </c>
      <c r="I1041" s="124" t="s">
        <v>839</v>
      </c>
      <c r="J1041" s="125" t="s">
        <v>843</v>
      </c>
      <c r="K1041" s="124">
        <v>3</v>
      </c>
      <c r="L1041" s="124" t="s">
        <v>1003</v>
      </c>
      <c r="M1041" s="124" t="s">
        <v>2816</v>
      </c>
      <c r="N1041" s="124">
        <v>40</v>
      </c>
      <c r="O1041" s="124">
        <v>10000</v>
      </c>
      <c r="P1041" s="124">
        <v>10000</v>
      </c>
      <c r="Q1041" s="124">
        <f>+DailyLog[[#This Row],[TTL QNT
(On traveler)]]-DailyLog[[#This Row],[Column1]]</f>
        <v>0</v>
      </c>
      <c r="R1041" s="124" t="s">
        <v>2906</v>
      </c>
      <c r="S1041" s="126" t="s">
        <v>888</v>
      </c>
      <c r="T1041" s="127">
        <v>1</v>
      </c>
      <c r="U1041" s="127"/>
      <c r="V1041" s="124"/>
      <c r="W1041" s="122"/>
      <c r="X1041" s="124"/>
      <c r="Y1041" s="122"/>
      <c r="Z1041" s="122"/>
      <c r="AA1041" s="122"/>
      <c r="AB1041" s="122" t="str">
        <f ca="1">IF(ISERROR(MATCH(DailyLog[[#This Row],[TRAVELER]],Table2[TR],0)),AB1041,"SHIPPED")</f>
        <v>SHIPPED</v>
      </c>
      <c r="AC1041" s="122"/>
    </row>
    <row r="1042" spans="1:29" ht="40.15" hidden="1" customHeight="1" x14ac:dyDescent="0.25">
      <c r="A1042" s="129">
        <v>46266.668657407405</v>
      </c>
      <c r="B1042" s="130" t="s">
        <v>2940</v>
      </c>
      <c r="C1042" s="131" t="s">
        <v>4502</v>
      </c>
      <c r="D1042" s="132">
        <v>716635</v>
      </c>
      <c r="E1042" s="132" t="s">
        <v>3093</v>
      </c>
      <c r="F1042" s="132">
        <v>932</v>
      </c>
      <c r="G1042" s="132" t="s">
        <v>5050</v>
      </c>
      <c r="H1042" s="133" t="s">
        <v>832</v>
      </c>
      <c r="I1042" s="134" t="s">
        <v>839</v>
      </c>
      <c r="J1042" s="135" t="s">
        <v>843</v>
      </c>
      <c r="K1042" s="134">
        <v>2</v>
      </c>
      <c r="L1042" s="134" t="s">
        <v>1003</v>
      </c>
      <c r="M1042" s="134"/>
      <c r="N1042" s="134">
        <v>36</v>
      </c>
      <c r="O1042" s="134">
        <v>7920</v>
      </c>
      <c r="P1042" s="134">
        <v>7920</v>
      </c>
      <c r="Q1042" s="134">
        <f>+DailyLog[[#This Row],[TTL QNT
(On traveler)]]-DailyLog[[#This Row],[Column1]]</f>
        <v>0</v>
      </c>
      <c r="R1042" s="134" t="s">
        <v>3537</v>
      </c>
      <c r="S1042" s="136" t="s">
        <v>888</v>
      </c>
      <c r="T1042" s="137"/>
      <c r="U1042" s="137"/>
      <c r="V1042" s="134"/>
      <c r="W1042" s="132"/>
      <c r="X1042" s="134"/>
      <c r="Y1042" s="132"/>
      <c r="Z1042" s="132"/>
      <c r="AA1042" s="132"/>
      <c r="AB1042" s="132" t="str">
        <f ca="1">IF(ISERROR(MATCH(DailyLog[[#This Row],[TRAVELER]],Table2[TR],0)),AB1042,"SHIPPED")</f>
        <v>SHIPPED</v>
      </c>
      <c r="AC1042" s="132"/>
    </row>
    <row r="1043" spans="1:29" ht="40.15" hidden="1" customHeight="1" x14ac:dyDescent="0.25">
      <c r="A1043" s="129">
        <v>46262.675358796296</v>
      </c>
      <c r="B1043" s="130" t="s">
        <v>2940</v>
      </c>
      <c r="C1043" s="131" t="s">
        <v>2870</v>
      </c>
      <c r="D1043" s="132">
        <v>714598</v>
      </c>
      <c r="E1043" s="132" t="s">
        <v>4574</v>
      </c>
      <c r="F1043" s="132">
        <v>470</v>
      </c>
      <c r="G1043" s="132" t="s">
        <v>4784</v>
      </c>
      <c r="H1043" s="133" t="s">
        <v>832</v>
      </c>
      <c r="I1043" s="134" t="s">
        <v>2818</v>
      </c>
      <c r="J1043" s="135" t="s">
        <v>843</v>
      </c>
      <c r="K1043" s="134">
        <v>2</v>
      </c>
      <c r="L1043" s="134" t="s">
        <v>828</v>
      </c>
      <c r="M1043" s="134"/>
      <c r="N1043" s="134">
        <v>14</v>
      </c>
      <c r="O1043" s="134">
        <v>11900</v>
      </c>
      <c r="P1043" s="134">
        <v>11900</v>
      </c>
      <c r="Q1043" s="134">
        <f>+DailyLog[[#This Row],[TTL QNT
(On traveler)]]-DailyLog[[#This Row],[Column1]]</f>
        <v>0</v>
      </c>
      <c r="R1043" s="134" t="s">
        <v>2872</v>
      </c>
      <c r="S1043" s="136" t="s">
        <v>888</v>
      </c>
      <c r="T1043" s="137"/>
      <c r="U1043" s="137"/>
      <c r="V1043" s="134"/>
      <c r="W1043" s="132"/>
      <c r="X1043" s="134"/>
      <c r="Y1043" s="132"/>
      <c r="Z1043" s="132"/>
      <c r="AA1043" s="132"/>
      <c r="AB1043" s="132" t="str">
        <f ca="1">IF(ISERROR(MATCH(DailyLog[[#This Row],[TRAVELER]],Table2[TR],0)),AB1043,"SHIPPED")</f>
        <v>SHIPPED</v>
      </c>
      <c r="AC1043" s="132"/>
    </row>
    <row r="1044" spans="1:29" ht="40.15" hidden="1" customHeight="1" x14ac:dyDescent="0.25">
      <c r="A1044" s="129">
        <v>46266.378680555557</v>
      </c>
      <c r="B1044" s="130" t="s">
        <v>842</v>
      </c>
      <c r="C1044" s="131">
        <v>280</v>
      </c>
      <c r="D1044" s="132">
        <v>717326</v>
      </c>
      <c r="E1044" s="132">
        <v>11546545</v>
      </c>
      <c r="F1044" s="132">
        <v>1809</v>
      </c>
      <c r="G1044" s="132" t="s">
        <v>4981</v>
      </c>
      <c r="H1044" s="133" t="s">
        <v>832</v>
      </c>
      <c r="I1044" s="134" t="s">
        <v>839</v>
      </c>
      <c r="J1044" s="135" t="s">
        <v>950</v>
      </c>
      <c r="K1044" s="134">
        <v>123</v>
      </c>
      <c r="L1044" s="134" t="s">
        <v>828</v>
      </c>
      <c r="M1044" s="134"/>
      <c r="N1044" s="134">
        <v>36</v>
      </c>
      <c r="O1044" s="134">
        <v>90000</v>
      </c>
      <c r="P1044" s="134">
        <v>90000</v>
      </c>
      <c r="Q1044" s="134">
        <f>+DailyLog[[#This Row],[TTL QNT
(On traveler)]]-DailyLog[[#This Row],[Column1]]</f>
        <v>0</v>
      </c>
      <c r="R1044" s="134" t="s">
        <v>3219</v>
      </c>
      <c r="S1044" s="136" t="s">
        <v>888</v>
      </c>
      <c r="T1044" s="137"/>
      <c r="U1044" s="137"/>
      <c r="V1044" s="134"/>
      <c r="W1044" s="132"/>
      <c r="X1044" s="134"/>
      <c r="Y1044" s="132"/>
      <c r="Z1044" s="132"/>
      <c r="AA1044" s="132"/>
      <c r="AB1044" s="132" t="str">
        <f ca="1">IF(ISERROR(MATCH(DailyLog[[#This Row],[TRAVELER]],Table2[TR],0)),AB1044,"SHIPPED")</f>
        <v>SHIPPED</v>
      </c>
      <c r="AC1044" s="132"/>
    </row>
    <row r="1045" spans="1:29" ht="40.15" hidden="1" customHeight="1" x14ac:dyDescent="0.25">
      <c r="A1045" s="129">
        <v>46266.374710648146</v>
      </c>
      <c r="B1045" s="130" t="s">
        <v>842</v>
      </c>
      <c r="C1045" s="131" t="s">
        <v>4438</v>
      </c>
      <c r="D1045" s="132">
        <v>717465</v>
      </c>
      <c r="E1045" s="132" t="s">
        <v>944</v>
      </c>
      <c r="F1045" s="132" t="s">
        <v>3434</v>
      </c>
      <c r="G1045" s="132" t="s">
        <v>4980</v>
      </c>
      <c r="H1045" s="133" t="s">
        <v>2814</v>
      </c>
      <c r="I1045" s="134" t="s">
        <v>839</v>
      </c>
      <c r="J1045" s="135" t="s">
        <v>843</v>
      </c>
      <c r="K1045" s="134">
        <v>4</v>
      </c>
      <c r="L1045" s="134" t="s">
        <v>828</v>
      </c>
      <c r="M1045" s="134"/>
      <c r="N1045" s="134">
        <v>36</v>
      </c>
      <c r="O1045" s="134">
        <v>24120</v>
      </c>
      <c r="P1045" s="134">
        <v>24120</v>
      </c>
      <c r="Q1045" s="134">
        <f>+DailyLog[[#This Row],[TTL QNT
(On traveler)]]-DailyLog[[#This Row],[Column1]]</f>
        <v>0</v>
      </c>
      <c r="R1045" s="134" t="s">
        <v>3569</v>
      </c>
      <c r="S1045" s="136" t="s">
        <v>888</v>
      </c>
      <c r="T1045" s="137"/>
      <c r="U1045" s="137"/>
      <c r="V1045" s="134"/>
      <c r="W1045" s="132"/>
      <c r="X1045" s="134"/>
      <c r="Y1045" s="132"/>
      <c r="Z1045" s="132"/>
      <c r="AA1045" s="132"/>
      <c r="AB1045" s="132" t="str">
        <f ca="1">IF(ISERROR(MATCH(DailyLog[[#This Row],[TRAVELER]],Table2[TR],0)),AB1045,"SHIPPED")</f>
        <v>SHIPPED</v>
      </c>
      <c r="AC1045" s="132"/>
    </row>
    <row r="1046" spans="1:29" ht="40.15" hidden="1" customHeight="1" x14ac:dyDescent="0.25">
      <c r="A1046" s="111">
        <v>46255.361134259256</v>
      </c>
      <c r="B1046" s="112" t="s">
        <v>842</v>
      </c>
      <c r="C1046" s="113">
        <v>290</v>
      </c>
      <c r="D1046" s="114">
        <v>715962</v>
      </c>
      <c r="E1046" s="114" t="s">
        <v>3866</v>
      </c>
      <c r="F1046" s="114">
        <v>1056</v>
      </c>
      <c r="G1046" s="114" t="s">
        <v>3867</v>
      </c>
      <c r="H1046" s="115" t="s">
        <v>832</v>
      </c>
      <c r="I1046" s="116" t="s">
        <v>839</v>
      </c>
      <c r="J1046" s="50" t="s">
        <v>950</v>
      </c>
      <c r="K1046" s="116">
        <v>107</v>
      </c>
      <c r="L1046" s="116" t="s">
        <v>1003</v>
      </c>
      <c r="M1046" s="116"/>
      <c r="N1046" s="116">
        <v>36</v>
      </c>
      <c r="O1046" s="116">
        <v>45000</v>
      </c>
      <c r="P1046" s="116">
        <v>45000</v>
      </c>
      <c r="Q1046" s="116">
        <f>+DailyLog[[#This Row],[TTL QNT
(On traveler)]]-DailyLog[[#This Row],[Column1]]</f>
        <v>0</v>
      </c>
      <c r="R1046" s="116" t="s">
        <v>3454</v>
      </c>
      <c r="S1046" s="117" t="s">
        <v>888</v>
      </c>
      <c r="V1046" s="116"/>
      <c r="W1046" s="114"/>
      <c r="X1046" s="116"/>
      <c r="Y1046" s="114"/>
      <c r="Z1046" s="114"/>
      <c r="AA1046" s="114"/>
      <c r="AB1046" s="114" t="str">
        <f ca="1">IF(ISERROR(MATCH(DailyLog[[#This Row],[TRAVELER]],Table2[TR],0)),AB1046,"SHIPPED")</f>
        <v>SHIPPED</v>
      </c>
      <c r="AC1046" s="114"/>
    </row>
    <row r="1047" spans="1:29" ht="40.15" hidden="1" customHeight="1" x14ac:dyDescent="0.25">
      <c r="A1047" s="129">
        <v>46266.663877314815</v>
      </c>
      <c r="B1047" s="130" t="s">
        <v>2940</v>
      </c>
      <c r="C1047" s="131" t="s">
        <v>2841</v>
      </c>
      <c r="D1047" s="132">
        <v>716626</v>
      </c>
      <c r="E1047" s="132" t="s">
        <v>3093</v>
      </c>
      <c r="F1047" s="132">
        <v>1110</v>
      </c>
      <c r="G1047" s="132" t="s">
        <v>5049</v>
      </c>
      <c r="H1047" s="133" t="s">
        <v>832</v>
      </c>
      <c r="I1047" s="134" t="s">
        <v>839</v>
      </c>
      <c r="J1047" s="135" t="s">
        <v>843</v>
      </c>
      <c r="K1047" s="134">
        <v>3</v>
      </c>
      <c r="L1047" s="134" t="s">
        <v>1003</v>
      </c>
      <c r="M1047" s="134" t="s">
        <v>2816</v>
      </c>
      <c r="N1047" s="134">
        <v>36</v>
      </c>
      <c r="O1047" s="134">
        <v>7920</v>
      </c>
      <c r="P1047" s="134">
        <v>7920</v>
      </c>
      <c r="Q1047" s="134">
        <f>+DailyLog[[#This Row],[TTL QNT
(On traveler)]]-DailyLog[[#This Row],[Column1]]</f>
        <v>0</v>
      </c>
      <c r="R1047" s="134" t="s">
        <v>3423</v>
      </c>
      <c r="S1047" s="136" t="s">
        <v>888</v>
      </c>
      <c r="T1047" s="137">
        <v>6</v>
      </c>
      <c r="U1047" s="137"/>
      <c r="V1047" s="134"/>
      <c r="W1047" s="132"/>
      <c r="X1047" s="134"/>
      <c r="Y1047" s="132"/>
      <c r="Z1047" s="132"/>
      <c r="AA1047" s="132"/>
      <c r="AB1047" s="132" t="str">
        <f ca="1">IF(ISERROR(MATCH(DailyLog[[#This Row],[TRAVELER]],Table2[TR],0)),AB1047,"SHIPPED")</f>
        <v>SHIPPED</v>
      </c>
      <c r="AC1047" s="132"/>
    </row>
    <row r="1048" spans="1:29" ht="40.15" hidden="1" customHeight="1" x14ac:dyDescent="0.25">
      <c r="A1048" s="129">
        <v>46265.751180555555</v>
      </c>
      <c r="B1048" s="130" t="s">
        <v>2940</v>
      </c>
      <c r="C1048" s="131" t="s">
        <v>4502</v>
      </c>
      <c r="D1048" s="132">
        <v>717625</v>
      </c>
      <c r="E1048" s="132" t="s">
        <v>3539</v>
      </c>
      <c r="F1048" s="132">
        <v>99</v>
      </c>
      <c r="G1048" s="132" t="s">
        <v>4979</v>
      </c>
      <c r="H1048" s="133" t="s">
        <v>2814</v>
      </c>
      <c r="I1048" s="134" t="s">
        <v>839</v>
      </c>
      <c r="J1048" s="135" t="s">
        <v>843</v>
      </c>
      <c r="K1048" s="134">
        <v>1</v>
      </c>
      <c r="L1048" s="134" t="s">
        <v>828</v>
      </c>
      <c r="M1048" s="134"/>
      <c r="N1048" s="134">
        <v>19</v>
      </c>
      <c r="O1048" s="134">
        <v>12540</v>
      </c>
      <c r="P1048" s="134">
        <v>12540</v>
      </c>
      <c r="Q1048" s="134">
        <f>+DailyLog[[#This Row],[TTL QNT
(On traveler)]]-DailyLog[[#This Row],[Column1]]</f>
        <v>0</v>
      </c>
      <c r="R1048" s="134" t="s">
        <v>3423</v>
      </c>
      <c r="S1048" s="136" t="s">
        <v>888</v>
      </c>
      <c r="T1048" s="137"/>
      <c r="U1048" s="137"/>
      <c r="V1048" s="134"/>
      <c r="W1048" s="132"/>
      <c r="X1048" s="134"/>
      <c r="Y1048" s="132"/>
      <c r="Z1048" s="132"/>
      <c r="AA1048" s="132"/>
      <c r="AB1048" s="132" t="str">
        <f ca="1">IF(ISERROR(MATCH(DailyLog[[#This Row],[TRAVELER]],Table2[TR],0)),AB1048,"SHIPPED")</f>
        <v>SHIPPED</v>
      </c>
      <c r="AC1048" s="132"/>
    </row>
    <row r="1049" spans="1:29" ht="40.15" hidden="1" customHeight="1" x14ac:dyDescent="0.25">
      <c r="A1049" s="129">
        <v>46265.747997685183</v>
      </c>
      <c r="B1049" s="130" t="s">
        <v>2940</v>
      </c>
      <c r="C1049" s="131">
        <v>280</v>
      </c>
      <c r="D1049" s="132">
        <v>717321</v>
      </c>
      <c r="E1049" s="132">
        <v>11546545</v>
      </c>
      <c r="F1049" s="132">
        <v>1832</v>
      </c>
      <c r="G1049" s="132" t="s">
        <v>4978</v>
      </c>
      <c r="H1049" s="133" t="s">
        <v>832</v>
      </c>
      <c r="I1049" s="134" t="s">
        <v>839</v>
      </c>
      <c r="J1049" s="135" t="s">
        <v>950</v>
      </c>
      <c r="K1049" s="134">
        <v>114</v>
      </c>
      <c r="L1049" s="134" t="s">
        <v>828</v>
      </c>
      <c r="M1049" s="134"/>
      <c r="N1049" s="134">
        <v>34</v>
      </c>
      <c r="O1049" s="134">
        <v>85000</v>
      </c>
      <c r="P1049" s="134">
        <v>85000</v>
      </c>
      <c r="Q1049" s="134">
        <f>+DailyLog[[#This Row],[TTL QNT
(On traveler)]]-DailyLog[[#This Row],[Column1]]</f>
        <v>0</v>
      </c>
      <c r="R1049" s="134" t="s">
        <v>3458</v>
      </c>
      <c r="S1049" s="136" t="s">
        <v>888</v>
      </c>
      <c r="T1049" s="137"/>
      <c r="U1049" s="137"/>
      <c r="V1049" s="134"/>
      <c r="W1049" s="132"/>
      <c r="X1049" s="134"/>
      <c r="Y1049" s="132"/>
      <c r="Z1049" s="132"/>
      <c r="AA1049" s="132"/>
      <c r="AB1049" s="132" t="str">
        <f ca="1">IF(ISERROR(MATCH(DailyLog[[#This Row],[TRAVELER]],Table2[TR],0)),AB1049,"SHIPPED")</f>
        <v>SHIPPED</v>
      </c>
      <c r="AC1049" s="132"/>
    </row>
    <row r="1050" spans="1:29" ht="40.15" hidden="1" customHeight="1" x14ac:dyDescent="0.25">
      <c r="A1050" s="129">
        <v>46265.743541666663</v>
      </c>
      <c r="B1050" s="130" t="s">
        <v>2940</v>
      </c>
      <c r="C1050" s="131">
        <v>280</v>
      </c>
      <c r="D1050" s="132">
        <v>717325</v>
      </c>
      <c r="E1050" s="132">
        <v>11546545</v>
      </c>
      <c r="F1050" s="132">
        <v>1444</v>
      </c>
      <c r="G1050" s="132" t="s">
        <v>4977</v>
      </c>
      <c r="H1050" s="133" t="s">
        <v>832</v>
      </c>
      <c r="I1050" s="134" t="s">
        <v>839</v>
      </c>
      <c r="J1050" s="135" t="s">
        <v>950</v>
      </c>
      <c r="K1050" s="134">
        <v>123</v>
      </c>
      <c r="L1050" s="134" t="s">
        <v>828</v>
      </c>
      <c r="M1050" s="134"/>
      <c r="N1050" s="134">
        <v>37</v>
      </c>
      <c r="O1050" s="134">
        <v>92500</v>
      </c>
      <c r="P1050" s="134">
        <v>92500</v>
      </c>
      <c r="Q1050" s="134">
        <f>+DailyLog[[#This Row],[TTL QNT
(On traveler)]]-DailyLog[[#This Row],[Column1]]</f>
        <v>0</v>
      </c>
      <c r="R1050" s="134" t="s">
        <v>3089</v>
      </c>
      <c r="S1050" s="136" t="s">
        <v>888</v>
      </c>
      <c r="T1050" s="137"/>
      <c r="U1050" s="137"/>
      <c r="V1050" s="134"/>
      <c r="W1050" s="132"/>
      <c r="X1050" s="134"/>
      <c r="Y1050" s="132"/>
      <c r="Z1050" s="132"/>
      <c r="AA1050" s="132"/>
      <c r="AB1050" s="132" t="str">
        <f ca="1">IF(ISERROR(MATCH(DailyLog[[#This Row],[TRAVELER]],Table2[TR],0)),AB1050,"SHIPPED")</f>
        <v>SHIPPED</v>
      </c>
      <c r="AC1050" s="132"/>
    </row>
    <row r="1051" spans="1:29" ht="40.15" hidden="1" customHeight="1" x14ac:dyDescent="0.25">
      <c r="A1051" s="129">
        <v>46265.736377314817</v>
      </c>
      <c r="B1051" s="130" t="s">
        <v>2940</v>
      </c>
      <c r="C1051" s="131">
        <v>280</v>
      </c>
      <c r="D1051" s="132">
        <v>714524</v>
      </c>
      <c r="E1051" s="132">
        <v>11561645</v>
      </c>
      <c r="F1051" s="132">
        <v>1073</v>
      </c>
      <c r="G1051" s="132" t="s">
        <v>4976</v>
      </c>
      <c r="H1051" s="133" t="s">
        <v>832</v>
      </c>
      <c r="I1051" s="134" t="s">
        <v>839</v>
      </c>
      <c r="J1051" s="135" t="s">
        <v>950</v>
      </c>
      <c r="K1051" s="134">
        <v>124</v>
      </c>
      <c r="L1051" s="134" t="s">
        <v>828</v>
      </c>
      <c r="M1051" s="134"/>
      <c r="N1051" s="134">
        <v>37</v>
      </c>
      <c r="O1051" s="134">
        <v>148000</v>
      </c>
      <c r="P1051" s="134">
        <v>148000</v>
      </c>
      <c r="Q1051" s="134">
        <f>+DailyLog[[#This Row],[TTL QNT
(On traveler)]]-DailyLog[[#This Row],[Column1]]</f>
        <v>0</v>
      </c>
      <c r="R1051" s="134" t="s">
        <v>3871</v>
      </c>
      <c r="S1051" s="136" t="s">
        <v>888</v>
      </c>
      <c r="T1051" s="137"/>
      <c r="U1051" s="137"/>
      <c r="V1051" s="134"/>
      <c r="W1051" s="132"/>
      <c r="X1051" s="134"/>
      <c r="Y1051" s="132"/>
      <c r="Z1051" s="132"/>
      <c r="AA1051" s="132"/>
      <c r="AB1051" s="132" t="str">
        <f ca="1">IF(ISERROR(MATCH(DailyLog[[#This Row],[TRAVELER]],Table2[TR],0)),AB1051,"SHIPPED")</f>
        <v>SHIPPED</v>
      </c>
      <c r="AC1051" s="132"/>
    </row>
    <row r="1052" spans="1:29" ht="40.15" hidden="1" customHeight="1" x14ac:dyDescent="0.25">
      <c r="A1052" s="129">
        <v>46266.544270833336</v>
      </c>
      <c r="B1052" s="130" t="s">
        <v>842</v>
      </c>
      <c r="C1052" s="131" t="s">
        <v>4502</v>
      </c>
      <c r="D1052" s="132">
        <v>715687</v>
      </c>
      <c r="E1052" s="132">
        <v>11546465</v>
      </c>
      <c r="F1052" s="132">
        <v>752</v>
      </c>
      <c r="G1052" s="132" t="s">
        <v>5024</v>
      </c>
      <c r="H1052" s="133" t="s">
        <v>832</v>
      </c>
      <c r="I1052" s="134" t="s">
        <v>839</v>
      </c>
      <c r="J1052" s="135" t="s">
        <v>843</v>
      </c>
      <c r="K1052" s="134">
        <v>1</v>
      </c>
      <c r="L1052" s="134" t="s">
        <v>828</v>
      </c>
      <c r="M1052" s="134"/>
      <c r="N1052" s="134">
        <v>34</v>
      </c>
      <c r="O1052" s="134">
        <v>37400</v>
      </c>
      <c r="P1052" s="134">
        <v>37400</v>
      </c>
      <c r="Q1052" s="134">
        <f>+DailyLog[[#This Row],[TTL QNT
(On traveler)]]-DailyLog[[#This Row],[Column1]]</f>
        <v>0</v>
      </c>
      <c r="R1052" s="134" t="s">
        <v>3290</v>
      </c>
      <c r="S1052" s="136" t="s">
        <v>888</v>
      </c>
      <c r="T1052" s="137"/>
      <c r="U1052" s="137"/>
      <c r="V1052" s="134"/>
      <c r="W1052" s="132"/>
      <c r="X1052" s="134"/>
      <c r="Y1052" s="132"/>
      <c r="Z1052" s="132"/>
      <c r="AA1052" s="132"/>
      <c r="AB1052" s="132" t="str">
        <f ca="1">IF(ISERROR(MATCH(DailyLog[[#This Row],[TRAVELER]],Table2[TR],0)),AB1052,"SHIPPED")</f>
        <v>SHIPPED</v>
      </c>
      <c r="AC1052" s="132"/>
    </row>
    <row r="1053" spans="1:29" ht="40.15" hidden="1" customHeight="1" x14ac:dyDescent="0.25">
      <c r="A1053" s="129">
        <v>46263.613541666666</v>
      </c>
      <c r="B1053" s="130" t="s">
        <v>842</v>
      </c>
      <c r="C1053" s="131" t="s">
        <v>2870</v>
      </c>
      <c r="D1053" s="132">
        <v>714596</v>
      </c>
      <c r="E1053" s="132" t="s">
        <v>4574</v>
      </c>
      <c r="F1053" s="132">
        <v>817</v>
      </c>
      <c r="G1053" s="132" t="s">
        <v>4875</v>
      </c>
      <c r="H1053" s="133" t="s">
        <v>832</v>
      </c>
      <c r="I1053" s="134" t="s">
        <v>839</v>
      </c>
      <c r="J1053" s="135" t="s">
        <v>843</v>
      </c>
      <c r="K1053" s="134">
        <v>2</v>
      </c>
      <c r="L1053" s="134" t="s">
        <v>828</v>
      </c>
      <c r="M1053" s="134" t="s">
        <v>4641</v>
      </c>
      <c r="N1053" s="134">
        <v>43</v>
      </c>
      <c r="O1053" s="134">
        <v>36550</v>
      </c>
      <c r="P1053" s="134">
        <v>36550</v>
      </c>
      <c r="Q1053" s="134">
        <f>+DailyLog[[#This Row],[TTL QNT
(On traveler)]]-DailyLog[[#This Row],[Column1]]</f>
        <v>0</v>
      </c>
      <c r="R1053" s="134" t="s">
        <v>3371</v>
      </c>
      <c r="S1053" s="136" t="s">
        <v>888</v>
      </c>
      <c r="T1053" s="137">
        <v>7</v>
      </c>
      <c r="U1053" s="137"/>
      <c r="V1053" s="134"/>
      <c r="W1053" s="132"/>
      <c r="X1053" s="134"/>
      <c r="Y1053" s="132"/>
      <c r="Z1053" s="132"/>
      <c r="AA1053" s="132"/>
      <c r="AB1053" s="132" t="str">
        <f ca="1">IF(ISERROR(MATCH(DailyLog[[#This Row],[TRAVELER]],Table2[TR],0)),AB1053,"SHIPPED")</f>
        <v>SHIPPED</v>
      </c>
      <c r="AC1053" s="132"/>
    </row>
    <row r="1054" spans="1:29" ht="40.15" hidden="1" customHeight="1" x14ac:dyDescent="0.25">
      <c r="A1054" s="129">
        <v>46263.600300925929</v>
      </c>
      <c r="B1054" s="130" t="s">
        <v>842</v>
      </c>
      <c r="C1054" s="131">
        <v>290</v>
      </c>
      <c r="D1054" s="132">
        <v>716559</v>
      </c>
      <c r="E1054" s="132">
        <v>11549170</v>
      </c>
      <c r="F1054" s="132">
        <v>1397</v>
      </c>
      <c r="G1054" s="132" t="s">
        <v>4873</v>
      </c>
      <c r="H1054" s="133" t="s">
        <v>832</v>
      </c>
      <c r="I1054" s="134" t="s">
        <v>839</v>
      </c>
      <c r="J1054" s="135" t="s">
        <v>2824</v>
      </c>
      <c r="K1054" s="134">
        <v>78</v>
      </c>
      <c r="L1054" s="134" t="s">
        <v>828</v>
      </c>
      <c r="M1054" s="134"/>
      <c r="N1054" s="134">
        <v>40</v>
      </c>
      <c r="O1054" s="134">
        <v>16000</v>
      </c>
      <c r="P1054" s="134">
        <v>16000</v>
      </c>
      <c r="Q1054" s="134">
        <f>+DailyLog[[#This Row],[TTL QNT
(On traveler)]]-DailyLog[[#This Row],[Column1]]</f>
        <v>0</v>
      </c>
      <c r="R1054" s="134" t="s">
        <v>3073</v>
      </c>
      <c r="S1054" s="136" t="s">
        <v>888</v>
      </c>
      <c r="T1054" s="137"/>
      <c r="U1054" s="137"/>
      <c r="V1054" s="134"/>
      <c r="W1054" s="132"/>
      <c r="X1054" s="134"/>
      <c r="Y1054" s="132"/>
      <c r="Z1054" s="132"/>
      <c r="AA1054" s="132"/>
      <c r="AB1054" s="132" t="str">
        <f ca="1">IF(ISERROR(MATCH(DailyLog[[#This Row],[TRAVELER]],Table2[TR],0)),AB1054,"SHIPPED")</f>
        <v>SHIPPED</v>
      </c>
      <c r="AC1054" s="132"/>
    </row>
    <row r="1055" spans="1:29" ht="40.15" hidden="1" customHeight="1" x14ac:dyDescent="0.25">
      <c r="A1055" s="129">
        <v>46267.490590277775</v>
      </c>
      <c r="B1055" s="130" t="s">
        <v>842</v>
      </c>
      <c r="C1055" s="131" t="s">
        <v>5102</v>
      </c>
      <c r="D1055" s="132">
        <v>716955</v>
      </c>
      <c r="E1055" s="132" t="s">
        <v>1888</v>
      </c>
      <c r="F1055" s="132">
        <v>1771</v>
      </c>
      <c r="G1055" s="132" t="s">
        <v>5103</v>
      </c>
      <c r="H1055" s="133" t="s">
        <v>832</v>
      </c>
      <c r="I1055" s="134" t="s">
        <v>839</v>
      </c>
      <c r="J1055" s="135" t="s">
        <v>843</v>
      </c>
      <c r="K1055" s="134">
        <v>4</v>
      </c>
      <c r="L1055" s="134" t="s">
        <v>1003</v>
      </c>
      <c r="M1055" s="134" t="s">
        <v>2816</v>
      </c>
      <c r="N1055" s="134">
        <v>16</v>
      </c>
      <c r="O1055" s="134">
        <v>20800</v>
      </c>
      <c r="P1055" s="134">
        <v>20800</v>
      </c>
      <c r="Q1055" s="134">
        <f>+DailyLog[[#This Row],[TTL QNT
(On traveler)]]-DailyLog[[#This Row],[Column1]]</f>
        <v>0</v>
      </c>
      <c r="R1055" s="134" t="s">
        <v>3371</v>
      </c>
      <c r="S1055" s="136" t="s">
        <v>888</v>
      </c>
      <c r="T1055" s="137">
        <v>6</v>
      </c>
      <c r="U1055" s="137"/>
      <c r="V1055" s="134"/>
      <c r="W1055" s="132"/>
      <c r="X1055" s="134"/>
      <c r="Y1055" s="132"/>
      <c r="Z1055" s="132"/>
      <c r="AA1055" s="132"/>
      <c r="AB1055" s="132" t="str">
        <f ca="1">IF(ISERROR(MATCH(DailyLog[[#This Row],[TRAVELER]],Table2[TR],0)),AB1055,"SHIPPED")</f>
        <v>SHIPPED</v>
      </c>
      <c r="AC1055" s="132"/>
    </row>
    <row r="1056" spans="1:29" ht="40.15" hidden="1" customHeight="1" x14ac:dyDescent="0.25">
      <c r="A1056" s="129">
        <v>46265.728425925925</v>
      </c>
      <c r="B1056" s="130" t="s">
        <v>2940</v>
      </c>
      <c r="C1056" s="131" t="s">
        <v>2841</v>
      </c>
      <c r="D1056" s="132">
        <v>717449</v>
      </c>
      <c r="E1056" s="132" t="s">
        <v>2978</v>
      </c>
      <c r="F1056" s="132" t="s">
        <v>922</v>
      </c>
      <c r="G1056" s="132" t="s">
        <v>4974</v>
      </c>
      <c r="H1056" s="133" t="s">
        <v>832</v>
      </c>
      <c r="I1056" s="134" t="s">
        <v>839</v>
      </c>
      <c r="J1056" s="135" t="s">
        <v>843</v>
      </c>
      <c r="K1056" s="134">
        <v>3</v>
      </c>
      <c r="L1056" s="134" t="s">
        <v>828</v>
      </c>
      <c r="M1056" s="134" t="s">
        <v>2816</v>
      </c>
      <c r="N1056" s="134">
        <v>13</v>
      </c>
      <c r="O1056" s="134">
        <v>10400</v>
      </c>
      <c r="P1056" s="134">
        <v>10400</v>
      </c>
      <c r="Q1056" s="134">
        <f>+DailyLog[[#This Row],[TTL QNT
(On traveler)]]-DailyLog[[#This Row],[Column1]]</f>
        <v>0</v>
      </c>
      <c r="R1056" s="134" t="s">
        <v>3678</v>
      </c>
      <c r="S1056" s="136" t="s">
        <v>888</v>
      </c>
      <c r="T1056" s="137">
        <v>3</v>
      </c>
      <c r="U1056" s="137"/>
      <c r="V1056" s="134"/>
      <c r="W1056" s="132"/>
      <c r="X1056" s="134"/>
      <c r="Y1056" s="132"/>
      <c r="Z1056" s="132"/>
      <c r="AA1056" s="132"/>
      <c r="AB1056" s="132" t="str">
        <f ca="1">IF(ISERROR(MATCH(DailyLog[[#This Row],[TRAVELER]],Table2[TR],0)),AB1056,"SHIPPED")</f>
        <v>SHIPPED</v>
      </c>
      <c r="AC1056" s="132"/>
    </row>
    <row r="1057" spans="1:29" ht="40.15" hidden="1" customHeight="1" x14ac:dyDescent="0.25">
      <c r="A1057" s="129">
        <v>46266.53670138889</v>
      </c>
      <c r="B1057" s="130" t="s">
        <v>842</v>
      </c>
      <c r="C1057" s="131" t="s">
        <v>2841</v>
      </c>
      <c r="D1057" s="132">
        <v>715808</v>
      </c>
      <c r="E1057" s="132">
        <v>11546703</v>
      </c>
      <c r="F1057" s="132">
        <v>1666</v>
      </c>
      <c r="G1057" s="132" t="s">
        <v>5021</v>
      </c>
      <c r="H1057" s="133" t="s">
        <v>2814</v>
      </c>
      <c r="I1057" s="134" t="s">
        <v>839</v>
      </c>
      <c r="J1057" s="135" t="s">
        <v>843</v>
      </c>
      <c r="K1057" s="134">
        <v>3</v>
      </c>
      <c r="L1057" s="134" t="s">
        <v>828</v>
      </c>
      <c r="M1057" s="134" t="s">
        <v>2816</v>
      </c>
      <c r="N1057" s="134">
        <v>36</v>
      </c>
      <c r="O1057" s="134">
        <v>144000</v>
      </c>
      <c r="P1057" s="134">
        <v>144000</v>
      </c>
      <c r="Q1057" s="134">
        <f>+DailyLog[[#This Row],[TTL QNT
(On traveler)]]-DailyLog[[#This Row],[Column1]]</f>
        <v>0</v>
      </c>
      <c r="R1057" s="134" t="s">
        <v>5022</v>
      </c>
      <c r="S1057" s="136" t="s">
        <v>888</v>
      </c>
      <c r="T1057" s="137">
        <v>2</v>
      </c>
      <c r="U1057" s="137"/>
      <c r="V1057" s="134"/>
      <c r="W1057" s="132"/>
      <c r="X1057" s="134"/>
      <c r="Y1057" s="132"/>
      <c r="Z1057" s="132"/>
      <c r="AA1057" s="132"/>
      <c r="AB1057" s="132" t="str">
        <f ca="1">IF(ISERROR(MATCH(DailyLog[[#This Row],[TRAVELER]],Table2[TR],0)),AB1057,"SHIPPED")</f>
        <v>SHIPPED</v>
      </c>
      <c r="AC1057" s="132"/>
    </row>
    <row r="1058" spans="1:29" ht="40.15" hidden="1" customHeight="1" x14ac:dyDescent="0.25">
      <c r="A1058" s="129">
        <v>46263.575706018521</v>
      </c>
      <c r="B1058" s="130" t="s">
        <v>842</v>
      </c>
      <c r="C1058" s="131">
        <v>290</v>
      </c>
      <c r="D1058" s="132">
        <v>716563</v>
      </c>
      <c r="E1058" s="132">
        <v>11549168</v>
      </c>
      <c r="F1058" s="132">
        <v>1340</v>
      </c>
      <c r="G1058" s="132" t="s">
        <v>4868</v>
      </c>
      <c r="H1058" s="133" t="s">
        <v>832</v>
      </c>
      <c r="I1058" s="134" t="s">
        <v>839</v>
      </c>
      <c r="J1058" s="135" t="s">
        <v>950</v>
      </c>
      <c r="K1058" s="134">
        <v>107</v>
      </c>
      <c r="L1058" s="134" t="s">
        <v>828</v>
      </c>
      <c r="M1058" s="134"/>
      <c r="N1058" s="134">
        <v>36</v>
      </c>
      <c r="O1058" s="134">
        <v>36000</v>
      </c>
      <c r="P1058" s="134">
        <v>36000</v>
      </c>
      <c r="Q1058" s="134">
        <f>+DailyLog[[#This Row],[TTL QNT
(On traveler)]]-DailyLog[[#This Row],[Column1]]</f>
        <v>0</v>
      </c>
      <c r="R1058" s="134" t="s">
        <v>2952</v>
      </c>
      <c r="S1058" s="136" t="s">
        <v>888</v>
      </c>
      <c r="T1058" s="137"/>
      <c r="U1058" s="137"/>
      <c r="V1058" s="134"/>
      <c r="W1058" s="132"/>
      <c r="X1058" s="134"/>
      <c r="Y1058" s="132"/>
      <c r="Z1058" s="132"/>
      <c r="AA1058" s="132"/>
      <c r="AB1058" s="132" t="str">
        <f ca="1">IF(ISERROR(MATCH(DailyLog[[#This Row],[TRAVELER]],Table2[TR],0)),AB1058,"SHIPPED")</f>
        <v>SHIPPED</v>
      </c>
      <c r="AC1058" s="132"/>
    </row>
    <row r="1059" spans="1:29" ht="40.15" hidden="1" customHeight="1" x14ac:dyDescent="0.25">
      <c r="A1059" s="129">
        <v>46265.719780092593</v>
      </c>
      <c r="B1059" s="130" t="s">
        <v>2940</v>
      </c>
      <c r="C1059" s="131">
        <v>290</v>
      </c>
      <c r="D1059" s="132">
        <v>717212</v>
      </c>
      <c r="E1059" s="132" t="s">
        <v>4478</v>
      </c>
      <c r="F1059" s="132">
        <v>801</v>
      </c>
      <c r="G1059" s="132" t="s">
        <v>4972</v>
      </c>
      <c r="H1059" s="133" t="s">
        <v>832</v>
      </c>
      <c r="I1059" s="134" t="s">
        <v>839</v>
      </c>
      <c r="J1059" s="135" t="s">
        <v>950</v>
      </c>
      <c r="K1059" s="134">
        <v>109</v>
      </c>
      <c r="L1059" s="134" t="s">
        <v>1003</v>
      </c>
      <c r="M1059" s="134"/>
      <c r="N1059" s="134">
        <v>36</v>
      </c>
      <c r="O1059" s="134">
        <v>10080</v>
      </c>
      <c r="P1059" s="134">
        <v>10080</v>
      </c>
      <c r="Q1059" s="134">
        <f>+DailyLog[[#This Row],[TTL QNT
(On traveler)]]-DailyLog[[#This Row],[Column1]]</f>
        <v>0</v>
      </c>
      <c r="R1059" s="134" t="s">
        <v>4196</v>
      </c>
      <c r="S1059" s="136" t="s">
        <v>888</v>
      </c>
      <c r="T1059" s="137"/>
      <c r="U1059" s="137"/>
      <c r="V1059" s="134"/>
      <c r="W1059" s="132"/>
      <c r="X1059" s="134"/>
      <c r="Y1059" s="132"/>
      <c r="Z1059" s="132"/>
      <c r="AA1059" s="132"/>
      <c r="AB1059" s="132" t="str">
        <f ca="1">IF(ISERROR(MATCH(DailyLog[[#This Row],[TRAVELER]],Table2[TR],0)),AB1059,"SHIPPED")</f>
        <v>SHIPPED</v>
      </c>
      <c r="AC1059" s="132"/>
    </row>
    <row r="1060" spans="1:29" ht="40.15" hidden="1" customHeight="1" x14ac:dyDescent="0.25">
      <c r="A1060" s="129">
        <v>46263.568101851852</v>
      </c>
      <c r="B1060" s="130" t="s">
        <v>842</v>
      </c>
      <c r="C1060" s="131" t="s">
        <v>2870</v>
      </c>
      <c r="D1060" s="132">
        <v>714596</v>
      </c>
      <c r="E1060" s="132" t="s">
        <v>153</v>
      </c>
      <c r="F1060" s="132">
        <v>817</v>
      </c>
      <c r="G1060" s="132" t="s">
        <v>4865</v>
      </c>
      <c r="H1060" s="133" t="s">
        <v>832</v>
      </c>
      <c r="I1060" s="134" t="s">
        <v>2818</v>
      </c>
      <c r="J1060" s="135" t="s">
        <v>843</v>
      </c>
      <c r="K1060" s="134">
        <v>2</v>
      </c>
      <c r="L1060" s="134" t="s">
        <v>828</v>
      </c>
      <c r="M1060" s="134" t="s">
        <v>4641</v>
      </c>
      <c r="N1060" s="134">
        <v>36</v>
      </c>
      <c r="O1060" s="134">
        <v>30600</v>
      </c>
      <c r="P1060" s="134">
        <v>30600</v>
      </c>
      <c r="Q1060" s="134">
        <f>+DailyLog[[#This Row],[TTL QNT
(On traveler)]]-DailyLog[[#This Row],[Column1]]</f>
        <v>0</v>
      </c>
      <c r="R1060" s="134" t="s">
        <v>3440</v>
      </c>
      <c r="S1060" s="136" t="s">
        <v>888</v>
      </c>
      <c r="T1060" s="137">
        <v>7</v>
      </c>
      <c r="U1060" s="137"/>
      <c r="V1060" s="134"/>
      <c r="W1060" s="132"/>
      <c r="X1060" s="134"/>
      <c r="Y1060" s="132"/>
      <c r="Z1060" s="132"/>
      <c r="AA1060" s="132"/>
      <c r="AB1060" s="132" t="str">
        <f ca="1">IF(ISERROR(MATCH(DailyLog[[#This Row],[TRAVELER]],Table2[TR],0)),AB1060,"SHIPPED")</f>
        <v>SHIPPED</v>
      </c>
      <c r="AC1060" s="132"/>
    </row>
    <row r="1061" spans="1:29" ht="40.15" hidden="1" customHeight="1" x14ac:dyDescent="0.25">
      <c r="A1061" s="129">
        <v>46263.565092592595</v>
      </c>
      <c r="B1061" s="130" t="s">
        <v>842</v>
      </c>
      <c r="C1061" s="131">
        <v>292</v>
      </c>
      <c r="D1061" s="132">
        <v>716572</v>
      </c>
      <c r="E1061" s="132">
        <v>11549170</v>
      </c>
      <c r="F1061" s="132">
        <v>1335</v>
      </c>
      <c r="G1061" s="132" t="s">
        <v>4864</v>
      </c>
      <c r="H1061" s="133" t="s">
        <v>832</v>
      </c>
      <c r="I1061" s="134" t="s">
        <v>839</v>
      </c>
      <c r="J1061" s="135" t="s">
        <v>950</v>
      </c>
      <c r="K1061" s="134">
        <v>117</v>
      </c>
      <c r="L1061" s="134" t="s">
        <v>828</v>
      </c>
      <c r="M1061" s="134" t="s">
        <v>2816</v>
      </c>
      <c r="N1061" s="134">
        <v>36</v>
      </c>
      <c r="O1061" s="134">
        <v>14400</v>
      </c>
      <c r="P1061" s="134">
        <v>14400</v>
      </c>
      <c r="Q1061" s="134">
        <f>+DailyLog[[#This Row],[TTL QNT
(On traveler)]]-DailyLog[[#This Row],[Column1]]</f>
        <v>0</v>
      </c>
      <c r="R1061" s="134" t="s">
        <v>3449</v>
      </c>
      <c r="S1061" s="136" t="s">
        <v>888</v>
      </c>
      <c r="T1061" s="137">
        <v>4</v>
      </c>
      <c r="U1061" s="137"/>
      <c r="V1061" s="134"/>
      <c r="W1061" s="132"/>
      <c r="X1061" s="134"/>
      <c r="Y1061" s="132"/>
      <c r="Z1061" s="132"/>
      <c r="AA1061" s="132"/>
      <c r="AB1061" s="132" t="str">
        <f ca="1">IF(ISERROR(MATCH(DailyLog[[#This Row],[TRAVELER]],Table2[TR],0)),AB1061,"SHIPPED")</f>
        <v>SHIPPED</v>
      </c>
      <c r="AC1061" s="132"/>
    </row>
    <row r="1062" spans="1:29" ht="40.15" hidden="1" customHeight="1" x14ac:dyDescent="0.25">
      <c r="A1062" s="129">
        <v>46263.559745370374</v>
      </c>
      <c r="B1062" s="130" t="s">
        <v>842</v>
      </c>
      <c r="C1062" s="131">
        <v>290</v>
      </c>
      <c r="D1062" s="132">
        <v>716127</v>
      </c>
      <c r="E1062" s="132" t="s">
        <v>3069</v>
      </c>
      <c r="F1062" s="132">
        <v>484</v>
      </c>
      <c r="G1062" s="132" t="s">
        <v>4863</v>
      </c>
      <c r="H1062" s="133" t="s">
        <v>832</v>
      </c>
      <c r="I1062" s="134" t="s">
        <v>839</v>
      </c>
      <c r="J1062" s="135" t="s">
        <v>950</v>
      </c>
      <c r="K1062" s="134">
        <v>109</v>
      </c>
      <c r="L1062" s="134" t="s">
        <v>1003</v>
      </c>
      <c r="M1062" s="134"/>
      <c r="N1062" s="134">
        <v>36</v>
      </c>
      <c r="O1062" s="134">
        <v>16200</v>
      </c>
      <c r="P1062" s="134">
        <v>16200</v>
      </c>
      <c r="Q1062" s="134">
        <f>+DailyLog[[#This Row],[TTL QNT
(On traveler)]]-DailyLog[[#This Row],[Column1]]</f>
        <v>0</v>
      </c>
      <c r="R1062" s="134" t="s">
        <v>4408</v>
      </c>
      <c r="S1062" s="136" t="s">
        <v>888</v>
      </c>
      <c r="T1062" s="137"/>
      <c r="U1062" s="137"/>
      <c r="V1062" s="134"/>
      <c r="W1062" s="132"/>
      <c r="X1062" s="134"/>
      <c r="Y1062" s="132"/>
      <c r="Z1062" s="132"/>
      <c r="AA1062" s="132"/>
      <c r="AB1062" s="132" t="str">
        <f ca="1">IF(ISERROR(MATCH(DailyLog[[#This Row],[TRAVELER]],Table2[TR],0)),AB1062,"SHIPPED")</f>
        <v>SHIPPED</v>
      </c>
      <c r="AC1062" s="132"/>
    </row>
    <row r="1063" spans="1:29" ht="40.15" hidden="1" customHeight="1" x14ac:dyDescent="0.25">
      <c r="A1063" s="129">
        <v>46265.716550925928</v>
      </c>
      <c r="B1063" s="130" t="s">
        <v>2940</v>
      </c>
      <c r="C1063" s="131">
        <v>4</v>
      </c>
      <c r="D1063" s="132">
        <v>716913</v>
      </c>
      <c r="E1063" s="132">
        <v>11549168</v>
      </c>
      <c r="F1063" s="132">
        <v>398</v>
      </c>
      <c r="G1063" s="132" t="s">
        <v>4828</v>
      </c>
      <c r="H1063" s="133" t="s">
        <v>832</v>
      </c>
      <c r="I1063" s="134" t="s">
        <v>839</v>
      </c>
      <c r="J1063" s="135" t="s">
        <v>2824</v>
      </c>
      <c r="K1063" s="134">
        <v>26</v>
      </c>
      <c r="L1063" s="134" t="s">
        <v>828</v>
      </c>
      <c r="M1063" s="134"/>
      <c r="N1063" s="134">
        <v>36</v>
      </c>
      <c r="O1063" s="134">
        <v>36000</v>
      </c>
      <c r="P1063" s="134">
        <v>36000</v>
      </c>
      <c r="Q1063" s="134">
        <f>+DailyLog[[#This Row],[TTL QNT
(On traveler)]]-DailyLog[[#This Row],[Column1]]</f>
        <v>0</v>
      </c>
      <c r="R1063" s="134" t="s">
        <v>3749</v>
      </c>
      <c r="S1063" s="136" t="s">
        <v>888</v>
      </c>
      <c r="T1063" s="137"/>
      <c r="U1063" s="137"/>
      <c r="V1063" s="134"/>
      <c r="W1063" s="132"/>
      <c r="X1063" s="134"/>
      <c r="Y1063" s="132"/>
      <c r="Z1063" s="132"/>
      <c r="AA1063" s="132"/>
      <c r="AB1063" s="132" t="str">
        <f ca="1">IF(ISERROR(MATCH(DailyLog[[#This Row],[TRAVELER]],Table2[TR],0)),AB1063,"SHIPPED")</f>
        <v>SHIPPED</v>
      </c>
      <c r="AC1063" s="132"/>
    </row>
    <row r="1064" spans="1:29" ht="40.15" hidden="1" customHeight="1" x14ac:dyDescent="0.25">
      <c r="A1064" s="129">
        <v>46262.59070601852</v>
      </c>
      <c r="B1064" s="130" t="s">
        <v>842</v>
      </c>
      <c r="C1064" s="131" t="s">
        <v>4502</v>
      </c>
      <c r="D1064" s="132">
        <v>714523</v>
      </c>
      <c r="E1064" s="132" t="s">
        <v>74</v>
      </c>
      <c r="F1064" s="132">
        <v>321</v>
      </c>
      <c r="G1064" s="132" t="s">
        <v>4760</v>
      </c>
      <c r="H1064" s="133" t="s">
        <v>832</v>
      </c>
      <c r="I1064" s="134" t="s">
        <v>839</v>
      </c>
      <c r="J1064" s="135" t="s">
        <v>843</v>
      </c>
      <c r="K1064" s="134">
        <v>1</v>
      </c>
      <c r="L1064" s="134" t="s">
        <v>828</v>
      </c>
      <c r="M1064" s="134" t="s">
        <v>2816</v>
      </c>
      <c r="N1064" s="134">
        <v>30</v>
      </c>
      <c r="O1064" s="134">
        <v>42000</v>
      </c>
      <c r="P1064" s="134">
        <v>42000</v>
      </c>
      <c r="Q1064" s="134">
        <f>+DailyLog[[#This Row],[TTL QNT
(On traveler)]]-DailyLog[[#This Row],[Column1]]</f>
        <v>0</v>
      </c>
      <c r="R1064" s="134" t="s">
        <v>3749</v>
      </c>
      <c r="S1064" s="136" t="s">
        <v>888</v>
      </c>
      <c r="T1064" s="137">
        <v>3</v>
      </c>
      <c r="U1064" s="137"/>
      <c r="V1064" s="134"/>
      <c r="W1064" s="132"/>
      <c r="X1064" s="134"/>
      <c r="Y1064" s="132"/>
      <c r="Z1064" s="132"/>
      <c r="AA1064" s="132"/>
      <c r="AB1064" s="132" t="str">
        <f ca="1">IF(ISERROR(MATCH(DailyLog[[#This Row],[TRAVELER]],Table2[TR],0)),AB1064,"SHIPPED")</f>
        <v>SHIPPED</v>
      </c>
      <c r="AC1064" s="132"/>
    </row>
    <row r="1065" spans="1:29" ht="40.15" hidden="1" customHeight="1" x14ac:dyDescent="0.25">
      <c r="A1065" s="129">
        <v>46266.535138888888</v>
      </c>
      <c r="B1065" s="130" t="s">
        <v>842</v>
      </c>
      <c r="C1065" s="131" t="s">
        <v>4438</v>
      </c>
      <c r="D1065" s="132">
        <v>715849</v>
      </c>
      <c r="E1065" s="132">
        <v>11546465</v>
      </c>
      <c r="F1065" s="132">
        <v>1646</v>
      </c>
      <c r="G1065" s="132" t="s">
        <v>5020</v>
      </c>
      <c r="H1065" s="133" t="s">
        <v>832</v>
      </c>
      <c r="I1065" s="134" t="s">
        <v>839</v>
      </c>
      <c r="J1065" s="135" t="s">
        <v>843</v>
      </c>
      <c r="K1065" s="134">
        <v>4</v>
      </c>
      <c r="L1065" s="134" t="s">
        <v>828</v>
      </c>
      <c r="M1065" s="134"/>
      <c r="N1065" s="134">
        <v>34</v>
      </c>
      <c r="O1065" s="134">
        <v>37400</v>
      </c>
      <c r="P1065" s="134">
        <v>37400</v>
      </c>
      <c r="Q1065" s="134">
        <f>+DailyLog[[#This Row],[TTL QNT
(On traveler)]]-DailyLog[[#This Row],[Column1]]</f>
        <v>0</v>
      </c>
      <c r="R1065" s="134" t="s">
        <v>3285</v>
      </c>
      <c r="S1065" s="136" t="s">
        <v>888</v>
      </c>
      <c r="T1065" s="137"/>
      <c r="U1065" s="137"/>
      <c r="V1065" s="134"/>
      <c r="W1065" s="132"/>
      <c r="X1065" s="134"/>
      <c r="Y1065" s="132"/>
      <c r="Z1065" s="132"/>
      <c r="AA1065" s="132"/>
      <c r="AB1065" s="132" t="str">
        <f ca="1">IF(ISERROR(MATCH(DailyLog[[#This Row],[TRAVELER]],Table2[TR],0)),AB1065,"SHIPPED")</f>
        <v>SHIPPED</v>
      </c>
      <c r="AC1065" s="132"/>
    </row>
    <row r="1066" spans="1:29" ht="40.15" hidden="1" customHeight="1" x14ac:dyDescent="0.25">
      <c r="A1066" s="129">
        <v>46266.500416666669</v>
      </c>
      <c r="B1066" s="130" t="s">
        <v>842</v>
      </c>
      <c r="C1066" s="131" t="s">
        <v>4502</v>
      </c>
      <c r="D1066" s="132">
        <v>715816</v>
      </c>
      <c r="E1066" s="132">
        <v>11546703</v>
      </c>
      <c r="F1066" s="132">
        <v>275</v>
      </c>
      <c r="G1066" s="132" t="s">
        <v>5019</v>
      </c>
      <c r="H1066" s="133" t="s">
        <v>2814</v>
      </c>
      <c r="I1066" s="134" t="s">
        <v>839</v>
      </c>
      <c r="J1066" s="135" t="s">
        <v>843</v>
      </c>
      <c r="K1066" s="134">
        <v>1</v>
      </c>
      <c r="L1066" s="134" t="s">
        <v>828</v>
      </c>
      <c r="M1066" s="134" t="s">
        <v>2816</v>
      </c>
      <c r="N1066" s="134">
        <v>23</v>
      </c>
      <c r="O1066" s="134">
        <v>92000</v>
      </c>
      <c r="P1066" s="134">
        <v>92000</v>
      </c>
      <c r="Q1066" s="134">
        <f>+DailyLog[[#This Row],[TTL QNT
(On traveler)]]-DailyLog[[#This Row],[Column1]]</f>
        <v>0</v>
      </c>
      <c r="R1066" s="134" t="s">
        <v>3135</v>
      </c>
      <c r="S1066" s="136" t="s">
        <v>888</v>
      </c>
      <c r="T1066" s="137">
        <v>2</v>
      </c>
      <c r="U1066" s="137"/>
      <c r="V1066" s="134"/>
      <c r="W1066" s="132"/>
      <c r="X1066" s="134"/>
      <c r="Y1066" s="132"/>
      <c r="Z1066" s="132"/>
      <c r="AA1066" s="132"/>
      <c r="AB1066" s="132" t="str">
        <f ca="1">IF(ISERROR(MATCH(DailyLog[[#This Row],[TRAVELER]],Table2[TR],0)),AB1066,"SHIPPED")</f>
        <v>SHIPPED</v>
      </c>
      <c r="AC1066" s="132"/>
    </row>
    <row r="1067" spans="1:29" ht="40.15" hidden="1" customHeight="1" x14ac:dyDescent="0.25">
      <c r="A1067" s="129">
        <v>46263.539444444446</v>
      </c>
      <c r="B1067" s="130" t="s">
        <v>842</v>
      </c>
      <c r="C1067" s="131">
        <v>275</v>
      </c>
      <c r="D1067" s="132">
        <v>714258</v>
      </c>
      <c r="E1067" s="132" t="s">
        <v>3113</v>
      </c>
      <c r="F1067" s="132">
        <v>664</v>
      </c>
      <c r="G1067" s="132" t="s">
        <v>4857</v>
      </c>
      <c r="H1067" s="133" t="s">
        <v>832</v>
      </c>
      <c r="I1067" s="134" t="s">
        <v>839</v>
      </c>
      <c r="J1067" s="135" t="s">
        <v>2824</v>
      </c>
      <c r="K1067" s="134">
        <v>112</v>
      </c>
      <c r="L1067" s="134" t="s">
        <v>828</v>
      </c>
      <c r="M1067" s="134"/>
      <c r="N1067" s="134">
        <v>27</v>
      </c>
      <c r="O1067" s="134">
        <v>43200</v>
      </c>
      <c r="P1067" s="134">
        <v>43200</v>
      </c>
      <c r="Q1067" s="134">
        <f>+DailyLog[[#This Row],[TTL QNT
(On traveler)]]-DailyLog[[#This Row],[Column1]]</f>
        <v>0</v>
      </c>
      <c r="R1067" s="134" t="s">
        <v>3454</v>
      </c>
      <c r="S1067" s="136" t="s">
        <v>888</v>
      </c>
      <c r="T1067" s="137"/>
      <c r="U1067" s="137"/>
      <c r="V1067" s="134"/>
      <c r="W1067" s="132"/>
      <c r="X1067" s="134"/>
      <c r="Y1067" s="132"/>
      <c r="Z1067" s="132"/>
      <c r="AA1067" s="132"/>
      <c r="AB1067" s="132" t="str">
        <f ca="1">IF(ISERROR(MATCH(DailyLog[[#This Row],[TRAVELER]],Table2[TR],0)),AB1067,"SHIPPED")</f>
        <v>SHIPPED</v>
      </c>
      <c r="AC1067" s="132"/>
    </row>
    <row r="1068" spans="1:29" ht="40.15" hidden="1" customHeight="1" x14ac:dyDescent="0.25">
      <c r="A1068" s="129">
        <v>46265.684351851851</v>
      </c>
      <c r="B1068" s="130" t="s">
        <v>2940</v>
      </c>
      <c r="C1068" s="131" t="s">
        <v>4438</v>
      </c>
      <c r="D1068" s="132">
        <v>717899</v>
      </c>
      <c r="E1068" s="132">
        <v>11602031</v>
      </c>
      <c r="F1068" s="132">
        <v>981</v>
      </c>
      <c r="G1068" s="132" t="s">
        <v>4958</v>
      </c>
      <c r="H1068" s="133" t="s">
        <v>832</v>
      </c>
      <c r="I1068" s="134" t="s">
        <v>839</v>
      </c>
      <c r="J1068" s="135" t="s">
        <v>843</v>
      </c>
      <c r="K1068" s="134">
        <v>4</v>
      </c>
      <c r="L1068" s="134" t="s">
        <v>828</v>
      </c>
      <c r="M1068" s="134" t="s">
        <v>3556</v>
      </c>
      <c r="N1068" s="134">
        <v>21</v>
      </c>
      <c r="O1068" s="134">
        <v>3045</v>
      </c>
      <c r="P1068" s="134">
        <v>3045</v>
      </c>
      <c r="Q1068" s="134">
        <f>+DailyLog[[#This Row],[TTL QNT
(On traveler)]]-DailyLog[[#This Row],[Column1]]</f>
        <v>0</v>
      </c>
      <c r="R1068" s="134" t="s">
        <v>4188</v>
      </c>
      <c r="S1068" s="136" t="s">
        <v>888</v>
      </c>
      <c r="T1068" s="137" t="s">
        <v>4959</v>
      </c>
      <c r="U1068" s="137"/>
      <c r="V1068" s="134"/>
      <c r="W1068" s="132"/>
      <c r="X1068" s="134"/>
      <c r="Y1068" s="132"/>
      <c r="Z1068" s="132"/>
      <c r="AA1068" s="132"/>
      <c r="AB1068" s="132" t="str">
        <f ca="1">IF(ISERROR(MATCH(DailyLog[[#This Row],[TRAVELER]],Table2[TR],0)),AB1068,"SHIPPED")</f>
        <v>SHIPPED</v>
      </c>
      <c r="AC1068" s="132"/>
    </row>
    <row r="1069" spans="1:29" ht="40.15" hidden="1" customHeight="1" x14ac:dyDescent="0.25">
      <c r="A1069" s="129">
        <v>46263.489722222221</v>
      </c>
      <c r="B1069" s="130" t="s">
        <v>842</v>
      </c>
      <c r="C1069" s="131">
        <v>280</v>
      </c>
      <c r="D1069" s="132">
        <v>716901</v>
      </c>
      <c r="E1069" s="132" t="s">
        <v>3633</v>
      </c>
      <c r="F1069" s="132">
        <v>1777</v>
      </c>
      <c r="G1069" s="132" t="s">
        <v>4814</v>
      </c>
      <c r="H1069" s="133" t="s">
        <v>832</v>
      </c>
      <c r="I1069" s="134" t="s">
        <v>839</v>
      </c>
      <c r="J1069" s="135" t="s">
        <v>950</v>
      </c>
      <c r="K1069" s="134">
        <v>124</v>
      </c>
      <c r="L1069" s="134" t="s">
        <v>828</v>
      </c>
      <c r="M1069" s="134"/>
      <c r="N1069" s="134">
        <v>34</v>
      </c>
      <c r="O1069" s="134">
        <v>119000</v>
      </c>
      <c r="P1069" s="134">
        <v>119000</v>
      </c>
      <c r="Q1069" s="134">
        <f>+DailyLog[[#This Row],[TTL QNT
(On traveler)]]-DailyLog[[#This Row],[Column1]]</f>
        <v>0</v>
      </c>
      <c r="R1069" s="134" t="s">
        <v>4162</v>
      </c>
      <c r="S1069" s="136" t="s">
        <v>888</v>
      </c>
      <c r="T1069" s="137"/>
      <c r="U1069" s="137"/>
      <c r="V1069" s="134"/>
      <c r="W1069" s="132"/>
      <c r="X1069" s="134"/>
      <c r="Y1069" s="132"/>
      <c r="Z1069" s="132"/>
      <c r="AA1069" s="132"/>
      <c r="AB1069" s="132" t="str">
        <f ca="1">IF(ISERROR(MATCH(DailyLog[[#This Row],[TRAVELER]],Table2[TR],0)),AB1069,"SHIPPED")</f>
        <v>SHIPPED</v>
      </c>
      <c r="AC1069" s="132"/>
    </row>
    <row r="1070" spans="1:29" ht="40.15" hidden="1" customHeight="1" x14ac:dyDescent="0.25">
      <c r="A1070" s="129">
        <v>46263.482430555552</v>
      </c>
      <c r="B1070" s="130" t="s">
        <v>842</v>
      </c>
      <c r="C1070" s="131">
        <v>292</v>
      </c>
      <c r="D1070" s="132">
        <v>716549</v>
      </c>
      <c r="E1070" s="132">
        <v>11549168</v>
      </c>
      <c r="F1070" s="132">
        <v>1689</v>
      </c>
      <c r="G1070" s="132" t="s">
        <v>4812</v>
      </c>
      <c r="H1070" s="133" t="s">
        <v>832</v>
      </c>
      <c r="I1070" s="134" t="s">
        <v>839</v>
      </c>
      <c r="J1070" s="135" t="s">
        <v>2824</v>
      </c>
      <c r="K1070" s="134">
        <v>26</v>
      </c>
      <c r="L1070" s="134" t="s">
        <v>828</v>
      </c>
      <c r="M1070" s="134" t="s">
        <v>2884</v>
      </c>
      <c r="N1070" s="134">
        <v>36</v>
      </c>
      <c r="O1070" s="134">
        <v>36000</v>
      </c>
      <c r="P1070" s="134">
        <v>36000</v>
      </c>
      <c r="Q1070" s="134">
        <f>+DailyLog[[#This Row],[TTL QNT
(On traveler)]]-DailyLog[[#This Row],[Column1]]</f>
        <v>0</v>
      </c>
      <c r="R1070" s="134" t="s">
        <v>2950</v>
      </c>
      <c r="S1070" s="136" t="s">
        <v>888</v>
      </c>
      <c r="T1070" s="137" t="s">
        <v>4813</v>
      </c>
      <c r="U1070" s="137"/>
      <c r="V1070" s="134"/>
      <c r="W1070" s="132"/>
      <c r="X1070" s="134"/>
      <c r="Y1070" s="132"/>
      <c r="Z1070" s="132"/>
      <c r="AA1070" s="132"/>
      <c r="AB1070" s="132" t="str">
        <f ca="1">IF(ISERROR(MATCH(DailyLog[[#This Row],[TRAVELER]],Table2[TR],0)),AB1070,"SHIPPED")</f>
        <v>SHIPPED</v>
      </c>
      <c r="AC1070" s="132"/>
    </row>
    <row r="1071" spans="1:29" ht="40.15" hidden="1" customHeight="1" x14ac:dyDescent="0.25">
      <c r="A1071" s="129">
        <v>46261.719212962962</v>
      </c>
      <c r="B1071" s="130" t="s">
        <v>2940</v>
      </c>
      <c r="C1071" s="131">
        <v>197</v>
      </c>
      <c r="D1071" s="132">
        <v>716646</v>
      </c>
      <c r="E1071" s="132" t="s">
        <v>991</v>
      </c>
      <c r="F1071" s="132">
        <v>1556</v>
      </c>
      <c r="G1071" s="132" t="s">
        <v>4692</v>
      </c>
      <c r="H1071" s="133" t="s">
        <v>832</v>
      </c>
      <c r="I1071" s="134" t="s">
        <v>839</v>
      </c>
      <c r="J1071" s="135" t="s">
        <v>843</v>
      </c>
      <c r="K1071" s="134">
        <v>5</v>
      </c>
      <c r="L1071" s="134" t="s">
        <v>1003</v>
      </c>
      <c r="M1071" s="134" t="s">
        <v>2816</v>
      </c>
      <c r="N1071" s="134">
        <v>31</v>
      </c>
      <c r="O1071" s="134">
        <v>8680</v>
      </c>
      <c r="P1071" s="134">
        <v>8680</v>
      </c>
      <c r="Q1071" s="134">
        <f>+DailyLog[[#This Row],[TTL QNT
(On traveler)]]-DailyLog[[#This Row],[Column1]]</f>
        <v>0</v>
      </c>
      <c r="R1071" s="134" t="s">
        <v>4282</v>
      </c>
      <c r="S1071" s="136" t="s">
        <v>888</v>
      </c>
      <c r="T1071" s="137">
        <v>14</v>
      </c>
      <c r="U1071" s="137"/>
      <c r="V1071" s="134"/>
      <c r="W1071" s="132"/>
      <c r="X1071" s="134"/>
      <c r="Y1071" s="132"/>
      <c r="Z1071" s="132"/>
      <c r="AA1071" s="132"/>
      <c r="AB1071" s="132" t="str">
        <f ca="1">IF(ISERROR(MATCH(DailyLog[[#This Row],[TRAVELER]],Table2[TR],0)),AB1071,"SHIPPED")</f>
        <v>SHIPPED</v>
      </c>
      <c r="AC1071" s="132"/>
    </row>
    <row r="1072" spans="1:29" ht="40.15" hidden="1" customHeight="1" x14ac:dyDescent="0.25">
      <c r="A1072" s="129">
        <v>46261.711423611108</v>
      </c>
      <c r="B1072" s="130" t="s">
        <v>2940</v>
      </c>
      <c r="C1072" s="131">
        <v>290</v>
      </c>
      <c r="D1072" s="132">
        <v>717037</v>
      </c>
      <c r="E1072" s="132" t="s">
        <v>981</v>
      </c>
      <c r="F1072" s="132">
        <v>1693</v>
      </c>
      <c r="G1072" s="132" t="s">
        <v>4690</v>
      </c>
      <c r="H1072" s="133" t="s">
        <v>832</v>
      </c>
      <c r="I1072" s="134" t="s">
        <v>839</v>
      </c>
      <c r="J1072" s="135" t="s">
        <v>950</v>
      </c>
      <c r="K1072" s="134">
        <v>109</v>
      </c>
      <c r="L1072" s="134" t="s">
        <v>1003</v>
      </c>
      <c r="M1072" s="134"/>
      <c r="N1072" s="134">
        <v>30</v>
      </c>
      <c r="O1072" s="134">
        <v>21000</v>
      </c>
      <c r="P1072" s="134">
        <v>21000</v>
      </c>
      <c r="Q1072" s="134">
        <f>+DailyLog[[#This Row],[TTL QNT
(On traveler)]]-DailyLog[[#This Row],[Column1]]</f>
        <v>0</v>
      </c>
      <c r="R1072" s="134" t="s">
        <v>3388</v>
      </c>
      <c r="S1072" s="136" t="s">
        <v>888</v>
      </c>
      <c r="T1072" s="137"/>
      <c r="U1072" s="137"/>
      <c r="V1072" s="134"/>
      <c r="W1072" s="132"/>
      <c r="X1072" s="134"/>
      <c r="Y1072" s="132"/>
      <c r="Z1072" s="132"/>
      <c r="AA1072" s="132"/>
      <c r="AB1072" s="132" t="str">
        <f ca="1">IF(ISERROR(MATCH(DailyLog[[#This Row],[TRAVELER]],Table2[TR],0)),AB1072,"SHIPPED")</f>
        <v>SHIPPED</v>
      </c>
      <c r="AC1072" s="132"/>
    </row>
    <row r="1073" spans="1:29" ht="40.15" hidden="1" customHeight="1" x14ac:dyDescent="0.25">
      <c r="A1073" s="129">
        <v>46261.700509259259</v>
      </c>
      <c r="B1073" s="130" t="s">
        <v>2940</v>
      </c>
      <c r="C1073" s="131">
        <v>290</v>
      </c>
      <c r="D1073" s="132">
        <v>717031</v>
      </c>
      <c r="E1073" s="132" t="s">
        <v>981</v>
      </c>
      <c r="F1073" s="132">
        <v>837</v>
      </c>
      <c r="G1073" s="132" t="s">
        <v>4687</v>
      </c>
      <c r="H1073" s="133" t="s">
        <v>832</v>
      </c>
      <c r="I1073" s="134" t="s">
        <v>839</v>
      </c>
      <c r="J1073" s="135" t="s">
        <v>950</v>
      </c>
      <c r="K1073" s="134">
        <v>107</v>
      </c>
      <c r="L1073" s="134" t="s">
        <v>1003</v>
      </c>
      <c r="M1073" s="134"/>
      <c r="N1073" s="134">
        <v>36</v>
      </c>
      <c r="O1073" s="134">
        <v>25200</v>
      </c>
      <c r="P1073" s="134">
        <v>25200</v>
      </c>
      <c r="Q1073" s="134">
        <f>+DailyLog[[#This Row],[TTL QNT
(On traveler)]]-DailyLog[[#This Row],[Column1]]</f>
        <v>0</v>
      </c>
      <c r="R1073" s="134" t="s">
        <v>3816</v>
      </c>
      <c r="S1073" s="136" t="s">
        <v>888</v>
      </c>
      <c r="T1073" s="137"/>
      <c r="U1073" s="137"/>
      <c r="V1073" s="134"/>
      <c r="W1073" s="132"/>
      <c r="X1073" s="134"/>
      <c r="Y1073" s="132"/>
      <c r="Z1073" s="132"/>
      <c r="AA1073" s="132"/>
      <c r="AB1073" s="132" t="str">
        <f ca="1">IF(ISERROR(MATCH(DailyLog[[#This Row],[TRAVELER]],Table2[TR],0)),AB1073,"SHIPPED")</f>
        <v>SHIPPED</v>
      </c>
      <c r="AC1073" s="132"/>
    </row>
    <row r="1074" spans="1:29" ht="40.15" hidden="1" customHeight="1" x14ac:dyDescent="0.25">
      <c r="A1074" s="129">
        <v>46263.456956018519</v>
      </c>
      <c r="B1074" s="130" t="s">
        <v>842</v>
      </c>
      <c r="C1074" s="131">
        <v>275</v>
      </c>
      <c r="D1074" s="132">
        <v>715998</v>
      </c>
      <c r="E1074" s="132" t="s">
        <v>4720</v>
      </c>
      <c r="F1074" s="132">
        <v>1067</v>
      </c>
      <c r="G1074" s="132" t="s">
        <v>4721</v>
      </c>
      <c r="H1074" s="133" t="s">
        <v>832</v>
      </c>
      <c r="I1074" s="134" t="s">
        <v>839</v>
      </c>
      <c r="J1074" s="135" t="s">
        <v>950</v>
      </c>
      <c r="K1074" s="134">
        <v>103</v>
      </c>
      <c r="L1074" s="134" t="s">
        <v>828</v>
      </c>
      <c r="M1074" s="134"/>
      <c r="N1074" s="134">
        <v>42</v>
      </c>
      <c r="O1074" s="134">
        <v>159600</v>
      </c>
      <c r="P1074" s="134">
        <v>159600</v>
      </c>
      <c r="Q1074" s="134">
        <f>+DailyLog[[#This Row],[TTL QNT
(On traveler)]]-DailyLog[[#This Row],[Column1]]</f>
        <v>0</v>
      </c>
      <c r="R1074" s="134" t="s">
        <v>3354</v>
      </c>
      <c r="S1074" s="136" t="s">
        <v>888</v>
      </c>
      <c r="T1074" s="137"/>
      <c r="U1074" s="137"/>
      <c r="V1074" s="134"/>
      <c r="W1074" s="132"/>
      <c r="X1074" s="134"/>
      <c r="Y1074" s="132"/>
      <c r="Z1074" s="132"/>
      <c r="AA1074" s="132"/>
      <c r="AB1074" s="132" t="str">
        <f ca="1">IF(ISERROR(MATCH(DailyLog[[#This Row],[TRAVELER]],Table2[TR],0)),AB1074,"SHIPPED")</f>
        <v>SHIPPED</v>
      </c>
      <c r="AC1074" s="132"/>
    </row>
    <row r="1075" spans="1:29" ht="40.15" hidden="1" customHeight="1" x14ac:dyDescent="0.25">
      <c r="A1075" s="129">
        <v>46261.677708333336</v>
      </c>
      <c r="B1075" s="130" t="s">
        <v>2940</v>
      </c>
      <c r="C1075" s="131" t="s">
        <v>2870</v>
      </c>
      <c r="D1075" s="132">
        <v>717984</v>
      </c>
      <c r="E1075" s="132">
        <v>11604000</v>
      </c>
      <c r="F1075" s="132" t="s">
        <v>922</v>
      </c>
      <c r="G1075" s="132" t="s">
        <v>4681</v>
      </c>
      <c r="H1075" s="133" t="s">
        <v>832</v>
      </c>
      <c r="I1075" s="134" t="s">
        <v>839</v>
      </c>
      <c r="J1075" s="135" t="s">
        <v>843</v>
      </c>
      <c r="K1075" s="134">
        <v>2</v>
      </c>
      <c r="L1075" s="134" t="s">
        <v>828</v>
      </c>
      <c r="M1075" s="134"/>
      <c r="N1075" s="134">
        <v>26</v>
      </c>
      <c r="O1075" s="134">
        <v>15210</v>
      </c>
      <c r="P1075" s="134">
        <v>15210</v>
      </c>
      <c r="Q1075" s="134">
        <f>+DailyLog[[#This Row],[TTL QNT
(On traveler)]]-DailyLog[[#This Row],[Column1]]</f>
        <v>0</v>
      </c>
      <c r="R1075" s="134" t="s">
        <v>3534</v>
      </c>
      <c r="S1075" s="136" t="s">
        <v>888</v>
      </c>
      <c r="T1075" s="137"/>
      <c r="U1075" s="137"/>
      <c r="V1075" s="134"/>
      <c r="W1075" s="132"/>
      <c r="X1075" s="134"/>
      <c r="Y1075" s="132"/>
      <c r="Z1075" s="132"/>
      <c r="AA1075" s="132"/>
      <c r="AB1075" s="132" t="str">
        <f ca="1">IF(ISERROR(MATCH(DailyLog[[#This Row],[TRAVELER]],Table2[TR],0)),AB1075,"SHIPPED")</f>
        <v>SHIPPED</v>
      </c>
      <c r="AC1075" s="132"/>
    </row>
    <row r="1076" spans="1:29" ht="40.15" hidden="1" customHeight="1" x14ac:dyDescent="0.25">
      <c r="A1076" s="129">
        <v>46261.671481481484</v>
      </c>
      <c r="B1076" s="130" t="s">
        <v>2940</v>
      </c>
      <c r="C1076" s="131">
        <v>275</v>
      </c>
      <c r="D1076" s="132">
        <v>717262</v>
      </c>
      <c r="E1076" s="132">
        <v>6100050</v>
      </c>
      <c r="F1076" s="132">
        <v>1793</v>
      </c>
      <c r="G1076" s="132" t="s">
        <v>4469</v>
      </c>
      <c r="H1076" s="133" t="s">
        <v>832</v>
      </c>
      <c r="I1076" s="134" t="s">
        <v>839</v>
      </c>
      <c r="J1076" s="135" t="s">
        <v>950</v>
      </c>
      <c r="K1076" s="134">
        <v>108</v>
      </c>
      <c r="L1076" s="134" t="s">
        <v>828</v>
      </c>
      <c r="M1076" s="134"/>
      <c r="N1076" s="134">
        <v>36</v>
      </c>
      <c r="O1076" s="134">
        <v>54000</v>
      </c>
      <c r="P1076" s="134">
        <v>54000</v>
      </c>
      <c r="Q1076" s="134">
        <f>+DailyLog[[#This Row],[TTL QNT
(On traveler)]]-DailyLog[[#This Row],[Column1]]</f>
        <v>0</v>
      </c>
      <c r="R1076" s="134" t="s">
        <v>3396</v>
      </c>
      <c r="S1076" s="136" t="s">
        <v>888</v>
      </c>
      <c r="T1076" s="137"/>
      <c r="U1076" s="137"/>
      <c r="V1076" s="134"/>
      <c r="W1076" s="132"/>
      <c r="X1076" s="134"/>
      <c r="Y1076" s="132"/>
      <c r="Z1076" s="132"/>
      <c r="AA1076" s="132"/>
      <c r="AB1076" s="132" t="str">
        <f ca="1">IF(ISERROR(MATCH(DailyLog[[#This Row],[TRAVELER]],Table2[TR],0)),AB1076,"SHIPPED")</f>
        <v>SHIPPED</v>
      </c>
      <c r="AC1076" s="132"/>
    </row>
    <row r="1077" spans="1:29" ht="40.15" hidden="1" customHeight="1" x14ac:dyDescent="0.25">
      <c r="A1077" s="129">
        <v>46261.665000000001</v>
      </c>
      <c r="B1077" s="130" t="s">
        <v>2940</v>
      </c>
      <c r="C1077" s="131">
        <v>280</v>
      </c>
      <c r="D1077" s="132">
        <v>717634</v>
      </c>
      <c r="E1077" s="132" t="s">
        <v>983</v>
      </c>
      <c r="F1077" s="132">
        <v>631</v>
      </c>
      <c r="G1077" s="132" t="s">
        <v>4678</v>
      </c>
      <c r="H1077" s="133" t="s">
        <v>832</v>
      </c>
      <c r="I1077" s="134" t="s">
        <v>839</v>
      </c>
      <c r="J1077" s="135" t="s">
        <v>950</v>
      </c>
      <c r="K1077" s="134">
        <v>118</v>
      </c>
      <c r="L1077" s="134" t="s">
        <v>1003</v>
      </c>
      <c r="M1077" s="134" t="s">
        <v>2976</v>
      </c>
      <c r="N1077" s="134">
        <v>25</v>
      </c>
      <c r="O1077" s="134">
        <v>53750</v>
      </c>
      <c r="P1077" s="134">
        <v>53750</v>
      </c>
      <c r="Q1077" s="134">
        <f>+DailyLog[[#This Row],[TTL QNT
(On traveler)]]-DailyLog[[#This Row],[Column1]]</f>
        <v>0</v>
      </c>
      <c r="R1077" s="134" t="s">
        <v>4367</v>
      </c>
      <c r="S1077" s="136" t="s">
        <v>888</v>
      </c>
      <c r="T1077" s="137">
        <v>100</v>
      </c>
      <c r="U1077" s="137"/>
      <c r="V1077" s="134"/>
      <c r="W1077" s="132"/>
      <c r="X1077" s="134"/>
      <c r="Y1077" s="132"/>
      <c r="Z1077" s="132"/>
      <c r="AA1077" s="132"/>
      <c r="AB1077" s="132" t="str">
        <f ca="1">IF(ISERROR(MATCH(DailyLog[[#This Row],[TRAVELER]],Table2[TR],0)),AB1077,"SHIPPED")</f>
        <v>SHIPPED</v>
      </c>
      <c r="AC1077" s="132"/>
    </row>
    <row r="1078" spans="1:29" ht="40.15" hidden="1" customHeight="1" x14ac:dyDescent="0.25">
      <c r="A1078" s="129">
        <v>46266.497303240743</v>
      </c>
      <c r="B1078" s="130" t="s">
        <v>842</v>
      </c>
      <c r="C1078" s="131" t="s">
        <v>4933</v>
      </c>
      <c r="D1078" s="132">
        <v>715848</v>
      </c>
      <c r="E1078" s="132">
        <v>11546465</v>
      </c>
      <c r="F1078" s="132">
        <v>232</v>
      </c>
      <c r="G1078" s="132" t="s">
        <v>5018</v>
      </c>
      <c r="H1078" s="133" t="s">
        <v>832</v>
      </c>
      <c r="I1078" s="134" t="s">
        <v>839</v>
      </c>
      <c r="J1078" s="135" t="s">
        <v>843</v>
      </c>
      <c r="K1078" s="134">
        <v>2</v>
      </c>
      <c r="L1078" s="134" t="s">
        <v>828</v>
      </c>
      <c r="M1078" s="134"/>
      <c r="N1078" s="134">
        <v>35</v>
      </c>
      <c r="O1078" s="134">
        <v>38500</v>
      </c>
      <c r="P1078" s="134">
        <v>38500</v>
      </c>
      <c r="Q1078" s="134">
        <f>+DailyLog[[#This Row],[TTL QNT
(On traveler)]]-DailyLog[[#This Row],[Column1]]</f>
        <v>0</v>
      </c>
      <c r="R1078" s="134" t="s">
        <v>3534</v>
      </c>
      <c r="S1078" s="136" t="s">
        <v>888</v>
      </c>
      <c r="T1078" s="137"/>
      <c r="U1078" s="137"/>
      <c r="V1078" s="134"/>
      <c r="W1078" s="132"/>
      <c r="X1078" s="134"/>
      <c r="Y1078" s="132"/>
      <c r="Z1078" s="132"/>
      <c r="AA1078" s="132"/>
      <c r="AB1078" s="132" t="str">
        <f ca="1">IF(ISERROR(MATCH(DailyLog[[#This Row],[TRAVELER]],Table2[TR],0)),AB1078,"SHIPPED")</f>
        <v>SHIPPED</v>
      </c>
      <c r="AC1078" s="132"/>
    </row>
    <row r="1079" spans="1:29" ht="40.15" hidden="1" customHeight="1" x14ac:dyDescent="0.25">
      <c r="A1079" s="129">
        <v>46266.65730324074</v>
      </c>
      <c r="B1079" s="130" t="s">
        <v>2940</v>
      </c>
      <c r="C1079" s="131" t="s">
        <v>4438</v>
      </c>
      <c r="D1079" s="132">
        <v>716624</v>
      </c>
      <c r="E1079" s="132" t="s">
        <v>3093</v>
      </c>
      <c r="F1079" s="132">
        <v>319</v>
      </c>
      <c r="G1079" s="132" t="s">
        <v>5047</v>
      </c>
      <c r="H1079" s="133" t="s">
        <v>832</v>
      </c>
      <c r="I1079" s="134" t="s">
        <v>839</v>
      </c>
      <c r="J1079" s="135" t="s">
        <v>843</v>
      </c>
      <c r="K1079" s="134">
        <v>4</v>
      </c>
      <c r="L1079" s="134" t="s">
        <v>1003</v>
      </c>
      <c r="M1079" s="134" t="s">
        <v>2816</v>
      </c>
      <c r="N1079" s="134">
        <v>36</v>
      </c>
      <c r="O1079" s="134">
        <v>7920</v>
      </c>
      <c r="P1079" s="134">
        <v>7920</v>
      </c>
      <c r="Q1079" s="134">
        <f>+DailyLog[[#This Row],[TTL QNT
(On traveler)]]-DailyLog[[#This Row],[Column1]]</f>
        <v>0</v>
      </c>
      <c r="R1079" s="134" t="s">
        <v>3871</v>
      </c>
      <c r="S1079" s="136" t="s">
        <v>888</v>
      </c>
      <c r="T1079" s="137">
        <v>15</v>
      </c>
      <c r="U1079" s="137"/>
      <c r="V1079" s="134"/>
      <c r="W1079" s="132"/>
      <c r="X1079" s="134"/>
      <c r="Y1079" s="132"/>
      <c r="Z1079" s="132"/>
      <c r="AA1079" s="132"/>
      <c r="AB1079" s="132" t="str">
        <f ca="1">IF(ISERROR(MATCH(DailyLog[[#This Row],[TRAVELER]],Table2[TR],0)),AB1079,"SHIPPED")</f>
        <v>SHIPPED</v>
      </c>
      <c r="AC1079" s="132"/>
    </row>
    <row r="1080" spans="1:29" ht="40.15" hidden="1" customHeight="1" x14ac:dyDescent="0.25">
      <c r="A1080" s="129">
        <v>46266.65452546296</v>
      </c>
      <c r="B1080" s="130" t="s">
        <v>2940</v>
      </c>
      <c r="C1080" s="131" t="s">
        <v>4438</v>
      </c>
      <c r="D1080" s="132">
        <v>717169</v>
      </c>
      <c r="E1080" s="132" t="s">
        <v>1051</v>
      </c>
      <c r="F1080" s="132">
        <v>449</v>
      </c>
      <c r="G1080" s="132" t="s">
        <v>5046</v>
      </c>
      <c r="H1080" s="133" t="s">
        <v>832</v>
      </c>
      <c r="I1080" s="134" t="s">
        <v>839</v>
      </c>
      <c r="J1080" s="135" t="s">
        <v>843</v>
      </c>
      <c r="K1080" s="134">
        <v>4</v>
      </c>
      <c r="L1080" s="134" t="s">
        <v>1003</v>
      </c>
      <c r="M1080" s="134" t="s">
        <v>2816</v>
      </c>
      <c r="N1080" s="134">
        <v>36</v>
      </c>
      <c r="O1080" s="134">
        <v>7920</v>
      </c>
      <c r="P1080" s="134">
        <v>7920</v>
      </c>
      <c r="Q1080" s="134">
        <f>+DailyLog[[#This Row],[TTL QNT
(On traveler)]]-DailyLog[[#This Row],[Column1]]</f>
        <v>0</v>
      </c>
      <c r="R1080" s="134" t="s">
        <v>2933</v>
      </c>
      <c r="S1080" s="136" t="s">
        <v>888</v>
      </c>
      <c r="T1080" s="137">
        <v>4</v>
      </c>
      <c r="U1080" s="137"/>
      <c r="V1080" s="134"/>
      <c r="W1080" s="132"/>
      <c r="X1080" s="134"/>
      <c r="Y1080" s="132"/>
      <c r="Z1080" s="132"/>
      <c r="AA1080" s="132"/>
      <c r="AB1080" s="132" t="str">
        <f ca="1">IF(ISERROR(MATCH(DailyLog[[#This Row],[TRAVELER]],Table2[TR],0)),AB1080,"SHIPPED")</f>
        <v>SHIPPED</v>
      </c>
      <c r="AC1080" s="132"/>
    </row>
    <row r="1081" spans="1:29" ht="40.15" hidden="1" customHeight="1" x14ac:dyDescent="0.25">
      <c r="A1081" s="129">
        <v>46263.418055555558</v>
      </c>
      <c r="B1081" s="130" t="s">
        <v>842</v>
      </c>
      <c r="C1081" s="131">
        <v>292</v>
      </c>
      <c r="D1081" s="132">
        <v>716562</v>
      </c>
      <c r="E1081" s="132">
        <v>11549168</v>
      </c>
      <c r="F1081" s="132">
        <v>1331</v>
      </c>
      <c r="G1081" s="132" t="s">
        <v>4805</v>
      </c>
      <c r="H1081" s="133" t="s">
        <v>832</v>
      </c>
      <c r="I1081" s="134" t="s">
        <v>839</v>
      </c>
      <c r="J1081" s="135" t="s">
        <v>2824</v>
      </c>
      <c r="K1081" s="134">
        <v>110</v>
      </c>
      <c r="L1081" s="134" t="s">
        <v>828</v>
      </c>
      <c r="M1081" s="134" t="s">
        <v>2816</v>
      </c>
      <c r="N1081" s="134">
        <v>36</v>
      </c>
      <c r="O1081" s="134">
        <v>36000</v>
      </c>
      <c r="P1081" s="134">
        <v>36000</v>
      </c>
      <c r="Q1081" s="134">
        <f>+DailyLog[[#This Row],[TTL QNT
(On traveler)]]-DailyLog[[#This Row],[Column1]]</f>
        <v>0</v>
      </c>
      <c r="R1081" s="134" t="s">
        <v>3203</v>
      </c>
      <c r="S1081" s="136" t="s">
        <v>888</v>
      </c>
      <c r="T1081" s="137">
        <v>10</v>
      </c>
      <c r="U1081" s="137"/>
      <c r="V1081" s="134"/>
      <c r="W1081" s="132"/>
      <c r="X1081" s="134"/>
      <c r="Y1081" s="132"/>
      <c r="Z1081" s="132"/>
      <c r="AA1081" s="132"/>
      <c r="AB1081" s="132" t="str">
        <f ca="1">IF(ISERROR(MATCH(DailyLog[[#This Row],[TRAVELER]],Table2[TR],0)),AB1081,"SHIPPED")</f>
        <v>SHIPPED</v>
      </c>
      <c r="AC1081" s="132"/>
    </row>
    <row r="1082" spans="1:29" ht="40.15" hidden="1" customHeight="1" x14ac:dyDescent="0.25">
      <c r="A1082" s="129">
        <v>46263.414884259262</v>
      </c>
      <c r="B1082" s="130" t="s">
        <v>842</v>
      </c>
      <c r="C1082" s="131">
        <v>292</v>
      </c>
      <c r="D1082" s="132">
        <v>716583</v>
      </c>
      <c r="E1082" s="132">
        <v>11549170</v>
      </c>
      <c r="F1082" s="132">
        <v>294</v>
      </c>
      <c r="G1082" s="132" t="s">
        <v>4803</v>
      </c>
      <c r="H1082" s="133" t="s">
        <v>832</v>
      </c>
      <c r="I1082" s="134" t="s">
        <v>839</v>
      </c>
      <c r="J1082" s="135" t="s">
        <v>950</v>
      </c>
      <c r="K1082" s="134">
        <v>117</v>
      </c>
      <c r="L1082" s="134" t="s">
        <v>828</v>
      </c>
      <c r="M1082" s="134" t="s">
        <v>2816</v>
      </c>
      <c r="N1082" s="134">
        <v>36</v>
      </c>
      <c r="O1082" s="134">
        <v>14400</v>
      </c>
      <c r="P1082" s="134">
        <v>14400</v>
      </c>
      <c r="Q1082" s="134">
        <f>+DailyLog[[#This Row],[TTL QNT
(On traveler)]]-DailyLog[[#This Row],[Column1]]</f>
        <v>0</v>
      </c>
      <c r="R1082" s="134" t="s">
        <v>4804</v>
      </c>
      <c r="S1082" s="136" t="s">
        <v>888</v>
      </c>
      <c r="T1082" s="137">
        <v>3</v>
      </c>
      <c r="U1082" s="137"/>
      <c r="V1082" s="134"/>
      <c r="W1082" s="132"/>
      <c r="X1082" s="134"/>
      <c r="Y1082" s="132"/>
      <c r="Z1082" s="132"/>
      <c r="AA1082" s="132"/>
      <c r="AB1082" s="132" t="str">
        <f ca="1">IF(ISERROR(MATCH(DailyLog[[#This Row],[TRAVELER]],Table2[TR],0)),AB1082,"SHIPPED")</f>
        <v>SHIPPED</v>
      </c>
      <c r="AC1082" s="132"/>
    </row>
    <row r="1083" spans="1:29" ht="40.15" hidden="1" customHeight="1" x14ac:dyDescent="0.25">
      <c r="A1083" s="129">
        <v>46263.41065972222</v>
      </c>
      <c r="B1083" s="130" t="s">
        <v>842</v>
      </c>
      <c r="C1083" s="131">
        <v>290</v>
      </c>
      <c r="D1083" s="132">
        <v>716124</v>
      </c>
      <c r="E1083" s="132" t="s">
        <v>976</v>
      </c>
      <c r="F1083" s="132">
        <v>1635</v>
      </c>
      <c r="G1083" s="132" t="s">
        <v>4802</v>
      </c>
      <c r="H1083" s="133" t="s">
        <v>832</v>
      </c>
      <c r="I1083" s="134" t="s">
        <v>839</v>
      </c>
      <c r="J1083" s="135" t="s">
        <v>950</v>
      </c>
      <c r="K1083" s="134">
        <v>109</v>
      </c>
      <c r="L1083" s="134" t="s">
        <v>1003</v>
      </c>
      <c r="M1083" s="134"/>
      <c r="N1083" s="134">
        <v>36</v>
      </c>
      <c r="O1083" s="134">
        <v>16200</v>
      </c>
      <c r="P1083" s="134">
        <v>16200</v>
      </c>
      <c r="Q1083" s="134">
        <f>+DailyLog[[#This Row],[TTL QNT
(On traveler)]]-DailyLog[[#This Row],[Column1]]</f>
        <v>0</v>
      </c>
      <c r="R1083" s="134" t="s">
        <v>3270</v>
      </c>
      <c r="S1083" s="136" t="s">
        <v>888</v>
      </c>
      <c r="T1083" s="137"/>
      <c r="U1083" s="137"/>
      <c r="V1083" s="134"/>
      <c r="W1083" s="132"/>
      <c r="X1083" s="134"/>
      <c r="Y1083" s="132"/>
      <c r="Z1083" s="132"/>
      <c r="AA1083" s="132"/>
      <c r="AB1083" s="132" t="str">
        <f ca="1">IF(ISERROR(MATCH(DailyLog[[#This Row],[TRAVELER]],Table2[TR],0)),AB1083,"SHIPPED")</f>
        <v>SHIPPED</v>
      </c>
      <c r="AC1083" s="132"/>
    </row>
    <row r="1084" spans="1:29" ht="40.15" hidden="1" customHeight="1" x14ac:dyDescent="0.25">
      <c r="A1084" s="129">
        <v>46266.48741898148</v>
      </c>
      <c r="B1084" s="130" t="s">
        <v>842</v>
      </c>
      <c r="C1084" s="131">
        <v>290</v>
      </c>
      <c r="D1084" s="132">
        <v>717218</v>
      </c>
      <c r="E1084" s="132" t="s">
        <v>4478</v>
      </c>
      <c r="F1084" s="132">
        <v>974</v>
      </c>
      <c r="G1084" s="132" t="s">
        <v>5015</v>
      </c>
      <c r="H1084" s="133" t="s">
        <v>832</v>
      </c>
      <c r="I1084" s="134" t="s">
        <v>839</v>
      </c>
      <c r="J1084" s="135" t="s">
        <v>950</v>
      </c>
      <c r="K1084" s="134">
        <v>109</v>
      </c>
      <c r="L1084" s="134" t="s">
        <v>1003</v>
      </c>
      <c r="M1084" s="134"/>
      <c r="N1084" s="134">
        <v>36</v>
      </c>
      <c r="O1084" s="134">
        <v>10080</v>
      </c>
      <c r="P1084" s="134">
        <v>10080</v>
      </c>
      <c r="Q1084" s="134">
        <f>+DailyLog[[#This Row],[TTL QNT
(On traveler)]]-DailyLog[[#This Row],[Column1]]</f>
        <v>0</v>
      </c>
      <c r="R1084" s="134" t="s">
        <v>3938</v>
      </c>
      <c r="S1084" s="136" t="s">
        <v>888</v>
      </c>
      <c r="T1084" s="137"/>
      <c r="U1084" s="137"/>
      <c r="V1084" s="134"/>
      <c r="W1084" s="132"/>
      <c r="X1084" s="134"/>
      <c r="Y1084" s="132"/>
      <c r="Z1084" s="132"/>
      <c r="AA1084" s="132"/>
      <c r="AB1084" s="132" t="str">
        <f ca="1">IF(ISERROR(MATCH(DailyLog[[#This Row],[TRAVELER]],Table2[TR],0)),AB1084,"SHIPPED")</f>
        <v>SHIPPED</v>
      </c>
      <c r="AC1084" s="132"/>
    </row>
    <row r="1085" spans="1:29" ht="40.15" hidden="1" customHeight="1" x14ac:dyDescent="0.25">
      <c r="A1085" s="129">
        <v>46262.72315972222</v>
      </c>
      <c r="B1085" s="130" t="s">
        <v>2940</v>
      </c>
      <c r="C1085" s="131">
        <v>280</v>
      </c>
      <c r="D1085" s="132">
        <v>717697</v>
      </c>
      <c r="E1085" s="132" t="s">
        <v>983</v>
      </c>
      <c r="F1085" s="132">
        <v>806</v>
      </c>
      <c r="G1085" s="132" t="s">
        <v>4799</v>
      </c>
      <c r="H1085" s="133" t="s">
        <v>832</v>
      </c>
      <c r="I1085" s="134" t="s">
        <v>839</v>
      </c>
      <c r="J1085" s="135" t="s">
        <v>950</v>
      </c>
      <c r="K1085" s="134">
        <v>118</v>
      </c>
      <c r="L1085" s="134" t="s">
        <v>1003</v>
      </c>
      <c r="M1085" s="134" t="s">
        <v>2976</v>
      </c>
      <c r="N1085" s="134">
        <v>36</v>
      </c>
      <c r="O1085" s="134">
        <v>77400</v>
      </c>
      <c r="P1085" s="134">
        <v>77400</v>
      </c>
      <c r="Q1085" s="134">
        <f>+DailyLog[[#This Row],[TTL QNT
(On traveler)]]-DailyLog[[#This Row],[Column1]]</f>
        <v>0</v>
      </c>
      <c r="R1085" s="134" t="s">
        <v>3285</v>
      </c>
      <c r="S1085" s="136" t="s">
        <v>888</v>
      </c>
      <c r="T1085" s="137">
        <v>2218</v>
      </c>
      <c r="U1085" s="137"/>
      <c r="V1085" s="134"/>
      <c r="W1085" s="132"/>
      <c r="X1085" s="134"/>
      <c r="Y1085" s="132"/>
      <c r="Z1085" s="132"/>
      <c r="AA1085" s="132"/>
      <c r="AB1085" s="132" t="str">
        <f ca="1">IF(ISERROR(MATCH(DailyLog[[#This Row],[TRAVELER]],Table2[TR],0)),AB1085,"SHIPPED")</f>
        <v>SHIPPED</v>
      </c>
      <c r="AC1085" s="132"/>
    </row>
    <row r="1086" spans="1:29" ht="40.15" hidden="1" customHeight="1" x14ac:dyDescent="0.25">
      <c r="A1086" s="129">
        <v>46266.652361111112</v>
      </c>
      <c r="B1086" s="130" t="s">
        <v>2940</v>
      </c>
      <c r="C1086" s="131" t="s">
        <v>4933</v>
      </c>
      <c r="D1086" s="132">
        <v>715809</v>
      </c>
      <c r="E1086" s="132">
        <v>11546703</v>
      </c>
      <c r="F1086" s="132">
        <v>1755</v>
      </c>
      <c r="G1086" s="132" t="s">
        <v>5045</v>
      </c>
      <c r="H1086" s="133" t="s">
        <v>2814</v>
      </c>
      <c r="I1086" s="134" t="s">
        <v>839</v>
      </c>
      <c r="J1086" s="135" t="s">
        <v>843</v>
      </c>
      <c r="K1086" s="134">
        <v>2</v>
      </c>
      <c r="L1086" s="134" t="s">
        <v>828</v>
      </c>
      <c r="M1086" s="134" t="s">
        <v>4641</v>
      </c>
      <c r="N1086" s="134">
        <v>36</v>
      </c>
      <c r="O1086" s="134">
        <v>144000</v>
      </c>
      <c r="P1086" s="134">
        <v>144000</v>
      </c>
      <c r="Q1086" s="134">
        <f>+DailyLog[[#This Row],[TTL QNT
(On traveler)]]-DailyLog[[#This Row],[Column1]]</f>
        <v>0</v>
      </c>
      <c r="R1086" s="134" t="s">
        <v>3089</v>
      </c>
      <c r="S1086" s="136" t="s">
        <v>888</v>
      </c>
      <c r="T1086" s="137">
        <v>1</v>
      </c>
      <c r="U1086" s="137"/>
      <c r="V1086" s="134"/>
      <c r="W1086" s="132"/>
      <c r="X1086" s="134"/>
      <c r="Y1086" s="132"/>
      <c r="Z1086" s="132"/>
      <c r="AA1086" s="132"/>
      <c r="AB1086" s="132" t="str">
        <f ca="1">IF(ISERROR(MATCH(DailyLog[[#This Row],[TRAVELER]],Table2[TR],0)),AB1086,"SHIPPED")</f>
        <v>SHIPPED</v>
      </c>
      <c r="AC1086" s="132"/>
    </row>
    <row r="1087" spans="1:29" ht="40.15" hidden="1" customHeight="1" x14ac:dyDescent="0.25">
      <c r="A1087" s="129">
        <v>46267.662812499999</v>
      </c>
      <c r="B1087" s="130" t="s">
        <v>2940</v>
      </c>
      <c r="C1087" s="131" t="s">
        <v>2841</v>
      </c>
      <c r="D1087" s="132">
        <v>716353</v>
      </c>
      <c r="E1087" s="132" t="s">
        <v>3069</v>
      </c>
      <c r="F1087" s="132">
        <v>590</v>
      </c>
      <c r="G1087" s="132" t="s">
        <v>5125</v>
      </c>
      <c r="H1087" s="133" t="s">
        <v>832</v>
      </c>
      <c r="I1087" s="134" t="s">
        <v>839</v>
      </c>
      <c r="J1087" s="135" t="s">
        <v>843</v>
      </c>
      <c r="K1087" s="134">
        <v>3</v>
      </c>
      <c r="L1087" s="134" t="s">
        <v>1003</v>
      </c>
      <c r="M1087" s="134" t="s">
        <v>2858</v>
      </c>
      <c r="N1087" s="134">
        <v>36</v>
      </c>
      <c r="O1087" s="134">
        <v>16200</v>
      </c>
      <c r="P1087" s="134">
        <v>16200</v>
      </c>
      <c r="Q1087" s="134">
        <f>+DailyLog[[#This Row],[TTL QNT
(On traveler)]]-DailyLog[[#This Row],[Column1]]</f>
        <v>0</v>
      </c>
      <c r="R1087" s="134" t="s">
        <v>5168</v>
      </c>
      <c r="S1087" s="136" t="s">
        <v>888</v>
      </c>
      <c r="T1087" s="137">
        <v>2</v>
      </c>
      <c r="U1087" s="137"/>
      <c r="V1087" s="134"/>
      <c r="W1087" s="132"/>
      <c r="X1087" s="134"/>
      <c r="Y1087" s="132"/>
      <c r="Z1087" s="132"/>
      <c r="AA1087" s="132"/>
      <c r="AB1087" s="132" t="str">
        <f ca="1">IF(ISERROR(MATCH(DailyLog[[#This Row],[TRAVELER]],Table2[TR],0)),AB1087,"SHIPPED")</f>
        <v>SHIPPED</v>
      </c>
      <c r="AC1087" s="132"/>
    </row>
    <row r="1088" spans="1:29" ht="40.15" hidden="1" customHeight="1" x14ac:dyDescent="0.25">
      <c r="A1088" s="129">
        <v>46265.655057870368</v>
      </c>
      <c r="B1088" s="130" t="s">
        <v>2940</v>
      </c>
      <c r="C1088" s="131">
        <v>275</v>
      </c>
      <c r="D1088" s="132">
        <v>717327</v>
      </c>
      <c r="E1088" s="132">
        <v>11546545</v>
      </c>
      <c r="F1088" s="132">
        <v>688</v>
      </c>
      <c r="G1088" s="132" t="s">
        <v>4949</v>
      </c>
      <c r="H1088" s="133" t="s">
        <v>832</v>
      </c>
      <c r="I1088" s="134" t="s">
        <v>839</v>
      </c>
      <c r="J1088" s="135" t="s">
        <v>950</v>
      </c>
      <c r="K1088" s="134">
        <v>102</v>
      </c>
      <c r="L1088" s="134" t="s">
        <v>828</v>
      </c>
      <c r="M1088" s="134"/>
      <c r="N1088" s="134">
        <v>36</v>
      </c>
      <c r="O1088" s="134">
        <v>90000</v>
      </c>
      <c r="P1088" s="134">
        <v>90000</v>
      </c>
      <c r="Q1088" s="134">
        <f>+DailyLog[[#This Row],[TTL QNT
(On traveler)]]-DailyLog[[#This Row],[Column1]]</f>
        <v>0</v>
      </c>
      <c r="R1088" s="134" t="s">
        <v>3642</v>
      </c>
      <c r="S1088" s="136" t="s">
        <v>888</v>
      </c>
      <c r="T1088" s="137"/>
      <c r="U1088" s="137"/>
      <c r="V1088" s="134"/>
      <c r="W1088" s="132"/>
      <c r="X1088" s="134"/>
      <c r="Y1088" s="132"/>
      <c r="Z1088" s="132"/>
      <c r="AA1088" s="132"/>
      <c r="AB1088" s="132" t="str">
        <f ca="1">IF(ISERROR(MATCH(DailyLog[[#This Row],[TRAVELER]],Table2[TR],0)),AB1088,"SHIPPED")</f>
        <v>SHIPPED</v>
      </c>
      <c r="AC1088" s="132"/>
    </row>
    <row r="1089" spans="1:29" ht="40.15" hidden="1" customHeight="1" x14ac:dyDescent="0.25">
      <c r="A1089" s="129">
        <v>46266.649606481478</v>
      </c>
      <c r="B1089" s="130" t="s">
        <v>2940</v>
      </c>
      <c r="C1089" s="131">
        <v>197</v>
      </c>
      <c r="D1089" s="132">
        <v>716404</v>
      </c>
      <c r="E1089" s="132" t="s">
        <v>4951</v>
      </c>
      <c r="F1089" s="132">
        <v>1083</v>
      </c>
      <c r="G1089" s="132" t="s">
        <v>4952</v>
      </c>
      <c r="H1089" s="133" t="s">
        <v>832</v>
      </c>
      <c r="I1089" s="134" t="s">
        <v>839</v>
      </c>
      <c r="J1089" s="135" t="s">
        <v>843</v>
      </c>
      <c r="K1089" s="134">
        <v>5</v>
      </c>
      <c r="L1089" s="134" t="s">
        <v>828</v>
      </c>
      <c r="M1089" s="134"/>
      <c r="N1089" s="134">
        <v>38</v>
      </c>
      <c r="O1089" s="134">
        <v>7410</v>
      </c>
      <c r="P1089" s="134">
        <v>7410</v>
      </c>
      <c r="Q1089" s="134">
        <f>+DailyLog[[#This Row],[TTL QNT
(On traveler)]]-DailyLog[[#This Row],[Column1]]</f>
        <v>0</v>
      </c>
      <c r="R1089" s="134" t="s">
        <v>4696</v>
      </c>
      <c r="S1089" s="136" t="s">
        <v>888</v>
      </c>
      <c r="T1089" s="137"/>
      <c r="U1089" s="137"/>
      <c r="V1089" s="134"/>
      <c r="W1089" s="132"/>
      <c r="X1089" s="134"/>
      <c r="Y1089" s="132"/>
      <c r="Z1089" s="132"/>
      <c r="AA1089" s="132"/>
      <c r="AB1089" s="132" t="str">
        <f ca="1">IF(ISERROR(MATCH(DailyLog[[#This Row],[TRAVELER]],Table2[TR],0)),AB1089,"SHIPPED")</f>
        <v>SHIPPED</v>
      </c>
      <c r="AC1089" s="132"/>
    </row>
    <row r="1090" spans="1:29" ht="40.15" hidden="1" customHeight="1" x14ac:dyDescent="0.25">
      <c r="A1090" s="129">
        <v>46266.645833333336</v>
      </c>
      <c r="B1090" s="130" t="s">
        <v>2940</v>
      </c>
      <c r="C1090" s="131" t="s">
        <v>4933</v>
      </c>
      <c r="D1090" s="132">
        <v>715813</v>
      </c>
      <c r="E1090" s="132">
        <v>11546703</v>
      </c>
      <c r="F1090" s="132">
        <v>1589</v>
      </c>
      <c r="G1090" s="132" t="s">
        <v>5044</v>
      </c>
      <c r="H1090" s="133" t="s">
        <v>832</v>
      </c>
      <c r="I1090" s="134" t="s">
        <v>839</v>
      </c>
      <c r="J1090" s="135" t="s">
        <v>843</v>
      </c>
      <c r="K1090" s="134">
        <v>2</v>
      </c>
      <c r="L1090" s="134" t="s">
        <v>828</v>
      </c>
      <c r="M1090" s="134"/>
      <c r="N1090" s="134">
        <v>20</v>
      </c>
      <c r="O1090" s="134">
        <v>80000</v>
      </c>
      <c r="P1090" s="134">
        <v>80000</v>
      </c>
      <c r="Q1090" s="134">
        <f>+DailyLog[[#This Row],[TTL QNT
(On traveler)]]-DailyLog[[#This Row],[Column1]]</f>
        <v>0</v>
      </c>
      <c r="R1090" s="134" t="s">
        <v>3569</v>
      </c>
      <c r="S1090" s="136" t="s">
        <v>888</v>
      </c>
      <c r="T1090" s="137"/>
      <c r="U1090" s="137"/>
      <c r="V1090" s="134"/>
      <c r="W1090" s="132"/>
      <c r="X1090" s="134"/>
      <c r="Y1090" s="132"/>
      <c r="Z1090" s="132"/>
      <c r="AA1090" s="132"/>
      <c r="AB1090" s="132" t="str">
        <f ca="1">IF(ISERROR(MATCH(DailyLog[[#This Row],[TRAVELER]],Table2[TR],0)),AB1090,"SHIPPED")</f>
        <v>SHIPPED</v>
      </c>
      <c r="AC1090" s="132"/>
    </row>
    <row r="1091" spans="1:29" ht="40.15" hidden="1" customHeight="1" x14ac:dyDescent="0.25">
      <c r="A1091" s="129">
        <v>46266.616423611114</v>
      </c>
      <c r="B1091" s="130" t="s">
        <v>842</v>
      </c>
      <c r="C1091" s="131">
        <v>275</v>
      </c>
      <c r="D1091" s="132">
        <v>717420</v>
      </c>
      <c r="E1091" s="132">
        <v>82248</v>
      </c>
      <c r="F1091" s="132">
        <v>1794</v>
      </c>
      <c r="G1091" s="132" t="s">
        <v>5039</v>
      </c>
      <c r="H1091" s="133" t="s">
        <v>832</v>
      </c>
      <c r="I1091" s="134" t="s">
        <v>839</v>
      </c>
      <c r="J1091" s="135" t="s">
        <v>950</v>
      </c>
      <c r="K1091" s="134">
        <v>112</v>
      </c>
      <c r="L1091" s="134" t="s">
        <v>828</v>
      </c>
      <c r="M1091" s="134" t="s">
        <v>2976</v>
      </c>
      <c r="N1091" s="134">
        <v>36</v>
      </c>
      <c r="O1091" s="134">
        <v>37800</v>
      </c>
      <c r="P1091" s="134">
        <v>37800</v>
      </c>
      <c r="Q1091" s="134">
        <f>+DailyLog[[#This Row],[TTL QNT
(On traveler)]]-DailyLog[[#This Row],[Column1]]</f>
        <v>0</v>
      </c>
      <c r="R1091" s="134" t="s">
        <v>3908</v>
      </c>
      <c r="S1091" s="136" t="s">
        <v>888</v>
      </c>
      <c r="T1091" s="137">
        <v>20</v>
      </c>
      <c r="U1091" s="137"/>
      <c r="V1091" s="134"/>
      <c r="W1091" s="132"/>
      <c r="X1091" s="134"/>
      <c r="Y1091" s="132"/>
      <c r="Z1091" s="132"/>
      <c r="AA1091" s="132"/>
      <c r="AB1091" s="132" t="str">
        <f ca="1">IF(ISERROR(MATCH(DailyLog[[#This Row],[TRAVELER]],Table2[TR],0)),AB1091,"SHIPPED")</f>
        <v>SHIPPED</v>
      </c>
      <c r="AC1091" s="132"/>
    </row>
    <row r="1092" spans="1:29" ht="40.15" hidden="1" customHeight="1" x14ac:dyDescent="0.25">
      <c r="A1092" s="129">
        <v>46266.470451388886</v>
      </c>
      <c r="B1092" s="130" t="s">
        <v>842</v>
      </c>
      <c r="C1092" s="131" t="s">
        <v>4438</v>
      </c>
      <c r="D1092" s="132">
        <v>716348</v>
      </c>
      <c r="E1092" s="132" t="s">
        <v>5010</v>
      </c>
      <c r="F1092" s="132">
        <v>1506</v>
      </c>
      <c r="G1092" s="132" t="s">
        <v>5011</v>
      </c>
      <c r="H1092" s="133" t="s">
        <v>2814</v>
      </c>
      <c r="I1092" s="134" t="s">
        <v>2818</v>
      </c>
      <c r="J1092" s="135" t="s">
        <v>843</v>
      </c>
      <c r="K1092" s="134">
        <v>4</v>
      </c>
      <c r="L1092" s="134" t="s">
        <v>828</v>
      </c>
      <c r="M1092" s="134"/>
      <c r="N1092" s="134">
        <v>36</v>
      </c>
      <c r="O1092" s="134">
        <v>24120</v>
      </c>
      <c r="P1092" s="134">
        <v>24120</v>
      </c>
      <c r="Q1092" s="134">
        <f>+DailyLog[[#This Row],[TTL QNT
(On traveler)]]-DailyLog[[#This Row],[Column1]]</f>
        <v>0</v>
      </c>
      <c r="R1092" s="134" t="s">
        <v>2919</v>
      </c>
      <c r="S1092" s="136" t="s">
        <v>888</v>
      </c>
      <c r="T1092" s="137"/>
      <c r="U1092" s="137"/>
      <c r="V1092" s="134"/>
      <c r="W1092" s="132"/>
      <c r="X1092" s="134"/>
      <c r="Y1092" s="132"/>
      <c r="Z1092" s="132"/>
      <c r="AA1092" s="132"/>
      <c r="AB1092" s="132" t="str">
        <f ca="1">IF(ISERROR(MATCH(DailyLog[[#This Row],[TRAVELER]],Table2[TR],0)),AB1092,"SHIPPED")</f>
        <v>SHIPPED</v>
      </c>
      <c r="AC1092" s="132"/>
    </row>
    <row r="1093" spans="1:29" ht="40.15" hidden="1" customHeight="1" x14ac:dyDescent="0.25">
      <c r="A1093" s="129">
        <v>46266.613726851851</v>
      </c>
      <c r="B1093" s="130" t="s">
        <v>842</v>
      </c>
      <c r="C1093" s="131">
        <v>275</v>
      </c>
      <c r="D1093" s="132">
        <v>717322</v>
      </c>
      <c r="E1093" s="132">
        <v>11546545</v>
      </c>
      <c r="F1093" s="132">
        <v>1026</v>
      </c>
      <c r="G1093" s="132" t="s">
        <v>5038</v>
      </c>
      <c r="H1093" s="133" t="s">
        <v>832</v>
      </c>
      <c r="I1093" s="134" t="s">
        <v>839</v>
      </c>
      <c r="J1093" s="135" t="s">
        <v>950</v>
      </c>
      <c r="K1093" s="134">
        <v>102</v>
      </c>
      <c r="L1093" s="134" t="s">
        <v>828</v>
      </c>
      <c r="M1093" s="134"/>
      <c r="N1093" s="134">
        <v>34</v>
      </c>
      <c r="O1093" s="134">
        <v>85000</v>
      </c>
      <c r="P1093" s="134">
        <v>85000</v>
      </c>
      <c r="Q1093" s="134">
        <f>+DailyLog[[#This Row],[TTL QNT
(On traveler)]]-DailyLog[[#This Row],[Column1]]</f>
        <v>0</v>
      </c>
      <c r="R1093" s="134" t="s">
        <v>3766</v>
      </c>
      <c r="S1093" s="136" t="s">
        <v>888</v>
      </c>
      <c r="T1093" s="137"/>
      <c r="U1093" s="137"/>
      <c r="V1093" s="134"/>
      <c r="W1093" s="132"/>
      <c r="X1093" s="134"/>
      <c r="Y1093" s="132"/>
      <c r="Z1093" s="132"/>
      <c r="AA1093" s="132"/>
      <c r="AB1093" s="132" t="str">
        <f ca="1">IF(ISERROR(MATCH(DailyLog[[#This Row],[TRAVELER]],Table2[TR],0)),AB1093,"SHIPPED")</f>
        <v>SHIPPED</v>
      </c>
      <c r="AC1093" s="132"/>
    </row>
    <row r="1094" spans="1:29" ht="40.15" hidden="1" customHeight="1" x14ac:dyDescent="0.25">
      <c r="A1094" s="129">
        <v>46267.477905092594</v>
      </c>
      <c r="B1094" s="130" t="s">
        <v>842</v>
      </c>
      <c r="C1094" s="131">
        <v>280</v>
      </c>
      <c r="D1094" s="132">
        <v>717288</v>
      </c>
      <c r="E1094" s="132" t="s">
        <v>5068</v>
      </c>
      <c r="F1094" s="132">
        <v>145</v>
      </c>
      <c r="G1094" s="132" t="s">
        <v>5099</v>
      </c>
      <c r="H1094" s="133" t="s">
        <v>832</v>
      </c>
      <c r="I1094" s="134" t="s">
        <v>839</v>
      </c>
      <c r="J1094" s="135" t="s">
        <v>950</v>
      </c>
      <c r="K1094" s="134">
        <v>118</v>
      </c>
      <c r="L1094" s="134" t="s">
        <v>1003</v>
      </c>
      <c r="M1094" s="134"/>
      <c r="N1094" s="134">
        <v>29</v>
      </c>
      <c r="O1094" s="134">
        <v>72500</v>
      </c>
      <c r="P1094" s="134">
        <v>72500</v>
      </c>
      <c r="Q1094" s="134">
        <f>+DailyLog[[#This Row],[TTL QNT
(On traveler)]]-DailyLog[[#This Row],[Column1]]</f>
        <v>0</v>
      </c>
      <c r="R1094" s="134" t="s">
        <v>3203</v>
      </c>
      <c r="S1094" s="136" t="s">
        <v>888</v>
      </c>
      <c r="T1094" s="137"/>
      <c r="U1094" s="137"/>
      <c r="V1094" s="134"/>
      <c r="W1094" s="132"/>
      <c r="X1094" s="134"/>
      <c r="Y1094" s="132"/>
      <c r="Z1094" s="132"/>
      <c r="AA1094" s="132"/>
      <c r="AB1094" s="132" t="str">
        <f ca="1">IF(ISERROR(MATCH(DailyLog[[#This Row],[TRAVELER]],Table2[TR],0)),AB1094,"SHIPPED")</f>
        <v>SHIPPED</v>
      </c>
      <c r="AC1094" s="132"/>
    </row>
    <row r="1095" spans="1:29" ht="40.15" hidden="1" customHeight="1" x14ac:dyDescent="0.25">
      <c r="A1095" s="129">
        <v>46267.47247685185</v>
      </c>
      <c r="B1095" s="130" t="s">
        <v>842</v>
      </c>
      <c r="C1095" s="131">
        <v>290</v>
      </c>
      <c r="D1095" s="132">
        <v>717691</v>
      </c>
      <c r="E1095" s="132">
        <v>11546449</v>
      </c>
      <c r="F1095" s="132">
        <v>620</v>
      </c>
      <c r="G1095" s="132" t="s">
        <v>5098</v>
      </c>
      <c r="H1095" s="133" t="s">
        <v>832</v>
      </c>
      <c r="I1095" s="134" t="s">
        <v>839</v>
      </c>
      <c r="J1095" s="135" t="s">
        <v>950</v>
      </c>
      <c r="K1095" s="134">
        <v>106</v>
      </c>
      <c r="L1095" s="134" t="s">
        <v>828</v>
      </c>
      <c r="M1095" s="134"/>
      <c r="N1095" s="134">
        <v>16</v>
      </c>
      <c r="O1095" s="134">
        <v>40000</v>
      </c>
      <c r="P1095" s="134">
        <v>40000</v>
      </c>
      <c r="Q1095" s="134">
        <f>+DailyLog[[#This Row],[TTL QNT
(On traveler)]]-DailyLog[[#This Row],[Column1]]</f>
        <v>0</v>
      </c>
      <c r="R1095" s="134" t="s">
        <v>4191</v>
      </c>
      <c r="S1095" s="136" t="s">
        <v>888</v>
      </c>
      <c r="T1095" s="137"/>
      <c r="U1095" s="137"/>
      <c r="V1095" s="134"/>
      <c r="W1095" s="132"/>
      <c r="X1095" s="134"/>
      <c r="Y1095" s="132"/>
      <c r="Z1095" s="132"/>
      <c r="AA1095" s="132"/>
      <c r="AB1095" s="132" t="str">
        <f ca="1">IF(ISERROR(MATCH(DailyLog[[#This Row],[TRAVELER]],Table2[TR],0)),AB1095,"SHIPPED")</f>
        <v>SHIPPED</v>
      </c>
      <c r="AC1095" s="132"/>
    </row>
    <row r="1096" spans="1:29" ht="40.15" hidden="1" customHeight="1" x14ac:dyDescent="0.25">
      <c r="A1096" s="129">
        <v>46266.457372685189</v>
      </c>
      <c r="B1096" s="130" t="s">
        <v>842</v>
      </c>
      <c r="C1096" s="131">
        <v>275</v>
      </c>
      <c r="D1096" s="132">
        <v>717266</v>
      </c>
      <c r="E1096" s="132">
        <v>6100050</v>
      </c>
      <c r="F1096" s="132">
        <v>81</v>
      </c>
      <c r="G1096" s="132" t="s">
        <v>4931</v>
      </c>
      <c r="H1096" s="133" t="s">
        <v>832</v>
      </c>
      <c r="I1096" s="134" t="s">
        <v>839</v>
      </c>
      <c r="J1096" s="135" t="s">
        <v>950</v>
      </c>
      <c r="K1096" s="134">
        <v>108</v>
      </c>
      <c r="L1096" s="134" t="s">
        <v>828</v>
      </c>
      <c r="M1096" s="134"/>
      <c r="N1096" s="134">
        <v>51</v>
      </c>
      <c r="O1096" s="134">
        <v>76500</v>
      </c>
      <c r="P1096" s="134">
        <v>76500</v>
      </c>
      <c r="Q1096" s="134">
        <f>+DailyLog[[#This Row],[TTL QNT
(On traveler)]]-DailyLog[[#This Row],[Column1]]</f>
        <v>0</v>
      </c>
      <c r="R1096" s="134" t="s">
        <v>3431</v>
      </c>
      <c r="S1096" s="136" t="s">
        <v>888</v>
      </c>
      <c r="T1096" s="137"/>
      <c r="U1096" s="137"/>
      <c r="V1096" s="134"/>
      <c r="W1096" s="132"/>
      <c r="X1096" s="134"/>
      <c r="Y1096" s="132"/>
      <c r="Z1096" s="132"/>
      <c r="AA1096" s="132"/>
      <c r="AB1096" s="132" t="str">
        <f ca="1">IF(ISERROR(MATCH(DailyLog[[#This Row],[TRAVELER]],Table2[TR],0)),AB1096,"SHIPPED")</f>
        <v>SHIPPED</v>
      </c>
      <c r="AC1096" s="132"/>
    </row>
    <row r="1097" spans="1:29" ht="40.15" hidden="1" customHeight="1" x14ac:dyDescent="0.25">
      <c r="A1097" s="129">
        <v>46267.467476851853</v>
      </c>
      <c r="B1097" s="130" t="s">
        <v>842</v>
      </c>
      <c r="C1097" s="131" t="s">
        <v>4502</v>
      </c>
      <c r="D1097" s="132">
        <v>716175</v>
      </c>
      <c r="E1097" s="132" t="s">
        <v>3655</v>
      </c>
      <c r="F1097" s="132">
        <v>102</v>
      </c>
      <c r="G1097" s="132" t="s">
        <v>5097</v>
      </c>
      <c r="H1097" s="133" t="s">
        <v>832</v>
      </c>
      <c r="I1097" s="134" t="s">
        <v>839</v>
      </c>
      <c r="J1097" s="135" t="s">
        <v>843</v>
      </c>
      <c r="K1097" s="134">
        <v>1</v>
      </c>
      <c r="L1097" s="134" t="s">
        <v>1003</v>
      </c>
      <c r="M1097" s="134"/>
      <c r="N1097" s="134">
        <v>22</v>
      </c>
      <c r="O1097" s="134">
        <v>9900</v>
      </c>
      <c r="P1097" s="134">
        <v>9900</v>
      </c>
      <c r="Q1097" s="134">
        <f>+DailyLog[[#This Row],[TTL QNT
(On traveler)]]-DailyLog[[#This Row],[Column1]]</f>
        <v>0</v>
      </c>
      <c r="R1097" s="134" t="s">
        <v>3678</v>
      </c>
      <c r="S1097" s="136" t="s">
        <v>888</v>
      </c>
      <c r="T1097" s="137"/>
      <c r="U1097" s="137"/>
      <c r="V1097" s="134"/>
      <c r="W1097" s="132"/>
      <c r="X1097" s="134"/>
      <c r="Y1097" s="132"/>
      <c r="Z1097" s="132"/>
      <c r="AA1097" s="132"/>
      <c r="AB1097" s="132" t="str">
        <f ca="1">IF(ISERROR(MATCH(DailyLog[[#This Row],[TRAVELER]],Table2[TR],0)),AB1097,"SHIPPED")</f>
        <v>SHIPPED</v>
      </c>
      <c r="AC1097" s="132"/>
    </row>
    <row r="1098" spans="1:29" ht="40.15" hidden="1" customHeight="1" x14ac:dyDescent="0.25">
      <c r="A1098" s="129">
        <v>46267.464571759258</v>
      </c>
      <c r="B1098" s="130" t="s">
        <v>842</v>
      </c>
      <c r="C1098" s="131">
        <v>290</v>
      </c>
      <c r="D1098" s="132">
        <v>717497</v>
      </c>
      <c r="E1098" s="132" t="s">
        <v>3304</v>
      </c>
      <c r="F1098" s="132">
        <v>608</v>
      </c>
      <c r="G1098" s="132" t="s">
        <v>5096</v>
      </c>
      <c r="H1098" s="133" t="s">
        <v>832</v>
      </c>
      <c r="I1098" s="134" t="s">
        <v>839</v>
      </c>
      <c r="J1098" s="135" t="s">
        <v>950</v>
      </c>
      <c r="K1098" s="134">
        <v>107</v>
      </c>
      <c r="L1098" s="134" t="s">
        <v>1003</v>
      </c>
      <c r="M1098" s="134"/>
      <c r="N1098" s="134">
        <v>36</v>
      </c>
      <c r="O1098" s="134">
        <v>25200</v>
      </c>
      <c r="P1098" s="134">
        <v>25200</v>
      </c>
      <c r="Q1098" s="134">
        <f>+DailyLog[[#This Row],[TTL QNT
(On traveler)]]-DailyLog[[#This Row],[Column1]]</f>
        <v>0</v>
      </c>
      <c r="R1098" s="134" t="s">
        <v>2950</v>
      </c>
      <c r="S1098" s="136" t="s">
        <v>888</v>
      </c>
      <c r="T1098" s="137"/>
      <c r="U1098" s="137"/>
      <c r="V1098" s="134"/>
      <c r="W1098" s="132"/>
      <c r="X1098" s="134"/>
      <c r="Y1098" s="132"/>
      <c r="Z1098" s="132"/>
      <c r="AA1098" s="132"/>
      <c r="AB1098" s="132" t="str">
        <f ca="1">IF(ISERROR(MATCH(DailyLog[[#This Row],[TRAVELER]],Table2[TR],0)),AB1098,"SHIPPED")</f>
        <v>SHIPPED</v>
      </c>
      <c r="AC1098" s="132"/>
    </row>
    <row r="1099" spans="1:29" ht="40.15" hidden="1" customHeight="1" x14ac:dyDescent="0.25">
      <c r="A1099" s="129">
        <v>46267.460532407407</v>
      </c>
      <c r="B1099" s="130" t="s">
        <v>842</v>
      </c>
      <c r="C1099" s="131" t="s">
        <v>2841</v>
      </c>
      <c r="D1099" s="132">
        <v>717977</v>
      </c>
      <c r="E1099" s="132" t="s">
        <v>942</v>
      </c>
      <c r="F1099" s="132" t="s">
        <v>3434</v>
      </c>
      <c r="G1099" s="132" t="s">
        <v>5095</v>
      </c>
      <c r="H1099" s="133" t="s">
        <v>832</v>
      </c>
      <c r="I1099" s="134" t="s">
        <v>839</v>
      </c>
      <c r="J1099" s="135" t="s">
        <v>843</v>
      </c>
      <c r="K1099" s="134">
        <v>3</v>
      </c>
      <c r="L1099" s="134" t="s">
        <v>828</v>
      </c>
      <c r="M1099" s="134"/>
      <c r="N1099" s="134">
        <v>22</v>
      </c>
      <c r="O1099" s="134">
        <v>12760</v>
      </c>
      <c r="P1099" s="134">
        <v>12760</v>
      </c>
      <c r="Q1099" s="134">
        <f>+DailyLog[[#This Row],[TTL QNT
(On traveler)]]-DailyLog[[#This Row],[Column1]]</f>
        <v>0</v>
      </c>
      <c r="R1099" s="134" t="s">
        <v>3816</v>
      </c>
      <c r="S1099" s="136" t="s">
        <v>888</v>
      </c>
      <c r="T1099" s="137"/>
      <c r="U1099" s="137"/>
      <c r="V1099" s="134"/>
      <c r="W1099" s="132"/>
      <c r="X1099" s="134"/>
      <c r="Y1099" s="132"/>
      <c r="Z1099" s="132"/>
      <c r="AA1099" s="132"/>
      <c r="AB1099" s="132" t="str">
        <f ca="1">IF(ISERROR(MATCH(DailyLog[[#This Row],[TRAVELER]],Table2[TR],0)),AB1099,"SHIPPED")</f>
        <v>SHIPPED</v>
      </c>
      <c r="AC1099" s="132"/>
    </row>
    <row r="1100" spans="1:29" ht="40.15" hidden="1" customHeight="1" x14ac:dyDescent="0.25">
      <c r="A1100" s="129">
        <v>46267.455694444441</v>
      </c>
      <c r="B1100" s="130" t="s">
        <v>842</v>
      </c>
      <c r="C1100" s="131">
        <v>280</v>
      </c>
      <c r="D1100" s="132">
        <v>714525</v>
      </c>
      <c r="E1100" s="132">
        <v>11561645</v>
      </c>
      <c r="F1100" s="132">
        <v>1630</v>
      </c>
      <c r="G1100" s="132" t="s">
        <v>5094</v>
      </c>
      <c r="H1100" s="133" t="s">
        <v>832</v>
      </c>
      <c r="I1100" s="134" t="s">
        <v>839</v>
      </c>
      <c r="J1100" s="135" t="s">
        <v>950</v>
      </c>
      <c r="K1100" s="134">
        <v>124</v>
      </c>
      <c r="L1100" s="134" t="s">
        <v>828</v>
      </c>
      <c r="M1100" s="134"/>
      <c r="N1100" s="134">
        <v>22</v>
      </c>
      <c r="O1100" s="134">
        <v>88000</v>
      </c>
      <c r="P1100" s="134">
        <v>88000</v>
      </c>
      <c r="Q1100" s="134">
        <f>+DailyLog[[#This Row],[TTL QNT
(On traveler)]]-DailyLog[[#This Row],[Column1]]</f>
        <v>0</v>
      </c>
      <c r="R1100" s="134" t="s">
        <v>3914</v>
      </c>
      <c r="S1100" s="136" t="s">
        <v>888</v>
      </c>
      <c r="T1100" s="137"/>
      <c r="U1100" s="137"/>
      <c r="V1100" s="134"/>
      <c r="W1100" s="132"/>
      <c r="X1100" s="134"/>
      <c r="Y1100" s="132"/>
      <c r="Z1100" s="132"/>
      <c r="AA1100" s="132"/>
      <c r="AB1100" s="132" t="str">
        <f ca="1">IF(ISERROR(MATCH(DailyLog[[#This Row],[TRAVELER]],Table2[TR],0)),AB1100,"SHIPPED")</f>
        <v>SHIPPED</v>
      </c>
      <c r="AC1100" s="132"/>
    </row>
    <row r="1101" spans="1:29" ht="40.15" hidden="1" customHeight="1" x14ac:dyDescent="0.25">
      <c r="A1101" s="129">
        <v>46267.452361111114</v>
      </c>
      <c r="B1101" s="130" t="s">
        <v>842</v>
      </c>
      <c r="C1101" s="131" t="s">
        <v>4438</v>
      </c>
      <c r="D1101" s="132">
        <v>716284</v>
      </c>
      <c r="E1101" s="132" t="s">
        <v>3655</v>
      </c>
      <c r="F1101" s="132">
        <v>1656</v>
      </c>
      <c r="G1101" s="132" t="s">
        <v>5093</v>
      </c>
      <c r="H1101" s="133" t="s">
        <v>832</v>
      </c>
      <c r="I1101" s="134" t="s">
        <v>839</v>
      </c>
      <c r="J1101" s="135" t="s">
        <v>843</v>
      </c>
      <c r="K1101" s="134">
        <v>4</v>
      </c>
      <c r="L1101" s="134" t="s">
        <v>1003</v>
      </c>
      <c r="M1101" s="134"/>
      <c r="N1101" s="134">
        <v>22</v>
      </c>
      <c r="O1101" s="134">
        <v>9900</v>
      </c>
      <c r="P1101" s="134">
        <v>9900</v>
      </c>
      <c r="Q1101" s="134">
        <f>+DailyLog[[#This Row],[TTL QNT
(On traveler)]]-DailyLog[[#This Row],[Column1]]</f>
        <v>0</v>
      </c>
      <c r="R1101" s="134" t="s">
        <v>3873</v>
      </c>
      <c r="S1101" s="136" t="s">
        <v>888</v>
      </c>
      <c r="T1101" s="137"/>
      <c r="U1101" s="137"/>
      <c r="V1101" s="134"/>
      <c r="W1101" s="132"/>
      <c r="X1101" s="134"/>
      <c r="Y1101" s="132"/>
      <c r="Z1101" s="132"/>
      <c r="AA1101" s="132"/>
      <c r="AB1101" s="132" t="str">
        <f ca="1">IF(ISERROR(MATCH(DailyLog[[#This Row],[TRAVELER]],Table2[TR],0)),AB1101,"SHIPPED")</f>
        <v>SHIPPED</v>
      </c>
      <c r="AC1101" s="132"/>
    </row>
    <row r="1102" spans="1:29" ht="40.15" hidden="1" customHeight="1" x14ac:dyDescent="0.25">
      <c r="A1102" s="129">
        <v>46265.580706018518</v>
      </c>
      <c r="B1102" s="130" t="s">
        <v>842</v>
      </c>
      <c r="C1102" s="131" t="s">
        <v>4928</v>
      </c>
      <c r="D1102" s="132">
        <v>717469</v>
      </c>
      <c r="E1102" s="132" t="s">
        <v>963</v>
      </c>
      <c r="F1102" s="132" t="s">
        <v>922</v>
      </c>
      <c r="G1102" s="132" t="s">
        <v>4929</v>
      </c>
      <c r="H1102" s="133" t="s">
        <v>2814</v>
      </c>
      <c r="I1102" s="134" t="s">
        <v>839</v>
      </c>
      <c r="J1102" s="135" t="s">
        <v>843</v>
      </c>
      <c r="K1102" s="134">
        <v>2</v>
      </c>
      <c r="L1102" s="134" t="s">
        <v>828</v>
      </c>
      <c r="M1102" s="134" t="s">
        <v>2816</v>
      </c>
      <c r="N1102" s="134">
        <v>20</v>
      </c>
      <c r="O1102" s="134">
        <v>13400</v>
      </c>
      <c r="P1102" s="134">
        <v>13400</v>
      </c>
      <c r="Q1102" s="134">
        <f>+DailyLog[[#This Row],[TTL QNT
(On traveler)]]-DailyLog[[#This Row],[Column1]]</f>
        <v>0</v>
      </c>
      <c r="R1102" s="134" t="s">
        <v>3283</v>
      </c>
      <c r="S1102" s="136" t="s">
        <v>888</v>
      </c>
      <c r="T1102" s="137">
        <v>1</v>
      </c>
      <c r="U1102" s="137"/>
      <c r="V1102" s="134"/>
      <c r="W1102" s="132"/>
      <c r="X1102" s="134"/>
      <c r="Y1102" s="132"/>
      <c r="Z1102" s="132"/>
      <c r="AA1102" s="132"/>
      <c r="AB1102" s="132" t="str">
        <f ca="1">IF(ISERROR(MATCH(DailyLog[[#This Row],[TRAVELER]],Table2[TR],0)),AB1102,"SHIPPED")</f>
        <v>SHIPPED</v>
      </c>
      <c r="AC1102" s="132"/>
    </row>
    <row r="1103" spans="1:29" ht="40.15" hidden="1" customHeight="1" x14ac:dyDescent="0.25">
      <c r="A1103" s="129">
        <v>46267.44866898148</v>
      </c>
      <c r="B1103" s="130" t="s">
        <v>842</v>
      </c>
      <c r="C1103" s="131" t="s">
        <v>2841</v>
      </c>
      <c r="D1103" s="132">
        <v>715812</v>
      </c>
      <c r="E1103" s="132">
        <v>11546703</v>
      </c>
      <c r="F1103" s="132">
        <v>708</v>
      </c>
      <c r="G1103" s="132" t="s">
        <v>5092</v>
      </c>
      <c r="H1103" s="133" t="s">
        <v>2814</v>
      </c>
      <c r="I1103" s="134" t="s">
        <v>839</v>
      </c>
      <c r="J1103" s="135" t="s">
        <v>843</v>
      </c>
      <c r="K1103" s="134">
        <v>3</v>
      </c>
      <c r="L1103" s="134" t="s">
        <v>828</v>
      </c>
      <c r="M1103" s="134"/>
      <c r="N1103" s="134">
        <v>34</v>
      </c>
      <c r="O1103" s="134">
        <v>136000</v>
      </c>
      <c r="P1103" s="134">
        <v>136000</v>
      </c>
      <c r="Q1103" s="134">
        <f>+DailyLog[[#This Row],[TTL QNT
(On traveler)]]-DailyLog[[#This Row],[Column1]]</f>
        <v>0</v>
      </c>
      <c r="R1103" s="134" t="s">
        <v>2987</v>
      </c>
      <c r="S1103" s="136" t="s">
        <v>888</v>
      </c>
      <c r="T1103" s="137"/>
      <c r="U1103" s="137"/>
      <c r="V1103" s="134"/>
      <c r="W1103" s="132"/>
      <c r="X1103" s="134"/>
      <c r="Y1103" s="132"/>
      <c r="Z1103" s="132"/>
      <c r="AA1103" s="132"/>
      <c r="AB1103" s="132" t="str">
        <f ca="1">IF(ISERROR(MATCH(DailyLog[[#This Row],[TRAVELER]],Table2[TR],0)),AB1103,"SHIPPED")</f>
        <v>SHIPPED</v>
      </c>
      <c r="AC1103" s="132"/>
    </row>
    <row r="1104" spans="1:29" ht="40.15" hidden="1" customHeight="1" x14ac:dyDescent="0.25">
      <c r="A1104" s="129">
        <v>46267.441527777781</v>
      </c>
      <c r="B1104" s="130" t="s">
        <v>842</v>
      </c>
      <c r="C1104" s="131" t="s">
        <v>4933</v>
      </c>
      <c r="D1104" s="132">
        <v>716286</v>
      </c>
      <c r="E1104" s="132" t="s">
        <v>1034</v>
      </c>
      <c r="F1104" s="132">
        <v>62</v>
      </c>
      <c r="G1104" s="132" t="s">
        <v>5090</v>
      </c>
      <c r="H1104" s="133" t="s">
        <v>832</v>
      </c>
      <c r="I1104" s="134" t="s">
        <v>839</v>
      </c>
      <c r="J1104" s="135" t="s">
        <v>843</v>
      </c>
      <c r="K1104" s="134">
        <v>2</v>
      </c>
      <c r="L1104" s="134" t="s">
        <v>1003</v>
      </c>
      <c r="M1104" s="134"/>
      <c r="N1104" s="134">
        <v>19</v>
      </c>
      <c r="O1104" s="134">
        <v>8550</v>
      </c>
      <c r="P1104" s="134">
        <v>8550</v>
      </c>
      <c r="Q1104" s="134">
        <f>+DailyLog[[#This Row],[TTL QNT
(On traveler)]]-DailyLog[[#This Row],[Column1]]</f>
        <v>0</v>
      </c>
      <c r="R1104" s="134" t="s">
        <v>3247</v>
      </c>
      <c r="S1104" s="136" t="s">
        <v>888</v>
      </c>
      <c r="T1104" s="137"/>
      <c r="U1104" s="137"/>
      <c r="V1104" s="134"/>
      <c r="W1104" s="132"/>
      <c r="X1104" s="134"/>
      <c r="Y1104" s="132"/>
      <c r="Z1104" s="132"/>
      <c r="AA1104" s="132"/>
      <c r="AB1104" s="132" t="str">
        <f ca="1">IF(ISERROR(MATCH(DailyLog[[#This Row],[TRAVELER]],Table2[TR],0)),AB1104,"SHIPPED")</f>
        <v>SHIPPED</v>
      </c>
      <c r="AC1104" s="132"/>
    </row>
    <row r="1105" spans="1:29" ht="40.15" hidden="1" customHeight="1" x14ac:dyDescent="0.25">
      <c r="A1105" s="129">
        <v>46267.441527777781</v>
      </c>
      <c r="B1105" s="130" t="s">
        <v>842</v>
      </c>
      <c r="C1105" s="131" t="s">
        <v>4933</v>
      </c>
      <c r="D1105" s="132">
        <v>716165</v>
      </c>
      <c r="E1105" s="132" t="s">
        <v>3655</v>
      </c>
      <c r="F1105" s="132">
        <v>71</v>
      </c>
      <c r="G1105" s="132" t="s">
        <v>5091</v>
      </c>
      <c r="H1105" s="133" t="s">
        <v>832</v>
      </c>
      <c r="I1105" s="134" t="s">
        <v>839</v>
      </c>
      <c r="J1105" s="135" t="s">
        <v>843</v>
      </c>
      <c r="K1105" s="134">
        <v>2</v>
      </c>
      <c r="L1105" s="134" t="s">
        <v>2826</v>
      </c>
      <c r="M1105" s="134"/>
      <c r="N1105" s="134">
        <v>20</v>
      </c>
      <c r="O1105" s="134">
        <v>9000</v>
      </c>
      <c r="P1105" s="134">
        <v>9000</v>
      </c>
      <c r="Q1105" s="134">
        <f>+DailyLog[[#This Row],[TTL QNT
(On traveler)]]-DailyLog[[#This Row],[Column1]]</f>
        <v>0</v>
      </c>
      <c r="R1105" s="134" t="s">
        <v>3247</v>
      </c>
      <c r="S1105" s="136" t="s">
        <v>888</v>
      </c>
      <c r="T1105" s="137"/>
      <c r="U1105" s="137"/>
      <c r="V1105" s="134"/>
      <c r="W1105" s="132"/>
      <c r="X1105" s="134"/>
      <c r="Y1105" s="132"/>
      <c r="Z1105" s="132"/>
      <c r="AA1105" s="132"/>
      <c r="AB1105" s="132" t="str">
        <f ca="1">IF(ISERROR(MATCH(DailyLog[[#This Row],[TRAVELER]],Table2[TR],0)),AB1105,"SHIPPED")</f>
        <v>SHIPPED</v>
      </c>
      <c r="AC1105" s="132"/>
    </row>
    <row r="1106" spans="1:29" ht="40.15" hidden="1" customHeight="1" x14ac:dyDescent="0.25">
      <c r="A1106" s="111">
        <v>46260.460497685184</v>
      </c>
      <c r="B1106" s="112" t="s">
        <v>842</v>
      </c>
      <c r="C1106" s="113">
        <v>197</v>
      </c>
      <c r="D1106" s="114">
        <v>716646</v>
      </c>
      <c r="E1106" s="114" t="s">
        <v>4478</v>
      </c>
      <c r="F1106" s="114">
        <v>1556</v>
      </c>
      <c r="G1106" s="114" t="s">
        <v>4497</v>
      </c>
      <c r="H1106" s="115" t="s">
        <v>832</v>
      </c>
      <c r="I1106" s="116" t="s">
        <v>839</v>
      </c>
      <c r="J1106" s="50" t="s">
        <v>843</v>
      </c>
      <c r="K1106" s="116">
        <v>5</v>
      </c>
      <c r="L1106" s="116" t="s">
        <v>1003</v>
      </c>
      <c r="M1106" s="116" t="s">
        <v>2816</v>
      </c>
      <c r="N1106" s="116">
        <v>31</v>
      </c>
      <c r="O1106" s="116">
        <v>8680</v>
      </c>
      <c r="P1106" s="116">
        <v>8680</v>
      </c>
      <c r="Q1106" s="116">
        <f>+DailyLog[[#This Row],[TTL QNT
(On traveler)]]-DailyLog[[#This Row],[Column1]]</f>
        <v>0</v>
      </c>
      <c r="R1106" s="116" t="s">
        <v>3515</v>
      </c>
      <c r="S1106" s="117" t="s">
        <v>888</v>
      </c>
      <c r="T1106" s="43">
        <v>14</v>
      </c>
      <c r="V1106" s="116"/>
      <c r="W1106" s="114"/>
      <c r="X1106" s="116"/>
      <c r="Y1106" s="114"/>
      <c r="Z1106" s="114"/>
      <c r="AA1106" s="114"/>
      <c r="AB1106" s="114" t="str">
        <f ca="1">IF(ISERROR(MATCH(DailyLog[[#This Row],[TRAVELER]],Table2[TR],0)),AB1106,"SHIPPED")</f>
        <v>SHIPPED</v>
      </c>
      <c r="AC1106" s="114"/>
    </row>
    <row r="1107" spans="1:29" ht="40.15" hidden="1" customHeight="1" x14ac:dyDescent="0.25">
      <c r="A1107" s="129">
        <v>46267.438981481479</v>
      </c>
      <c r="B1107" s="130" t="s">
        <v>842</v>
      </c>
      <c r="C1107" s="131" t="s">
        <v>4502</v>
      </c>
      <c r="D1107" s="132">
        <v>717980</v>
      </c>
      <c r="E1107" s="132" t="s">
        <v>4399</v>
      </c>
      <c r="F1107" s="132" t="s">
        <v>922</v>
      </c>
      <c r="G1107" s="132" t="s">
        <v>5089</v>
      </c>
      <c r="H1107" s="133" t="s">
        <v>832</v>
      </c>
      <c r="I1107" s="134" t="s">
        <v>839</v>
      </c>
      <c r="J1107" s="135" t="s">
        <v>843</v>
      </c>
      <c r="K1107" s="134">
        <v>1</v>
      </c>
      <c r="L1107" s="134" t="s">
        <v>828</v>
      </c>
      <c r="M1107" s="134"/>
      <c r="N1107" s="134">
        <v>27</v>
      </c>
      <c r="O1107" s="134">
        <v>15660</v>
      </c>
      <c r="P1107" s="134">
        <v>15660</v>
      </c>
      <c r="Q1107" s="134">
        <f>+DailyLog[[#This Row],[TTL QNT
(On traveler)]]-DailyLog[[#This Row],[Column1]]</f>
        <v>0</v>
      </c>
      <c r="R1107" s="134" t="s">
        <v>2845</v>
      </c>
      <c r="S1107" s="136" t="s">
        <v>888</v>
      </c>
      <c r="T1107" s="137"/>
      <c r="U1107" s="137"/>
      <c r="V1107" s="134"/>
      <c r="W1107" s="132"/>
      <c r="X1107" s="134"/>
      <c r="Y1107" s="132"/>
      <c r="Z1107" s="132"/>
      <c r="AA1107" s="132"/>
      <c r="AB1107" s="132" t="str">
        <f ca="1">IF(ISERROR(MATCH(DailyLog[[#This Row],[TRAVELER]],Table2[TR],0)),AB1107,"SHIPPED")</f>
        <v>SHIPPED</v>
      </c>
      <c r="AC1107" s="132"/>
    </row>
    <row r="1108" spans="1:29" ht="40.15" hidden="1" customHeight="1" x14ac:dyDescent="0.25">
      <c r="A1108" s="129">
        <v>46267.435729166667</v>
      </c>
      <c r="B1108" s="130" t="s">
        <v>842</v>
      </c>
      <c r="C1108" s="131" t="s">
        <v>4438</v>
      </c>
      <c r="D1108" s="132">
        <v>717901</v>
      </c>
      <c r="E1108" s="132">
        <v>11602031</v>
      </c>
      <c r="F1108" s="132">
        <v>927</v>
      </c>
      <c r="G1108" s="132" t="s">
        <v>5087</v>
      </c>
      <c r="H1108" s="133" t="s">
        <v>832</v>
      </c>
      <c r="I1108" s="134" t="s">
        <v>839</v>
      </c>
      <c r="J1108" s="135" t="s">
        <v>843</v>
      </c>
      <c r="K1108" s="134">
        <v>4</v>
      </c>
      <c r="L1108" s="134" t="s">
        <v>828</v>
      </c>
      <c r="M1108" s="134" t="s">
        <v>3572</v>
      </c>
      <c r="N1108" s="134">
        <v>31</v>
      </c>
      <c r="O1108" s="134">
        <v>4495</v>
      </c>
      <c r="P1108" s="134">
        <v>4495</v>
      </c>
      <c r="Q1108" s="134">
        <f>+DailyLog[[#This Row],[TTL QNT
(On traveler)]]-DailyLog[[#This Row],[Column1]]</f>
        <v>0</v>
      </c>
      <c r="R1108" s="134" t="s">
        <v>5088</v>
      </c>
      <c r="S1108" s="136" t="s">
        <v>888</v>
      </c>
      <c r="T1108" s="137" t="s">
        <v>3516</v>
      </c>
      <c r="U1108" s="137"/>
      <c r="V1108" s="134"/>
      <c r="W1108" s="132"/>
      <c r="X1108" s="134"/>
      <c r="Y1108" s="132"/>
      <c r="Z1108" s="132"/>
      <c r="AA1108" s="132"/>
      <c r="AB1108" s="132" t="str">
        <f ca="1">IF(ISERROR(MATCH(DailyLog[[#This Row],[TRAVELER]],Table2[TR],0)),AB1108,"SHIPPED")</f>
        <v>SHIPPED</v>
      </c>
      <c r="AC1108" s="132"/>
    </row>
    <row r="1109" spans="1:29" ht="40.15" hidden="1" customHeight="1" x14ac:dyDescent="0.25">
      <c r="A1109" s="111">
        <v>46260.437465277777</v>
      </c>
      <c r="B1109" s="112" t="s">
        <v>842</v>
      </c>
      <c r="C1109" s="113">
        <v>290</v>
      </c>
      <c r="D1109" s="114">
        <v>717752</v>
      </c>
      <c r="E1109" s="114" t="s">
        <v>4399</v>
      </c>
      <c r="F1109" s="114" t="s">
        <v>922</v>
      </c>
      <c r="G1109" s="114" t="s">
        <v>4490</v>
      </c>
      <c r="H1109" s="115" t="s">
        <v>832</v>
      </c>
      <c r="I1109" s="116" t="s">
        <v>839</v>
      </c>
      <c r="J1109" s="50" t="s">
        <v>950</v>
      </c>
      <c r="K1109" s="116">
        <v>107</v>
      </c>
      <c r="L1109" s="116" t="s">
        <v>828</v>
      </c>
      <c r="M1109" s="116"/>
      <c r="N1109" s="116">
        <v>32</v>
      </c>
      <c r="O1109" s="116">
        <v>18560</v>
      </c>
      <c r="P1109" s="116">
        <v>18560</v>
      </c>
      <c r="Q1109" s="116">
        <f>+DailyLog[[#This Row],[TTL QNT
(On traveler)]]-DailyLog[[#This Row],[Column1]]</f>
        <v>0</v>
      </c>
      <c r="R1109" s="116" t="s">
        <v>3711</v>
      </c>
      <c r="S1109" s="117" t="s">
        <v>888</v>
      </c>
      <c r="V1109" s="116"/>
      <c r="W1109" s="114"/>
      <c r="X1109" s="116"/>
      <c r="Y1109" s="114"/>
      <c r="Z1109" s="114"/>
      <c r="AA1109" s="114"/>
      <c r="AB1109" s="114" t="str">
        <f ca="1">IF(ISERROR(MATCH(DailyLog[[#This Row],[TRAVELER]],Table2[TR],0)),AB1109,"SHIPPED")</f>
        <v>SHIPPED</v>
      </c>
      <c r="AC1109" s="114"/>
    </row>
    <row r="1110" spans="1:29" ht="40.15" hidden="1" customHeight="1" x14ac:dyDescent="0.25">
      <c r="A1110" s="129">
        <v>46267.431701388887</v>
      </c>
      <c r="B1110" s="130" t="s">
        <v>842</v>
      </c>
      <c r="C1110" s="131">
        <v>275</v>
      </c>
      <c r="D1110" s="132">
        <v>717405</v>
      </c>
      <c r="E1110" s="132">
        <v>6101831</v>
      </c>
      <c r="F1110" s="132">
        <v>1101</v>
      </c>
      <c r="G1110" s="132" t="s">
        <v>5086</v>
      </c>
      <c r="H1110" s="133" t="s">
        <v>832</v>
      </c>
      <c r="I1110" s="134" t="s">
        <v>839</v>
      </c>
      <c r="J1110" s="135" t="s">
        <v>950</v>
      </c>
      <c r="K1110" s="134">
        <v>112</v>
      </c>
      <c r="L1110" s="134" t="s">
        <v>828</v>
      </c>
      <c r="M1110" s="134"/>
      <c r="N1110" s="134">
        <v>36</v>
      </c>
      <c r="O1110" s="134">
        <v>36000</v>
      </c>
      <c r="P1110" s="134">
        <v>36000</v>
      </c>
      <c r="Q1110" s="134">
        <f>+DailyLog[[#This Row],[TTL QNT
(On traveler)]]-DailyLog[[#This Row],[Column1]]</f>
        <v>0</v>
      </c>
      <c r="R1110" s="134" t="s">
        <v>3452</v>
      </c>
      <c r="S1110" s="136" t="s">
        <v>888</v>
      </c>
      <c r="T1110" s="137"/>
      <c r="U1110" s="137"/>
      <c r="V1110" s="134"/>
      <c r="W1110" s="132"/>
      <c r="X1110" s="134"/>
      <c r="Y1110" s="132"/>
      <c r="Z1110" s="132"/>
      <c r="AA1110" s="132"/>
      <c r="AB1110" s="132" t="str">
        <f ca="1">IF(ISERROR(MATCH(DailyLog[[#This Row],[TRAVELER]],Table2[TR],0)),AB1110,"SHIPPED")</f>
        <v>SHIPPED</v>
      </c>
      <c r="AC1110" s="132"/>
    </row>
    <row r="1111" spans="1:29" ht="40.15" hidden="1" customHeight="1" x14ac:dyDescent="0.25">
      <c r="A1111" s="129">
        <v>46267.427766203706</v>
      </c>
      <c r="B1111" s="130" t="s">
        <v>842</v>
      </c>
      <c r="C1111" s="131" t="s">
        <v>4502</v>
      </c>
      <c r="D1111" s="132">
        <v>716285</v>
      </c>
      <c r="E1111" s="132" t="s">
        <v>3655</v>
      </c>
      <c r="F1111" s="132">
        <v>918</v>
      </c>
      <c r="G1111" s="132" t="s">
        <v>5085</v>
      </c>
      <c r="H1111" s="133" t="s">
        <v>832</v>
      </c>
      <c r="I1111" s="134" t="s">
        <v>839</v>
      </c>
      <c r="J1111" s="135" t="s">
        <v>843</v>
      </c>
      <c r="K1111" s="134">
        <v>1</v>
      </c>
      <c r="L1111" s="134" t="s">
        <v>1003</v>
      </c>
      <c r="M1111" s="134"/>
      <c r="N1111" s="134">
        <v>36</v>
      </c>
      <c r="O1111" s="134">
        <v>16200</v>
      </c>
      <c r="P1111" s="134">
        <v>16200</v>
      </c>
      <c r="Q1111" s="134">
        <f>+DailyLog[[#This Row],[TTL QNT
(On traveler)]]-DailyLog[[#This Row],[Column1]]</f>
        <v>0</v>
      </c>
      <c r="R1111" s="134" t="s">
        <v>4142</v>
      </c>
      <c r="S1111" s="136" t="s">
        <v>888</v>
      </c>
      <c r="T1111" s="137"/>
      <c r="U1111" s="137"/>
      <c r="V1111" s="134"/>
      <c r="W1111" s="132"/>
      <c r="X1111" s="134"/>
      <c r="Y1111" s="132"/>
      <c r="Z1111" s="132"/>
      <c r="AA1111" s="132"/>
      <c r="AB1111" s="132" t="str">
        <f ca="1">IF(ISERROR(MATCH(DailyLog[[#This Row],[TRAVELER]],Table2[TR],0)),AB1111,"SHIPPED")</f>
        <v>SHIPPED</v>
      </c>
      <c r="AC1111" s="132"/>
    </row>
    <row r="1112" spans="1:29" ht="40.15" hidden="1" customHeight="1" x14ac:dyDescent="0.25">
      <c r="A1112" s="129">
        <v>46267.425509259258</v>
      </c>
      <c r="B1112" s="130" t="s">
        <v>842</v>
      </c>
      <c r="C1112" s="131" t="s">
        <v>4438</v>
      </c>
      <c r="D1112" s="132">
        <v>716164</v>
      </c>
      <c r="E1112" s="132" t="s">
        <v>3655</v>
      </c>
      <c r="F1112" s="132">
        <v>1311</v>
      </c>
      <c r="G1112" s="132" t="s">
        <v>5084</v>
      </c>
      <c r="H1112" s="133" t="s">
        <v>832</v>
      </c>
      <c r="I1112" s="134" t="s">
        <v>839</v>
      </c>
      <c r="J1112" s="135" t="s">
        <v>843</v>
      </c>
      <c r="K1112" s="134">
        <v>4</v>
      </c>
      <c r="L1112" s="134" t="s">
        <v>1003</v>
      </c>
      <c r="M1112" s="134"/>
      <c r="N1112" s="134">
        <v>36</v>
      </c>
      <c r="O1112" s="134">
        <v>16200</v>
      </c>
      <c r="P1112" s="134">
        <v>16200</v>
      </c>
      <c r="Q1112" s="134">
        <f>+DailyLog[[#This Row],[TTL QNT
(On traveler)]]-DailyLog[[#This Row],[Column1]]</f>
        <v>0</v>
      </c>
      <c r="R1112" s="134" t="s">
        <v>4241</v>
      </c>
      <c r="S1112" s="136" t="s">
        <v>888</v>
      </c>
      <c r="T1112" s="137"/>
      <c r="U1112" s="137"/>
      <c r="V1112" s="134"/>
      <c r="W1112" s="132"/>
      <c r="X1112" s="134"/>
      <c r="Y1112" s="132"/>
      <c r="Z1112" s="132"/>
      <c r="AA1112" s="132"/>
      <c r="AB1112" s="132" t="str">
        <f ca="1">IF(ISERROR(MATCH(DailyLog[[#This Row],[TRAVELER]],Table2[TR],0)),AB1112,"SHIPPED")</f>
        <v>SHIPPED</v>
      </c>
      <c r="AC1112" s="132"/>
    </row>
    <row r="1113" spans="1:29" ht="40.15" hidden="1" customHeight="1" x14ac:dyDescent="0.25">
      <c r="A1113" s="129">
        <v>46267.422754629632</v>
      </c>
      <c r="B1113" s="130" t="s">
        <v>842</v>
      </c>
      <c r="C1113" s="131">
        <v>280</v>
      </c>
      <c r="D1113" s="132">
        <v>717507</v>
      </c>
      <c r="E1113" s="132" t="s">
        <v>981</v>
      </c>
      <c r="F1113" s="132">
        <v>1713</v>
      </c>
      <c r="G1113" s="132" t="s">
        <v>5083</v>
      </c>
      <c r="H1113" s="133" t="s">
        <v>832</v>
      </c>
      <c r="I1113" s="134" t="s">
        <v>839</v>
      </c>
      <c r="J1113" s="135" t="s">
        <v>950</v>
      </c>
      <c r="K1113" s="134">
        <v>121</v>
      </c>
      <c r="L1113" s="134" t="s">
        <v>1003</v>
      </c>
      <c r="M1113" s="134"/>
      <c r="N1113" s="134">
        <v>36</v>
      </c>
      <c r="O1113" s="134">
        <v>25200</v>
      </c>
      <c r="P1113" s="134">
        <v>25200</v>
      </c>
      <c r="Q1113" s="134">
        <f>+DailyLog[[#This Row],[TTL QNT
(On traveler)]]-DailyLog[[#This Row],[Column1]]</f>
        <v>0</v>
      </c>
      <c r="R1113" s="134" t="s">
        <v>4272</v>
      </c>
      <c r="S1113" s="136" t="s">
        <v>888</v>
      </c>
      <c r="T1113" s="137"/>
      <c r="U1113" s="137"/>
      <c r="V1113" s="134"/>
      <c r="W1113" s="132"/>
      <c r="X1113" s="134"/>
      <c r="Y1113" s="132"/>
      <c r="Z1113" s="132"/>
      <c r="AA1113" s="132"/>
      <c r="AB1113" s="132" t="str">
        <f ca="1">IF(ISERROR(MATCH(DailyLog[[#This Row],[TRAVELER]],Table2[TR],0)),AB1113,"SHIPPED")</f>
        <v>SHIPPED</v>
      </c>
      <c r="AC1113" s="132"/>
    </row>
    <row r="1114" spans="1:29" ht="40.15" hidden="1" customHeight="1" x14ac:dyDescent="0.25">
      <c r="A1114" s="129">
        <v>46267.412766203706</v>
      </c>
      <c r="B1114" s="130" t="s">
        <v>842</v>
      </c>
      <c r="C1114" s="131">
        <v>4</v>
      </c>
      <c r="D1114" s="132">
        <v>716915</v>
      </c>
      <c r="E1114" s="132">
        <v>11549168</v>
      </c>
      <c r="F1114" s="132">
        <v>1034</v>
      </c>
      <c r="G1114" s="132" t="s">
        <v>4830</v>
      </c>
      <c r="H1114" s="133" t="s">
        <v>832</v>
      </c>
      <c r="I1114" s="134" t="s">
        <v>839</v>
      </c>
      <c r="J1114" s="135" t="s">
        <v>2824</v>
      </c>
      <c r="K1114" s="134">
        <v>110</v>
      </c>
      <c r="L1114" s="134" t="s">
        <v>828</v>
      </c>
      <c r="M1114" s="134" t="s">
        <v>2884</v>
      </c>
      <c r="N1114" s="134">
        <v>60</v>
      </c>
      <c r="O1114" s="134">
        <v>60000</v>
      </c>
      <c r="P1114" s="134">
        <v>60000</v>
      </c>
      <c r="Q1114" s="134">
        <f>+DailyLog[[#This Row],[TTL QNT
(On traveler)]]-DailyLog[[#This Row],[Column1]]</f>
        <v>0</v>
      </c>
      <c r="R1114" s="134" t="s">
        <v>4581</v>
      </c>
      <c r="S1114" s="136" t="s">
        <v>888</v>
      </c>
      <c r="T1114" s="137" t="s">
        <v>5082</v>
      </c>
      <c r="U1114" s="137"/>
      <c r="V1114" s="134"/>
      <c r="W1114" s="132"/>
      <c r="X1114" s="134"/>
      <c r="Y1114" s="132"/>
      <c r="Z1114" s="132"/>
      <c r="AA1114" s="132"/>
      <c r="AB1114" s="132" t="str">
        <f ca="1">IF(ISERROR(MATCH(DailyLog[[#This Row],[TRAVELER]],Table2[TR],0)),AB1114,"SHIPPED")</f>
        <v>SHIPPED</v>
      </c>
      <c r="AC1114" s="132"/>
    </row>
    <row r="1115" spans="1:29" ht="40.15" hidden="1" customHeight="1" x14ac:dyDescent="0.25">
      <c r="A1115" s="129">
        <v>46267.407870370371</v>
      </c>
      <c r="B1115" s="130" t="s">
        <v>842</v>
      </c>
      <c r="C1115" s="131" t="s">
        <v>4438</v>
      </c>
      <c r="D1115" s="132">
        <v>717978</v>
      </c>
      <c r="E1115" s="132" t="s">
        <v>4399</v>
      </c>
      <c r="F1115" s="132" t="s">
        <v>922</v>
      </c>
      <c r="G1115" s="132" t="s">
        <v>5081</v>
      </c>
      <c r="H1115" s="133" t="s">
        <v>832</v>
      </c>
      <c r="I1115" s="134" t="s">
        <v>839</v>
      </c>
      <c r="J1115" s="135" t="s">
        <v>843</v>
      </c>
      <c r="K1115" s="134">
        <v>4</v>
      </c>
      <c r="L1115" s="134" t="s">
        <v>828</v>
      </c>
      <c r="M1115" s="134"/>
      <c r="N1115" s="134">
        <v>37</v>
      </c>
      <c r="O1115" s="134">
        <v>21460</v>
      </c>
      <c r="P1115" s="134">
        <v>21460</v>
      </c>
      <c r="Q1115" s="134">
        <f>+DailyLog[[#This Row],[TTL QNT
(On traveler)]]-DailyLog[[#This Row],[Column1]]</f>
        <v>0</v>
      </c>
      <c r="R1115" s="134" t="s">
        <v>2859</v>
      </c>
      <c r="S1115" s="136" t="s">
        <v>888</v>
      </c>
      <c r="T1115" s="137"/>
      <c r="U1115" s="137"/>
      <c r="V1115" s="134"/>
      <c r="W1115" s="132"/>
      <c r="X1115" s="134"/>
      <c r="Y1115" s="132"/>
      <c r="Z1115" s="132"/>
      <c r="AA1115" s="132"/>
      <c r="AB1115" s="132" t="str">
        <f ca="1">IF(ISERROR(MATCH(DailyLog[[#This Row],[TRAVELER]],Table2[TR],0)),AB1115,"SHIPPED")</f>
        <v>SHIPPED</v>
      </c>
      <c r="AC1115" s="132"/>
    </row>
    <row r="1116" spans="1:29" ht="40.15" hidden="1" customHeight="1" x14ac:dyDescent="0.25">
      <c r="A1116" s="129">
        <v>46265.494953703703</v>
      </c>
      <c r="B1116" s="130" t="s">
        <v>842</v>
      </c>
      <c r="C1116" s="131" t="s">
        <v>2841</v>
      </c>
      <c r="D1116" s="132">
        <v>717470</v>
      </c>
      <c r="E1116" s="132" t="s">
        <v>963</v>
      </c>
      <c r="F1116" s="132" t="s">
        <v>922</v>
      </c>
      <c r="G1116" s="132" t="s">
        <v>4906</v>
      </c>
      <c r="H1116" s="133" t="s">
        <v>2814</v>
      </c>
      <c r="I1116" s="134" t="s">
        <v>839</v>
      </c>
      <c r="J1116" s="135" t="s">
        <v>843</v>
      </c>
      <c r="K1116" s="134">
        <v>3</v>
      </c>
      <c r="L1116" s="134" t="s">
        <v>828</v>
      </c>
      <c r="M1116" s="134" t="s">
        <v>2816</v>
      </c>
      <c r="N1116" s="134">
        <v>38</v>
      </c>
      <c r="O1116" s="134">
        <v>25460</v>
      </c>
      <c r="P1116" s="134">
        <v>25460</v>
      </c>
      <c r="Q1116" s="134">
        <f>+DailyLog[[#This Row],[TTL QNT
(On traveler)]]-DailyLog[[#This Row],[Column1]]</f>
        <v>0</v>
      </c>
      <c r="R1116" s="134" t="s">
        <v>4176</v>
      </c>
      <c r="S1116" s="136" t="s">
        <v>888</v>
      </c>
      <c r="T1116" s="137">
        <v>2</v>
      </c>
      <c r="U1116" s="137"/>
      <c r="V1116" s="134"/>
      <c r="W1116" s="132"/>
      <c r="X1116" s="134"/>
      <c r="Y1116" s="132"/>
      <c r="Z1116" s="132"/>
      <c r="AA1116" s="132"/>
      <c r="AB1116" s="132" t="str">
        <f ca="1">IF(ISERROR(MATCH(DailyLog[[#This Row],[TRAVELER]],Table2[TR],0)),AB1116,"SHIPPED")</f>
        <v>SHIPPED</v>
      </c>
      <c r="AC1116" s="132"/>
    </row>
    <row r="1117" spans="1:29" ht="40.15" hidden="1" customHeight="1" x14ac:dyDescent="0.25">
      <c r="A1117" s="129">
        <v>46266.457372685189</v>
      </c>
      <c r="B1117" s="130" t="s">
        <v>842</v>
      </c>
      <c r="C1117" s="131">
        <v>275</v>
      </c>
      <c r="D1117" s="132">
        <v>717265</v>
      </c>
      <c r="E1117" s="132">
        <v>6100050</v>
      </c>
      <c r="F1117" s="132">
        <v>1342</v>
      </c>
      <c r="G1117" s="132" t="s">
        <v>5007</v>
      </c>
      <c r="H1117" s="133" t="s">
        <v>832</v>
      </c>
      <c r="I1117" s="134" t="s">
        <v>2818</v>
      </c>
      <c r="J1117" s="135" t="s">
        <v>950</v>
      </c>
      <c r="K1117" s="134">
        <v>108</v>
      </c>
      <c r="L1117" s="134" t="s">
        <v>828</v>
      </c>
      <c r="M1117" s="134"/>
      <c r="N1117" s="134">
        <v>21</v>
      </c>
      <c r="O1117" s="134">
        <v>31500</v>
      </c>
      <c r="P1117" s="134">
        <v>31500</v>
      </c>
      <c r="Q1117" s="134">
        <f>+DailyLog[[#This Row],[TTL QNT
(On traveler)]]-DailyLog[[#This Row],[Column1]]</f>
        <v>0</v>
      </c>
      <c r="R1117" s="134" t="s">
        <v>3431</v>
      </c>
      <c r="S1117" s="136" t="s">
        <v>888</v>
      </c>
      <c r="T1117" s="137"/>
      <c r="U1117" s="137"/>
      <c r="V1117" s="134"/>
      <c r="W1117" s="132"/>
      <c r="X1117" s="134"/>
      <c r="Y1117" s="132"/>
      <c r="Z1117" s="132"/>
      <c r="AA1117" s="132"/>
      <c r="AB1117" s="132" t="str">
        <f ca="1">IF(ISERROR(MATCH(DailyLog[[#This Row],[TRAVELER]],Table2[TR],0)),AB1117,"SHIPPED")</f>
        <v>SHIPPED</v>
      </c>
      <c r="AC1117" s="132"/>
    </row>
    <row r="1118" spans="1:29" ht="40.15" hidden="1" customHeight="1" x14ac:dyDescent="0.25">
      <c r="A1118" s="129">
        <v>46265.67628472222</v>
      </c>
      <c r="B1118" s="130" t="s">
        <v>2940</v>
      </c>
      <c r="C1118" s="131" t="s">
        <v>2841</v>
      </c>
      <c r="D1118" s="132">
        <v>717174</v>
      </c>
      <c r="E1118" s="132" t="s">
        <v>1051</v>
      </c>
      <c r="F1118" s="132">
        <v>1410</v>
      </c>
      <c r="G1118" s="132" t="s">
        <v>4956</v>
      </c>
      <c r="H1118" s="133" t="s">
        <v>832</v>
      </c>
      <c r="I1118" s="134" t="s">
        <v>839</v>
      </c>
      <c r="J1118" s="135" t="s">
        <v>843</v>
      </c>
      <c r="K1118" s="134">
        <v>3</v>
      </c>
      <c r="L1118" s="134" t="s">
        <v>1003</v>
      </c>
      <c r="M1118" s="134" t="s">
        <v>2816</v>
      </c>
      <c r="N1118" s="134">
        <v>20</v>
      </c>
      <c r="O1118" s="134">
        <v>4400</v>
      </c>
      <c r="P1118" s="134">
        <v>4400</v>
      </c>
      <c r="Q1118" s="134">
        <f>+DailyLog[[#This Row],[TTL QNT
(On traveler)]]-DailyLog[[#This Row],[Column1]]</f>
        <v>0</v>
      </c>
      <c r="R1118" s="134" t="s">
        <v>3622</v>
      </c>
      <c r="S1118" s="136" t="s">
        <v>888</v>
      </c>
      <c r="T1118" s="137">
        <v>4</v>
      </c>
      <c r="U1118" s="137"/>
      <c r="V1118" s="134"/>
      <c r="W1118" s="132"/>
      <c r="X1118" s="134"/>
      <c r="Y1118" s="132"/>
      <c r="Z1118" s="132"/>
      <c r="AA1118" s="132"/>
      <c r="AB1118" s="132" t="str">
        <f ca="1">IF(ISERROR(MATCH(DailyLog[[#This Row],[TRAVELER]],Table2[TR],0)),AB1118,"SHIPPED")</f>
        <v>SHIPPED</v>
      </c>
      <c r="AC1118" s="132"/>
    </row>
    <row r="1119" spans="1:29" ht="40.15" hidden="1" customHeight="1" x14ac:dyDescent="0.25">
      <c r="A1119" s="111">
        <v>46259.397164351853</v>
      </c>
      <c r="B1119" s="112" t="s">
        <v>842</v>
      </c>
      <c r="C1119" s="113">
        <v>11</v>
      </c>
      <c r="D1119" s="114">
        <v>717145</v>
      </c>
      <c r="E1119" s="114" t="s">
        <v>4275</v>
      </c>
      <c r="F1119" s="114">
        <v>1760</v>
      </c>
      <c r="G1119" s="114" t="s">
        <v>4324</v>
      </c>
      <c r="H1119" s="115" t="s">
        <v>832</v>
      </c>
      <c r="I1119" s="116" t="s">
        <v>839</v>
      </c>
      <c r="J1119" s="50" t="s">
        <v>843</v>
      </c>
      <c r="K1119" s="116">
        <v>5</v>
      </c>
      <c r="L1119" s="116" t="s">
        <v>1003</v>
      </c>
      <c r="M1119" s="116" t="s">
        <v>2816</v>
      </c>
      <c r="N1119" s="116">
        <v>31</v>
      </c>
      <c r="O1119" s="116">
        <v>13950</v>
      </c>
      <c r="P1119" s="116">
        <v>13950</v>
      </c>
      <c r="Q1119" s="116">
        <f>+DailyLog[[#This Row],[TTL QNT
(On traveler)]]-DailyLog[[#This Row],[Column1]]</f>
        <v>0</v>
      </c>
      <c r="R1119" s="116" t="s">
        <v>4174</v>
      </c>
      <c r="S1119" s="117" t="s">
        <v>888</v>
      </c>
      <c r="T1119" s="43">
        <v>3</v>
      </c>
      <c r="V1119" s="116"/>
      <c r="W1119" s="114"/>
      <c r="X1119" s="116"/>
      <c r="Y1119" s="114"/>
      <c r="Z1119" s="114"/>
      <c r="AA1119" s="114"/>
      <c r="AB1119" s="114" t="str">
        <f ca="1">IF(ISERROR(MATCH(DailyLog[[#This Row],[TRAVELER]],Table2[TR],0)),AB1119,"SHIPPED")</f>
        <v>SHIPPED</v>
      </c>
      <c r="AC1119" s="114"/>
    </row>
    <row r="1120" spans="1:29" ht="40.15" hidden="1" customHeight="1" x14ac:dyDescent="0.25">
      <c r="A1120" s="129">
        <v>46265.482094907406</v>
      </c>
      <c r="B1120" s="130" t="s">
        <v>842</v>
      </c>
      <c r="C1120" s="131" t="s">
        <v>4502</v>
      </c>
      <c r="D1120" s="132">
        <v>717010</v>
      </c>
      <c r="E1120" s="132" t="s">
        <v>968</v>
      </c>
      <c r="F1120" s="132">
        <v>67</v>
      </c>
      <c r="G1120" s="132" t="s">
        <v>4847</v>
      </c>
      <c r="H1120" s="133" t="s">
        <v>2814</v>
      </c>
      <c r="I1120" s="134" t="s">
        <v>839</v>
      </c>
      <c r="J1120" s="135" t="s">
        <v>843</v>
      </c>
      <c r="K1120" s="134">
        <v>1</v>
      </c>
      <c r="L1120" s="134" t="s">
        <v>828</v>
      </c>
      <c r="M1120" s="134" t="s">
        <v>2816</v>
      </c>
      <c r="N1120" s="134">
        <v>36</v>
      </c>
      <c r="O1120" s="134">
        <v>18720</v>
      </c>
      <c r="P1120" s="134">
        <v>18720</v>
      </c>
      <c r="Q1120" s="134">
        <f>+DailyLog[[#This Row],[TTL QNT
(On traveler)]]-DailyLog[[#This Row],[Column1]]</f>
        <v>0</v>
      </c>
      <c r="R1120" s="134" t="s">
        <v>4648</v>
      </c>
      <c r="S1120" s="136" t="s">
        <v>888</v>
      </c>
      <c r="T1120" s="137">
        <v>15</v>
      </c>
      <c r="U1120" s="137"/>
      <c r="V1120" s="134"/>
      <c r="W1120" s="132"/>
      <c r="X1120" s="134"/>
      <c r="Y1120" s="132"/>
      <c r="Z1120" s="132"/>
      <c r="AA1120" s="132"/>
      <c r="AB1120" s="132" t="str">
        <f ca="1">IF(ISERROR(MATCH(DailyLog[[#This Row],[TRAVELER]],Table2[TR],0)),AB1120,"SHIPPED")</f>
        <v>SHIPPED</v>
      </c>
      <c r="AC1120" s="132"/>
    </row>
    <row r="1121" spans="1:29" ht="40.15" hidden="1" customHeight="1" x14ac:dyDescent="0.25">
      <c r="A1121" s="129">
        <v>46265.474988425929</v>
      </c>
      <c r="B1121" s="130" t="s">
        <v>842</v>
      </c>
      <c r="C1121" s="131">
        <v>275</v>
      </c>
      <c r="D1121" s="132">
        <v>717331</v>
      </c>
      <c r="E1121" s="132">
        <v>11546545</v>
      </c>
      <c r="F1121" s="132">
        <v>1588</v>
      </c>
      <c r="G1121" s="132" t="s">
        <v>4904</v>
      </c>
      <c r="H1121" s="133" t="s">
        <v>832</v>
      </c>
      <c r="I1121" s="134" t="s">
        <v>839</v>
      </c>
      <c r="J1121" s="135" t="s">
        <v>950</v>
      </c>
      <c r="K1121" s="134">
        <v>102</v>
      </c>
      <c r="L1121" s="134" t="s">
        <v>828</v>
      </c>
      <c r="M1121" s="134"/>
      <c r="N1121" s="134">
        <v>36</v>
      </c>
      <c r="O1121" s="134">
        <v>90000</v>
      </c>
      <c r="P1121" s="134">
        <v>90000</v>
      </c>
      <c r="Q1121" s="134">
        <f>+DailyLog[[#This Row],[TTL QNT
(On traveler)]]-DailyLog[[#This Row],[Column1]]</f>
        <v>0</v>
      </c>
      <c r="R1121" s="134" t="s">
        <v>3132</v>
      </c>
      <c r="S1121" s="136" t="s">
        <v>888</v>
      </c>
      <c r="T1121" s="137"/>
      <c r="U1121" s="137"/>
      <c r="V1121" s="134"/>
      <c r="W1121" s="132"/>
      <c r="X1121" s="134"/>
      <c r="Y1121" s="132"/>
      <c r="Z1121" s="132"/>
      <c r="AA1121" s="132"/>
      <c r="AB1121" s="132" t="str">
        <f ca="1">IF(ISERROR(MATCH(DailyLog[[#This Row],[TRAVELER]],Table2[TR],0)),AB1121,"SHIPPED")</f>
        <v>SHIPPED</v>
      </c>
      <c r="AC1121" s="132"/>
    </row>
    <row r="1122" spans="1:29" ht="40.15" hidden="1" customHeight="1" x14ac:dyDescent="0.25">
      <c r="A1122" s="129">
        <v>46267.406643518516</v>
      </c>
      <c r="B1122" s="130" t="s">
        <v>842</v>
      </c>
      <c r="C1122" s="131" t="s">
        <v>2841</v>
      </c>
      <c r="D1122" s="132">
        <v>715806</v>
      </c>
      <c r="E1122" s="132">
        <v>11546703</v>
      </c>
      <c r="F1122" s="132">
        <v>1415</v>
      </c>
      <c r="G1122" s="132" t="s">
        <v>5080</v>
      </c>
      <c r="H1122" s="133" t="s">
        <v>2814</v>
      </c>
      <c r="I1122" s="134" t="s">
        <v>839</v>
      </c>
      <c r="J1122" s="135" t="s">
        <v>843</v>
      </c>
      <c r="K1122" s="134">
        <v>3</v>
      </c>
      <c r="L1122" s="134" t="s">
        <v>828</v>
      </c>
      <c r="M1122" s="134"/>
      <c r="N1122" s="134">
        <v>31</v>
      </c>
      <c r="O1122" s="134">
        <v>124000</v>
      </c>
      <c r="P1122" s="134">
        <v>124000</v>
      </c>
      <c r="Q1122" s="134">
        <f>+DailyLog[[#This Row],[TTL QNT
(On traveler)]]-DailyLog[[#This Row],[Column1]]</f>
        <v>0</v>
      </c>
      <c r="R1122" s="134" t="s">
        <v>3594</v>
      </c>
      <c r="S1122" s="136" t="s">
        <v>888</v>
      </c>
      <c r="T1122" s="137"/>
      <c r="U1122" s="137"/>
      <c r="V1122" s="134"/>
      <c r="W1122" s="132"/>
      <c r="X1122" s="134"/>
      <c r="Y1122" s="132"/>
      <c r="Z1122" s="132"/>
      <c r="AA1122" s="132"/>
      <c r="AB1122" s="132" t="str">
        <f ca="1">IF(ISERROR(MATCH(DailyLog[[#This Row],[TRAVELER]],Table2[TR],0)),AB1122,"SHIPPED")</f>
        <v>SHIPPED</v>
      </c>
      <c r="AC1122" s="132"/>
    </row>
    <row r="1123" spans="1:29" ht="40.15" hidden="1" customHeight="1" x14ac:dyDescent="0.25">
      <c r="A1123" s="129">
        <v>46267.402974537035</v>
      </c>
      <c r="B1123" s="130" t="s">
        <v>842</v>
      </c>
      <c r="C1123" s="131" t="s">
        <v>4438</v>
      </c>
      <c r="D1123" s="132">
        <v>716287</v>
      </c>
      <c r="E1123" s="132" t="s">
        <v>3655</v>
      </c>
      <c r="F1123" s="132">
        <v>1346</v>
      </c>
      <c r="G1123" s="132" t="s">
        <v>5078</v>
      </c>
      <c r="H1123" s="133" t="s">
        <v>832</v>
      </c>
      <c r="I1123" s="134" t="s">
        <v>839</v>
      </c>
      <c r="J1123" s="135" t="s">
        <v>843</v>
      </c>
      <c r="K1123" s="134">
        <v>4</v>
      </c>
      <c r="L1123" s="134" t="s">
        <v>1003</v>
      </c>
      <c r="M1123" s="134"/>
      <c r="N1123" s="134">
        <v>36</v>
      </c>
      <c r="O1123" s="134">
        <v>16200</v>
      </c>
      <c r="P1123" s="134">
        <v>16200</v>
      </c>
      <c r="Q1123" s="134">
        <f>+DailyLog[[#This Row],[TTL QNT
(On traveler)]]-DailyLog[[#This Row],[Column1]]</f>
        <v>0</v>
      </c>
      <c r="R1123" s="134" t="s">
        <v>5079</v>
      </c>
      <c r="S1123" s="136" t="s">
        <v>888</v>
      </c>
      <c r="T1123" s="137"/>
      <c r="U1123" s="137"/>
      <c r="V1123" s="134"/>
      <c r="W1123" s="132"/>
      <c r="X1123" s="134"/>
      <c r="Y1123" s="132"/>
      <c r="Z1123" s="132"/>
      <c r="AA1123" s="132"/>
      <c r="AB1123" s="132" t="str">
        <f ca="1">IF(ISERROR(MATCH(DailyLog[[#This Row],[TRAVELER]],Table2[TR],0)),AB1123,"SHIPPED")</f>
        <v>SHIPPED</v>
      </c>
      <c r="AC1123" s="132"/>
    </row>
    <row r="1124" spans="1:29" ht="40.15" hidden="1" customHeight="1" x14ac:dyDescent="0.25">
      <c r="A1124" s="129">
        <v>46262.538229166668</v>
      </c>
      <c r="B1124" s="130" t="s">
        <v>842</v>
      </c>
      <c r="C1124" s="131">
        <v>275</v>
      </c>
      <c r="D1124" s="132">
        <v>715998</v>
      </c>
      <c r="E1124" s="132" t="s">
        <v>4720</v>
      </c>
      <c r="F1124" s="132">
        <v>1067</v>
      </c>
      <c r="G1124" s="132" t="s">
        <v>4721</v>
      </c>
      <c r="H1124" s="133" t="s">
        <v>832</v>
      </c>
      <c r="I1124" s="134" t="s">
        <v>2818</v>
      </c>
      <c r="J1124" s="135" t="s">
        <v>950</v>
      </c>
      <c r="K1124" s="134">
        <v>103</v>
      </c>
      <c r="L1124" s="134" t="s">
        <v>828</v>
      </c>
      <c r="M1124" s="134"/>
      <c r="N1124" s="134">
        <v>13</v>
      </c>
      <c r="O1124" s="134">
        <v>49400</v>
      </c>
      <c r="P1124" s="134">
        <v>49400</v>
      </c>
      <c r="Q1124" s="134">
        <f>+DailyLog[[#This Row],[TTL QNT
(On traveler)]]-DailyLog[[#This Row],[Column1]]</f>
        <v>0</v>
      </c>
      <c r="R1124" s="134" t="s">
        <v>4722</v>
      </c>
      <c r="S1124" s="136" t="s">
        <v>888</v>
      </c>
      <c r="T1124" s="137"/>
      <c r="U1124" s="137"/>
      <c r="V1124" s="134"/>
      <c r="W1124" s="132"/>
      <c r="X1124" s="134"/>
      <c r="Y1124" s="132"/>
      <c r="Z1124" s="132"/>
      <c r="AA1124" s="132"/>
      <c r="AB1124" s="132" t="str">
        <f ca="1">IF(ISERROR(MATCH(DailyLog[[#This Row],[TRAVELER]],Table2[TR],0)),AB1124,"SHIPPED")</f>
        <v>SHIPPED</v>
      </c>
      <c r="AC1124" s="132"/>
    </row>
    <row r="1125" spans="1:29" ht="40.15" hidden="1" customHeight="1" x14ac:dyDescent="0.25">
      <c r="A1125" s="129">
        <v>46267.392256944448</v>
      </c>
      <c r="B1125" s="130" t="s">
        <v>842</v>
      </c>
      <c r="C1125" s="131" t="s">
        <v>4502</v>
      </c>
      <c r="D1125" s="132">
        <v>717979</v>
      </c>
      <c r="E1125" s="132" t="s">
        <v>942</v>
      </c>
      <c r="F1125" s="132" t="s">
        <v>3434</v>
      </c>
      <c r="G1125" s="132" t="s">
        <v>5077</v>
      </c>
      <c r="H1125" s="133" t="s">
        <v>832</v>
      </c>
      <c r="I1125" s="134" t="s">
        <v>839</v>
      </c>
      <c r="J1125" s="135" t="s">
        <v>843</v>
      </c>
      <c r="K1125" s="134">
        <v>1</v>
      </c>
      <c r="L1125" s="134" t="s">
        <v>828</v>
      </c>
      <c r="M1125" s="134"/>
      <c r="N1125" s="134">
        <v>33</v>
      </c>
      <c r="O1125" s="134">
        <v>19140</v>
      </c>
      <c r="P1125" s="134">
        <v>19140</v>
      </c>
      <c r="Q1125" s="134">
        <f>+DailyLog[[#This Row],[TTL QNT
(On traveler)]]-DailyLog[[#This Row],[Column1]]</f>
        <v>0</v>
      </c>
      <c r="R1125" s="134" t="s">
        <v>3257</v>
      </c>
      <c r="S1125" s="136" t="s">
        <v>888</v>
      </c>
      <c r="T1125" s="137"/>
      <c r="U1125" s="137"/>
      <c r="V1125" s="134"/>
      <c r="W1125" s="132"/>
      <c r="X1125" s="134"/>
      <c r="Y1125" s="132"/>
      <c r="Z1125" s="132"/>
      <c r="AA1125" s="132"/>
      <c r="AB1125" s="132" t="str">
        <f ca="1">IF(ISERROR(MATCH(DailyLog[[#This Row],[TRAVELER]],Table2[TR],0)),AB1125,"SHIPPED")</f>
        <v>SHIPPED</v>
      </c>
      <c r="AC1125" s="132"/>
    </row>
    <row r="1126" spans="1:29" ht="40.15" hidden="1" customHeight="1" x14ac:dyDescent="0.25">
      <c r="A1126" s="129">
        <v>46265.45689814815</v>
      </c>
      <c r="B1126" s="130" t="s">
        <v>842</v>
      </c>
      <c r="C1126" s="131">
        <v>280</v>
      </c>
      <c r="D1126" s="132">
        <v>717328</v>
      </c>
      <c r="E1126" s="132">
        <v>11546545</v>
      </c>
      <c r="F1126" s="132">
        <v>465</v>
      </c>
      <c r="G1126" s="132" t="s">
        <v>4902</v>
      </c>
      <c r="H1126" s="133" t="s">
        <v>832</v>
      </c>
      <c r="I1126" s="134" t="s">
        <v>839</v>
      </c>
      <c r="J1126" s="135" t="s">
        <v>950</v>
      </c>
      <c r="K1126" s="134">
        <v>123</v>
      </c>
      <c r="L1126" s="134" t="s">
        <v>828</v>
      </c>
      <c r="M1126" s="134"/>
      <c r="N1126" s="134">
        <v>36</v>
      </c>
      <c r="O1126" s="134">
        <v>90000</v>
      </c>
      <c r="P1126" s="134">
        <v>90000</v>
      </c>
      <c r="Q1126" s="134">
        <f>+DailyLog[[#This Row],[TTL QNT
(On traveler)]]-DailyLog[[#This Row],[Column1]]</f>
        <v>0</v>
      </c>
      <c r="R1126" s="134" t="s">
        <v>3190</v>
      </c>
      <c r="S1126" s="136" t="s">
        <v>888</v>
      </c>
      <c r="T1126" s="137"/>
      <c r="U1126" s="137"/>
      <c r="V1126" s="134"/>
      <c r="W1126" s="132"/>
      <c r="X1126" s="134"/>
      <c r="Y1126" s="132"/>
      <c r="Z1126" s="132"/>
      <c r="AA1126" s="132"/>
      <c r="AB1126" s="132" t="str">
        <f ca="1">IF(ISERROR(MATCH(DailyLog[[#This Row],[TRAVELER]],Table2[TR],0)),AB1126,"SHIPPED")</f>
        <v>SHIPPED</v>
      </c>
      <c r="AC1126" s="132"/>
    </row>
    <row r="1127" spans="1:29" ht="40.15" hidden="1" customHeight="1" x14ac:dyDescent="0.25">
      <c r="A1127" s="129">
        <v>46265.447650462964</v>
      </c>
      <c r="B1127" s="130" t="s">
        <v>842</v>
      </c>
      <c r="C1127" s="131" t="s">
        <v>2870</v>
      </c>
      <c r="D1127" s="132">
        <v>717464</v>
      </c>
      <c r="E1127" s="132" t="s">
        <v>963</v>
      </c>
      <c r="F1127" s="132" t="s">
        <v>922</v>
      </c>
      <c r="G1127" s="132" t="s">
        <v>4901</v>
      </c>
      <c r="H1127" s="133" t="s">
        <v>2814</v>
      </c>
      <c r="I1127" s="134" t="s">
        <v>839</v>
      </c>
      <c r="J1127" s="135" t="s">
        <v>843</v>
      </c>
      <c r="K1127" s="134">
        <v>2</v>
      </c>
      <c r="L1127" s="134" t="s">
        <v>828</v>
      </c>
      <c r="M1127" s="134" t="s">
        <v>2816</v>
      </c>
      <c r="N1127" s="134">
        <v>36</v>
      </c>
      <c r="O1127" s="134">
        <v>24120</v>
      </c>
      <c r="P1127" s="134">
        <v>24120</v>
      </c>
      <c r="Q1127" s="134">
        <f>+DailyLog[[#This Row],[TTL QNT
(On traveler)]]-DailyLog[[#This Row],[Column1]]</f>
        <v>0</v>
      </c>
      <c r="R1127" s="134" t="s">
        <v>3196</v>
      </c>
      <c r="S1127" s="136" t="s">
        <v>888</v>
      </c>
      <c r="T1127" s="137">
        <v>1</v>
      </c>
      <c r="U1127" s="137"/>
      <c r="V1127" s="134"/>
      <c r="W1127" s="132"/>
      <c r="X1127" s="134"/>
      <c r="Y1127" s="132"/>
      <c r="Z1127" s="132"/>
      <c r="AA1127" s="132"/>
      <c r="AB1127" s="132" t="str">
        <f ca="1">IF(ISERROR(MATCH(DailyLog[[#This Row],[TRAVELER]],Table2[TR],0)),AB1127,"SHIPPED")</f>
        <v>SHIPPED</v>
      </c>
      <c r="AC1127" s="132"/>
    </row>
    <row r="1128" spans="1:29" ht="40.15" hidden="1" customHeight="1" x14ac:dyDescent="0.25">
      <c r="A1128" s="129">
        <v>46265.658333333333</v>
      </c>
      <c r="B1128" s="130" t="s">
        <v>2940</v>
      </c>
      <c r="C1128" s="131" t="s">
        <v>2841</v>
      </c>
      <c r="D1128" s="132">
        <v>717450</v>
      </c>
      <c r="E1128" s="132" t="s">
        <v>2978</v>
      </c>
      <c r="F1128" s="132" t="s">
        <v>922</v>
      </c>
      <c r="G1128" s="132" t="s">
        <v>4950</v>
      </c>
      <c r="H1128" s="133" t="s">
        <v>2814</v>
      </c>
      <c r="I1128" s="134" t="s">
        <v>839</v>
      </c>
      <c r="J1128" s="135" t="s">
        <v>843</v>
      </c>
      <c r="K1128" s="134">
        <v>3</v>
      </c>
      <c r="L1128" s="134" t="s">
        <v>828</v>
      </c>
      <c r="M1128" s="134" t="s">
        <v>2816</v>
      </c>
      <c r="N1128" s="134">
        <v>36</v>
      </c>
      <c r="O1128" s="134">
        <v>28800</v>
      </c>
      <c r="P1128" s="134">
        <v>28800</v>
      </c>
      <c r="Q1128" s="134">
        <f>+DailyLog[[#This Row],[TTL QNT
(On traveler)]]-DailyLog[[#This Row],[Column1]]</f>
        <v>0</v>
      </c>
      <c r="R1128" s="134" t="s">
        <v>3515</v>
      </c>
      <c r="S1128" s="136" t="s">
        <v>888</v>
      </c>
      <c r="T1128" s="137">
        <v>1</v>
      </c>
      <c r="U1128" s="137"/>
      <c r="V1128" s="134"/>
      <c r="W1128" s="132"/>
      <c r="X1128" s="134"/>
      <c r="Y1128" s="132"/>
      <c r="Z1128" s="132"/>
      <c r="AA1128" s="132"/>
      <c r="AB1128" s="132" t="str">
        <f ca="1">IF(ISERROR(MATCH(DailyLog[[#This Row],[TRAVELER]],Table2[TR],0)),AB1128,"SHIPPED")</f>
        <v>SHIPPED</v>
      </c>
      <c r="AC1128" s="132"/>
    </row>
    <row r="1129" spans="1:29" ht="40.15" hidden="1" customHeight="1" x14ac:dyDescent="0.25">
      <c r="A1129" s="129">
        <v>46265.426874999997</v>
      </c>
      <c r="B1129" s="130" t="s">
        <v>842</v>
      </c>
      <c r="C1129" s="131" t="s">
        <v>2841</v>
      </c>
      <c r="D1129" s="132">
        <v>717654</v>
      </c>
      <c r="E1129" s="132" t="s">
        <v>4897</v>
      </c>
      <c r="F1129" s="132">
        <v>1072</v>
      </c>
      <c r="G1129" s="132" t="s">
        <v>4898</v>
      </c>
      <c r="H1129" s="133" t="s">
        <v>832</v>
      </c>
      <c r="I1129" s="134" t="s">
        <v>839</v>
      </c>
      <c r="J1129" s="135" t="s">
        <v>843</v>
      </c>
      <c r="K1129" s="134">
        <v>3</v>
      </c>
      <c r="L1129" s="134" t="s">
        <v>1003</v>
      </c>
      <c r="M1129" s="134" t="s">
        <v>2884</v>
      </c>
      <c r="N1129" s="134">
        <v>26</v>
      </c>
      <c r="O1129" s="134">
        <v>101400</v>
      </c>
      <c r="P1129" s="134">
        <v>101400</v>
      </c>
      <c r="Q1129" s="134">
        <f>+DailyLog[[#This Row],[TTL QNT
(On traveler)]]-DailyLog[[#This Row],[Column1]]</f>
        <v>0</v>
      </c>
      <c r="R1129" s="134" t="s">
        <v>3110</v>
      </c>
      <c r="S1129" s="136" t="s">
        <v>888</v>
      </c>
      <c r="T1129" s="137" t="s">
        <v>4899</v>
      </c>
      <c r="U1129" s="137"/>
      <c r="V1129" s="134"/>
      <c r="W1129" s="132"/>
      <c r="X1129" s="134"/>
      <c r="Y1129" s="132"/>
      <c r="Z1129" s="132"/>
      <c r="AA1129" s="132"/>
      <c r="AB1129" s="132" t="str">
        <f ca="1">IF(ISERROR(MATCH(DailyLog[[#This Row],[TRAVELER]],Table2[TR],0)),AB1129,"SHIPPED")</f>
        <v>SHIPPED</v>
      </c>
      <c r="AC1129" s="132"/>
    </row>
    <row r="1130" spans="1:29" ht="40.15" hidden="1" customHeight="1" x14ac:dyDescent="0.25">
      <c r="A1130" s="129">
        <v>46265.423136574071</v>
      </c>
      <c r="B1130" s="130" t="s">
        <v>842</v>
      </c>
      <c r="C1130" s="131" t="s">
        <v>4438</v>
      </c>
      <c r="D1130" s="132">
        <v>717466</v>
      </c>
      <c r="E1130" s="132" t="s">
        <v>963</v>
      </c>
      <c r="F1130" s="132" t="s">
        <v>922</v>
      </c>
      <c r="G1130" s="132" t="s">
        <v>4896</v>
      </c>
      <c r="H1130" s="115" t="s">
        <v>2814</v>
      </c>
      <c r="I1130" s="134" t="s">
        <v>839</v>
      </c>
      <c r="J1130" s="135" t="s">
        <v>843</v>
      </c>
      <c r="K1130" s="134">
        <v>4</v>
      </c>
      <c r="L1130" s="134" t="s">
        <v>828</v>
      </c>
      <c r="M1130" s="134"/>
      <c r="N1130" s="134">
        <v>22</v>
      </c>
      <c r="O1130" s="134">
        <v>14740</v>
      </c>
      <c r="P1130" s="134">
        <v>14740</v>
      </c>
      <c r="Q1130" s="134">
        <f>+DailyLog[[#This Row],[TTL QNT
(On traveler)]]-DailyLog[[#This Row],[Column1]]</f>
        <v>0</v>
      </c>
      <c r="R1130" s="134" t="s">
        <v>2837</v>
      </c>
      <c r="S1130" s="136" t="s">
        <v>888</v>
      </c>
      <c r="T1130" s="137"/>
      <c r="U1130" s="137"/>
      <c r="V1130" s="134"/>
      <c r="W1130" s="132"/>
      <c r="X1130" s="134"/>
      <c r="Y1130" s="132"/>
      <c r="Z1130" s="132"/>
      <c r="AA1130" s="132"/>
      <c r="AB1130" s="132" t="str">
        <f ca="1">IF(ISERROR(MATCH(DailyLog[[#This Row],[TRAVELER]],Table2[TR],0)),AB1130,"SHIPPED")</f>
        <v>SHIPPED</v>
      </c>
      <c r="AC1130" s="132"/>
    </row>
    <row r="1131" spans="1:29" ht="40.15" hidden="1" customHeight="1" x14ac:dyDescent="0.25">
      <c r="A1131" s="129">
        <v>46267.383009259262</v>
      </c>
      <c r="B1131" s="130" t="s">
        <v>842</v>
      </c>
      <c r="C1131" s="131">
        <v>290</v>
      </c>
      <c r="D1131" s="132">
        <v>716923</v>
      </c>
      <c r="E1131" s="132">
        <v>11549170</v>
      </c>
      <c r="F1131" s="132">
        <v>1604</v>
      </c>
      <c r="G1131" s="132" t="s">
        <v>4832</v>
      </c>
      <c r="H1131" s="133" t="s">
        <v>832</v>
      </c>
      <c r="I1131" s="134" t="s">
        <v>839</v>
      </c>
      <c r="J1131" s="135" t="s">
        <v>2824</v>
      </c>
      <c r="K1131" s="134">
        <v>78</v>
      </c>
      <c r="L1131" s="134" t="s">
        <v>828</v>
      </c>
      <c r="M1131" s="134"/>
      <c r="N1131" s="134">
        <v>36</v>
      </c>
      <c r="O1131" s="134">
        <v>14400</v>
      </c>
      <c r="P1131" s="134">
        <v>14400</v>
      </c>
      <c r="Q1131" s="134">
        <f>+DailyLog[[#This Row],[TTL QNT
(On traveler)]]-DailyLog[[#This Row],[Column1]]</f>
        <v>0</v>
      </c>
      <c r="R1131" s="134" t="s">
        <v>4700</v>
      </c>
      <c r="S1131" s="136" t="s">
        <v>888</v>
      </c>
      <c r="T1131" s="137"/>
      <c r="U1131" s="137"/>
      <c r="V1131" s="134"/>
      <c r="W1131" s="132"/>
      <c r="X1131" s="134"/>
      <c r="Y1131" s="132"/>
      <c r="Z1131" s="132"/>
      <c r="AA1131" s="132"/>
      <c r="AB1131" s="132" t="str">
        <f ca="1">IF(ISERROR(MATCH(DailyLog[[#This Row],[TRAVELER]],Table2[TR],0)),AB1131,"SHIPPED")</f>
        <v>SHIPPED</v>
      </c>
      <c r="AC1131" s="132"/>
    </row>
    <row r="1132" spans="1:29" ht="40.15" hidden="1" customHeight="1" x14ac:dyDescent="0.25">
      <c r="A1132" s="129">
        <v>46267.380833333336</v>
      </c>
      <c r="B1132" s="130" t="s">
        <v>842</v>
      </c>
      <c r="C1132" s="131" t="s">
        <v>4933</v>
      </c>
      <c r="D1132" s="132">
        <v>717168</v>
      </c>
      <c r="E1132" s="132" t="s">
        <v>3093</v>
      </c>
      <c r="F1132" s="132">
        <v>1600</v>
      </c>
      <c r="G1132" s="132" t="s">
        <v>5075</v>
      </c>
      <c r="H1132" s="133" t="s">
        <v>832</v>
      </c>
      <c r="I1132" s="134" t="s">
        <v>839</v>
      </c>
      <c r="J1132" s="135" t="s">
        <v>843</v>
      </c>
      <c r="K1132" s="134">
        <v>2</v>
      </c>
      <c r="L1132" s="134" t="s">
        <v>1003</v>
      </c>
      <c r="M1132" s="134" t="s">
        <v>3012</v>
      </c>
      <c r="N1132" s="134">
        <v>34</v>
      </c>
      <c r="O1132" s="134">
        <v>7480</v>
      </c>
      <c r="P1132" s="134">
        <v>7480</v>
      </c>
      <c r="Q1132" s="134">
        <f>+DailyLog[[#This Row],[TTL QNT
(On traveler)]]-DailyLog[[#This Row],[Column1]]</f>
        <v>0</v>
      </c>
      <c r="R1132" s="134" t="s">
        <v>4220</v>
      </c>
      <c r="S1132" s="136" t="s">
        <v>888</v>
      </c>
      <c r="T1132" s="137" t="s">
        <v>5076</v>
      </c>
      <c r="U1132" s="137"/>
      <c r="V1132" s="134"/>
      <c r="W1132" s="132"/>
      <c r="X1132" s="134"/>
      <c r="Y1132" s="132"/>
      <c r="Z1132" s="132"/>
      <c r="AA1132" s="132"/>
      <c r="AB1132" s="132" t="str">
        <f ca="1">IF(ISERROR(MATCH(DailyLog[[#This Row],[TRAVELER]],Table2[TR],0)),AB1132,"SHIPPED")</f>
        <v>SHIPPED</v>
      </c>
      <c r="AC1132" s="132"/>
    </row>
    <row r="1133" spans="1:29" ht="40.15" hidden="1" customHeight="1" x14ac:dyDescent="0.25">
      <c r="A1133" s="129">
        <v>46265.395590277774</v>
      </c>
      <c r="B1133" s="130" t="s">
        <v>842</v>
      </c>
      <c r="C1133" s="131">
        <v>280</v>
      </c>
      <c r="D1133" s="132">
        <v>717329</v>
      </c>
      <c r="E1133" s="132">
        <v>11546545</v>
      </c>
      <c r="F1133" s="132">
        <v>914</v>
      </c>
      <c r="G1133" s="132" t="s">
        <v>4888</v>
      </c>
      <c r="H1133" s="133" t="s">
        <v>832</v>
      </c>
      <c r="I1133" s="134" t="s">
        <v>2818</v>
      </c>
      <c r="J1133" s="135" t="s">
        <v>950</v>
      </c>
      <c r="K1133" s="134">
        <v>123</v>
      </c>
      <c r="L1133" s="134" t="s">
        <v>828</v>
      </c>
      <c r="M1133" s="134"/>
      <c r="N1133" s="134">
        <v>36</v>
      </c>
      <c r="O1133" s="134">
        <v>90000</v>
      </c>
      <c r="P1133" s="134">
        <v>90000</v>
      </c>
      <c r="Q1133" s="134">
        <f>+DailyLog[[#This Row],[TTL QNT
(On traveler)]]-DailyLog[[#This Row],[Column1]]</f>
        <v>0</v>
      </c>
      <c r="R1133" s="134" t="s">
        <v>4336</v>
      </c>
      <c r="S1133" s="136" t="s">
        <v>888</v>
      </c>
      <c r="T1133" s="137"/>
      <c r="U1133" s="137"/>
      <c r="V1133" s="134"/>
      <c r="W1133" s="132"/>
      <c r="X1133" s="134"/>
      <c r="Y1133" s="132"/>
      <c r="Z1133" s="132"/>
      <c r="AA1133" s="132"/>
      <c r="AB1133" s="132" t="str">
        <f ca="1">IF(ISERROR(MATCH(DailyLog[[#This Row],[TRAVELER]],Table2[TR],0)),AB1133,"SHIPPED")</f>
        <v>SHIPPED</v>
      </c>
      <c r="AC1133" s="132"/>
    </row>
    <row r="1134" spans="1:29" ht="40.15" hidden="1" customHeight="1" x14ac:dyDescent="0.25">
      <c r="A1134" s="129">
        <v>46267.376701388886</v>
      </c>
      <c r="B1134" s="130" t="s">
        <v>842</v>
      </c>
      <c r="C1134" s="131">
        <v>290</v>
      </c>
      <c r="D1134" s="132">
        <v>717029</v>
      </c>
      <c r="E1134" s="132" t="s">
        <v>3304</v>
      </c>
      <c r="F1134" s="132">
        <v>966</v>
      </c>
      <c r="G1134" s="132" t="s">
        <v>5074</v>
      </c>
      <c r="H1134" s="133" t="s">
        <v>832</v>
      </c>
      <c r="I1134" s="134" t="s">
        <v>839</v>
      </c>
      <c r="J1134" s="135" t="s">
        <v>950</v>
      </c>
      <c r="K1134" s="134">
        <v>107</v>
      </c>
      <c r="L1134" s="134" t="s">
        <v>1003</v>
      </c>
      <c r="M1134" s="134"/>
      <c r="N1134" s="134">
        <v>36</v>
      </c>
      <c r="O1134" s="134">
        <v>25200</v>
      </c>
      <c r="P1134" s="134">
        <v>25200</v>
      </c>
      <c r="Q1134" s="134">
        <f>+DailyLog[[#This Row],[TTL QNT
(On traveler)]]-DailyLog[[#This Row],[Column1]]</f>
        <v>0</v>
      </c>
      <c r="R1134" s="134" t="s">
        <v>3458</v>
      </c>
      <c r="S1134" s="136" t="s">
        <v>888</v>
      </c>
      <c r="T1134" s="137"/>
      <c r="U1134" s="137"/>
      <c r="V1134" s="134"/>
      <c r="W1134" s="132"/>
      <c r="X1134" s="134"/>
      <c r="Y1134" s="132"/>
      <c r="Z1134" s="132"/>
      <c r="AA1134" s="132"/>
      <c r="AB1134" s="132" t="str">
        <f ca="1">IF(ISERROR(MATCH(DailyLog[[#This Row],[TRAVELER]],Table2[TR],0)),AB1134,"SHIPPED")</f>
        <v>SHIPPED</v>
      </c>
      <c r="AC1134" s="132"/>
    </row>
    <row r="1135" spans="1:29" ht="40.15" hidden="1" customHeight="1" x14ac:dyDescent="0.25">
      <c r="A1135" s="129">
        <v>46273.532800925925</v>
      </c>
      <c r="B1135" s="130" t="s">
        <v>842</v>
      </c>
      <c r="C1135" s="131" t="s">
        <v>4933</v>
      </c>
      <c r="D1135" s="132">
        <v>717896</v>
      </c>
      <c r="E1135" s="132">
        <v>40161567</v>
      </c>
      <c r="F1135" s="132">
        <v>439</v>
      </c>
      <c r="G1135" s="132" t="s">
        <v>5514</v>
      </c>
      <c r="H1135" s="133" t="s">
        <v>832</v>
      </c>
      <c r="I1135" s="134" t="s">
        <v>839</v>
      </c>
      <c r="J1135" s="135" t="s">
        <v>843</v>
      </c>
      <c r="K1135" s="134">
        <v>2</v>
      </c>
      <c r="L1135" s="134" t="s">
        <v>828</v>
      </c>
      <c r="M1135" s="134"/>
      <c r="N1135" s="134">
        <v>36</v>
      </c>
      <c r="O1135" s="134">
        <v>6300</v>
      </c>
      <c r="P1135" s="134">
        <v>6300</v>
      </c>
      <c r="Q1135" s="134">
        <f>+DailyLog[[#This Row],[TTL QNT
(On traveler)]]-DailyLog[[#This Row],[Column1]]</f>
        <v>0</v>
      </c>
      <c r="R1135" s="134" t="s">
        <v>5515</v>
      </c>
      <c r="S1135" s="136" t="s">
        <v>888</v>
      </c>
      <c r="T1135" s="137"/>
      <c r="U1135" s="137"/>
      <c r="V1135" s="134"/>
      <c r="W1135" s="132"/>
      <c r="X1135" s="134"/>
      <c r="Y1135" s="132"/>
      <c r="Z1135" s="132"/>
      <c r="AA1135" s="132"/>
      <c r="AB1135" s="132" t="str">
        <f ca="1">IF(ISERROR(MATCH(DailyLog[[#This Row],[TRAVELER]],Table2[TR],0)),AB1135,"SHIPPED")</f>
        <v>SHIPPED</v>
      </c>
      <c r="AC1135" s="132"/>
    </row>
    <row r="1136" spans="1:29" ht="72" hidden="1" customHeight="1" x14ac:dyDescent="0.25">
      <c r="A1136" s="129">
        <v>46265.620266203703</v>
      </c>
      <c r="B1136" s="130" t="s">
        <v>842</v>
      </c>
      <c r="C1136" s="131" t="s">
        <v>4353</v>
      </c>
      <c r="D1136" s="132">
        <v>717704</v>
      </c>
      <c r="E1136" s="132">
        <v>11546389</v>
      </c>
      <c r="F1136" s="132">
        <v>1657</v>
      </c>
      <c r="G1136" s="132" t="s">
        <v>4942</v>
      </c>
      <c r="H1136" s="133" t="s">
        <v>832</v>
      </c>
      <c r="I1136" s="134" t="s">
        <v>2818</v>
      </c>
      <c r="J1136" s="135" t="s">
        <v>950</v>
      </c>
      <c r="K1136" s="134">
        <v>113</v>
      </c>
      <c r="L1136" s="134" t="s">
        <v>828</v>
      </c>
      <c r="M1136" s="134"/>
      <c r="N1136" s="134">
        <v>10</v>
      </c>
      <c r="O1136" s="134">
        <v>45000</v>
      </c>
      <c r="P1136" s="134">
        <v>45000</v>
      </c>
      <c r="Q1136" s="134">
        <f>+DailyLog[[#This Row],[TTL QNT
(On traveler)]]-DailyLog[[#This Row],[Column1]]</f>
        <v>0</v>
      </c>
      <c r="R1136" s="134" t="s">
        <v>3332</v>
      </c>
      <c r="S1136" s="136" t="s">
        <v>888</v>
      </c>
      <c r="T1136" s="137"/>
      <c r="U1136" s="137"/>
      <c r="V1136" s="134"/>
      <c r="W1136" s="132"/>
      <c r="X1136" s="134"/>
      <c r="Y1136" s="132"/>
      <c r="Z1136" s="132"/>
      <c r="AA1136" s="132"/>
      <c r="AB1136" s="132" t="str">
        <f ca="1">IF(ISERROR(MATCH(DailyLog[[#This Row],[TRAVELER]],Table2[TR],0)),AB1136,"SHIPPED")</f>
        <v>SHIPPED</v>
      </c>
      <c r="AC1136" s="132"/>
    </row>
    <row r="1137" spans="1:29" ht="40.15" hidden="1" customHeight="1" x14ac:dyDescent="0.25">
      <c r="A1137" s="129">
        <v>46273.53229166667</v>
      </c>
      <c r="B1137" s="130" t="s">
        <v>842</v>
      </c>
      <c r="C1137" s="131" t="s">
        <v>4502</v>
      </c>
      <c r="D1137" s="132">
        <v>717897</v>
      </c>
      <c r="E1137" s="132">
        <v>40161567</v>
      </c>
      <c r="F1137" s="132">
        <v>853</v>
      </c>
      <c r="G1137" s="132" t="s">
        <v>5512</v>
      </c>
      <c r="H1137" s="133" t="s">
        <v>832</v>
      </c>
      <c r="I1137" s="134" t="s">
        <v>839</v>
      </c>
      <c r="J1137" s="135" t="s">
        <v>843</v>
      </c>
      <c r="K1137" s="134">
        <v>1</v>
      </c>
      <c r="L1137" s="134" t="s">
        <v>828</v>
      </c>
      <c r="M1137" s="134"/>
      <c r="N1137" s="134">
        <v>36</v>
      </c>
      <c r="O1137" s="134">
        <v>6300</v>
      </c>
      <c r="P1137" s="134">
        <v>6300</v>
      </c>
      <c r="Q1137" s="134">
        <f>+DailyLog[[#This Row],[TTL QNT
(On traveler)]]-DailyLog[[#This Row],[Column1]]</f>
        <v>0</v>
      </c>
      <c r="R1137" s="134" t="s">
        <v>5513</v>
      </c>
      <c r="S1137" s="136" t="s">
        <v>888</v>
      </c>
      <c r="T1137" s="137"/>
      <c r="U1137" s="137"/>
      <c r="V1137" s="134"/>
      <c r="W1137" s="132"/>
      <c r="X1137" s="134"/>
      <c r="Y1137" s="132"/>
      <c r="Z1137" s="132"/>
      <c r="AA1137" s="132"/>
      <c r="AB1137" s="132" t="str">
        <f ca="1">IF(ISERROR(MATCH(DailyLog[[#This Row],[TRAVELER]],Table2[TR],0)),AB1137,"SHIPPED")</f>
        <v>SHIPPED</v>
      </c>
      <c r="AC1137" s="132"/>
    </row>
    <row r="1138" spans="1:29" ht="40.15" hidden="1" customHeight="1" x14ac:dyDescent="0.25">
      <c r="A1138" s="129">
        <v>46268.663437499999</v>
      </c>
      <c r="B1138" s="130" t="s">
        <v>2940</v>
      </c>
      <c r="C1138" s="131" t="s">
        <v>2841</v>
      </c>
      <c r="D1138" s="132">
        <v>716052</v>
      </c>
      <c r="E1138" s="132" t="s">
        <v>5270</v>
      </c>
      <c r="F1138" s="132">
        <v>942</v>
      </c>
      <c r="G1138" s="132" t="s">
        <v>5271</v>
      </c>
      <c r="H1138" s="133" t="s">
        <v>2814</v>
      </c>
      <c r="I1138" s="134" t="s">
        <v>839</v>
      </c>
      <c r="J1138" s="135" t="s">
        <v>843</v>
      </c>
      <c r="K1138" s="134">
        <v>3</v>
      </c>
      <c r="L1138" s="134" t="s">
        <v>1003</v>
      </c>
      <c r="M1138" s="134" t="s">
        <v>2816</v>
      </c>
      <c r="N1138" s="134">
        <v>5</v>
      </c>
      <c r="O1138" s="134">
        <v>9250</v>
      </c>
      <c r="P1138" s="134">
        <v>9250</v>
      </c>
      <c r="Q1138" s="134">
        <f>+DailyLog[[#This Row],[TTL QNT
(On traveler)]]-DailyLog[[#This Row],[Column1]]</f>
        <v>0</v>
      </c>
      <c r="R1138" s="134" t="s">
        <v>5272</v>
      </c>
      <c r="S1138" s="136" t="s">
        <v>888</v>
      </c>
      <c r="T1138" s="137">
        <v>1</v>
      </c>
      <c r="U1138" s="137"/>
      <c r="V1138" s="134"/>
      <c r="W1138" s="132"/>
      <c r="X1138" s="134"/>
      <c r="Y1138" s="132"/>
      <c r="Z1138" s="132"/>
      <c r="AA1138" s="132"/>
      <c r="AB1138" s="132" t="str">
        <f ca="1">IF(ISERROR(MATCH(DailyLog[[#This Row],[TRAVELER]],Table2[TR],0)),AB1138,"SHIPPED")</f>
        <v>SHIPPED</v>
      </c>
      <c r="AC1138" s="132"/>
    </row>
    <row r="1139" spans="1:29" ht="40.15" hidden="1" customHeight="1" x14ac:dyDescent="0.25">
      <c r="A1139" s="129">
        <v>46267.648414351854</v>
      </c>
      <c r="B1139" s="130" t="s">
        <v>2940</v>
      </c>
      <c r="C1139" s="131">
        <v>290</v>
      </c>
      <c r="D1139" s="132">
        <v>717216</v>
      </c>
      <c r="E1139" s="132" t="s">
        <v>4478</v>
      </c>
      <c r="F1139" s="132">
        <v>849</v>
      </c>
      <c r="G1139" s="132" t="s">
        <v>5166</v>
      </c>
      <c r="H1139" s="133" t="s">
        <v>832</v>
      </c>
      <c r="I1139" s="134" t="s">
        <v>839</v>
      </c>
      <c r="J1139" s="135" t="s">
        <v>950</v>
      </c>
      <c r="K1139" s="134">
        <v>109</v>
      </c>
      <c r="L1139" s="134" t="s">
        <v>2826</v>
      </c>
      <c r="M1139" s="134"/>
      <c r="N1139" s="134">
        <v>22</v>
      </c>
      <c r="O1139" s="134">
        <v>6160</v>
      </c>
      <c r="P1139" s="134">
        <v>6160</v>
      </c>
      <c r="Q1139" s="134">
        <f>+DailyLog[[#This Row],[TTL QNT
(On traveler)]]-DailyLog[[#This Row],[Column1]]</f>
        <v>0</v>
      </c>
      <c r="R1139" s="134" t="s">
        <v>3617</v>
      </c>
      <c r="S1139" s="136" t="s">
        <v>888</v>
      </c>
      <c r="T1139" s="137"/>
      <c r="U1139" s="137"/>
      <c r="V1139" s="134"/>
      <c r="W1139" s="132"/>
      <c r="X1139" s="134"/>
      <c r="Y1139" s="132"/>
      <c r="Z1139" s="132"/>
      <c r="AA1139" s="132"/>
      <c r="AB1139" s="132" t="str">
        <f ca="1">IF(ISERROR(MATCH(DailyLog[[#This Row],[TRAVELER]],Table2[TR],0)),AB1139,"SHIPPED")</f>
        <v>SHIPPED</v>
      </c>
      <c r="AC1139" s="132"/>
    </row>
    <row r="1140" spans="1:29" ht="40.15" hidden="1" customHeight="1" x14ac:dyDescent="0.25">
      <c r="A1140" s="129">
        <v>46267.645821759259</v>
      </c>
      <c r="B1140" s="130" t="s">
        <v>2940</v>
      </c>
      <c r="C1140" s="131">
        <v>275</v>
      </c>
      <c r="D1140" s="132">
        <v>717692</v>
      </c>
      <c r="E1140" s="132">
        <v>11546449</v>
      </c>
      <c r="F1140" s="132">
        <v>1503</v>
      </c>
      <c r="G1140" s="132" t="s">
        <v>5163</v>
      </c>
      <c r="H1140" s="133" t="s">
        <v>832</v>
      </c>
      <c r="I1140" s="134" t="s">
        <v>839</v>
      </c>
      <c r="J1140" s="135" t="s">
        <v>950</v>
      </c>
      <c r="K1140" s="134">
        <v>104</v>
      </c>
      <c r="L1140" s="134" t="s">
        <v>828</v>
      </c>
      <c r="M1140" s="134"/>
      <c r="N1140" s="134">
        <v>36</v>
      </c>
      <c r="O1140" s="134">
        <v>90000</v>
      </c>
      <c r="P1140" s="134">
        <v>90000</v>
      </c>
      <c r="Q1140" s="134">
        <f>+DailyLog[[#This Row],[TTL QNT
(On traveler)]]-DailyLog[[#This Row],[Column1]]</f>
        <v>0</v>
      </c>
      <c r="R1140" s="134" t="s">
        <v>5164</v>
      </c>
      <c r="S1140" s="136" t="s">
        <v>888</v>
      </c>
      <c r="T1140" s="137"/>
      <c r="U1140" s="137"/>
      <c r="V1140" s="134"/>
      <c r="W1140" s="132"/>
      <c r="X1140" s="134"/>
      <c r="Y1140" s="132"/>
      <c r="Z1140" s="132"/>
      <c r="AA1140" s="132"/>
      <c r="AB1140" s="132" t="str">
        <f ca="1">IF(ISERROR(MATCH(DailyLog[[#This Row],[TRAVELER]],Table2[TR],0)),AB1140,"SHIPPED")</f>
        <v>SHIPPED</v>
      </c>
      <c r="AC1140" s="132"/>
    </row>
    <row r="1141" spans="1:29" ht="40.15" hidden="1" customHeight="1" x14ac:dyDescent="0.25">
      <c r="A1141" s="129">
        <v>46267.63517361111</v>
      </c>
      <c r="B1141" s="130" t="s">
        <v>2940</v>
      </c>
      <c r="C1141" s="131">
        <v>280</v>
      </c>
      <c r="D1141" s="132">
        <v>717508</v>
      </c>
      <c r="E1141" s="132" t="s">
        <v>3304</v>
      </c>
      <c r="F1141" s="132">
        <v>331</v>
      </c>
      <c r="G1141" s="132" t="s">
        <v>5161</v>
      </c>
      <c r="H1141" s="133" t="s">
        <v>832</v>
      </c>
      <c r="I1141" s="134" t="s">
        <v>839</v>
      </c>
      <c r="J1141" s="135" t="s">
        <v>950</v>
      </c>
      <c r="K1141" s="134">
        <v>121</v>
      </c>
      <c r="L1141" s="134" t="s">
        <v>1003</v>
      </c>
      <c r="M1141" s="134"/>
      <c r="N1141" s="134">
        <v>32</v>
      </c>
      <c r="O1141" s="134">
        <v>22400</v>
      </c>
      <c r="P1141" s="134">
        <v>22400</v>
      </c>
      <c r="Q1141" s="134">
        <f>+DailyLog[[#This Row],[TTL QNT
(On traveler)]]-DailyLog[[#This Row],[Column1]]</f>
        <v>0</v>
      </c>
      <c r="R1141" s="134" t="s">
        <v>5162</v>
      </c>
      <c r="S1141" s="136" t="s">
        <v>888</v>
      </c>
      <c r="T1141" s="137"/>
      <c r="U1141" s="137"/>
      <c r="V1141" s="134"/>
      <c r="W1141" s="132"/>
      <c r="X1141" s="134"/>
      <c r="Y1141" s="132"/>
      <c r="Z1141" s="132"/>
      <c r="AA1141" s="132"/>
      <c r="AB1141" s="132" t="str">
        <f ca="1">IF(ISERROR(MATCH(DailyLog[[#This Row],[TRAVELER]],Table2[TR],0)),AB1141,"SHIPPED")</f>
        <v>SHIPPED</v>
      </c>
      <c r="AC1141" s="132"/>
    </row>
    <row r="1142" spans="1:29" ht="40.15" hidden="1" customHeight="1" x14ac:dyDescent="0.25">
      <c r="A1142" s="129">
        <v>46267.628900462965</v>
      </c>
      <c r="B1142" s="130" t="s">
        <v>2940</v>
      </c>
      <c r="C1142" s="131">
        <v>290</v>
      </c>
      <c r="D1142" s="132">
        <v>717030</v>
      </c>
      <c r="E1142" s="132" t="s">
        <v>981</v>
      </c>
      <c r="F1142" s="132">
        <v>742</v>
      </c>
      <c r="G1142" s="132" t="s">
        <v>5159</v>
      </c>
      <c r="H1142" s="133" t="s">
        <v>832</v>
      </c>
      <c r="I1142" s="134" t="s">
        <v>839</v>
      </c>
      <c r="J1142" s="135" t="s">
        <v>950</v>
      </c>
      <c r="K1142" s="134">
        <v>107</v>
      </c>
      <c r="L1142" s="134" t="s">
        <v>1003</v>
      </c>
      <c r="M1142" s="134"/>
      <c r="N1142" s="134">
        <v>33</v>
      </c>
      <c r="O1142" s="134">
        <v>23100</v>
      </c>
      <c r="P1142" s="134">
        <v>23100</v>
      </c>
      <c r="Q1142" s="134">
        <f>+DailyLog[[#This Row],[TTL QNT
(On traveler)]]-DailyLog[[#This Row],[Column1]]</f>
        <v>0</v>
      </c>
      <c r="R1142" s="134" t="s">
        <v>5160</v>
      </c>
      <c r="S1142" s="136" t="s">
        <v>888</v>
      </c>
      <c r="T1142" s="137"/>
      <c r="U1142" s="137"/>
      <c r="V1142" s="134"/>
      <c r="W1142" s="132"/>
      <c r="X1142" s="134"/>
      <c r="Y1142" s="132"/>
      <c r="Z1142" s="132"/>
      <c r="AA1142" s="132"/>
      <c r="AB1142" s="132" t="str">
        <f ca="1">IF(ISERROR(MATCH(DailyLog[[#This Row],[TRAVELER]],Table2[TR],0)),AB1142,"SHIPPED")</f>
        <v>SHIPPED</v>
      </c>
      <c r="AC1142" s="132"/>
    </row>
    <row r="1143" spans="1:29" ht="40.15" hidden="1" customHeight="1" x14ac:dyDescent="0.25">
      <c r="A1143" s="129">
        <v>46267.622615740744</v>
      </c>
      <c r="B1143" s="130" t="s">
        <v>842</v>
      </c>
      <c r="C1143" s="131" t="s">
        <v>4933</v>
      </c>
      <c r="D1143" s="132">
        <v>717543</v>
      </c>
      <c r="E1143" s="132" t="s">
        <v>4266</v>
      </c>
      <c r="F1143" s="132">
        <v>1635</v>
      </c>
      <c r="G1143" s="132" t="s">
        <v>5156</v>
      </c>
      <c r="H1143" s="133" t="s">
        <v>832</v>
      </c>
      <c r="I1143" s="134" t="s">
        <v>839</v>
      </c>
      <c r="J1143" s="135" t="s">
        <v>843</v>
      </c>
      <c r="K1143" s="134">
        <v>2</v>
      </c>
      <c r="L1143" s="134" t="s">
        <v>1003</v>
      </c>
      <c r="M1143" s="134"/>
      <c r="N1143" s="134">
        <v>37</v>
      </c>
      <c r="O1143" s="134">
        <v>48100</v>
      </c>
      <c r="P1143" s="134">
        <v>48100</v>
      </c>
      <c r="Q1143" s="134">
        <f>+DailyLog[[#This Row],[TTL QNT
(On traveler)]]-DailyLog[[#This Row],[Column1]]</f>
        <v>0</v>
      </c>
      <c r="R1143" s="134" t="s">
        <v>5158</v>
      </c>
      <c r="S1143" s="136" t="s">
        <v>888</v>
      </c>
      <c r="T1143" s="137"/>
      <c r="U1143" s="137"/>
      <c r="V1143" s="134"/>
      <c r="W1143" s="132"/>
      <c r="X1143" s="134"/>
      <c r="Y1143" s="132"/>
      <c r="Z1143" s="132"/>
      <c r="AA1143" s="132"/>
      <c r="AB1143" s="132" t="str">
        <f ca="1">IF(ISERROR(MATCH(DailyLog[[#This Row],[TRAVELER]],Table2[TR],0)),AB1143,"SHIPPED")</f>
        <v>SHIPPED</v>
      </c>
      <c r="AC1143" s="132"/>
    </row>
    <row r="1144" spans="1:29" ht="40.15" hidden="1" customHeight="1" x14ac:dyDescent="0.25">
      <c r="A1144" s="129">
        <v>46265.587326388886</v>
      </c>
      <c r="B1144" s="130" t="s">
        <v>842</v>
      </c>
      <c r="C1144" s="131">
        <v>275</v>
      </c>
      <c r="D1144" s="132">
        <v>717266</v>
      </c>
      <c r="E1144" s="132">
        <v>6100050</v>
      </c>
      <c r="F1144" s="132">
        <v>81</v>
      </c>
      <c r="G1144" s="132" t="s">
        <v>4931</v>
      </c>
      <c r="H1144" s="133" t="s">
        <v>832</v>
      </c>
      <c r="I1144" s="134" t="s">
        <v>2818</v>
      </c>
      <c r="J1144" s="135" t="s">
        <v>950</v>
      </c>
      <c r="K1144" s="134">
        <v>108</v>
      </c>
      <c r="L1144" s="134" t="s">
        <v>828</v>
      </c>
      <c r="M1144" s="134"/>
      <c r="N1144" s="134">
        <v>36</v>
      </c>
      <c r="O1144" s="134">
        <v>54000</v>
      </c>
      <c r="P1144" s="134">
        <v>54000</v>
      </c>
      <c r="Q1144" s="134">
        <f>+DailyLog[[#This Row],[TTL QNT
(On traveler)]]-DailyLog[[#This Row],[Column1]]</f>
        <v>0</v>
      </c>
      <c r="R1144" s="134" t="s">
        <v>3938</v>
      </c>
      <c r="S1144" s="136" t="s">
        <v>888</v>
      </c>
      <c r="T1144" s="137"/>
      <c r="U1144" s="137"/>
      <c r="V1144" s="134"/>
      <c r="W1144" s="132"/>
      <c r="X1144" s="134"/>
      <c r="Y1144" s="132"/>
      <c r="Z1144" s="132"/>
      <c r="AA1144" s="132"/>
      <c r="AB1144" s="132" t="str">
        <f ca="1">IF(ISERROR(MATCH(DailyLog[[#This Row],[TRAVELER]],Table2[TR],0)),AB1144,"SHIPPED")</f>
        <v>SHIPPED</v>
      </c>
      <c r="AC1144" s="132"/>
    </row>
    <row r="1145" spans="1:29" ht="40.15" hidden="1" customHeight="1" x14ac:dyDescent="0.25">
      <c r="A1145" s="129">
        <v>46267.619317129633</v>
      </c>
      <c r="B1145" s="130" t="s">
        <v>842</v>
      </c>
      <c r="C1145" s="131" t="s">
        <v>4933</v>
      </c>
      <c r="D1145" s="132">
        <v>717543</v>
      </c>
      <c r="E1145" s="132" t="s">
        <v>4266</v>
      </c>
      <c r="F1145" s="132">
        <v>1635</v>
      </c>
      <c r="G1145" s="132" t="s">
        <v>5156</v>
      </c>
      <c r="H1145" s="133" t="s">
        <v>832</v>
      </c>
      <c r="I1145" s="134" t="s">
        <v>2818</v>
      </c>
      <c r="J1145" s="135" t="s">
        <v>843</v>
      </c>
      <c r="K1145" s="134">
        <v>2</v>
      </c>
      <c r="L1145" s="134" t="s">
        <v>1003</v>
      </c>
      <c r="M1145" s="134"/>
      <c r="N1145" s="134">
        <v>24</v>
      </c>
      <c r="O1145" s="134">
        <v>31200</v>
      </c>
      <c r="P1145" s="134">
        <v>31200</v>
      </c>
      <c r="Q1145" s="134">
        <f>+DailyLog[[#This Row],[TTL QNT
(On traveler)]]-DailyLog[[#This Row],[Column1]]</f>
        <v>0</v>
      </c>
      <c r="R1145" s="134" t="s">
        <v>5157</v>
      </c>
      <c r="S1145" s="136" t="s">
        <v>888</v>
      </c>
      <c r="T1145" s="137"/>
      <c r="U1145" s="137"/>
      <c r="V1145" s="134"/>
      <c r="W1145" s="132"/>
      <c r="X1145" s="134"/>
      <c r="Y1145" s="132"/>
      <c r="Z1145" s="132"/>
      <c r="AA1145" s="132"/>
      <c r="AB1145" s="132" t="str">
        <f ca="1">IF(ISERROR(MATCH(DailyLog[[#This Row],[TRAVELER]],Table2[TR],0)),AB1145,"SHIPPED")</f>
        <v>SHIPPED</v>
      </c>
      <c r="AC1145" s="132"/>
    </row>
    <row r="1146" spans="1:29" ht="40.15" hidden="1" customHeight="1" x14ac:dyDescent="0.25">
      <c r="A1146" s="129">
        <v>46267.608912037038</v>
      </c>
      <c r="B1146" s="130" t="s">
        <v>842</v>
      </c>
      <c r="C1146" s="131">
        <v>290</v>
      </c>
      <c r="D1146" s="132">
        <v>716918</v>
      </c>
      <c r="E1146" s="132">
        <v>11549170</v>
      </c>
      <c r="F1146" s="132">
        <v>342</v>
      </c>
      <c r="G1146" s="132" t="s">
        <v>5155</v>
      </c>
      <c r="H1146" s="133" t="s">
        <v>832</v>
      </c>
      <c r="I1146" s="134" t="s">
        <v>839</v>
      </c>
      <c r="J1146" s="135" t="s">
        <v>2824</v>
      </c>
      <c r="K1146" s="134">
        <v>78</v>
      </c>
      <c r="L1146" s="134" t="s">
        <v>828</v>
      </c>
      <c r="M1146" s="134"/>
      <c r="N1146" s="134">
        <v>50</v>
      </c>
      <c r="O1146" s="134">
        <v>20000</v>
      </c>
      <c r="P1146" s="134">
        <v>20000</v>
      </c>
      <c r="Q1146" s="134">
        <f>+DailyLog[[#This Row],[TTL QNT
(On traveler)]]-DailyLog[[#This Row],[Column1]]</f>
        <v>0</v>
      </c>
      <c r="R1146" s="134" t="s">
        <v>3736</v>
      </c>
      <c r="S1146" s="136" t="s">
        <v>888</v>
      </c>
      <c r="T1146" s="137"/>
      <c r="U1146" s="137"/>
      <c r="V1146" s="134"/>
      <c r="W1146" s="132"/>
      <c r="X1146" s="134"/>
      <c r="Y1146" s="132"/>
      <c r="Z1146" s="132"/>
      <c r="AA1146" s="132"/>
      <c r="AB1146" s="132" t="str">
        <f ca="1">IF(ISERROR(MATCH(DailyLog[[#This Row],[TRAVELER]],Table2[TR],0)),AB1146,"SHIPPED")</f>
        <v>SHIPPED</v>
      </c>
      <c r="AC1146" s="132"/>
    </row>
    <row r="1147" spans="1:29" ht="40.15" hidden="1" customHeight="1" x14ac:dyDescent="0.25">
      <c r="A1147" s="129">
        <v>46267.605312500003</v>
      </c>
      <c r="B1147" s="130" t="s">
        <v>842</v>
      </c>
      <c r="C1147" s="131">
        <v>280</v>
      </c>
      <c r="D1147" s="132">
        <v>717291</v>
      </c>
      <c r="E1147" s="132" t="s">
        <v>5068</v>
      </c>
      <c r="F1147" s="132">
        <v>1302</v>
      </c>
      <c r="G1147" s="132" t="s">
        <v>5154</v>
      </c>
      <c r="H1147" s="133" t="s">
        <v>832</v>
      </c>
      <c r="I1147" s="134" t="s">
        <v>839</v>
      </c>
      <c r="J1147" s="135" t="s">
        <v>950</v>
      </c>
      <c r="K1147" s="134">
        <v>118</v>
      </c>
      <c r="L1147" s="134" t="s">
        <v>1003</v>
      </c>
      <c r="M1147" s="134"/>
      <c r="N1147" s="134">
        <v>30</v>
      </c>
      <c r="O1147" s="134">
        <v>75000</v>
      </c>
      <c r="P1147" s="134">
        <v>75000</v>
      </c>
      <c r="Q1147" s="134">
        <f>+DailyLog[[#This Row],[TTL QNT
(On traveler)]]-DailyLog[[#This Row],[Column1]]</f>
        <v>0</v>
      </c>
      <c r="R1147" s="134" t="s">
        <v>4336</v>
      </c>
      <c r="S1147" s="136" t="s">
        <v>888</v>
      </c>
      <c r="T1147" s="137"/>
      <c r="U1147" s="137"/>
      <c r="V1147" s="134"/>
      <c r="W1147" s="132"/>
      <c r="X1147" s="134"/>
      <c r="Y1147" s="132"/>
      <c r="Z1147" s="132"/>
      <c r="AA1147" s="132"/>
      <c r="AB1147" s="132" t="str">
        <f ca="1">IF(ISERROR(MATCH(DailyLog[[#This Row],[TRAVELER]],Table2[TR],0)),AB1147,"SHIPPED")</f>
        <v>SHIPPED</v>
      </c>
      <c r="AC1147" s="132"/>
    </row>
    <row r="1148" spans="1:29" ht="40.15" hidden="1" customHeight="1" x14ac:dyDescent="0.25">
      <c r="A1148" s="129">
        <v>46268.661400462966</v>
      </c>
      <c r="B1148" s="130" t="s">
        <v>2940</v>
      </c>
      <c r="C1148" s="131" t="s">
        <v>4933</v>
      </c>
      <c r="D1148" s="132">
        <v>711385</v>
      </c>
      <c r="E1148" s="132" t="s">
        <v>5267</v>
      </c>
      <c r="F1148" s="132">
        <v>133</v>
      </c>
      <c r="G1148" s="132" t="s">
        <v>5268</v>
      </c>
      <c r="H1148" s="133" t="s">
        <v>2814</v>
      </c>
      <c r="I1148" s="134" t="s">
        <v>839</v>
      </c>
      <c r="J1148" s="135" t="s">
        <v>843</v>
      </c>
      <c r="K1148" s="134">
        <v>2</v>
      </c>
      <c r="L1148" s="134" t="s">
        <v>1003</v>
      </c>
      <c r="M1148" s="134"/>
      <c r="N1148" s="134">
        <v>18</v>
      </c>
      <c r="O1148" s="134">
        <v>3240</v>
      </c>
      <c r="P1148" s="134">
        <v>3240</v>
      </c>
      <c r="Q1148" s="134">
        <f>+DailyLog[[#This Row],[TTL QNT
(On traveler)]]-DailyLog[[#This Row],[Column1]]</f>
        <v>0</v>
      </c>
      <c r="R1148" s="134" t="s">
        <v>5269</v>
      </c>
      <c r="S1148" s="136" t="s">
        <v>888</v>
      </c>
      <c r="T1148" s="137"/>
      <c r="U1148" s="137"/>
      <c r="V1148" s="134"/>
      <c r="W1148" s="132"/>
      <c r="X1148" s="134"/>
      <c r="Y1148" s="132"/>
      <c r="Z1148" s="132"/>
      <c r="AA1148" s="132"/>
      <c r="AB1148" s="132" t="str">
        <f ca="1">IF(ISERROR(MATCH(DailyLog[[#This Row],[TRAVELER]],Table2[TR],0)),AB1148,"SHIPPED")</f>
        <v>SHIPPED</v>
      </c>
      <c r="AC1148" s="132"/>
    </row>
    <row r="1149" spans="1:29" ht="40.15" hidden="1" customHeight="1" x14ac:dyDescent="0.25">
      <c r="A1149" s="129">
        <v>46262.714270833334</v>
      </c>
      <c r="B1149" s="130" t="s">
        <v>2940</v>
      </c>
      <c r="C1149" s="131">
        <v>280</v>
      </c>
      <c r="D1149" s="132">
        <v>717137</v>
      </c>
      <c r="E1149" s="132" t="s">
        <v>4797</v>
      </c>
      <c r="F1149" s="132">
        <v>284</v>
      </c>
      <c r="G1149" s="132" t="s">
        <v>4798</v>
      </c>
      <c r="H1149" s="133" t="s">
        <v>832</v>
      </c>
      <c r="I1149" s="134" t="s">
        <v>839</v>
      </c>
      <c r="J1149" s="135" t="s">
        <v>950</v>
      </c>
      <c r="K1149" s="134">
        <v>114</v>
      </c>
      <c r="L1149" s="134" t="s">
        <v>1003</v>
      </c>
      <c r="M1149" s="134"/>
      <c r="N1149" s="134">
        <v>28</v>
      </c>
      <c r="O1149" s="134">
        <v>70000</v>
      </c>
      <c r="P1149" s="134">
        <v>70000</v>
      </c>
      <c r="Q1149" s="134">
        <f>+DailyLog[[#This Row],[TTL QNT
(On traveler)]]-DailyLog[[#This Row],[Column1]]</f>
        <v>0</v>
      </c>
      <c r="R1149" s="134" t="s">
        <v>3222</v>
      </c>
      <c r="S1149" s="136" t="s">
        <v>888</v>
      </c>
      <c r="T1149" s="137"/>
      <c r="U1149" s="137"/>
      <c r="V1149" s="134"/>
      <c r="W1149" s="132"/>
      <c r="X1149" s="134"/>
      <c r="Y1149" s="132"/>
      <c r="Z1149" s="132"/>
      <c r="AA1149" s="132"/>
      <c r="AB1149" s="132" t="str">
        <f ca="1">IF(ISERROR(MATCH(DailyLog[[#This Row],[TRAVELER]],Table2[TR],0)),AB1149,"SHIPPED")</f>
        <v>SHIPPED</v>
      </c>
      <c r="AC1149" s="132"/>
    </row>
    <row r="1150" spans="1:29" ht="40.15" hidden="1" customHeight="1" x14ac:dyDescent="0.25">
      <c r="A1150" s="129">
        <v>46265.547060185185</v>
      </c>
      <c r="B1150" s="130" t="s">
        <v>842</v>
      </c>
      <c r="C1150" s="131" t="s">
        <v>4502</v>
      </c>
      <c r="D1150" s="132">
        <v>717628</v>
      </c>
      <c r="E1150" s="132" t="s">
        <v>935</v>
      </c>
      <c r="F1150" s="132">
        <v>958</v>
      </c>
      <c r="G1150" s="132" t="s">
        <v>4921</v>
      </c>
      <c r="H1150" s="133" t="s">
        <v>2814</v>
      </c>
      <c r="I1150" s="134" t="s">
        <v>839</v>
      </c>
      <c r="J1150" s="135" t="s">
        <v>843</v>
      </c>
      <c r="K1150" s="134">
        <v>1</v>
      </c>
      <c r="L1150" s="134" t="s">
        <v>828</v>
      </c>
      <c r="M1150" s="134"/>
      <c r="N1150" s="134">
        <v>36</v>
      </c>
      <c r="O1150" s="134">
        <v>23760</v>
      </c>
      <c r="P1150" s="134">
        <v>23760</v>
      </c>
      <c r="Q1150" s="134">
        <f>+DailyLog[[#This Row],[TTL QNT
(On traveler)]]-DailyLog[[#This Row],[Column1]]</f>
        <v>0</v>
      </c>
      <c r="R1150" s="134" t="s">
        <v>3377</v>
      </c>
      <c r="S1150" s="136" t="s">
        <v>888</v>
      </c>
      <c r="T1150" s="137"/>
      <c r="U1150" s="137"/>
      <c r="V1150" s="134"/>
      <c r="W1150" s="132"/>
      <c r="X1150" s="134"/>
      <c r="Y1150" s="132"/>
      <c r="Z1150" s="132"/>
      <c r="AA1150" s="132"/>
      <c r="AB1150" s="132" t="str">
        <f ca="1">IF(ISERROR(MATCH(DailyLog[[#This Row],[TRAVELER]],Table2[TR],0)),AB1150,"SHIPPED")</f>
        <v>SHIPPED</v>
      </c>
      <c r="AC1150" s="132"/>
    </row>
    <row r="1151" spans="1:29" ht="40.15" hidden="1" customHeight="1" x14ac:dyDescent="0.25">
      <c r="A1151" s="129">
        <v>46265.544432870367</v>
      </c>
      <c r="B1151" s="130" t="s">
        <v>842</v>
      </c>
      <c r="C1151" s="131" t="s">
        <v>2841</v>
      </c>
      <c r="D1151" s="132">
        <v>717173</v>
      </c>
      <c r="E1151" s="132" t="s">
        <v>3093</v>
      </c>
      <c r="F1151" s="132">
        <v>1354</v>
      </c>
      <c r="G1151" s="132" t="s">
        <v>4920</v>
      </c>
      <c r="H1151" s="133" t="s">
        <v>832</v>
      </c>
      <c r="I1151" s="134" t="s">
        <v>839</v>
      </c>
      <c r="J1151" s="135" t="s">
        <v>843</v>
      </c>
      <c r="K1151" s="134">
        <v>3</v>
      </c>
      <c r="L1151" s="134" t="s">
        <v>1003</v>
      </c>
      <c r="M1151" s="134" t="s">
        <v>2816</v>
      </c>
      <c r="N1151" s="134">
        <v>36</v>
      </c>
      <c r="O1151" s="134">
        <v>7920</v>
      </c>
      <c r="P1151" s="134">
        <v>7920</v>
      </c>
      <c r="Q1151" s="134">
        <f>+DailyLog[[#This Row],[TTL QNT
(On traveler)]]-DailyLog[[#This Row],[Column1]]</f>
        <v>0</v>
      </c>
      <c r="R1151" s="134" t="s">
        <v>2974</v>
      </c>
      <c r="S1151" s="136" t="s">
        <v>888</v>
      </c>
      <c r="T1151" s="137">
        <v>3</v>
      </c>
      <c r="U1151" s="137"/>
      <c r="V1151" s="134"/>
      <c r="W1151" s="132"/>
      <c r="X1151" s="134"/>
      <c r="Y1151" s="132"/>
      <c r="Z1151" s="132"/>
      <c r="AA1151" s="132"/>
      <c r="AB1151" s="132" t="str">
        <f ca="1">IF(ISERROR(MATCH(DailyLog[[#This Row],[TRAVELER]],Table2[TR],0)),AB1151,"SHIPPED")</f>
        <v>SHIPPED</v>
      </c>
      <c r="AC1151" s="132"/>
    </row>
    <row r="1152" spans="1:29" ht="40.15" hidden="1" customHeight="1" x14ac:dyDescent="0.25">
      <c r="A1152" s="129">
        <v>46265.539872685185</v>
      </c>
      <c r="B1152" s="130" t="s">
        <v>842</v>
      </c>
      <c r="C1152" s="131" t="s">
        <v>4438</v>
      </c>
      <c r="D1152" s="132">
        <v>717171</v>
      </c>
      <c r="E1152" s="132" t="s">
        <v>3093</v>
      </c>
      <c r="F1152" s="132">
        <v>1599</v>
      </c>
      <c r="G1152" s="132" t="s">
        <v>4919</v>
      </c>
      <c r="H1152" s="133" t="s">
        <v>832</v>
      </c>
      <c r="I1152" s="134" t="s">
        <v>839</v>
      </c>
      <c r="J1152" s="135" t="s">
        <v>843</v>
      </c>
      <c r="K1152" s="134">
        <v>4</v>
      </c>
      <c r="L1152" s="134" t="s">
        <v>1003</v>
      </c>
      <c r="M1152" s="134" t="s">
        <v>3012</v>
      </c>
      <c r="N1152" s="134">
        <v>36</v>
      </c>
      <c r="O1152" s="134">
        <v>7920</v>
      </c>
      <c r="P1152" s="134">
        <v>7920</v>
      </c>
      <c r="Q1152" s="134">
        <f>+DailyLog[[#This Row],[TTL QNT
(On traveler)]]-DailyLog[[#This Row],[Column1]]</f>
        <v>0</v>
      </c>
      <c r="R1152" s="134" t="s">
        <v>2967</v>
      </c>
      <c r="S1152" s="136" t="s">
        <v>888</v>
      </c>
      <c r="T1152" s="137" t="s">
        <v>4656</v>
      </c>
      <c r="U1152" s="137"/>
      <c r="V1152" s="134"/>
      <c r="W1152" s="132"/>
      <c r="X1152" s="134"/>
      <c r="Y1152" s="132"/>
      <c r="Z1152" s="132"/>
      <c r="AA1152" s="132"/>
      <c r="AB1152" s="132" t="str">
        <f ca="1">IF(ISERROR(MATCH(DailyLog[[#This Row],[TRAVELER]],Table2[TR],0)),AB1152,"SHIPPED")</f>
        <v>SHIPPED</v>
      </c>
      <c r="AC1152" s="132"/>
    </row>
    <row r="1153" spans="1:29" ht="40.15" hidden="1" customHeight="1" x14ac:dyDescent="0.25">
      <c r="A1153" s="111">
        <v>46260.463645833333</v>
      </c>
      <c r="B1153" s="112" t="s">
        <v>842</v>
      </c>
      <c r="C1153" s="113">
        <v>280</v>
      </c>
      <c r="D1153" s="114">
        <v>717077</v>
      </c>
      <c r="E1153" s="114">
        <v>11546456</v>
      </c>
      <c r="F1153" s="114">
        <v>921</v>
      </c>
      <c r="G1153" s="114" t="s">
        <v>4498</v>
      </c>
      <c r="H1153" s="115" t="s">
        <v>832</v>
      </c>
      <c r="I1153" s="116" t="s">
        <v>839</v>
      </c>
      <c r="J1153" s="50" t="s">
        <v>950</v>
      </c>
      <c r="K1153" s="116">
        <v>123</v>
      </c>
      <c r="L1153" s="116" t="s">
        <v>828</v>
      </c>
      <c r="M1153" s="116"/>
      <c r="N1153" s="116">
        <v>30</v>
      </c>
      <c r="O1153" s="116">
        <v>81000</v>
      </c>
      <c r="P1153" s="116">
        <v>81000</v>
      </c>
      <c r="Q1153" s="116">
        <f>+DailyLog[[#This Row],[TTL QNT
(On traveler)]]-DailyLog[[#This Row],[Column1]]</f>
        <v>0</v>
      </c>
      <c r="R1153" s="116" t="s">
        <v>3287</v>
      </c>
      <c r="S1153" s="117" t="s">
        <v>888</v>
      </c>
      <c r="V1153" s="116"/>
      <c r="W1153" s="114"/>
      <c r="X1153" s="116"/>
      <c r="Y1153" s="114"/>
      <c r="Z1153" s="114"/>
      <c r="AA1153" s="114"/>
      <c r="AB1153" s="114" t="str">
        <f ca="1">IF(ISERROR(MATCH(DailyLog[[#This Row],[TRAVELER]],Table2[TR],0)),AB1153,"SHIPPED")</f>
        <v>SHIPPED</v>
      </c>
      <c r="AC1153" s="114"/>
    </row>
    <row r="1154" spans="1:29" ht="40.15" hidden="1" customHeight="1" x14ac:dyDescent="0.25">
      <c r="A1154" s="129">
        <v>46265.666481481479</v>
      </c>
      <c r="B1154" s="130" t="s">
        <v>2940</v>
      </c>
      <c r="C1154" s="131">
        <v>280</v>
      </c>
      <c r="D1154" s="132">
        <v>717138</v>
      </c>
      <c r="E1154" s="132" t="s">
        <v>4797</v>
      </c>
      <c r="F1154" s="132">
        <v>546</v>
      </c>
      <c r="G1154" s="132" t="s">
        <v>4953</v>
      </c>
      <c r="H1154" s="133" t="s">
        <v>832</v>
      </c>
      <c r="I1154" s="134" t="s">
        <v>839</v>
      </c>
      <c r="J1154" s="135" t="s">
        <v>950</v>
      </c>
      <c r="K1154" s="134">
        <v>114</v>
      </c>
      <c r="L1154" s="134" t="s">
        <v>1003</v>
      </c>
      <c r="M1154" s="134"/>
      <c r="N1154" s="134">
        <v>33</v>
      </c>
      <c r="O1154" s="134">
        <v>82500</v>
      </c>
      <c r="P1154" s="134">
        <v>82500</v>
      </c>
      <c r="Q1154" s="134">
        <f>+DailyLog[[#This Row],[TTL QNT
(On traveler)]]-DailyLog[[#This Row],[Column1]]</f>
        <v>0</v>
      </c>
      <c r="R1154" s="134" t="s">
        <v>3463</v>
      </c>
      <c r="S1154" s="136" t="s">
        <v>888</v>
      </c>
      <c r="T1154" s="137"/>
      <c r="U1154" s="137"/>
      <c r="V1154" s="134"/>
      <c r="W1154" s="132"/>
      <c r="X1154" s="134"/>
      <c r="Y1154" s="132"/>
      <c r="Z1154" s="132"/>
      <c r="AA1154" s="132"/>
      <c r="AB1154" s="132" t="str">
        <f ca="1">IF(ISERROR(MATCH(DailyLog[[#This Row],[TRAVELER]],Table2[TR],0)),AB1154,"SHIPPED")</f>
        <v>SHIPPED</v>
      </c>
      <c r="AC1154" s="132"/>
    </row>
    <row r="1155" spans="1:29" ht="40.15" hidden="1" customHeight="1" x14ac:dyDescent="0.25">
      <c r="A1155" s="129">
        <v>46265.661377314813</v>
      </c>
      <c r="B1155" s="130" t="s">
        <v>2940</v>
      </c>
      <c r="C1155" s="131">
        <v>197</v>
      </c>
      <c r="D1155" s="132">
        <v>716404</v>
      </c>
      <c r="E1155" s="132" t="s">
        <v>4951</v>
      </c>
      <c r="F1155" s="132">
        <v>1083</v>
      </c>
      <c r="G1155" s="132" t="s">
        <v>4952</v>
      </c>
      <c r="H1155" s="133" t="s">
        <v>832</v>
      </c>
      <c r="I1155" s="134" t="s">
        <v>2818</v>
      </c>
      <c r="J1155" s="135" t="s">
        <v>843</v>
      </c>
      <c r="K1155" s="134">
        <v>5</v>
      </c>
      <c r="L1155" s="134" t="s">
        <v>828</v>
      </c>
      <c r="M1155" s="134"/>
      <c r="N1155" s="134">
        <v>24</v>
      </c>
      <c r="O1155" s="134">
        <v>4680</v>
      </c>
      <c r="P1155" s="134">
        <v>4680</v>
      </c>
      <c r="Q1155" s="134">
        <f>+DailyLog[[#This Row],[TTL QNT
(On traveler)]]-DailyLog[[#This Row],[Column1]]</f>
        <v>0</v>
      </c>
      <c r="R1155" s="134" t="s">
        <v>2861</v>
      </c>
      <c r="S1155" s="136" t="s">
        <v>888</v>
      </c>
      <c r="T1155" s="137"/>
      <c r="U1155" s="137"/>
      <c r="V1155" s="134"/>
      <c r="W1155" s="132"/>
      <c r="X1155" s="134"/>
      <c r="Y1155" s="132"/>
      <c r="Z1155" s="132"/>
      <c r="AA1155" s="132"/>
      <c r="AB1155" s="132" t="str">
        <f ca="1">IF(ISERROR(MATCH(DailyLog[[#This Row],[TRAVELER]],Table2[TR],0)),AB1155,"SHIPPED")</f>
        <v>SHIPPED</v>
      </c>
      <c r="AC1155" s="132"/>
    </row>
    <row r="1156" spans="1:29" ht="40.15" hidden="1" customHeight="1" x14ac:dyDescent="0.25">
      <c r="A1156" s="111">
        <v>46260.405428240738</v>
      </c>
      <c r="B1156" s="112" t="s">
        <v>842</v>
      </c>
      <c r="C1156" s="113" t="s">
        <v>4476</v>
      </c>
      <c r="D1156" s="114">
        <v>714081</v>
      </c>
      <c r="E1156" s="114" t="s">
        <v>4433</v>
      </c>
      <c r="F1156" s="114">
        <v>1363</v>
      </c>
      <c r="G1156" s="114" t="s">
        <v>4477</v>
      </c>
      <c r="H1156" s="115" t="s">
        <v>832</v>
      </c>
      <c r="I1156" s="116" t="s">
        <v>839</v>
      </c>
      <c r="J1156" s="50" t="s">
        <v>843</v>
      </c>
      <c r="K1156" s="116">
        <v>1</v>
      </c>
      <c r="L1156" s="116" t="s">
        <v>828</v>
      </c>
      <c r="M1156" s="116" t="s">
        <v>2976</v>
      </c>
      <c r="N1156" s="116">
        <v>36</v>
      </c>
      <c r="O1156" s="116">
        <v>144000</v>
      </c>
      <c r="P1156" s="116">
        <v>144000</v>
      </c>
      <c r="Q1156" s="116">
        <f>+DailyLog[[#This Row],[TTL QNT
(On traveler)]]-DailyLog[[#This Row],[Column1]]</f>
        <v>0</v>
      </c>
      <c r="R1156" s="116" t="s">
        <v>3961</v>
      </c>
      <c r="S1156" s="117" t="s">
        <v>888</v>
      </c>
      <c r="T1156" s="43">
        <v>16</v>
      </c>
      <c r="V1156" s="116"/>
      <c r="W1156" s="114"/>
      <c r="X1156" s="116"/>
      <c r="Y1156" s="114"/>
      <c r="Z1156" s="114"/>
      <c r="AA1156" s="114"/>
      <c r="AB1156" s="114" t="str">
        <f ca="1">IF(ISERROR(MATCH(DailyLog[[#This Row],[TRAVELER]],Table2[TR],0)),AB1156,"SHIPPED")</f>
        <v>SHIPPED</v>
      </c>
      <c r="AC1156" s="114"/>
    </row>
    <row r="1157" spans="1:29" ht="40.15" hidden="1" customHeight="1" x14ac:dyDescent="0.25">
      <c r="A1157" s="129">
        <v>46267.597037037034</v>
      </c>
      <c r="B1157" s="130" t="s">
        <v>842</v>
      </c>
      <c r="C1157" s="131">
        <v>275</v>
      </c>
      <c r="D1157" s="132">
        <v>717406</v>
      </c>
      <c r="E1157" s="132">
        <v>6101831</v>
      </c>
      <c r="F1157" s="132">
        <v>784</v>
      </c>
      <c r="G1157" s="132" t="s">
        <v>5152</v>
      </c>
      <c r="H1157" s="133" t="s">
        <v>832</v>
      </c>
      <c r="I1157" s="134" t="s">
        <v>839</v>
      </c>
      <c r="J1157" s="135" t="s">
        <v>950</v>
      </c>
      <c r="K1157" s="134">
        <v>112</v>
      </c>
      <c r="L1157" s="134" t="s">
        <v>828</v>
      </c>
      <c r="M1157" s="134"/>
      <c r="N1157" s="134">
        <v>36</v>
      </c>
      <c r="O1157" s="134">
        <v>36000</v>
      </c>
      <c r="P1157" s="134">
        <v>36000</v>
      </c>
      <c r="Q1157" s="134">
        <f>+DailyLog[[#This Row],[TTL QNT
(On traveler)]]-DailyLog[[#This Row],[Column1]]</f>
        <v>0</v>
      </c>
      <c r="R1157" s="134" t="s">
        <v>3338</v>
      </c>
      <c r="S1157" s="136" t="s">
        <v>888</v>
      </c>
      <c r="T1157" s="137"/>
      <c r="U1157" s="137"/>
      <c r="V1157" s="134"/>
      <c r="W1157" s="132"/>
      <c r="X1157" s="134"/>
      <c r="Y1157" s="132"/>
      <c r="Z1157" s="132"/>
      <c r="AA1157" s="132"/>
      <c r="AB1157" s="132" t="str">
        <f ca="1">IF(ISERROR(MATCH(DailyLog[[#This Row],[TRAVELER]],Table2[TR],0)),AB1157,"SHIPPED")</f>
        <v>SHIPPED</v>
      </c>
      <c r="AC1157" s="132"/>
    </row>
    <row r="1158" spans="1:29" ht="40.15" hidden="1" customHeight="1" x14ac:dyDescent="0.25">
      <c r="A1158" s="129">
        <v>46265.631168981483</v>
      </c>
      <c r="B1158" s="130" t="s">
        <v>2940</v>
      </c>
      <c r="C1158" s="131" t="s">
        <v>4353</v>
      </c>
      <c r="D1158" s="132">
        <v>716228</v>
      </c>
      <c r="E1158" s="132">
        <v>11549168</v>
      </c>
      <c r="F1158" s="132">
        <v>1606</v>
      </c>
      <c r="G1158" s="132" t="s">
        <v>4945</v>
      </c>
      <c r="H1158" s="133" t="s">
        <v>832</v>
      </c>
      <c r="I1158" s="134" t="s">
        <v>839</v>
      </c>
      <c r="J1158" s="135" t="s">
        <v>950</v>
      </c>
      <c r="K1158" s="134">
        <v>110</v>
      </c>
      <c r="L1158" s="134" t="s">
        <v>828</v>
      </c>
      <c r="M1158" s="134"/>
      <c r="N1158" s="134">
        <v>36</v>
      </c>
      <c r="O1158" s="134">
        <v>36000</v>
      </c>
      <c r="P1158" s="134">
        <v>36000</v>
      </c>
      <c r="Q1158" s="134">
        <f>+DailyLog[[#This Row],[TTL QNT
(On traveler)]]-DailyLog[[#This Row],[Column1]]</f>
        <v>0</v>
      </c>
      <c r="R1158" s="134" t="s">
        <v>4946</v>
      </c>
      <c r="S1158" s="136" t="s">
        <v>888</v>
      </c>
      <c r="T1158" s="137"/>
      <c r="U1158" s="137"/>
      <c r="V1158" s="134"/>
      <c r="W1158" s="132"/>
      <c r="X1158" s="134"/>
      <c r="Y1158" s="132"/>
      <c r="Z1158" s="132"/>
      <c r="AA1158" s="132"/>
      <c r="AB1158" s="132" t="str">
        <f ca="1">IF(ISERROR(MATCH(DailyLog[[#This Row],[TRAVELER]],Table2[TR],0)),AB1158,"SHIPPED")</f>
        <v>SHIPPED</v>
      </c>
      <c r="AC1158" s="132"/>
    </row>
    <row r="1159" spans="1:29" ht="40.15" hidden="1" customHeight="1" x14ac:dyDescent="0.25">
      <c r="A1159" s="129">
        <v>46267.589687500003</v>
      </c>
      <c r="B1159" s="130" t="s">
        <v>842</v>
      </c>
      <c r="C1159" s="131">
        <v>4</v>
      </c>
      <c r="D1159" s="132">
        <v>716818</v>
      </c>
      <c r="E1159" s="132" t="s">
        <v>989</v>
      </c>
      <c r="F1159" s="132">
        <v>1570</v>
      </c>
      <c r="G1159" s="132" t="s">
        <v>5151</v>
      </c>
      <c r="H1159" s="133" t="s">
        <v>832</v>
      </c>
      <c r="I1159" s="134" t="s">
        <v>839</v>
      </c>
      <c r="J1159" s="135" t="s">
        <v>2824</v>
      </c>
      <c r="K1159" s="134">
        <v>19</v>
      </c>
      <c r="L1159" s="134" t="s">
        <v>1003</v>
      </c>
      <c r="M1159" s="134" t="s">
        <v>2884</v>
      </c>
      <c r="N1159" s="134">
        <v>34</v>
      </c>
      <c r="O1159" s="134">
        <v>64600</v>
      </c>
      <c r="P1159" s="134">
        <v>64600</v>
      </c>
      <c r="Q1159" s="134">
        <f>+DailyLog[[#This Row],[TTL QNT
(On traveler)]]-DailyLog[[#This Row],[Column1]]</f>
        <v>0</v>
      </c>
      <c r="R1159" s="134" t="s">
        <v>3908</v>
      </c>
      <c r="S1159" s="136" t="s">
        <v>888</v>
      </c>
      <c r="T1159" s="137" t="s">
        <v>4212</v>
      </c>
      <c r="U1159" s="137"/>
      <c r="V1159" s="134"/>
      <c r="W1159" s="132"/>
      <c r="X1159" s="134"/>
      <c r="Y1159" s="132"/>
      <c r="Z1159" s="132"/>
      <c r="AA1159" s="132"/>
      <c r="AB1159" s="132" t="str">
        <f ca="1">IF(ISERROR(MATCH(DailyLog[[#This Row],[TRAVELER]],Table2[TR],0)),AB1159,"SHIPPED")</f>
        <v>SHIPPED</v>
      </c>
      <c r="AC1159" s="132"/>
    </row>
    <row r="1160" spans="1:29" ht="40.15" hidden="1" customHeight="1" x14ac:dyDescent="0.25">
      <c r="A1160" s="129">
        <v>46265.468530092592</v>
      </c>
      <c r="B1160" s="130" t="s">
        <v>842</v>
      </c>
      <c r="C1160" s="131" t="s">
        <v>4438</v>
      </c>
      <c r="D1160" s="132">
        <v>717164</v>
      </c>
      <c r="E1160" s="132">
        <v>11546571</v>
      </c>
      <c r="F1160" s="132">
        <v>493</v>
      </c>
      <c r="G1160" s="132" t="s">
        <v>4849</v>
      </c>
      <c r="H1160" s="133" t="s">
        <v>2814</v>
      </c>
      <c r="I1160" s="134" t="s">
        <v>839</v>
      </c>
      <c r="J1160" s="135" t="s">
        <v>843</v>
      </c>
      <c r="K1160" s="134">
        <v>4</v>
      </c>
      <c r="L1160" s="134" t="s">
        <v>828</v>
      </c>
      <c r="M1160" s="134" t="s">
        <v>2816</v>
      </c>
      <c r="N1160" s="134">
        <v>31</v>
      </c>
      <c r="O1160" s="134">
        <v>48050</v>
      </c>
      <c r="P1160" s="134">
        <v>48050</v>
      </c>
      <c r="Q1160" s="134">
        <f>+DailyLog[[#This Row],[TTL QNT
(On traveler)]]-DailyLog[[#This Row],[Column1]]</f>
        <v>0</v>
      </c>
      <c r="R1160" s="134" t="s">
        <v>2931</v>
      </c>
      <c r="S1160" s="136" t="s">
        <v>888</v>
      </c>
      <c r="T1160" s="137">
        <v>82</v>
      </c>
      <c r="U1160" s="137"/>
      <c r="V1160" s="134"/>
      <c r="W1160" s="132"/>
      <c r="X1160" s="134"/>
      <c r="Y1160" s="132"/>
      <c r="Z1160" s="132"/>
      <c r="AA1160" s="132"/>
      <c r="AB1160" s="132" t="str">
        <f ca="1">IF(ISERROR(MATCH(DailyLog[[#This Row],[TRAVELER]],Table2[TR],0)),AB1160,"SHIPPED")</f>
        <v>SHIPPED</v>
      </c>
      <c r="AC1160" s="132"/>
    </row>
    <row r="1161" spans="1:29" ht="40.15" hidden="1" customHeight="1" x14ac:dyDescent="0.25">
      <c r="A1161" s="111">
        <v>46259.643263888887</v>
      </c>
      <c r="B1161" s="112" t="s">
        <v>2940</v>
      </c>
      <c r="C1161" s="113" t="s">
        <v>2870</v>
      </c>
      <c r="D1161" s="114">
        <v>716028</v>
      </c>
      <c r="E1161" s="114" t="s">
        <v>3848</v>
      </c>
      <c r="F1161" s="114">
        <v>676</v>
      </c>
      <c r="G1161" s="114" t="s">
        <v>4391</v>
      </c>
      <c r="H1161" s="115" t="s">
        <v>2814</v>
      </c>
      <c r="I1161" s="116" t="s">
        <v>839</v>
      </c>
      <c r="J1161" s="50" t="s">
        <v>843</v>
      </c>
      <c r="K1161" s="116">
        <v>2</v>
      </c>
      <c r="L1161" s="116" t="s">
        <v>828</v>
      </c>
      <c r="M1161" s="116" t="s">
        <v>2816</v>
      </c>
      <c r="N1161" s="116">
        <v>24</v>
      </c>
      <c r="O1161" s="116">
        <v>18000</v>
      </c>
      <c r="P1161" s="116">
        <v>18000</v>
      </c>
      <c r="Q1161" s="116">
        <f>+DailyLog[[#This Row],[TTL QNT
(On traveler)]]-DailyLog[[#This Row],[Column1]]</f>
        <v>0</v>
      </c>
      <c r="R1161" s="116" t="s">
        <v>4158</v>
      </c>
      <c r="S1161" s="117" t="s">
        <v>888</v>
      </c>
      <c r="T1161" s="43">
        <v>26</v>
      </c>
      <c r="V1161" s="116"/>
      <c r="W1161" s="114"/>
      <c r="X1161" s="116"/>
      <c r="Y1161" s="114"/>
      <c r="Z1161" s="114"/>
      <c r="AA1161" s="114"/>
      <c r="AB1161" s="114" t="str">
        <f ca="1">IF(ISERROR(MATCH(DailyLog[[#This Row],[TRAVELER]],Table2[TR],0)),AB1161,"SHIPPED")</f>
        <v>SHIPPED</v>
      </c>
      <c r="AC1161" s="114"/>
    </row>
    <row r="1162" spans="1:29" ht="40.15" hidden="1" customHeight="1" x14ac:dyDescent="0.25">
      <c r="A1162" s="129">
        <v>46266.493506944447</v>
      </c>
      <c r="B1162" s="130" t="s">
        <v>842</v>
      </c>
      <c r="C1162" s="131">
        <v>4</v>
      </c>
      <c r="D1162" s="132">
        <v>716915</v>
      </c>
      <c r="E1162" s="132">
        <v>11549168</v>
      </c>
      <c r="F1162" s="132">
        <v>1034</v>
      </c>
      <c r="G1162" s="132" t="s">
        <v>4830</v>
      </c>
      <c r="H1162" s="133" t="s">
        <v>832</v>
      </c>
      <c r="I1162" s="134" t="s">
        <v>2818</v>
      </c>
      <c r="J1162" s="135" t="s">
        <v>2824</v>
      </c>
      <c r="K1162" s="134">
        <v>110</v>
      </c>
      <c r="L1162" s="134" t="s">
        <v>828</v>
      </c>
      <c r="M1162" s="134" t="s">
        <v>2884</v>
      </c>
      <c r="N1162" s="134">
        <v>30</v>
      </c>
      <c r="O1162" s="134">
        <v>30000</v>
      </c>
      <c r="P1162" s="134">
        <v>30000</v>
      </c>
      <c r="Q1162" s="134">
        <f>+DailyLog[[#This Row],[TTL QNT
(On traveler)]]-DailyLog[[#This Row],[Column1]]</f>
        <v>0</v>
      </c>
      <c r="R1162" s="134" t="s">
        <v>3321</v>
      </c>
      <c r="S1162" s="136" t="s">
        <v>888</v>
      </c>
      <c r="T1162" s="137" t="s">
        <v>5016</v>
      </c>
      <c r="U1162" s="137"/>
      <c r="V1162" s="134"/>
      <c r="W1162" s="132"/>
      <c r="X1162" s="134"/>
      <c r="Y1162" s="132"/>
      <c r="Z1162" s="132"/>
      <c r="AA1162" s="132"/>
      <c r="AB1162" s="132" t="str">
        <f ca="1">IF(ISERROR(MATCH(DailyLog[[#This Row],[TRAVELER]],Table2[TR],0)),AB1162,"SHIPPED")</f>
        <v>SHIPPED</v>
      </c>
      <c r="AC1162" s="132"/>
    </row>
    <row r="1163" spans="1:29" ht="40.15" hidden="1" customHeight="1" x14ac:dyDescent="0.25">
      <c r="A1163" s="129">
        <v>46265.460266203707</v>
      </c>
      <c r="B1163" s="130" t="s">
        <v>842</v>
      </c>
      <c r="C1163" s="131">
        <v>280</v>
      </c>
      <c r="D1163" s="132">
        <v>717637</v>
      </c>
      <c r="E1163" s="132" t="s">
        <v>983</v>
      </c>
      <c r="F1163" s="132">
        <v>1360</v>
      </c>
      <c r="G1163" s="132" t="s">
        <v>4903</v>
      </c>
      <c r="H1163" s="133" t="s">
        <v>832</v>
      </c>
      <c r="I1163" s="134" t="s">
        <v>839</v>
      </c>
      <c r="J1163" s="135" t="s">
        <v>950</v>
      </c>
      <c r="K1163" s="134">
        <v>118</v>
      </c>
      <c r="L1163" s="134" t="s">
        <v>1003</v>
      </c>
      <c r="M1163" s="134"/>
      <c r="N1163" s="134">
        <v>27</v>
      </c>
      <c r="O1163" s="134">
        <v>58050</v>
      </c>
      <c r="P1163" s="134">
        <v>58050</v>
      </c>
      <c r="Q1163" s="134">
        <f>+DailyLog[[#This Row],[TTL QNT
(On traveler)]]-DailyLog[[#This Row],[Column1]]</f>
        <v>0</v>
      </c>
      <c r="R1163" s="134" t="s">
        <v>4124</v>
      </c>
      <c r="S1163" s="136" t="s">
        <v>888</v>
      </c>
      <c r="T1163" s="137"/>
      <c r="U1163" s="137"/>
      <c r="V1163" s="134"/>
      <c r="W1163" s="132"/>
      <c r="X1163" s="134"/>
      <c r="Y1163" s="132"/>
      <c r="Z1163" s="132"/>
      <c r="AA1163" s="132"/>
      <c r="AB1163" s="132" t="str">
        <f ca="1">IF(ISERROR(MATCH(DailyLog[[#This Row],[TRAVELER]],Table2[TR],0)),AB1163,"SHIPPED")</f>
        <v>SHIPPED</v>
      </c>
      <c r="AC1163" s="132"/>
    </row>
    <row r="1164" spans="1:29" ht="40.15" hidden="1" customHeight="1" x14ac:dyDescent="0.25">
      <c r="A1164" s="129">
        <v>46267.586504629631</v>
      </c>
      <c r="B1164" s="130" t="s">
        <v>842</v>
      </c>
      <c r="C1164" s="131">
        <v>280</v>
      </c>
      <c r="D1164" s="132">
        <v>717649</v>
      </c>
      <c r="E1164" s="132" t="s">
        <v>4960</v>
      </c>
      <c r="F1164" s="132">
        <v>1381</v>
      </c>
      <c r="G1164" s="132" t="s">
        <v>5150</v>
      </c>
      <c r="H1164" s="133" t="s">
        <v>832</v>
      </c>
      <c r="I1164" s="134" t="s">
        <v>839</v>
      </c>
      <c r="J1164" s="135" t="s">
        <v>950</v>
      </c>
      <c r="K1164" s="134">
        <v>123</v>
      </c>
      <c r="L1164" s="134" t="s">
        <v>1003</v>
      </c>
      <c r="M1164" s="134"/>
      <c r="N1164" s="134">
        <v>32</v>
      </c>
      <c r="O1164" s="134">
        <v>144000</v>
      </c>
      <c r="P1164" s="134">
        <v>144000</v>
      </c>
      <c r="Q1164" s="134">
        <f>+DailyLog[[#This Row],[TTL QNT
(On traveler)]]-DailyLog[[#This Row],[Column1]]</f>
        <v>0</v>
      </c>
      <c r="R1164" s="134" t="s">
        <v>3766</v>
      </c>
      <c r="S1164" s="136" t="s">
        <v>888</v>
      </c>
      <c r="T1164" s="137"/>
      <c r="U1164" s="137"/>
      <c r="V1164" s="134"/>
      <c r="W1164" s="132"/>
      <c r="X1164" s="134"/>
      <c r="Y1164" s="132"/>
      <c r="Z1164" s="132"/>
      <c r="AA1164" s="132"/>
      <c r="AB1164" s="132" t="str">
        <f ca="1">IF(ISERROR(MATCH(DailyLog[[#This Row],[TRAVELER]],Table2[TR],0)),AB1164,"SHIPPED")</f>
        <v>SHIPPED</v>
      </c>
      <c r="AC1164" s="132"/>
    </row>
    <row r="1165" spans="1:29" ht="40.15" hidden="1" customHeight="1" x14ac:dyDescent="0.25">
      <c r="A1165" s="129">
        <v>46265.617604166669</v>
      </c>
      <c r="B1165" s="130" t="s">
        <v>842</v>
      </c>
      <c r="C1165" s="131" t="s">
        <v>2841</v>
      </c>
      <c r="D1165" s="132">
        <v>717653</v>
      </c>
      <c r="E1165" s="132" t="s">
        <v>4897</v>
      </c>
      <c r="F1165" s="132">
        <v>45</v>
      </c>
      <c r="G1165" s="132" t="s">
        <v>4940</v>
      </c>
      <c r="H1165" s="133" t="s">
        <v>832</v>
      </c>
      <c r="I1165" s="134" t="s">
        <v>839</v>
      </c>
      <c r="J1165" s="135" t="s">
        <v>843</v>
      </c>
      <c r="K1165" s="134">
        <v>3</v>
      </c>
      <c r="L1165" s="134" t="s">
        <v>1003</v>
      </c>
      <c r="M1165" s="134" t="s">
        <v>2884</v>
      </c>
      <c r="N1165" s="134">
        <v>36</v>
      </c>
      <c r="O1165" s="134">
        <v>140400</v>
      </c>
      <c r="P1165" s="134">
        <v>140400</v>
      </c>
      <c r="Q1165" s="134">
        <f>+DailyLog[[#This Row],[TTL QNT
(On traveler)]]-DailyLog[[#This Row],[Column1]]</f>
        <v>0</v>
      </c>
      <c r="R1165" s="134" t="s">
        <v>2992</v>
      </c>
      <c r="S1165" s="136" t="s">
        <v>888</v>
      </c>
      <c r="T1165" s="137" t="s">
        <v>4941</v>
      </c>
      <c r="U1165" s="137"/>
      <c r="V1165" s="134"/>
      <c r="W1165" s="132"/>
      <c r="X1165" s="134"/>
      <c r="Y1165" s="132"/>
      <c r="Z1165" s="132"/>
      <c r="AA1165" s="132"/>
      <c r="AB1165" s="132" t="str">
        <f ca="1">IF(ISERROR(MATCH(DailyLog[[#This Row],[TRAVELER]],Table2[TR],0)),AB1165,"SHIPPED")</f>
        <v>SHIPPED</v>
      </c>
      <c r="AC1165" s="132"/>
    </row>
    <row r="1166" spans="1:29" ht="40.15" hidden="1" customHeight="1" x14ac:dyDescent="0.25">
      <c r="A1166" s="129">
        <v>46265.614560185182</v>
      </c>
      <c r="B1166" s="130" t="s">
        <v>842</v>
      </c>
      <c r="C1166" s="131" t="s">
        <v>4933</v>
      </c>
      <c r="D1166" s="132">
        <v>717467</v>
      </c>
      <c r="E1166" s="132" t="s">
        <v>963</v>
      </c>
      <c r="F1166" s="132" t="s">
        <v>922</v>
      </c>
      <c r="G1166" s="132" t="s">
        <v>4938</v>
      </c>
      <c r="H1166" s="133" t="s">
        <v>2814</v>
      </c>
      <c r="I1166" s="134" t="s">
        <v>839</v>
      </c>
      <c r="J1166" s="135" t="s">
        <v>843</v>
      </c>
      <c r="K1166" s="134">
        <v>2</v>
      </c>
      <c r="L1166" s="134" t="s">
        <v>828</v>
      </c>
      <c r="M1166" s="134" t="s">
        <v>2816</v>
      </c>
      <c r="N1166" s="134">
        <v>36</v>
      </c>
      <c r="O1166" s="134">
        <v>24120</v>
      </c>
      <c r="P1166" s="134">
        <v>24120</v>
      </c>
      <c r="Q1166" s="134">
        <f>+DailyLog[[#This Row],[TTL QNT
(On traveler)]]-DailyLog[[#This Row],[Column1]]</f>
        <v>0</v>
      </c>
      <c r="R1166" s="134" t="s">
        <v>4939</v>
      </c>
      <c r="S1166" s="136" t="s">
        <v>888</v>
      </c>
      <c r="T1166" s="137">
        <v>1</v>
      </c>
      <c r="U1166" s="137"/>
      <c r="V1166" s="134"/>
      <c r="W1166" s="132"/>
      <c r="X1166" s="134"/>
      <c r="Y1166" s="132"/>
      <c r="Z1166" s="132"/>
      <c r="AA1166" s="132"/>
      <c r="AB1166" s="132" t="str">
        <f ca="1">IF(ISERROR(MATCH(DailyLog[[#This Row],[TRAVELER]],Table2[TR],0)),AB1166,"SHIPPED")</f>
        <v>SHIPPED</v>
      </c>
      <c r="AC1166" s="132"/>
    </row>
    <row r="1167" spans="1:29" ht="40.15" hidden="1" customHeight="1" x14ac:dyDescent="0.25">
      <c r="A1167" s="129">
        <v>46276.401747685188</v>
      </c>
      <c r="B1167" s="130" t="s">
        <v>842</v>
      </c>
      <c r="C1167" s="131" t="s">
        <v>5841</v>
      </c>
      <c r="D1167" s="132">
        <v>718663</v>
      </c>
      <c r="E1167" s="132" t="s">
        <v>4861</v>
      </c>
      <c r="F1167" s="132">
        <v>1330</v>
      </c>
      <c r="G1167" s="132" t="s">
        <v>5842</v>
      </c>
      <c r="H1167" s="133" t="s">
        <v>832</v>
      </c>
      <c r="I1167" s="134" t="s">
        <v>839</v>
      </c>
      <c r="J1167" s="135" t="s">
        <v>843</v>
      </c>
      <c r="K1167" s="134">
        <v>3</v>
      </c>
      <c r="L1167" s="134" t="s">
        <v>828</v>
      </c>
      <c r="M1167" s="134"/>
      <c r="N1167" s="134">
        <v>1</v>
      </c>
      <c r="O1167" s="134">
        <v>35000</v>
      </c>
      <c r="P1167" s="134">
        <v>35000</v>
      </c>
      <c r="Q1167" s="134">
        <f>+DailyLog[[#This Row],[TTL QNT
(On traveler)]]-DailyLog[[#This Row],[Column1]]</f>
        <v>0</v>
      </c>
      <c r="R1167" s="134" t="s">
        <v>3463</v>
      </c>
      <c r="S1167" s="136" t="s">
        <v>888</v>
      </c>
      <c r="T1167" s="137"/>
      <c r="U1167" s="137"/>
      <c r="V1167" s="134"/>
      <c r="W1167" s="132"/>
      <c r="X1167" s="134"/>
      <c r="Y1167" s="132"/>
      <c r="Z1167" s="132"/>
      <c r="AA1167" s="132"/>
      <c r="AB1167" s="132" t="str">
        <f ca="1">IF(ISERROR(MATCH(DailyLog[[#This Row],[TRAVELER]],Table2[TR],0)),AB1167,"SHIPPED")</f>
        <v>SHIPPED</v>
      </c>
      <c r="AC1167" s="132"/>
    </row>
    <row r="1168" spans="1:29" ht="40.15" hidden="1" customHeight="1" x14ac:dyDescent="0.25">
      <c r="A1168" s="129">
        <v>46268.42019675926</v>
      </c>
      <c r="B1168" s="130" t="s">
        <v>842</v>
      </c>
      <c r="C1168" s="131" t="s">
        <v>4438</v>
      </c>
      <c r="D1168" s="132">
        <v>714568</v>
      </c>
      <c r="E1168" s="132" t="s">
        <v>2961</v>
      </c>
      <c r="F1168" s="132" t="s">
        <v>5194</v>
      </c>
      <c r="G1168" s="132" t="s">
        <v>5195</v>
      </c>
      <c r="H1168" s="133" t="s">
        <v>832</v>
      </c>
      <c r="I1168" s="134" t="s">
        <v>839</v>
      </c>
      <c r="J1168" s="135" t="s">
        <v>843</v>
      </c>
      <c r="K1168" s="134">
        <v>4</v>
      </c>
      <c r="L1168" s="134" t="s">
        <v>828</v>
      </c>
      <c r="M1168" s="134" t="s">
        <v>2997</v>
      </c>
      <c r="N1168" s="134">
        <v>14</v>
      </c>
      <c r="O1168" s="134">
        <v>25200</v>
      </c>
      <c r="P1168" s="134">
        <v>25200</v>
      </c>
      <c r="Q1168" s="134">
        <f>+DailyLog[[#This Row],[TTL QNT
(On traveler)]]-DailyLog[[#This Row],[Column1]]</f>
        <v>0</v>
      </c>
      <c r="R1168" s="134" t="s">
        <v>4098</v>
      </c>
      <c r="S1168" s="136" t="s">
        <v>888</v>
      </c>
      <c r="T1168" s="137">
        <v>200</v>
      </c>
      <c r="U1168" s="137"/>
      <c r="V1168" s="134"/>
      <c r="W1168" s="132"/>
      <c r="X1168" s="134"/>
      <c r="Y1168" s="132"/>
      <c r="Z1168" s="132"/>
      <c r="AA1168" s="132"/>
      <c r="AB1168" s="132" t="str">
        <f ca="1">IF(ISERROR(MATCH(DailyLog[[#This Row],[TRAVELER]],Table2[TR],0)),AB1168,"SHIPPED")</f>
        <v>SHIPPED</v>
      </c>
      <c r="AC1168" s="132"/>
    </row>
    <row r="1169" spans="1:29" ht="40.15" hidden="1" customHeight="1" x14ac:dyDescent="0.25">
      <c r="A1169" s="129">
        <v>46263.619189814817</v>
      </c>
      <c r="B1169" s="130" t="s">
        <v>842</v>
      </c>
      <c r="C1169" s="131" t="s">
        <v>2841</v>
      </c>
      <c r="D1169" s="132">
        <v>714532</v>
      </c>
      <c r="E1169" s="132" t="s">
        <v>3416</v>
      </c>
      <c r="F1169" s="132">
        <v>737</v>
      </c>
      <c r="G1169" s="132" t="s">
        <v>4876</v>
      </c>
      <c r="H1169" s="133" t="s">
        <v>832</v>
      </c>
      <c r="I1169" s="134" t="s">
        <v>839</v>
      </c>
      <c r="J1169" s="135" t="s">
        <v>843</v>
      </c>
      <c r="K1169" s="134">
        <v>3</v>
      </c>
      <c r="L1169" s="134" t="s">
        <v>1003</v>
      </c>
      <c r="M1169" s="134" t="s">
        <v>2816</v>
      </c>
      <c r="N1169" s="134">
        <v>36</v>
      </c>
      <c r="O1169" s="134">
        <v>36000</v>
      </c>
      <c r="P1169" s="134">
        <v>36000</v>
      </c>
      <c r="Q1169" s="134">
        <f>+DailyLog[[#This Row],[TTL QNT
(On traveler)]]-DailyLog[[#This Row],[Column1]]</f>
        <v>0</v>
      </c>
      <c r="R1169" s="134" t="s">
        <v>3066</v>
      </c>
      <c r="S1169" s="136" t="s">
        <v>888</v>
      </c>
      <c r="T1169" s="137">
        <v>6</v>
      </c>
      <c r="U1169" s="137"/>
      <c r="V1169" s="134"/>
      <c r="W1169" s="132"/>
      <c r="X1169" s="134"/>
      <c r="Y1169" s="132"/>
      <c r="Z1169" s="132"/>
      <c r="AA1169" s="132"/>
      <c r="AB1169" s="132" t="str">
        <f ca="1">IF(ISERROR(MATCH(DailyLog[[#This Row],[TRAVELER]],Table2[TR],0)),AB1169,"SHIPPED")</f>
        <v>SHIPPED</v>
      </c>
      <c r="AC1169" s="132"/>
    </row>
    <row r="1170" spans="1:29" ht="40.15" hidden="1" customHeight="1" x14ac:dyDescent="0.25">
      <c r="A1170" s="129">
        <v>46267.573495370372</v>
      </c>
      <c r="B1170" s="130" t="s">
        <v>842</v>
      </c>
      <c r="C1170" s="131" t="s">
        <v>4502</v>
      </c>
      <c r="D1170" s="132">
        <v>716969</v>
      </c>
      <c r="E1170" s="132">
        <v>11548535</v>
      </c>
      <c r="F1170" s="132">
        <v>1330</v>
      </c>
      <c r="G1170" s="132" t="s">
        <v>5147</v>
      </c>
      <c r="H1170" s="133" t="s">
        <v>832</v>
      </c>
      <c r="I1170" s="134" t="s">
        <v>839</v>
      </c>
      <c r="J1170" s="135" t="s">
        <v>843</v>
      </c>
      <c r="K1170" s="134">
        <v>1</v>
      </c>
      <c r="L1170" s="134" t="s">
        <v>828</v>
      </c>
      <c r="M1170" s="134"/>
      <c r="N1170" s="134">
        <v>36</v>
      </c>
      <c r="O1170" s="134">
        <v>5400</v>
      </c>
      <c r="P1170" s="134">
        <v>5400</v>
      </c>
      <c r="Q1170" s="134">
        <f>+DailyLog[[#This Row],[TTL QNT
(On traveler)]]-DailyLog[[#This Row],[Column1]]</f>
        <v>0</v>
      </c>
      <c r="R1170" s="134" t="s">
        <v>4107</v>
      </c>
      <c r="S1170" s="136" t="s">
        <v>888</v>
      </c>
      <c r="T1170" s="137"/>
      <c r="U1170" s="137"/>
      <c r="V1170" s="134"/>
      <c r="W1170" s="132"/>
      <c r="X1170" s="134"/>
      <c r="Y1170" s="132"/>
      <c r="Z1170" s="132"/>
      <c r="AA1170" s="132"/>
      <c r="AB1170" s="132" t="str">
        <f ca="1">IF(ISERROR(MATCH(DailyLog[[#This Row],[TRAVELER]],Table2[TR],0)),AB1170,"SHIPPED")</f>
        <v>SHIPPED</v>
      </c>
      <c r="AC1170" s="132"/>
    </row>
    <row r="1171" spans="1:29" ht="40.15" hidden="1" customHeight="1" x14ac:dyDescent="0.25">
      <c r="A1171" s="129">
        <v>46267.568958333337</v>
      </c>
      <c r="B1171" s="130" t="s">
        <v>842</v>
      </c>
      <c r="C1171" s="131">
        <v>275</v>
      </c>
      <c r="D1171" s="132">
        <v>717644</v>
      </c>
      <c r="E1171" s="132" t="s">
        <v>987</v>
      </c>
      <c r="F1171" s="132">
        <v>1501</v>
      </c>
      <c r="G1171" s="132" t="s">
        <v>5146</v>
      </c>
      <c r="H1171" s="133" t="s">
        <v>832</v>
      </c>
      <c r="I1171" s="134" t="s">
        <v>839</v>
      </c>
      <c r="J1171" s="135" t="s">
        <v>2824</v>
      </c>
      <c r="K1171" s="134">
        <v>112</v>
      </c>
      <c r="L1171" s="134" t="s">
        <v>1003</v>
      </c>
      <c r="M1171" s="134" t="s">
        <v>2976</v>
      </c>
      <c r="N1171" s="134">
        <v>36</v>
      </c>
      <c r="O1171" s="134">
        <v>162000</v>
      </c>
      <c r="P1171" s="134">
        <v>162000</v>
      </c>
      <c r="Q1171" s="134">
        <f>+DailyLog[[#This Row],[TTL QNT
(On traveler)]]-DailyLog[[#This Row],[Column1]]</f>
        <v>0</v>
      </c>
      <c r="R1171" s="134" t="s">
        <v>3893</v>
      </c>
      <c r="S1171" s="136" t="s">
        <v>888</v>
      </c>
      <c r="T1171" s="137">
        <v>4000</v>
      </c>
      <c r="U1171" s="137"/>
      <c r="V1171" s="134"/>
      <c r="W1171" s="132"/>
      <c r="X1171" s="134"/>
      <c r="Y1171" s="132"/>
      <c r="Z1171" s="132"/>
      <c r="AA1171" s="132"/>
      <c r="AB1171" s="132" t="str">
        <f ca="1">IF(ISERROR(MATCH(DailyLog[[#This Row],[TRAVELER]],Table2[TR],0)),AB1171,"SHIPPED")</f>
        <v>SHIPPED</v>
      </c>
      <c r="AC1171" s="132"/>
    </row>
    <row r="1172" spans="1:29" ht="40.15" hidden="1" customHeight="1" x14ac:dyDescent="0.25">
      <c r="A1172" s="129">
        <v>46267.564814814818</v>
      </c>
      <c r="B1172" s="130" t="s">
        <v>842</v>
      </c>
      <c r="C1172" s="131">
        <v>275</v>
      </c>
      <c r="D1172" s="132">
        <v>717180</v>
      </c>
      <c r="E1172" s="132" t="s">
        <v>5068</v>
      </c>
      <c r="F1172" s="132">
        <v>743</v>
      </c>
      <c r="G1172" s="132" t="s">
        <v>5145</v>
      </c>
      <c r="H1172" s="133" t="s">
        <v>832</v>
      </c>
      <c r="I1172" s="134" t="s">
        <v>839</v>
      </c>
      <c r="J1172" s="135" t="s">
        <v>950</v>
      </c>
      <c r="K1172" s="134">
        <v>103</v>
      </c>
      <c r="L1172" s="134" t="s">
        <v>1003</v>
      </c>
      <c r="M1172" s="134"/>
      <c r="N1172" s="134">
        <v>36</v>
      </c>
      <c r="O1172" s="134">
        <v>90000</v>
      </c>
      <c r="P1172" s="134">
        <v>90000</v>
      </c>
      <c r="Q1172" s="134">
        <f>+DailyLog[[#This Row],[TTL QNT
(On traveler)]]-DailyLog[[#This Row],[Column1]]</f>
        <v>0</v>
      </c>
      <c r="R1172" s="134" t="s">
        <v>3884</v>
      </c>
      <c r="S1172" s="136" t="s">
        <v>888</v>
      </c>
      <c r="T1172" s="137"/>
      <c r="U1172" s="137"/>
      <c r="V1172" s="134"/>
      <c r="W1172" s="132"/>
      <c r="X1172" s="134"/>
      <c r="Y1172" s="132"/>
      <c r="Z1172" s="132"/>
      <c r="AA1172" s="132"/>
      <c r="AB1172" s="132" t="str">
        <f ca="1">IF(ISERROR(MATCH(DailyLog[[#This Row],[TRAVELER]],Table2[TR],0)),AB1172,"SHIPPED")</f>
        <v>SHIPPED</v>
      </c>
      <c r="AC1172" s="132"/>
    </row>
    <row r="1173" spans="1:29" ht="40.15" hidden="1" customHeight="1" x14ac:dyDescent="0.25">
      <c r="A1173" s="129">
        <v>46265.571226851855</v>
      </c>
      <c r="B1173" s="130" t="s">
        <v>842</v>
      </c>
      <c r="C1173" s="131">
        <v>290</v>
      </c>
      <c r="D1173" s="132">
        <v>717323</v>
      </c>
      <c r="E1173" s="132">
        <v>11546545</v>
      </c>
      <c r="F1173" s="132">
        <v>405</v>
      </c>
      <c r="G1173" s="132" t="s">
        <v>4924</v>
      </c>
      <c r="H1173" s="133" t="s">
        <v>832</v>
      </c>
      <c r="I1173" s="134" t="s">
        <v>2818</v>
      </c>
      <c r="J1173" s="135" t="s">
        <v>950</v>
      </c>
      <c r="K1173" s="134">
        <v>106</v>
      </c>
      <c r="L1173" s="134" t="s">
        <v>828</v>
      </c>
      <c r="M1173" s="134"/>
      <c r="N1173" s="134">
        <v>13</v>
      </c>
      <c r="O1173" s="134">
        <v>32500</v>
      </c>
      <c r="P1173" s="134">
        <v>32500</v>
      </c>
      <c r="Q1173" s="134">
        <f>+DailyLog[[#This Row],[TTL QNT
(On traveler)]]-DailyLog[[#This Row],[Column1]]</f>
        <v>0</v>
      </c>
      <c r="R1173" s="134" t="s">
        <v>3112</v>
      </c>
      <c r="S1173" s="136" t="s">
        <v>888</v>
      </c>
      <c r="T1173" s="137"/>
      <c r="U1173" s="137"/>
      <c r="V1173" s="134"/>
      <c r="W1173" s="132"/>
      <c r="X1173" s="134"/>
      <c r="Y1173" s="132"/>
      <c r="Z1173" s="132"/>
      <c r="AA1173" s="132"/>
      <c r="AB1173" s="132" t="str">
        <f ca="1">IF(ISERROR(MATCH(DailyLog[[#This Row],[TRAVELER]],Table2[TR],0)),AB1173,"SHIPPED")</f>
        <v>SHIPPED</v>
      </c>
      <c r="AC1173" s="132"/>
    </row>
    <row r="1174" spans="1:29" ht="40.15" hidden="1" customHeight="1" x14ac:dyDescent="0.25">
      <c r="A1174" s="129">
        <v>46268.654745370368</v>
      </c>
      <c r="B1174" s="130" t="s">
        <v>2940</v>
      </c>
      <c r="C1174" s="131">
        <v>290</v>
      </c>
      <c r="D1174" s="132">
        <v>717702</v>
      </c>
      <c r="E1174" s="132">
        <v>11546389</v>
      </c>
      <c r="F1174" s="132">
        <v>879</v>
      </c>
      <c r="G1174" s="132" t="s">
        <v>5265</v>
      </c>
      <c r="H1174" s="133" t="s">
        <v>832</v>
      </c>
      <c r="I1174" s="134" t="s">
        <v>839</v>
      </c>
      <c r="J1174" s="135" t="s">
        <v>950</v>
      </c>
      <c r="K1174" s="134">
        <v>106</v>
      </c>
      <c r="L1174" s="134" t="s">
        <v>828</v>
      </c>
      <c r="M1174" s="134"/>
      <c r="N1174" s="134">
        <v>26</v>
      </c>
      <c r="O1174" s="134">
        <v>117000</v>
      </c>
      <c r="P1174" s="134">
        <v>117000</v>
      </c>
      <c r="Q1174" s="134">
        <f>+DailyLog[[#This Row],[TTL QNT
(On traveler)]]-DailyLog[[#This Row],[Column1]]</f>
        <v>0</v>
      </c>
      <c r="R1174" s="134" t="s">
        <v>5006</v>
      </c>
      <c r="S1174" s="136" t="s">
        <v>888</v>
      </c>
      <c r="T1174" s="137"/>
      <c r="U1174" s="137"/>
      <c r="V1174" s="134"/>
      <c r="W1174" s="132"/>
      <c r="X1174" s="134"/>
      <c r="Y1174" s="132"/>
      <c r="Z1174" s="132"/>
      <c r="AA1174" s="132"/>
      <c r="AB1174" s="132" t="str">
        <f ca="1">IF(ISERROR(MATCH(DailyLog[[#This Row],[TRAVELER]],Table2[TR],0)),AB1174,"SHIPPED")</f>
        <v>SHIPPED</v>
      </c>
      <c r="AC1174" s="132"/>
    </row>
    <row r="1175" spans="1:29" ht="40.15" hidden="1" customHeight="1" x14ac:dyDescent="0.25">
      <c r="A1175" s="129">
        <v>46267.558333333334</v>
      </c>
      <c r="B1175" s="130" t="s">
        <v>842</v>
      </c>
      <c r="C1175" s="131">
        <v>290</v>
      </c>
      <c r="D1175" s="132">
        <v>717162</v>
      </c>
      <c r="E1175" s="132">
        <v>11546571</v>
      </c>
      <c r="F1175" s="132">
        <v>915</v>
      </c>
      <c r="G1175" s="132" t="s">
        <v>5144</v>
      </c>
      <c r="H1175" s="133" t="s">
        <v>832</v>
      </c>
      <c r="I1175" s="134" t="s">
        <v>839</v>
      </c>
      <c r="J1175" s="135" t="s">
        <v>950</v>
      </c>
      <c r="K1175" s="134">
        <v>105</v>
      </c>
      <c r="L1175" s="134" t="s">
        <v>828</v>
      </c>
      <c r="M1175" s="134"/>
      <c r="N1175" s="134">
        <v>28</v>
      </c>
      <c r="O1175" s="134">
        <v>43400</v>
      </c>
      <c r="P1175" s="134">
        <v>43400</v>
      </c>
      <c r="Q1175" s="134">
        <f>+DailyLog[[#This Row],[TTL QNT
(On traveler)]]-DailyLog[[#This Row],[Column1]]</f>
        <v>0</v>
      </c>
      <c r="R1175" s="134" t="s">
        <v>4139</v>
      </c>
      <c r="S1175" s="136" t="s">
        <v>888</v>
      </c>
      <c r="T1175" s="137"/>
      <c r="U1175" s="137"/>
      <c r="V1175" s="134"/>
      <c r="W1175" s="132"/>
      <c r="X1175" s="134"/>
      <c r="Y1175" s="132"/>
      <c r="Z1175" s="132"/>
      <c r="AA1175" s="132"/>
      <c r="AB1175" s="132" t="str">
        <f ca="1">IF(ISERROR(MATCH(DailyLog[[#This Row],[TRAVELER]],Table2[TR],0)),AB1175,"SHIPPED")</f>
        <v>SHIPPED</v>
      </c>
      <c r="AC1175" s="132"/>
    </row>
    <row r="1176" spans="1:29" ht="40.15" hidden="1" customHeight="1" x14ac:dyDescent="0.25">
      <c r="A1176" s="129">
        <v>46267.555671296293</v>
      </c>
      <c r="B1176" s="130" t="s">
        <v>842</v>
      </c>
      <c r="C1176" s="131">
        <v>290</v>
      </c>
      <c r="D1176" s="132">
        <v>716918</v>
      </c>
      <c r="E1176" s="132">
        <v>11549170</v>
      </c>
      <c r="F1176" s="132">
        <v>342</v>
      </c>
      <c r="G1176" s="132" t="s">
        <v>5141</v>
      </c>
      <c r="H1176" s="133" t="s">
        <v>832</v>
      </c>
      <c r="I1176" s="134" t="s">
        <v>2818</v>
      </c>
      <c r="J1176" s="135" t="s">
        <v>2824</v>
      </c>
      <c r="K1176" s="134">
        <v>78</v>
      </c>
      <c r="L1176" s="134" t="s">
        <v>828</v>
      </c>
      <c r="M1176" s="134"/>
      <c r="N1176" s="134">
        <v>36</v>
      </c>
      <c r="O1176" s="134">
        <v>14400</v>
      </c>
      <c r="P1176" s="134">
        <v>14400</v>
      </c>
      <c r="Q1176" s="134">
        <f>+DailyLog[[#This Row],[TTL QNT
(On traveler)]]-DailyLog[[#This Row],[Column1]]</f>
        <v>0</v>
      </c>
      <c r="R1176" s="134" t="s">
        <v>5142</v>
      </c>
      <c r="S1176" s="136" t="s">
        <v>888</v>
      </c>
      <c r="T1176" s="137"/>
      <c r="U1176" s="137"/>
      <c r="V1176" s="134"/>
      <c r="W1176" s="132"/>
      <c r="X1176" s="134"/>
      <c r="Y1176" s="132"/>
      <c r="Z1176" s="132"/>
      <c r="AA1176" s="132"/>
      <c r="AB1176" s="132" t="str">
        <f ca="1">IF(ISERROR(MATCH(DailyLog[[#This Row],[TRAVELER]],Table2[TR],0)),AB1176,"SHIPPED")</f>
        <v>SHIPPED</v>
      </c>
      <c r="AC1176" s="132"/>
    </row>
    <row r="1177" spans="1:29" ht="40.15" hidden="1" customHeight="1" x14ac:dyDescent="0.25">
      <c r="A1177" s="129">
        <v>46267.549861111111</v>
      </c>
      <c r="B1177" s="130" t="s">
        <v>842</v>
      </c>
      <c r="C1177" s="131">
        <v>292</v>
      </c>
      <c r="D1177" s="132">
        <v>717178</v>
      </c>
      <c r="E1177" s="132" t="s">
        <v>3866</v>
      </c>
      <c r="F1177" s="132">
        <v>696</v>
      </c>
      <c r="G1177" s="132" t="s">
        <v>5110</v>
      </c>
      <c r="H1177" s="133" t="s">
        <v>832</v>
      </c>
      <c r="I1177" s="134" t="s">
        <v>839</v>
      </c>
      <c r="J1177" s="135" t="s">
        <v>2824</v>
      </c>
      <c r="K1177" s="134">
        <v>26</v>
      </c>
      <c r="L1177" s="134" t="s">
        <v>1003</v>
      </c>
      <c r="M1177" s="134" t="s">
        <v>2884</v>
      </c>
      <c r="N1177" s="134">
        <v>36</v>
      </c>
      <c r="O1177" s="134">
        <v>45000</v>
      </c>
      <c r="P1177" s="134">
        <v>45000</v>
      </c>
      <c r="Q1177" s="134">
        <f>+DailyLog[[#This Row],[TTL QNT
(On traveler)]]-DailyLog[[#This Row],[Column1]]</f>
        <v>0</v>
      </c>
      <c r="R1177" s="134" t="s">
        <v>3138</v>
      </c>
      <c r="S1177" s="136" t="s">
        <v>888</v>
      </c>
      <c r="T1177" s="137" t="s">
        <v>3646</v>
      </c>
      <c r="U1177" s="137"/>
      <c r="V1177" s="134"/>
      <c r="W1177" s="132"/>
      <c r="X1177" s="134"/>
      <c r="Y1177" s="132"/>
      <c r="Z1177" s="132"/>
      <c r="AA1177" s="132"/>
      <c r="AB1177" s="132" t="str">
        <f ca="1">IF(ISERROR(MATCH(DailyLog[[#This Row],[TRAVELER]],Table2[TR],0)),AB1177,"SHIPPED")</f>
        <v>SHIPPED</v>
      </c>
      <c r="AC1177" s="132"/>
    </row>
    <row r="1178" spans="1:29" ht="40.15" hidden="1" customHeight="1" x14ac:dyDescent="0.25">
      <c r="A1178" s="129">
        <v>46263.440983796296</v>
      </c>
      <c r="B1178" s="130" t="s">
        <v>842</v>
      </c>
      <c r="C1178" s="131">
        <v>275</v>
      </c>
      <c r="D1178" s="132">
        <v>717264</v>
      </c>
      <c r="E1178" s="132">
        <v>6100050</v>
      </c>
      <c r="F1178" s="132">
        <v>1707</v>
      </c>
      <c r="G1178" s="132" t="s">
        <v>4809</v>
      </c>
      <c r="H1178" s="133" t="s">
        <v>832</v>
      </c>
      <c r="I1178" s="134" t="s">
        <v>839</v>
      </c>
      <c r="J1178" s="135" t="s">
        <v>950</v>
      </c>
      <c r="K1178" s="134">
        <v>108</v>
      </c>
      <c r="L1178" s="134" t="s">
        <v>828</v>
      </c>
      <c r="M1178" s="134"/>
      <c r="N1178" s="134">
        <v>36</v>
      </c>
      <c r="O1178" s="134">
        <v>54000</v>
      </c>
      <c r="P1178" s="134">
        <v>54000</v>
      </c>
      <c r="Q1178" s="134">
        <f>+DailyLog[[#This Row],[TTL QNT
(On traveler)]]-DailyLog[[#This Row],[Column1]]</f>
        <v>0</v>
      </c>
      <c r="R1178" s="134" t="s">
        <v>4415</v>
      </c>
      <c r="S1178" s="136" t="s">
        <v>888</v>
      </c>
      <c r="T1178" s="137"/>
      <c r="U1178" s="137"/>
      <c r="V1178" s="134"/>
      <c r="W1178" s="132"/>
      <c r="X1178" s="134"/>
      <c r="Y1178" s="132"/>
      <c r="Z1178" s="132"/>
      <c r="AA1178" s="132"/>
      <c r="AB1178" s="132" t="str">
        <f ca="1">IF(ISERROR(MATCH(DailyLog[[#This Row],[TRAVELER]],Table2[TR],0)),AB1178,"SHIPPED")</f>
        <v>SHIPPED</v>
      </c>
      <c r="AC1178" s="132"/>
    </row>
    <row r="1179" spans="1:29" ht="40.15" hidden="1" customHeight="1" x14ac:dyDescent="0.25">
      <c r="A1179" s="129">
        <v>46267.546319444446</v>
      </c>
      <c r="B1179" s="130" t="s">
        <v>842</v>
      </c>
      <c r="C1179" s="131">
        <v>292</v>
      </c>
      <c r="D1179" s="132">
        <v>716355</v>
      </c>
      <c r="E1179" s="132" t="s">
        <v>3069</v>
      </c>
      <c r="F1179" s="132">
        <v>845</v>
      </c>
      <c r="G1179" s="132" t="s">
        <v>5109</v>
      </c>
      <c r="H1179" s="133" t="s">
        <v>832</v>
      </c>
      <c r="I1179" s="134" t="s">
        <v>839</v>
      </c>
      <c r="J1179" s="135" t="s">
        <v>950</v>
      </c>
      <c r="K1179" s="134">
        <v>117</v>
      </c>
      <c r="L1179" s="134" t="s">
        <v>1003</v>
      </c>
      <c r="M1179" s="134"/>
      <c r="N1179" s="134">
        <v>36</v>
      </c>
      <c r="O1179" s="134">
        <v>16200</v>
      </c>
      <c r="P1179" s="134">
        <v>16200</v>
      </c>
      <c r="Q1179" s="134">
        <f>+DailyLog[[#This Row],[TTL QNT
(On traveler)]]-DailyLog[[#This Row],[Column1]]</f>
        <v>0</v>
      </c>
      <c r="R1179" s="134" t="s">
        <v>2829</v>
      </c>
      <c r="S1179" s="136" t="s">
        <v>888</v>
      </c>
      <c r="T1179" s="137"/>
      <c r="U1179" s="137"/>
      <c r="V1179" s="134"/>
      <c r="W1179" s="132"/>
      <c r="X1179" s="134"/>
      <c r="Y1179" s="132"/>
      <c r="Z1179" s="132"/>
      <c r="AA1179" s="132"/>
      <c r="AB1179" s="132" t="str">
        <f ca="1">IF(ISERROR(MATCH(DailyLog[[#This Row],[TRAVELER]],Table2[TR],0)),AB1179,"SHIPPED")</f>
        <v>SHIPPED</v>
      </c>
      <c r="AC1179" s="132"/>
    </row>
    <row r="1180" spans="1:29" ht="40.15" hidden="1" customHeight="1" x14ac:dyDescent="0.25">
      <c r="A1180" s="129">
        <v>46268.409641203703</v>
      </c>
      <c r="B1180" s="130" t="s">
        <v>842</v>
      </c>
      <c r="C1180" s="131">
        <v>275</v>
      </c>
      <c r="D1180" s="132">
        <v>717407</v>
      </c>
      <c r="E1180" s="132">
        <v>6101831</v>
      </c>
      <c r="F1180" s="132">
        <v>1639</v>
      </c>
      <c r="G1180" s="132" t="s">
        <v>5192</v>
      </c>
      <c r="H1180" s="133" t="s">
        <v>832</v>
      </c>
      <c r="I1180" s="134" t="s">
        <v>839</v>
      </c>
      <c r="J1180" s="135" t="s">
        <v>950</v>
      </c>
      <c r="K1180" s="134">
        <v>112</v>
      </c>
      <c r="L1180" s="134" t="s">
        <v>828</v>
      </c>
      <c r="M1180" s="134"/>
      <c r="N1180" s="134">
        <v>36</v>
      </c>
      <c r="O1180" s="134">
        <v>36000</v>
      </c>
      <c r="P1180" s="134">
        <v>36000</v>
      </c>
      <c r="Q1180" s="134">
        <f>+DailyLog[[#This Row],[TTL QNT
(On traveler)]]-DailyLog[[#This Row],[Column1]]</f>
        <v>0</v>
      </c>
      <c r="R1180" s="134" t="s">
        <v>3449</v>
      </c>
      <c r="S1180" s="136" t="s">
        <v>888</v>
      </c>
      <c r="T1180" s="137"/>
      <c r="U1180" s="137"/>
      <c r="V1180" s="134"/>
      <c r="W1180" s="132"/>
      <c r="X1180" s="134"/>
      <c r="Y1180" s="132"/>
      <c r="Z1180" s="132"/>
      <c r="AA1180" s="132"/>
      <c r="AB1180" s="132" t="str">
        <f ca="1">IF(ISERROR(MATCH(DailyLog[[#This Row],[TRAVELER]],Table2[TR],0)),AB1180,"SHIPPED")</f>
        <v>SHIPPED</v>
      </c>
      <c r="AC1180" s="132"/>
    </row>
    <row r="1181" spans="1:29" ht="40.15" hidden="1" customHeight="1" x14ac:dyDescent="0.25">
      <c r="A1181" s="129">
        <v>46267.540092592593</v>
      </c>
      <c r="B1181" s="130" t="s">
        <v>842</v>
      </c>
      <c r="C1181" s="131" t="s">
        <v>4933</v>
      </c>
      <c r="D1181" s="132">
        <v>716575</v>
      </c>
      <c r="E1181" s="132">
        <v>11549170</v>
      </c>
      <c r="F1181" s="132">
        <v>289</v>
      </c>
      <c r="G1181" s="132" t="s">
        <v>4751</v>
      </c>
      <c r="H1181" s="133" t="s">
        <v>832</v>
      </c>
      <c r="I1181" s="134" t="s">
        <v>839</v>
      </c>
      <c r="J1181" s="135" t="s">
        <v>843</v>
      </c>
      <c r="K1181" s="134">
        <v>2</v>
      </c>
      <c r="L1181" s="134" t="s">
        <v>828</v>
      </c>
      <c r="M1181" s="134" t="s">
        <v>3526</v>
      </c>
      <c r="N1181" s="134">
        <v>33</v>
      </c>
      <c r="O1181" s="134">
        <v>13200</v>
      </c>
      <c r="P1181" s="134">
        <v>13200</v>
      </c>
      <c r="Q1181" s="134">
        <f>+DailyLog[[#This Row],[TTL QNT
(On traveler)]]-DailyLog[[#This Row],[Column1]]</f>
        <v>0</v>
      </c>
      <c r="R1181" s="134" t="s">
        <v>3132</v>
      </c>
      <c r="S1181" s="136" t="s">
        <v>888</v>
      </c>
      <c r="T1181" s="137" t="s">
        <v>5107</v>
      </c>
      <c r="U1181" s="137"/>
      <c r="V1181" s="134"/>
      <c r="W1181" s="132"/>
      <c r="X1181" s="134"/>
      <c r="Y1181" s="132"/>
      <c r="Z1181" s="132"/>
      <c r="AA1181" s="132"/>
      <c r="AB1181" s="132" t="str">
        <f ca="1">IF(ISERROR(MATCH(DailyLog[[#This Row],[TRAVELER]],Table2[TR],0)),AB1181,"SHIPPED")</f>
        <v>SHIPPED</v>
      </c>
      <c r="AC1181" s="132"/>
    </row>
    <row r="1182" spans="1:29" ht="40.15" hidden="1" customHeight="1" x14ac:dyDescent="0.25">
      <c r="A1182" s="129">
        <v>46267.536354166667</v>
      </c>
      <c r="B1182" s="130" t="s">
        <v>842</v>
      </c>
      <c r="C1182" s="131">
        <v>275</v>
      </c>
      <c r="D1182" s="132">
        <v>717259</v>
      </c>
      <c r="E1182" s="132">
        <v>6100050</v>
      </c>
      <c r="F1182" s="132">
        <v>286</v>
      </c>
      <c r="G1182" s="132" t="s">
        <v>5106</v>
      </c>
      <c r="H1182" s="133" t="s">
        <v>832</v>
      </c>
      <c r="I1182" s="134" t="s">
        <v>839</v>
      </c>
      <c r="J1182" s="135" t="s">
        <v>950</v>
      </c>
      <c r="K1182" s="134">
        <v>108</v>
      </c>
      <c r="L1182" s="134" t="s">
        <v>828</v>
      </c>
      <c r="M1182" s="134"/>
      <c r="N1182" s="134">
        <v>36</v>
      </c>
      <c r="O1182" s="134">
        <v>54000</v>
      </c>
      <c r="P1182" s="134">
        <v>54000</v>
      </c>
      <c r="Q1182" s="134">
        <f>+DailyLog[[#This Row],[TTL QNT
(On traveler)]]-DailyLog[[#This Row],[Column1]]</f>
        <v>0</v>
      </c>
      <c r="R1182" s="134" t="s">
        <v>4185</v>
      </c>
      <c r="S1182" s="136" t="s">
        <v>888</v>
      </c>
      <c r="T1182" s="137"/>
      <c r="U1182" s="137"/>
      <c r="V1182" s="134"/>
      <c r="W1182" s="132"/>
      <c r="X1182" s="134"/>
      <c r="Y1182" s="132"/>
      <c r="Z1182" s="132"/>
      <c r="AA1182" s="132"/>
      <c r="AB1182" s="132" t="str">
        <f ca="1">IF(ISERROR(MATCH(DailyLog[[#This Row],[TRAVELER]],Table2[TR],0)),AB1182,"SHIPPED")</f>
        <v>SHIPPED</v>
      </c>
      <c r="AC1182" s="132"/>
    </row>
    <row r="1183" spans="1:29" ht="40.15" hidden="1" customHeight="1" x14ac:dyDescent="0.25">
      <c r="A1183" s="129">
        <v>46267.532199074078</v>
      </c>
      <c r="B1183" s="130" t="s">
        <v>842</v>
      </c>
      <c r="C1183" s="131">
        <v>292</v>
      </c>
      <c r="D1183" s="132">
        <v>716573</v>
      </c>
      <c r="E1183" s="132">
        <v>11549170</v>
      </c>
      <c r="F1183" s="132">
        <v>33</v>
      </c>
      <c r="G1183" s="132" t="s">
        <v>4749</v>
      </c>
      <c r="H1183" s="133" t="s">
        <v>832</v>
      </c>
      <c r="I1183" s="134" t="s">
        <v>839</v>
      </c>
      <c r="J1183" s="135" t="s">
        <v>950</v>
      </c>
      <c r="K1183" s="134">
        <v>116</v>
      </c>
      <c r="L1183" s="134" t="s">
        <v>828</v>
      </c>
      <c r="M1183" s="134" t="s">
        <v>2884</v>
      </c>
      <c r="N1183" s="134">
        <v>41</v>
      </c>
      <c r="O1183" s="134">
        <v>16400</v>
      </c>
      <c r="P1183" s="134">
        <v>16400</v>
      </c>
      <c r="Q1183" s="134">
        <f>+DailyLog[[#This Row],[TTL QNT
(On traveler)]]-DailyLog[[#This Row],[Column1]]</f>
        <v>0</v>
      </c>
      <c r="R1183" s="134" t="s">
        <v>4273</v>
      </c>
      <c r="S1183" s="136" t="s">
        <v>888</v>
      </c>
      <c r="T1183" s="137" t="s">
        <v>3968</v>
      </c>
      <c r="U1183" s="137"/>
      <c r="V1183" s="134"/>
      <c r="W1183" s="132"/>
      <c r="X1183" s="134"/>
      <c r="Y1183" s="132"/>
      <c r="Z1183" s="132"/>
      <c r="AA1183" s="132"/>
      <c r="AB1183" s="132" t="str">
        <f ca="1">IF(ISERROR(MATCH(DailyLog[[#This Row],[TRAVELER]],Table2[TR],0)),AB1183,"SHIPPED")</f>
        <v>SHIPPED</v>
      </c>
      <c r="AC1183" s="132"/>
    </row>
    <row r="1184" spans="1:29" ht="40.15" hidden="1" customHeight="1" x14ac:dyDescent="0.25">
      <c r="A1184" s="129">
        <v>46268.408055555556</v>
      </c>
      <c r="B1184" s="130" t="s">
        <v>842</v>
      </c>
      <c r="C1184" s="131">
        <v>280</v>
      </c>
      <c r="D1184" s="132">
        <v>717646</v>
      </c>
      <c r="E1184" s="132" t="s">
        <v>4960</v>
      </c>
      <c r="F1184" s="132">
        <v>703</v>
      </c>
      <c r="G1184" s="132" t="s">
        <v>5190</v>
      </c>
      <c r="H1184" s="133" t="s">
        <v>832</v>
      </c>
      <c r="I1184" s="134" t="s">
        <v>839</v>
      </c>
      <c r="J1184" s="135" t="s">
        <v>950</v>
      </c>
      <c r="K1184" s="134">
        <v>123</v>
      </c>
      <c r="L1184" s="134" t="s">
        <v>1003</v>
      </c>
      <c r="M1184" s="134"/>
      <c r="N1184" s="134">
        <v>36</v>
      </c>
      <c r="O1184" s="134">
        <v>162000</v>
      </c>
      <c r="P1184" s="134">
        <v>162000</v>
      </c>
      <c r="Q1184" s="134">
        <f>+DailyLog[[#This Row],[TTL QNT
(On traveler)]]-DailyLog[[#This Row],[Column1]]</f>
        <v>0</v>
      </c>
      <c r="R1184" s="134" t="s">
        <v>5191</v>
      </c>
      <c r="S1184" s="136" t="s">
        <v>888</v>
      </c>
      <c r="T1184" s="137"/>
      <c r="U1184" s="137"/>
      <c r="V1184" s="134"/>
      <c r="W1184" s="132"/>
      <c r="X1184" s="134"/>
      <c r="Y1184" s="132"/>
      <c r="Z1184" s="132"/>
      <c r="AA1184" s="132"/>
      <c r="AB1184" s="132" t="str">
        <f ca="1">IF(ISERROR(MATCH(DailyLog[[#This Row],[TRAVELER]],Table2[TR],0)),AB1184,"SHIPPED")</f>
        <v>SHIPPED</v>
      </c>
      <c r="AC1184" s="132"/>
    </row>
    <row r="1185" spans="1:29" ht="40.15" hidden="1" customHeight="1" x14ac:dyDescent="0.25">
      <c r="A1185" s="129">
        <v>46267.493611111109</v>
      </c>
      <c r="B1185" s="130" t="s">
        <v>842</v>
      </c>
      <c r="C1185" s="131" t="s">
        <v>4933</v>
      </c>
      <c r="D1185" s="132">
        <v>716429</v>
      </c>
      <c r="E1185" s="132">
        <v>11604820</v>
      </c>
      <c r="F1185" s="132">
        <v>671</v>
      </c>
      <c r="G1185" s="132" t="s">
        <v>5104</v>
      </c>
      <c r="H1185" s="133" t="s">
        <v>2814</v>
      </c>
      <c r="I1185" s="134" t="s">
        <v>839</v>
      </c>
      <c r="J1185" s="135" t="s">
        <v>843</v>
      </c>
      <c r="K1185" s="134">
        <v>2</v>
      </c>
      <c r="L1185" s="134" t="s">
        <v>828</v>
      </c>
      <c r="M1185" s="134"/>
      <c r="N1185" s="134">
        <v>14</v>
      </c>
      <c r="O1185" s="134">
        <v>4620</v>
      </c>
      <c r="P1185" s="134">
        <v>4620</v>
      </c>
      <c r="Q1185" s="134">
        <f>+DailyLog[[#This Row],[TTL QNT
(On traveler)]]-DailyLog[[#This Row],[Column1]]</f>
        <v>0</v>
      </c>
      <c r="R1185" s="134" t="s">
        <v>3287</v>
      </c>
      <c r="S1185" s="136" t="s">
        <v>888</v>
      </c>
      <c r="T1185" s="137"/>
      <c r="U1185" s="137"/>
      <c r="V1185" s="134"/>
      <c r="W1185" s="132"/>
      <c r="X1185" s="134"/>
      <c r="Y1185" s="132"/>
      <c r="Z1185" s="132"/>
      <c r="AA1185" s="132"/>
      <c r="AB1185" s="132" t="str">
        <f ca="1">IF(ISERROR(MATCH(DailyLog[[#This Row],[TRAVELER]],Table2[TR],0)),AB1185,"SHIPPED")</f>
        <v>SHIPPED</v>
      </c>
      <c r="AC1185" s="132"/>
    </row>
    <row r="1186" spans="1:29" ht="40.15" hidden="1" customHeight="1" x14ac:dyDescent="0.25">
      <c r="A1186" s="129">
        <v>46267.482523148145</v>
      </c>
      <c r="B1186" s="130" t="s">
        <v>842</v>
      </c>
      <c r="C1186" s="131" t="s">
        <v>2841</v>
      </c>
      <c r="D1186" s="132">
        <v>717567</v>
      </c>
      <c r="E1186" s="132" t="s">
        <v>5100</v>
      </c>
      <c r="F1186" s="132">
        <v>1621</v>
      </c>
      <c r="G1186" s="132" t="s">
        <v>5101</v>
      </c>
      <c r="H1186" s="115" t="s">
        <v>2814</v>
      </c>
      <c r="I1186" s="134" t="s">
        <v>839</v>
      </c>
      <c r="J1186" s="135" t="s">
        <v>843</v>
      </c>
      <c r="K1186" s="134">
        <v>3</v>
      </c>
      <c r="L1186" s="134" t="s">
        <v>828</v>
      </c>
      <c r="M1186" s="134"/>
      <c r="N1186" s="134">
        <v>27</v>
      </c>
      <c r="O1186" s="134">
        <v>29700</v>
      </c>
      <c r="P1186" s="134">
        <v>29700</v>
      </c>
      <c r="Q1186" s="134">
        <f>+DailyLog[[#This Row],[TTL QNT
(On traveler)]]-DailyLog[[#This Row],[Column1]]</f>
        <v>0</v>
      </c>
      <c r="R1186" s="134" t="s">
        <v>3075</v>
      </c>
      <c r="S1186" s="136" t="s">
        <v>888</v>
      </c>
      <c r="T1186" s="137"/>
      <c r="U1186" s="137"/>
      <c r="V1186" s="134"/>
      <c r="W1186" s="132"/>
      <c r="X1186" s="134"/>
      <c r="Y1186" s="132"/>
      <c r="Z1186" s="132"/>
      <c r="AA1186" s="132"/>
      <c r="AB1186" s="132" t="str">
        <f ca="1">IF(ISERROR(MATCH(DailyLog[[#This Row],[TRAVELER]],Table2[TR],0)),AB1186,"SHIPPED")</f>
        <v>SHIPPED</v>
      </c>
      <c r="AC1186" s="132"/>
    </row>
    <row r="1187" spans="1:29" ht="40.15" hidden="1" customHeight="1" x14ac:dyDescent="0.25">
      <c r="A1187" s="129">
        <v>46268.650081018517</v>
      </c>
      <c r="B1187" s="130" t="s">
        <v>2940</v>
      </c>
      <c r="C1187" s="131">
        <v>290</v>
      </c>
      <c r="D1187" s="132">
        <v>717651</v>
      </c>
      <c r="E1187" s="132" t="s">
        <v>4960</v>
      </c>
      <c r="F1187" s="132">
        <v>1513</v>
      </c>
      <c r="G1187" s="132" t="s">
        <v>5262</v>
      </c>
      <c r="H1187" s="133" t="s">
        <v>832</v>
      </c>
      <c r="I1187" s="134" t="s">
        <v>839</v>
      </c>
      <c r="J1187" s="135" t="s">
        <v>950</v>
      </c>
      <c r="K1187" s="134">
        <v>106</v>
      </c>
      <c r="L1187" s="134" t="s">
        <v>1003</v>
      </c>
      <c r="M1187" s="134" t="s">
        <v>2976</v>
      </c>
      <c r="N1187" s="134">
        <v>3</v>
      </c>
      <c r="O1187" s="134">
        <v>13500</v>
      </c>
      <c r="P1187" s="134">
        <v>13500</v>
      </c>
      <c r="Q1187" s="134">
        <f>+DailyLog[[#This Row],[TTL QNT
(On traveler)]]-DailyLog[[#This Row],[Column1]]</f>
        <v>0</v>
      </c>
      <c r="R1187" s="134" t="s">
        <v>5263</v>
      </c>
      <c r="S1187" s="136" t="s">
        <v>888</v>
      </c>
      <c r="T1187" s="137">
        <v>580</v>
      </c>
      <c r="U1187" s="137"/>
      <c r="V1187" s="134"/>
      <c r="W1187" s="132"/>
      <c r="X1187" s="134"/>
      <c r="Y1187" s="132"/>
      <c r="Z1187" s="132"/>
      <c r="AA1187" s="132"/>
      <c r="AB1187" s="132" t="str">
        <f ca="1">IF(ISERROR(MATCH(DailyLog[[#This Row],[TRAVELER]],Table2[TR],0)),AB1187,"SHIPPED")</f>
        <v>SHIPPED</v>
      </c>
      <c r="AC1187" s="132"/>
    </row>
    <row r="1188" spans="1:29" ht="40.15" hidden="1" customHeight="1" x14ac:dyDescent="0.25">
      <c r="A1188" s="129">
        <v>46268.40347222222</v>
      </c>
      <c r="B1188" s="130" t="s">
        <v>842</v>
      </c>
      <c r="C1188" s="131">
        <v>290</v>
      </c>
      <c r="D1188" s="132">
        <v>717209</v>
      </c>
      <c r="E1188" s="132" t="s">
        <v>4478</v>
      </c>
      <c r="F1188" s="132">
        <v>815</v>
      </c>
      <c r="G1188" s="132" t="s">
        <v>5165</v>
      </c>
      <c r="H1188" s="133" t="s">
        <v>832</v>
      </c>
      <c r="I1188" s="134" t="s">
        <v>839</v>
      </c>
      <c r="J1188" s="135" t="s">
        <v>950</v>
      </c>
      <c r="K1188" s="134">
        <v>109</v>
      </c>
      <c r="L1188" s="134" t="s">
        <v>2826</v>
      </c>
      <c r="M1188" s="134"/>
      <c r="N1188" s="134">
        <v>37</v>
      </c>
      <c r="O1188" s="134">
        <v>10360</v>
      </c>
      <c r="P1188" s="134">
        <v>10360</v>
      </c>
      <c r="Q1188" s="134">
        <f>+DailyLog[[#This Row],[TTL QNT
(On traveler)]]-DailyLog[[#This Row],[Column1]]</f>
        <v>0</v>
      </c>
      <c r="R1188" s="134" t="s">
        <v>3585</v>
      </c>
      <c r="S1188" s="136" t="s">
        <v>888</v>
      </c>
      <c r="T1188" s="137"/>
      <c r="U1188" s="137"/>
      <c r="V1188" s="134"/>
      <c r="W1188" s="132"/>
      <c r="X1188" s="134"/>
      <c r="Y1188" s="132"/>
      <c r="Z1188" s="132"/>
      <c r="AA1188" s="132"/>
      <c r="AB1188" s="132" t="str">
        <f ca="1">IF(ISERROR(MATCH(DailyLog[[#This Row],[TRAVELER]],Table2[TR],0)),AB1188,"SHIPPED")</f>
        <v>SHIPPED</v>
      </c>
      <c r="AC1188" s="132"/>
    </row>
    <row r="1189" spans="1:29" ht="40.15" hidden="1" customHeight="1" x14ac:dyDescent="0.25">
      <c r="A1189" s="129">
        <v>46268.401134259257</v>
      </c>
      <c r="B1189" s="130" t="s">
        <v>842</v>
      </c>
      <c r="C1189" s="131">
        <v>290</v>
      </c>
      <c r="D1189" s="132">
        <v>716919</v>
      </c>
      <c r="E1189" s="132">
        <v>11549170</v>
      </c>
      <c r="F1189" s="132">
        <v>65</v>
      </c>
      <c r="G1189" s="132" t="s">
        <v>5188</v>
      </c>
      <c r="H1189" s="133" t="s">
        <v>832</v>
      </c>
      <c r="I1189" s="134" t="s">
        <v>839</v>
      </c>
      <c r="J1189" s="135" t="s">
        <v>2824</v>
      </c>
      <c r="K1189" s="134">
        <v>78</v>
      </c>
      <c r="L1189" s="134" t="s">
        <v>828</v>
      </c>
      <c r="M1189" s="134"/>
      <c r="N1189" s="134">
        <v>36</v>
      </c>
      <c r="O1189" s="134">
        <v>14400</v>
      </c>
      <c r="P1189" s="134">
        <v>14400</v>
      </c>
      <c r="Q1189" s="134">
        <f>+DailyLog[[#This Row],[TTL QNT
(On traveler)]]-DailyLog[[#This Row],[Column1]]</f>
        <v>0</v>
      </c>
      <c r="R1189" s="134" t="s">
        <v>3678</v>
      </c>
      <c r="S1189" s="136" t="s">
        <v>888</v>
      </c>
      <c r="T1189" s="137"/>
      <c r="U1189" s="137"/>
      <c r="V1189" s="134"/>
      <c r="W1189" s="132"/>
      <c r="X1189" s="134"/>
      <c r="Y1189" s="132"/>
      <c r="Z1189" s="132"/>
      <c r="AA1189" s="132"/>
      <c r="AB1189" s="132" t="str">
        <f ca="1">IF(ISERROR(MATCH(DailyLog[[#This Row],[TRAVELER]],Table2[TR],0)),AB1189,"SHIPPED")</f>
        <v>SHIPPED</v>
      </c>
      <c r="AC1189" s="132"/>
    </row>
    <row r="1190" spans="1:29" ht="40.15" hidden="1" customHeight="1" x14ac:dyDescent="0.25">
      <c r="A1190" s="129">
        <v>46268.650081018517</v>
      </c>
      <c r="B1190" s="130" t="s">
        <v>2940</v>
      </c>
      <c r="C1190" s="131">
        <v>290</v>
      </c>
      <c r="D1190" s="132">
        <v>717642</v>
      </c>
      <c r="E1190" s="132" t="s">
        <v>4960</v>
      </c>
      <c r="F1190" s="132">
        <v>1334</v>
      </c>
      <c r="G1190" s="132" t="s">
        <v>5264</v>
      </c>
      <c r="H1190" s="133" t="s">
        <v>832</v>
      </c>
      <c r="I1190" s="134" t="s">
        <v>839</v>
      </c>
      <c r="J1190" s="135" t="s">
        <v>950</v>
      </c>
      <c r="K1190" s="134">
        <v>113</v>
      </c>
      <c r="L1190" s="134" t="s">
        <v>2826</v>
      </c>
      <c r="M1190" s="134"/>
      <c r="N1190" s="134">
        <v>8</v>
      </c>
      <c r="O1190" s="134">
        <v>36000</v>
      </c>
      <c r="P1190" s="134">
        <v>36000</v>
      </c>
      <c r="Q1190" s="134">
        <f>+DailyLog[[#This Row],[TTL QNT
(On traveler)]]-DailyLog[[#This Row],[Column1]]</f>
        <v>0</v>
      </c>
      <c r="R1190" s="134" t="s">
        <v>5263</v>
      </c>
      <c r="S1190" s="136" t="s">
        <v>888</v>
      </c>
      <c r="T1190" s="137"/>
      <c r="U1190" s="137"/>
      <c r="V1190" s="134"/>
      <c r="W1190" s="132"/>
      <c r="X1190" s="134"/>
      <c r="Y1190" s="132"/>
      <c r="Z1190" s="132"/>
      <c r="AA1190" s="132"/>
      <c r="AB1190" s="132" t="str">
        <f ca="1">IF(ISERROR(MATCH(DailyLog[[#This Row],[TRAVELER]],Table2[TR],0)),AB1190,"SHIPPED")</f>
        <v>SHIPPED</v>
      </c>
      <c r="AC1190" s="132"/>
    </row>
    <row r="1191" spans="1:29" ht="40.15" hidden="1" customHeight="1" x14ac:dyDescent="0.25">
      <c r="A1191" s="129">
        <v>46268.645173611112</v>
      </c>
      <c r="B1191" s="130" t="s">
        <v>2940</v>
      </c>
      <c r="C1191" s="131" t="s">
        <v>4438</v>
      </c>
      <c r="D1191" s="132">
        <v>717986</v>
      </c>
      <c r="E1191" s="132" t="s">
        <v>5257</v>
      </c>
      <c r="F1191" s="132" t="s">
        <v>922</v>
      </c>
      <c r="G1191" s="132" t="s">
        <v>5260</v>
      </c>
      <c r="H1191" s="133" t="s">
        <v>832</v>
      </c>
      <c r="I1191" s="134" t="s">
        <v>839</v>
      </c>
      <c r="J1191" s="135" t="s">
        <v>843</v>
      </c>
      <c r="K1191" s="134">
        <v>4</v>
      </c>
      <c r="L1191" s="134" t="s">
        <v>828</v>
      </c>
      <c r="M1191" s="134"/>
      <c r="N1191" s="134">
        <v>24</v>
      </c>
      <c r="O1191" s="134">
        <v>23040</v>
      </c>
      <c r="P1191" s="134">
        <v>23040</v>
      </c>
      <c r="Q1191" s="134">
        <f>+DailyLog[[#This Row],[TTL QNT
(On traveler)]]-DailyLog[[#This Row],[Column1]]</f>
        <v>0</v>
      </c>
      <c r="R1191" s="134" t="s">
        <v>5261</v>
      </c>
      <c r="S1191" s="136" t="s">
        <v>888</v>
      </c>
      <c r="T1191" s="137"/>
      <c r="U1191" s="137"/>
      <c r="V1191" s="134"/>
      <c r="W1191" s="132"/>
      <c r="X1191" s="134"/>
      <c r="Y1191" s="132"/>
      <c r="Z1191" s="132"/>
      <c r="AA1191" s="132"/>
      <c r="AB1191" s="132" t="str">
        <f ca="1">IF(ISERROR(MATCH(DailyLog[[#This Row],[TRAVELER]],Table2[TR],0)),AB1191,"SHIPPED")</f>
        <v>SHIPPED</v>
      </c>
      <c r="AC1191" s="132"/>
    </row>
    <row r="1192" spans="1:29" ht="40.15" hidden="1" customHeight="1" x14ac:dyDescent="0.25">
      <c r="A1192" s="129">
        <v>46268.642256944448</v>
      </c>
      <c r="B1192" s="130" t="s">
        <v>2940</v>
      </c>
      <c r="C1192" s="131" t="s">
        <v>2841</v>
      </c>
      <c r="D1192" s="132">
        <v>717985</v>
      </c>
      <c r="E1192" s="132" t="s">
        <v>5257</v>
      </c>
      <c r="F1192" s="132" t="s">
        <v>922</v>
      </c>
      <c r="G1192" s="132" t="s">
        <v>5258</v>
      </c>
      <c r="H1192" s="133" t="s">
        <v>832</v>
      </c>
      <c r="I1192" s="134" t="s">
        <v>839</v>
      </c>
      <c r="J1192" s="135" t="s">
        <v>843</v>
      </c>
      <c r="K1192" s="134">
        <v>3</v>
      </c>
      <c r="L1192" s="134" t="s">
        <v>828</v>
      </c>
      <c r="M1192" s="134"/>
      <c r="N1192" s="134">
        <v>29</v>
      </c>
      <c r="O1192" s="134">
        <v>27840</v>
      </c>
      <c r="P1192" s="134">
        <v>27840</v>
      </c>
      <c r="Q1192" s="134">
        <f>+DailyLog[[#This Row],[TTL QNT
(On traveler)]]-DailyLog[[#This Row],[Column1]]</f>
        <v>0</v>
      </c>
      <c r="R1192" s="134" t="s">
        <v>5259</v>
      </c>
      <c r="S1192" s="136" t="s">
        <v>888</v>
      </c>
      <c r="T1192" s="137"/>
      <c r="U1192" s="137"/>
      <c r="V1192" s="134"/>
      <c r="W1192" s="132"/>
      <c r="X1192" s="134"/>
      <c r="Y1192" s="132"/>
      <c r="Z1192" s="132"/>
      <c r="AA1192" s="132"/>
      <c r="AB1192" s="132" t="str">
        <f ca="1">IF(ISERROR(MATCH(DailyLog[[#This Row],[TRAVELER]],Table2[TR],0)),AB1192,"SHIPPED")</f>
        <v>SHIPPED</v>
      </c>
      <c r="AC1192" s="132"/>
    </row>
    <row r="1193" spans="1:29" ht="40.15" hidden="1" customHeight="1" x14ac:dyDescent="0.25">
      <c r="A1193" s="129">
        <v>46268.639479166668</v>
      </c>
      <c r="B1193" s="130" t="s">
        <v>2940</v>
      </c>
      <c r="C1193" s="131">
        <v>275</v>
      </c>
      <c r="D1193" s="132">
        <v>716924</v>
      </c>
      <c r="E1193" s="132">
        <v>11549170</v>
      </c>
      <c r="F1193" s="132">
        <v>66</v>
      </c>
      <c r="G1193" s="132" t="s">
        <v>5255</v>
      </c>
      <c r="H1193" s="133" t="s">
        <v>832</v>
      </c>
      <c r="I1193" s="134" t="s">
        <v>839</v>
      </c>
      <c r="J1193" s="135" t="s">
        <v>950</v>
      </c>
      <c r="K1193" s="134">
        <v>108</v>
      </c>
      <c r="L1193" s="134" t="s">
        <v>828</v>
      </c>
      <c r="M1193" s="134"/>
      <c r="N1193" s="134">
        <v>36</v>
      </c>
      <c r="O1193" s="134">
        <v>14400</v>
      </c>
      <c r="P1193" s="134">
        <v>14400</v>
      </c>
      <c r="Q1193" s="134">
        <f>+DailyLog[[#This Row],[TTL QNT
(On traveler)]]-DailyLog[[#This Row],[Column1]]</f>
        <v>0</v>
      </c>
      <c r="R1193" s="134" t="s">
        <v>5256</v>
      </c>
      <c r="S1193" s="136" t="s">
        <v>888</v>
      </c>
      <c r="T1193" s="137"/>
      <c r="U1193" s="137"/>
      <c r="V1193" s="134"/>
      <c r="W1193" s="132"/>
      <c r="X1193" s="134"/>
      <c r="Y1193" s="132"/>
      <c r="Z1193" s="132"/>
      <c r="AA1193" s="132"/>
      <c r="AB1193" s="132" t="str">
        <f ca="1">IF(ISERROR(MATCH(DailyLog[[#This Row],[TRAVELER]],Table2[TR],0)),AB1193,"SHIPPED")</f>
        <v>SHIPPED</v>
      </c>
      <c r="AC1193" s="132"/>
    </row>
    <row r="1194" spans="1:29" ht="40.15" hidden="1" customHeight="1" x14ac:dyDescent="0.25">
      <c r="A1194" s="129">
        <v>46268.63140046296</v>
      </c>
      <c r="B1194" s="130" t="s">
        <v>2940</v>
      </c>
      <c r="C1194" s="131" t="s">
        <v>2841</v>
      </c>
      <c r="D1194" s="132">
        <v>717005</v>
      </c>
      <c r="E1194" s="132" t="s">
        <v>940</v>
      </c>
      <c r="F1194" s="132">
        <v>1345</v>
      </c>
      <c r="G1194" s="132" t="s">
        <v>5253</v>
      </c>
      <c r="H1194" s="133" t="s">
        <v>2814</v>
      </c>
      <c r="I1194" s="134" t="s">
        <v>839</v>
      </c>
      <c r="J1194" s="135" t="s">
        <v>843</v>
      </c>
      <c r="K1194" s="134">
        <v>3</v>
      </c>
      <c r="L1194" s="134" t="s">
        <v>828</v>
      </c>
      <c r="M1194" s="134"/>
      <c r="N1194" s="134">
        <v>19</v>
      </c>
      <c r="O1194" s="134">
        <v>11780</v>
      </c>
      <c r="P1194" s="134">
        <v>11780</v>
      </c>
      <c r="Q1194" s="134">
        <f>+DailyLog[[#This Row],[TTL QNT
(On traveler)]]-DailyLog[[#This Row],[Column1]]</f>
        <v>0</v>
      </c>
      <c r="R1194" s="134" t="s">
        <v>5254</v>
      </c>
      <c r="S1194" s="136" t="s">
        <v>888</v>
      </c>
      <c r="T1194" s="137"/>
      <c r="U1194" s="137"/>
      <c r="V1194" s="134"/>
      <c r="W1194" s="132"/>
      <c r="X1194" s="134"/>
      <c r="Y1194" s="132"/>
      <c r="Z1194" s="132"/>
      <c r="AA1194" s="132"/>
      <c r="AB1194" s="132" t="str">
        <f ca="1">IF(ISERROR(MATCH(DailyLog[[#This Row],[TRAVELER]],Table2[TR],0)),AB1194,"SHIPPED")</f>
        <v>SHIPPED</v>
      </c>
      <c r="AC1194" s="132"/>
    </row>
    <row r="1195" spans="1:29" ht="40.15" hidden="1" customHeight="1" x14ac:dyDescent="0.25">
      <c r="A1195" s="129">
        <v>46268.626712962963</v>
      </c>
      <c r="B1195" s="130" t="s">
        <v>2940</v>
      </c>
      <c r="C1195" s="131">
        <v>280</v>
      </c>
      <c r="D1195" s="132">
        <v>717292</v>
      </c>
      <c r="E1195" s="132" t="s">
        <v>1035</v>
      </c>
      <c r="F1195" s="132">
        <v>889</v>
      </c>
      <c r="G1195" s="132" t="s">
        <v>5252</v>
      </c>
      <c r="H1195" s="133" t="s">
        <v>832</v>
      </c>
      <c r="I1195" s="134" t="s">
        <v>839</v>
      </c>
      <c r="J1195" s="135" t="s">
        <v>950</v>
      </c>
      <c r="K1195" s="134">
        <v>118</v>
      </c>
      <c r="L1195" s="134" t="s">
        <v>1003</v>
      </c>
      <c r="M1195" s="134"/>
      <c r="N1195" s="134">
        <v>28</v>
      </c>
      <c r="O1195" s="134">
        <v>70000</v>
      </c>
      <c r="P1195" s="134">
        <v>70000</v>
      </c>
      <c r="Q1195" s="134">
        <f>+DailyLog[[#This Row],[TTL QNT
(On traveler)]]-DailyLog[[#This Row],[Column1]]</f>
        <v>0</v>
      </c>
      <c r="R1195" s="134" t="s">
        <v>3393</v>
      </c>
      <c r="S1195" s="136" t="s">
        <v>888</v>
      </c>
      <c r="T1195" s="137"/>
      <c r="U1195" s="137"/>
      <c r="V1195" s="134"/>
      <c r="W1195" s="132"/>
      <c r="X1195" s="134"/>
      <c r="Y1195" s="132"/>
      <c r="Z1195" s="132"/>
      <c r="AA1195" s="132"/>
      <c r="AB1195" s="132" t="str">
        <f ca="1">IF(ISERROR(MATCH(DailyLog[[#This Row],[TRAVELER]],Table2[TR],0)),AB1195,"SHIPPED")</f>
        <v>SHIPPED</v>
      </c>
      <c r="AC1195" s="132"/>
    </row>
    <row r="1196" spans="1:29" ht="40.15" hidden="1" customHeight="1" x14ac:dyDescent="0.25">
      <c r="A1196" s="129">
        <v>46268.62300925926</v>
      </c>
      <c r="B1196" s="130" t="s">
        <v>842</v>
      </c>
      <c r="C1196" s="131" t="s">
        <v>4502</v>
      </c>
      <c r="D1196" s="132">
        <v>717453</v>
      </c>
      <c r="E1196" s="132">
        <v>82246</v>
      </c>
      <c r="F1196" s="132" t="s">
        <v>922</v>
      </c>
      <c r="G1196" s="132" t="s">
        <v>5251</v>
      </c>
      <c r="H1196" s="133" t="s">
        <v>2814</v>
      </c>
      <c r="I1196" s="134" t="s">
        <v>839</v>
      </c>
      <c r="J1196" s="135" t="s">
        <v>843</v>
      </c>
      <c r="K1196" s="134">
        <v>1</v>
      </c>
      <c r="L1196" s="134" t="s">
        <v>828</v>
      </c>
      <c r="M1196" s="134"/>
      <c r="N1196" s="134">
        <v>32</v>
      </c>
      <c r="O1196" s="134">
        <v>8000</v>
      </c>
      <c r="P1196" s="134">
        <v>8000</v>
      </c>
      <c r="Q1196" s="134">
        <f>+DailyLog[[#This Row],[TTL QNT
(On traveler)]]-DailyLog[[#This Row],[Column1]]</f>
        <v>0</v>
      </c>
      <c r="R1196" s="134" t="s">
        <v>2878</v>
      </c>
      <c r="S1196" s="136" t="s">
        <v>888</v>
      </c>
      <c r="T1196" s="137"/>
      <c r="U1196" s="137"/>
      <c r="V1196" s="134"/>
      <c r="W1196" s="132"/>
      <c r="X1196" s="134"/>
      <c r="Y1196" s="132"/>
      <c r="Z1196" s="132"/>
      <c r="AA1196" s="132"/>
      <c r="AB1196" s="132" t="str">
        <f ca="1">IF(ISERROR(MATCH(DailyLog[[#This Row],[TRAVELER]],Table2[TR],0)),AB1196,"SHIPPED")</f>
        <v>SHIPPED</v>
      </c>
      <c r="AC1196" s="132"/>
    </row>
    <row r="1197" spans="1:29" ht="40.15" hidden="1" customHeight="1" x14ac:dyDescent="0.25">
      <c r="A1197" s="129">
        <v>46265.623865740738</v>
      </c>
      <c r="B1197" s="130" t="s">
        <v>842</v>
      </c>
      <c r="C1197" s="131">
        <v>4</v>
      </c>
      <c r="D1197" s="132">
        <v>716570</v>
      </c>
      <c r="E1197" s="132">
        <v>11549170</v>
      </c>
      <c r="F1197" s="132">
        <v>84</v>
      </c>
      <c r="G1197" s="132" t="s">
        <v>4891</v>
      </c>
      <c r="H1197" s="133" t="s">
        <v>832</v>
      </c>
      <c r="I1197" s="134" t="s">
        <v>839</v>
      </c>
      <c r="J1197" s="135" t="s">
        <v>950</v>
      </c>
      <c r="K1197" s="134">
        <v>116</v>
      </c>
      <c r="L1197" s="134" t="s">
        <v>828</v>
      </c>
      <c r="M1197" s="134"/>
      <c r="N1197" s="134">
        <v>39</v>
      </c>
      <c r="O1197" s="134">
        <v>15600</v>
      </c>
      <c r="P1197" s="134">
        <v>15600</v>
      </c>
      <c r="Q1197" s="134">
        <f>+DailyLog[[#This Row],[TTL QNT
(On traveler)]]-DailyLog[[#This Row],[Column1]]</f>
        <v>0</v>
      </c>
      <c r="R1197" s="134" t="s">
        <v>2880</v>
      </c>
      <c r="S1197" s="136" t="s">
        <v>888</v>
      </c>
      <c r="T1197" s="137"/>
      <c r="U1197" s="137"/>
      <c r="V1197" s="134"/>
      <c r="W1197" s="132"/>
      <c r="X1197" s="134"/>
      <c r="Y1197" s="132"/>
      <c r="Z1197" s="132"/>
      <c r="AA1197" s="132"/>
      <c r="AB1197" s="132" t="str">
        <f ca="1">IF(ISERROR(MATCH(DailyLog[[#This Row],[TRAVELER]],Table2[TR],0)),AB1197,"SHIPPED")</f>
        <v>SHIPPED</v>
      </c>
      <c r="AC1197" s="132"/>
    </row>
    <row r="1198" spans="1:29" ht="40.15" hidden="1" customHeight="1" x14ac:dyDescent="0.25">
      <c r="A1198" s="129">
        <v>46268.619212962964</v>
      </c>
      <c r="B1198" s="130" t="s">
        <v>842</v>
      </c>
      <c r="C1198" s="131" t="s">
        <v>4438</v>
      </c>
      <c r="D1198" s="132">
        <v>717987</v>
      </c>
      <c r="E1198" s="132">
        <v>11518428</v>
      </c>
      <c r="F1198" s="132" t="s">
        <v>922</v>
      </c>
      <c r="G1198" s="132" t="s">
        <v>5250</v>
      </c>
      <c r="H1198" s="133" t="s">
        <v>832</v>
      </c>
      <c r="I1198" s="134" t="s">
        <v>839</v>
      </c>
      <c r="J1198" s="135" t="s">
        <v>843</v>
      </c>
      <c r="K1198" s="134">
        <v>4</v>
      </c>
      <c r="L1198" s="134" t="s">
        <v>828</v>
      </c>
      <c r="M1198" s="134"/>
      <c r="N1198" s="134">
        <v>27</v>
      </c>
      <c r="O1198" s="134">
        <v>32400</v>
      </c>
      <c r="P1198" s="134">
        <v>32400</v>
      </c>
      <c r="Q1198" s="134">
        <f>+DailyLog[[#This Row],[TTL QNT
(On traveler)]]-DailyLog[[#This Row],[Column1]]</f>
        <v>0</v>
      </c>
      <c r="R1198" s="134" t="s">
        <v>3873</v>
      </c>
      <c r="S1198" s="136" t="s">
        <v>888</v>
      </c>
      <c r="T1198" s="137"/>
      <c r="U1198" s="137"/>
      <c r="V1198" s="134"/>
      <c r="W1198" s="132"/>
      <c r="X1198" s="134"/>
      <c r="Y1198" s="132"/>
      <c r="Z1198" s="132"/>
      <c r="AA1198" s="132"/>
      <c r="AB1198" s="132" t="str">
        <f ca="1">IF(ISERROR(MATCH(DailyLog[[#This Row],[TRAVELER]],Table2[TR],0)),AB1198,"SHIPPED")</f>
        <v>SHIPPED</v>
      </c>
      <c r="AC1198" s="132"/>
    </row>
    <row r="1199" spans="1:29" ht="40.15" hidden="1" customHeight="1" x14ac:dyDescent="0.25">
      <c r="A1199" s="129">
        <v>46273.500381944446</v>
      </c>
      <c r="B1199" s="130" t="s">
        <v>842</v>
      </c>
      <c r="C1199" s="131">
        <v>292</v>
      </c>
      <c r="D1199" s="132">
        <v>718227</v>
      </c>
      <c r="E1199" s="132">
        <v>11546462</v>
      </c>
      <c r="F1199" s="132">
        <v>1619</v>
      </c>
      <c r="G1199" s="132" t="s">
        <v>5511</v>
      </c>
      <c r="H1199" s="133" t="s">
        <v>832</v>
      </c>
      <c r="I1199" s="134" t="s">
        <v>839</v>
      </c>
      <c r="J1199" s="135" t="s">
        <v>2824</v>
      </c>
      <c r="K1199" s="134">
        <v>110</v>
      </c>
      <c r="L1199" s="134" t="s">
        <v>828</v>
      </c>
      <c r="M1199" s="134" t="s">
        <v>2816</v>
      </c>
      <c r="N1199" s="134">
        <v>28</v>
      </c>
      <c r="O1199" s="134">
        <v>18200</v>
      </c>
      <c r="P1199" s="134">
        <v>18200</v>
      </c>
      <c r="Q1199" s="134">
        <f>+DailyLog[[#This Row],[TTL QNT
(On traveler)]]-DailyLog[[#This Row],[Column1]]</f>
        <v>0</v>
      </c>
      <c r="R1199" s="134" t="s">
        <v>3321</v>
      </c>
      <c r="S1199" s="136" t="s">
        <v>888</v>
      </c>
      <c r="T1199" s="137">
        <v>3</v>
      </c>
      <c r="U1199" s="137"/>
      <c r="V1199" s="134"/>
      <c r="W1199" s="132"/>
      <c r="X1199" s="134"/>
      <c r="Y1199" s="132"/>
      <c r="Z1199" s="132"/>
      <c r="AA1199" s="132"/>
      <c r="AB1199" s="132" t="str">
        <f ca="1">IF(ISERROR(MATCH(DailyLog[[#This Row],[TRAVELER]],Table2[TR],0)),AB1199,"SHIPPED")</f>
        <v>SHIPPED</v>
      </c>
      <c r="AC1199" s="132"/>
    </row>
    <row r="1200" spans="1:29" ht="40.15" hidden="1" customHeight="1" x14ac:dyDescent="0.25">
      <c r="A1200" s="129">
        <v>46268.61273148148</v>
      </c>
      <c r="B1200" s="130" t="s">
        <v>842</v>
      </c>
      <c r="C1200" s="131" t="s">
        <v>4438</v>
      </c>
      <c r="D1200" s="132">
        <v>717107</v>
      </c>
      <c r="E1200" s="132" t="s">
        <v>959</v>
      </c>
      <c r="F1200" s="132">
        <v>1627</v>
      </c>
      <c r="G1200" s="132" t="s">
        <v>5248</v>
      </c>
      <c r="H1200" s="133" t="s">
        <v>2814</v>
      </c>
      <c r="I1200" s="134" t="s">
        <v>839</v>
      </c>
      <c r="J1200" s="135" t="s">
        <v>843</v>
      </c>
      <c r="K1200" s="134">
        <v>4</v>
      </c>
      <c r="L1200" s="134" t="s">
        <v>828</v>
      </c>
      <c r="M1200" s="134" t="s">
        <v>2816</v>
      </c>
      <c r="N1200" s="134">
        <v>29</v>
      </c>
      <c r="O1200" s="134">
        <v>36250</v>
      </c>
      <c r="P1200" s="134">
        <v>36250</v>
      </c>
      <c r="Q1200" s="134">
        <f>+DailyLog[[#This Row],[TTL QNT
(On traveler)]]-DailyLog[[#This Row],[Column1]]</f>
        <v>0</v>
      </c>
      <c r="R1200" s="134" t="s">
        <v>2956</v>
      </c>
      <c r="S1200" s="136" t="s">
        <v>888</v>
      </c>
      <c r="T1200" s="137">
        <v>3</v>
      </c>
      <c r="U1200" s="137"/>
      <c r="V1200" s="134"/>
      <c r="W1200" s="132"/>
      <c r="X1200" s="134"/>
      <c r="Y1200" s="132"/>
      <c r="Z1200" s="132"/>
      <c r="AA1200" s="132"/>
      <c r="AB1200" s="132" t="str">
        <f ca="1">IF(ISERROR(MATCH(DailyLog[[#This Row],[TRAVELER]],Table2[TR],0)),AB1200,"SHIPPED")</f>
        <v>SHIPPED</v>
      </c>
      <c r="AC1200" s="132"/>
    </row>
    <row r="1201" spans="1:29" ht="40.15" hidden="1" customHeight="1" x14ac:dyDescent="0.25">
      <c r="A1201" s="129">
        <v>46268.60900462963</v>
      </c>
      <c r="B1201" s="130" t="s">
        <v>842</v>
      </c>
      <c r="C1201" s="131">
        <v>275</v>
      </c>
      <c r="D1201" s="132">
        <v>717647</v>
      </c>
      <c r="E1201" s="132" t="s">
        <v>4960</v>
      </c>
      <c r="F1201" s="132">
        <v>1066</v>
      </c>
      <c r="G1201" s="132" t="s">
        <v>5246</v>
      </c>
      <c r="H1201" s="133" t="s">
        <v>832</v>
      </c>
      <c r="I1201" s="134" t="s">
        <v>839</v>
      </c>
      <c r="J1201" s="135" t="s">
        <v>950</v>
      </c>
      <c r="K1201" s="134">
        <v>102</v>
      </c>
      <c r="L1201" s="134" t="s">
        <v>1003</v>
      </c>
      <c r="M1201" s="134"/>
      <c r="N1201" s="134">
        <v>16</v>
      </c>
      <c r="O1201" s="134">
        <v>72000</v>
      </c>
      <c r="P1201" s="134">
        <v>72000</v>
      </c>
      <c r="Q1201" s="134">
        <f>+DailyLog[[#This Row],[TTL QNT
(On traveler)]]-DailyLog[[#This Row],[Column1]]</f>
        <v>0</v>
      </c>
      <c r="R1201" s="134" t="s">
        <v>4174</v>
      </c>
      <c r="S1201" s="136" t="s">
        <v>888</v>
      </c>
      <c r="T1201" s="137"/>
      <c r="U1201" s="137"/>
      <c r="V1201" s="134"/>
      <c r="W1201" s="132"/>
      <c r="X1201" s="134"/>
      <c r="Y1201" s="132"/>
      <c r="Z1201" s="132"/>
      <c r="AA1201" s="132"/>
      <c r="AB1201" s="132" t="str">
        <f ca="1">IF(ISERROR(MATCH(DailyLog[[#This Row],[TRAVELER]],Table2[TR],0)),AB1201,"SHIPPED")</f>
        <v>SHIPPED</v>
      </c>
      <c r="AC1201" s="132"/>
    </row>
    <row r="1202" spans="1:29" ht="40.15" hidden="1" customHeight="1" x14ac:dyDescent="0.25">
      <c r="A1202" s="129">
        <v>46268.60900462963</v>
      </c>
      <c r="B1202" s="130" t="s">
        <v>842</v>
      </c>
      <c r="C1202" s="131">
        <v>275</v>
      </c>
      <c r="D1202" s="132">
        <v>717648</v>
      </c>
      <c r="E1202" s="132" t="s">
        <v>4960</v>
      </c>
      <c r="F1202" s="132">
        <v>245</v>
      </c>
      <c r="G1202" s="132" t="s">
        <v>5247</v>
      </c>
      <c r="H1202" s="133" t="s">
        <v>832</v>
      </c>
      <c r="I1202" s="134" t="s">
        <v>839</v>
      </c>
      <c r="J1202" s="135" t="s">
        <v>950</v>
      </c>
      <c r="K1202" s="134">
        <v>102</v>
      </c>
      <c r="L1202" s="134" t="s">
        <v>2826</v>
      </c>
      <c r="M1202" s="134"/>
      <c r="N1202" s="134">
        <v>12</v>
      </c>
      <c r="O1202" s="134">
        <v>54000</v>
      </c>
      <c r="P1202" s="134">
        <v>54000</v>
      </c>
      <c r="Q1202" s="134">
        <f>+DailyLog[[#This Row],[TTL QNT
(On traveler)]]-DailyLog[[#This Row],[Column1]]</f>
        <v>0</v>
      </c>
      <c r="R1202" s="134" t="s">
        <v>4174</v>
      </c>
      <c r="S1202" s="136" t="s">
        <v>888</v>
      </c>
      <c r="T1202" s="137"/>
      <c r="U1202" s="137"/>
      <c r="V1202" s="134"/>
      <c r="W1202" s="132"/>
      <c r="X1202" s="134"/>
      <c r="Y1202" s="132"/>
      <c r="Z1202" s="132"/>
      <c r="AA1202" s="132"/>
      <c r="AB1202" s="132" t="str">
        <f ca="1">IF(ISERROR(MATCH(DailyLog[[#This Row],[TRAVELER]],Table2[TR],0)),AB1202,"SHIPPED")</f>
        <v>SHIPPED</v>
      </c>
      <c r="AC1202" s="132"/>
    </row>
    <row r="1203" spans="1:29" ht="40.15" hidden="1" customHeight="1" x14ac:dyDescent="0.25">
      <c r="A1203" s="111">
        <v>46255.67900462963</v>
      </c>
      <c r="B1203" s="112" t="s">
        <v>2940</v>
      </c>
      <c r="C1203" s="113">
        <v>292</v>
      </c>
      <c r="D1203" s="114">
        <v>714541</v>
      </c>
      <c r="E1203" s="114" t="s">
        <v>3643</v>
      </c>
      <c r="F1203" s="114">
        <v>1663</v>
      </c>
      <c r="G1203" s="114" t="s">
        <v>3964</v>
      </c>
      <c r="H1203" s="115" t="s">
        <v>832</v>
      </c>
      <c r="I1203" s="116" t="s">
        <v>839</v>
      </c>
      <c r="J1203" s="50" t="s">
        <v>2824</v>
      </c>
      <c r="K1203" s="116">
        <v>24</v>
      </c>
      <c r="L1203" s="116" t="s">
        <v>1003</v>
      </c>
      <c r="M1203" s="116" t="s">
        <v>2884</v>
      </c>
      <c r="N1203" s="116">
        <v>36</v>
      </c>
      <c r="O1203" s="116">
        <v>68400</v>
      </c>
      <c r="P1203" s="116">
        <v>68400</v>
      </c>
      <c r="Q1203" s="116">
        <f>+DailyLog[[#This Row],[TTL QNT
(On traveler)]]-DailyLog[[#This Row],[Column1]]</f>
        <v>0</v>
      </c>
      <c r="R1203" s="116" t="s">
        <v>3135</v>
      </c>
      <c r="S1203" s="117" t="s">
        <v>888</v>
      </c>
      <c r="T1203" s="43" t="s">
        <v>3542</v>
      </c>
      <c r="V1203" s="116"/>
      <c r="W1203" s="114"/>
      <c r="X1203" s="116"/>
      <c r="Y1203" s="114"/>
      <c r="Z1203" s="114"/>
      <c r="AA1203" s="114"/>
      <c r="AB1203" s="114" t="str">
        <f ca="1">IF(ISERROR(MATCH(DailyLog[[#This Row],[TRAVELER]],Table2[TR],0)),AB1203,"SHIPPED")</f>
        <v>SHIPPED</v>
      </c>
      <c r="AC1203" s="114"/>
    </row>
    <row r="1204" spans="1:29" ht="40.15" hidden="1" customHeight="1" x14ac:dyDescent="0.25">
      <c r="A1204" s="129">
        <v>46262.626539351855</v>
      </c>
      <c r="B1204" s="130" t="s">
        <v>2940</v>
      </c>
      <c r="C1204" s="131" t="s">
        <v>4502</v>
      </c>
      <c r="D1204" s="132">
        <v>717213</v>
      </c>
      <c r="E1204" s="132" t="s">
        <v>4478</v>
      </c>
      <c r="F1204" s="132">
        <v>180</v>
      </c>
      <c r="G1204" s="132" t="s">
        <v>4770</v>
      </c>
      <c r="H1204" s="133" t="s">
        <v>832</v>
      </c>
      <c r="I1204" s="134" t="s">
        <v>839</v>
      </c>
      <c r="J1204" s="135" t="s">
        <v>843</v>
      </c>
      <c r="K1204" s="134">
        <v>1</v>
      </c>
      <c r="L1204" s="134" t="s">
        <v>1003</v>
      </c>
      <c r="M1204" s="134" t="s">
        <v>2816</v>
      </c>
      <c r="N1204" s="134">
        <v>35</v>
      </c>
      <c r="O1204" s="134">
        <v>9800</v>
      </c>
      <c r="P1204" s="134">
        <v>9800</v>
      </c>
      <c r="Q1204" s="134">
        <f>+DailyLog[[#This Row],[TTL QNT
(On traveler)]]-DailyLog[[#This Row],[Column1]]</f>
        <v>0</v>
      </c>
      <c r="R1204" s="134" t="s">
        <v>3075</v>
      </c>
      <c r="S1204" s="136" t="s">
        <v>888</v>
      </c>
      <c r="T1204" s="137">
        <v>1</v>
      </c>
      <c r="U1204" s="137"/>
      <c r="V1204" s="134"/>
      <c r="W1204" s="132"/>
      <c r="X1204" s="134"/>
      <c r="Y1204" s="132"/>
      <c r="Z1204" s="132"/>
      <c r="AA1204" s="132"/>
      <c r="AB1204" s="132" t="str">
        <f ca="1">IF(ISERROR(MATCH(DailyLog[[#This Row],[TRAVELER]],Table2[TR],0)),AB1204,"SHIPPED")</f>
        <v>SHIPPED</v>
      </c>
      <c r="AC1204" s="132"/>
    </row>
    <row r="1205" spans="1:29" ht="40.15" hidden="1" customHeight="1" x14ac:dyDescent="0.25">
      <c r="A1205" s="129">
        <v>46276.397523148145</v>
      </c>
      <c r="B1205" s="130" t="s">
        <v>842</v>
      </c>
      <c r="C1205" s="131" t="s">
        <v>5839</v>
      </c>
      <c r="D1205" s="132">
        <v>717765</v>
      </c>
      <c r="E1205" s="132">
        <v>6101736</v>
      </c>
      <c r="F1205" s="132">
        <v>1352</v>
      </c>
      <c r="G1205" s="132" t="s">
        <v>5840</v>
      </c>
      <c r="H1205" s="133" t="s">
        <v>832</v>
      </c>
      <c r="I1205" s="134" t="s">
        <v>839</v>
      </c>
      <c r="J1205" s="135" t="s">
        <v>843</v>
      </c>
      <c r="K1205" s="134">
        <v>4</v>
      </c>
      <c r="L1205" s="134" t="s">
        <v>828</v>
      </c>
      <c r="M1205" s="134" t="s">
        <v>2858</v>
      </c>
      <c r="N1205" s="134">
        <v>38</v>
      </c>
      <c r="O1205" s="134">
        <v>121600</v>
      </c>
      <c r="P1205" s="134">
        <v>121600</v>
      </c>
      <c r="Q1205" s="134">
        <f>+DailyLog[[#This Row],[TTL QNT
(On traveler)]]-DailyLog[[#This Row],[Column1]]</f>
        <v>0</v>
      </c>
      <c r="R1205" s="134" t="s">
        <v>3089</v>
      </c>
      <c r="S1205" s="136" t="s">
        <v>888</v>
      </c>
      <c r="T1205" s="137">
        <v>167</v>
      </c>
      <c r="U1205" s="137"/>
      <c r="V1205" s="134"/>
      <c r="W1205" s="132"/>
      <c r="X1205" s="134"/>
      <c r="Y1205" s="132"/>
      <c r="Z1205" s="132"/>
      <c r="AA1205" s="132"/>
      <c r="AB1205" s="132" t="str">
        <f ca="1">IF(ISERROR(MATCH(DailyLog[[#This Row],[TRAVELER]],Table2[TR],0)),AB1205,"SHIPPED")</f>
        <v>SHIPPED</v>
      </c>
      <c r="AC1205" s="132"/>
    </row>
    <row r="1206" spans="1:29" ht="40.15" hidden="1" customHeight="1" x14ac:dyDescent="0.25">
      <c r="A1206" s="129">
        <v>46262.620486111111</v>
      </c>
      <c r="B1206" s="130" t="s">
        <v>842</v>
      </c>
      <c r="C1206" s="131" t="s">
        <v>2841</v>
      </c>
      <c r="D1206" s="132">
        <v>717423</v>
      </c>
      <c r="E1206" s="132" t="s">
        <v>4766</v>
      </c>
      <c r="F1206" s="132">
        <v>95</v>
      </c>
      <c r="G1206" s="132" t="s">
        <v>4767</v>
      </c>
      <c r="H1206" s="133" t="s">
        <v>832</v>
      </c>
      <c r="I1206" s="134" t="s">
        <v>839</v>
      </c>
      <c r="J1206" s="135" t="s">
        <v>843</v>
      </c>
      <c r="K1206" s="134">
        <v>3</v>
      </c>
      <c r="L1206" s="134" t="s">
        <v>828</v>
      </c>
      <c r="M1206" s="134" t="s">
        <v>2816</v>
      </c>
      <c r="N1206" s="134">
        <v>36</v>
      </c>
      <c r="O1206" s="134">
        <v>15840</v>
      </c>
      <c r="P1206" s="134">
        <v>15840</v>
      </c>
      <c r="Q1206" s="134">
        <f>+DailyLog[[#This Row],[TTL QNT
(On traveler)]]-DailyLog[[#This Row],[Column1]]</f>
        <v>0</v>
      </c>
      <c r="R1206" s="134" t="s">
        <v>2885</v>
      </c>
      <c r="S1206" s="136" t="s">
        <v>888</v>
      </c>
      <c r="T1206" s="137">
        <v>1</v>
      </c>
      <c r="U1206" s="137"/>
      <c r="V1206" s="134"/>
      <c r="W1206" s="132"/>
      <c r="X1206" s="134"/>
      <c r="Y1206" s="132"/>
      <c r="Z1206" s="132"/>
      <c r="AA1206" s="132"/>
      <c r="AB1206" s="132" t="str">
        <f ca="1">IF(ISERROR(MATCH(DailyLog[[#This Row],[TRAVELER]],Table2[TR],0)),AB1206,"SHIPPED")</f>
        <v>SHIPPED</v>
      </c>
      <c r="AC1206" s="132"/>
    </row>
    <row r="1207" spans="1:29" ht="40.15" hidden="1" customHeight="1" x14ac:dyDescent="0.25">
      <c r="A1207" s="129">
        <v>46279.427106481482</v>
      </c>
      <c r="B1207" s="130" t="s">
        <v>842</v>
      </c>
      <c r="C1207" s="131" t="s">
        <v>4438</v>
      </c>
      <c r="D1207" s="132">
        <v>717591</v>
      </c>
      <c r="E1207" s="132" t="s">
        <v>3093</v>
      </c>
      <c r="F1207" s="132">
        <v>602</v>
      </c>
      <c r="G1207" s="132" t="s">
        <v>5964</v>
      </c>
      <c r="H1207" s="133" t="s">
        <v>832</v>
      </c>
      <c r="I1207" s="134" t="s">
        <v>839</v>
      </c>
      <c r="J1207" s="135" t="s">
        <v>843</v>
      </c>
      <c r="K1207" s="134">
        <v>4</v>
      </c>
      <c r="L1207" s="134" t="s">
        <v>1003</v>
      </c>
      <c r="M1207" s="134" t="s">
        <v>2816</v>
      </c>
      <c r="N1207" s="134">
        <v>31</v>
      </c>
      <c r="O1207" s="134">
        <v>6820</v>
      </c>
      <c r="P1207" s="134">
        <v>6820</v>
      </c>
      <c r="Q1207" s="134">
        <f>+DailyLog[[#This Row],[TTL QNT
(On traveler)]]-DailyLog[[#This Row],[Column1]]</f>
        <v>0</v>
      </c>
      <c r="R1207" s="134" t="s">
        <v>3006</v>
      </c>
      <c r="S1207" s="136" t="s">
        <v>888</v>
      </c>
      <c r="T1207" s="137">
        <v>2</v>
      </c>
      <c r="U1207" s="137"/>
      <c r="V1207" s="134"/>
      <c r="W1207" s="132"/>
      <c r="X1207" s="134"/>
      <c r="Y1207" s="132"/>
      <c r="Z1207" s="132"/>
      <c r="AA1207" s="132"/>
      <c r="AB1207" s="132" t="str">
        <f ca="1">IF(ISERROR(MATCH(DailyLog[[#This Row],[TRAVELER]],Table2[TR],0)),AB1207,"SHIPPED")</f>
        <v>SHIPPED</v>
      </c>
      <c r="AC1207" s="132"/>
    </row>
    <row r="1208" spans="1:29" ht="40.15" hidden="1" customHeight="1" x14ac:dyDescent="0.25">
      <c r="A1208" s="129">
        <v>46266.478217592594</v>
      </c>
      <c r="B1208" s="130" t="s">
        <v>842</v>
      </c>
      <c r="C1208" s="131" t="s">
        <v>4353</v>
      </c>
      <c r="D1208" s="132">
        <v>716818</v>
      </c>
      <c r="E1208" s="132" t="s">
        <v>3643</v>
      </c>
      <c r="F1208" s="132">
        <v>1570</v>
      </c>
      <c r="G1208" s="132" t="s">
        <v>5012</v>
      </c>
      <c r="H1208" s="133" t="s">
        <v>832</v>
      </c>
      <c r="I1208" s="134" t="s">
        <v>2818</v>
      </c>
      <c r="J1208" s="135" t="s">
        <v>2824</v>
      </c>
      <c r="K1208" s="134">
        <v>19</v>
      </c>
      <c r="L1208" s="134" t="s">
        <v>1003</v>
      </c>
      <c r="M1208" s="134" t="s">
        <v>2884</v>
      </c>
      <c r="N1208" s="134">
        <v>7</v>
      </c>
      <c r="O1208" s="134">
        <v>13300</v>
      </c>
      <c r="P1208" s="134">
        <v>13300</v>
      </c>
      <c r="Q1208" s="134">
        <f>+DailyLog[[#This Row],[TTL QNT
(On traveler)]]-DailyLog[[#This Row],[Column1]]</f>
        <v>0</v>
      </c>
      <c r="R1208" s="134" t="s">
        <v>3015</v>
      </c>
      <c r="S1208" s="136" t="s">
        <v>888</v>
      </c>
      <c r="T1208" s="137" t="s">
        <v>4212</v>
      </c>
      <c r="U1208" s="137"/>
      <c r="V1208" s="134"/>
      <c r="W1208" s="132"/>
      <c r="X1208" s="134"/>
      <c r="Y1208" s="132"/>
      <c r="Z1208" s="132"/>
      <c r="AA1208" s="132"/>
      <c r="AB1208" s="132" t="str">
        <f ca="1">IF(ISERROR(MATCH(DailyLog[[#This Row],[TRAVELER]],Table2[TR],0)),AB1208,"SHIPPED")</f>
        <v>SHIPPED</v>
      </c>
      <c r="AC1208" s="132"/>
    </row>
    <row r="1209" spans="1:29" ht="40.15" hidden="1" customHeight="1" x14ac:dyDescent="0.25">
      <c r="A1209" s="129">
        <v>46268.59716435185</v>
      </c>
      <c r="B1209" s="130" t="s">
        <v>842</v>
      </c>
      <c r="C1209" s="131" t="s">
        <v>2841</v>
      </c>
      <c r="D1209" s="132">
        <v>717109</v>
      </c>
      <c r="E1209" s="132" t="s">
        <v>959</v>
      </c>
      <c r="F1209" s="132">
        <v>1685</v>
      </c>
      <c r="G1209" s="132" t="s">
        <v>5243</v>
      </c>
      <c r="H1209" s="133" t="s">
        <v>2814</v>
      </c>
      <c r="I1209" s="134" t="s">
        <v>839</v>
      </c>
      <c r="J1209" s="135" t="s">
        <v>843</v>
      </c>
      <c r="K1209" s="134">
        <v>3</v>
      </c>
      <c r="L1209" s="134" t="s">
        <v>828</v>
      </c>
      <c r="M1209" s="134"/>
      <c r="N1209" s="134">
        <v>31</v>
      </c>
      <c r="O1209" s="134">
        <v>38750</v>
      </c>
      <c r="P1209" s="134">
        <v>38750</v>
      </c>
      <c r="Q1209" s="134">
        <f>+DailyLog[[#This Row],[TTL QNT
(On traveler)]]-DailyLog[[#This Row],[Column1]]</f>
        <v>0</v>
      </c>
      <c r="R1209" s="134" t="s">
        <v>4415</v>
      </c>
      <c r="S1209" s="136" t="s">
        <v>888</v>
      </c>
      <c r="T1209" s="137"/>
      <c r="U1209" s="137"/>
      <c r="V1209" s="134"/>
      <c r="W1209" s="132"/>
      <c r="X1209" s="134"/>
      <c r="Y1209" s="132"/>
      <c r="Z1209" s="132"/>
      <c r="AA1209" s="132"/>
      <c r="AB1209" s="132" t="str">
        <f ca="1">IF(ISERROR(MATCH(DailyLog[[#This Row],[TRAVELER]],Table2[TR],0)),AB1209,"SHIPPED")</f>
        <v>SHIPPED</v>
      </c>
      <c r="AC1209" s="132"/>
    </row>
    <row r="1210" spans="1:29" ht="40.15" hidden="1" customHeight="1" x14ac:dyDescent="0.25">
      <c r="A1210" s="129">
        <v>46268.592777777776</v>
      </c>
      <c r="B1210" s="130" t="s">
        <v>842</v>
      </c>
      <c r="C1210" s="131">
        <v>275</v>
      </c>
      <c r="D1210" s="132">
        <v>717915</v>
      </c>
      <c r="E1210" s="132">
        <v>6101831</v>
      </c>
      <c r="F1210" s="132">
        <v>568</v>
      </c>
      <c r="G1210" s="132" t="s">
        <v>5242</v>
      </c>
      <c r="H1210" s="133" t="s">
        <v>832</v>
      </c>
      <c r="I1210" s="134" t="s">
        <v>839</v>
      </c>
      <c r="J1210" s="135" t="s">
        <v>950</v>
      </c>
      <c r="K1210" s="134">
        <v>112</v>
      </c>
      <c r="L1210" s="134" t="s">
        <v>828</v>
      </c>
      <c r="M1210" s="134"/>
      <c r="N1210" s="134">
        <v>36</v>
      </c>
      <c r="O1210" s="134">
        <v>36000</v>
      </c>
      <c r="P1210" s="134">
        <v>36000</v>
      </c>
      <c r="Q1210" s="134">
        <f>+DailyLog[[#This Row],[TTL QNT
(On traveler)]]-DailyLog[[#This Row],[Column1]]</f>
        <v>0</v>
      </c>
      <c r="R1210" s="134" t="s">
        <v>3338</v>
      </c>
      <c r="S1210" s="136" t="s">
        <v>888</v>
      </c>
      <c r="T1210" s="137"/>
      <c r="U1210" s="137"/>
      <c r="V1210" s="134"/>
      <c r="W1210" s="132"/>
      <c r="X1210" s="134"/>
      <c r="Y1210" s="132"/>
      <c r="Z1210" s="132"/>
      <c r="AA1210" s="132"/>
      <c r="AB1210" s="132" t="str">
        <f ca="1">IF(ISERROR(MATCH(DailyLog[[#This Row],[TRAVELER]],Table2[TR],0)),AB1210,"SHIPPED")</f>
        <v>SHIPPED</v>
      </c>
      <c r="AC1210" s="132"/>
    </row>
    <row r="1211" spans="1:29" ht="40.15" hidden="1" customHeight="1" x14ac:dyDescent="0.25">
      <c r="A1211" s="129">
        <v>46274.704791666663</v>
      </c>
      <c r="B1211" s="130" t="s">
        <v>2940</v>
      </c>
      <c r="C1211" s="131" t="s">
        <v>2841</v>
      </c>
      <c r="D1211" s="132">
        <v>717544</v>
      </c>
      <c r="E1211" s="132" t="s">
        <v>998</v>
      </c>
      <c r="F1211" s="132">
        <v>614</v>
      </c>
      <c r="G1211" s="132" t="s">
        <v>5658</v>
      </c>
      <c r="H1211" s="133" t="s">
        <v>832</v>
      </c>
      <c r="I1211" s="134" t="s">
        <v>839</v>
      </c>
      <c r="J1211" s="135" t="s">
        <v>843</v>
      </c>
      <c r="K1211" s="134">
        <v>3</v>
      </c>
      <c r="L1211" s="134" t="s">
        <v>1003</v>
      </c>
      <c r="M1211" s="134"/>
      <c r="N1211" s="134">
        <v>36</v>
      </c>
      <c r="O1211" s="134">
        <v>46800</v>
      </c>
      <c r="P1211" s="134">
        <v>46800</v>
      </c>
      <c r="Q1211" s="134">
        <f>+DailyLog[[#This Row],[TTL QNT
(On traveler)]]-DailyLog[[#This Row],[Column1]]</f>
        <v>0</v>
      </c>
      <c r="R1211" s="134" t="s">
        <v>5662</v>
      </c>
      <c r="S1211" s="136" t="s">
        <v>888</v>
      </c>
      <c r="T1211" s="137"/>
      <c r="U1211" s="137"/>
      <c r="V1211" s="134"/>
      <c r="W1211" s="132"/>
      <c r="X1211" s="134"/>
      <c r="Y1211" s="132"/>
      <c r="Z1211" s="132"/>
      <c r="AA1211" s="132"/>
      <c r="AB1211" s="132" t="str">
        <f ca="1">IF(ISERROR(MATCH(DailyLog[[#This Row],[TRAVELER]],Table2[TR],0)),AB1211,"SHIPPED")</f>
        <v>SHIPPED</v>
      </c>
      <c r="AC1211" s="132"/>
    </row>
    <row r="1212" spans="1:29" ht="40.15" hidden="1" customHeight="1" x14ac:dyDescent="0.25">
      <c r="A1212" s="129">
        <v>46267.648414351854</v>
      </c>
      <c r="B1212" s="130" t="s">
        <v>2940</v>
      </c>
      <c r="C1212" s="131">
        <v>290</v>
      </c>
      <c r="D1212" s="132">
        <v>717209</v>
      </c>
      <c r="E1212" s="132" t="s">
        <v>4478</v>
      </c>
      <c r="F1212" s="132">
        <v>815</v>
      </c>
      <c r="G1212" s="132" t="s">
        <v>5165</v>
      </c>
      <c r="H1212" s="133" t="s">
        <v>832</v>
      </c>
      <c r="I1212" s="134" t="s">
        <v>2818</v>
      </c>
      <c r="J1212" s="135" t="s">
        <v>950</v>
      </c>
      <c r="K1212" s="134">
        <v>109</v>
      </c>
      <c r="L1212" s="134" t="s">
        <v>1003</v>
      </c>
      <c r="M1212" s="134"/>
      <c r="N1212" s="134">
        <v>14</v>
      </c>
      <c r="O1212" s="134">
        <v>3920</v>
      </c>
      <c r="P1212" s="134">
        <v>3920</v>
      </c>
      <c r="Q1212" s="134">
        <f>+DailyLog[[#This Row],[TTL QNT
(On traveler)]]-DailyLog[[#This Row],[Column1]]</f>
        <v>0</v>
      </c>
      <c r="R1212" s="134" t="s">
        <v>3617</v>
      </c>
      <c r="S1212" s="136" t="s">
        <v>888</v>
      </c>
      <c r="T1212" s="137"/>
      <c r="U1212" s="137"/>
      <c r="V1212" s="134"/>
      <c r="W1212" s="132"/>
      <c r="X1212" s="134"/>
      <c r="Y1212" s="132"/>
      <c r="Z1212" s="132"/>
      <c r="AA1212" s="132"/>
      <c r="AB1212" s="132" t="str">
        <f ca="1">IF(ISERROR(MATCH(DailyLog[[#This Row],[TRAVELER]],Table2[TR],0)),AB1212,"SHIPPED")</f>
        <v>SHIPPED</v>
      </c>
      <c r="AC1212" s="132"/>
    </row>
    <row r="1213" spans="1:29" ht="40.15" hidden="1" customHeight="1" x14ac:dyDescent="0.25">
      <c r="A1213" s="111">
        <v>46255.576967592591</v>
      </c>
      <c r="B1213" s="112" t="s">
        <v>842</v>
      </c>
      <c r="C1213" s="113">
        <v>290</v>
      </c>
      <c r="D1213" s="114">
        <v>716517</v>
      </c>
      <c r="E1213" s="114">
        <v>11546449</v>
      </c>
      <c r="F1213" s="114">
        <v>879</v>
      </c>
      <c r="G1213" s="114" t="s">
        <v>3827</v>
      </c>
      <c r="H1213" s="115" t="s">
        <v>832</v>
      </c>
      <c r="I1213" s="116" t="s">
        <v>839</v>
      </c>
      <c r="J1213" s="50" t="s">
        <v>950</v>
      </c>
      <c r="K1213" s="116">
        <v>106</v>
      </c>
      <c r="L1213" s="116" t="s">
        <v>828</v>
      </c>
      <c r="M1213" s="116" t="s">
        <v>2976</v>
      </c>
      <c r="N1213" s="116">
        <v>37</v>
      </c>
      <c r="O1213" s="116">
        <v>92500</v>
      </c>
      <c r="P1213" s="116">
        <v>92500</v>
      </c>
      <c r="Q1213" s="116">
        <f>+DailyLog[[#This Row],[TTL QNT
(On traveler)]]-DailyLog[[#This Row],[Column1]]</f>
        <v>0</v>
      </c>
      <c r="R1213" s="116" t="s">
        <v>3115</v>
      </c>
      <c r="S1213" s="117" t="s">
        <v>888</v>
      </c>
      <c r="T1213" s="43">
        <v>40</v>
      </c>
      <c r="V1213" s="116"/>
      <c r="W1213" s="114"/>
      <c r="X1213" s="116"/>
      <c r="Y1213" s="114"/>
      <c r="Z1213" s="114"/>
      <c r="AA1213" s="114"/>
      <c r="AB1213" s="114" t="str">
        <f ca="1">IF(ISERROR(MATCH(DailyLog[[#This Row],[TRAVELER]],Table2[TR],0)),AB1213,"SHIPPED")</f>
        <v>SHIPPED</v>
      </c>
      <c r="AC1213" s="114"/>
    </row>
    <row r="1214" spans="1:29" ht="40.15" hidden="1" customHeight="1" x14ac:dyDescent="0.25">
      <c r="A1214" s="129">
        <v>46268.585752314815</v>
      </c>
      <c r="B1214" s="130" t="s">
        <v>842</v>
      </c>
      <c r="C1214" s="131">
        <v>292</v>
      </c>
      <c r="D1214" s="132">
        <v>716364</v>
      </c>
      <c r="E1214" s="132" t="s">
        <v>3069</v>
      </c>
      <c r="F1214" s="132">
        <v>945</v>
      </c>
      <c r="G1214" s="132" t="s">
        <v>5210</v>
      </c>
      <c r="H1214" s="133" t="s">
        <v>832</v>
      </c>
      <c r="I1214" s="134" t="s">
        <v>839</v>
      </c>
      <c r="J1214" s="135" t="s">
        <v>950</v>
      </c>
      <c r="K1214" s="134">
        <v>117</v>
      </c>
      <c r="L1214" s="134" t="s">
        <v>2826</v>
      </c>
      <c r="M1214" s="134" t="s">
        <v>2816</v>
      </c>
      <c r="N1214" s="134">
        <v>31</v>
      </c>
      <c r="O1214" s="134">
        <v>13950</v>
      </c>
      <c r="P1214" s="134">
        <v>13950</v>
      </c>
      <c r="Q1214" s="134">
        <f>+DailyLog[[#This Row],[TTL QNT
(On traveler)]]-DailyLog[[#This Row],[Column1]]</f>
        <v>0</v>
      </c>
      <c r="R1214" s="134" t="s">
        <v>2869</v>
      </c>
      <c r="S1214" s="136" t="s">
        <v>888</v>
      </c>
      <c r="T1214" s="137">
        <v>1</v>
      </c>
      <c r="U1214" s="137"/>
      <c r="V1214" s="134"/>
      <c r="W1214" s="132"/>
      <c r="X1214" s="134"/>
      <c r="Y1214" s="132"/>
      <c r="Z1214" s="132"/>
      <c r="AA1214" s="132"/>
      <c r="AB1214" s="132" t="str">
        <f ca="1">IF(ISERROR(MATCH(DailyLog[[#This Row],[TRAVELER]],Table2[TR],0)),AB1214,"SHIPPED")</f>
        <v>SHIPPED</v>
      </c>
      <c r="AC1214" s="132"/>
    </row>
    <row r="1215" spans="1:29" ht="40.15" hidden="1" customHeight="1" x14ac:dyDescent="0.25">
      <c r="A1215" s="111">
        <v>46255.436863425923</v>
      </c>
      <c r="B1215" s="112" t="s">
        <v>842</v>
      </c>
      <c r="C1215" s="113">
        <v>280</v>
      </c>
      <c r="D1215" s="114">
        <v>716874</v>
      </c>
      <c r="E1215" s="114">
        <v>11546449</v>
      </c>
      <c r="F1215" s="114">
        <v>1375</v>
      </c>
      <c r="G1215" s="114" t="s">
        <v>3891</v>
      </c>
      <c r="H1215" s="115" t="s">
        <v>832</v>
      </c>
      <c r="I1215" s="116" t="s">
        <v>839</v>
      </c>
      <c r="J1215" s="50" t="s">
        <v>950</v>
      </c>
      <c r="K1215" s="116">
        <v>114</v>
      </c>
      <c r="L1215" s="116" t="s">
        <v>828</v>
      </c>
      <c r="M1215" s="116"/>
      <c r="N1215" s="116">
        <v>22</v>
      </c>
      <c r="O1215" s="116">
        <v>55000</v>
      </c>
      <c r="P1215" s="116">
        <v>55000</v>
      </c>
      <c r="Q1215" s="116">
        <f>+DailyLog[[#This Row],[TTL QNT
(On traveler)]]-DailyLog[[#This Row],[Column1]]</f>
        <v>0</v>
      </c>
      <c r="R1215" s="116" t="s">
        <v>2960</v>
      </c>
      <c r="S1215" s="117" t="s">
        <v>888</v>
      </c>
      <c r="V1215" s="116"/>
      <c r="W1215" s="114"/>
      <c r="X1215" s="116"/>
      <c r="Y1215" s="114"/>
      <c r="Z1215" s="114"/>
      <c r="AA1215" s="114"/>
      <c r="AB1215" s="114" t="str">
        <f ca="1">IF(ISERROR(MATCH(DailyLog[[#This Row],[TRAVELER]],Table2[TR],0)),AB1215,"SHIPPED")</f>
        <v>SHIPPED</v>
      </c>
      <c r="AC1215" s="114"/>
    </row>
    <row r="1216" spans="1:29" ht="40.15" hidden="1" customHeight="1" x14ac:dyDescent="0.25">
      <c r="A1216" s="111">
        <v>46254.641516203701</v>
      </c>
      <c r="B1216" s="112" t="s">
        <v>2940</v>
      </c>
      <c r="C1216" s="113">
        <v>290</v>
      </c>
      <c r="D1216" s="114">
        <v>716517</v>
      </c>
      <c r="E1216" s="114">
        <v>11546449</v>
      </c>
      <c r="F1216" s="114">
        <v>879</v>
      </c>
      <c r="G1216" s="114" t="s">
        <v>3827</v>
      </c>
      <c r="H1216" s="115" t="s">
        <v>832</v>
      </c>
      <c r="I1216" s="116" t="s">
        <v>2818</v>
      </c>
      <c r="J1216" s="50" t="s">
        <v>950</v>
      </c>
      <c r="K1216" s="116">
        <v>106</v>
      </c>
      <c r="L1216" s="116" t="s">
        <v>828</v>
      </c>
      <c r="M1216" s="116"/>
      <c r="N1216" s="116">
        <v>19</v>
      </c>
      <c r="O1216" s="116">
        <v>47500</v>
      </c>
      <c r="P1216" s="116">
        <v>47500</v>
      </c>
      <c r="Q1216" s="116">
        <f>+DailyLog[[#This Row],[TTL QNT
(On traveler)]]-DailyLog[[#This Row],[Column1]]</f>
        <v>0</v>
      </c>
      <c r="R1216" s="116" t="s">
        <v>3828</v>
      </c>
      <c r="S1216" s="117" t="s">
        <v>888</v>
      </c>
      <c r="V1216" s="116"/>
      <c r="W1216" s="114"/>
      <c r="X1216" s="116"/>
      <c r="Y1216" s="114"/>
      <c r="Z1216" s="114"/>
      <c r="AA1216" s="114"/>
      <c r="AB1216" s="114" t="str">
        <f ca="1">IF(ISERROR(MATCH(DailyLog[[#This Row],[TRAVELER]],Table2[TR],0)),AB1216,"SHIPPED")</f>
        <v>SHIPPED</v>
      </c>
      <c r="AC1216" s="114"/>
    </row>
    <row r="1217" spans="1:29" ht="40.15" hidden="1" customHeight="1" x14ac:dyDescent="0.25">
      <c r="A1217" s="129">
        <v>46273.481342592589</v>
      </c>
      <c r="B1217" s="130" t="s">
        <v>842</v>
      </c>
      <c r="C1217" s="131">
        <v>275</v>
      </c>
      <c r="D1217" s="132">
        <v>717516</v>
      </c>
      <c r="E1217" s="132" t="s">
        <v>976</v>
      </c>
      <c r="F1217" s="132">
        <v>933</v>
      </c>
      <c r="G1217" s="132" t="s">
        <v>5504</v>
      </c>
      <c r="H1217" s="133" t="s">
        <v>832</v>
      </c>
      <c r="I1217" s="134" t="s">
        <v>839</v>
      </c>
      <c r="J1217" s="135" t="s">
        <v>950</v>
      </c>
      <c r="K1217" s="134">
        <v>112</v>
      </c>
      <c r="L1217" s="134" t="s">
        <v>1003</v>
      </c>
      <c r="M1217" s="134"/>
      <c r="N1217" s="134">
        <v>36</v>
      </c>
      <c r="O1217" s="134">
        <v>16200</v>
      </c>
      <c r="P1217" s="134">
        <v>16200</v>
      </c>
      <c r="Q1217" s="134">
        <f>+DailyLog[[#This Row],[TTL QNT
(On traveler)]]-DailyLog[[#This Row],[Column1]]</f>
        <v>0</v>
      </c>
      <c r="R1217" s="134" t="s">
        <v>3534</v>
      </c>
      <c r="S1217" s="136" t="s">
        <v>888</v>
      </c>
      <c r="T1217" s="137"/>
      <c r="U1217" s="137"/>
      <c r="V1217" s="134"/>
      <c r="W1217" s="132"/>
      <c r="X1217" s="134"/>
      <c r="Y1217" s="132"/>
      <c r="Z1217" s="132"/>
      <c r="AA1217" s="132"/>
      <c r="AB1217" s="132" t="str">
        <f ca="1">IF(ISERROR(MATCH(DailyLog[[#This Row],[TRAVELER]],Table2[TR],0)),AB1217,"SHIPPED")</f>
        <v>SHIPPED</v>
      </c>
      <c r="AC1217" s="132"/>
    </row>
    <row r="1218" spans="1:29" ht="40.15" hidden="1" customHeight="1" x14ac:dyDescent="0.25">
      <c r="A1218" s="129">
        <v>46265.430902777778</v>
      </c>
      <c r="B1218" s="130" t="s">
        <v>842</v>
      </c>
      <c r="C1218" s="131" t="s">
        <v>2841</v>
      </c>
      <c r="D1218" s="132">
        <v>714533</v>
      </c>
      <c r="E1218" s="132" t="s">
        <v>3416</v>
      </c>
      <c r="F1218" s="132">
        <v>852</v>
      </c>
      <c r="G1218" s="132" t="s">
        <v>4887</v>
      </c>
      <c r="H1218" s="133" t="s">
        <v>832</v>
      </c>
      <c r="I1218" s="134" t="s">
        <v>839</v>
      </c>
      <c r="J1218" s="135" t="s">
        <v>843</v>
      </c>
      <c r="K1218" s="134">
        <v>3</v>
      </c>
      <c r="L1218" s="134" t="s">
        <v>1003</v>
      </c>
      <c r="M1218" s="134" t="s">
        <v>2816</v>
      </c>
      <c r="N1218" s="134">
        <v>49</v>
      </c>
      <c r="O1218" s="134">
        <v>49000</v>
      </c>
      <c r="P1218" s="134">
        <v>49000</v>
      </c>
      <c r="Q1218" s="134">
        <f>+DailyLog[[#This Row],[TTL QNT
(On traveler)]]-DailyLog[[#This Row],[Column1]]</f>
        <v>0</v>
      </c>
      <c r="R1218" s="134" t="s">
        <v>3266</v>
      </c>
      <c r="S1218" s="136" t="s">
        <v>888</v>
      </c>
      <c r="T1218" s="137">
        <v>15</v>
      </c>
      <c r="U1218" s="137"/>
      <c r="V1218" s="134"/>
      <c r="W1218" s="132"/>
      <c r="X1218" s="134"/>
      <c r="Y1218" s="132"/>
      <c r="Z1218" s="132"/>
      <c r="AA1218" s="132"/>
      <c r="AB1218" s="132" t="str">
        <f ca="1">IF(ISERROR(MATCH(DailyLog[[#This Row],[TRAVELER]],Table2[TR],0)),AB1218,"SHIPPED")</f>
        <v>SHIPPED</v>
      </c>
      <c r="AC1218" s="132"/>
    </row>
    <row r="1219" spans="1:29" ht="40.15" hidden="1" customHeight="1" x14ac:dyDescent="0.25">
      <c r="A1219" s="129">
        <v>46269.651504629626</v>
      </c>
      <c r="B1219" s="130" t="s">
        <v>2940</v>
      </c>
      <c r="C1219" s="131" t="s">
        <v>4502</v>
      </c>
      <c r="D1219" s="132">
        <v>716940</v>
      </c>
      <c r="E1219" s="132">
        <v>11549204</v>
      </c>
      <c r="F1219" s="132">
        <v>444</v>
      </c>
      <c r="G1219" s="132" t="s">
        <v>5383</v>
      </c>
      <c r="H1219" s="133" t="s">
        <v>832</v>
      </c>
      <c r="I1219" s="134" t="s">
        <v>839</v>
      </c>
      <c r="J1219" s="135" t="s">
        <v>843</v>
      </c>
      <c r="K1219" s="134">
        <v>1</v>
      </c>
      <c r="L1219" s="134" t="s">
        <v>828</v>
      </c>
      <c r="M1219" s="134" t="s">
        <v>2816</v>
      </c>
      <c r="N1219" s="134">
        <v>38</v>
      </c>
      <c r="O1219" s="134">
        <v>7980</v>
      </c>
      <c r="P1219" s="134">
        <v>7980</v>
      </c>
      <c r="Q1219" s="134">
        <f>+DailyLog[[#This Row],[TTL QNT
(On traveler)]]-DailyLog[[#This Row],[Column1]]</f>
        <v>0</v>
      </c>
      <c r="R1219" s="134" t="s">
        <v>3984</v>
      </c>
      <c r="S1219" s="136" t="s">
        <v>888</v>
      </c>
      <c r="T1219" s="137">
        <v>3</v>
      </c>
      <c r="U1219" s="137"/>
      <c r="V1219" s="134"/>
      <c r="W1219" s="132"/>
      <c r="X1219" s="134"/>
      <c r="Y1219" s="132"/>
      <c r="Z1219" s="132"/>
      <c r="AA1219" s="132"/>
      <c r="AB1219" s="132" t="str">
        <f ca="1">IF(ISERROR(MATCH(DailyLog[[#This Row],[TRAVELER]],Table2[TR],0)),AB1219,"SHIPPED")</f>
        <v>SHIPPED</v>
      </c>
      <c r="AC1219" s="132"/>
    </row>
    <row r="1220" spans="1:29" ht="40.15" hidden="1" customHeight="1" x14ac:dyDescent="0.25">
      <c r="A1220" s="129">
        <v>46265.40662037037</v>
      </c>
      <c r="B1220" s="130" t="s">
        <v>842</v>
      </c>
      <c r="C1220" s="131" t="s">
        <v>4353</v>
      </c>
      <c r="D1220" s="132">
        <v>716570</v>
      </c>
      <c r="E1220" s="132">
        <v>11549170</v>
      </c>
      <c r="F1220" s="132">
        <v>84</v>
      </c>
      <c r="G1220" s="132" t="s">
        <v>4891</v>
      </c>
      <c r="H1220" s="133" t="s">
        <v>832</v>
      </c>
      <c r="I1220" s="134" t="s">
        <v>2818</v>
      </c>
      <c r="J1220" s="135" t="s">
        <v>950</v>
      </c>
      <c r="K1220" s="134">
        <v>116</v>
      </c>
      <c r="L1220" s="134" t="s">
        <v>828</v>
      </c>
      <c r="M1220" s="134"/>
      <c r="N1220" s="134">
        <v>21</v>
      </c>
      <c r="O1220" s="134">
        <v>8400</v>
      </c>
      <c r="P1220" s="134">
        <v>8400</v>
      </c>
      <c r="Q1220" s="134">
        <f>+DailyLog[[#This Row],[TTL QNT
(On traveler)]]-DailyLog[[#This Row],[Column1]]</f>
        <v>0</v>
      </c>
      <c r="R1220" s="134" t="s">
        <v>3187</v>
      </c>
      <c r="S1220" s="136" t="s">
        <v>888</v>
      </c>
      <c r="T1220" s="137"/>
      <c r="U1220" s="137"/>
      <c r="V1220" s="134"/>
      <c r="W1220" s="132"/>
      <c r="X1220" s="134"/>
      <c r="Y1220" s="132"/>
      <c r="Z1220" s="132"/>
      <c r="AA1220" s="132"/>
      <c r="AB1220" s="132" t="str">
        <f ca="1">IF(ISERROR(MATCH(DailyLog[[#This Row],[TRAVELER]],Table2[TR],0)),AB1220,"SHIPPED")</f>
        <v>SHIPPED</v>
      </c>
      <c r="AC1220" s="132"/>
    </row>
    <row r="1221" spans="1:29" ht="40.15" hidden="1" customHeight="1" x14ac:dyDescent="0.25">
      <c r="A1221" s="129">
        <v>46265.39266203704</v>
      </c>
      <c r="B1221" s="130" t="s">
        <v>842</v>
      </c>
      <c r="C1221" s="131" t="s">
        <v>2841</v>
      </c>
      <c r="D1221" s="132">
        <v>714533</v>
      </c>
      <c r="E1221" s="132" t="s">
        <v>3416</v>
      </c>
      <c r="F1221" s="132">
        <v>852</v>
      </c>
      <c r="G1221" s="132" t="s">
        <v>4887</v>
      </c>
      <c r="H1221" s="133" t="s">
        <v>832</v>
      </c>
      <c r="I1221" s="134" t="s">
        <v>2818</v>
      </c>
      <c r="J1221" s="135" t="s">
        <v>843</v>
      </c>
      <c r="K1221" s="134">
        <v>3</v>
      </c>
      <c r="L1221" s="134" t="s">
        <v>828</v>
      </c>
      <c r="M1221" s="134" t="s">
        <v>2816</v>
      </c>
      <c r="N1221" s="134">
        <v>36</v>
      </c>
      <c r="O1221" s="134">
        <v>36000</v>
      </c>
      <c r="P1221" s="134">
        <v>36000</v>
      </c>
      <c r="Q1221" s="134">
        <f>+DailyLog[[#This Row],[TTL QNT
(On traveler)]]-DailyLog[[#This Row],[Column1]]</f>
        <v>0</v>
      </c>
      <c r="R1221" s="134" t="s">
        <v>3089</v>
      </c>
      <c r="S1221" s="136" t="s">
        <v>888</v>
      </c>
      <c r="T1221" s="137">
        <v>15</v>
      </c>
      <c r="U1221" s="137"/>
      <c r="V1221" s="134"/>
      <c r="W1221" s="132"/>
      <c r="X1221" s="134"/>
      <c r="Y1221" s="132"/>
      <c r="Z1221" s="132"/>
      <c r="AA1221" s="132"/>
      <c r="AB1221" s="132" t="str">
        <f ca="1">IF(ISERROR(MATCH(DailyLog[[#This Row],[TRAVELER]],Table2[TR],0)),AB1221,"SHIPPED")</f>
        <v>SHIPPED</v>
      </c>
      <c r="AC1221" s="132"/>
    </row>
    <row r="1222" spans="1:29" ht="40.15" hidden="1" customHeight="1" x14ac:dyDescent="0.25">
      <c r="A1222" s="129">
        <v>46268.57953703704</v>
      </c>
      <c r="B1222" s="130" t="s">
        <v>842</v>
      </c>
      <c r="C1222" s="131">
        <v>275</v>
      </c>
      <c r="D1222" s="132">
        <v>717289</v>
      </c>
      <c r="E1222" s="132" t="s">
        <v>5068</v>
      </c>
      <c r="F1222" s="132">
        <v>908</v>
      </c>
      <c r="G1222" s="132" t="s">
        <v>5238</v>
      </c>
      <c r="H1222" s="133" t="s">
        <v>832</v>
      </c>
      <c r="I1222" s="134" t="s">
        <v>839</v>
      </c>
      <c r="J1222" s="135" t="s">
        <v>950</v>
      </c>
      <c r="K1222" s="134">
        <v>103</v>
      </c>
      <c r="L1222" s="134" t="s">
        <v>2826</v>
      </c>
      <c r="M1222" s="134"/>
      <c r="N1222" s="134">
        <v>21</v>
      </c>
      <c r="O1222" s="134">
        <v>52500</v>
      </c>
      <c r="P1222" s="134">
        <v>52500</v>
      </c>
      <c r="Q1222" s="134">
        <f>+DailyLog[[#This Row],[TTL QNT
(On traveler)]]-DailyLog[[#This Row],[Column1]]</f>
        <v>0</v>
      </c>
      <c r="R1222" s="134" t="s">
        <v>3364</v>
      </c>
      <c r="S1222" s="136" t="s">
        <v>888</v>
      </c>
      <c r="T1222" s="137"/>
      <c r="U1222" s="137"/>
      <c r="V1222" s="134"/>
      <c r="W1222" s="132"/>
      <c r="X1222" s="134"/>
      <c r="Y1222" s="132"/>
      <c r="Z1222" s="132"/>
      <c r="AA1222" s="132"/>
      <c r="AB1222" s="132" t="str">
        <f ca="1">IF(ISERROR(MATCH(DailyLog[[#This Row],[TRAVELER]],Table2[TR],0)),AB1222,"SHIPPED")</f>
        <v>SHIPPED</v>
      </c>
      <c r="AC1222" s="132"/>
    </row>
    <row r="1223" spans="1:29" ht="40.15" hidden="1" customHeight="1" x14ac:dyDescent="0.25">
      <c r="A1223" s="129">
        <v>46273.477060185185</v>
      </c>
      <c r="B1223" s="130" t="s">
        <v>842</v>
      </c>
      <c r="C1223" s="131">
        <v>292</v>
      </c>
      <c r="D1223" s="132">
        <v>717023</v>
      </c>
      <c r="E1223" s="132" t="s">
        <v>3069</v>
      </c>
      <c r="F1223" s="132">
        <v>341</v>
      </c>
      <c r="G1223" s="132" t="s">
        <v>5503</v>
      </c>
      <c r="H1223" s="133" t="s">
        <v>832</v>
      </c>
      <c r="I1223" s="134" t="s">
        <v>839</v>
      </c>
      <c r="J1223" s="135" t="s">
        <v>950</v>
      </c>
      <c r="K1223" s="134">
        <v>116</v>
      </c>
      <c r="L1223" s="134" t="s">
        <v>1003</v>
      </c>
      <c r="M1223" s="134" t="s">
        <v>2816</v>
      </c>
      <c r="N1223" s="134">
        <v>36</v>
      </c>
      <c r="O1223" s="134">
        <v>16200</v>
      </c>
      <c r="P1223" s="134">
        <v>16200</v>
      </c>
      <c r="Q1223" s="134">
        <f>+DailyLog[[#This Row],[TTL QNT
(On traveler)]]-DailyLog[[#This Row],[Column1]]</f>
        <v>0</v>
      </c>
      <c r="R1223" s="134" t="s">
        <v>3873</v>
      </c>
      <c r="S1223" s="136" t="s">
        <v>888</v>
      </c>
      <c r="T1223" s="137">
        <v>3</v>
      </c>
      <c r="U1223" s="137"/>
      <c r="V1223" s="134"/>
      <c r="W1223" s="132"/>
      <c r="X1223" s="134"/>
      <c r="Y1223" s="132"/>
      <c r="Z1223" s="132"/>
      <c r="AA1223" s="132"/>
      <c r="AB1223" s="132" t="str">
        <f ca="1">IF(ISERROR(MATCH(DailyLog[[#This Row],[TRAVELER]],Table2[TR],0)),AB1223,"SHIPPED")</f>
        <v>SHIPPED</v>
      </c>
      <c r="AC1223" s="132"/>
    </row>
    <row r="1224" spans="1:29" ht="40.15" hidden="1" customHeight="1" x14ac:dyDescent="0.25">
      <c r="A1224" s="129">
        <v>46265.620266203703</v>
      </c>
      <c r="B1224" s="130" t="s">
        <v>842</v>
      </c>
      <c r="C1224" s="131" t="s">
        <v>4353</v>
      </c>
      <c r="D1224" s="132">
        <v>717703</v>
      </c>
      <c r="E1224" s="132">
        <v>11546389</v>
      </c>
      <c r="F1224" s="132">
        <v>943</v>
      </c>
      <c r="G1224" s="132" t="s">
        <v>4943</v>
      </c>
      <c r="H1224" s="133" t="s">
        <v>832</v>
      </c>
      <c r="I1224" s="134" t="s">
        <v>839</v>
      </c>
      <c r="J1224" s="135" t="s">
        <v>950</v>
      </c>
      <c r="K1224" s="134">
        <v>113</v>
      </c>
      <c r="L1224" s="134" t="s">
        <v>828</v>
      </c>
      <c r="M1224" s="134"/>
      <c r="N1224" s="134">
        <v>26</v>
      </c>
      <c r="O1224" s="134">
        <v>117000</v>
      </c>
      <c r="P1224" s="134">
        <v>117000</v>
      </c>
      <c r="Q1224" s="134">
        <f>+DailyLog[[#This Row],[TTL QNT
(On traveler)]]-DailyLog[[#This Row],[Column1]]</f>
        <v>0</v>
      </c>
      <c r="R1224" s="134" t="s">
        <v>3332</v>
      </c>
      <c r="S1224" s="136" t="s">
        <v>888</v>
      </c>
      <c r="T1224" s="137"/>
      <c r="U1224" s="137"/>
      <c r="V1224" s="134"/>
      <c r="W1224" s="132"/>
      <c r="X1224" s="134"/>
      <c r="Y1224" s="132"/>
      <c r="Z1224" s="132"/>
      <c r="AA1224" s="132"/>
      <c r="AB1224" s="132" t="str">
        <f ca="1">IF(ISERROR(MATCH(DailyLog[[#This Row],[TRAVELER]],Table2[TR],0)),AB1224,"SHIPPED")</f>
        <v>SHIPPED</v>
      </c>
      <c r="AC1224" s="132"/>
    </row>
    <row r="1225" spans="1:29" ht="40.15" hidden="1" customHeight="1" x14ac:dyDescent="0.25">
      <c r="A1225" s="129">
        <v>46266.41574074074</v>
      </c>
      <c r="B1225" s="130" t="s">
        <v>842</v>
      </c>
      <c r="C1225" s="131" t="s">
        <v>4502</v>
      </c>
      <c r="D1225" s="132">
        <v>716825</v>
      </c>
      <c r="E1225" s="132">
        <v>11546379</v>
      </c>
      <c r="F1225" s="132">
        <v>1424</v>
      </c>
      <c r="G1225" s="132" t="s">
        <v>4995</v>
      </c>
      <c r="H1225" s="133" t="s">
        <v>832</v>
      </c>
      <c r="I1225" s="134" t="s">
        <v>839</v>
      </c>
      <c r="J1225" s="135" t="s">
        <v>843</v>
      </c>
      <c r="K1225" s="134">
        <v>1</v>
      </c>
      <c r="L1225" s="134" t="s">
        <v>828</v>
      </c>
      <c r="M1225" s="134" t="s">
        <v>2816</v>
      </c>
      <c r="N1225" s="134">
        <v>39</v>
      </c>
      <c r="O1225" s="134">
        <v>27300</v>
      </c>
      <c r="P1225" s="134">
        <v>27300</v>
      </c>
      <c r="Q1225" s="134">
        <f>+DailyLog[[#This Row],[TTL QNT
(On traveler)]]-DailyLog[[#This Row],[Column1]]</f>
        <v>0</v>
      </c>
      <c r="R1225" s="134" t="s">
        <v>3665</v>
      </c>
      <c r="S1225" s="136" t="s">
        <v>888</v>
      </c>
      <c r="T1225" s="137">
        <v>5</v>
      </c>
      <c r="U1225" s="137"/>
      <c r="V1225" s="134"/>
      <c r="W1225" s="132"/>
      <c r="X1225" s="134"/>
      <c r="Y1225" s="132"/>
      <c r="Z1225" s="132"/>
      <c r="AA1225" s="132"/>
      <c r="AB1225" s="132" t="str">
        <f ca="1">IF(ISERROR(MATCH(DailyLog[[#This Row],[TRAVELER]],Table2[TR],0)),AB1225,"SHIPPED")</f>
        <v>SHIPPED</v>
      </c>
      <c r="AC1225" s="132"/>
    </row>
    <row r="1226" spans="1:29" ht="40.15" hidden="1" customHeight="1" x14ac:dyDescent="0.25">
      <c r="A1226" s="111">
        <v>46251.644583333335</v>
      </c>
      <c r="B1226" s="112" t="s">
        <v>2940</v>
      </c>
      <c r="C1226" s="113" t="s">
        <v>2841</v>
      </c>
      <c r="D1226" s="114">
        <v>716325</v>
      </c>
      <c r="E1226" s="114" t="s">
        <v>3281</v>
      </c>
      <c r="F1226" s="114">
        <v>635</v>
      </c>
      <c r="G1226" s="114" t="s">
        <v>3293</v>
      </c>
      <c r="H1226" s="115" t="s">
        <v>832</v>
      </c>
      <c r="I1226" s="116" t="s">
        <v>839</v>
      </c>
      <c r="J1226" s="50" t="s">
        <v>843</v>
      </c>
      <c r="K1226" s="116">
        <v>3</v>
      </c>
      <c r="L1226" s="116" t="s">
        <v>828</v>
      </c>
      <c r="M1226" s="116" t="s">
        <v>2816</v>
      </c>
      <c r="N1226" s="116">
        <v>31</v>
      </c>
      <c r="O1226" s="116">
        <v>3100</v>
      </c>
      <c r="P1226" s="116">
        <v>3100</v>
      </c>
      <c r="Q1226" s="116">
        <f>+DailyLog[[#This Row],[TTL QNT
(On traveler)]]-DailyLog[[#This Row],[Column1]]</f>
        <v>0</v>
      </c>
      <c r="R1226" s="116" t="s">
        <v>3294</v>
      </c>
      <c r="S1226" s="117" t="s">
        <v>888</v>
      </c>
      <c r="T1226" s="43">
        <v>2</v>
      </c>
      <c r="V1226" s="116"/>
      <c r="W1226" s="114"/>
      <c r="X1226" s="116"/>
      <c r="Y1226" s="114"/>
      <c r="Z1226" s="114"/>
      <c r="AA1226" s="114"/>
      <c r="AB1226" s="114" t="str">
        <f ca="1">IF(ISERROR(MATCH(DailyLog[[#This Row],[TRAVELER]],Table2[TR],0)),AB1226,"SHIPPED")</f>
        <v>SHIPPED</v>
      </c>
      <c r="AC1226" s="114"/>
    </row>
    <row r="1227" spans="1:29" ht="40.15" hidden="1" customHeight="1" x14ac:dyDescent="0.25">
      <c r="A1227" s="111">
        <v>46251.642708333333</v>
      </c>
      <c r="B1227" s="112" t="s">
        <v>2940</v>
      </c>
      <c r="C1227" s="113" t="s">
        <v>2811</v>
      </c>
      <c r="D1227" s="114">
        <v>714481</v>
      </c>
      <c r="E1227" s="114">
        <v>11547369</v>
      </c>
      <c r="F1227" s="114">
        <v>979</v>
      </c>
      <c r="G1227" s="114" t="s">
        <v>3291</v>
      </c>
      <c r="H1227" s="115" t="s">
        <v>832</v>
      </c>
      <c r="I1227" s="116" t="s">
        <v>839</v>
      </c>
      <c r="J1227" s="50" t="s">
        <v>843</v>
      </c>
      <c r="K1227" s="116">
        <v>4</v>
      </c>
      <c r="L1227" s="116" t="s">
        <v>828</v>
      </c>
      <c r="M1227" s="116"/>
      <c r="N1227" s="116">
        <v>36</v>
      </c>
      <c r="O1227" s="116">
        <v>9000</v>
      </c>
      <c r="P1227" s="116">
        <v>9000</v>
      </c>
      <c r="Q1227" s="116">
        <f>+DailyLog[[#This Row],[TTL QNT
(On traveler)]]-DailyLog[[#This Row],[Column1]]</f>
        <v>0</v>
      </c>
      <c r="R1227" s="116" t="s">
        <v>3292</v>
      </c>
      <c r="S1227" s="117" t="s">
        <v>888</v>
      </c>
      <c r="V1227" s="116"/>
      <c r="W1227" s="114"/>
      <c r="X1227" s="116"/>
      <c r="Y1227" s="114"/>
      <c r="Z1227" s="114"/>
      <c r="AA1227" s="114"/>
      <c r="AB1227" s="114" t="str">
        <f ca="1">IF(ISERROR(MATCH(DailyLog[[#This Row],[TRAVELER]],Table2[TR],0)),AB1227,"SHIPPED")</f>
        <v>SHIPPED</v>
      </c>
      <c r="AC1227" s="114"/>
    </row>
    <row r="1228" spans="1:29" ht="40.15" hidden="1" customHeight="1" x14ac:dyDescent="0.25">
      <c r="A1228" s="129">
        <v>46268.574467592596</v>
      </c>
      <c r="B1228" s="130" t="s">
        <v>842</v>
      </c>
      <c r="C1228" s="131">
        <v>280</v>
      </c>
      <c r="D1228" s="132">
        <v>717535</v>
      </c>
      <c r="E1228" s="132" t="s">
        <v>5234</v>
      </c>
      <c r="F1228" s="132">
        <v>251</v>
      </c>
      <c r="G1228" s="132" t="s">
        <v>5235</v>
      </c>
      <c r="H1228" s="133" t="s">
        <v>832</v>
      </c>
      <c r="I1228" s="134" t="s">
        <v>839</v>
      </c>
      <c r="J1228" s="135" t="s">
        <v>950</v>
      </c>
      <c r="K1228" s="134">
        <v>124</v>
      </c>
      <c r="L1228" s="134" t="s">
        <v>828</v>
      </c>
      <c r="M1228" s="134"/>
      <c r="N1228" s="134">
        <v>36</v>
      </c>
      <c r="O1228" s="134">
        <v>126000</v>
      </c>
      <c r="P1228" s="134">
        <v>126000</v>
      </c>
      <c r="Q1228" s="134">
        <f>+DailyLog[[#This Row],[TTL QNT
(On traveler)]]-DailyLog[[#This Row],[Column1]]</f>
        <v>0</v>
      </c>
      <c r="R1228" s="134" t="s">
        <v>4142</v>
      </c>
      <c r="S1228" s="136" t="s">
        <v>888</v>
      </c>
      <c r="T1228" s="137"/>
      <c r="U1228" s="137"/>
      <c r="V1228" s="134"/>
      <c r="W1228" s="132"/>
      <c r="X1228" s="134"/>
      <c r="Y1228" s="132"/>
      <c r="Z1228" s="132"/>
      <c r="AA1228" s="132"/>
      <c r="AB1228" s="132" t="str">
        <f ca="1">IF(ISERROR(MATCH(DailyLog[[#This Row],[TRAVELER]],Table2[TR],0)),AB1228,"SHIPPED")</f>
        <v>SHIPPED</v>
      </c>
      <c r="AC1228" s="132"/>
    </row>
    <row r="1229" spans="1:29" ht="40.15" hidden="1" customHeight="1" x14ac:dyDescent="0.25">
      <c r="A1229" s="129">
        <v>46269.637384259258</v>
      </c>
      <c r="B1229" s="130" t="s">
        <v>2940</v>
      </c>
      <c r="C1229" s="131" t="s">
        <v>5027</v>
      </c>
      <c r="D1229" s="132">
        <v>716929</v>
      </c>
      <c r="E1229" s="132">
        <v>11549170</v>
      </c>
      <c r="F1229" s="132">
        <v>560</v>
      </c>
      <c r="G1229" s="132" t="s">
        <v>5378</v>
      </c>
      <c r="H1229" s="133" t="s">
        <v>832</v>
      </c>
      <c r="I1229" s="134" t="s">
        <v>839</v>
      </c>
      <c r="J1229" s="135" t="s">
        <v>2824</v>
      </c>
      <c r="K1229" s="134">
        <v>78</v>
      </c>
      <c r="L1229" s="134" t="s">
        <v>828</v>
      </c>
      <c r="M1229" s="134"/>
      <c r="N1229" s="134">
        <v>48</v>
      </c>
      <c r="O1229" s="134">
        <v>19200</v>
      </c>
      <c r="P1229" s="134">
        <v>19200</v>
      </c>
      <c r="Q1229" s="134">
        <f>+DailyLog[[#This Row],[TTL QNT
(On traveler)]]-DailyLog[[#This Row],[Column1]]</f>
        <v>0</v>
      </c>
      <c r="R1229" s="134" t="s">
        <v>4279</v>
      </c>
      <c r="S1229" s="136" t="s">
        <v>888</v>
      </c>
      <c r="T1229" s="137"/>
      <c r="U1229" s="137"/>
      <c r="V1229" s="134"/>
      <c r="W1229" s="132"/>
      <c r="X1229" s="134"/>
      <c r="Y1229" s="132"/>
      <c r="Z1229" s="132"/>
      <c r="AA1229" s="132"/>
      <c r="AB1229" s="132" t="str">
        <f ca="1">IF(ISERROR(MATCH(DailyLog[[#This Row],[TRAVELER]],Table2[TR],0)),AB1229,"SHIPPED")</f>
        <v>SHIPPED</v>
      </c>
      <c r="AC1229" s="132"/>
    </row>
    <row r="1230" spans="1:29" ht="40.15" hidden="1" customHeight="1" x14ac:dyDescent="0.25">
      <c r="A1230" s="129">
        <v>46268.56622685185</v>
      </c>
      <c r="B1230" s="130" t="s">
        <v>842</v>
      </c>
      <c r="C1230" s="131">
        <v>280</v>
      </c>
      <c r="D1230" s="132">
        <v>717498</v>
      </c>
      <c r="E1230" s="132" t="s">
        <v>981</v>
      </c>
      <c r="F1230" s="132">
        <v>809</v>
      </c>
      <c r="G1230" s="132" t="s">
        <v>5230</v>
      </c>
      <c r="H1230" s="133" t="s">
        <v>832</v>
      </c>
      <c r="I1230" s="134" t="s">
        <v>839</v>
      </c>
      <c r="J1230" s="135" t="s">
        <v>950</v>
      </c>
      <c r="K1230" s="134">
        <v>121</v>
      </c>
      <c r="L1230" s="134" t="s">
        <v>1003</v>
      </c>
      <c r="M1230" s="134"/>
      <c r="N1230" s="134">
        <v>38</v>
      </c>
      <c r="O1230" s="134">
        <v>26600</v>
      </c>
      <c r="P1230" s="134">
        <v>26600</v>
      </c>
      <c r="Q1230" s="134">
        <f>+DailyLog[[#This Row],[TTL QNT
(On traveler)]]-DailyLog[[#This Row],[Column1]]</f>
        <v>0</v>
      </c>
      <c r="R1230" s="134" t="s">
        <v>5231</v>
      </c>
      <c r="S1230" s="136" t="s">
        <v>888</v>
      </c>
      <c r="T1230" s="137"/>
      <c r="U1230" s="137"/>
      <c r="V1230" s="134"/>
      <c r="W1230" s="132"/>
      <c r="X1230" s="134"/>
      <c r="Y1230" s="132"/>
      <c r="Z1230" s="132"/>
      <c r="AA1230" s="132"/>
      <c r="AB1230" s="132" t="str">
        <f ca="1">IF(ISERROR(MATCH(DailyLog[[#This Row],[TRAVELER]],Table2[TR],0)),AB1230,"SHIPPED")</f>
        <v>SHIPPED</v>
      </c>
      <c r="AC1230" s="132"/>
    </row>
    <row r="1231" spans="1:29" ht="40.15" hidden="1" customHeight="1" x14ac:dyDescent="0.25">
      <c r="A1231" s="129">
        <v>46268.563784722224</v>
      </c>
      <c r="B1231" s="130" t="s">
        <v>842</v>
      </c>
      <c r="C1231" s="131">
        <v>275</v>
      </c>
      <c r="D1231" s="132">
        <v>717643</v>
      </c>
      <c r="E1231" s="132" t="s">
        <v>4960</v>
      </c>
      <c r="F1231" s="132">
        <v>1390</v>
      </c>
      <c r="G1231" s="132" t="s">
        <v>5229</v>
      </c>
      <c r="H1231" s="133" t="s">
        <v>832</v>
      </c>
      <c r="I1231" s="134" t="s">
        <v>839</v>
      </c>
      <c r="J1231" s="135" t="s">
        <v>2824</v>
      </c>
      <c r="K1231" s="134">
        <v>112</v>
      </c>
      <c r="L1231" s="134" t="s">
        <v>1003</v>
      </c>
      <c r="M1231" s="134"/>
      <c r="N1231" s="134">
        <v>36</v>
      </c>
      <c r="O1231" s="134">
        <v>162000</v>
      </c>
      <c r="P1231" s="134">
        <v>162000</v>
      </c>
      <c r="Q1231" s="134">
        <f>+DailyLog[[#This Row],[TTL QNT
(On traveler)]]-DailyLog[[#This Row],[Column1]]</f>
        <v>0</v>
      </c>
      <c r="R1231" s="134" t="s">
        <v>3342</v>
      </c>
      <c r="S1231" s="136" t="s">
        <v>888</v>
      </c>
      <c r="T1231" s="137"/>
      <c r="U1231" s="137"/>
      <c r="V1231" s="134"/>
      <c r="W1231" s="132"/>
      <c r="X1231" s="134"/>
      <c r="Y1231" s="132"/>
      <c r="Z1231" s="132"/>
      <c r="AA1231" s="132"/>
      <c r="AB1231" s="132" t="str">
        <f ca="1">IF(ISERROR(MATCH(DailyLog[[#This Row],[TRAVELER]],Table2[TR],0)),AB1231,"SHIPPED")</f>
        <v>SHIPPED</v>
      </c>
      <c r="AC1231" s="132"/>
    </row>
    <row r="1232" spans="1:29" ht="40.15" hidden="1" customHeight="1" x14ac:dyDescent="0.25">
      <c r="A1232" s="129">
        <v>46268.558738425927</v>
      </c>
      <c r="B1232" s="130" t="s">
        <v>842</v>
      </c>
      <c r="C1232" s="131" t="s">
        <v>4438</v>
      </c>
      <c r="D1232" s="132">
        <v>717534</v>
      </c>
      <c r="E1232" s="132" t="s">
        <v>5227</v>
      </c>
      <c r="F1232" s="132">
        <v>551</v>
      </c>
      <c r="G1232" s="132" t="s">
        <v>5228</v>
      </c>
      <c r="H1232" s="133" t="s">
        <v>832</v>
      </c>
      <c r="I1232" s="134" t="s">
        <v>839</v>
      </c>
      <c r="J1232" s="135" t="s">
        <v>843</v>
      </c>
      <c r="K1232" s="134">
        <v>4</v>
      </c>
      <c r="L1232" s="134" t="s">
        <v>828</v>
      </c>
      <c r="M1232" s="134"/>
      <c r="N1232" s="134">
        <v>23</v>
      </c>
      <c r="O1232" s="134">
        <v>44850</v>
      </c>
      <c r="P1232" s="134">
        <v>44850</v>
      </c>
      <c r="Q1232" s="134">
        <f>+DailyLog[[#This Row],[TTL QNT
(On traveler)]]-DailyLog[[#This Row],[Column1]]</f>
        <v>0</v>
      </c>
      <c r="R1232" s="134" t="s">
        <v>4162</v>
      </c>
      <c r="S1232" s="136" t="s">
        <v>888</v>
      </c>
      <c r="T1232" s="137"/>
      <c r="U1232" s="137"/>
      <c r="V1232" s="134"/>
      <c r="W1232" s="132"/>
      <c r="X1232" s="134"/>
      <c r="Y1232" s="132"/>
      <c r="Z1232" s="132"/>
      <c r="AA1232" s="132"/>
      <c r="AB1232" s="132" t="str">
        <f ca="1">IF(ISERROR(MATCH(DailyLog[[#This Row],[TRAVELER]],Table2[TR],0)),AB1232,"SHIPPED")</f>
        <v>SHIPPED</v>
      </c>
      <c r="AC1232" s="132"/>
    </row>
    <row r="1233" spans="1:29" ht="40.15" hidden="1" customHeight="1" x14ac:dyDescent="0.25">
      <c r="A1233" s="129">
        <v>46268.555104166669</v>
      </c>
      <c r="B1233" s="130" t="s">
        <v>842</v>
      </c>
      <c r="C1233" s="131">
        <v>290</v>
      </c>
      <c r="D1233" s="132">
        <v>717395</v>
      </c>
      <c r="E1233" s="132">
        <v>6101831</v>
      </c>
      <c r="F1233" s="132">
        <v>1837</v>
      </c>
      <c r="G1233" s="132" t="s">
        <v>5226</v>
      </c>
      <c r="H1233" s="133" t="s">
        <v>832</v>
      </c>
      <c r="I1233" s="134" t="s">
        <v>839</v>
      </c>
      <c r="J1233" s="135" t="s">
        <v>950</v>
      </c>
      <c r="K1233" s="134">
        <v>110</v>
      </c>
      <c r="L1233" s="134" t="s">
        <v>828</v>
      </c>
      <c r="M1233" s="134"/>
      <c r="N1233" s="134">
        <v>36</v>
      </c>
      <c r="O1233" s="134">
        <v>36000</v>
      </c>
      <c r="P1233" s="134">
        <v>36000</v>
      </c>
      <c r="Q1233" s="134">
        <f>+DailyLog[[#This Row],[TTL QNT
(On traveler)]]-DailyLog[[#This Row],[Column1]]</f>
        <v>0</v>
      </c>
      <c r="R1233" s="134" t="s">
        <v>3763</v>
      </c>
      <c r="S1233" s="136" t="s">
        <v>888</v>
      </c>
      <c r="T1233" s="137"/>
      <c r="U1233" s="137"/>
      <c r="V1233" s="134"/>
      <c r="W1233" s="132"/>
      <c r="X1233" s="134"/>
      <c r="Y1233" s="132"/>
      <c r="Z1233" s="132"/>
      <c r="AA1233" s="132"/>
      <c r="AB1233" s="132" t="str">
        <f ca="1">IF(ISERROR(MATCH(DailyLog[[#This Row],[TRAVELER]],Table2[TR],0)),AB1233,"SHIPPED")</f>
        <v>SHIPPED</v>
      </c>
      <c r="AC1233" s="132"/>
    </row>
    <row r="1234" spans="1:29" ht="40.15" hidden="1" customHeight="1" x14ac:dyDescent="0.25">
      <c r="A1234" s="129">
        <v>46268.549375000002</v>
      </c>
      <c r="B1234" s="130" t="s">
        <v>842</v>
      </c>
      <c r="C1234" s="131">
        <v>290</v>
      </c>
      <c r="D1234" s="132">
        <v>717181</v>
      </c>
      <c r="E1234" s="132" t="s">
        <v>4478</v>
      </c>
      <c r="F1234" s="132">
        <v>1010</v>
      </c>
      <c r="G1234" s="132" t="s">
        <v>5225</v>
      </c>
      <c r="H1234" s="133" t="s">
        <v>832</v>
      </c>
      <c r="I1234" s="134" t="s">
        <v>839</v>
      </c>
      <c r="J1234" s="135" t="s">
        <v>950</v>
      </c>
      <c r="K1234" s="134">
        <v>109</v>
      </c>
      <c r="L1234" s="134" t="s">
        <v>1003</v>
      </c>
      <c r="M1234" s="134"/>
      <c r="N1234" s="134">
        <v>28</v>
      </c>
      <c r="O1234" s="134">
        <v>7840</v>
      </c>
      <c r="P1234" s="134">
        <v>7840</v>
      </c>
      <c r="Q1234" s="134">
        <f>+DailyLog[[#This Row],[TTL QNT
(On traveler)]]-DailyLog[[#This Row],[Column1]]</f>
        <v>0</v>
      </c>
      <c r="R1234" s="134" t="s">
        <v>3557</v>
      </c>
      <c r="S1234" s="136" t="s">
        <v>888</v>
      </c>
      <c r="T1234" s="137"/>
      <c r="U1234" s="137"/>
      <c r="V1234" s="134"/>
      <c r="W1234" s="132"/>
      <c r="X1234" s="134"/>
      <c r="Y1234" s="132"/>
      <c r="Z1234" s="132"/>
      <c r="AA1234" s="132"/>
      <c r="AB1234" s="132" t="str">
        <f ca="1">IF(ISERROR(MATCH(DailyLog[[#This Row],[TRAVELER]],Table2[TR],0)),AB1234,"SHIPPED")</f>
        <v>SHIPPED</v>
      </c>
      <c r="AC1234" s="132"/>
    </row>
    <row r="1235" spans="1:29" ht="40.15" hidden="1" customHeight="1" x14ac:dyDescent="0.25">
      <c r="A1235" s="129">
        <v>46268.544421296298</v>
      </c>
      <c r="B1235" s="130" t="s">
        <v>842</v>
      </c>
      <c r="C1235" s="131" t="s">
        <v>4438</v>
      </c>
      <c r="D1235" s="132">
        <v>717006</v>
      </c>
      <c r="E1235" s="132" t="s">
        <v>3819</v>
      </c>
      <c r="F1235" s="132">
        <v>747</v>
      </c>
      <c r="G1235" s="132" t="s">
        <v>5224</v>
      </c>
      <c r="H1235" s="133" t="s">
        <v>2814</v>
      </c>
      <c r="I1235" s="134" t="s">
        <v>839</v>
      </c>
      <c r="J1235" s="135" t="s">
        <v>843</v>
      </c>
      <c r="K1235" s="134">
        <v>4</v>
      </c>
      <c r="L1235" s="134" t="s">
        <v>828</v>
      </c>
      <c r="M1235" s="134"/>
      <c r="N1235" s="134">
        <v>33</v>
      </c>
      <c r="O1235" s="134">
        <v>20460</v>
      </c>
      <c r="P1235" s="134">
        <v>20460</v>
      </c>
      <c r="Q1235" s="134">
        <f>+DailyLog[[#This Row],[TTL QNT
(On traveler)]]-DailyLog[[#This Row],[Column1]]</f>
        <v>0</v>
      </c>
      <c r="R1235" s="134" t="s">
        <v>3138</v>
      </c>
      <c r="S1235" s="136" t="s">
        <v>888</v>
      </c>
      <c r="T1235" s="137"/>
      <c r="U1235" s="137"/>
      <c r="V1235" s="134"/>
      <c r="W1235" s="132"/>
      <c r="X1235" s="134"/>
      <c r="Y1235" s="132"/>
      <c r="Z1235" s="132"/>
      <c r="AA1235" s="132"/>
      <c r="AB1235" s="132" t="str">
        <f ca="1">IF(ISERROR(MATCH(DailyLog[[#This Row],[TRAVELER]],Table2[TR],0)),AB1235,"SHIPPED")</f>
        <v>SHIPPED</v>
      </c>
      <c r="AC1235" s="132"/>
    </row>
    <row r="1236" spans="1:29" ht="40.15" hidden="1" customHeight="1" x14ac:dyDescent="0.25">
      <c r="A1236" s="129">
        <v>46268.540150462963</v>
      </c>
      <c r="B1236" s="130" t="s">
        <v>842</v>
      </c>
      <c r="C1236" s="131">
        <v>290</v>
      </c>
      <c r="D1236" s="132">
        <v>717207</v>
      </c>
      <c r="E1236" s="132" t="s">
        <v>4478</v>
      </c>
      <c r="F1236" s="132">
        <v>112</v>
      </c>
      <c r="G1236" s="132" t="s">
        <v>5223</v>
      </c>
      <c r="H1236" s="133" t="s">
        <v>832</v>
      </c>
      <c r="I1236" s="134" t="s">
        <v>839</v>
      </c>
      <c r="J1236" s="135" t="s">
        <v>950</v>
      </c>
      <c r="K1236" s="134">
        <v>109</v>
      </c>
      <c r="L1236" s="134" t="s">
        <v>1003</v>
      </c>
      <c r="M1236" s="134"/>
      <c r="N1236" s="134">
        <v>45</v>
      </c>
      <c r="O1236" s="134">
        <v>12600</v>
      </c>
      <c r="P1236" s="134">
        <v>12600</v>
      </c>
      <c r="Q1236" s="134">
        <f>+DailyLog[[#This Row],[TTL QNT
(On traveler)]]-DailyLog[[#This Row],[Column1]]</f>
        <v>0</v>
      </c>
      <c r="R1236" s="134" t="s">
        <v>4220</v>
      </c>
      <c r="S1236" s="136" t="s">
        <v>888</v>
      </c>
      <c r="T1236" s="137"/>
      <c r="U1236" s="137"/>
      <c r="V1236" s="134"/>
      <c r="W1236" s="132"/>
      <c r="X1236" s="134"/>
      <c r="Y1236" s="132"/>
      <c r="Z1236" s="132"/>
      <c r="AA1236" s="132"/>
      <c r="AB1236" s="132" t="str">
        <f ca="1">IF(ISERROR(MATCH(DailyLog[[#This Row],[TRAVELER]],Table2[TR],0)),AB1236,"SHIPPED")</f>
        <v>SHIPPED</v>
      </c>
      <c r="AC1236" s="132"/>
    </row>
    <row r="1237" spans="1:29" ht="40.15" hidden="1" customHeight="1" x14ac:dyDescent="0.25">
      <c r="A1237" s="129">
        <v>46265.68173611111</v>
      </c>
      <c r="B1237" s="130" t="s">
        <v>2940</v>
      </c>
      <c r="C1237" s="131" t="s">
        <v>4438</v>
      </c>
      <c r="D1237" s="132">
        <v>717170</v>
      </c>
      <c r="E1237" s="132" t="s">
        <v>3093</v>
      </c>
      <c r="F1237" s="132">
        <v>1312</v>
      </c>
      <c r="G1237" s="132" t="s">
        <v>4957</v>
      </c>
      <c r="H1237" s="133" t="s">
        <v>832</v>
      </c>
      <c r="I1237" s="134" t="s">
        <v>839</v>
      </c>
      <c r="J1237" s="135" t="s">
        <v>843</v>
      </c>
      <c r="K1237" s="134">
        <v>4</v>
      </c>
      <c r="L1237" s="134" t="s">
        <v>1003</v>
      </c>
      <c r="M1237" s="134" t="s">
        <v>2816</v>
      </c>
      <c r="N1237" s="134">
        <v>38</v>
      </c>
      <c r="O1237" s="134">
        <v>8360</v>
      </c>
      <c r="P1237" s="134">
        <v>8360</v>
      </c>
      <c r="Q1237" s="134">
        <f>+DailyLog[[#This Row],[TTL QNT
(On traveler)]]-DailyLog[[#This Row],[Column1]]</f>
        <v>0</v>
      </c>
      <c r="R1237" s="134" t="s">
        <v>4371</v>
      </c>
      <c r="S1237" s="136" t="s">
        <v>888</v>
      </c>
      <c r="T1237" s="137">
        <v>4</v>
      </c>
      <c r="U1237" s="137"/>
      <c r="V1237" s="134"/>
      <c r="W1237" s="132"/>
      <c r="X1237" s="134"/>
      <c r="Y1237" s="132"/>
      <c r="Z1237" s="132"/>
      <c r="AA1237" s="132"/>
      <c r="AB1237" s="132" t="str">
        <f ca="1">IF(ISERROR(MATCH(DailyLog[[#This Row],[TRAVELER]],Table2[TR],0)),AB1237,"SHIPPED")</f>
        <v>SHIPPED</v>
      </c>
      <c r="AC1237" s="132"/>
    </row>
    <row r="1238" spans="1:29" ht="40.15" hidden="1" customHeight="1" x14ac:dyDescent="0.25">
      <c r="A1238" s="129">
        <v>46266.549305555556</v>
      </c>
      <c r="B1238" s="130" t="s">
        <v>842</v>
      </c>
      <c r="C1238" s="131" t="s">
        <v>4438</v>
      </c>
      <c r="D1238" s="132">
        <v>717641</v>
      </c>
      <c r="E1238" s="132" t="s">
        <v>987</v>
      </c>
      <c r="F1238" s="132">
        <v>936</v>
      </c>
      <c r="G1238" s="132" t="s">
        <v>5025</v>
      </c>
      <c r="H1238" s="133" t="s">
        <v>832</v>
      </c>
      <c r="I1238" s="134" t="s">
        <v>839</v>
      </c>
      <c r="J1238" s="135" t="s">
        <v>843</v>
      </c>
      <c r="K1238" s="134">
        <v>4</v>
      </c>
      <c r="L1238" s="134" t="s">
        <v>1003</v>
      </c>
      <c r="M1238" s="134" t="s">
        <v>4153</v>
      </c>
      <c r="N1238" s="134">
        <v>15</v>
      </c>
      <c r="O1238" s="134">
        <v>67500</v>
      </c>
      <c r="P1238" s="134">
        <v>67500</v>
      </c>
      <c r="Q1238" s="134">
        <f>+DailyLog[[#This Row],[TTL QNT
(On traveler)]]-DailyLog[[#This Row],[Column1]]</f>
        <v>0</v>
      </c>
      <c r="R1238" s="134" t="s">
        <v>3415</v>
      </c>
      <c r="S1238" s="136" t="s">
        <v>888</v>
      </c>
      <c r="T1238" s="137" t="s">
        <v>5026</v>
      </c>
      <c r="U1238" s="137"/>
      <c r="V1238" s="134"/>
      <c r="W1238" s="132"/>
      <c r="X1238" s="134"/>
      <c r="Y1238" s="132"/>
      <c r="Z1238" s="132"/>
      <c r="AA1238" s="132"/>
      <c r="AB1238" s="132" t="str">
        <f ca="1">IF(ISERROR(MATCH(DailyLog[[#This Row],[TRAVELER]],Table2[TR],0)),AB1238,"SHIPPED")</f>
        <v>SHIPPED</v>
      </c>
      <c r="AC1238" s="132"/>
    </row>
    <row r="1239" spans="1:29" ht="40.15" hidden="1" customHeight="1" x14ac:dyDescent="0.25">
      <c r="A1239" s="129">
        <v>46263.580138888887</v>
      </c>
      <c r="B1239" s="130" t="s">
        <v>842</v>
      </c>
      <c r="C1239" s="131" t="s">
        <v>4438</v>
      </c>
      <c r="D1239" s="132">
        <v>717202</v>
      </c>
      <c r="E1239" s="132">
        <v>42068967</v>
      </c>
      <c r="F1239" s="132">
        <v>435</v>
      </c>
      <c r="G1239" s="132" t="s">
        <v>4851</v>
      </c>
      <c r="H1239" s="133" t="s">
        <v>832</v>
      </c>
      <c r="I1239" s="134" t="s">
        <v>839</v>
      </c>
      <c r="J1239" s="135" t="s">
        <v>843</v>
      </c>
      <c r="K1239" s="134">
        <v>4</v>
      </c>
      <c r="L1239" s="134" t="s">
        <v>828</v>
      </c>
      <c r="M1239" s="134"/>
      <c r="N1239" s="134">
        <v>27</v>
      </c>
      <c r="O1239" s="134">
        <v>8640</v>
      </c>
      <c r="P1239" s="134">
        <v>8640</v>
      </c>
      <c r="Q1239" s="134">
        <f>+DailyLog[[#This Row],[TTL QNT
(On traveler)]]-DailyLog[[#This Row],[Column1]]</f>
        <v>0</v>
      </c>
      <c r="R1239" s="134" t="s">
        <v>2906</v>
      </c>
      <c r="S1239" s="136" t="s">
        <v>888</v>
      </c>
      <c r="T1239" s="137"/>
      <c r="U1239" s="137"/>
      <c r="V1239" s="134"/>
      <c r="W1239" s="132"/>
      <c r="X1239" s="134"/>
      <c r="Y1239" s="132"/>
      <c r="Z1239" s="132"/>
      <c r="AA1239" s="132"/>
      <c r="AB1239" s="132" t="str">
        <f ca="1">IF(ISERROR(MATCH(DailyLog[[#This Row],[TRAVELER]],Table2[TR],0)),AB1239,"SHIPPED")</f>
        <v>SHIPPED</v>
      </c>
      <c r="AC1239" s="132"/>
    </row>
    <row r="1240" spans="1:29" ht="40.15" hidden="1" customHeight="1" x14ac:dyDescent="0.25">
      <c r="A1240" s="129">
        <v>46265.37195601852</v>
      </c>
      <c r="B1240" s="130" t="s">
        <v>842</v>
      </c>
      <c r="C1240" s="131">
        <v>280</v>
      </c>
      <c r="D1240" s="132">
        <v>716566</v>
      </c>
      <c r="E1240" s="132">
        <v>11549168</v>
      </c>
      <c r="F1240" s="132">
        <v>126</v>
      </c>
      <c r="G1240" s="132" t="s">
        <v>4822</v>
      </c>
      <c r="H1240" s="133" t="s">
        <v>832</v>
      </c>
      <c r="I1240" s="134" t="s">
        <v>2818</v>
      </c>
      <c r="J1240" s="135" t="s">
        <v>950</v>
      </c>
      <c r="K1240" s="134">
        <v>121</v>
      </c>
      <c r="L1240" s="134" t="s">
        <v>828</v>
      </c>
      <c r="M1240" s="134"/>
      <c r="N1240" s="134">
        <v>27</v>
      </c>
      <c r="O1240" s="134">
        <v>27000</v>
      </c>
      <c r="P1240" s="134">
        <v>27000</v>
      </c>
      <c r="Q1240" s="134">
        <f>+DailyLog[[#This Row],[TTL QNT
(On traveler)]]-DailyLog[[#This Row],[Column1]]</f>
        <v>0</v>
      </c>
      <c r="R1240" s="134" t="s">
        <v>4383</v>
      </c>
      <c r="S1240" s="136" t="s">
        <v>888</v>
      </c>
      <c r="T1240" s="137"/>
      <c r="U1240" s="137"/>
      <c r="V1240" s="134"/>
      <c r="W1240" s="132"/>
      <c r="X1240" s="134"/>
      <c r="Y1240" s="132"/>
      <c r="Z1240" s="132"/>
      <c r="AA1240" s="132"/>
      <c r="AB1240" s="132" t="str">
        <f ca="1">IF(ISERROR(MATCH(DailyLog[[#This Row],[TRAVELER]],Table2[TR],0)),AB1240,"SHIPPED")</f>
        <v>SHIPPED</v>
      </c>
      <c r="AC1240" s="132"/>
    </row>
    <row r="1241" spans="1:29" ht="40.15" hidden="1" customHeight="1" x14ac:dyDescent="0.25">
      <c r="A1241" s="129">
        <v>46266.539861111109</v>
      </c>
      <c r="B1241" s="130" t="s">
        <v>842</v>
      </c>
      <c r="C1241" s="131">
        <v>280</v>
      </c>
      <c r="D1241" s="132">
        <v>717693</v>
      </c>
      <c r="E1241" s="132">
        <v>11546449</v>
      </c>
      <c r="F1241" s="132">
        <v>49</v>
      </c>
      <c r="G1241" s="132" t="s">
        <v>5023</v>
      </c>
      <c r="H1241" s="133" t="s">
        <v>832</v>
      </c>
      <c r="I1241" s="134" t="s">
        <v>839</v>
      </c>
      <c r="J1241" s="135" t="s">
        <v>950</v>
      </c>
      <c r="K1241" s="134">
        <v>123</v>
      </c>
      <c r="L1241" s="134" t="s">
        <v>828</v>
      </c>
      <c r="M1241" s="134"/>
      <c r="N1241" s="134">
        <v>35</v>
      </c>
      <c r="O1241" s="134">
        <v>87500</v>
      </c>
      <c r="P1241" s="134">
        <v>87500</v>
      </c>
      <c r="Q1241" s="134">
        <f>+DailyLog[[#This Row],[TTL QNT
(On traveler)]]-DailyLog[[#This Row],[Column1]]</f>
        <v>0</v>
      </c>
      <c r="R1241" s="134" t="s">
        <v>3977</v>
      </c>
      <c r="S1241" s="136" t="s">
        <v>888</v>
      </c>
      <c r="T1241" s="137"/>
      <c r="U1241" s="137"/>
      <c r="V1241" s="134"/>
      <c r="W1241" s="132"/>
      <c r="X1241" s="134"/>
      <c r="Y1241" s="132"/>
      <c r="Z1241" s="132"/>
      <c r="AA1241" s="132"/>
      <c r="AB1241" s="132" t="str">
        <f ca="1">IF(ISERROR(MATCH(DailyLog[[#This Row],[TRAVELER]],Table2[TR],0)),AB1241,"SHIPPED")</f>
        <v>SHIPPED</v>
      </c>
      <c r="AC1241" s="132"/>
    </row>
    <row r="1242" spans="1:29" ht="40.15" hidden="1" customHeight="1" x14ac:dyDescent="0.25">
      <c r="A1242" s="129">
        <v>46263.543796296297</v>
      </c>
      <c r="B1242" s="130" t="s">
        <v>842</v>
      </c>
      <c r="C1242" s="131" t="s">
        <v>4438</v>
      </c>
      <c r="D1242" s="132">
        <v>717201</v>
      </c>
      <c r="E1242" s="132">
        <v>42068967</v>
      </c>
      <c r="F1242" s="132">
        <v>1375</v>
      </c>
      <c r="G1242" s="132" t="s">
        <v>4858</v>
      </c>
      <c r="H1242" s="133" t="s">
        <v>832</v>
      </c>
      <c r="I1242" s="134" t="s">
        <v>839</v>
      </c>
      <c r="J1242" s="135" t="s">
        <v>843</v>
      </c>
      <c r="K1242" s="134">
        <v>4</v>
      </c>
      <c r="L1242" s="134" t="s">
        <v>828</v>
      </c>
      <c r="M1242" s="134" t="s">
        <v>2816</v>
      </c>
      <c r="N1242" s="134">
        <v>27</v>
      </c>
      <c r="O1242" s="134">
        <v>8640</v>
      </c>
      <c r="P1242" s="134">
        <v>8640</v>
      </c>
      <c r="Q1242" s="134">
        <f>+DailyLog[[#This Row],[TTL QNT
(On traveler)]]-DailyLog[[#This Row],[Column1]]</f>
        <v>0</v>
      </c>
      <c r="R1242" s="134" t="s">
        <v>4346</v>
      </c>
      <c r="S1242" s="136" t="s">
        <v>888</v>
      </c>
      <c r="T1242" s="137">
        <v>1</v>
      </c>
      <c r="U1242" s="137"/>
      <c r="V1242" s="134"/>
      <c r="W1242" s="132"/>
      <c r="X1242" s="134"/>
      <c r="Y1242" s="132"/>
      <c r="Z1242" s="132"/>
      <c r="AA1242" s="132"/>
      <c r="AB1242" s="132" t="str">
        <f ca="1">IF(ISERROR(MATCH(DailyLog[[#This Row],[TRAVELER]],Table2[TR],0)),AB1242,"SHIPPED")</f>
        <v>SHIPPED</v>
      </c>
      <c r="AC1242" s="132"/>
    </row>
    <row r="1243" spans="1:29" ht="40.15" hidden="1" customHeight="1" x14ac:dyDescent="0.25">
      <c r="A1243" s="129">
        <v>46263.49658564815</v>
      </c>
      <c r="B1243" s="130" t="s">
        <v>842</v>
      </c>
      <c r="C1243" s="131" t="s">
        <v>4815</v>
      </c>
      <c r="D1243" s="132">
        <v>717204</v>
      </c>
      <c r="E1243" s="132">
        <v>42068967</v>
      </c>
      <c r="F1243" s="132">
        <v>1716</v>
      </c>
      <c r="G1243" s="132" t="s">
        <v>4816</v>
      </c>
      <c r="H1243" s="133" t="s">
        <v>832</v>
      </c>
      <c r="I1243" s="134" t="s">
        <v>839</v>
      </c>
      <c r="J1243" s="135" t="s">
        <v>843</v>
      </c>
      <c r="K1243" s="134">
        <v>3</v>
      </c>
      <c r="L1243" s="134" t="s">
        <v>828</v>
      </c>
      <c r="M1243" s="134" t="s">
        <v>2816</v>
      </c>
      <c r="N1243" s="134">
        <v>30</v>
      </c>
      <c r="O1243" s="134">
        <v>9600</v>
      </c>
      <c r="P1243" s="134">
        <v>9600</v>
      </c>
      <c r="Q1243" s="134">
        <f>+DailyLog[[#This Row],[TTL QNT
(On traveler)]]-DailyLog[[#This Row],[Column1]]</f>
        <v>0</v>
      </c>
      <c r="R1243" s="134" t="s">
        <v>4272</v>
      </c>
      <c r="S1243" s="136" t="s">
        <v>888</v>
      </c>
      <c r="T1243" s="137">
        <v>1</v>
      </c>
      <c r="U1243" s="137"/>
      <c r="V1243" s="134"/>
      <c r="W1243" s="132"/>
      <c r="X1243" s="134"/>
      <c r="Y1243" s="132"/>
      <c r="Z1243" s="132"/>
      <c r="AA1243" s="132"/>
      <c r="AB1243" s="132" t="str">
        <f ca="1">IF(ISERROR(MATCH(DailyLog[[#This Row],[TRAVELER]],Table2[TR],0)),AB1243,"SHIPPED")</f>
        <v>SHIPPED</v>
      </c>
      <c r="AC1243" s="132"/>
    </row>
    <row r="1244" spans="1:29" ht="40.15" hidden="1" customHeight="1" x14ac:dyDescent="0.25">
      <c r="A1244" s="129">
        <v>46266.478217592594</v>
      </c>
      <c r="B1244" s="130" t="s">
        <v>842</v>
      </c>
      <c r="C1244" s="131" t="s">
        <v>4353</v>
      </c>
      <c r="D1244" s="132">
        <v>716822</v>
      </c>
      <c r="E1244" s="132" t="s">
        <v>3643</v>
      </c>
      <c r="F1244" s="132">
        <v>1756</v>
      </c>
      <c r="G1244" s="132" t="s">
        <v>5013</v>
      </c>
      <c r="H1244" s="133" t="s">
        <v>832</v>
      </c>
      <c r="I1244" s="134" t="s">
        <v>839</v>
      </c>
      <c r="J1244" s="135" t="s">
        <v>2824</v>
      </c>
      <c r="K1244" s="134">
        <v>19</v>
      </c>
      <c r="L1244" s="134" t="s">
        <v>2826</v>
      </c>
      <c r="M1244" s="134"/>
      <c r="N1244" s="134">
        <v>29</v>
      </c>
      <c r="O1244" s="134">
        <v>55100</v>
      </c>
      <c r="P1244" s="134">
        <v>55100</v>
      </c>
      <c r="Q1244" s="134">
        <f>+DailyLog[[#This Row],[TTL QNT
(On traveler)]]-DailyLog[[#This Row],[Column1]]</f>
        <v>0</v>
      </c>
      <c r="R1244" s="134" t="s">
        <v>3015</v>
      </c>
      <c r="S1244" s="136" t="s">
        <v>888</v>
      </c>
      <c r="T1244" s="137"/>
      <c r="U1244" s="137"/>
      <c r="V1244" s="134"/>
      <c r="W1244" s="132"/>
      <c r="X1244" s="134"/>
      <c r="Y1244" s="132"/>
      <c r="Z1244" s="132"/>
      <c r="AA1244" s="132"/>
      <c r="AB1244" s="132" t="str">
        <f ca="1">IF(ISERROR(MATCH(DailyLog[[#This Row],[TRAVELER]],Table2[TR],0)),AB1244,"SHIPPED")</f>
        <v>SHIPPED</v>
      </c>
      <c r="AC1244" s="132"/>
    </row>
    <row r="1245" spans="1:29" ht="40.15" hidden="1" customHeight="1" x14ac:dyDescent="0.25">
      <c r="A1245" s="129">
        <v>46266.465138888889</v>
      </c>
      <c r="B1245" s="130" t="s">
        <v>842</v>
      </c>
      <c r="C1245" s="131">
        <v>275</v>
      </c>
      <c r="D1245" s="132">
        <v>717419</v>
      </c>
      <c r="E1245" s="132">
        <v>82248</v>
      </c>
      <c r="F1245" s="132">
        <v>1068</v>
      </c>
      <c r="G1245" s="132" t="s">
        <v>5009</v>
      </c>
      <c r="H1245" s="133" t="s">
        <v>832</v>
      </c>
      <c r="I1245" s="134" t="s">
        <v>839</v>
      </c>
      <c r="J1245" s="135" t="s">
        <v>950</v>
      </c>
      <c r="K1245" s="134">
        <v>112</v>
      </c>
      <c r="L1245" s="134" t="s">
        <v>828</v>
      </c>
      <c r="M1245" s="134"/>
      <c r="N1245" s="134">
        <v>36</v>
      </c>
      <c r="O1245" s="134">
        <v>37800</v>
      </c>
      <c r="P1245" s="134">
        <v>37800</v>
      </c>
      <c r="Q1245" s="134">
        <f>+DailyLog[[#This Row],[TTL QNT
(On traveler)]]-DailyLog[[#This Row],[Column1]]</f>
        <v>0</v>
      </c>
      <c r="R1245" s="134" t="s">
        <v>4804</v>
      </c>
      <c r="S1245" s="136" t="s">
        <v>888</v>
      </c>
      <c r="T1245" s="137"/>
      <c r="U1245" s="137"/>
      <c r="V1245" s="134"/>
      <c r="W1245" s="132"/>
      <c r="X1245" s="134"/>
      <c r="Y1245" s="132"/>
      <c r="Z1245" s="132"/>
      <c r="AA1245" s="132"/>
      <c r="AB1245" s="132" t="str">
        <f ca="1">IF(ISERROR(MATCH(DailyLog[[#This Row],[TRAVELER]],Table2[TR],0)),AB1245,"SHIPPED")</f>
        <v>SHIPPED</v>
      </c>
      <c r="AC1245" s="132"/>
    </row>
    <row r="1246" spans="1:29" ht="40.15" hidden="1" customHeight="1" x14ac:dyDescent="0.25">
      <c r="A1246" s="129">
        <v>46265.590590277781</v>
      </c>
      <c r="B1246" s="130" t="s">
        <v>842</v>
      </c>
      <c r="C1246" s="131">
        <v>275</v>
      </c>
      <c r="D1246" s="132">
        <v>716820</v>
      </c>
      <c r="E1246" s="132" t="s">
        <v>3643</v>
      </c>
      <c r="F1246" s="132">
        <v>1838</v>
      </c>
      <c r="G1246" s="132" t="s">
        <v>4932</v>
      </c>
      <c r="H1246" s="133" t="s">
        <v>832</v>
      </c>
      <c r="I1246" s="134" t="s">
        <v>839</v>
      </c>
      <c r="J1246" s="135" t="s">
        <v>2824</v>
      </c>
      <c r="K1246" s="134">
        <v>112</v>
      </c>
      <c r="L1246" s="134" t="s">
        <v>1003</v>
      </c>
      <c r="M1246" s="134" t="s">
        <v>2816</v>
      </c>
      <c r="N1246" s="134">
        <v>36</v>
      </c>
      <c r="O1246" s="134">
        <v>68400</v>
      </c>
      <c r="P1246" s="134">
        <v>68400</v>
      </c>
      <c r="Q1246" s="134">
        <f>+DailyLog[[#This Row],[TTL QNT
(On traveler)]]-DailyLog[[#This Row],[Column1]]</f>
        <v>0</v>
      </c>
      <c r="R1246" s="134" t="s">
        <v>3557</v>
      </c>
      <c r="S1246" s="136" t="s">
        <v>888</v>
      </c>
      <c r="T1246" s="137">
        <v>2</v>
      </c>
      <c r="U1246" s="137"/>
      <c r="V1246" s="134"/>
      <c r="W1246" s="132"/>
      <c r="X1246" s="134"/>
      <c r="Y1246" s="132"/>
      <c r="Z1246" s="132"/>
      <c r="AA1246" s="132"/>
      <c r="AB1246" s="132" t="str">
        <f ca="1">IF(ISERROR(MATCH(DailyLog[[#This Row],[TRAVELER]],Table2[TR],0)),AB1246,"SHIPPED")</f>
        <v>SHIPPED</v>
      </c>
      <c r="AC1246" s="132"/>
    </row>
    <row r="1247" spans="1:29" ht="40.15" hidden="1" customHeight="1" x14ac:dyDescent="0.25">
      <c r="A1247" s="129">
        <v>46268.536898148152</v>
      </c>
      <c r="B1247" s="130" t="s">
        <v>842</v>
      </c>
      <c r="C1247" s="131" t="s">
        <v>4502</v>
      </c>
      <c r="D1247" s="132">
        <v>716858</v>
      </c>
      <c r="E1247" s="132" t="s">
        <v>5221</v>
      </c>
      <c r="F1247" s="132">
        <v>919</v>
      </c>
      <c r="G1247" s="132" t="s">
        <v>5222</v>
      </c>
      <c r="H1247" s="133" t="s">
        <v>2814</v>
      </c>
      <c r="I1247" s="134" t="s">
        <v>839</v>
      </c>
      <c r="J1247" s="135" t="s">
        <v>843</v>
      </c>
      <c r="K1247" s="134">
        <v>1</v>
      </c>
      <c r="L1247" s="134" t="s">
        <v>828</v>
      </c>
      <c r="M1247" s="134"/>
      <c r="N1247" s="134">
        <v>36</v>
      </c>
      <c r="O1247" s="134">
        <v>29880</v>
      </c>
      <c r="P1247" s="134">
        <v>29880</v>
      </c>
      <c r="Q1247" s="134">
        <f>+DailyLog[[#This Row],[TTL QNT
(On traveler)]]-DailyLog[[#This Row],[Column1]]</f>
        <v>0</v>
      </c>
      <c r="R1247" s="134" t="s">
        <v>4185</v>
      </c>
      <c r="S1247" s="136" t="s">
        <v>888</v>
      </c>
      <c r="T1247" s="137"/>
      <c r="U1247" s="137"/>
      <c r="V1247" s="134"/>
      <c r="W1247" s="132"/>
      <c r="X1247" s="134"/>
      <c r="Y1247" s="132"/>
      <c r="Z1247" s="132"/>
      <c r="AA1247" s="132"/>
      <c r="AB1247" s="132" t="str">
        <f ca="1">IF(ISERROR(MATCH(DailyLog[[#This Row],[TRAVELER]],Table2[TR],0)),AB1247,"SHIPPED")</f>
        <v>SHIPPED</v>
      </c>
      <c r="AC1247" s="132"/>
    </row>
    <row r="1248" spans="1:29" ht="40.15" hidden="1" customHeight="1" x14ac:dyDescent="0.25">
      <c r="A1248" s="129">
        <v>46265.571226851855</v>
      </c>
      <c r="B1248" s="130" t="s">
        <v>842</v>
      </c>
      <c r="C1248" s="131">
        <v>290</v>
      </c>
      <c r="D1248" s="132">
        <v>717330</v>
      </c>
      <c r="E1248" s="132">
        <v>11546545</v>
      </c>
      <c r="F1248" s="132">
        <v>317</v>
      </c>
      <c r="G1248" s="132" t="s">
        <v>4925</v>
      </c>
      <c r="H1248" s="133" t="s">
        <v>832</v>
      </c>
      <c r="I1248" s="134" t="s">
        <v>839</v>
      </c>
      <c r="J1248" s="135" t="s">
        <v>950</v>
      </c>
      <c r="K1248" s="134">
        <v>106</v>
      </c>
      <c r="L1248" s="134" t="s">
        <v>828</v>
      </c>
      <c r="M1248" s="134"/>
      <c r="N1248" s="134">
        <v>23</v>
      </c>
      <c r="O1248" s="134">
        <v>57500</v>
      </c>
      <c r="P1248" s="134">
        <v>57500</v>
      </c>
      <c r="Q1248" s="134">
        <f>+DailyLog[[#This Row],[TTL QNT
(On traveler)]]-DailyLog[[#This Row],[Column1]]</f>
        <v>0</v>
      </c>
      <c r="R1248" s="134" t="s">
        <v>3112</v>
      </c>
      <c r="S1248" s="136" t="s">
        <v>888</v>
      </c>
      <c r="T1248" s="137"/>
      <c r="U1248" s="137"/>
      <c r="V1248" s="134"/>
      <c r="W1248" s="132"/>
      <c r="X1248" s="134"/>
      <c r="Y1248" s="132"/>
      <c r="Z1248" s="132"/>
      <c r="AA1248" s="132"/>
      <c r="AB1248" s="132" t="str">
        <f ca="1">IF(ISERROR(MATCH(DailyLog[[#This Row],[TRAVELER]],Table2[TR],0)),AB1248,"SHIPPED")</f>
        <v>SHIPPED</v>
      </c>
      <c r="AC1248" s="132"/>
    </row>
    <row r="1249" spans="1:29" ht="40.15" hidden="1" customHeight="1" x14ac:dyDescent="0.25">
      <c r="A1249" s="129">
        <v>46266.431064814817</v>
      </c>
      <c r="B1249" s="130" t="s">
        <v>842</v>
      </c>
      <c r="C1249" s="131">
        <v>275</v>
      </c>
      <c r="D1249" s="132">
        <v>716817</v>
      </c>
      <c r="E1249" s="132" t="s">
        <v>3643</v>
      </c>
      <c r="F1249" s="132">
        <v>1516</v>
      </c>
      <c r="G1249" s="132" t="s">
        <v>5000</v>
      </c>
      <c r="H1249" s="133" t="s">
        <v>832</v>
      </c>
      <c r="I1249" s="134" t="s">
        <v>839</v>
      </c>
      <c r="J1249" s="135" t="s">
        <v>2824</v>
      </c>
      <c r="K1249" s="134">
        <v>112</v>
      </c>
      <c r="L1249" s="134" t="s">
        <v>828</v>
      </c>
      <c r="M1249" s="134"/>
      <c r="N1249" s="134">
        <v>18</v>
      </c>
      <c r="O1249" s="134">
        <v>34200</v>
      </c>
      <c r="P1249" s="134">
        <v>34200</v>
      </c>
      <c r="Q1249" s="134">
        <f>+DailyLog[[#This Row],[TTL QNT
(On traveler)]]-DailyLog[[#This Row],[Column1]]</f>
        <v>0</v>
      </c>
      <c r="R1249" s="134" t="s">
        <v>4726</v>
      </c>
      <c r="S1249" s="136" t="s">
        <v>888</v>
      </c>
      <c r="T1249" s="137"/>
      <c r="U1249" s="137"/>
      <c r="V1249" s="134"/>
      <c r="W1249" s="132"/>
      <c r="X1249" s="134"/>
      <c r="Y1249" s="132"/>
      <c r="Z1249" s="132"/>
      <c r="AA1249" s="132"/>
      <c r="AB1249" s="132" t="str">
        <f ca="1">IF(ISERROR(MATCH(DailyLog[[#This Row],[TRAVELER]],Table2[TR],0)),AB1249,"SHIPPED")</f>
        <v>SHIPPED</v>
      </c>
      <c r="AC1249" s="132"/>
    </row>
    <row r="1250" spans="1:29" ht="40.15" hidden="1" customHeight="1" x14ac:dyDescent="0.25">
      <c r="A1250" s="129">
        <v>46262.698506944442</v>
      </c>
      <c r="B1250" s="130" t="s">
        <v>2940</v>
      </c>
      <c r="C1250" s="131" t="s">
        <v>2841</v>
      </c>
      <c r="D1250" s="132">
        <v>717705</v>
      </c>
      <c r="E1250" s="132">
        <v>11546389</v>
      </c>
      <c r="F1250" s="132">
        <v>358</v>
      </c>
      <c r="G1250" s="132" t="s">
        <v>4792</v>
      </c>
      <c r="H1250" s="133" t="s">
        <v>832</v>
      </c>
      <c r="I1250" s="134" t="s">
        <v>839</v>
      </c>
      <c r="J1250" s="135" t="s">
        <v>843</v>
      </c>
      <c r="K1250" s="134">
        <v>3</v>
      </c>
      <c r="L1250" s="134" t="s">
        <v>828</v>
      </c>
      <c r="M1250" s="134" t="s">
        <v>2884</v>
      </c>
      <c r="N1250" s="134">
        <v>19</v>
      </c>
      <c r="O1250" s="134">
        <v>85500</v>
      </c>
      <c r="P1250" s="134">
        <v>85500</v>
      </c>
      <c r="Q1250" s="134">
        <f>+DailyLog[[#This Row],[TTL QNT
(On traveler)]]-DailyLog[[#This Row],[Column1]]</f>
        <v>0</v>
      </c>
      <c r="R1250" s="134" t="s">
        <v>2890</v>
      </c>
      <c r="S1250" s="136" t="s">
        <v>888</v>
      </c>
      <c r="T1250" s="137" t="s">
        <v>4793</v>
      </c>
      <c r="U1250" s="137"/>
      <c r="V1250" s="134"/>
      <c r="W1250" s="132"/>
      <c r="X1250" s="134"/>
      <c r="Y1250" s="132"/>
      <c r="Z1250" s="132"/>
      <c r="AA1250" s="132"/>
      <c r="AB1250" s="132" t="str">
        <f ca="1">IF(ISERROR(MATCH(DailyLog[[#This Row],[TRAVELER]],Table2[TR],0)),AB1250,"SHIPPED")</f>
        <v>SHIPPED</v>
      </c>
      <c r="AC1250" s="132"/>
    </row>
    <row r="1251" spans="1:29" ht="40.15" hidden="1" customHeight="1" x14ac:dyDescent="0.25">
      <c r="A1251" s="129">
        <v>46266.392766203702</v>
      </c>
      <c r="B1251" s="130" t="s">
        <v>842</v>
      </c>
      <c r="C1251" s="131" t="s">
        <v>4438</v>
      </c>
      <c r="D1251" s="132">
        <v>717639</v>
      </c>
      <c r="E1251" s="132" t="s">
        <v>4960</v>
      </c>
      <c r="F1251" s="132">
        <v>977</v>
      </c>
      <c r="G1251" s="132" t="s">
        <v>4988</v>
      </c>
      <c r="H1251" s="133" t="s">
        <v>832</v>
      </c>
      <c r="I1251" s="134" t="s">
        <v>839</v>
      </c>
      <c r="J1251" s="135" t="s">
        <v>843</v>
      </c>
      <c r="K1251" s="134">
        <v>4</v>
      </c>
      <c r="L1251" s="134" t="s">
        <v>1003</v>
      </c>
      <c r="M1251" s="134" t="s">
        <v>4153</v>
      </c>
      <c r="N1251" s="134">
        <v>36</v>
      </c>
      <c r="O1251" s="134">
        <v>162000</v>
      </c>
      <c r="P1251" s="134">
        <v>162000</v>
      </c>
      <c r="Q1251" s="134">
        <f>+DailyLog[[#This Row],[TTL QNT
(On traveler)]]-DailyLog[[#This Row],[Column1]]</f>
        <v>0</v>
      </c>
      <c r="R1251" s="134" t="s">
        <v>2960</v>
      </c>
      <c r="S1251" s="136" t="s">
        <v>888</v>
      </c>
      <c r="T1251" s="137" t="s">
        <v>4989</v>
      </c>
      <c r="U1251" s="137"/>
      <c r="V1251" s="134"/>
      <c r="W1251" s="132"/>
      <c r="X1251" s="134"/>
      <c r="Y1251" s="132"/>
      <c r="Z1251" s="132"/>
      <c r="AA1251" s="132"/>
      <c r="AB1251" s="132" t="str">
        <f ca="1">IF(ISERROR(MATCH(DailyLog[[#This Row],[TRAVELER]],Table2[TR],0)),AB1251,"SHIPPED")</f>
        <v>SHIPPED</v>
      </c>
      <c r="AC1251" s="132"/>
    </row>
    <row r="1252" spans="1:29" ht="40.15" hidden="1" customHeight="1" x14ac:dyDescent="0.25">
      <c r="A1252" s="129">
        <v>46266.385104166664</v>
      </c>
      <c r="B1252" s="130" t="s">
        <v>842</v>
      </c>
      <c r="C1252" s="131" t="s">
        <v>4502</v>
      </c>
      <c r="D1252" s="132">
        <v>716827</v>
      </c>
      <c r="E1252" s="132" t="s">
        <v>4893</v>
      </c>
      <c r="F1252" s="132">
        <v>899</v>
      </c>
      <c r="G1252" s="132" t="s">
        <v>4982</v>
      </c>
      <c r="H1252" s="133" t="s">
        <v>832</v>
      </c>
      <c r="I1252" s="134" t="s">
        <v>839</v>
      </c>
      <c r="J1252" s="135" t="s">
        <v>843</v>
      </c>
      <c r="K1252" s="134">
        <v>1</v>
      </c>
      <c r="L1252" s="134" t="s">
        <v>828</v>
      </c>
      <c r="M1252" s="134" t="s">
        <v>2816</v>
      </c>
      <c r="N1252" s="134">
        <v>26</v>
      </c>
      <c r="O1252" s="134">
        <v>24440</v>
      </c>
      <c r="P1252" s="134">
        <v>24440</v>
      </c>
      <c r="Q1252" s="134">
        <f>+DailyLog[[#This Row],[TTL QNT
(On traveler)]]-DailyLog[[#This Row],[Column1]]</f>
        <v>0</v>
      </c>
      <c r="R1252" s="134" t="s">
        <v>2942</v>
      </c>
      <c r="S1252" s="136" t="s">
        <v>888</v>
      </c>
      <c r="T1252" s="137">
        <v>4</v>
      </c>
      <c r="U1252" s="137"/>
      <c r="V1252" s="134"/>
      <c r="W1252" s="132"/>
      <c r="X1252" s="134"/>
      <c r="Y1252" s="132"/>
      <c r="Z1252" s="132"/>
      <c r="AA1252" s="132"/>
      <c r="AB1252" s="132" t="str">
        <f ca="1">IF(ISERROR(MATCH(DailyLog[[#This Row],[TRAVELER]],Table2[TR],0)),AB1252,"SHIPPED")</f>
        <v>SHIPPED</v>
      </c>
      <c r="AC1252" s="132"/>
    </row>
    <row r="1253" spans="1:29" ht="40.15" hidden="1" customHeight="1" x14ac:dyDescent="0.25">
      <c r="A1253" s="129">
        <v>46265.754999999997</v>
      </c>
      <c r="B1253" s="130" t="s">
        <v>2940</v>
      </c>
      <c r="C1253" s="131" t="s">
        <v>4438</v>
      </c>
      <c r="D1253" s="132">
        <v>716829</v>
      </c>
      <c r="E1253" s="132" t="s">
        <v>4893</v>
      </c>
      <c r="F1253" s="132">
        <v>618</v>
      </c>
      <c r="G1253" s="132" t="s">
        <v>4907</v>
      </c>
      <c r="H1253" s="133" t="s">
        <v>832</v>
      </c>
      <c r="I1253" s="134" t="s">
        <v>839</v>
      </c>
      <c r="J1253" s="135" t="s">
        <v>843</v>
      </c>
      <c r="K1253" s="134">
        <v>4</v>
      </c>
      <c r="L1253" s="134" t="s">
        <v>828</v>
      </c>
      <c r="M1253" s="134" t="s">
        <v>2816</v>
      </c>
      <c r="N1253" s="134">
        <v>42</v>
      </c>
      <c r="O1253" s="134">
        <v>39480</v>
      </c>
      <c r="P1253" s="134">
        <v>39480</v>
      </c>
      <c r="Q1253" s="134">
        <f>+DailyLog[[#This Row],[TTL QNT
(On traveler)]]-DailyLog[[#This Row],[Column1]]</f>
        <v>0</v>
      </c>
      <c r="R1253" s="134" t="s">
        <v>2942</v>
      </c>
      <c r="S1253" s="136" t="s">
        <v>888</v>
      </c>
      <c r="T1253" s="137">
        <v>14</v>
      </c>
      <c r="U1253" s="137"/>
      <c r="V1253" s="134"/>
      <c r="W1253" s="132"/>
      <c r="X1253" s="134"/>
      <c r="Y1253" s="132"/>
      <c r="Z1253" s="132"/>
      <c r="AA1253" s="132"/>
      <c r="AB1253" s="132" t="str">
        <f ca="1">IF(ISERROR(MATCH(DailyLog[[#This Row],[TRAVELER]],Table2[TR],0)),AB1253,"SHIPPED")</f>
        <v>SHIPPED</v>
      </c>
      <c r="AC1253" s="132"/>
    </row>
    <row r="1254" spans="1:29" ht="40.15" hidden="1" customHeight="1" x14ac:dyDescent="0.25">
      <c r="A1254" s="129">
        <v>46265.723773148151</v>
      </c>
      <c r="B1254" s="130" t="s">
        <v>2940</v>
      </c>
      <c r="C1254" s="131" t="s">
        <v>4933</v>
      </c>
      <c r="D1254" s="132">
        <v>717461</v>
      </c>
      <c r="E1254" s="132" t="s">
        <v>944</v>
      </c>
      <c r="F1254" s="132" t="s">
        <v>3434</v>
      </c>
      <c r="G1254" s="132" t="s">
        <v>4973</v>
      </c>
      <c r="H1254" s="133" t="s">
        <v>2814</v>
      </c>
      <c r="I1254" s="134" t="s">
        <v>839</v>
      </c>
      <c r="J1254" s="135" t="s">
        <v>843</v>
      </c>
      <c r="K1254" s="134">
        <v>2</v>
      </c>
      <c r="L1254" s="134" t="s">
        <v>828</v>
      </c>
      <c r="M1254" s="134" t="s">
        <v>2816</v>
      </c>
      <c r="N1254" s="134">
        <v>14</v>
      </c>
      <c r="O1254" s="134">
        <v>9380</v>
      </c>
      <c r="P1254" s="134">
        <v>9380</v>
      </c>
      <c r="Q1254" s="134">
        <f>+DailyLog[[#This Row],[TTL QNT
(On traveler)]]-DailyLog[[#This Row],[Column1]]</f>
        <v>0</v>
      </c>
      <c r="R1254" s="134" t="s">
        <v>3388</v>
      </c>
      <c r="S1254" s="136" t="s">
        <v>888</v>
      </c>
      <c r="T1254" s="137">
        <v>2</v>
      </c>
      <c r="U1254" s="137"/>
      <c r="V1254" s="134"/>
      <c r="W1254" s="132"/>
      <c r="X1254" s="134"/>
      <c r="Y1254" s="132"/>
      <c r="Z1254" s="132"/>
      <c r="AA1254" s="132"/>
      <c r="AB1254" s="132" t="str">
        <f ca="1">IF(ISERROR(MATCH(DailyLog[[#This Row],[TRAVELER]],Table2[TR],0)),AB1254,"SHIPPED")</f>
        <v>SHIPPED</v>
      </c>
      <c r="AC1254" s="132"/>
    </row>
    <row r="1255" spans="1:29" ht="40.15" hidden="1" customHeight="1" x14ac:dyDescent="0.25">
      <c r="A1255" s="129">
        <v>46265.465127314812</v>
      </c>
      <c r="B1255" s="130" t="s">
        <v>842</v>
      </c>
      <c r="C1255" s="131">
        <v>4</v>
      </c>
      <c r="D1255" s="132">
        <v>716556</v>
      </c>
      <c r="E1255" s="132">
        <v>11549170</v>
      </c>
      <c r="F1255" s="132">
        <v>463</v>
      </c>
      <c r="G1255" s="132" t="s">
        <v>4736</v>
      </c>
      <c r="H1255" s="133" t="s">
        <v>832</v>
      </c>
      <c r="I1255" s="134" t="s">
        <v>839</v>
      </c>
      <c r="J1255" s="135" t="s">
        <v>950</v>
      </c>
      <c r="K1255" s="134">
        <v>117</v>
      </c>
      <c r="L1255" s="134" t="s">
        <v>828</v>
      </c>
      <c r="M1255" s="134"/>
      <c r="N1255" s="134">
        <v>36</v>
      </c>
      <c r="O1255" s="134">
        <v>14400</v>
      </c>
      <c r="P1255" s="134">
        <v>14400</v>
      </c>
      <c r="Q1255" s="134">
        <f>+DailyLog[[#This Row],[TTL QNT
(On traveler)]]-DailyLog[[#This Row],[Column1]]</f>
        <v>0</v>
      </c>
      <c r="R1255" s="134" t="s">
        <v>3598</v>
      </c>
      <c r="S1255" s="136" t="s">
        <v>888</v>
      </c>
      <c r="T1255" s="137"/>
      <c r="U1255" s="137"/>
      <c r="V1255" s="134"/>
      <c r="W1255" s="132"/>
      <c r="X1255" s="134"/>
      <c r="Y1255" s="132"/>
      <c r="Z1255" s="132"/>
      <c r="AA1255" s="132"/>
      <c r="AB1255" s="132" t="str">
        <f ca="1">IF(ISERROR(MATCH(DailyLog[[#This Row],[TRAVELER]],Table2[TR],0)),AB1255,"SHIPPED")</f>
        <v>SHIPPED</v>
      </c>
      <c r="AC1255" s="132"/>
    </row>
    <row r="1256" spans="1:29" ht="40.15" hidden="1" customHeight="1" x14ac:dyDescent="0.25">
      <c r="A1256" s="129">
        <v>46265.712858796294</v>
      </c>
      <c r="B1256" s="130" t="s">
        <v>2940</v>
      </c>
      <c r="C1256" s="131" t="s">
        <v>2841</v>
      </c>
      <c r="D1256" s="132">
        <v>716826</v>
      </c>
      <c r="E1256" s="132">
        <v>11546379</v>
      </c>
      <c r="F1256" s="132">
        <v>450</v>
      </c>
      <c r="G1256" s="132" t="s">
        <v>4971</v>
      </c>
      <c r="H1256" s="133" t="s">
        <v>832</v>
      </c>
      <c r="I1256" s="134" t="s">
        <v>839</v>
      </c>
      <c r="J1256" s="135" t="s">
        <v>843</v>
      </c>
      <c r="K1256" s="134">
        <v>3</v>
      </c>
      <c r="L1256" s="134" t="s">
        <v>828</v>
      </c>
      <c r="M1256" s="134" t="s">
        <v>2816</v>
      </c>
      <c r="N1256" s="134">
        <v>32</v>
      </c>
      <c r="O1256" s="134">
        <v>22400</v>
      </c>
      <c r="P1256" s="134">
        <v>22400</v>
      </c>
      <c r="Q1256" s="134">
        <f>+DailyLog[[#This Row],[TTL QNT
(On traveler)]]-DailyLog[[#This Row],[Column1]]</f>
        <v>0</v>
      </c>
      <c r="R1256" s="134" t="s">
        <v>2840</v>
      </c>
      <c r="S1256" s="136" t="s">
        <v>888</v>
      </c>
      <c r="T1256" s="137">
        <v>4</v>
      </c>
      <c r="U1256" s="137"/>
      <c r="V1256" s="134"/>
      <c r="W1256" s="132"/>
      <c r="X1256" s="134"/>
      <c r="Y1256" s="132"/>
      <c r="Z1256" s="132"/>
      <c r="AA1256" s="132"/>
      <c r="AB1256" s="132" t="str">
        <f ca="1">IF(ISERROR(MATCH(DailyLog[[#This Row],[TRAVELER]],Table2[TR],0)),AB1256,"SHIPPED")</f>
        <v>SHIPPED</v>
      </c>
      <c r="AC1256" s="132"/>
    </row>
    <row r="1257" spans="1:29" ht="40.15" hidden="1" customHeight="1" x14ac:dyDescent="0.25">
      <c r="A1257" s="129">
        <v>46268.532326388886</v>
      </c>
      <c r="B1257" s="130" t="s">
        <v>842</v>
      </c>
      <c r="C1257" s="131">
        <v>290</v>
      </c>
      <c r="D1257" s="132">
        <v>716936</v>
      </c>
      <c r="E1257" s="132">
        <v>11549170</v>
      </c>
      <c r="F1257" s="132">
        <v>624</v>
      </c>
      <c r="G1257" s="132" t="s">
        <v>5220</v>
      </c>
      <c r="H1257" s="133" t="s">
        <v>832</v>
      </c>
      <c r="I1257" s="134" t="s">
        <v>839</v>
      </c>
      <c r="J1257" s="135" t="s">
        <v>2824</v>
      </c>
      <c r="K1257" s="134">
        <v>78</v>
      </c>
      <c r="L1257" s="134" t="s">
        <v>828</v>
      </c>
      <c r="M1257" s="134"/>
      <c r="N1257" s="134">
        <v>36</v>
      </c>
      <c r="O1257" s="134">
        <v>14400</v>
      </c>
      <c r="P1257" s="134">
        <v>14400</v>
      </c>
      <c r="Q1257" s="134">
        <f>+DailyLog[[#This Row],[TTL QNT
(On traveler)]]-DailyLog[[#This Row],[Column1]]</f>
        <v>0</v>
      </c>
      <c r="R1257" s="134" t="s">
        <v>3665</v>
      </c>
      <c r="S1257" s="136" t="s">
        <v>888</v>
      </c>
      <c r="T1257" s="137"/>
      <c r="U1257" s="137"/>
      <c r="V1257" s="134"/>
      <c r="W1257" s="132"/>
      <c r="X1257" s="134"/>
      <c r="Y1257" s="132"/>
      <c r="Z1257" s="132"/>
      <c r="AA1257" s="132"/>
      <c r="AB1257" s="132" t="str">
        <f ca="1">IF(ISERROR(MATCH(DailyLog[[#This Row],[TRAVELER]],Table2[TR],0)),AB1257,"SHIPPED")</f>
        <v>SHIPPED</v>
      </c>
      <c r="AC1257" s="132"/>
    </row>
    <row r="1258" spans="1:29" ht="40.15" hidden="1" customHeight="1" x14ac:dyDescent="0.25">
      <c r="A1258" s="129">
        <v>46263.592870370368</v>
      </c>
      <c r="B1258" s="130" t="s">
        <v>842</v>
      </c>
      <c r="C1258" s="131">
        <v>290</v>
      </c>
      <c r="D1258" s="132">
        <v>716125</v>
      </c>
      <c r="E1258" s="132" t="s">
        <v>3069</v>
      </c>
      <c r="F1258" s="132">
        <v>22</v>
      </c>
      <c r="G1258" s="132" t="s">
        <v>4872</v>
      </c>
      <c r="H1258" s="133" t="s">
        <v>832</v>
      </c>
      <c r="I1258" s="134" t="s">
        <v>839</v>
      </c>
      <c r="J1258" s="135" t="s">
        <v>950</v>
      </c>
      <c r="K1258" s="134">
        <v>109</v>
      </c>
      <c r="L1258" s="134" t="s">
        <v>1003</v>
      </c>
      <c r="M1258" s="134"/>
      <c r="N1258" s="134">
        <v>30</v>
      </c>
      <c r="O1258" s="134">
        <v>13500</v>
      </c>
      <c r="P1258" s="134">
        <v>13500</v>
      </c>
      <c r="Q1258" s="134">
        <f>+DailyLog[[#This Row],[TTL QNT
(On traveler)]]-DailyLog[[#This Row],[Column1]]</f>
        <v>0</v>
      </c>
      <c r="R1258" s="134" t="s">
        <v>2985</v>
      </c>
      <c r="S1258" s="136" t="s">
        <v>888</v>
      </c>
      <c r="T1258" s="137"/>
      <c r="U1258" s="137"/>
      <c r="V1258" s="134"/>
      <c r="W1258" s="132"/>
      <c r="X1258" s="134"/>
      <c r="Y1258" s="132"/>
      <c r="Z1258" s="132"/>
      <c r="AA1258" s="132"/>
      <c r="AB1258" s="132" t="str">
        <f ca="1">IF(ISERROR(MATCH(DailyLog[[#This Row],[TRAVELER]],Table2[TR],0)),AB1258,"SHIPPED")</f>
        <v>SHIPPED</v>
      </c>
      <c r="AC1258" s="132"/>
    </row>
    <row r="1259" spans="1:29" ht="40.15" hidden="1" customHeight="1" x14ac:dyDescent="0.25">
      <c r="A1259" s="129">
        <v>46263.584004629629</v>
      </c>
      <c r="B1259" s="130" t="s">
        <v>2940</v>
      </c>
      <c r="C1259" s="131" t="s">
        <v>2841</v>
      </c>
      <c r="D1259" s="132">
        <v>716306</v>
      </c>
      <c r="E1259" s="132" t="s">
        <v>4869</v>
      </c>
      <c r="F1259" s="132">
        <v>254</v>
      </c>
      <c r="G1259" s="132" t="s">
        <v>4870</v>
      </c>
      <c r="H1259" s="133" t="s">
        <v>832</v>
      </c>
      <c r="I1259" s="134" t="s">
        <v>839</v>
      </c>
      <c r="J1259" s="135" t="s">
        <v>843</v>
      </c>
      <c r="K1259" s="134">
        <v>3</v>
      </c>
      <c r="L1259" s="134" t="s">
        <v>1003</v>
      </c>
      <c r="M1259" s="134" t="s">
        <v>2816</v>
      </c>
      <c r="N1259" s="134">
        <v>33</v>
      </c>
      <c r="O1259" s="134">
        <v>39600</v>
      </c>
      <c r="P1259" s="134">
        <v>39600</v>
      </c>
      <c r="Q1259" s="134">
        <f>+DailyLog[[#This Row],[TTL QNT
(On traveler)]]-DailyLog[[#This Row],[Column1]]</f>
        <v>0</v>
      </c>
      <c r="R1259" s="134" t="s">
        <v>3279</v>
      </c>
      <c r="S1259" s="136" t="s">
        <v>888</v>
      </c>
      <c r="T1259" s="137">
        <v>2</v>
      </c>
      <c r="U1259" s="137"/>
      <c r="V1259" s="134"/>
      <c r="W1259" s="132"/>
      <c r="X1259" s="134"/>
      <c r="Y1259" s="132"/>
      <c r="Z1259" s="132"/>
      <c r="AA1259" s="132"/>
      <c r="AB1259" s="132" t="str">
        <f ca="1">IF(ISERROR(MATCH(DailyLog[[#This Row],[TRAVELER]],Table2[TR],0)),AB1259,"SHIPPED")</f>
        <v>SHIPPED</v>
      </c>
      <c r="AC1259" s="132"/>
    </row>
    <row r="1260" spans="1:29" ht="40.15" hidden="1" customHeight="1" x14ac:dyDescent="0.25">
      <c r="A1260" s="129">
        <v>46262.659108796295</v>
      </c>
      <c r="B1260" s="130" t="s">
        <v>2940</v>
      </c>
      <c r="C1260" s="131" t="s">
        <v>2841</v>
      </c>
      <c r="D1260" s="132">
        <v>717701</v>
      </c>
      <c r="E1260" s="132">
        <v>11546389</v>
      </c>
      <c r="F1260" s="132">
        <v>1038</v>
      </c>
      <c r="G1260" s="132" t="s">
        <v>4778</v>
      </c>
      <c r="H1260" s="133" t="s">
        <v>832</v>
      </c>
      <c r="I1260" s="134" t="s">
        <v>839</v>
      </c>
      <c r="J1260" s="135" t="s">
        <v>843</v>
      </c>
      <c r="K1260" s="134">
        <v>3</v>
      </c>
      <c r="L1260" s="134" t="s">
        <v>828</v>
      </c>
      <c r="M1260" s="134" t="s">
        <v>2884</v>
      </c>
      <c r="N1260" s="134">
        <v>36</v>
      </c>
      <c r="O1260" s="134">
        <v>162000</v>
      </c>
      <c r="P1260" s="134">
        <v>162000</v>
      </c>
      <c r="Q1260" s="134">
        <f>+DailyLog[[#This Row],[TTL QNT
(On traveler)]]-DailyLog[[#This Row],[Column1]]</f>
        <v>0</v>
      </c>
      <c r="R1260" s="134" t="s">
        <v>3557</v>
      </c>
      <c r="S1260" s="136" t="s">
        <v>888</v>
      </c>
      <c r="T1260" s="137" t="s">
        <v>4779</v>
      </c>
      <c r="U1260" s="137"/>
      <c r="V1260" s="134"/>
      <c r="W1260" s="132"/>
      <c r="X1260" s="134"/>
      <c r="Y1260" s="132"/>
      <c r="Z1260" s="132"/>
      <c r="AA1260" s="132"/>
      <c r="AB1260" s="132" t="str">
        <f ca="1">IF(ISERROR(MATCH(DailyLog[[#This Row],[TRAVELER]],Table2[TR],0)),AB1260,"SHIPPED")</f>
        <v>SHIPPED</v>
      </c>
      <c r="AC1260" s="132"/>
    </row>
    <row r="1261" spans="1:29" ht="40.15" hidden="1" customHeight="1" x14ac:dyDescent="0.25">
      <c r="A1261" s="111">
        <v>46258.66375</v>
      </c>
      <c r="B1261" s="112" t="s">
        <v>2940</v>
      </c>
      <c r="C1261" s="113" t="s">
        <v>2827</v>
      </c>
      <c r="D1261" s="114">
        <v>715993</v>
      </c>
      <c r="E1261" s="114">
        <v>11609280</v>
      </c>
      <c r="F1261" s="114">
        <v>1112</v>
      </c>
      <c r="G1261" s="114" t="s">
        <v>4255</v>
      </c>
      <c r="H1261" s="115" t="s">
        <v>832</v>
      </c>
      <c r="I1261" s="116" t="s">
        <v>839</v>
      </c>
      <c r="J1261" s="50" t="s">
        <v>843</v>
      </c>
      <c r="K1261" s="116">
        <v>1</v>
      </c>
      <c r="L1261" s="116" t="s">
        <v>828</v>
      </c>
      <c r="M1261" s="116"/>
      <c r="N1261" s="116">
        <v>17</v>
      </c>
      <c r="O1261" s="116">
        <v>34000</v>
      </c>
      <c r="P1261" s="116">
        <v>34000</v>
      </c>
      <c r="Q1261" s="116">
        <f>+DailyLog[[#This Row],[TTL QNT
(On traveler)]]-DailyLog[[#This Row],[Column1]]</f>
        <v>0</v>
      </c>
      <c r="R1261" s="116" t="s">
        <v>2987</v>
      </c>
      <c r="S1261" s="117" t="s">
        <v>888</v>
      </c>
      <c r="V1261" s="116"/>
      <c r="W1261" s="114"/>
      <c r="X1261" s="116"/>
      <c r="Y1261" s="114"/>
      <c r="Z1261" s="114"/>
      <c r="AA1261" s="114"/>
      <c r="AB1261" s="114" t="str">
        <f ca="1">IF(ISERROR(MATCH(DailyLog[[#This Row],[TRAVELER]],Table2[TR],0)),AB1261,"SHIPPED")</f>
        <v>SHIPPED</v>
      </c>
      <c r="AC1261" s="114"/>
    </row>
    <row r="1262" spans="1:29" ht="40.15" hidden="1" customHeight="1" x14ac:dyDescent="0.25">
      <c r="A1262" s="129">
        <v>46263.571712962963</v>
      </c>
      <c r="B1262" s="130" t="s">
        <v>842</v>
      </c>
      <c r="C1262" s="131">
        <v>280</v>
      </c>
      <c r="D1262" s="132">
        <v>717139</v>
      </c>
      <c r="E1262" s="132" t="s">
        <v>4866</v>
      </c>
      <c r="F1262" s="132">
        <v>511</v>
      </c>
      <c r="G1262" s="132" t="s">
        <v>4867</v>
      </c>
      <c r="H1262" s="133" t="s">
        <v>832</v>
      </c>
      <c r="I1262" s="134" t="s">
        <v>839</v>
      </c>
      <c r="J1262" s="135" t="s">
        <v>950</v>
      </c>
      <c r="K1262" s="134">
        <v>114</v>
      </c>
      <c r="L1262" s="134" t="s">
        <v>1003</v>
      </c>
      <c r="M1262" s="134"/>
      <c r="N1262" s="134">
        <v>36</v>
      </c>
      <c r="O1262" s="134">
        <v>90000</v>
      </c>
      <c r="P1262" s="134">
        <v>90000</v>
      </c>
      <c r="Q1262" s="134">
        <f>+DailyLog[[#This Row],[TTL QNT
(On traveler)]]-DailyLog[[#This Row],[Column1]]</f>
        <v>0</v>
      </c>
      <c r="R1262" s="134" t="s">
        <v>4253</v>
      </c>
      <c r="S1262" s="136" t="s">
        <v>888</v>
      </c>
      <c r="T1262" s="137"/>
      <c r="U1262" s="137"/>
      <c r="V1262" s="134"/>
      <c r="W1262" s="132"/>
      <c r="X1262" s="134"/>
      <c r="Y1262" s="132"/>
      <c r="Z1262" s="132"/>
      <c r="AA1262" s="132"/>
      <c r="AB1262" s="132" t="str">
        <f ca="1">IF(ISERROR(MATCH(DailyLog[[#This Row],[TRAVELER]],Table2[TR],0)),AB1262,"SHIPPED")</f>
        <v>SHIPPED</v>
      </c>
      <c r="AC1262" s="132"/>
    </row>
    <row r="1263" spans="1:29" ht="40.15" hidden="1" customHeight="1" x14ac:dyDescent="0.25">
      <c r="A1263" s="129">
        <v>46269.637384259258</v>
      </c>
      <c r="B1263" s="130" t="s">
        <v>2940</v>
      </c>
      <c r="C1263" s="131" t="s">
        <v>5027</v>
      </c>
      <c r="D1263" s="132">
        <v>716935</v>
      </c>
      <c r="E1263" s="132">
        <v>11549170</v>
      </c>
      <c r="F1263" s="132">
        <v>198</v>
      </c>
      <c r="G1263" s="132" t="s">
        <v>5379</v>
      </c>
      <c r="H1263" s="133" t="s">
        <v>832</v>
      </c>
      <c r="I1263" s="134" t="s">
        <v>839</v>
      </c>
      <c r="J1263" s="135" t="s">
        <v>950</v>
      </c>
      <c r="K1263" s="134">
        <v>108</v>
      </c>
      <c r="L1263" s="134" t="s">
        <v>828</v>
      </c>
      <c r="M1263" s="134" t="s">
        <v>2976</v>
      </c>
      <c r="N1263" s="134">
        <v>41</v>
      </c>
      <c r="O1263" s="134">
        <v>16400</v>
      </c>
      <c r="P1263" s="134">
        <v>16400</v>
      </c>
      <c r="Q1263" s="134">
        <f>+DailyLog[[#This Row],[TTL QNT
(On traveler)]]-DailyLog[[#This Row],[Column1]]</f>
        <v>0</v>
      </c>
      <c r="R1263" s="134" t="s">
        <v>4279</v>
      </c>
      <c r="S1263" s="136" t="s">
        <v>888</v>
      </c>
      <c r="T1263" s="137">
        <v>20</v>
      </c>
      <c r="U1263" s="137"/>
      <c r="V1263" s="134"/>
      <c r="W1263" s="132"/>
      <c r="X1263" s="134"/>
      <c r="Y1263" s="132"/>
      <c r="Z1263" s="132"/>
      <c r="AA1263" s="132"/>
      <c r="AB1263" s="132" t="str">
        <f ca="1">IF(ISERROR(MATCH(DailyLog[[#This Row],[TRAVELER]],Table2[TR],0)),AB1263,"SHIPPED")</f>
        <v>SHIPPED</v>
      </c>
      <c r="AC1263" s="132"/>
    </row>
    <row r="1264" spans="1:29" ht="40.15" hidden="1" customHeight="1" x14ac:dyDescent="0.25">
      <c r="A1264" s="129">
        <v>46268.498495370368</v>
      </c>
      <c r="B1264" s="130" t="s">
        <v>842</v>
      </c>
      <c r="C1264" s="131">
        <v>292</v>
      </c>
      <c r="D1264" s="132">
        <v>717177</v>
      </c>
      <c r="E1264" s="132" t="s">
        <v>1057</v>
      </c>
      <c r="F1264" s="132">
        <v>1602</v>
      </c>
      <c r="G1264" s="132" t="s">
        <v>5216</v>
      </c>
      <c r="H1264" s="133" t="s">
        <v>832</v>
      </c>
      <c r="I1264" s="134" t="s">
        <v>839</v>
      </c>
      <c r="J1264" s="135" t="s">
        <v>2824</v>
      </c>
      <c r="K1264" s="134">
        <v>26</v>
      </c>
      <c r="L1264" s="134" t="s">
        <v>1003</v>
      </c>
      <c r="M1264" s="134" t="s">
        <v>2884</v>
      </c>
      <c r="N1264" s="134">
        <v>32</v>
      </c>
      <c r="O1264" s="134">
        <v>40000</v>
      </c>
      <c r="P1264" s="134">
        <v>40000</v>
      </c>
      <c r="Q1264" s="134">
        <f>+DailyLog[[#This Row],[TTL QNT
(On traveler)]]-DailyLog[[#This Row],[Column1]]</f>
        <v>0</v>
      </c>
      <c r="R1264" s="134" t="s">
        <v>3112</v>
      </c>
      <c r="S1264" s="136" t="s">
        <v>888</v>
      </c>
      <c r="T1264" s="137" t="s">
        <v>5217</v>
      </c>
      <c r="U1264" s="137"/>
      <c r="V1264" s="134"/>
      <c r="W1264" s="132"/>
      <c r="X1264" s="134"/>
      <c r="Y1264" s="132"/>
      <c r="Z1264" s="132"/>
      <c r="AA1264" s="132"/>
      <c r="AB1264" s="132" t="str">
        <f ca="1">IF(ISERROR(MATCH(DailyLog[[#This Row],[TRAVELER]],Table2[TR],0)),AB1264,"SHIPPED")</f>
        <v>SHIPPED</v>
      </c>
      <c r="AC1264" s="132"/>
    </row>
    <row r="1265" spans="1:29" ht="40.15" hidden="1" customHeight="1" x14ac:dyDescent="0.25">
      <c r="A1265" s="129">
        <v>46268.493368055555</v>
      </c>
      <c r="B1265" s="130" t="s">
        <v>842</v>
      </c>
      <c r="C1265" s="131">
        <v>292</v>
      </c>
      <c r="D1265" s="132">
        <v>717645</v>
      </c>
      <c r="E1265" s="132" t="s">
        <v>4960</v>
      </c>
      <c r="F1265" s="132">
        <v>529</v>
      </c>
      <c r="G1265" s="132" t="s">
        <v>5214</v>
      </c>
      <c r="H1265" s="133" t="s">
        <v>832</v>
      </c>
      <c r="I1265" s="134" t="s">
        <v>839</v>
      </c>
      <c r="J1265" s="135" t="s">
        <v>950</v>
      </c>
      <c r="K1265" s="134">
        <v>113</v>
      </c>
      <c r="L1265" s="134" t="s">
        <v>1003</v>
      </c>
      <c r="M1265" s="134" t="s">
        <v>2884</v>
      </c>
      <c r="N1265" s="134">
        <v>36</v>
      </c>
      <c r="O1265" s="134">
        <v>162000</v>
      </c>
      <c r="P1265" s="134">
        <v>162000</v>
      </c>
      <c r="Q1265" s="134">
        <f>+DailyLog[[#This Row],[TTL QNT
(On traveler)]]-DailyLog[[#This Row],[Column1]]</f>
        <v>0</v>
      </c>
      <c r="R1265" s="134" t="s">
        <v>3905</v>
      </c>
      <c r="S1265" s="136" t="s">
        <v>888</v>
      </c>
      <c r="T1265" s="137" t="s">
        <v>5215</v>
      </c>
      <c r="U1265" s="137"/>
      <c r="V1265" s="134"/>
      <c r="W1265" s="132"/>
      <c r="X1265" s="134"/>
      <c r="Y1265" s="132"/>
      <c r="Z1265" s="132"/>
      <c r="AA1265" s="132"/>
      <c r="AB1265" s="132" t="str">
        <f ca="1">IF(ISERROR(MATCH(DailyLog[[#This Row],[TRAVELER]],Table2[TR],0)),AB1265,"SHIPPED")</f>
        <v>SHIPPED</v>
      </c>
      <c r="AC1265" s="132"/>
    </row>
    <row r="1266" spans="1:29" ht="40.15" hidden="1" customHeight="1" x14ac:dyDescent="0.25">
      <c r="A1266" s="111">
        <v>46258.625914351855</v>
      </c>
      <c r="B1266" s="112" t="s">
        <v>2940</v>
      </c>
      <c r="C1266" s="113" t="s">
        <v>2870</v>
      </c>
      <c r="D1266" s="114">
        <v>716740</v>
      </c>
      <c r="E1266" s="114">
        <v>11609280</v>
      </c>
      <c r="F1266" s="114">
        <v>210</v>
      </c>
      <c r="G1266" s="114" t="s">
        <v>4240</v>
      </c>
      <c r="H1266" s="115" t="s">
        <v>832</v>
      </c>
      <c r="I1266" s="116" t="s">
        <v>839</v>
      </c>
      <c r="J1266" s="50" t="s">
        <v>843</v>
      </c>
      <c r="K1266" s="116">
        <v>2</v>
      </c>
      <c r="L1266" s="116" t="s">
        <v>828</v>
      </c>
      <c r="M1266" s="116"/>
      <c r="N1266" s="116">
        <v>27</v>
      </c>
      <c r="O1266" s="116">
        <v>54000</v>
      </c>
      <c r="P1266" s="116">
        <v>54000</v>
      </c>
      <c r="Q1266" s="116">
        <f>+DailyLog[[#This Row],[TTL QNT
(On traveler)]]-DailyLog[[#This Row],[Column1]]</f>
        <v>0</v>
      </c>
      <c r="R1266" s="116" t="s">
        <v>4241</v>
      </c>
      <c r="S1266" s="117" t="s">
        <v>888</v>
      </c>
      <c r="V1266" s="116"/>
      <c r="W1266" s="114"/>
      <c r="X1266" s="116"/>
      <c r="Y1266" s="114"/>
      <c r="Z1266" s="114"/>
      <c r="AA1266" s="114"/>
      <c r="AB1266" s="114" t="str">
        <f ca="1">IF(ISERROR(MATCH(DailyLog[[#This Row],[TRAVELER]],Table2[TR],0)),AB1266,"SHIPPED")</f>
        <v>SHIPPED</v>
      </c>
      <c r="AC1266" s="114"/>
    </row>
    <row r="1267" spans="1:29" ht="40.15" hidden="1" customHeight="1" x14ac:dyDescent="0.25">
      <c r="A1267" s="129">
        <v>46273.663981481484</v>
      </c>
      <c r="B1267" s="130" t="s">
        <v>2940</v>
      </c>
      <c r="C1267" s="131">
        <v>292</v>
      </c>
      <c r="D1267" s="132">
        <v>717027</v>
      </c>
      <c r="E1267" s="132" t="s">
        <v>3069</v>
      </c>
      <c r="F1267" s="132">
        <v>1054</v>
      </c>
      <c r="G1267" s="132" t="s">
        <v>5550</v>
      </c>
      <c r="H1267" s="133" t="s">
        <v>832</v>
      </c>
      <c r="I1267" s="134" t="s">
        <v>839</v>
      </c>
      <c r="J1267" s="135" t="s">
        <v>950</v>
      </c>
      <c r="K1267" s="134">
        <v>117</v>
      </c>
      <c r="L1267" s="134" t="s">
        <v>1003</v>
      </c>
      <c r="M1267" s="134" t="s">
        <v>2816</v>
      </c>
      <c r="N1267" s="134">
        <v>36</v>
      </c>
      <c r="O1267" s="134">
        <v>16200</v>
      </c>
      <c r="P1267" s="134">
        <v>16200</v>
      </c>
      <c r="Q1267" s="134">
        <f>+DailyLog[[#This Row],[TTL QNT
(On traveler)]]-DailyLog[[#This Row],[Column1]]</f>
        <v>0</v>
      </c>
      <c r="R1267" s="134" t="s">
        <v>4174</v>
      </c>
      <c r="S1267" s="136" t="s">
        <v>888</v>
      </c>
      <c r="T1267" s="137">
        <v>2</v>
      </c>
      <c r="U1267" s="137"/>
      <c r="V1267" s="134"/>
      <c r="W1267" s="132"/>
      <c r="X1267" s="134"/>
      <c r="Y1267" s="132"/>
      <c r="Z1267" s="132"/>
      <c r="AA1267" s="132"/>
      <c r="AB1267" s="132" t="str">
        <f ca="1">IF(ISERROR(MATCH(DailyLog[[#This Row],[TRAVELER]],Table2[TR],0)),AB1267,"SHIPPED")</f>
        <v>SHIPPED</v>
      </c>
      <c r="AC1267" s="132"/>
    </row>
    <row r="1268" spans="1:29" ht="40.15" hidden="1" customHeight="1" x14ac:dyDescent="0.25">
      <c r="A1268" s="111">
        <v>46258.616782407407</v>
      </c>
      <c r="B1268" s="112" t="s">
        <v>842</v>
      </c>
      <c r="C1268" s="113" t="s">
        <v>2841</v>
      </c>
      <c r="D1268" s="114">
        <v>716739</v>
      </c>
      <c r="E1268" s="114">
        <v>11609280</v>
      </c>
      <c r="F1268" s="114">
        <v>1773</v>
      </c>
      <c r="G1268" s="114" t="s">
        <v>4235</v>
      </c>
      <c r="H1268" s="115" t="s">
        <v>832</v>
      </c>
      <c r="I1268" s="116" t="s">
        <v>839</v>
      </c>
      <c r="J1268" s="50" t="s">
        <v>843</v>
      </c>
      <c r="K1268" s="116">
        <v>3</v>
      </c>
      <c r="L1268" s="116" t="s">
        <v>828</v>
      </c>
      <c r="M1268" s="116"/>
      <c r="N1268" s="116">
        <v>22</v>
      </c>
      <c r="O1268" s="116">
        <v>44000</v>
      </c>
      <c r="P1268" s="116">
        <v>44000</v>
      </c>
      <c r="Q1268" s="116">
        <f>+DailyLog[[#This Row],[TTL QNT
(On traveler)]]-DailyLog[[#This Row],[Column1]]</f>
        <v>0</v>
      </c>
      <c r="R1268" s="116" t="s">
        <v>4236</v>
      </c>
      <c r="S1268" s="117" t="s">
        <v>888</v>
      </c>
      <c r="V1268" s="116"/>
      <c r="W1268" s="114"/>
      <c r="X1268" s="116"/>
      <c r="Y1268" s="114"/>
      <c r="Z1268" s="114"/>
      <c r="AA1268" s="114"/>
      <c r="AB1268" s="114" t="str">
        <f ca="1">IF(ISERROR(MATCH(DailyLog[[#This Row],[TRAVELER]],Table2[TR],0)),AB1268,"SHIPPED")</f>
        <v>SHIPPED</v>
      </c>
      <c r="AC1268" s="114"/>
    </row>
    <row r="1269" spans="1:29" ht="40.15" hidden="1" customHeight="1" x14ac:dyDescent="0.25">
      <c r="A1269" s="129">
        <v>46268.485254629632</v>
      </c>
      <c r="B1269" s="130" t="s">
        <v>842</v>
      </c>
      <c r="C1269" s="131">
        <v>275</v>
      </c>
      <c r="D1269" s="132">
        <v>717261</v>
      </c>
      <c r="E1269" s="132">
        <v>6100050</v>
      </c>
      <c r="F1269" s="132">
        <v>370</v>
      </c>
      <c r="G1269" s="132" t="s">
        <v>5212</v>
      </c>
      <c r="H1269" s="133" t="s">
        <v>832</v>
      </c>
      <c r="I1269" s="134" t="s">
        <v>839</v>
      </c>
      <c r="J1269" s="135" t="s">
        <v>950</v>
      </c>
      <c r="K1269" s="134">
        <v>108</v>
      </c>
      <c r="L1269" s="134" t="s">
        <v>828</v>
      </c>
      <c r="M1269" s="134"/>
      <c r="N1269" s="134">
        <v>25</v>
      </c>
      <c r="O1269" s="134">
        <v>37500</v>
      </c>
      <c r="P1269" s="134">
        <v>37500</v>
      </c>
      <c r="Q1269" s="134">
        <f>+DailyLog[[#This Row],[TTL QNT
(On traveler)]]-DailyLog[[#This Row],[Column1]]</f>
        <v>0</v>
      </c>
      <c r="R1269" s="134" t="s">
        <v>2864</v>
      </c>
      <c r="S1269" s="136" t="s">
        <v>888</v>
      </c>
      <c r="T1269" s="137"/>
      <c r="U1269" s="137"/>
      <c r="V1269" s="134"/>
      <c r="W1269" s="132"/>
      <c r="X1269" s="134"/>
      <c r="Y1269" s="132"/>
      <c r="Z1269" s="132"/>
      <c r="AA1269" s="132"/>
      <c r="AB1269" s="132" t="str">
        <f ca="1">IF(ISERROR(MATCH(DailyLog[[#This Row],[TRAVELER]],Table2[TR],0)),AB1269,"SHIPPED")</f>
        <v>SHIPPED</v>
      </c>
      <c r="AC1269" s="132"/>
    </row>
    <row r="1270" spans="1:29" ht="40.15" hidden="1" customHeight="1" x14ac:dyDescent="0.25">
      <c r="A1270" s="119">
        <v>46258.604097222225</v>
      </c>
      <c r="B1270" s="120" t="s">
        <v>842</v>
      </c>
      <c r="C1270" s="121" t="s">
        <v>2811</v>
      </c>
      <c r="D1270" s="122">
        <v>715992</v>
      </c>
      <c r="E1270" s="122">
        <v>11609280</v>
      </c>
      <c r="F1270" s="122">
        <v>115</v>
      </c>
      <c r="G1270" s="122" t="s">
        <v>4230</v>
      </c>
      <c r="H1270" s="123" t="s">
        <v>832</v>
      </c>
      <c r="I1270" s="124" t="s">
        <v>839</v>
      </c>
      <c r="J1270" s="125" t="s">
        <v>843</v>
      </c>
      <c r="K1270" s="124">
        <v>4</v>
      </c>
      <c r="L1270" s="124" t="s">
        <v>828</v>
      </c>
      <c r="M1270" s="124"/>
      <c r="N1270" s="124">
        <v>33</v>
      </c>
      <c r="O1270" s="124">
        <v>66000</v>
      </c>
      <c r="P1270" s="124">
        <v>66000</v>
      </c>
      <c r="Q1270" s="124">
        <f>+DailyLog[[#This Row],[TTL QNT
(On traveler)]]-DailyLog[[#This Row],[Column1]]</f>
        <v>0</v>
      </c>
      <c r="R1270" s="124" t="s">
        <v>3420</v>
      </c>
      <c r="S1270" s="126" t="s">
        <v>888</v>
      </c>
      <c r="T1270" s="127"/>
      <c r="U1270" s="127"/>
      <c r="V1270" s="124"/>
      <c r="W1270" s="122"/>
      <c r="X1270" s="124"/>
      <c r="Y1270" s="122"/>
      <c r="Z1270" s="122"/>
      <c r="AA1270" s="122"/>
      <c r="AB1270" s="122" t="str">
        <f ca="1">IF(ISERROR(MATCH(DailyLog[[#This Row],[TRAVELER]],Table2[TR],0)),AB1270,"SHIPPED")</f>
        <v>SHIPPED</v>
      </c>
      <c r="AC1270" s="122"/>
    </row>
    <row r="1271" spans="1:29" ht="40.15" hidden="1" customHeight="1" x14ac:dyDescent="0.25">
      <c r="A1271" s="129">
        <v>46268.478935185187</v>
      </c>
      <c r="B1271" s="130" t="s">
        <v>842</v>
      </c>
      <c r="C1271" s="131">
        <v>292</v>
      </c>
      <c r="D1271" s="132">
        <v>716364</v>
      </c>
      <c r="E1271" s="132" t="s">
        <v>3069</v>
      </c>
      <c r="F1271" s="132">
        <v>945</v>
      </c>
      <c r="G1271" s="132" t="s">
        <v>5210</v>
      </c>
      <c r="H1271" s="133" t="s">
        <v>832</v>
      </c>
      <c r="I1271" s="134" t="s">
        <v>2818</v>
      </c>
      <c r="J1271" s="135" t="s">
        <v>950</v>
      </c>
      <c r="K1271" s="134">
        <v>117</v>
      </c>
      <c r="L1271" s="134" t="s">
        <v>1003</v>
      </c>
      <c r="M1271" s="134" t="s">
        <v>2816</v>
      </c>
      <c r="N1271" s="134">
        <v>11</v>
      </c>
      <c r="O1271" s="134">
        <v>4950</v>
      </c>
      <c r="P1271" s="134">
        <v>4950</v>
      </c>
      <c r="Q1271" s="134">
        <f>+DailyLog[[#This Row],[TTL QNT
(On traveler)]]-DailyLog[[#This Row],[Column1]]</f>
        <v>0</v>
      </c>
      <c r="R1271" s="134" t="s">
        <v>3711</v>
      </c>
      <c r="S1271" s="136" t="s">
        <v>888</v>
      </c>
      <c r="T1271" s="137">
        <v>1</v>
      </c>
      <c r="U1271" s="137"/>
      <c r="V1271" s="134"/>
      <c r="W1271" s="132"/>
      <c r="X1271" s="134"/>
      <c r="Y1271" s="132"/>
      <c r="Z1271" s="132"/>
      <c r="AA1271" s="132"/>
      <c r="AB1271" s="132" t="str">
        <f ca="1">IF(ISERROR(MATCH(DailyLog[[#This Row],[TRAVELER]],Table2[TR],0)),AB1271,"SHIPPED")</f>
        <v>SHIPPED</v>
      </c>
      <c r="AC1271" s="132"/>
    </row>
    <row r="1272" spans="1:29" ht="40.15" hidden="1" customHeight="1" x14ac:dyDescent="0.25">
      <c r="A1272" s="129">
        <v>46263.40221064815</v>
      </c>
      <c r="B1272" s="130" t="s">
        <v>842</v>
      </c>
      <c r="C1272" s="131">
        <v>290</v>
      </c>
      <c r="D1272" s="132">
        <v>716567</v>
      </c>
      <c r="E1272" s="132">
        <v>11549168</v>
      </c>
      <c r="F1272" s="132">
        <v>547</v>
      </c>
      <c r="G1272" s="132" t="s">
        <v>4773</v>
      </c>
      <c r="H1272" s="133" t="s">
        <v>832</v>
      </c>
      <c r="I1272" s="134" t="s">
        <v>839</v>
      </c>
      <c r="J1272" s="135" t="s">
        <v>950</v>
      </c>
      <c r="K1272" s="134">
        <v>107</v>
      </c>
      <c r="L1272" s="134" t="s">
        <v>828</v>
      </c>
      <c r="M1272" s="134"/>
      <c r="N1272" s="134">
        <v>62</v>
      </c>
      <c r="O1272" s="134">
        <v>62000</v>
      </c>
      <c r="P1272" s="134">
        <v>62000</v>
      </c>
      <c r="Q1272" s="134">
        <f>+DailyLog[[#This Row],[TTL QNT
(On traveler)]]-DailyLog[[#This Row],[Column1]]</f>
        <v>0</v>
      </c>
      <c r="R1272" s="134" t="s">
        <v>3006</v>
      </c>
      <c r="S1272" s="136" t="s">
        <v>888</v>
      </c>
      <c r="T1272" s="137"/>
      <c r="U1272" s="137"/>
      <c r="V1272" s="134"/>
      <c r="W1272" s="132"/>
      <c r="X1272" s="134"/>
      <c r="Y1272" s="132"/>
      <c r="Z1272" s="132"/>
      <c r="AA1272" s="132"/>
      <c r="AB1272" s="132" t="str">
        <f ca="1">IF(ISERROR(MATCH(DailyLog[[#This Row],[TRAVELER]],Table2[TR],0)),AB1272,"SHIPPED")</f>
        <v>SHIPPED</v>
      </c>
      <c r="AC1272" s="132"/>
    </row>
    <row r="1273" spans="1:29" ht="40.15" hidden="1" customHeight="1" x14ac:dyDescent="0.25">
      <c r="A1273" s="129">
        <v>46268.478935185187</v>
      </c>
      <c r="B1273" s="130" t="s">
        <v>842</v>
      </c>
      <c r="C1273" s="131">
        <v>292</v>
      </c>
      <c r="D1273" s="132">
        <v>716361</v>
      </c>
      <c r="E1273" s="132" t="s">
        <v>3069</v>
      </c>
      <c r="F1273" s="132">
        <v>713</v>
      </c>
      <c r="G1273" s="132" t="s">
        <v>5211</v>
      </c>
      <c r="H1273" s="133" t="s">
        <v>832</v>
      </c>
      <c r="I1273" s="134" t="s">
        <v>839</v>
      </c>
      <c r="J1273" s="135" t="s">
        <v>950</v>
      </c>
      <c r="K1273" s="134">
        <v>117</v>
      </c>
      <c r="L1273" s="134" t="s">
        <v>2826</v>
      </c>
      <c r="M1273" s="134"/>
      <c r="N1273" s="134">
        <v>31</v>
      </c>
      <c r="O1273" s="134">
        <v>13950</v>
      </c>
      <c r="P1273" s="134">
        <v>13950</v>
      </c>
      <c r="Q1273" s="134">
        <f>+DailyLog[[#This Row],[TTL QNT
(On traveler)]]-DailyLog[[#This Row],[Column1]]</f>
        <v>0</v>
      </c>
      <c r="R1273" s="134" t="s">
        <v>3711</v>
      </c>
      <c r="S1273" s="136" t="s">
        <v>888</v>
      </c>
      <c r="T1273" s="137"/>
      <c r="U1273" s="137"/>
      <c r="V1273" s="134"/>
      <c r="W1273" s="132"/>
      <c r="X1273" s="134"/>
      <c r="Y1273" s="132"/>
      <c r="Z1273" s="132"/>
      <c r="AA1273" s="132"/>
      <c r="AB1273" s="132" t="str">
        <f ca="1">IF(ISERROR(MATCH(DailyLog[[#This Row],[TRAVELER]],Table2[TR],0)),AB1273,"SHIPPED")</f>
        <v>SHIPPED</v>
      </c>
      <c r="AC1273" s="132"/>
    </row>
    <row r="1274" spans="1:29" ht="40.15" hidden="1" customHeight="1" x14ac:dyDescent="0.25">
      <c r="A1274" s="129">
        <v>46270.657060185185</v>
      </c>
      <c r="B1274" s="130" t="s">
        <v>2940</v>
      </c>
      <c r="C1274" s="131">
        <v>292</v>
      </c>
      <c r="D1274" s="132">
        <v>717017</v>
      </c>
      <c r="E1274" s="132" t="s">
        <v>3069</v>
      </c>
      <c r="F1274" s="132">
        <v>240</v>
      </c>
      <c r="G1274" s="132" t="s">
        <v>5477</v>
      </c>
      <c r="H1274" s="133" t="s">
        <v>832</v>
      </c>
      <c r="I1274" s="134" t="s">
        <v>839</v>
      </c>
      <c r="J1274" s="135" t="s">
        <v>950</v>
      </c>
      <c r="K1274" s="134">
        <v>117</v>
      </c>
      <c r="L1274" s="134" t="s">
        <v>1003</v>
      </c>
      <c r="M1274" s="134"/>
      <c r="N1274" s="134">
        <v>36</v>
      </c>
      <c r="O1274" s="134">
        <v>16200</v>
      </c>
      <c r="P1274" s="134">
        <v>16200</v>
      </c>
      <c r="Q1274" s="134">
        <f>+DailyLog[[#This Row],[TTL QNT
(On traveler)]]-DailyLog[[#This Row],[Column1]]</f>
        <v>0</v>
      </c>
      <c r="R1274" s="134" t="s">
        <v>3961</v>
      </c>
      <c r="S1274" s="136" t="s">
        <v>888</v>
      </c>
      <c r="T1274" s="137"/>
      <c r="U1274" s="137"/>
      <c r="V1274" s="134"/>
      <c r="W1274" s="132"/>
      <c r="X1274" s="134"/>
      <c r="Y1274" s="132"/>
      <c r="Z1274" s="132"/>
      <c r="AA1274" s="132"/>
      <c r="AB1274" s="132" t="str">
        <f ca="1">IF(ISERROR(MATCH(DailyLog[[#This Row],[TRAVELER]],Table2[TR],0)),AB1274,"SHIPPED")</f>
        <v>SHIPPED</v>
      </c>
      <c r="AC1274" s="132"/>
    </row>
    <row r="1275" spans="1:29" ht="40.15" hidden="1" customHeight="1" x14ac:dyDescent="0.25">
      <c r="A1275" s="129">
        <v>46265.500694444447</v>
      </c>
      <c r="B1275" s="130" t="s">
        <v>842</v>
      </c>
      <c r="C1275" s="131" t="s">
        <v>2841</v>
      </c>
      <c r="D1275" s="132">
        <v>717172</v>
      </c>
      <c r="E1275" s="132" t="s">
        <v>3093</v>
      </c>
      <c r="F1275" s="132">
        <v>194</v>
      </c>
      <c r="G1275" s="132" t="s">
        <v>4908</v>
      </c>
      <c r="H1275" s="133" t="s">
        <v>832</v>
      </c>
      <c r="I1275" s="134" t="s">
        <v>839</v>
      </c>
      <c r="J1275" s="135" t="s">
        <v>843</v>
      </c>
      <c r="K1275" s="134">
        <v>3</v>
      </c>
      <c r="L1275" s="134" t="s">
        <v>1003</v>
      </c>
      <c r="M1275" s="134" t="s">
        <v>2816</v>
      </c>
      <c r="N1275" s="134">
        <v>36</v>
      </c>
      <c r="O1275" s="134">
        <v>7920</v>
      </c>
      <c r="P1275" s="134">
        <v>7920</v>
      </c>
      <c r="Q1275" s="134">
        <f>+DailyLog[[#This Row],[TTL QNT
(On traveler)]]-DailyLog[[#This Row],[Column1]]</f>
        <v>0</v>
      </c>
      <c r="R1275" s="134" t="s">
        <v>3206</v>
      </c>
      <c r="S1275" s="136" t="s">
        <v>888</v>
      </c>
      <c r="T1275" s="137">
        <v>2</v>
      </c>
      <c r="U1275" s="137"/>
      <c r="V1275" s="134"/>
      <c r="W1275" s="132"/>
      <c r="X1275" s="134"/>
      <c r="Y1275" s="132"/>
      <c r="Z1275" s="132"/>
      <c r="AA1275" s="132"/>
      <c r="AB1275" s="132" t="str">
        <f ca="1">IF(ISERROR(MATCH(DailyLog[[#This Row],[TRAVELER]],Table2[TR],0)),AB1275,"SHIPPED")</f>
        <v>SHIPPED</v>
      </c>
      <c r="AC1275" s="132"/>
    </row>
    <row r="1276" spans="1:29" ht="40.15" hidden="1" customHeight="1" x14ac:dyDescent="0.25">
      <c r="A1276" s="129">
        <v>46262.700046296297</v>
      </c>
      <c r="B1276" s="130" t="s">
        <v>2940</v>
      </c>
      <c r="C1276" s="131">
        <v>197</v>
      </c>
      <c r="D1276" s="132">
        <v>716410</v>
      </c>
      <c r="E1276" s="132" t="s">
        <v>1018</v>
      </c>
      <c r="F1276" s="132">
        <v>810</v>
      </c>
      <c r="G1276" s="132" t="s">
        <v>4684</v>
      </c>
      <c r="H1276" s="133" t="s">
        <v>832</v>
      </c>
      <c r="I1276" s="134" t="s">
        <v>839</v>
      </c>
      <c r="J1276" s="135" t="s">
        <v>843</v>
      </c>
      <c r="K1276" s="134">
        <v>5</v>
      </c>
      <c r="L1276" s="134" t="s">
        <v>828</v>
      </c>
      <c r="M1276" s="134"/>
      <c r="N1276" s="134">
        <v>27</v>
      </c>
      <c r="O1276" s="134">
        <v>5265</v>
      </c>
      <c r="P1276" s="134">
        <v>5265</v>
      </c>
      <c r="Q1276" s="134">
        <f>+DailyLog[[#This Row],[TTL QNT
(On traveler)]]-DailyLog[[#This Row],[Column1]]</f>
        <v>0</v>
      </c>
      <c r="R1276" s="134" t="s">
        <v>4685</v>
      </c>
      <c r="S1276" s="136" t="s">
        <v>888</v>
      </c>
      <c r="T1276" s="137"/>
      <c r="U1276" s="137"/>
      <c r="V1276" s="134"/>
      <c r="W1276" s="132"/>
      <c r="X1276" s="134"/>
      <c r="Y1276" s="132"/>
      <c r="Z1276" s="132"/>
      <c r="AA1276" s="132"/>
      <c r="AB1276" s="132" t="str">
        <f ca="1">IF(ISERROR(MATCH(DailyLog[[#This Row],[TRAVELER]],Table2[TR],0)),AB1276,"SHIPPED")</f>
        <v>SHIPPED</v>
      </c>
      <c r="AC1276" s="132"/>
    </row>
    <row r="1277" spans="1:29" ht="40.15" hidden="1" customHeight="1" x14ac:dyDescent="0.25">
      <c r="A1277" s="129">
        <v>46265.498726851853</v>
      </c>
      <c r="B1277" s="130" t="s">
        <v>842</v>
      </c>
      <c r="C1277" s="131" t="s">
        <v>4438</v>
      </c>
      <c r="D1277" s="132">
        <v>716829</v>
      </c>
      <c r="E1277" s="132" t="s">
        <v>4893</v>
      </c>
      <c r="F1277" s="132">
        <v>618</v>
      </c>
      <c r="G1277" s="132" t="s">
        <v>4907</v>
      </c>
      <c r="H1277" s="133" t="s">
        <v>832</v>
      </c>
      <c r="I1277" s="134" t="s">
        <v>2818</v>
      </c>
      <c r="J1277" s="135" t="s">
        <v>843</v>
      </c>
      <c r="K1277" s="134">
        <v>4</v>
      </c>
      <c r="L1277" s="134" t="s">
        <v>828</v>
      </c>
      <c r="M1277" s="134" t="s">
        <v>2816</v>
      </c>
      <c r="N1277" s="134">
        <v>36</v>
      </c>
      <c r="O1277" s="134">
        <v>33840</v>
      </c>
      <c r="P1277" s="134">
        <v>33840</v>
      </c>
      <c r="Q1277" s="134">
        <f>+DailyLog[[#This Row],[TTL QNT
(On traveler)]]-DailyLog[[#This Row],[Column1]]</f>
        <v>0</v>
      </c>
      <c r="R1277" s="134" t="s">
        <v>2813</v>
      </c>
      <c r="S1277" s="136" t="s">
        <v>888</v>
      </c>
      <c r="T1277" s="137">
        <v>14</v>
      </c>
      <c r="U1277" s="137"/>
      <c r="V1277" s="134"/>
      <c r="W1277" s="132"/>
      <c r="X1277" s="134"/>
      <c r="Y1277" s="132"/>
      <c r="Z1277" s="132"/>
      <c r="AA1277" s="132"/>
      <c r="AB1277" s="132" t="str">
        <f ca="1">IF(ISERROR(MATCH(DailyLog[[#This Row],[TRAVELER]],Table2[TR],0)),AB1277,"SHIPPED")</f>
        <v>SHIPPED</v>
      </c>
      <c r="AC1277" s="132"/>
    </row>
    <row r="1278" spans="1:29" ht="40.15" hidden="1" customHeight="1" x14ac:dyDescent="0.25">
      <c r="A1278" s="119">
        <v>46256.617997685185</v>
      </c>
      <c r="B1278" s="120" t="s">
        <v>2940</v>
      </c>
      <c r="C1278" s="121">
        <v>290</v>
      </c>
      <c r="D1278" s="122">
        <v>715950</v>
      </c>
      <c r="E1278" s="122" t="s">
        <v>3416</v>
      </c>
      <c r="F1278" s="122">
        <v>1631</v>
      </c>
      <c r="G1278" s="122" t="s">
        <v>4141</v>
      </c>
      <c r="H1278" s="123" t="s">
        <v>832</v>
      </c>
      <c r="I1278" s="124" t="s">
        <v>839</v>
      </c>
      <c r="J1278" s="125" t="s">
        <v>950</v>
      </c>
      <c r="K1278" s="124">
        <v>110</v>
      </c>
      <c r="L1278" s="124" t="s">
        <v>1003</v>
      </c>
      <c r="M1278" s="124"/>
      <c r="N1278" s="124">
        <v>36</v>
      </c>
      <c r="O1278" s="124">
        <v>36000</v>
      </c>
      <c r="P1278" s="124">
        <v>36000</v>
      </c>
      <c r="Q1278" s="124">
        <f>+DailyLog[[#This Row],[TTL QNT
(On traveler)]]-DailyLog[[#This Row],[Column1]]</f>
        <v>0</v>
      </c>
      <c r="R1278" s="124" t="s">
        <v>4142</v>
      </c>
      <c r="S1278" s="126" t="s">
        <v>888</v>
      </c>
      <c r="T1278" s="127"/>
      <c r="U1278" s="127"/>
      <c r="V1278" s="124"/>
      <c r="W1278" s="122"/>
      <c r="X1278" s="124"/>
      <c r="Y1278" s="122"/>
      <c r="Z1278" s="122"/>
      <c r="AA1278" s="122"/>
      <c r="AB1278" s="122" t="str">
        <f ca="1">IF(ISERROR(MATCH(DailyLog[[#This Row],[TRAVELER]],Table2[TR],0)),AB1278,"SHIPPED")</f>
        <v>SHIPPED</v>
      </c>
      <c r="AC1278" s="122"/>
    </row>
    <row r="1279" spans="1:29" ht="40.15" hidden="1" customHeight="1" x14ac:dyDescent="0.25">
      <c r="A1279" s="129">
        <v>46265.415289351855</v>
      </c>
      <c r="B1279" s="130" t="s">
        <v>842</v>
      </c>
      <c r="C1279" s="131" t="s">
        <v>2870</v>
      </c>
      <c r="D1279" s="132">
        <v>716828</v>
      </c>
      <c r="E1279" s="132" t="s">
        <v>4893</v>
      </c>
      <c r="F1279" s="132">
        <v>1720</v>
      </c>
      <c r="G1279" s="132" t="s">
        <v>4894</v>
      </c>
      <c r="H1279" s="133" t="s">
        <v>832</v>
      </c>
      <c r="I1279" s="134" t="s">
        <v>839</v>
      </c>
      <c r="J1279" s="135" t="s">
        <v>843</v>
      </c>
      <c r="K1279" s="134">
        <v>2</v>
      </c>
      <c r="L1279" s="134" t="s">
        <v>828</v>
      </c>
      <c r="M1279" s="134" t="s">
        <v>2816</v>
      </c>
      <c r="N1279" s="134">
        <v>35</v>
      </c>
      <c r="O1279" s="134">
        <v>32900</v>
      </c>
      <c r="P1279" s="134">
        <v>32900</v>
      </c>
      <c r="Q1279" s="134">
        <f>+DailyLog[[#This Row],[TTL QNT
(On traveler)]]-DailyLog[[#This Row],[Column1]]</f>
        <v>0</v>
      </c>
      <c r="R1279" s="134" t="s">
        <v>4160</v>
      </c>
      <c r="S1279" s="136" t="s">
        <v>888</v>
      </c>
      <c r="T1279" s="137">
        <v>4</v>
      </c>
      <c r="U1279" s="137"/>
      <c r="V1279" s="134"/>
      <c r="W1279" s="132"/>
      <c r="X1279" s="134"/>
      <c r="Y1279" s="132"/>
      <c r="Z1279" s="132"/>
      <c r="AA1279" s="132"/>
      <c r="AB1279" s="132" t="str">
        <f ca="1">IF(ISERROR(MATCH(DailyLog[[#This Row],[TRAVELER]],Table2[TR],0)),AB1279,"SHIPPED")</f>
        <v>SHIPPED</v>
      </c>
      <c r="AC1279" s="132"/>
    </row>
    <row r="1280" spans="1:29" ht="40.15" hidden="1" customHeight="1" x14ac:dyDescent="0.25">
      <c r="A1280" s="129">
        <v>46269.628310185188</v>
      </c>
      <c r="B1280" s="130" t="s">
        <v>2940</v>
      </c>
      <c r="C1280" s="131" t="s">
        <v>2841</v>
      </c>
      <c r="D1280" s="132">
        <v>716941</v>
      </c>
      <c r="E1280" s="132">
        <v>11549204</v>
      </c>
      <c r="F1280" s="132">
        <v>1848</v>
      </c>
      <c r="G1280" s="132" t="s">
        <v>5375</v>
      </c>
      <c r="H1280" s="133" t="s">
        <v>832</v>
      </c>
      <c r="I1280" s="134" t="s">
        <v>839</v>
      </c>
      <c r="J1280" s="135" t="s">
        <v>843</v>
      </c>
      <c r="K1280" s="134">
        <v>3</v>
      </c>
      <c r="L1280" s="134" t="s">
        <v>828</v>
      </c>
      <c r="M1280" s="134" t="s">
        <v>2816</v>
      </c>
      <c r="N1280" s="134">
        <v>36</v>
      </c>
      <c r="O1280" s="134">
        <v>7560</v>
      </c>
      <c r="P1280" s="134">
        <v>7560</v>
      </c>
      <c r="Q1280" s="134">
        <f>+DailyLog[[#This Row],[TTL QNT
(On traveler)]]-DailyLog[[#This Row],[Column1]]</f>
        <v>0</v>
      </c>
      <c r="R1280" s="134" t="s">
        <v>3711</v>
      </c>
      <c r="S1280" s="136" t="s">
        <v>888</v>
      </c>
      <c r="T1280" s="137">
        <v>5</v>
      </c>
      <c r="U1280" s="137"/>
      <c r="V1280" s="134"/>
      <c r="W1280" s="132"/>
      <c r="X1280" s="134"/>
      <c r="Y1280" s="132"/>
      <c r="Z1280" s="132"/>
      <c r="AA1280" s="132"/>
      <c r="AB1280" s="132" t="str">
        <f ca="1">IF(ISERROR(MATCH(DailyLog[[#This Row],[TRAVELER]],Table2[TR],0)),AB1280,"SHIPPED")</f>
        <v>SHIPPED</v>
      </c>
      <c r="AC1280" s="132"/>
    </row>
    <row r="1281" spans="1:29" ht="40.15" hidden="1" customHeight="1" x14ac:dyDescent="0.25">
      <c r="A1281" s="129">
        <v>46276.391527777778</v>
      </c>
      <c r="B1281" s="130" t="s">
        <v>842</v>
      </c>
      <c r="C1281" s="131" t="s">
        <v>5836</v>
      </c>
      <c r="D1281" s="132">
        <v>718664</v>
      </c>
      <c r="E1281" s="132" t="s">
        <v>4861</v>
      </c>
      <c r="F1281" s="132">
        <v>662</v>
      </c>
      <c r="G1281" s="132" t="s">
        <v>5837</v>
      </c>
      <c r="H1281" s="133" t="s">
        <v>832</v>
      </c>
      <c r="I1281" s="134" t="s">
        <v>839</v>
      </c>
      <c r="J1281" s="135" t="s">
        <v>843</v>
      </c>
      <c r="K1281" s="134">
        <v>1</v>
      </c>
      <c r="L1281" s="134" t="s">
        <v>828</v>
      </c>
      <c r="M1281" s="134"/>
      <c r="N1281" s="134">
        <v>1</v>
      </c>
      <c r="O1281" s="134">
        <v>35000</v>
      </c>
      <c r="P1281" s="134">
        <v>35000</v>
      </c>
      <c r="Q1281" s="134">
        <f>+DailyLog[[#This Row],[TTL QNT
(On traveler)]]-DailyLog[[#This Row],[Column1]]</f>
        <v>0</v>
      </c>
      <c r="R1281" s="134" t="s">
        <v>2833</v>
      </c>
      <c r="S1281" s="136" t="s">
        <v>888</v>
      </c>
      <c r="T1281" s="137"/>
      <c r="U1281" s="137"/>
      <c r="V1281" s="134"/>
      <c r="W1281" s="132"/>
      <c r="X1281" s="134"/>
      <c r="Y1281" s="132"/>
      <c r="Z1281" s="132"/>
      <c r="AA1281" s="132"/>
      <c r="AB1281" s="132" t="str">
        <f ca="1">IF(ISERROR(MATCH(DailyLog[[#This Row],[TRAVELER]],Table2[TR],0)),AB1281,"SHIPPED")</f>
        <v>SHIPPED</v>
      </c>
      <c r="AC1281" s="132"/>
    </row>
    <row r="1282" spans="1:29" ht="40.15" hidden="1" customHeight="1" x14ac:dyDescent="0.25">
      <c r="A1282" s="129">
        <v>46262.681203703702</v>
      </c>
      <c r="B1282" s="130" t="s">
        <v>2940</v>
      </c>
      <c r="C1282" s="131">
        <v>280</v>
      </c>
      <c r="D1282" s="132">
        <v>717040</v>
      </c>
      <c r="E1282" s="132" t="s">
        <v>3304</v>
      </c>
      <c r="F1282" s="132">
        <v>533</v>
      </c>
      <c r="G1282" s="132" t="s">
        <v>4786</v>
      </c>
      <c r="H1282" s="133" t="s">
        <v>832</v>
      </c>
      <c r="I1282" s="134" t="s">
        <v>839</v>
      </c>
      <c r="J1282" s="135" t="s">
        <v>950</v>
      </c>
      <c r="K1282" s="134">
        <v>121</v>
      </c>
      <c r="L1282" s="134" t="s">
        <v>1003</v>
      </c>
      <c r="M1282" s="134"/>
      <c r="N1282" s="134">
        <v>42</v>
      </c>
      <c r="O1282" s="134">
        <v>29400</v>
      </c>
      <c r="P1282" s="134">
        <v>29400</v>
      </c>
      <c r="Q1282" s="134">
        <f>+DailyLog[[#This Row],[TTL QNT
(On traveler)]]-DailyLog[[#This Row],[Column1]]</f>
        <v>0</v>
      </c>
      <c r="R1282" s="134" t="s">
        <v>4787</v>
      </c>
      <c r="S1282" s="136" t="s">
        <v>888</v>
      </c>
      <c r="T1282" s="137"/>
      <c r="U1282" s="137"/>
      <c r="V1282" s="134"/>
      <c r="W1282" s="132"/>
      <c r="X1282" s="134"/>
      <c r="Y1282" s="132"/>
      <c r="Z1282" s="132"/>
      <c r="AA1282" s="132"/>
      <c r="AB1282" s="132" t="str">
        <f ca="1">IF(ISERROR(MATCH(DailyLog[[#This Row],[TRAVELER]],Table2[TR],0)),AB1282,"SHIPPED")</f>
        <v>SHIPPED</v>
      </c>
      <c r="AC1282" s="132"/>
    </row>
    <row r="1283" spans="1:29" ht="40.15" hidden="1" customHeight="1" x14ac:dyDescent="0.25">
      <c r="A1283" s="129">
        <v>46269.564722222225</v>
      </c>
      <c r="B1283" s="130" t="s">
        <v>842</v>
      </c>
      <c r="C1283" s="131" t="s">
        <v>4680</v>
      </c>
      <c r="D1283" s="132">
        <v>717831</v>
      </c>
      <c r="E1283" s="132" t="s">
        <v>923</v>
      </c>
      <c r="F1283" s="132">
        <v>1357</v>
      </c>
      <c r="G1283" s="132" t="s">
        <v>5362</v>
      </c>
      <c r="H1283" s="133" t="s">
        <v>832</v>
      </c>
      <c r="I1283" s="134" t="s">
        <v>839</v>
      </c>
      <c r="J1283" s="135" t="s">
        <v>843</v>
      </c>
      <c r="K1283" s="134">
        <v>4</v>
      </c>
      <c r="L1283" s="134" t="s">
        <v>828</v>
      </c>
      <c r="M1283" s="134" t="s">
        <v>3625</v>
      </c>
      <c r="N1283" s="134">
        <v>1</v>
      </c>
      <c r="O1283" s="134">
        <v>5900</v>
      </c>
      <c r="P1283" s="134">
        <v>5900</v>
      </c>
      <c r="Q1283" s="134">
        <f>+DailyLog[[#This Row],[TTL QNT
(On traveler)]]-DailyLog[[#This Row],[Column1]]</f>
        <v>0</v>
      </c>
      <c r="R1283" s="134" t="s">
        <v>4188</v>
      </c>
      <c r="S1283" s="136" t="s">
        <v>3778</v>
      </c>
      <c r="T1283" s="137">
        <v>3</v>
      </c>
      <c r="U1283" s="137"/>
      <c r="V1283" s="134"/>
      <c r="W1283" s="132"/>
      <c r="X1283" s="134"/>
      <c r="Y1283" s="132"/>
      <c r="Z1283" s="132"/>
      <c r="AA1283" s="132"/>
      <c r="AB1283" s="132" t="str">
        <f ca="1">IF(ISERROR(MATCH(DailyLog[[#This Row],[TRAVELER]],Table2[TR],0)),AB1283,"SHIPPED")</f>
        <v>SHIPPED</v>
      </c>
      <c r="AC1283" s="132"/>
    </row>
    <row r="1284" spans="1:29" ht="40.15" hidden="1" customHeight="1" x14ac:dyDescent="0.25">
      <c r="A1284" s="129">
        <v>46262.675358796296</v>
      </c>
      <c r="B1284" s="130" t="s">
        <v>2940</v>
      </c>
      <c r="C1284" s="131" t="s">
        <v>2870</v>
      </c>
      <c r="D1284" s="132">
        <v>714597</v>
      </c>
      <c r="E1284" s="132" t="s">
        <v>4574</v>
      </c>
      <c r="F1284" s="132">
        <v>1362</v>
      </c>
      <c r="G1284" s="132" t="s">
        <v>4575</v>
      </c>
      <c r="H1284" s="133" t="s">
        <v>832</v>
      </c>
      <c r="I1284" s="134" t="s">
        <v>839</v>
      </c>
      <c r="J1284" s="135" t="s">
        <v>843</v>
      </c>
      <c r="K1284" s="134">
        <v>2</v>
      </c>
      <c r="L1284" s="134" t="s">
        <v>828</v>
      </c>
      <c r="M1284" s="134" t="s">
        <v>4641</v>
      </c>
      <c r="N1284" s="134">
        <v>25</v>
      </c>
      <c r="O1284" s="134">
        <v>21250</v>
      </c>
      <c r="P1284" s="134">
        <v>21250</v>
      </c>
      <c r="Q1284" s="134">
        <f>+DailyLog[[#This Row],[TTL QNT
(On traveler)]]-DailyLog[[#This Row],[Column1]]</f>
        <v>0</v>
      </c>
      <c r="R1284" s="134" t="s">
        <v>2872</v>
      </c>
      <c r="S1284" s="136" t="s">
        <v>888</v>
      </c>
      <c r="T1284" s="137">
        <v>25</v>
      </c>
      <c r="U1284" s="137"/>
      <c r="V1284" s="134"/>
      <c r="W1284" s="132"/>
      <c r="X1284" s="134"/>
      <c r="Y1284" s="132"/>
      <c r="Z1284" s="132"/>
      <c r="AA1284" s="132"/>
      <c r="AB1284" s="132" t="str">
        <f ca="1">IF(ISERROR(MATCH(DailyLog[[#This Row],[TRAVELER]],Table2[TR],0)),AB1284,"SHIPPED")</f>
        <v>SHIPPED</v>
      </c>
      <c r="AC1284" s="132"/>
    </row>
    <row r="1285" spans="1:29" ht="40.15" hidden="1" customHeight="1" x14ac:dyDescent="0.25">
      <c r="A1285" s="129">
        <v>46269.619768518518</v>
      </c>
      <c r="B1285" s="130" t="s">
        <v>842</v>
      </c>
      <c r="C1285" s="131">
        <v>292</v>
      </c>
      <c r="D1285" s="132">
        <v>718123</v>
      </c>
      <c r="E1285" s="132" t="s">
        <v>4526</v>
      </c>
      <c r="F1285" s="132">
        <v>1528</v>
      </c>
      <c r="G1285" s="132" t="s">
        <v>5373</v>
      </c>
      <c r="H1285" s="133" t="s">
        <v>832</v>
      </c>
      <c r="I1285" s="134" t="s">
        <v>839</v>
      </c>
      <c r="J1285" s="135" t="s">
        <v>950</v>
      </c>
      <c r="K1285" s="134">
        <v>113</v>
      </c>
      <c r="L1285" s="134" t="s">
        <v>1003</v>
      </c>
      <c r="M1285" s="134" t="s">
        <v>2884</v>
      </c>
      <c r="N1285" s="134">
        <v>36</v>
      </c>
      <c r="O1285" s="134">
        <v>77400</v>
      </c>
      <c r="P1285" s="134">
        <v>77400</v>
      </c>
      <c r="Q1285" s="134">
        <f>+DailyLog[[#This Row],[TTL QNT
(On traveler)]]-DailyLog[[#This Row],[Column1]]</f>
        <v>0</v>
      </c>
      <c r="R1285" s="134" t="s">
        <v>2861</v>
      </c>
      <c r="S1285" s="136" t="s">
        <v>888</v>
      </c>
      <c r="T1285" s="137" t="s">
        <v>3542</v>
      </c>
      <c r="U1285" s="137"/>
      <c r="V1285" s="134"/>
      <c r="W1285" s="132"/>
      <c r="X1285" s="134"/>
      <c r="Y1285" s="132"/>
      <c r="Z1285" s="132"/>
      <c r="AA1285" s="132"/>
      <c r="AB1285" s="132" t="str">
        <f ca="1">IF(ISERROR(MATCH(DailyLog[[#This Row],[TRAVELER]],Table2[TR],0)),AB1285,"SHIPPED")</f>
        <v>SHIPPED</v>
      </c>
      <c r="AC1285" s="132"/>
    </row>
    <row r="1286" spans="1:29" ht="40.15" hidden="1" customHeight="1" x14ac:dyDescent="0.25">
      <c r="A1286" s="129">
        <v>46262.667766203704</v>
      </c>
      <c r="B1286" s="130" t="s">
        <v>2940</v>
      </c>
      <c r="C1286" s="131">
        <v>292</v>
      </c>
      <c r="D1286" s="132">
        <v>716900</v>
      </c>
      <c r="E1286" s="132" t="s">
        <v>3633</v>
      </c>
      <c r="F1286" s="132">
        <v>896</v>
      </c>
      <c r="G1286" s="132" t="s">
        <v>4781</v>
      </c>
      <c r="H1286" s="133" t="s">
        <v>832</v>
      </c>
      <c r="I1286" s="134" t="s">
        <v>839</v>
      </c>
      <c r="J1286" s="135" t="s">
        <v>950</v>
      </c>
      <c r="K1286" s="134">
        <v>113</v>
      </c>
      <c r="L1286" s="134" t="s">
        <v>828</v>
      </c>
      <c r="M1286" s="134" t="s">
        <v>2816</v>
      </c>
      <c r="N1286" s="134">
        <v>37</v>
      </c>
      <c r="O1286" s="134">
        <v>129500</v>
      </c>
      <c r="P1286" s="134">
        <v>129500</v>
      </c>
      <c r="Q1286" s="134">
        <f>+DailyLog[[#This Row],[TTL QNT
(On traveler)]]-DailyLog[[#This Row],[Column1]]</f>
        <v>0</v>
      </c>
      <c r="R1286" s="134" t="s">
        <v>4782</v>
      </c>
      <c r="S1286" s="136" t="s">
        <v>888</v>
      </c>
      <c r="T1286" s="137">
        <v>3</v>
      </c>
      <c r="U1286" s="137"/>
      <c r="V1286" s="134"/>
      <c r="W1286" s="132"/>
      <c r="X1286" s="134"/>
      <c r="Y1286" s="132"/>
      <c r="Z1286" s="132"/>
      <c r="AA1286" s="132"/>
      <c r="AB1286" s="132" t="str">
        <f ca="1">IF(ISERROR(MATCH(DailyLog[[#This Row],[TRAVELER]],Table2[TR],0)),AB1286,"SHIPPED")</f>
        <v>SHIPPED</v>
      </c>
      <c r="AC1286" s="132"/>
    </row>
    <row r="1287" spans="1:29" ht="40.15" hidden="1" customHeight="1" x14ac:dyDescent="0.25">
      <c r="A1287" s="129">
        <v>46262.71234953704</v>
      </c>
      <c r="B1287" s="130" t="s">
        <v>2940</v>
      </c>
      <c r="C1287" s="131" t="s">
        <v>4502</v>
      </c>
      <c r="D1287" s="132">
        <v>716318</v>
      </c>
      <c r="E1287" s="132" t="s">
        <v>3365</v>
      </c>
      <c r="F1287" s="132">
        <v>213</v>
      </c>
      <c r="G1287" s="132" t="s">
        <v>4796</v>
      </c>
      <c r="H1287" s="133" t="s">
        <v>832</v>
      </c>
      <c r="I1287" s="134" t="s">
        <v>839</v>
      </c>
      <c r="J1287" s="135" t="s">
        <v>843</v>
      </c>
      <c r="K1287" s="134">
        <v>1</v>
      </c>
      <c r="L1287" s="134" t="s">
        <v>828</v>
      </c>
      <c r="M1287" s="134"/>
      <c r="N1287" s="134">
        <v>39</v>
      </c>
      <c r="O1287" s="134">
        <v>4680</v>
      </c>
      <c r="P1287" s="134">
        <v>4680</v>
      </c>
      <c r="Q1287" s="134">
        <f>+DailyLog[[#This Row],[TTL QNT
(On traveler)]]-DailyLog[[#This Row],[Column1]]</f>
        <v>0</v>
      </c>
      <c r="R1287" s="134" t="s">
        <v>3276</v>
      </c>
      <c r="S1287" s="136" t="s">
        <v>888</v>
      </c>
      <c r="T1287" s="137"/>
      <c r="U1287" s="137"/>
      <c r="V1287" s="134"/>
      <c r="W1287" s="132"/>
      <c r="X1287" s="134"/>
      <c r="Y1287" s="132"/>
      <c r="Z1287" s="132"/>
      <c r="AA1287" s="132"/>
      <c r="AB1287" s="132" t="str">
        <f ca="1">IF(ISERROR(MATCH(DailyLog[[#This Row],[TRAVELER]],Table2[TR],0)),AB1287,"SHIPPED")</f>
        <v>SHIPPED</v>
      </c>
      <c r="AC1287" s="132"/>
    </row>
    <row r="1288" spans="1:29" ht="40.15" hidden="1" customHeight="1" x14ac:dyDescent="0.25">
      <c r="A1288" s="129">
        <v>46268.581666666665</v>
      </c>
      <c r="B1288" s="130" t="s">
        <v>842</v>
      </c>
      <c r="C1288" s="131" t="s">
        <v>4502</v>
      </c>
      <c r="D1288" s="132">
        <v>713307</v>
      </c>
      <c r="E1288" s="132" t="s">
        <v>3173</v>
      </c>
      <c r="F1288" s="132">
        <v>265</v>
      </c>
      <c r="G1288" s="132" t="s">
        <v>5239</v>
      </c>
      <c r="H1288" s="133" t="s">
        <v>832</v>
      </c>
      <c r="I1288" s="134" t="s">
        <v>839</v>
      </c>
      <c r="J1288" s="135" t="s">
        <v>843</v>
      </c>
      <c r="K1288" s="134">
        <v>1</v>
      </c>
      <c r="L1288" s="134" t="s">
        <v>828</v>
      </c>
      <c r="M1288" s="134" t="s">
        <v>5240</v>
      </c>
      <c r="N1288" s="134">
        <v>1</v>
      </c>
      <c r="O1288" s="134">
        <v>13472</v>
      </c>
      <c r="P1288" s="134">
        <v>13472</v>
      </c>
      <c r="Q1288" s="134">
        <f>+DailyLog[[#This Row],[TTL QNT
(On traveler)]]-DailyLog[[#This Row],[Column1]]</f>
        <v>0</v>
      </c>
      <c r="R1288" s="134" t="s">
        <v>5142</v>
      </c>
      <c r="S1288" s="136" t="s">
        <v>3778</v>
      </c>
      <c r="T1288" s="137">
        <v>7</v>
      </c>
      <c r="U1288" s="137"/>
      <c r="V1288" s="134"/>
      <c r="W1288" s="132"/>
      <c r="X1288" s="134"/>
      <c r="Y1288" s="132"/>
      <c r="Z1288" s="132"/>
      <c r="AA1288" s="132"/>
      <c r="AB1288" s="132" t="str">
        <f ca="1">IF(ISERROR(MATCH(DailyLog[[#This Row],[TRAVELER]],Table2[TR],0)),AB1288,"SHIPPED")</f>
        <v>SHIPPED</v>
      </c>
      <c r="AC1288" s="132"/>
    </row>
    <row r="1289" spans="1:29" ht="40.15" hidden="1" customHeight="1" x14ac:dyDescent="0.25">
      <c r="A1289" s="129">
        <v>46273.659918981481</v>
      </c>
      <c r="B1289" s="130" t="s">
        <v>2940</v>
      </c>
      <c r="C1289" s="131">
        <v>292</v>
      </c>
      <c r="D1289" s="132">
        <v>718228</v>
      </c>
      <c r="E1289" s="132">
        <v>11546462</v>
      </c>
      <c r="F1289" s="132">
        <v>1436</v>
      </c>
      <c r="G1289" s="132" t="s">
        <v>5548</v>
      </c>
      <c r="H1289" s="133" t="s">
        <v>832</v>
      </c>
      <c r="I1289" s="134" t="s">
        <v>839</v>
      </c>
      <c r="J1289" s="135" t="s">
        <v>2824</v>
      </c>
      <c r="K1289" s="134">
        <v>110</v>
      </c>
      <c r="L1289" s="134" t="s">
        <v>828</v>
      </c>
      <c r="M1289" s="134" t="s">
        <v>2816</v>
      </c>
      <c r="N1289" s="134">
        <v>34</v>
      </c>
      <c r="O1289" s="134">
        <v>22100</v>
      </c>
      <c r="P1289" s="134">
        <v>22100</v>
      </c>
      <c r="Q1289" s="134">
        <f>+DailyLog[[#This Row],[TTL QNT
(On traveler)]]-DailyLog[[#This Row],[Column1]]</f>
        <v>0</v>
      </c>
      <c r="R1289" s="134" t="s">
        <v>3672</v>
      </c>
      <c r="S1289" s="136" t="s">
        <v>888</v>
      </c>
      <c r="T1289" s="137">
        <v>3</v>
      </c>
      <c r="U1289" s="137"/>
      <c r="V1289" s="134"/>
      <c r="W1289" s="132"/>
      <c r="X1289" s="134"/>
      <c r="Y1289" s="132"/>
      <c r="Z1289" s="132"/>
      <c r="AA1289" s="132"/>
      <c r="AB1289" s="132" t="str">
        <f ca="1">IF(ISERROR(MATCH(DailyLog[[#This Row],[TRAVELER]],Table2[TR],0)),AB1289,"SHIPPED")</f>
        <v>SHIPPED</v>
      </c>
      <c r="AC1289" s="132"/>
    </row>
    <row r="1290" spans="1:29" ht="40.15" hidden="1" customHeight="1" x14ac:dyDescent="0.25">
      <c r="A1290" s="129">
        <v>46262.653854166667</v>
      </c>
      <c r="B1290" s="130" t="s">
        <v>2940</v>
      </c>
      <c r="C1290" s="131" t="s">
        <v>4438</v>
      </c>
      <c r="D1290" s="132">
        <v>716319</v>
      </c>
      <c r="E1290" s="132" t="s">
        <v>3365</v>
      </c>
      <c r="F1290" s="132">
        <v>1369</v>
      </c>
      <c r="G1290" s="132" t="s">
        <v>4776</v>
      </c>
      <c r="H1290" s="133" t="s">
        <v>832</v>
      </c>
      <c r="I1290" s="134" t="s">
        <v>839</v>
      </c>
      <c r="J1290" s="135" t="s">
        <v>843</v>
      </c>
      <c r="K1290" s="134">
        <v>4</v>
      </c>
      <c r="L1290" s="134" t="s">
        <v>828</v>
      </c>
      <c r="M1290" s="134"/>
      <c r="N1290" s="134">
        <v>36</v>
      </c>
      <c r="O1290" s="134">
        <v>4320</v>
      </c>
      <c r="P1290" s="134">
        <v>4320</v>
      </c>
      <c r="Q1290" s="134">
        <f>+DailyLog[[#This Row],[TTL QNT
(On traveler)]]-DailyLog[[#This Row],[Column1]]</f>
        <v>0</v>
      </c>
      <c r="R1290" s="134" t="s">
        <v>3283</v>
      </c>
      <c r="S1290" s="136" t="s">
        <v>888</v>
      </c>
      <c r="T1290" s="137"/>
      <c r="U1290" s="137"/>
      <c r="V1290" s="134"/>
      <c r="W1290" s="132"/>
      <c r="X1290" s="134"/>
      <c r="Y1290" s="132"/>
      <c r="Z1290" s="132"/>
      <c r="AA1290" s="132"/>
      <c r="AB1290" s="132" t="str">
        <f ca="1">IF(ISERROR(MATCH(DailyLog[[#This Row],[TRAVELER]],Table2[TR],0)),AB1290,"SHIPPED")</f>
        <v>SHIPPED</v>
      </c>
      <c r="AC1290" s="132"/>
    </row>
    <row r="1291" spans="1:29" ht="40.15" hidden="1" customHeight="1" x14ac:dyDescent="0.25">
      <c r="A1291" s="129">
        <v>46268.576331018521</v>
      </c>
      <c r="B1291" s="130" t="s">
        <v>842</v>
      </c>
      <c r="C1291" s="131" t="s">
        <v>4933</v>
      </c>
      <c r="D1291" s="132">
        <v>717969</v>
      </c>
      <c r="E1291" s="132" t="s">
        <v>5218</v>
      </c>
      <c r="F1291" s="132">
        <v>7</v>
      </c>
      <c r="G1291" s="132" t="s">
        <v>5236</v>
      </c>
      <c r="H1291" s="133" t="s">
        <v>832</v>
      </c>
      <c r="I1291" s="134" t="s">
        <v>839</v>
      </c>
      <c r="J1291" s="135" t="s">
        <v>843</v>
      </c>
      <c r="K1291" s="134">
        <v>2</v>
      </c>
      <c r="L1291" s="134" t="s">
        <v>828</v>
      </c>
      <c r="M1291" s="134"/>
      <c r="N1291" s="134">
        <v>1</v>
      </c>
      <c r="O1291" s="134">
        <v>64403</v>
      </c>
      <c r="P1291" s="134">
        <v>64403</v>
      </c>
      <c r="Q1291" s="134">
        <f>+DailyLog[[#This Row],[TTL QNT
(On traveler)]]-DailyLog[[#This Row],[Column1]]</f>
        <v>0</v>
      </c>
      <c r="R1291" s="134" t="s">
        <v>3452</v>
      </c>
      <c r="S1291" s="136" t="s">
        <v>888</v>
      </c>
      <c r="T1291" s="137"/>
      <c r="U1291" s="137"/>
      <c r="V1291" s="134"/>
      <c r="W1291" s="132"/>
      <c r="X1291" s="134"/>
      <c r="Y1291" s="132"/>
      <c r="Z1291" s="132"/>
      <c r="AA1291" s="132"/>
      <c r="AB1291" s="132" t="str">
        <f ca="1">IF(ISERROR(MATCH(DailyLog[[#This Row],[TRAVELER]],Table2[TR],0)),AB1291,"SHIPPED")</f>
        <v>SHIPPED</v>
      </c>
      <c r="AC1291" s="132"/>
    </row>
    <row r="1292" spans="1:29" ht="40.15" hidden="1" customHeight="1" x14ac:dyDescent="0.25">
      <c r="A1292" s="129">
        <v>46262.642812500002</v>
      </c>
      <c r="B1292" s="130" t="s">
        <v>2940</v>
      </c>
      <c r="C1292" s="131">
        <v>290</v>
      </c>
      <c r="D1292" s="132">
        <v>716567</v>
      </c>
      <c r="E1292" s="132">
        <v>11549168</v>
      </c>
      <c r="F1292" s="132">
        <v>547</v>
      </c>
      <c r="G1292" s="132" t="s">
        <v>4773</v>
      </c>
      <c r="H1292" s="133" t="s">
        <v>832</v>
      </c>
      <c r="I1292" s="134" t="s">
        <v>2818</v>
      </c>
      <c r="J1292" s="135" t="s">
        <v>950</v>
      </c>
      <c r="K1292" s="134">
        <v>107</v>
      </c>
      <c r="L1292" s="134" t="s">
        <v>828</v>
      </c>
      <c r="M1292" s="134"/>
      <c r="N1292" s="134">
        <v>36</v>
      </c>
      <c r="O1292" s="134">
        <v>36000</v>
      </c>
      <c r="P1292" s="134">
        <v>36000</v>
      </c>
      <c r="Q1292" s="134">
        <f>+DailyLog[[#This Row],[TTL QNT
(On traveler)]]-DailyLog[[#This Row],[Column1]]</f>
        <v>0</v>
      </c>
      <c r="R1292" s="134" t="s">
        <v>2852</v>
      </c>
      <c r="S1292" s="136" t="s">
        <v>888</v>
      </c>
      <c r="T1292" s="137"/>
      <c r="U1292" s="137"/>
      <c r="V1292" s="134"/>
      <c r="W1292" s="132"/>
      <c r="X1292" s="134"/>
      <c r="Y1292" s="132"/>
      <c r="Z1292" s="132"/>
      <c r="AA1292" s="132"/>
      <c r="AB1292" s="132" t="str">
        <f ca="1">IF(ISERROR(MATCH(DailyLog[[#This Row],[TRAVELER]],Table2[TR],0)),AB1292,"SHIPPED")</f>
        <v>SHIPPED</v>
      </c>
      <c r="AC1292" s="132"/>
    </row>
    <row r="1293" spans="1:29" ht="40.15" hidden="1" customHeight="1" x14ac:dyDescent="0.25">
      <c r="A1293" s="129">
        <v>46262.646782407406</v>
      </c>
      <c r="B1293" s="130" t="s">
        <v>2940</v>
      </c>
      <c r="C1293" s="131" t="s">
        <v>4502</v>
      </c>
      <c r="D1293" s="132">
        <v>716324</v>
      </c>
      <c r="E1293" s="132" t="s">
        <v>3365</v>
      </c>
      <c r="F1293" s="132">
        <v>576</v>
      </c>
      <c r="G1293" s="132" t="s">
        <v>4774</v>
      </c>
      <c r="H1293" s="133" t="s">
        <v>832</v>
      </c>
      <c r="I1293" s="134" t="s">
        <v>839</v>
      </c>
      <c r="J1293" s="135" t="s">
        <v>843</v>
      </c>
      <c r="K1293" s="134">
        <v>1</v>
      </c>
      <c r="L1293" s="134" t="s">
        <v>828</v>
      </c>
      <c r="M1293" s="134"/>
      <c r="N1293" s="134">
        <v>36</v>
      </c>
      <c r="O1293" s="134">
        <v>4320</v>
      </c>
      <c r="P1293" s="134">
        <v>4320</v>
      </c>
      <c r="Q1293" s="134">
        <f>+DailyLog[[#This Row],[TTL QNT
(On traveler)]]-DailyLog[[#This Row],[Column1]]</f>
        <v>0</v>
      </c>
      <c r="R1293" s="134" t="s">
        <v>4722</v>
      </c>
      <c r="S1293" s="136" t="s">
        <v>888</v>
      </c>
      <c r="T1293" s="137"/>
      <c r="U1293" s="137"/>
      <c r="V1293" s="134"/>
      <c r="W1293" s="132"/>
      <c r="X1293" s="134"/>
      <c r="Y1293" s="132"/>
      <c r="Z1293" s="132"/>
      <c r="AA1293" s="132"/>
      <c r="AB1293" s="132" t="str">
        <f ca="1">IF(ISERROR(MATCH(DailyLog[[#This Row],[TRAVELER]],Table2[TR],0)),AB1293,"SHIPPED")</f>
        <v>SHIPPED</v>
      </c>
      <c r="AC1293" s="132"/>
    </row>
    <row r="1294" spans="1:29" ht="40.15" hidden="1" customHeight="1" x14ac:dyDescent="0.25">
      <c r="A1294" s="129">
        <v>46262.637824074074</v>
      </c>
      <c r="B1294" s="130" t="s">
        <v>2940</v>
      </c>
      <c r="C1294" s="131" t="s">
        <v>4438</v>
      </c>
      <c r="D1294" s="132">
        <v>716321</v>
      </c>
      <c r="E1294" s="132" t="s">
        <v>3399</v>
      </c>
      <c r="F1294" s="132">
        <v>832</v>
      </c>
      <c r="G1294" s="132" t="s">
        <v>4772</v>
      </c>
      <c r="H1294" s="133" t="s">
        <v>832</v>
      </c>
      <c r="I1294" s="134" t="s">
        <v>839</v>
      </c>
      <c r="J1294" s="135" t="s">
        <v>843</v>
      </c>
      <c r="K1294" s="134">
        <v>4</v>
      </c>
      <c r="L1294" s="134" t="s">
        <v>828</v>
      </c>
      <c r="M1294" s="134"/>
      <c r="N1294" s="134">
        <v>39</v>
      </c>
      <c r="O1294" s="134">
        <v>4680</v>
      </c>
      <c r="P1294" s="134">
        <v>4680</v>
      </c>
      <c r="Q1294" s="134">
        <f>+DailyLog[[#This Row],[TTL QNT
(On traveler)]]-DailyLog[[#This Row],[Column1]]</f>
        <v>0</v>
      </c>
      <c r="R1294" s="134" t="s">
        <v>3884</v>
      </c>
      <c r="S1294" s="136" t="s">
        <v>888</v>
      </c>
      <c r="T1294" s="137"/>
      <c r="U1294" s="137"/>
      <c r="V1294" s="134"/>
      <c r="W1294" s="132"/>
      <c r="X1294" s="134"/>
      <c r="Y1294" s="132"/>
      <c r="Z1294" s="132"/>
      <c r="AA1294" s="132"/>
      <c r="AB1294" s="132" t="str">
        <f ca="1">IF(ISERROR(MATCH(DailyLog[[#This Row],[TRAVELER]],Table2[TR],0)),AB1294,"SHIPPED")</f>
        <v>SHIPPED</v>
      </c>
      <c r="AC1294" s="132"/>
    </row>
    <row r="1295" spans="1:29" ht="40.15" hidden="1" customHeight="1" x14ac:dyDescent="0.25">
      <c r="A1295" s="129">
        <v>46263.551898148151</v>
      </c>
      <c r="B1295" s="130" t="s">
        <v>842</v>
      </c>
      <c r="C1295" s="131">
        <v>292</v>
      </c>
      <c r="D1295" s="132">
        <v>716564</v>
      </c>
      <c r="E1295" s="132">
        <v>11549168</v>
      </c>
      <c r="F1295" s="132">
        <v>1047</v>
      </c>
      <c r="G1295" s="132" t="s">
        <v>4860</v>
      </c>
      <c r="H1295" s="133" t="s">
        <v>832</v>
      </c>
      <c r="I1295" s="134" t="s">
        <v>2818</v>
      </c>
      <c r="J1295" s="135" t="s">
        <v>2824</v>
      </c>
      <c r="K1295" s="134">
        <v>26</v>
      </c>
      <c r="L1295" s="134" t="s">
        <v>828</v>
      </c>
      <c r="M1295" s="134" t="s">
        <v>2816</v>
      </c>
      <c r="N1295" s="134">
        <v>36</v>
      </c>
      <c r="O1295" s="134">
        <v>36000</v>
      </c>
      <c r="P1295" s="134">
        <v>36000</v>
      </c>
      <c r="Q1295" s="134">
        <f>+DailyLog[[#This Row],[TTL QNT
(On traveler)]]-DailyLog[[#This Row],[Column1]]</f>
        <v>0</v>
      </c>
      <c r="R1295" s="134" t="s">
        <v>3537</v>
      </c>
      <c r="S1295" s="136" t="s">
        <v>888</v>
      </c>
      <c r="T1295" s="137">
        <v>3</v>
      </c>
      <c r="U1295" s="137"/>
      <c r="V1295" s="134"/>
      <c r="W1295" s="132"/>
      <c r="X1295" s="134"/>
      <c r="Y1295" s="132"/>
      <c r="Z1295" s="132"/>
      <c r="AA1295" s="132"/>
      <c r="AB1295" s="132" t="str">
        <f ca="1">IF(ISERROR(MATCH(DailyLog[[#This Row],[TRAVELER]],Table2[TR],0)),AB1295,"SHIPPED")</f>
        <v>SHIPPED</v>
      </c>
      <c r="AC1295" s="132"/>
    </row>
    <row r="1296" spans="1:29" ht="40.15" hidden="1" customHeight="1" x14ac:dyDescent="0.25">
      <c r="A1296" s="129">
        <v>46262.623460648145</v>
      </c>
      <c r="B1296" s="130" t="s">
        <v>842</v>
      </c>
      <c r="C1296" s="131" t="s">
        <v>4438</v>
      </c>
      <c r="D1296" s="132">
        <v>716902</v>
      </c>
      <c r="E1296" s="132" t="s">
        <v>4768</v>
      </c>
      <c r="F1296" s="132">
        <v>1667</v>
      </c>
      <c r="G1296" s="132" t="s">
        <v>4769</v>
      </c>
      <c r="H1296" s="133" t="s">
        <v>2814</v>
      </c>
      <c r="I1296" s="134" t="s">
        <v>839</v>
      </c>
      <c r="J1296" s="135" t="s">
        <v>843</v>
      </c>
      <c r="K1296" s="134">
        <v>4</v>
      </c>
      <c r="L1296" s="134" t="s">
        <v>828</v>
      </c>
      <c r="M1296" s="134"/>
      <c r="N1296" s="134">
        <v>26</v>
      </c>
      <c r="O1296" s="134">
        <v>8580</v>
      </c>
      <c r="P1296" s="134">
        <v>8580</v>
      </c>
      <c r="Q1296" s="134">
        <f>+DailyLog[[#This Row],[TTL QNT
(On traveler)]]-DailyLog[[#This Row],[Column1]]</f>
        <v>0</v>
      </c>
      <c r="R1296" s="134" t="s">
        <v>3855</v>
      </c>
      <c r="S1296" s="136" t="s">
        <v>888</v>
      </c>
      <c r="T1296" s="137"/>
      <c r="U1296" s="137"/>
      <c r="V1296" s="134"/>
      <c r="W1296" s="132"/>
      <c r="X1296" s="134"/>
      <c r="Y1296" s="132"/>
      <c r="Z1296" s="132"/>
      <c r="AA1296" s="132"/>
      <c r="AB1296" s="132" t="str">
        <f ca="1">IF(ISERROR(MATCH(DailyLog[[#This Row],[TRAVELER]],Table2[TR],0)),AB1296,"SHIPPED")</f>
        <v>SHIPPED</v>
      </c>
      <c r="AC1296" s="132"/>
    </row>
    <row r="1297" spans="1:29" ht="40.15" hidden="1" customHeight="1" x14ac:dyDescent="0.25">
      <c r="A1297" s="129">
        <v>46262.687037037038</v>
      </c>
      <c r="B1297" s="130" t="s">
        <v>2940</v>
      </c>
      <c r="C1297" s="131" t="s">
        <v>4502</v>
      </c>
      <c r="D1297" s="132">
        <v>716317</v>
      </c>
      <c r="E1297" s="132" t="s">
        <v>3399</v>
      </c>
      <c r="F1297" s="132">
        <v>246</v>
      </c>
      <c r="G1297" s="132" t="s">
        <v>4789</v>
      </c>
      <c r="H1297" s="133" t="s">
        <v>832</v>
      </c>
      <c r="I1297" s="134" t="s">
        <v>839</v>
      </c>
      <c r="J1297" s="135" t="s">
        <v>843</v>
      </c>
      <c r="K1297" s="134">
        <v>1</v>
      </c>
      <c r="L1297" s="134" t="s">
        <v>828</v>
      </c>
      <c r="M1297" s="134"/>
      <c r="N1297" s="134">
        <v>36</v>
      </c>
      <c r="O1297" s="134">
        <v>4320</v>
      </c>
      <c r="P1297" s="134">
        <v>4320</v>
      </c>
      <c r="Q1297" s="134">
        <f>+DailyLog[[#This Row],[TTL QNT
(On traveler)]]-DailyLog[[#This Row],[Column1]]</f>
        <v>0</v>
      </c>
      <c r="R1297" s="134" t="s">
        <v>4386</v>
      </c>
      <c r="S1297" s="136" t="s">
        <v>888</v>
      </c>
      <c r="T1297" s="137"/>
      <c r="U1297" s="137"/>
      <c r="V1297" s="134"/>
      <c r="W1297" s="132"/>
      <c r="X1297" s="134"/>
      <c r="Y1297" s="132"/>
      <c r="Z1297" s="132"/>
      <c r="AA1297" s="132"/>
      <c r="AB1297" s="132" t="str">
        <f ca="1">IF(ISERROR(MATCH(DailyLog[[#This Row],[TRAVELER]],Table2[TR],0)),AB1297,"SHIPPED")</f>
        <v>SHIPPED</v>
      </c>
      <c r="AC1297" s="132"/>
    </row>
    <row r="1298" spans="1:29" ht="40.15" hidden="1" customHeight="1" x14ac:dyDescent="0.25">
      <c r="A1298" s="129">
        <v>46262.606469907405</v>
      </c>
      <c r="B1298" s="130" t="s">
        <v>842</v>
      </c>
      <c r="C1298" s="131" t="s">
        <v>4438</v>
      </c>
      <c r="D1298" s="132">
        <v>716323</v>
      </c>
      <c r="E1298" s="132" t="s">
        <v>3365</v>
      </c>
      <c r="F1298" s="132">
        <v>834</v>
      </c>
      <c r="G1298" s="132" t="s">
        <v>4763</v>
      </c>
      <c r="H1298" s="133" t="s">
        <v>832</v>
      </c>
      <c r="I1298" s="134" t="s">
        <v>839</v>
      </c>
      <c r="J1298" s="135" t="s">
        <v>843</v>
      </c>
      <c r="K1298" s="134">
        <v>4</v>
      </c>
      <c r="L1298" s="134" t="s">
        <v>828</v>
      </c>
      <c r="M1298" s="134"/>
      <c r="N1298" s="134">
        <v>37</v>
      </c>
      <c r="O1298" s="134">
        <v>4440</v>
      </c>
      <c r="P1298" s="134">
        <v>4440</v>
      </c>
      <c r="Q1298" s="134">
        <f>+DailyLog[[#This Row],[TTL QNT
(On traveler)]]-DailyLog[[#This Row],[Column1]]</f>
        <v>0</v>
      </c>
      <c r="R1298" s="134" t="s">
        <v>3364</v>
      </c>
      <c r="S1298" s="136" t="s">
        <v>888</v>
      </c>
      <c r="T1298" s="137"/>
      <c r="U1298" s="137"/>
      <c r="V1298" s="134"/>
      <c r="W1298" s="132"/>
      <c r="X1298" s="134"/>
      <c r="Y1298" s="132"/>
      <c r="Z1298" s="132"/>
      <c r="AA1298" s="132"/>
      <c r="AB1298" s="132" t="str">
        <f ca="1">IF(ISERROR(MATCH(DailyLog[[#This Row],[TRAVELER]],Table2[TR],0)),AB1298,"SHIPPED")</f>
        <v>SHIPPED</v>
      </c>
      <c r="AC1298" s="132"/>
    </row>
    <row r="1299" spans="1:29" ht="40.15" hidden="1" customHeight="1" x14ac:dyDescent="0.25">
      <c r="A1299" s="129">
        <v>46262.601585648146</v>
      </c>
      <c r="B1299" s="130" t="s">
        <v>842</v>
      </c>
      <c r="C1299" s="131">
        <v>280</v>
      </c>
      <c r="D1299" s="132">
        <v>717040</v>
      </c>
      <c r="E1299" s="132" t="s">
        <v>981</v>
      </c>
      <c r="F1299" s="132">
        <v>533</v>
      </c>
      <c r="G1299" s="132" t="s">
        <v>4762</v>
      </c>
      <c r="H1299" s="133" t="s">
        <v>832</v>
      </c>
      <c r="I1299" s="134" t="s">
        <v>2818</v>
      </c>
      <c r="J1299" s="135" t="s">
        <v>950</v>
      </c>
      <c r="K1299" s="134">
        <v>121</v>
      </c>
      <c r="L1299" s="134" t="s">
        <v>1003</v>
      </c>
      <c r="M1299" s="134"/>
      <c r="N1299" s="134">
        <v>36</v>
      </c>
      <c r="O1299" s="134">
        <v>25200</v>
      </c>
      <c r="P1299" s="134">
        <v>25200</v>
      </c>
      <c r="Q1299" s="134">
        <f>+DailyLog[[#This Row],[TTL QNT
(On traveler)]]-DailyLog[[#This Row],[Column1]]</f>
        <v>0</v>
      </c>
      <c r="R1299" s="134" t="s">
        <v>3112</v>
      </c>
      <c r="S1299" s="136" t="s">
        <v>888</v>
      </c>
      <c r="T1299" s="137"/>
      <c r="U1299" s="137"/>
      <c r="V1299" s="134"/>
      <c r="W1299" s="132"/>
      <c r="X1299" s="134"/>
      <c r="Y1299" s="132"/>
      <c r="Z1299" s="132"/>
      <c r="AA1299" s="132"/>
      <c r="AB1299" s="132" t="str">
        <f ca="1">IF(ISERROR(MATCH(DailyLog[[#This Row],[TRAVELER]],Table2[TR],0)),AB1299,"SHIPPED")</f>
        <v>SHIPPED</v>
      </c>
      <c r="AC1299" s="132"/>
    </row>
    <row r="1300" spans="1:29" ht="40.15" hidden="1" customHeight="1" x14ac:dyDescent="0.25">
      <c r="A1300" s="119">
        <v>46256.560532407406</v>
      </c>
      <c r="B1300" s="120" t="s">
        <v>842</v>
      </c>
      <c r="C1300" s="121" t="s">
        <v>2870</v>
      </c>
      <c r="D1300" s="122">
        <v>716987</v>
      </c>
      <c r="E1300" s="122" t="s">
        <v>963</v>
      </c>
      <c r="F1300" s="122" t="s">
        <v>922</v>
      </c>
      <c r="G1300" s="122" t="s">
        <v>4128</v>
      </c>
      <c r="H1300" s="123" t="s">
        <v>2814</v>
      </c>
      <c r="I1300" s="124" t="s">
        <v>839</v>
      </c>
      <c r="J1300" s="125" t="s">
        <v>843</v>
      </c>
      <c r="K1300" s="124">
        <v>2</v>
      </c>
      <c r="L1300" s="124" t="s">
        <v>828</v>
      </c>
      <c r="M1300" s="124"/>
      <c r="N1300" s="124">
        <v>23</v>
      </c>
      <c r="O1300" s="124">
        <v>15410</v>
      </c>
      <c r="P1300" s="124">
        <v>15410</v>
      </c>
      <c r="Q1300" s="124">
        <f>+DailyLog[[#This Row],[TTL QNT
(On traveler)]]-DailyLog[[#This Row],[Column1]]</f>
        <v>0</v>
      </c>
      <c r="R1300" s="124" t="s">
        <v>4129</v>
      </c>
      <c r="S1300" s="126" t="s">
        <v>888</v>
      </c>
      <c r="T1300" s="127"/>
      <c r="U1300" s="127"/>
      <c r="V1300" s="124"/>
      <c r="W1300" s="122"/>
      <c r="X1300" s="124"/>
      <c r="Y1300" s="122"/>
      <c r="Z1300" s="122"/>
      <c r="AA1300" s="122"/>
      <c r="AB1300" s="122" t="str">
        <f ca="1">IF(ISERROR(MATCH(DailyLog[[#This Row],[TRAVELER]],Table2[TR],0)),AB1300,"SHIPPED")</f>
        <v>SHIPPED</v>
      </c>
      <c r="AC1300" s="122"/>
    </row>
    <row r="1301" spans="1:29" ht="40.15" hidden="1" customHeight="1" x14ac:dyDescent="0.25">
      <c r="A1301" s="129">
        <v>46262.679814814815</v>
      </c>
      <c r="B1301" s="130" t="s">
        <v>2940</v>
      </c>
      <c r="C1301" s="131">
        <v>290</v>
      </c>
      <c r="D1301" s="132">
        <v>714100</v>
      </c>
      <c r="E1301" s="132" t="s">
        <v>3069</v>
      </c>
      <c r="F1301" s="132">
        <v>1634</v>
      </c>
      <c r="G1301" s="132" t="s">
        <v>4785</v>
      </c>
      <c r="H1301" s="133" t="s">
        <v>832</v>
      </c>
      <c r="I1301" s="134" t="s">
        <v>839</v>
      </c>
      <c r="J1301" s="135" t="s">
        <v>950</v>
      </c>
      <c r="K1301" s="134">
        <v>109</v>
      </c>
      <c r="L1301" s="134" t="s">
        <v>1003</v>
      </c>
      <c r="M1301" s="134"/>
      <c r="N1301" s="134">
        <v>36</v>
      </c>
      <c r="O1301" s="134">
        <v>16200</v>
      </c>
      <c r="P1301" s="134">
        <v>16200</v>
      </c>
      <c r="Q1301" s="134">
        <f>+DailyLog[[#This Row],[TTL QNT
(On traveler)]]-DailyLog[[#This Row],[Column1]]</f>
        <v>0</v>
      </c>
      <c r="R1301" s="134" t="s">
        <v>4667</v>
      </c>
      <c r="S1301" s="136" t="s">
        <v>888</v>
      </c>
      <c r="T1301" s="137"/>
      <c r="U1301" s="137"/>
      <c r="V1301" s="134"/>
      <c r="W1301" s="132"/>
      <c r="X1301" s="134"/>
      <c r="Y1301" s="132"/>
      <c r="Z1301" s="132"/>
      <c r="AA1301" s="132"/>
      <c r="AB1301" s="132" t="str">
        <f ca="1">IF(ISERROR(MATCH(DailyLog[[#This Row],[TRAVELER]],Table2[TR],0)),AB1301,"SHIPPED")</f>
        <v>SHIPPED</v>
      </c>
      <c r="AC1301" s="132"/>
    </row>
    <row r="1302" spans="1:29" ht="40.15" hidden="1" customHeight="1" x14ac:dyDescent="0.25">
      <c r="A1302" s="129">
        <v>46269.551851851851</v>
      </c>
      <c r="B1302" s="130" t="s">
        <v>842</v>
      </c>
      <c r="C1302" s="131" t="s">
        <v>4933</v>
      </c>
      <c r="D1302" s="132">
        <v>711388</v>
      </c>
      <c r="E1302" s="132" t="s">
        <v>5358</v>
      </c>
      <c r="F1302" s="132">
        <v>53</v>
      </c>
      <c r="G1302" s="132" t="s">
        <v>5317</v>
      </c>
      <c r="H1302" s="133" t="s">
        <v>2814</v>
      </c>
      <c r="I1302" s="134" t="s">
        <v>839</v>
      </c>
      <c r="J1302" s="135" t="s">
        <v>843</v>
      </c>
      <c r="K1302" s="134">
        <v>2</v>
      </c>
      <c r="L1302" s="134" t="s">
        <v>1003</v>
      </c>
      <c r="M1302" s="134"/>
      <c r="N1302" s="134">
        <v>14</v>
      </c>
      <c r="O1302" s="134">
        <v>2520</v>
      </c>
      <c r="P1302" s="134">
        <v>2520</v>
      </c>
      <c r="Q1302" s="134">
        <f>+DailyLog[[#This Row],[TTL QNT
(On traveler)]]-DailyLog[[#This Row],[Column1]]</f>
        <v>0</v>
      </c>
      <c r="R1302" s="134" t="s">
        <v>5359</v>
      </c>
      <c r="S1302" s="136" t="s">
        <v>888</v>
      </c>
      <c r="T1302" s="137"/>
      <c r="U1302" s="137"/>
      <c r="V1302" s="134"/>
      <c r="W1302" s="132"/>
      <c r="X1302" s="134"/>
      <c r="Y1302" s="132"/>
      <c r="Z1302" s="132"/>
      <c r="AA1302" s="132"/>
      <c r="AB1302" s="132" t="str">
        <f ca="1">IF(ISERROR(MATCH(DailyLog[[#This Row],[TRAVELER]],Table2[TR],0)),AB1302,"SHIPPED")</f>
        <v>SHIPPED</v>
      </c>
      <c r="AC1302" s="132"/>
    </row>
    <row r="1303" spans="1:29" ht="40.15" hidden="1" customHeight="1" x14ac:dyDescent="0.25">
      <c r="A1303" s="119">
        <v>46256.54824074074</v>
      </c>
      <c r="B1303" s="120" t="s">
        <v>842</v>
      </c>
      <c r="C1303" s="121">
        <v>290</v>
      </c>
      <c r="D1303" s="122">
        <v>716464</v>
      </c>
      <c r="E1303" s="122" t="s">
        <v>3866</v>
      </c>
      <c r="F1303" s="122">
        <v>1575</v>
      </c>
      <c r="G1303" s="122" t="s">
        <v>4125</v>
      </c>
      <c r="H1303" s="123" t="s">
        <v>832</v>
      </c>
      <c r="I1303" s="124" t="s">
        <v>839</v>
      </c>
      <c r="J1303" s="125" t="s">
        <v>950</v>
      </c>
      <c r="K1303" s="124">
        <v>107</v>
      </c>
      <c r="L1303" s="124" t="s">
        <v>1003</v>
      </c>
      <c r="M1303" s="124"/>
      <c r="N1303" s="124">
        <v>36</v>
      </c>
      <c r="O1303" s="124">
        <v>45000</v>
      </c>
      <c r="P1303" s="124">
        <v>45000</v>
      </c>
      <c r="Q1303" s="124">
        <f>+DailyLog[[#This Row],[TTL QNT
(On traveler)]]-DailyLog[[#This Row],[Column1]]</f>
        <v>0</v>
      </c>
      <c r="R1303" s="124" t="s">
        <v>2835</v>
      </c>
      <c r="S1303" s="126" t="s">
        <v>888</v>
      </c>
      <c r="T1303" s="127"/>
      <c r="U1303" s="127"/>
      <c r="V1303" s="124"/>
      <c r="W1303" s="122"/>
      <c r="X1303" s="124"/>
      <c r="Y1303" s="122"/>
      <c r="Z1303" s="122"/>
      <c r="AA1303" s="122"/>
      <c r="AB1303" s="122" t="str">
        <f ca="1">IF(ISERROR(MATCH(DailyLog[[#This Row],[TRAVELER]],Table2[TR],0)),AB1303,"SHIPPED")</f>
        <v>SHIPPED</v>
      </c>
      <c r="AC1303" s="122"/>
    </row>
    <row r="1304" spans="1:29" ht="40.15" hidden="1" customHeight="1" x14ac:dyDescent="0.25">
      <c r="A1304" s="129">
        <v>46262.566678240742</v>
      </c>
      <c r="B1304" s="130" t="s">
        <v>842</v>
      </c>
      <c r="C1304" s="131">
        <v>292</v>
      </c>
      <c r="D1304" s="132">
        <v>717630</v>
      </c>
      <c r="E1304" s="132" t="s">
        <v>983</v>
      </c>
      <c r="F1304" s="132">
        <v>520</v>
      </c>
      <c r="G1304" s="132" t="s">
        <v>4758</v>
      </c>
      <c r="H1304" s="133" t="s">
        <v>832</v>
      </c>
      <c r="I1304" s="134" t="s">
        <v>839</v>
      </c>
      <c r="J1304" s="135" t="s">
        <v>2824</v>
      </c>
      <c r="K1304" s="134">
        <v>19</v>
      </c>
      <c r="L1304" s="134" t="s">
        <v>1003</v>
      </c>
      <c r="M1304" s="134"/>
      <c r="N1304" s="134">
        <v>29</v>
      </c>
      <c r="O1304" s="134">
        <v>62350</v>
      </c>
      <c r="P1304" s="134">
        <v>62350</v>
      </c>
      <c r="Q1304" s="134">
        <f>+DailyLog[[#This Row],[TTL QNT
(On traveler)]]-DailyLog[[#This Row],[Column1]]</f>
        <v>0</v>
      </c>
      <c r="R1304" s="134" t="s">
        <v>4124</v>
      </c>
      <c r="S1304" s="136" t="s">
        <v>888</v>
      </c>
      <c r="T1304" s="137"/>
      <c r="U1304" s="137"/>
      <c r="V1304" s="134"/>
      <c r="W1304" s="132"/>
      <c r="X1304" s="134"/>
      <c r="Y1304" s="132"/>
      <c r="Z1304" s="132"/>
      <c r="AA1304" s="132"/>
      <c r="AB1304" s="132" t="str">
        <f ca="1">IF(ISERROR(MATCH(DailyLog[[#This Row],[TRAVELER]],Table2[TR],0)),AB1304,"SHIPPED")</f>
        <v>SHIPPED</v>
      </c>
      <c r="AC1304" s="132"/>
    </row>
    <row r="1305" spans="1:29" ht="40.15" hidden="1" customHeight="1" x14ac:dyDescent="0.25">
      <c r="A1305" s="129">
        <v>46268.51053240741</v>
      </c>
      <c r="B1305" s="130" t="s">
        <v>842</v>
      </c>
      <c r="C1305" s="131" t="s">
        <v>2841</v>
      </c>
      <c r="D1305" s="132">
        <v>717970</v>
      </c>
      <c r="E1305" s="132" t="s">
        <v>5218</v>
      </c>
      <c r="F1305" s="132">
        <v>51</v>
      </c>
      <c r="G1305" s="132" t="s">
        <v>5219</v>
      </c>
      <c r="H1305" s="133" t="s">
        <v>832</v>
      </c>
      <c r="I1305" s="134" t="s">
        <v>839</v>
      </c>
      <c r="J1305" s="135" t="s">
        <v>843</v>
      </c>
      <c r="K1305" s="134">
        <v>3</v>
      </c>
      <c r="L1305" s="134" t="s">
        <v>828</v>
      </c>
      <c r="M1305" s="134"/>
      <c r="N1305" s="134">
        <v>1</v>
      </c>
      <c r="O1305" s="134">
        <v>64200</v>
      </c>
      <c r="P1305" s="134">
        <v>64200</v>
      </c>
      <c r="Q1305" s="134">
        <f>+DailyLog[[#This Row],[TTL QNT
(On traveler)]]-DailyLog[[#This Row],[Column1]]</f>
        <v>0</v>
      </c>
      <c r="R1305" s="134" t="s">
        <v>3287</v>
      </c>
      <c r="S1305" s="136" t="s">
        <v>888</v>
      </c>
      <c r="T1305" s="137"/>
      <c r="U1305" s="137"/>
      <c r="V1305" s="134"/>
      <c r="W1305" s="132"/>
      <c r="X1305" s="134"/>
      <c r="Y1305" s="132"/>
      <c r="Z1305" s="132"/>
      <c r="AA1305" s="132"/>
      <c r="AB1305" s="132" t="str">
        <f ca="1">IF(ISERROR(MATCH(DailyLog[[#This Row],[TRAVELER]],Table2[TR],0)),AB1305,"SHIPPED")</f>
        <v>SHIPPED</v>
      </c>
      <c r="AC1305" s="132"/>
    </row>
    <row r="1306" spans="1:29" ht="40.15" hidden="1" customHeight="1" x14ac:dyDescent="0.25">
      <c r="A1306" s="129">
        <v>46262.554594907408</v>
      </c>
      <c r="B1306" s="130" t="s">
        <v>842</v>
      </c>
      <c r="C1306" s="131">
        <v>275</v>
      </c>
      <c r="D1306" s="132">
        <v>717267</v>
      </c>
      <c r="E1306" s="132">
        <v>6100050</v>
      </c>
      <c r="F1306" s="132">
        <v>1344</v>
      </c>
      <c r="G1306" s="132" t="s">
        <v>4725</v>
      </c>
      <c r="H1306" s="133" t="s">
        <v>832</v>
      </c>
      <c r="I1306" s="134" t="s">
        <v>839</v>
      </c>
      <c r="J1306" s="135" t="s">
        <v>950</v>
      </c>
      <c r="K1306" s="134">
        <v>108</v>
      </c>
      <c r="L1306" s="134" t="s">
        <v>828</v>
      </c>
      <c r="M1306" s="134"/>
      <c r="N1306" s="134">
        <v>36</v>
      </c>
      <c r="O1306" s="134">
        <v>54000</v>
      </c>
      <c r="P1306" s="134">
        <v>54000</v>
      </c>
      <c r="Q1306" s="134">
        <f>+DailyLog[[#This Row],[TTL QNT
(On traveler)]]-DailyLog[[#This Row],[Column1]]</f>
        <v>0</v>
      </c>
      <c r="R1306" s="134" t="s">
        <v>4726</v>
      </c>
      <c r="S1306" s="136" t="s">
        <v>888</v>
      </c>
      <c r="T1306" s="137"/>
      <c r="U1306" s="137"/>
      <c r="V1306" s="134"/>
      <c r="W1306" s="132"/>
      <c r="X1306" s="134"/>
      <c r="Y1306" s="132"/>
      <c r="Z1306" s="132"/>
      <c r="AA1306" s="132"/>
      <c r="AB1306" s="132" t="str">
        <f ca="1">IF(ISERROR(MATCH(DailyLog[[#This Row],[TRAVELER]],Table2[TR],0)),AB1306,"SHIPPED")</f>
        <v>SHIPPED</v>
      </c>
      <c r="AC1306" s="132"/>
    </row>
    <row r="1307" spans="1:29" ht="40.15" hidden="1" customHeight="1" x14ac:dyDescent="0.25">
      <c r="A1307" s="129">
        <v>46265.487905092596</v>
      </c>
      <c r="B1307" s="130" t="s">
        <v>842</v>
      </c>
      <c r="C1307" s="131">
        <v>290</v>
      </c>
      <c r="D1307" s="132">
        <v>716908</v>
      </c>
      <c r="E1307" s="132">
        <v>11549168</v>
      </c>
      <c r="F1307" s="132">
        <v>1022</v>
      </c>
      <c r="G1307" s="132" t="s">
        <v>4905</v>
      </c>
      <c r="H1307" s="133" t="s">
        <v>832</v>
      </c>
      <c r="I1307" s="134" t="s">
        <v>839</v>
      </c>
      <c r="J1307" s="135" t="s">
        <v>950</v>
      </c>
      <c r="K1307" s="134">
        <v>107</v>
      </c>
      <c r="L1307" s="134" t="s">
        <v>828</v>
      </c>
      <c r="M1307" s="134"/>
      <c r="N1307" s="134">
        <v>36</v>
      </c>
      <c r="O1307" s="134">
        <v>36000</v>
      </c>
      <c r="P1307" s="134">
        <v>36000</v>
      </c>
      <c r="Q1307" s="134">
        <f>+DailyLog[[#This Row],[TTL QNT
(On traveler)]]-DailyLog[[#This Row],[Column1]]</f>
        <v>0</v>
      </c>
      <c r="R1307" s="134" t="s">
        <v>4139</v>
      </c>
      <c r="S1307" s="136" t="s">
        <v>888</v>
      </c>
      <c r="T1307" s="137"/>
      <c r="U1307" s="137"/>
      <c r="V1307" s="134"/>
      <c r="W1307" s="132"/>
      <c r="X1307" s="134"/>
      <c r="Y1307" s="132"/>
      <c r="Z1307" s="132"/>
      <c r="AA1307" s="132"/>
      <c r="AB1307" s="132" t="str">
        <f ca="1">IF(ISERROR(MATCH(DailyLog[[#This Row],[TRAVELER]],Table2[TR],0)),AB1307,"SHIPPED")</f>
        <v>SHIPPED</v>
      </c>
      <c r="AC1307" s="132"/>
    </row>
    <row r="1308" spans="1:29" ht="40.15" hidden="1" customHeight="1" x14ac:dyDescent="0.25">
      <c r="A1308" s="119">
        <v>46256.426446759258</v>
      </c>
      <c r="B1308" s="120" t="s">
        <v>842</v>
      </c>
      <c r="C1308" s="121" t="s">
        <v>2870</v>
      </c>
      <c r="D1308" s="122">
        <v>716042</v>
      </c>
      <c r="E1308" s="122" t="s">
        <v>960</v>
      </c>
      <c r="F1308" s="122">
        <v>1822</v>
      </c>
      <c r="G1308" s="122" t="s">
        <v>4102</v>
      </c>
      <c r="H1308" s="123" t="s">
        <v>832</v>
      </c>
      <c r="I1308" s="124" t="s">
        <v>839</v>
      </c>
      <c r="J1308" s="125" t="s">
        <v>843</v>
      </c>
      <c r="K1308" s="124">
        <v>2</v>
      </c>
      <c r="L1308" s="124" t="s">
        <v>1003</v>
      </c>
      <c r="M1308" s="124" t="s">
        <v>2816</v>
      </c>
      <c r="N1308" s="124">
        <v>40</v>
      </c>
      <c r="O1308" s="124">
        <v>10000</v>
      </c>
      <c r="P1308" s="124">
        <v>10000</v>
      </c>
      <c r="Q1308" s="124">
        <f>+DailyLog[[#This Row],[TTL QNT
(On traveler)]]-DailyLog[[#This Row],[Column1]]</f>
        <v>0</v>
      </c>
      <c r="R1308" s="124" t="s">
        <v>3645</v>
      </c>
      <c r="S1308" s="126" t="s">
        <v>888</v>
      </c>
      <c r="T1308" s="127">
        <v>5</v>
      </c>
      <c r="U1308" s="127"/>
      <c r="V1308" s="124"/>
      <c r="W1308" s="122"/>
      <c r="X1308" s="124"/>
      <c r="Y1308" s="122"/>
      <c r="Z1308" s="122"/>
      <c r="AA1308" s="122"/>
      <c r="AB1308" s="122" t="str">
        <f ca="1">IF(ISERROR(MATCH(DailyLog[[#This Row],[TRAVELER]],Table2[TR],0)),AB1308,"SHIPPED")</f>
        <v>SHIPPED</v>
      </c>
      <c r="AC1308" s="122"/>
    </row>
    <row r="1309" spans="1:29" ht="40.15" hidden="1" customHeight="1" x14ac:dyDescent="0.25">
      <c r="A1309" s="129">
        <v>46261.687777777777</v>
      </c>
      <c r="B1309" s="130" t="s">
        <v>2940</v>
      </c>
      <c r="C1309" s="131">
        <v>197</v>
      </c>
      <c r="D1309" s="132">
        <v>716410</v>
      </c>
      <c r="E1309" s="132" t="s">
        <v>1018</v>
      </c>
      <c r="F1309" s="132">
        <v>810</v>
      </c>
      <c r="G1309" s="132" t="s">
        <v>4684</v>
      </c>
      <c r="H1309" s="133" t="s">
        <v>832</v>
      </c>
      <c r="I1309" s="134" t="s">
        <v>2818</v>
      </c>
      <c r="J1309" s="135" t="s">
        <v>843</v>
      </c>
      <c r="K1309" s="134">
        <v>5</v>
      </c>
      <c r="L1309" s="134" t="s">
        <v>828</v>
      </c>
      <c r="M1309" s="134"/>
      <c r="N1309" s="134">
        <v>10</v>
      </c>
      <c r="O1309" s="134">
        <v>1950</v>
      </c>
      <c r="P1309" s="134">
        <v>1950</v>
      </c>
      <c r="Q1309" s="134">
        <f>+DailyLog[[#This Row],[TTL QNT
(On traveler)]]-DailyLog[[#This Row],[Column1]]</f>
        <v>0</v>
      </c>
      <c r="R1309" s="134" t="s">
        <v>4685</v>
      </c>
      <c r="S1309" s="136" t="s">
        <v>888</v>
      </c>
      <c r="T1309" s="137"/>
      <c r="U1309" s="137"/>
      <c r="V1309" s="134"/>
      <c r="W1309" s="132"/>
      <c r="X1309" s="134"/>
      <c r="Y1309" s="132"/>
      <c r="Z1309" s="132"/>
      <c r="AA1309" s="132"/>
      <c r="AB1309" s="132" t="str">
        <f ca="1">IF(ISERROR(MATCH(DailyLog[[#This Row],[TRAVELER]],Table2[TR],0)),AB1309,"SHIPPED")</f>
        <v>SHIPPED</v>
      </c>
      <c r="AC1309" s="132"/>
    </row>
    <row r="1310" spans="1:29" ht="40.15" hidden="1" customHeight="1" x14ac:dyDescent="0.25">
      <c r="A1310" s="119">
        <v>46256.414733796293</v>
      </c>
      <c r="B1310" s="120" t="s">
        <v>842</v>
      </c>
      <c r="C1310" s="121" t="s">
        <v>2827</v>
      </c>
      <c r="D1310" s="122">
        <v>717057</v>
      </c>
      <c r="E1310" s="122">
        <v>11546463</v>
      </c>
      <c r="F1310" s="122">
        <v>217</v>
      </c>
      <c r="G1310" s="122" t="s">
        <v>4099</v>
      </c>
      <c r="H1310" s="123" t="s">
        <v>832</v>
      </c>
      <c r="I1310" s="124" t="s">
        <v>839</v>
      </c>
      <c r="J1310" s="125" t="s">
        <v>843</v>
      </c>
      <c r="K1310" s="124">
        <v>1</v>
      </c>
      <c r="L1310" s="124" t="s">
        <v>828</v>
      </c>
      <c r="M1310" s="124" t="s">
        <v>2816</v>
      </c>
      <c r="N1310" s="124">
        <v>37</v>
      </c>
      <c r="O1310" s="124">
        <v>16650</v>
      </c>
      <c r="P1310" s="124">
        <v>16650</v>
      </c>
      <c r="Q1310" s="124">
        <f>+DailyLog[[#This Row],[TTL QNT
(On traveler)]]-DailyLog[[#This Row],[Column1]]</f>
        <v>0</v>
      </c>
      <c r="R1310" s="124" t="s">
        <v>4100</v>
      </c>
      <c r="S1310" s="126" t="s">
        <v>888</v>
      </c>
      <c r="T1310" s="127">
        <v>2</v>
      </c>
      <c r="U1310" s="127"/>
      <c r="V1310" s="124"/>
      <c r="W1310" s="122"/>
      <c r="X1310" s="124"/>
      <c r="Y1310" s="122"/>
      <c r="Z1310" s="122"/>
      <c r="AA1310" s="122"/>
      <c r="AB1310" s="122" t="str">
        <f ca="1">IF(ISERROR(MATCH(DailyLog[[#This Row],[TRAVELER]],Table2[TR],0)),AB1310,"SHIPPED")</f>
        <v>SHIPPED</v>
      </c>
      <c r="AC1310" s="122"/>
    </row>
    <row r="1311" spans="1:29" ht="40.15" hidden="1" customHeight="1" x14ac:dyDescent="0.25">
      <c r="A1311" s="119">
        <v>46256.356493055559</v>
      </c>
      <c r="B1311" s="120" t="s">
        <v>842</v>
      </c>
      <c r="C1311" s="121">
        <v>2858391</v>
      </c>
      <c r="D1311" s="122">
        <v>716034</v>
      </c>
      <c r="E1311" s="122" t="s">
        <v>960</v>
      </c>
      <c r="F1311" s="122">
        <v>1752</v>
      </c>
      <c r="G1311" s="122" t="s">
        <v>4088</v>
      </c>
      <c r="H1311" s="123" t="s">
        <v>832</v>
      </c>
      <c r="I1311" s="124" t="s">
        <v>839</v>
      </c>
      <c r="J1311" s="125" t="s">
        <v>843</v>
      </c>
      <c r="K1311" s="124">
        <v>2</v>
      </c>
      <c r="L1311" s="124" t="s">
        <v>1003</v>
      </c>
      <c r="M1311" s="124" t="s">
        <v>2816</v>
      </c>
      <c r="N1311" s="124">
        <v>36</v>
      </c>
      <c r="O1311" s="124">
        <v>9000</v>
      </c>
      <c r="P1311" s="124">
        <v>9000</v>
      </c>
      <c r="Q1311" s="124">
        <f>+DailyLog[[#This Row],[TTL QNT
(On traveler)]]-DailyLog[[#This Row],[Column1]]</f>
        <v>0</v>
      </c>
      <c r="R1311" s="124" t="s">
        <v>3436</v>
      </c>
      <c r="S1311" s="126" t="s">
        <v>888</v>
      </c>
      <c r="T1311" s="127">
        <v>4</v>
      </c>
      <c r="U1311" s="127"/>
      <c r="V1311" s="124"/>
      <c r="W1311" s="122"/>
      <c r="X1311" s="124"/>
      <c r="Y1311" s="122"/>
      <c r="Z1311" s="122"/>
      <c r="AA1311" s="122"/>
      <c r="AB1311" s="122" t="str">
        <f ca="1">IF(ISERROR(MATCH(DailyLog[[#This Row],[TRAVELER]],Table2[TR],0)),AB1311,"SHIPPED")</f>
        <v>SHIPPED</v>
      </c>
      <c r="AC1311" s="122"/>
    </row>
    <row r="1312" spans="1:29" ht="40.15" hidden="1" customHeight="1" x14ac:dyDescent="0.25">
      <c r="A1312" s="129">
        <v>46265.490104166667</v>
      </c>
      <c r="B1312" s="130" t="s">
        <v>842</v>
      </c>
      <c r="C1312" s="131">
        <v>292</v>
      </c>
      <c r="D1312" s="132">
        <v>716564</v>
      </c>
      <c r="E1312" s="132">
        <v>11549168</v>
      </c>
      <c r="F1312" s="132">
        <v>1047</v>
      </c>
      <c r="G1312" s="132" t="s">
        <v>4860</v>
      </c>
      <c r="H1312" s="133" t="s">
        <v>832</v>
      </c>
      <c r="I1312" s="134" t="s">
        <v>839</v>
      </c>
      <c r="J1312" s="135" t="s">
        <v>2824</v>
      </c>
      <c r="K1312" s="134">
        <v>26</v>
      </c>
      <c r="L1312" s="134" t="s">
        <v>828</v>
      </c>
      <c r="M1312" s="134"/>
      <c r="N1312" s="134">
        <v>61</v>
      </c>
      <c r="O1312" s="134">
        <v>61000</v>
      </c>
      <c r="P1312" s="134">
        <v>61000</v>
      </c>
      <c r="Q1312" s="134">
        <f>+DailyLog[[#This Row],[TTL QNT
(On traveler)]]-DailyLog[[#This Row],[Column1]]</f>
        <v>0</v>
      </c>
      <c r="R1312" s="134" t="s">
        <v>4171</v>
      </c>
      <c r="S1312" s="136" t="s">
        <v>888</v>
      </c>
      <c r="T1312" s="137"/>
      <c r="U1312" s="137"/>
      <c r="V1312" s="134"/>
      <c r="W1312" s="132"/>
      <c r="X1312" s="134"/>
      <c r="Y1312" s="132"/>
      <c r="Z1312" s="132"/>
      <c r="AA1312" s="132"/>
      <c r="AB1312" s="132" t="str">
        <f ca="1">IF(ISERROR(MATCH(DailyLog[[#This Row],[TRAVELER]],Table2[TR],0)),AB1312,"SHIPPED")</f>
        <v>SHIPPED</v>
      </c>
      <c r="AC1312" s="132"/>
    </row>
    <row r="1313" spans="1:29" ht="40.15" hidden="1" customHeight="1" x14ac:dyDescent="0.25">
      <c r="A1313" s="111">
        <v>46260.722719907404</v>
      </c>
      <c r="B1313" s="112" t="s">
        <v>2940</v>
      </c>
      <c r="C1313" s="113" t="s">
        <v>2870</v>
      </c>
      <c r="D1313" s="114">
        <v>714597</v>
      </c>
      <c r="E1313" s="114" t="s">
        <v>4574</v>
      </c>
      <c r="F1313" s="114">
        <v>1362</v>
      </c>
      <c r="G1313" s="114" t="s">
        <v>4575</v>
      </c>
      <c r="H1313" s="115" t="s">
        <v>832</v>
      </c>
      <c r="I1313" s="116" t="s">
        <v>839</v>
      </c>
      <c r="J1313" s="50" t="s">
        <v>843</v>
      </c>
      <c r="K1313" s="116">
        <v>2</v>
      </c>
      <c r="L1313" s="116" t="s">
        <v>828</v>
      </c>
      <c r="M1313" s="116"/>
      <c r="N1313" s="116">
        <v>25</v>
      </c>
      <c r="O1313" s="116">
        <v>21250</v>
      </c>
      <c r="P1313" s="116">
        <v>21250</v>
      </c>
      <c r="Q1313" s="116">
        <f>+DailyLog[[#This Row],[TTL QNT
(On traveler)]]-DailyLog[[#This Row],[Column1]]</f>
        <v>0</v>
      </c>
      <c r="R1313" s="116" t="s">
        <v>4166</v>
      </c>
      <c r="S1313" s="117" t="s">
        <v>888</v>
      </c>
      <c r="V1313" s="116"/>
      <c r="W1313" s="114"/>
      <c r="X1313" s="116"/>
      <c r="Y1313" s="114"/>
      <c r="Z1313" s="114"/>
      <c r="AA1313" s="114"/>
      <c r="AB1313" s="114" t="str">
        <f ca="1">IF(ISERROR(MATCH(DailyLog[[#This Row],[TRAVELER]],Table2[TR],0)),AB1313,"SHIPPED")</f>
        <v>SHIPPED</v>
      </c>
      <c r="AC1313" s="114"/>
    </row>
    <row r="1314" spans="1:29" ht="40.15" hidden="1" customHeight="1" x14ac:dyDescent="0.25">
      <c r="A1314" s="111">
        <v>46260.719918981478</v>
      </c>
      <c r="B1314" s="112" t="s">
        <v>2940</v>
      </c>
      <c r="C1314" s="113" t="s">
        <v>2841</v>
      </c>
      <c r="D1314" s="114">
        <v>717632</v>
      </c>
      <c r="E1314" s="114" t="s">
        <v>4526</v>
      </c>
      <c r="F1314" s="114">
        <v>698</v>
      </c>
      <c r="G1314" s="114" t="s">
        <v>4573</v>
      </c>
      <c r="H1314" s="115" t="s">
        <v>832</v>
      </c>
      <c r="I1314" s="116" t="s">
        <v>839</v>
      </c>
      <c r="J1314" s="50" t="s">
        <v>843</v>
      </c>
      <c r="K1314" s="116">
        <v>3</v>
      </c>
      <c r="L1314" s="116" t="s">
        <v>1003</v>
      </c>
      <c r="M1314" s="116" t="s">
        <v>2976</v>
      </c>
      <c r="N1314" s="116">
        <v>30</v>
      </c>
      <c r="O1314" s="116">
        <v>64500</v>
      </c>
      <c r="P1314" s="116">
        <v>64500</v>
      </c>
      <c r="Q1314" s="116">
        <f>+DailyLog[[#This Row],[TTL QNT
(On traveler)]]-DailyLog[[#This Row],[Column1]]</f>
        <v>0</v>
      </c>
      <c r="R1314" s="116" t="s">
        <v>2833</v>
      </c>
      <c r="S1314" s="117" t="s">
        <v>888</v>
      </c>
      <c r="T1314" s="43">
        <v>420</v>
      </c>
      <c r="V1314" s="116"/>
      <c r="W1314" s="114"/>
      <c r="X1314" s="116"/>
      <c r="Y1314" s="114"/>
      <c r="Z1314" s="114"/>
      <c r="AA1314" s="114"/>
      <c r="AB1314" s="114" t="str">
        <f ca="1">IF(ISERROR(MATCH(DailyLog[[#This Row],[TRAVELER]],Table2[TR],0)),AB1314,"SHIPPED")</f>
        <v>SHIPPED</v>
      </c>
      <c r="AC1314" s="114"/>
    </row>
    <row r="1315" spans="1:29" ht="40.15" hidden="1" customHeight="1" x14ac:dyDescent="0.25">
      <c r="A1315" s="111">
        <v>46260.715717592589</v>
      </c>
      <c r="B1315" s="112" t="s">
        <v>2940</v>
      </c>
      <c r="C1315" s="113">
        <v>290</v>
      </c>
      <c r="D1315" s="114">
        <v>716384</v>
      </c>
      <c r="E1315" s="114" t="s">
        <v>981</v>
      </c>
      <c r="F1315" s="114">
        <v>1379</v>
      </c>
      <c r="G1315" s="114" t="s">
        <v>4572</v>
      </c>
      <c r="H1315" s="115" t="s">
        <v>832</v>
      </c>
      <c r="I1315" s="116" t="s">
        <v>839</v>
      </c>
      <c r="J1315" s="50" t="s">
        <v>950</v>
      </c>
      <c r="K1315" s="116">
        <v>107</v>
      </c>
      <c r="L1315" s="116" t="s">
        <v>1003</v>
      </c>
      <c r="M1315" s="116"/>
      <c r="N1315" s="116">
        <v>36</v>
      </c>
      <c r="O1315" s="116">
        <v>25200</v>
      </c>
      <c r="P1315" s="116">
        <v>25200</v>
      </c>
      <c r="Q1315" s="116">
        <f>+DailyLog[[#This Row],[TTL QNT
(On traveler)]]-DailyLog[[#This Row],[Column1]]</f>
        <v>0</v>
      </c>
      <c r="R1315" s="116" t="s">
        <v>3415</v>
      </c>
      <c r="S1315" s="117" t="s">
        <v>888</v>
      </c>
      <c r="V1315" s="116"/>
      <c r="W1315" s="114"/>
      <c r="X1315" s="116"/>
      <c r="Y1315" s="114"/>
      <c r="Z1315" s="114"/>
      <c r="AA1315" s="114"/>
      <c r="AB1315" s="114" t="str">
        <f ca="1">IF(ISERROR(MATCH(DailyLog[[#This Row],[TRAVELER]],Table2[TR],0)),AB1315,"SHIPPED")</f>
        <v>SHIPPED</v>
      </c>
      <c r="AC1315" s="114"/>
    </row>
    <row r="1316" spans="1:29" ht="40.15" hidden="1" customHeight="1" x14ac:dyDescent="0.25">
      <c r="A1316" s="129">
        <v>46268.437407407408</v>
      </c>
      <c r="B1316" s="130" t="s">
        <v>842</v>
      </c>
      <c r="C1316" s="131" t="s">
        <v>4502</v>
      </c>
      <c r="D1316" s="132">
        <v>716996</v>
      </c>
      <c r="E1316" s="132" t="s">
        <v>1040</v>
      </c>
      <c r="F1316" s="132">
        <v>788</v>
      </c>
      <c r="G1316" s="132" t="s">
        <v>5198</v>
      </c>
      <c r="H1316" s="133" t="s">
        <v>832</v>
      </c>
      <c r="I1316" s="134" t="s">
        <v>839</v>
      </c>
      <c r="J1316" s="135" t="s">
        <v>843</v>
      </c>
      <c r="K1316" s="134">
        <v>1</v>
      </c>
      <c r="L1316" s="134" t="s">
        <v>828</v>
      </c>
      <c r="M1316" s="134" t="s">
        <v>2816</v>
      </c>
      <c r="N1316" s="134">
        <v>36</v>
      </c>
      <c r="O1316" s="134">
        <v>10440</v>
      </c>
      <c r="P1316" s="134">
        <v>10440</v>
      </c>
      <c r="Q1316" s="134">
        <f>+DailyLog[[#This Row],[TTL QNT
(On traveler)]]-DailyLog[[#This Row],[Column1]]</f>
        <v>0</v>
      </c>
      <c r="R1316" s="134" t="s">
        <v>4342</v>
      </c>
      <c r="S1316" s="136" t="s">
        <v>888</v>
      </c>
      <c r="T1316" s="137">
        <v>5</v>
      </c>
      <c r="U1316" s="137"/>
      <c r="V1316" s="134"/>
      <c r="W1316" s="132"/>
      <c r="X1316" s="134"/>
      <c r="Y1316" s="132"/>
      <c r="Z1316" s="132"/>
      <c r="AA1316" s="132"/>
      <c r="AB1316" s="132" t="str">
        <f ca="1">IF(ISERROR(MATCH(DailyLog[[#This Row],[TRAVELER]],Table2[TR],0)),AB1316,"SHIPPED")</f>
        <v>SHIPPED</v>
      </c>
      <c r="AC1316" s="132"/>
    </row>
    <row r="1317" spans="1:29" ht="40.15" hidden="1" customHeight="1" x14ac:dyDescent="0.25">
      <c r="A1317" s="129">
        <v>46269.550324074073</v>
      </c>
      <c r="B1317" s="130" t="s">
        <v>842</v>
      </c>
      <c r="C1317" s="131" t="s">
        <v>2841</v>
      </c>
      <c r="D1317" s="132">
        <v>717829</v>
      </c>
      <c r="E1317" s="132" t="s">
        <v>923</v>
      </c>
      <c r="F1317" s="132">
        <v>466</v>
      </c>
      <c r="G1317" s="132" t="s">
        <v>5357</v>
      </c>
      <c r="H1317" s="133" t="s">
        <v>832</v>
      </c>
      <c r="I1317" s="134" t="s">
        <v>839</v>
      </c>
      <c r="J1317" s="135" t="s">
        <v>843</v>
      </c>
      <c r="K1317" s="134">
        <v>3</v>
      </c>
      <c r="L1317" s="134" t="s">
        <v>828</v>
      </c>
      <c r="M1317" s="134" t="s">
        <v>3625</v>
      </c>
      <c r="N1317" s="134">
        <v>1</v>
      </c>
      <c r="O1317" s="134">
        <v>5270</v>
      </c>
      <c r="P1317" s="134">
        <v>5270</v>
      </c>
      <c r="Q1317" s="134">
        <f>+DailyLog[[#This Row],[TTL QNT
(On traveler)]]-DailyLog[[#This Row],[Column1]]</f>
        <v>0</v>
      </c>
      <c r="R1317" s="134" t="s">
        <v>3393</v>
      </c>
      <c r="S1317" s="136" t="s">
        <v>3778</v>
      </c>
      <c r="T1317" s="137">
        <v>1</v>
      </c>
      <c r="U1317" s="137"/>
      <c r="V1317" s="134"/>
      <c r="W1317" s="132"/>
      <c r="X1317" s="134"/>
      <c r="Y1317" s="132"/>
      <c r="Z1317" s="132"/>
      <c r="AA1317" s="132"/>
      <c r="AB1317" s="132" t="str">
        <f ca="1">IF(ISERROR(MATCH(DailyLog[[#This Row],[TRAVELER]],Table2[TR],0)),AB1317,"SHIPPED")</f>
        <v>SHIPPED</v>
      </c>
      <c r="AC1317" s="132"/>
    </row>
    <row r="1318" spans="1:29" ht="40.15" hidden="1" customHeight="1" x14ac:dyDescent="0.25">
      <c r="A1318" s="111">
        <v>46260.673888888887</v>
      </c>
      <c r="B1318" s="112" t="s">
        <v>2940</v>
      </c>
      <c r="C1318" s="113">
        <v>275</v>
      </c>
      <c r="D1318" s="114">
        <v>716764</v>
      </c>
      <c r="E1318" s="114">
        <v>11546437</v>
      </c>
      <c r="F1318" s="114">
        <v>1063</v>
      </c>
      <c r="G1318" s="114" t="s">
        <v>4554</v>
      </c>
      <c r="H1318" s="115" t="s">
        <v>832</v>
      </c>
      <c r="I1318" s="116" t="s">
        <v>839</v>
      </c>
      <c r="J1318" s="50" t="s">
        <v>950</v>
      </c>
      <c r="K1318" s="116">
        <v>102</v>
      </c>
      <c r="L1318" s="116" t="s">
        <v>828</v>
      </c>
      <c r="M1318" s="116" t="s">
        <v>2976</v>
      </c>
      <c r="N1318" s="116">
        <v>66</v>
      </c>
      <c r="O1318" s="116">
        <v>99000</v>
      </c>
      <c r="P1318" s="116">
        <v>99000</v>
      </c>
      <c r="Q1318" s="116">
        <f>+DailyLog[[#This Row],[TTL QNT
(On traveler)]]-DailyLog[[#This Row],[Column1]]</f>
        <v>0</v>
      </c>
      <c r="R1318" s="116" t="s">
        <v>3938</v>
      </c>
      <c r="S1318" s="117" t="s">
        <v>888</v>
      </c>
      <c r="T1318" s="43">
        <v>20</v>
      </c>
      <c r="V1318" s="116"/>
      <c r="W1318" s="114"/>
      <c r="X1318" s="116"/>
      <c r="Y1318" s="114"/>
      <c r="Z1318" s="114"/>
      <c r="AA1318" s="114"/>
      <c r="AB1318" s="114" t="str">
        <f ca="1">IF(ISERROR(MATCH(DailyLog[[#This Row],[TRAVELER]],Table2[TR],0)),AB1318,"SHIPPED")</f>
        <v>SHIPPED</v>
      </c>
      <c r="AC1318" s="114"/>
    </row>
    <row r="1319" spans="1:29" ht="40.15" hidden="1" customHeight="1" x14ac:dyDescent="0.25">
      <c r="A1319" s="111">
        <v>46260.673888888887</v>
      </c>
      <c r="B1319" s="112" t="s">
        <v>2940</v>
      </c>
      <c r="C1319" s="113">
        <v>275</v>
      </c>
      <c r="D1319" s="114">
        <v>716765</v>
      </c>
      <c r="E1319" s="114">
        <v>11546437</v>
      </c>
      <c r="F1319" s="114">
        <v>283</v>
      </c>
      <c r="G1319" s="114" t="s">
        <v>4409</v>
      </c>
      <c r="H1319" s="115" t="s">
        <v>832</v>
      </c>
      <c r="I1319" s="116" t="s">
        <v>839</v>
      </c>
      <c r="J1319" s="50" t="s">
        <v>950</v>
      </c>
      <c r="K1319" s="116">
        <v>104</v>
      </c>
      <c r="L1319" s="116" t="s">
        <v>828</v>
      </c>
      <c r="M1319" s="116" t="s">
        <v>2976</v>
      </c>
      <c r="N1319" s="116">
        <v>68</v>
      </c>
      <c r="O1319" s="116">
        <v>102000</v>
      </c>
      <c r="P1319" s="116">
        <v>102000</v>
      </c>
      <c r="Q1319" s="116">
        <f>+DailyLog[[#This Row],[TTL QNT
(On traveler)]]-DailyLog[[#This Row],[Column1]]</f>
        <v>0</v>
      </c>
      <c r="R1319" s="116" t="s">
        <v>3938</v>
      </c>
      <c r="S1319" s="117" t="s">
        <v>888</v>
      </c>
      <c r="T1319" s="43">
        <v>50</v>
      </c>
      <c r="V1319" s="116"/>
      <c r="W1319" s="114"/>
      <c r="X1319" s="116"/>
      <c r="Y1319" s="114"/>
      <c r="Z1319" s="114"/>
      <c r="AA1319" s="114"/>
      <c r="AB1319" s="114" t="str">
        <f ca="1">IF(ISERROR(MATCH(DailyLog[[#This Row],[TRAVELER]],Table2[TR],0)),AB1319,"SHIPPED")</f>
        <v>SHIPPED</v>
      </c>
      <c r="AC1319" s="114"/>
    </row>
    <row r="1320" spans="1:29" ht="40.15" hidden="1" customHeight="1" x14ac:dyDescent="0.25">
      <c r="A1320" s="129">
        <v>46269.548009259262</v>
      </c>
      <c r="B1320" s="130" t="s">
        <v>842</v>
      </c>
      <c r="C1320" s="131" t="s">
        <v>4502</v>
      </c>
      <c r="D1320" s="132">
        <v>717825</v>
      </c>
      <c r="E1320" s="132" t="s">
        <v>923</v>
      </c>
      <c r="F1320" s="132">
        <v>426</v>
      </c>
      <c r="G1320" s="132" t="s">
        <v>5356</v>
      </c>
      <c r="H1320" s="133" t="s">
        <v>832</v>
      </c>
      <c r="I1320" s="134" t="s">
        <v>839</v>
      </c>
      <c r="J1320" s="135" t="s">
        <v>843</v>
      </c>
      <c r="K1320" s="134">
        <v>1</v>
      </c>
      <c r="L1320" s="134" t="s">
        <v>828</v>
      </c>
      <c r="M1320" s="134"/>
      <c r="N1320" s="134">
        <v>1</v>
      </c>
      <c r="O1320" s="134">
        <v>4700</v>
      </c>
      <c r="P1320" s="134">
        <v>4700</v>
      </c>
      <c r="Q1320" s="134">
        <f>+DailyLog[[#This Row],[TTL QNT
(On traveler)]]-DailyLog[[#This Row],[Column1]]</f>
        <v>0</v>
      </c>
      <c r="R1320" s="134" t="s">
        <v>3115</v>
      </c>
      <c r="S1320" s="136" t="s">
        <v>3778</v>
      </c>
      <c r="T1320" s="137"/>
      <c r="U1320" s="137"/>
      <c r="V1320" s="134"/>
      <c r="W1320" s="132"/>
      <c r="X1320" s="134"/>
      <c r="Y1320" s="132"/>
      <c r="Z1320" s="132"/>
      <c r="AA1320" s="132"/>
      <c r="AB1320" s="132" t="str">
        <f ca="1">IF(ISERROR(MATCH(DailyLog[[#This Row],[TRAVELER]],Table2[TR],0)),AB1320,"SHIPPED")</f>
        <v>SHIPPED</v>
      </c>
      <c r="AC1320" s="132"/>
    </row>
    <row r="1321" spans="1:29" ht="40.15" hidden="1" customHeight="1" x14ac:dyDescent="0.25">
      <c r="A1321" s="129">
        <v>46269.545451388891</v>
      </c>
      <c r="B1321" s="130" t="s">
        <v>842</v>
      </c>
      <c r="C1321" s="131">
        <v>275</v>
      </c>
      <c r="D1321" s="132">
        <v>717968</v>
      </c>
      <c r="E1321" s="132">
        <v>6101831</v>
      </c>
      <c r="F1321" s="132">
        <v>668</v>
      </c>
      <c r="G1321" s="132" t="s">
        <v>5354</v>
      </c>
      <c r="H1321" s="133" t="s">
        <v>832</v>
      </c>
      <c r="I1321" s="134" t="s">
        <v>839</v>
      </c>
      <c r="J1321" s="135" t="s">
        <v>950</v>
      </c>
      <c r="K1321" s="134">
        <v>112</v>
      </c>
      <c r="L1321" s="134" t="s">
        <v>828</v>
      </c>
      <c r="M1321" s="134" t="s">
        <v>2816</v>
      </c>
      <c r="N1321" s="134">
        <v>36</v>
      </c>
      <c r="O1321" s="134">
        <v>36000</v>
      </c>
      <c r="P1321" s="134">
        <v>36000</v>
      </c>
      <c r="Q1321" s="134">
        <f>+DailyLog[[#This Row],[TTL QNT
(On traveler)]]-DailyLog[[#This Row],[Column1]]</f>
        <v>0</v>
      </c>
      <c r="R1321" s="134" t="s">
        <v>5355</v>
      </c>
      <c r="S1321" s="136" t="s">
        <v>888</v>
      </c>
      <c r="T1321" s="137">
        <v>2</v>
      </c>
      <c r="U1321" s="137"/>
      <c r="V1321" s="134"/>
      <c r="W1321" s="132"/>
      <c r="X1321" s="134"/>
      <c r="Y1321" s="132"/>
      <c r="Z1321" s="132"/>
      <c r="AA1321" s="132"/>
      <c r="AB1321" s="132" t="str">
        <f ca="1">IF(ISERROR(MATCH(DailyLog[[#This Row],[TRAVELER]],Table2[TR],0)),AB1321,"SHIPPED")</f>
        <v>SHIPPED</v>
      </c>
      <c r="AC1321" s="132"/>
    </row>
    <row r="1322" spans="1:29" ht="40.15" hidden="1" customHeight="1" x14ac:dyDescent="0.25">
      <c r="A1322" s="129">
        <v>46268.40347222222</v>
      </c>
      <c r="B1322" s="130" t="s">
        <v>842</v>
      </c>
      <c r="C1322" s="131">
        <v>290</v>
      </c>
      <c r="D1322" s="132">
        <v>717207</v>
      </c>
      <c r="E1322" s="132" t="s">
        <v>991</v>
      </c>
      <c r="F1322" s="132">
        <v>112</v>
      </c>
      <c r="G1322" s="132" t="s">
        <v>5189</v>
      </c>
      <c r="H1322" s="133" t="s">
        <v>832</v>
      </c>
      <c r="I1322" s="134" t="s">
        <v>2818</v>
      </c>
      <c r="J1322" s="135" t="s">
        <v>950</v>
      </c>
      <c r="K1322" s="134">
        <v>109</v>
      </c>
      <c r="L1322" s="134" t="s">
        <v>1003</v>
      </c>
      <c r="M1322" s="134"/>
      <c r="N1322" s="134">
        <v>13</v>
      </c>
      <c r="O1322" s="134">
        <v>3640</v>
      </c>
      <c r="P1322" s="134">
        <v>3640</v>
      </c>
      <c r="Q1322" s="134">
        <f>+DailyLog[[#This Row],[TTL QNT
(On traveler)]]-DailyLog[[#This Row],[Column1]]</f>
        <v>0</v>
      </c>
      <c r="R1322" s="134" t="s">
        <v>3585</v>
      </c>
      <c r="S1322" s="136" t="s">
        <v>888</v>
      </c>
      <c r="T1322" s="137"/>
      <c r="U1322" s="137"/>
      <c r="V1322" s="134"/>
      <c r="W1322" s="132"/>
      <c r="X1322" s="134"/>
      <c r="Y1322" s="132"/>
      <c r="Z1322" s="132"/>
      <c r="AA1322" s="132"/>
      <c r="AB1322" s="132" t="str">
        <f ca="1">IF(ISERROR(MATCH(DailyLog[[#This Row],[TRAVELER]],Table2[TR],0)),AB1322,"SHIPPED")</f>
        <v>SHIPPED</v>
      </c>
      <c r="AC1322" s="132"/>
    </row>
    <row r="1323" spans="1:29" ht="40.15" hidden="1" customHeight="1" x14ac:dyDescent="0.25">
      <c r="A1323" s="129">
        <v>46269.615034722221</v>
      </c>
      <c r="B1323" s="130" t="s">
        <v>842</v>
      </c>
      <c r="C1323" s="131">
        <v>290</v>
      </c>
      <c r="D1323" s="132">
        <v>716366</v>
      </c>
      <c r="E1323" s="132" t="s">
        <v>3069</v>
      </c>
      <c r="F1323" s="132">
        <v>1355</v>
      </c>
      <c r="G1323" s="132" t="s">
        <v>5371</v>
      </c>
      <c r="H1323" s="133" t="s">
        <v>832</v>
      </c>
      <c r="I1323" s="134" t="s">
        <v>839</v>
      </c>
      <c r="J1323" s="135" t="s">
        <v>950</v>
      </c>
      <c r="K1323" s="134">
        <v>109</v>
      </c>
      <c r="L1323" s="134" t="s">
        <v>1003</v>
      </c>
      <c r="M1323" s="134"/>
      <c r="N1323" s="134">
        <v>36</v>
      </c>
      <c r="O1323" s="134">
        <v>16200</v>
      </c>
      <c r="P1323" s="134">
        <v>16200</v>
      </c>
      <c r="Q1323" s="134">
        <f>+DailyLog[[#This Row],[TTL QNT
(On traveler)]]-DailyLog[[#This Row],[Column1]]</f>
        <v>0</v>
      </c>
      <c r="R1323" s="134" t="s">
        <v>3138</v>
      </c>
      <c r="S1323" s="136" t="s">
        <v>888</v>
      </c>
      <c r="T1323" s="137"/>
      <c r="U1323" s="137"/>
      <c r="V1323" s="134"/>
      <c r="W1323" s="132"/>
      <c r="X1323" s="134"/>
      <c r="Y1323" s="132"/>
      <c r="Z1323" s="132"/>
      <c r="AA1323" s="132"/>
      <c r="AB1323" s="132" t="str">
        <f ca="1">IF(ISERROR(MATCH(DailyLog[[#This Row],[TRAVELER]],Table2[TR],0)),AB1323,"SHIPPED")</f>
        <v>SHIPPED</v>
      </c>
      <c r="AC1323" s="132"/>
    </row>
    <row r="1324" spans="1:29" ht="40.15" hidden="1" customHeight="1" x14ac:dyDescent="0.25">
      <c r="A1324" s="129">
        <v>46279.417974537035</v>
      </c>
      <c r="B1324" s="130" t="s">
        <v>842</v>
      </c>
      <c r="C1324" s="131">
        <v>280</v>
      </c>
      <c r="D1324" s="132">
        <v>718059</v>
      </c>
      <c r="E1324" s="132">
        <v>11561645</v>
      </c>
      <c r="F1324" s="132">
        <v>1818</v>
      </c>
      <c r="G1324" s="132" t="s">
        <v>5962</v>
      </c>
      <c r="H1324" s="133" t="s">
        <v>832</v>
      </c>
      <c r="I1324" s="134" t="s">
        <v>839</v>
      </c>
      <c r="J1324" s="135" t="s">
        <v>950</v>
      </c>
      <c r="K1324" s="134">
        <v>124</v>
      </c>
      <c r="L1324" s="134" t="s">
        <v>828</v>
      </c>
      <c r="M1324" s="134"/>
      <c r="N1324" s="134">
        <v>26</v>
      </c>
      <c r="O1324" s="134">
        <v>104000</v>
      </c>
      <c r="P1324" s="134">
        <v>104000</v>
      </c>
      <c r="Q1324" s="134">
        <f>+DailyLog[[#This Row],[TTL QNT
(On traveler)]]-DailyLog[[#This Row],[Column1]]</f>
        <v>0</v>
      </c>
      <c r="R1324" s="134" t="s">
        <v>3121</v>
      </c>
      <c r="S1324" s="136" t="s">
        <v>888</v>
      </c>
      <c r="T1324" s="137"/>
      <c r="U1324" s="137"/>
      <c r="V1324" s="134"/>
      <c r="W1324" s="132"/>
      <c r="X1324" s="134"/>
      <c r="Y1324" s="132"/>
      <c r="Z1324" s="132"/>
      <c r="AA1324" s="132"/>
      <c r="AB1324" s="132" t="str">
        <f ca="1">IF(ISERROR(MATCH(DailyLog[[#This Row],[TRAVELER]],Table2[TR],0)),AB1324,"SHIPPED")</f>
        <v>SHIPPED</v>
      </c>
      <c r="AC1324" s="132"/>
    </row>
    <row r="1325" spans="1:29" ht="40.15" hidden="1" customHeight="1" x14ac:dyDescent="0.25">
      <c r="A1325" s="129">
        <v>46268.385752314818</v>
      </c>
      <c r="B1325" s="130" t="s">
        <v>842</v>
      </c>
      <c r="C1325" s="131">
        <v>292</v>
      </c>
      <c r="D1325" s="132">
        <v>716361</v>
      </c>
      <c r="E1325" s="132" t="s">
        <v>976</v>
      </c>
      <c r="F1325" s="132">
        <v>713</v>
      </c>
      <c r="G1325" s="132" t="s">
        <v>5133</v>
      </c>
      <c r="H1325" s="133" t="s">
        <v>832</v>
      </c>
      <c r="I1325" s="134" t="s">
        <v>2818</v>
      </c>
      <c r="J1325" s="135" t="s">
        <v>950</v>
      </c>
      <c r="K1325" s="134">
        <v>117</v>
      </c>
      <c r="L1325" s="134" t="s">
        <v>1003</v>
      </c>
      <c r="M1325" s="134"/>
      <c r="N1325" s="134">
        <v>6</v>
      </c>
      <c r="O1325" s="134">
        <v>2700</v>
      </c>
      <c r="P1325" s="134">
        <v>2700</v>
      </c>
      <c r="Q1325" s="134">
        <f>+DailyLog[[#This Row],[TTL QNT
(On traveler)]]-DailyLog[[#This Row],[Column1]]</f>
        <v>0</v>
      </c>
      <c r="R1325" s="134" t="s">
        <v>4133</v>
      </c>
      <c r="S1325" s="136" t="s">
        <v>888</v>
      </c>
      <c r="T1325" s="137"/>
      <c r="U1325" s="137"/>
      <c r="V1325" s="134"/>
      <c r="W1325" s="132"/>
      <c r="X1325" s="134"/>
      <c r="Y1325" s="132"/>
      <c r="Z1325" s="132"/>
      <c r="AA1325" s="132"/>
      <c r="AB1325" s="132" t="str">
        <f ca="1">IF(ISERROR(MATCH(DailyLog[[#This Row],[TRAVELER]],Table2[TR],0)),AB1325,"SHIPPED")</f>
        <v>SHIPPED</v>
      </c>
      <c r="AC1325" s="132"/>
    </row>
    <row r="1326" spans="1:29" ht="40.15" hidden="1" customHeight="1" x14ac:dyDescent="0.25">
      <c r="A1326" s="129">
        <v>46269.523935185185</v>
      </c>
      <c r="B1326" s="130" t="s">
        <v>842</v>
      </c>
      <c r="C1326" s="131">
        <v>285</v>
      </c>
      <c r="D1326" s="132">
        <v>717830</v>
      </c>
      <c r="E1326" s="132" t="s">
        <v>4643</v>
      </c>
      <c r="F1326" s="132">
        <v>1690</v>
      </c>
      <c r="G1326" s="132" t="s">
        <v>5352</v>
      </c>
      <c r="H1326" s="133" t="s">
        <v>832</v>
      </c>
      <c r="I1326" s="134" t="s">
        <v>839</v>
      </c>
      <c r="J1326" s="135" t="s">
        <v>843</v>
      </c>
      <c r="K1326" s="134">
        <v>1</v>
      </c>
      <c r="L1326" s="134" t="s">
        <v>828</v>
      </c>
      <c r="M1326" s="134"/>
      <c r="N1326" s="134">
        <v>1</v>
      </c>
      <c r="O1326" s="134">
        <v>4700</v>
      </c>
      <c r="P1326" s="134">
        <v>4700</v>
      </c>
      <c r="Q1326" s="134">
        <f>+DailyLog[[#This Row],[TTL QNT
(On traveler)]]-DailyLog[[#This Row],[Column1]]</f>
        <v>0</v>
      </c>
      <c r="R1326" s="134" t="s">
        <v>3510</v>
      </c>
      <c r="S1326" s="136" t="s">
        <v>888</v>
      </c>
      <c r="T1326" s="137"/>
      <c r="U1326" s="137"/>
      <c r="V1326" s="134"/>
      <c r="W1326" s="132"/>
      <c r="X1326" s="134"/>
      <c r="Y1326" s="132"/>
      <c r="Z1326" s="132"/>
      <c r="AA1326" s="132"/>
      <c r="AB1326" s="132" t="str">
        <f ca="1">IF(ISERROR(MATCH(DailyLog[[#This Row],[TRAVELER]],Table2[TR],0)),AB1326,"SHIPPED")</f>
        <v>SHIPPED</v>
      </c>
      <c r="AC1326" s="132"/>
    </row>
    <row r="1327" spans="1:29" ht="40.15" hidden="1" customHeight="1" x14ac:dyDescent="0.25">
      <c r="A1327" s="111">
        <v>46260.636111111111</v>
      </c>
      <c r="B1327" s="112" t="s">
        <v>2940</v>
      </c>
      <c r="C1327" s="113">
        <v>280</v>
      </c>
      <c r="D1327" s="114">
        <v>717076</v>
      </c>
      <c r="E1327" s="114">
        <v>11546456</v>
      </c>
      <c r="F1327" s="114">
        <v>1711</v>
      </c>
      <c r="G1327" s="114" t="s">
        <v>4542</v>
      </c>
      <c r="H1327" s="115" t="s">
        <v>832</v>
      </c>
      <c r="I1327" s="116" t="s">
        <v>839</v>
      </c>
      <c r="J1327" s="50" t="s">
        <v>950</v>
      </c>
      <c r="K1327" s="116">
        <v>114</v>
      </c>
      <c r="L1327" s="116" t="s">
        <v>828</v>
      </c>
      <c r="M1327" s="116"/>
      <c r="N1327" s="116">
        <v>14</v>
      </c>
      <c r="O1327" s="116">
        <v>37800</v>
      </c>
      <c r="P1327" s="116">
        <v>37800</v>
      </c>
      <c r="Q1327" s="116">
        <f>+DailyLog[[#This Row],[TTL QNT
(On traveler)]]-DailyLog[[#This Row],[Column1]]</f>
        <v>0</v>
      </c>
      <c r="R1327" s="116" t="s">
        <v>3638</v>
      </c>
      <c r="S1327" s="117" t="s">
        <v>888</v>
      </c>
      <c r="V1327" s="116"/>
      <c r="W1327" s="114"/>
      <c r="X1327" s="116"/>
      <c r="Y1327" s="114"/>
      <c r="Z1327" s="114"/>
      <c r="AA1327" s="114"/>
      <c r="AB1327" s="114" t="str">
        <f ca="1">IF(ISERROR(MATCH(DailyLog[[#This Row],[TRAVELER]],Table2[TR],0)),AB1327,"SHIPPED")</f>
        <v>SHIPPED</v>
      </c>
      <c r="AC1327" s="114"/>
    </row>
    <row r="1328" spans="1:29" ht="40.15" hidden="1" customHeight="1" x14ac:dyDescent="0.25">
      <c r="A1328" s="129">
        <v>46265.623865740738</v>
      </c>
      <c r="B1328" s="130" t="s">
        <v>842</v>
      </c>
      <c r="C1328" s="131">
        <v>4</v>
      </c>
      <c r="D1328" s="132">
        <v>716557</v>
      </c>
      <c r="E1328" s="132">
        <v>11549170</v>
      </c>
      <c r="F1328" s="132">
        <v>98</v>
      </c>
      <c r="G1328" s="132" t="s">
        <v>4944</v>
      </c>
      <c r="H1328" s="133" t="s">
        <v>832</v>
      </c>
      <c r="I1328" s="134" t="s">
        <v>2818</v>
      </c>
      <c r="J1328" s="135" t="s">
        <v>950</v>
      </c>
      <c r="K1328" s="134">
        <v>116</v>
      </c>
      <c r="L1328" s="134" t="s">
        <v>828</v>
      </c>
      <c r="M1328" s="134"/>
      <c r="N1328" s="134">
        <v>18</v>
      </c>
      <c r="O1328" s="134">
        <v>7200</v>
      </c>
      <c r="P1328" s="134">
        <v>7200</v>
      </c>
      <c r="Q1328" s="134">
        <f>+DailyLog[[#This Row],[TTL QNT
(On traveler)]]-DailyLog[[#This Row],[Column1]]</f>
        <v>0</v>
      </c>
      <c r="R1328" s="134" t="s">
        <v>2880</v>
      </c>
      <c r="S1328" s="136" t="s">
        <v>888</v>
      </c>
      <c r="T1328" s="137"/>
      <c r="U1328" s="137"/>
      <c r="V1328" s="134"/>
      <c r="W1328" s="132"/>
      <c r="X1328" s="134"/>
      <c r="Y1328" s="132"/>
      <c r="Z1328" s="132"/>
      <c r="AA1328" s="132"/>
      <c r="AB1328" s="132" t="str">
        <f ca="1">IF(ISERROR(MATCH(DailyLog[[#This Row],[TRAVELER]],Table2[TR],0)),AB1328,"SHIPPED")</f>
        <v>SHIPPED</v>
      </c>
      <c r="AC1328" s="132"/>
    </row>
    <row r="1329" spans="1:29" ht="40.15" hidden="1" customHeight="1" x14ac:dyDescent="0.25">
      <c r="A1329" s="111">
        <v>46260.709548611114</v>
      </c>
      <c r="B1329" s="112" t="s">
        <v>2940</v>
      </c>
      <c r="C1329" s="113">
        <v>275</v>
      </c>
      <c r="D1329" s="114">
        <v>717075</v>
      </c>
      <c r="E1329" s="114">
        <v>11546456</v>
      </c>
      <c r="F1329" s="114">
        <v>605</v>
      </c>
      <c r="G1329" s="114" t="s">
        <v>4571</v>
      </c>
      <c r="H1329" s="115" t="s">
        <v>832</v>
      </c>
      <c r="I1329" s="116" t="s">
        <v>839</v>
      </c>
      <c r="J1329" s="50" t="s">
        <v>2824</v>
      </c>
      <c r="K1329" s="116">
        <v>112</v>
      </c>
      <c r="L1329" s="116" t="s">
        <v>828</v>
      </c>
      <c r="M1329" s="116"/>
      <c r="N1329" s="116">
        <v>29</v>
      </c>
      <c r="O1329" s="116">
        <v>78300</v>
      </c>
      <c r="P1329" s="116">
        <v>78300</v>
      </c>
      <c r="Q1329" s="116">
        <f>+DailyLog[[#This Row],[TTL QNT
(On traveler)]]-DailyLog[[#This Row],[Column1]]</f>
        <v>0</v>
      </c>
      <c r="R1329" s="116" t="s">
        <v>3199</v>
      </c>
      <c r="S1329" s="117" t="s">
        <v>888</v>
      </c>
      <c r="V1329" s="116"/>
      <c r="W1329" s="114"/>
      <c r="X1329" s="116"/>
      <c r="Y1329" s="114"/>
      <c r="Z1329" s="114"/>
      <c r="AA1329" s="114"/>
      <c r="AB1329" s="114" t="str">
        <f ca="1">IF(ISERROR(MATCH(DailyLog[[#This Row],[TRAVELER]],Table2[TR],0)),AB1329,"SHIPPED")</f>
        <v>SHIPPED</v>
      </c>
      <c r="AC1329" s="114"/>
    </row>
    <row r="1330" spans="1:29" ht="40.15" hidden="1" customHeight="1" x14ac:dyDescent="0.25">
      <c r="A1330" s="119">
        <v>46256.608101851853</v>
      </c>
      <c r="B1330" s="120" t="s">
        <v>842</v>
      </c>
      <c r="C1330" s="121">
        <v>280</v>
      </c>
      <c r="D1330" s="122">
        <v>716797</v>
      </c>
      <c r="E1330" s="122" t="s">
        <v>938</v>
      </c>
      <c r="F1330" s="122">
        <v>108</v>
      </c>
      <c r="G1330" s="122" t="s">
        <v>4140</v>
      </c>
      <c r="H1330" s="123" t="s">
        <v>832</v>
      </c>
      <c r="I1330" s="124" t="s">
        <v>839</v>
      </c>
      <c r="J1330" s="125" t="s">
        <v>950</v>
      </c>
      <c r="K1330" s="124">
        <v>114</v>
      </c>
      <c r="L1330" s="124" t="s">
        <v>828</v>
      </c>
      <c r="M1330" s="124"/>
      <c r="N1330" s="124">
        <v>36</v>
      </c>
      <c r="O1330" s="124">
        <v>100800</v>
      </c>
      <c r="P1330" s="124">
        <v>100800</v>
      </c>
      <c r="Q1330" s="124">
        <f>+DailyLog[[#This Row],[TTL QNT
(On traveler)]]-DailyLog[[#This Row],[Column1]]</f>
        <v>0</v>
      </c>
      <c r="R1330" s="124" t="s">
        <v>2869</v>
      </c>
      <c r="S1330" s="126" t="s">
        <v>888</v>
      </c>
      <c r="T1330" s="127"/>
      <c r="U1330" s="127"/>
      <c r="V1330" s="124"/>
      <c r="W1330" s="122"/>
      <c r="X1330" s="124"/>
      <c r="Y1330" s="122"/>
      <c r="Z1330" s="122"/>
      <c r="AA1330" s="122"/>
      <c r="AB1330" s="122" t="str">
        <f ca="1">IF(ISERROR(MATCH(DailyLog[[#This Row],[TRAVELER]],Table2[TR],0)),AB1330,"SHIPPED")</f>
        <v>SHIPPED</v>
      </c>
      <c r="AC1330" s="122"/>
    </row>
    <row r="1331" spans="1:29" ht="40.15" hidden="1" customHeight="1" x14ac:dyDescent="0.25">
      <c r="A1331" s="119">
        <v>46256.590219907404</v>
      </c>
      <c r="B1331" s="120" t="s">
        <v>842</v>
      </c>
      <c r="C1331" s="121" t="s">
        <v>2841</v>
      </c>
      <c r="D1331" s="122">
        <v>716986</v>
      </c>
      <c r="E1331" s="122" t="s">
        <v>963</v>
      </c>
      <c r="F1331" s="122" t="s">
        <v>922</v>
      </c>
      <c r="G1331" s="122" t="s">
        <v>4137</v>
      </c>
      <c r="H1331" s="123" t="s">
        <v>2814</v>
      </c>
      <c r="I1331" s="124" t="s">
        <v>839</v>
      </c>
      <c r="J1331" s="125" t="s">
        <v>843</v>
      </c>
      <c r="K1331" s="124">
        <v>3</v>
      </c>
      <c r="L1331" s="124" t="s">
        <v>828</v>
      </c>
      <c r="M1331" s="124"/>
      <c r="N1331" s="124">
        <v>33</v>
      </c>
      <c r="O1331" s="124">
        <v>22110</v>
      </c>
      <c r="P1331" s="124">
        <v>22110</v>
      </c>
      <c r="Q1331" s="124">
        <f>+DailyLog[[#This Row],[TTL QNT
(On traveler)]]-DailyLog[[#This Row],[Column1]]</f>
        <v>0</v>
      </c>
      <c r="R1331" s="124" t="s">
        <v>2899</v>
      </c>
      <c r="S1331" s="126" t="s">
        <v>888</v>
      </c>
      <c r="T1331" s="127"/>
      <c r="U1331" s="127"/>
      <c r="V1331" s="124"/>
      <c r="W1331" s="122"/>
      <c r="X1331" s="124"/>
      <c r="Y1331" s="122"/>
      <c r="Z1331" s="122"/>
      <c r="AA1331" s="122"/>
      <c r="AB1331" s="122" t="str">
        <f ca="1">IF(ISERROR(MATCH(DailyLog[[#This Row],[TRAVELER]],Table2[TR],0)),AB1331,"SHIPPED")</f>
        <v>SHIPPED</v>
      </c>
      <c r="AC1331" s="122"/>
    </row>
    <row r="1332" spans="1:29" ht="40.15" hidden="1" customHeight="1" x14ac:dyDescent="0.25">
      <c r="A1332" s="119">
        <v>46256.575023148151</v>
      </c>
      <c r="B1332" s="120" t="s">
        <v>842</v>
      </c>
      <c r="C1332" s="121">
        <v>11</v>
      </c>
      <c r="D1332" s="122">
        <v>716985</v>
      </c>
      <c r="E1332" s="122" t="s">
        <v>944</v>
      </c>
      <c r="F1332" s="122" t="s">
        <v>3434</v>
      </c>
      <c r="G1332" s="122" t="s">
        <v>4132</v>
      </c>
      <c r="H1332" s="123" t="s">
        <v>2814</v>
      </c>
      <c r="I1332" s="124" t="s">
        <v>839</v>
      </c>
      <c r="J1332" s="125" t="s">
        <v>843</v>
      </c>
      <c r="K1332" s="124">
        <v>5</v>
      </c>
      <c r="L1332" s="124" t="s">
        <v>828</v>
      </c>
      <c r="M1332" s="124"/>
      <c r="N1332" s="124">
        <v>31</v>
      </c>
      <c r="O1332" s="124">
        <v>20770</v>
      </c>
      <c r="P1332" s="124">
        <v>20770</v>
      </c>
      <c r="Q1332" s="124">
        <f>+DailyLog[[#This Row],[TTL QNT
(On traveler)]]-DailyLog[[#This Row],[Column1]]</f>
        <v>0</v>
      </c>
      <c r="R1332" s="124" t="s">
        <v>4133</v>
      </c>
      <c r="S1332" s="126" t="s">
        <v>888</v>
      </c>
      <c r="T1332" s="127"/>
      <c r="U1332" s="127"/>
      <c r="V1332" s="124"/>
      <c r="W1332" s="122"/>
      <c r="X1332" s="124"/>
      <c r="Y1332" s="122"/>
      <c r="Z1332" s="122"/>
      <c r="AA1332" s="122"/>
      <c r="AB1332" s="122" t="str">
        <f ca="1">IF(ISERROR(MATCH(DailyLog[[#This Row],[TRAVELER]],Table2[TR],0)),AB1332,"SHIPPED")</f>
        <v>SHIPPED</v>
      </c>
      <c r="AC1332" s="122"/>
    </row>
    <row r="1333" spans="1:29" ht="40.15" hidden="1" customHeight="1" x14ac:dyDescent="0.25">
      <c r="A1333" s="119">
        <v>46256.569791666669</v>
      </c>
      <c r="B1333" s="120" t="s">
        <v>842</v>
      </c>
      <c r="C1333" s="121">
        <v>280</v>
      </c>
      <c r="D1333" s="122">
        <v>716873</v>
      </c>
      <c r="E1333" s="122">
        <v>11546449</v>
      </c>
      <c r="F1333" s="122">
        <v>580</v>
      </c>
      <c r="G1333" s="122" t="s">
        <v>4131</v>
      </c>
      <c r="H1333" s="123" t="s">
        <v>832</v>
      </c>
      <c r="I1333" s="124" t="s">
        <v>839</v>
      </c>
      <c r="J1333" s="125" t="s">
        <v>950</v>
      </c>
      <c r="K1333" s="124">
        <v>123</v>
      </c>
      <c r="L1333" s="124" t="s">
        <v>828</v>
      </c>
      <c r="M1333" s="124"/>
      <c r="N1333" s="124">
        <v>40</v>
      </c>
      <c r="O1333" s="124">
        <v>100000</v>
      </c>
      <c r="P1333" s="124">
        <v>100000</v>
      </c>
      <c r="Q1333" s="124">
        <f>+DailyLog[[#This Row],[TTL QNT
(On traveler)]]-DailyLog[[#This Row],[Column1]]</f>
        <v>0</v>
      </c>
      <c r="R1333" s="124" t="s">
        <v>3405</v>
      </c>
      <c r="S1333" s="126" t="s">
        <v>888</v>
      </c>
      <c r="T1333" s="127"/>
      <c r="U1333" s="127"/>
      <c r="V1333" s="124"/>
      <c r="W1333" s="122"/>
      <c r="X1333" s="124"/>
      <c r="Y1333" s="122"/>
      <c r="Z1333" s="122"/>
      <c r="AA1333" s="122"/>
      <c r="AB1333" s="122" t="str">
        <f ca="1">IF(ISERROR(MATCH(DailyLog[[#This Row],[TRAVELER]],Table2[TR],0)),AB1333,"SHIPPED")</f>
        <v>SHIPPED</v>
      </c>
      <c r="AC1333" s="122"/>
    </row>
    <row r="1334" spans="1:29" ht="40.15" hidden="1" customHeight="1" x14ac:dyDescent="0.25">
      <c r="A1334" s="119">
        <v>46256.555925925924</v>
      </c>
      <c r="B1334" s="120" t="s">
        <v>842</v>
      </c>
      <c r="C1334" s="121" t="s">
        <v>2827</v>
      </c>
      <c r="D1334" s="122">
        <v>716988</v>
      </c>
      <c r="E1334" s="122" t="s">
        <v>963</v>
      </c>
      <c r="F1334" s="122" t="s">
        <v>922</v>
      </c>
      <c r="G1334" s="122" t="s">
        <v>4127</v>
      </c>
      <c r="H1334" s="123" t="s">
        <v>2814</v>
      </c>
      <c r="I1334" s="124" t="s">
        <v>839</v>
      </c>
      <c r="J1334" s="125" t="s">
        <v>843</v>
      </c>
      <c r="K1334" s="124">
        <v>1</v>
      </c>
      <c r="L1334" s="124" t="s">
        <v>828</v>
      </c>
      <c r="M1334" s="124"/>
      <c r="N1334" s="124">
        <v>31</v>
      </c>
      <c r="O1334" s="124">
        <v>20770</v>
      </c>
      <c r="P1334" s="124">
        <v>20770</v>
      </c>
      <c r="Q1334" s="124">
        <f>+DailyLog[[#This Row],[TTL QNT
(On traveler)]]-DailyLog[[#This Row],[Column1]]</f>
        <v>0</v>
      </c>
      <c r="R1334" s="124" t="s">
        <v>2998</v>
      </c>
      <c r="S1334" s="126" t="s">
        <v>888</v>
      </c>
      <c r="T1334" s="127"/>
      <c r="U1334" s="127"/>
      <c r="V1334" s="124"/>
      <c r="W1334" s="122"/>
      <c r="X1334" s="124"/>
      <c r="Y1334" s="122"/>
      <c r="Z1334" s="122"/>
      <c r="AA1334" s="122"/>
      <c r="AB1334" s="122" t="str">
        <f ca="1">IF(ISERROR(MATCH(DailyLog[[#This Row],[TRAVELER]],Table2[TR],0)),AB1334,"SHIPPED")</f>
        <v>SHIPPED</v>
      </c>
      <c r="AC1334" s="122"/>
    </row>
    <row r="1335" spans="1:29" ht="40.15" hidden="1" customHeight="1" x14ac:dyDescent="0.25">
      <c r="A1335" s="129">
        <v>46269.521087962959</v>
      </c>
      <c r="B1335" s="130" t="s">
        <v>842</v>
      </c>
      <c r="C1335" s="131" t="s">
        <v>4680</v>
      </c>
      <c r="D1335" s="132">
        <v>717824</v>
      </c>
      <c r="E1335" s="132" t="s">
        <v>4643</v>
      </c>
      <c r="F1335" s="132">
        <v>1408</v>
      </c>
      <c r="G1335" s="132" t="s">
        <v>5351</v>
      </c>
      <c r="H1335" s="133" t="s">
        <v>832</v>
      </c>
      <c r="I1335" s="134" t="s">
        <v>839</v>
      </c>
      <c r="J1335" s="135" t="s">
        <v>843</v>
      </c>
      <c r="K1335" s="134">
        <v>4</v>
      </c>
      <c r="L1335" s="134" t="s">
        <v>828</v>
      </c>
      <c r="M1335" s="134"/>
      <c r="N1335" s="134">
        <v>1</v>
      </c>
      <c r="O1335" s="134">
        <v>4700</v>
      </c>
      <c r="P1335" s="134">
        <v>4700</v>
      </c>
      <c r="Q1335" s="134">
        <f>+DailyLog[[#This Row],[TTL QNT
(On traveler)]]-DailyLog[[#This Row],[Column1]]</f>
        <v>0</v>
      </c>
      <c r="R1335" s="134" t="s">
        <v>3662</v>
      </c>
      <c r="S1335" s="136" t="s">
        <v>888</v>
      </c>
      <c r="T1335" s="137"/>
      <c r="U1335" s="137"/>
      <c r="V1335" s="134"/>
      <c r="W1335" s="132"/>
      <c r="X1335" s="134"/>
      <c r="Y1335" s="132"/>
      <c r="Z1335" s="132"/>
      <c r="AA1335" s="132"/>
      <c r="AB1335" s="132" t="str">
        <f ca="1">IF(ISERROR(MATCH(DailyLog[[#This Row],[TRAVELER]],Table2[TR],0)),AB1335,"SHIPPED")</f>
        <v>SHIPPED</v>
      </c>
      <c r="AC1335" s="132"/>
    </row>
    <row r="1336" spans="1:29" ht="40.15" hidden="1" customHeight="1" x14ac:dyDescent="0.25">
      <c r="A1336" s="129">
        <v>46269.513935185183</v>
      </c>
      <c r="B1336" s="130" t="s">
        <v>842</v>
      </c>
      <c r="C1336" s="131" t="s">
        <v>4438</v>
      </c>
      <c r="D1336" s="132">
        <v>717826</v>
      </c>
      <c r="E1336" s="132" t="s">
        <v>4643</v>
      </c>
      <c r="F1336" s="132">
        <v>760</v>
      </c>
      <c r="G1336" s="132" t="s">
        <v>5350</v>
      </c>
      <c r="H1336" s="133" t="s">
        <v>832</v>
      </c>
      <c r="I1336" s="134" t="s">
        <v>839</v>
      </c>
      <c r="J1336" s="135" t="s">
        <v>843</v>
      </c>
      <c r="K1336" s="134">
        <v>4</v>
      </c>
      <c r="L1336" s="134" t="s">
        <v>828</v>
      </c>
      <c r="M1336" s="134" t="s">
        <v>2816</v>
      </c>
      <c r="N1336" s="134">
        <v>1</v>
      </c>
      <c r="O1336" s="134">
        <v>4700</v>
      </c>
      <c r="P1336" s="134">
        <v>4700</v>
      </c>
      <c r="Q1336" s="134">
        <f>+DailyLog[[#This Row],[TTL QNT
(On traveler)]]-DailyLog[[#This Row],[Column1]]</f>
        <v>0</v>
      </c>
      <c r="R1336" s="134" t="s">
        <v>2880</v>
      </c>
      <c r="S1336" s="136" t="s">
        <v>888</v>
      </c>
      <c r="T1336" s="137">
        <v>1</v>
      </c>
      <c r="U1336" s="137"/>
      <c r="V1336" s="134"/>
      <c r="W1336" s="132"/>
      <c r="X1336" s="134"/>
      <c r="Y1336" s="132"/>
      <c r="Z1336" s="132"/>
      <c r="AA1336" s="132"/>
      <c r="AB1336" s="132" t="str">
        <f ca="1">IF(ISERROR(MATCH(DailyLog[[#This Row],[TRAVELER]],Table2[TR],0)),AB1336,"SHIPPED")</f>
        <v>SHIPPED</v>
      </c>
      <c r="AC1336" s="132"/>
    </row>
    <row r="1337" spans="1:29" ht="40.15" hidden="1" customHeight="1" x14ac:dyDescent="0.25">
      <c r="A1337" s="111">
        <v>46260.662245370368</v>
      </c>
      <c r="B1337" s="112" t="s">
        <v>2940</v>
      </c>
      <c r="C1337" s="113" t="s">
        <v>4502</v>
      </c>
      <c r="D1337" s="114">
        <v>717411</v>
      </c>
      <c r="E1337" s="114" t="s">
        <v>3281</v>
      </c>
      <c r="F1337" s="114">
        <v>846</v>
      </c>
      <c r="G1337" s="114" t="s">
        <v>4551</v>
      </c>
      <c r="H1337" s="115" t="s">
        <v>832</v>
      </c>
      <c r="I1337" s="116" t="s">
        <v>839</v>
      </c>
      <c r="J1337" s="50" t="s">
        <v>843</v>
      </c>
      <c r="K1337" s="116">
        <v>1</v>
      </c>
      <c r="L1337" s="116" t="s">
        <v>828</v>
      </c>
      <c r="M1337" s="116" t="s">
        <v>2816</v>
      </c>
      <c r="N1337" s="116">
        <v>36</v>
      </c>
      <c r="O1337" s="116">
        <v>3600</v>
      </c>
      <c r="P1337" s="116">
        <v>3600</v>
      </c>
      <c r="Q1337" s="116">
        <f>+DailyLog[[#This Row],[TTL QNT
(On traveler)]]-DailyLog[[#This Row],[Column1]]</f>
        <v>0</v>
      </c>
      <c r="R1337" s="116" t="s">
        <v>3253</v>
      </c>
      <c r="S1337" s="117" t="s">
        <v>888</v>
      </c>
      <c r="T1337" s="43">
        <v>8</v>
      </c>
      <c r="V1337" s="116"/>
      <c r="W1337" s="114"/>
      <c r="X1337" s="116"/>
      <c r="Y1337" s="114"/>
      <c r="Z1337" s="114"/>
      <c r="AA1337" s="114"/>
      <c r="AB1337" s="114" t="str">
        <f ca="1">IF(ISERROR(MATCH(DailyLog[[#This Row],[TRAVELER]],Table2[TR],0)),AB1337,"SHIPPED")</f>
        <v>SHIPPED</v>
      </c>
      <c r="AC1337" s="114"/>
    </row>
    <row r="1338" spans="1:29" ht="40.15" hidden="1" customHeight="1" x14ac:dyDescent="0.25">
      <c r="A1338" s="111">
        <v>46260.65525462963</v>
      </c>
      <c r="B1338" s="112" t="s">
        <v>2940</v>
      </c>
      <c r="C1338" s="113" t="s">
        <v>4438</v>
      </c>
      <c r="D1338" s="114">
        <v>717417</v>
      </c>
      <c r="E1338" s="114">
        <v>40109770</v>
      </c>
      <c r="F1338" s="114">
        <v>770</v>
      </c>
      <c r="G1338" s="114" t="s">
        <v>4548</v>
      </c>
      <c r="H1338" s="115" t="s">
        <v>832</v>
      </c>
      <c r="I1338" s="116" t="s">
        <v>839</v>
      </c>
      <c r="J1338" s="50" t="s">
        <v>843</v>
      </c>
      <c r="K1338" s="116">
        <v>4</v>
      </c>
      <c r="L1338" s="116" t="s">
        <v>828</v>
      </c>
      <c r="M1338" s="116"/>
      <c r="N1338" s="116">
        <v>36</v>
      </c>
      <c r="O1338" s="116">
        <v>9000</v>
      </c>
      <c r="P1338" s="116">
        <v>9000</v>
      </c>
      <c r="Q1338" s="116">
        <f>+DailyLog[[#This Row],[TTL QNT
(On traveler)]]-DailyLog[[#This Row],[Column1]]</f>
        <v>0</v>
      </c>
      <c r="R1338" s="116" t="s">
        <v>3002</v>
      </c>
      <c r="S1338" s="117" t="s">
        <v>888</v>
      </c>
      <c r="V1338" s="116"/>
      <c r="W1338" s="114"/>
      <c r="X1338" s="116"/>
      <c r="Y1338" s="114"/>
      <c r="Z1338" s="114"/>
      <c r="AA1338" s="114"/>
      <c r="AB1338" s="114" t="str">
        <f ca="1">IF(ISERROR(MATCH(DailyLog[[#This Row],[TRAVELER]],Table2[TR],0)),AB1338,"SHIPPED")</f>
        <v>SHIPPED</v>
      </c>
      <c r="AC1338" s="114"/>
    </row>
    <row r="1339" spans="1:29" ht="40.15" hidden="1" customHeight="1" x14ac:dyDescent="0.25">
      <c r="A1339" s="119">
        <v>46256.44902777778</v>
      </c>
      <c r="B1339" s="120" t="s">
        <v>842</v>
      </c>
      <c r="C1339" s="121" t="s">
        <v>2841</v>
      </c>
      <c r="D1339" s="122">
        <v>717058</v>
      </c>
      <c r="E1339" s="122">
        <v>11546463</v>
      </c>
      <c r="F1339" s="122">
        <v>1336</v>
      </c>
      <c r="G1339" s="122" t="s">
        <v>4105</v>
      </c>
      <c r="H1339" s="123" t="s">
        <v>832</v>
      </c>
      <c r="I1339" s="124" t="s">
        <v>839</v>
      </c>
      <c r="J1339" s="125" t="s">
        <v>843</v>
      </c>
      <c r="K1339" s="124">
        <v>3</v>
      </c>
      <c r="L1339" s="124" t="s">
        <v>828</v>
      </c>
      <c r="M1339" s="124"/>
      <c r="N1339" s="124">
        <v>40</v>
      </c>
      <c r="O1339" s="124">
        <v>18000</v>
      </c>
      <c r="P1339" s="124">
        <v>18000</v>
      </c>
      <c r="Q1339" s="124">
        <f>+DailyLog[[#This Row],[TTL QNT
(On traveler)]]-DailyLog[[#This Row],[Column1]]</f>
        <v>0</v>
      </c>
      <c r="R1339" s="124" t="s">
        <v>3792</v>
      </c>
      <c r="S1339" s="126" t="s">
        <v>888</v>
      </c>
      <c r="T1339" s="127"/>
      <c r="U1339" s="127"/>
      <c r="V1339" s="124"/>
      <c r="W1339" s="122"/>
      <c r="X1339" s="124"/>
      <c r="Y1339" s="122"/>
      <c r="Z1339" s="122"/>
      <c r="AA1339" s="122"/>
      <c r="AB1339" s="122" t="str">
        <f ca="1">IF(ISERROR(MATCH(DailyLog[[#This Row],[TRAVELER]],Table2[TR],0)),AB1339,"SHIPPED")</f>
        <v>SHIPPED</v>
      </c>
      <c r="AC1339" s="122"/>
    </row>
    <row r="1340" spans="1:29" ht="40.15" hidden="1" customHeight="1" x14ac:dyDescent="0.25">
      <c r="A1340" s="119">
        <v>46256.417615740742</v>
      </c>
      <c r="B1340" s="120" t="s">
        <v>842</v>
      </c>
      <c r="C1340" s="121">
        <v>280</v>
      </c>
      <c r="D1340" s="122">
        <v>716869</v>
      </c>
      <c r="E1340" s="122">
        <v>11546449</v>
      </c>
      <c r="F1340" s="122">
        <v>704</v>
      </c>
      <c r="G1340" s="122" t="s">
        <v>4101</v>
      </c>
      <c r="H1340" s="123" t="s">
        <v>832</v>
      </c>
      <c r="I1340" s="124" t="s">
        <v>839</v>
      </c>
      <c r="J1340" s="125" t="s">
        <v>950</v>
      </c>
      <c r="K1340" s="124">
        <v>114</v>
      </c>
      <c r="L1340" s="124" t="s">
        <v>828</v>
      </c>
      <c r="M1340" s="124"/>
      <c r="N1340" s="124">
        <v>36</v>
      </c>
      <c r="O1340" s="124">
        <v>90000</v>
      </c>
      <c r="P1340" s="124">
        <v>90000</v>
      </c>
      <c r="Q1340" s="124">
        <f>+DailyLog[[#This Row],[TTL QNT
(On traveler)]]-DailyLog[[#This Row],[Column1]]</f>
        <v>0</v>
      </c>
      <c r="R1340" s="124" t="s">
        <v>3585</v>
      </c>
      <c r="S1340" s="126" t="s">
        <v>888</v>
      </c>
      <c r="T1340" s="127"/>
      <c r="U1340" s="127"/>
      <c r="V1340" s="124"/>
      <c r="W1340" s="122"/>
      <c r="X1340" s="124"/>
      <c r="Y1340" s="122"/>
      <c r="Z1340" s="122"/>
      <c r="AA1340" s="122"/>
      <c r="AB1340" s="122" t="str">
        <f ca="1">IF(ISERROR(MATCH(DailyLog[[#This Row],[TRAVELER]],Table2[TR],0)),AB1340,"SHIPPED")</f>
        <v>SHIPPED</v>
      </c>
      <c r="AC1340" s="122"/>
    </row>
    <row r="1341" spans="1:29" ht="40.15" hidden="1" customHeight="1" x14ac:dyDescent="0.25">
      <c r="A1341" s="129">
        <v>46265.73300925926</v>
      </c>
      <c r="B1341" s="130" t="s">
        <v>2940</v>
      </c>
      <c r="C1341" s="131">
        <v>4</v>
      </c>
      <c r="D1341" s="132">
        <v>716582</v>
      </c>
      <c r="E1341" s="132">
        <v>11549170</v>
      </c>
      <c r="F1341" s="132">
        <v>1718</v>
      </c>
      <c r="G1341" s="132" t="s">
        <v>4975</v>
      </c>
      <c r="H1341" s="133" t="s">
        <v>832</v>
      </c>
      <c r="I1341" s="134" t="s">
        <v>2818</v>
      </c>
      <c r="J1341" s="135" t="s">
        <v>950</v>
      </c>
      <c r="K1341" s="134">
        <v>116</v>
      </c>
      <c r="L1341" s="134" t="s">
        <v>828</v>
      </c>
      <c r="M1341" s="134"/>
      <c r="N1341" s="134">
        <v>14</v>
      </c>
      <c r="O1341" s="134">
        <v>5600</v>
      </c>
      <c r="P1341" s="134">
        <v>5600</v>
      </c>
      <c r="Q1341" s="134">
        <f>+DailyLog[[#This Row],[TTL QNT
(On traveler)]]-DailyLog[[#This Row],[Column1]]</f>
        <v>0</v>
      </c>
      <c r="R1341" s="134" t="s">
        <v>4185</v>
      </c>
      <c r="S1341" s="136" t="s">
        <v>888</v>
      </c>
      <c r="T1341" s="137"/>
      <c r="U1341" s="137"/>
      <c r="V1341" s="134"/>
      <c r="W1341" s="132"/>
      <c r="X1341" s="134"/>
      <c r="Y1341" s="132"/>
      <c r="Z1341" s="132"/>
      <c r="AA1341" s="132"/>
      <c r="AB1341" s="132" t="str">
        <f ca="1">IF(ISERROR(MATCH(DailyLog[[#This Row],[TRAVELER]],Table2[TR],0)),AB1341,"SHIPPED")</f>
        <v>SHIPPED</v>
      </c>
      <c r="AC1341" s="132"/>
    </row>
    <row r="1342" spans="1:29" ht="40.15" hidden="1" customHeight="1" x14ac:dyDescent="0.25">
      <c r="A1342" s="111">
        <v>46260.568159722221</v>
      </c>
      <c r="B1342" s="112" t="s">
        <v>842</v>
      </c>
      <c r="C1342" s="113">
        <v>275</v>
      </c>
      <c r="D1342" s="114">
        <v>716764</v>
      </c>
      <c r="E1342" s="114">
        <v>11546437</v>
      </c>
      <c r="F1342" s="114">
        <v>1063</v>
      </c>
      <c r="G1342" s="114" t="s">
        <v>4492</v>
      </c>
      <c r="H1342" s="115" t="s">
        <v>832</v>
      </c>
      <c r="I1342" s="116" t="s">
        <v>2818</v>
      </c>
      <c r="J1342" s="50" t="s">
        <v>950</v>
      </c>
      <c r="K1342" s="116">
        <v>102</v>
      </c>
      <c r="L1342" s="116" t="s">
        <v>828</v>
      </c>
      <c r="M1342" s="116"/>
      <c r="N1342" s="116">
        <v>54</v>
      </c>
      <c r="O1342" s="116">
        <v>81000</v>
      </c>
      <c r="P1342" s="116">
        <v>81000</v>
      </c>
      <c r="Q1342" s="116">
        <f>+DailyLog[[#This Row],[TTL QNT
(On traveler)]]-DailyLog[[#This Row],[Column1]]</f>
        <v>0</v>
      </c>
      <c r="R1342" s="116" t="s">
        <v>4272</v>
      </c>
      <c r="S1342" s="117" t="s">
        <v>888</v>
      </c>
      <c r="V1342" s="116"/>
      <c r="W1342" s="114"/>
      <c r="X1342" s="116"/>
      <c r="Y1342" s="114"/>
      <c r="Z1342" s="114"/>
      <c r="AA1342" s="114"/>
      <c r="AB1342" s="114" t="str">
        <f ca="1">IF(ISERROR(MATCH(DailyLog[[#This Row],[TRAVELER]],Table2[TR],0)),AB1342,"SHIPPED")</f>
        <v>SHIPPED</v>
      </c>
      <c r="AC1342" s="114"/>
    </row>
    <row r="1343" spans="1:29" ht="40.15" hidden="1" customHeight="1" x14ac:dyDescent="0.25">
      <c r="A1343" s="111">
        <v>46260.560972222222</v>
      </c>
      <c r="B1343" s="112" t="s">
        <v>842</v>
      </c>
      <c r="C1343" s="113">
        <v>275</v>
      </c>
      <c r="D1343" s="114">
        <v>716765</v>
      </c>
      <c r="E1343" s="114">
        <v>11546437</v>
      </c>
      <c r="F1343" s="114">
        <v>283</v>
      </c>
      <c r="G1343" s="114" t="s">
        <v>4409</v>
      </c>
      <c r="H1343" s="115" t="s">
        <v>832</v>
      </c>
      <c r="I1343" s="116" t="s">
        <v>2818</v>
      </c>
      <c r="J1343" s="50" t="s">
        <v>950</v>
      </c>
      <c r="K1343" s="116">
        <v>104</v>
      </c>
      <c r="L1343" s="116" t="s">
        <v>828</v>
      </c>
      <c r="M1343" s="116"/>
      <c r="N1343" s="116">
        <v>54</v>
      </c>
      <c r="O1343" s="116">
        <v>81000</v>
      </c>
      <c r="P1343" s="116">
        <v>81000</v>
      </c>
      <c r="Q1343" s="116">
        <f>+DailyLog[[#This Row],[TTL QNT
(On traveler)]]-DailyLog[[#This Row],[Column1]]</f>
        <v>0</v>
      </c>
      <c r="R1343" s="116" t="s">
        <v>4239</v>
      </c>
      <c r="S1343" s="117" t="s">
        <v>888</v>
      </c>
      <c r="V1343" s="116"/>
      <c r="W1343" s="114"/>
      <c r="X1343" s="116"/>
      <c r="Y1343" s="114"/>
      <c r="Z1343" s="114"/>
      <c r="AA1343" s="114"/>
      <c r="AB1343" s="114" t="str">
        <f ca="1">IF(ISERROR(MATCH(DailyLog[[#This Row],[TRAVELER]],Table2[TR],0)),AB1343,"SHIPPED")</f>
        <v>SHIPPED</v>
      </c>
      <c r="AC1343" s="114"/>
    </row>
    <row r="1344" spans="1:29" ht="40.15" hidden="1" customHeight="1" x14ac:dyDescent="0.25">
      <c r="A1344" s="111">
        <v>46260.555138888885</v>
      </c>
      <c r="B1344" s="112" t="s">
        <v>842</v>
      </c>
      <c r="C1344" s="113">
        <v>280</v>
      </c>
      <c r="D1344" s="114">
        <v>717071</v>
      </c>
      <c r="E1344" s="114">
        <v>11546456</v>
      </c>
      <c r="F1344" s="114">
        <v>1528</v>
      </c>
      <c r="G1344" s="114" t="s">
        <v>4515</v>
      </c>
      <c r="H1344" s="115" t="s">
        <v>832</v>
      </c>
      <c r="I1344" s="116" t="s">
        <v>839</v>
      </c>
      <c r="J1344" s="50" t="s">
        <v>950</v>
      </c>
      <c r="K1344" s="116">
        <v>123</v>
      </c>
      <c r="L1344" s="116" t="s">
        <v>828</v>
      </c>
      <c r="M1344" s="116"/>
      <c r="N1344" s="116">
        <v>13</v>
      </c>
      <c r="O1344" s="116">
        <v>35100</v>
      </c>
      <c r="P1344" s="116">
        <v>35100</v>
      </c>
      <c r="Q1344" s="116">
        <f>+DailyLog[[#This Row],[TTL QNT
(On traveler)]]-DailyLog[[#This Row],[Column1]]</f>
        <v>0</v>
      </c>
      <c r="R1344" s="116" t="s">
        <v>3358</v>
      </c>
      <c r="S1344" s="117" t="s">
        <v>888</v>
      </c>
      <c r="V1344" s="116"/>
      <c r="W1344" s="114"/>
      <c r="X1344" s="116"/>
      <c r="Y1344" s="114"/>
      <c r="Z1344" s="114"/>
      <c r="AA1344" s="114"/>
      <c r="AB1344" s="114" t="str">
        <f ca="1">IF(ISERROR(MATCH(DailyLog[[#This Row],[TRAVELER]],Table2[TR],0)),AB1344,"SHIPPED")</f>
        <v>SHIPPED</v>
      </c>
      <c r="AC1344" s="114"/>
    </row>
    <row r="1345" spans="1:29" ht="40.15" hidden="1" customHeight="1" x14ac:dyDescent="0.25">
      <c r="A1345" s="129">
        <v>46265.73300925926</v>
      </c>
      <c r="B1345" s="130" t="s">
        <v>2940</v>
      </c>
      <c r="C1345" s="131">
        <v>4</v>
      </c>
      <c r="D1345" s="132">
        <v>716557</v>
      </c>
      <c r="E1345" s="132">
        <v>11549170</v>
      </c>
      <c r="F1345" s="132">
        <v>98</v>
      </c>
      <c r="G1345" s="132" t="s">
        <v>4944</v>
      </c>
      <c r="H1345" s="133" t="s">
        <v>832</v>
      </c>
      <c r="I1345" s="134" t="s">
        <v>839</v>
      </c>
      <c r="J1345" s="135" t="s">
        <v>950</v>
      </c>
      <c r="K1345" s="134">
        <v>116</v>
      </c>
      <c r="L1345" s="134" t="s">
        <v>828</v>
      </c>
      <c r="M1345" s="134"/>
      <c r="N1345" s="134">
        <v>40</v>
      </c>
      <c r="O1345" s="134">
        <v>16000</v>
      </c>
      <c r="P1345" s="134">
        <v>16000</v>
      </c>
      <c r="Q1345" s="134">
        <f>+DailyLog[[#This Row],[TTL QNT
(On traveler)]]-DailyLog[[#This Row],[Column1]]</f>
        <v>0</v>
      </c>
      <c r="R1345" s="134" t="s">
        <v>4185</v>
      </c>
      <c r="S1345" s="136" t="s">
        <v>888</v>
      </c>
      <c r="T1345" s="137"/>
      <c r="U1345" s="137"/>
      <c r="V1345" s="134"/>
      <c r="W1345" s="132"/>
      <c r="X1345" s="134"/>
      <c r="Y1345" s="132"/>
      <c r="Z1345" s="132"/>
      <c r="AA1345" s="132"/>
      <c r="AB1345" s="132" t="str">
        <f ca="1">IF(ISERROR(MATCH(DailyLog[[#This Row],[TRAVELER]],Table2[TR],0)),AB1345,"SHIPPED")</f>
        <v>SHIPPED</v>
      </c>
      <c r="AC1345" s="132"/>
    </row>
    <row r="1346" spans="1:29" ht="40.15" hidden="1" customHeight="1" x14ac:dyDescent="0.25">
      <c r="A1346" s="111">
        <v>46260.445555555554</v>
      </c>
      <c r="B1346" s="112" t="s">
        <v>842</v>
      </c>
      <c r="C1346" s="113">
        <v>275</v>
      </c>
      <c r="D1346" s="114">
        <v>716764</v>
      </c>
      <c r="E1346" s="114">
        <v>11546437</v>
      </c>
      <c r="F1346" s="114">
        <v>1063</v>
      </c>
      <c r="G1346" s="114" t="s">
        <v>4492</v>
      </c>
      <c r="H1346" s="115" t="s">
        <v>832</v>
      </c>
      <c r="I1346" s="116" t="s">
        <v>2818</v>
      </c>
      <c r="J1346" s="50" t="s">
        <v>950</v>
      </c>
      <c r="K1346" s="116">
        <v>102</v>
      </c>
      <c r="L1346" s="116" t="s">
        <v>828</v>
      </c>
      <c r="M1346" s="116"/>
      <c r="N1346" s="116">
        <v>18</v>
      </c>
      <c r="O1346" s="116">
        <v>27000</v>
      </c>
      <c r="P1346" s="116">
        <v>27000</v>
      </c>
      <c r="Q1346" s="116">
        <f>+DailyLog[[#This Row],[TTL QNT
(On traveler)]]-DailyLog[[#This Row],[Column1]]</f>
        <v>0</v>
      </c>
      <c r="R1346" s="116" t="s">
        <v>3241</v>
      </c>
      <c r="S1346" s="117" t="s">
        <v>888</v>
      </c>
      <c r="V1346" s="116"/>
      <c r="W1346" s="114"/>
      <c r="X1346" s="116"/>
      <c r="Y1346" s="114"/>
      <c r="Z1346" s="114"/>
      <c r="AA1346" s="114"/>
      <c r="AB1346" s="114" t="str">
        <f ca="1">IF(ISERROR(MATCH(DailyLog[[#This Row],[TRAVELER]],Table2[TR],0)),AB1346,"SHIPPED")</f>
        <v>SHIPPED</v>
      </c>
      <c r="AC1346" s="114"/>
    </row>
    <row r="1347" spans="1:29" ht="40.15" hidden="1" customHeight="1" x14ac:dyDescent="0.25">
      <c r="A1347" s="111">
        <v>46260.411712962959</v>
      </c>
      <c r="B1347" s="112" t="s">
        <v>842</v>
      </c>
      <c r="C1347" s="113" t="s">
        <v>4438</v>
      </c>
      <c r="D1347" s="114">
        <v>716645</v>
      </c>
      <c r="E1347" s="114" t="s">
        <v>4478</v>
      </c>
      <c r="F1347" s="114">
        <v>1551</v>
      </c>
      <c r="G1347" s="114" t="s">
        <v>4479</v>
      </c>
      <c r="H1347" s="115" t="s">
        <v>832</v>
      </c>
      <c r="I1347" s="116" t="s">
        <v>839</v>
      </c>
      <c r="J1347" s="50" t="s">
        <v>843</v>
      </c>
      <c r="K1347" s="116">
        <v>4</v>
      </c>
      <c r="L1347" s="116" t="s">
        <v>1003</v>
      </c>
      <c r="M1347" s="116" t="s">
        <v>2816</v>
      </c>
      <c r="N1347" s="116">
        <v>36</v>
      </c>
      <c r="O1347" s="116">
        <v>10080</v>
      </c>
      <c r="P1347" s="116">
        <v>10080</v>
      </c>
      <c r="Q1347" s="116">
        <f>+DailyLog[[#This Row],[TTL QNT
(On traveler)]]-DailyLog[[#This Row],[Column1]]</f>
        <v>0</v>
      </c>
      <c r="R1347" s="116" t="s">
        <v>4171</v>
      </c>
      <c r="S1347" s="117" t="s">
        <v>888</v>
      </c>
      <c r="T1347" s="43">
        <v>3</v>
      </c>
      <c r="V1347" s="116"/>
      <c r="W1347" s="114"/>
      <c r="X1347" s="116"/>
      <c r="Y1347" s="114"/>
      <c r="Z1347" s="114"/>
      <c r="AA1347" s="114"/>
      <c r="AB1347" s="114" t="str">
        <f ca="1">IF(ISERROR(MATCH(DailyLog[[#This Row],[TRAVELER]],Table2[TR],0)),AB1347,"SHIPPED")</f>
        <v>SHIPPED</v>
      </c>
      <c r="AC1347" s="114"/>
    </row>
    <row r="1348" spans="1:29" ht="40.15" hidden="1" customHeight="1" x14ac:dyDescent="0.25">
      <c r="A1348" s="111">
        <v>46260.651678240742</v>
      </c>
      <c r="B1348" s="112" t="s">
        <v>2940</v>
      </c>
      <c r="C1348" s="113">
        <v>275</v>
      </c>
      <c r="D1348" s="114">
        <v>717063</v>
      </c>
      <c r="E1348" s="114">
        <v>11546463</v>
      </c>
      <c r="F1348" s="114">
        <v>1106</v>
      </c>
      <c r="G1348" s="114" t="s">
        <v>4547</v>
      </c>
      <c r="H1348" s="115" t="s">
        <v>832</v>
      </c>
      <c r="I1348" s="116" t="s">
        <v>839</v>
      </c>
      <c r="J1348" s="50" t="s">
        <v>950</v>
      </c>
      <c r="K1348" s="116">
        <v>112</v>
      </c>
      <c r="L1348" s="116" t="s">
        <v>828</v>
      </c>
      <c r="M1348" s="116"/>
      <c r="N1348" s="116">
        <v>37</v>
      </c>
      <c r="O1348" s="116">
        <v>16650</v>
      </c>
      <c r="P1348" s="116">
        <v>16650</v>
      </c>
      <c r="Q1348" s="116">
        <f>+DailyLog[[#This Row],[TTL QNT
(On traveler)]]-DailyLog[[#This Row],[Column1]]</f>
        <v>0</v>
      </c>
      <c r="R1348" s="116" t="s">
        <v>4488</v>
      </c>
      <c r="S1348" s="117" t="s">
        <v>888</v>
      </c>
      <c r="V1348" s="116"/>
      <c r="W1348" s="114"/>
      <c r="X1348" s="116"/>
      <c r="Y1348" s="114"/>
      <c r="Z1348" s="114"/>
      <c r="AA1348" s="114"/>
      <c r="AB1348" s="114" t="str">
        <f ca="1">IF(ISERROR(MATCH(DailyLog[[#This Row],[TRAVELER]],Table2[TR],0)),AB1348,"SHIPPED")</f>
        <v>SHIPPED</v>
      </c>
      <c r="AC1348" s="114"/>
    </row>
    <row r="1349" spans="1:29" ht="40.15" hidden="1" customHeight="1" x14ac:dyDescent="0.25">
      <c r="A1349" s="129">
        <v>46266.381597222222</v>
      </c>
      <c r="B1349" s="130" t="s">
        <v>842</v>
      </c>
      <c r="C1349" s="131">
        <v>275</v>
      </c>
      <c r="D1349" s="132">
        <v>716565</v>
      </c>
      <c r="E1349" s="132">
        <v>11549168</v>
      </c>
      <c r="F1349" s="132">
        <v>272</v>
      </c>
      <c r="G1349" s="132" t="s">
        <v>4821</v>
      </c>
      <c r="H1349" s="133" t="s">
        <v>832</v>
      </c>
      <c r="I1349" s="134" t="s">
        <v>2818</v>
      </c>
      <c r="J1349" s="135" t="s">
        <v>950</v>
      </c>
      <c r="K1349" s="134">
        <v>103</v>
      </c>
      <c r="L1349" s="134" t="s">
        <v>828</v>
      </c>
      <c r="M1349" s="134"/>
      <c r="N1349" s="134">
        <v>36</v>
      </c>
      <c r="O1349" s="134">
        <v>36000</v>
      </c>
      <c r="P1349" s="134">
        <v>36000</v>
      </c>
      <c r="Q1349" s="134">
        <f>+DailyLog[[#This Row],[TTL QNT
(On traveler)]]-DailyLog[[#This Row],[Column1]]</f>
        <v>0</v>
      </c>
      <c r="R1349" s="134" t="s">
        <v>2933</v>
      </c>
      <c r="S1349" s="136" t="s">
        <v>888</v>
      </c>
      <c r="T1349" s="137"/>
      <c r="U1349" s="137"/>
      <c r="V1349" s="134"/>
      <c r="W1349" s="132"/>
      <c r="X1349" s="134"/>
      <c r="Y1349" s="132"/>
      <c r="Z1349" s="132"/>
      <c r="AA1349" s="132"/>
      <c r="AB1349" s="132" t="str">
        <f ca="1">IF(ISERROR(MATCH(DailyLog[[#This Row],[TRAVELER]],Table2[TR],0)),AB1349,"SHIPPED")</f>
        <v>SHIPPED</v>
      </c>
      <c r="AC1349" s="132"/>
    </row>
    <row r="1350" spans="1:29" ht="40.15" hidden="1" customHeight="1" x14ac:dyDescent="0.25">
      <c r="A1350" s="111">
        <v>46259.69667824074</v>
      </c>
      <c r="B1350" s="112" t="s">
        <v>2940</v>
      </c>
      <c r="C1350" s="113">
        <v>275</v>
      </c>
      <c r="D1350" s="114">
        <v>716765</v>
      </c>
      <c r="E1350" s="114">
        <v>11546437</v>
      </c>
      <c r="F1350" s="114">
        <v>283</v>
      </c>
      <c r="G1350" s="114" t="s">
        <v>4409</v>
      </c>
      <c r="H1350" s="115" t="s">
        <v>832</v>
      </c>
      <c r="I1350" s="116" t="s">
        <v>2818</v>
      </c>
      <c r="J1350" s="50" t="s">
        <v>950</v>
      </c>
      <c r="K1350" s="116">
        <v>104</v>
      </c>
      <c r="L1350" s="116" t="s">
        <v>828</v>
      </c>
      <c r="M1350" s="116"/>
      <c r="N1350" s="116">
        <v>18</v>
      </c>
      <c r="O1350" s="116">
        <v>27000</v>
      </c>
      <c r="P1350" s="116">
        <v>27000</v>
      </c>
      <c r="Q1350" s="116">
        <f>+DailyLog[[#This Row],[TTL QNT
(On traveler)]]-DailyLog[[#This Row],[Column1]]</f>
        <v>0</v>
      </c>
      <c r="R1350" s="116" t="s">
        <v>3354</v>
      </c>
      <c r="S1350" s="117" t="s">
        <v>888</v>
      </c>
      <c r="V1350" s="116"/>
      <c r="W1350" s="114"/>
      <c r="X1350" s="116"/>
      <c r="Y1350" s="114"/>
      <c r="Z1350" s="114"/>
      <c r="AA1350" s="114"/>
      <c r="AB1350" s="114" t="str">
        <f ca="1">IF(ISERROR(MATCH(DailyLog[[#This Row],[TRAVELER]],Table2[TR],0)),AB1350,"SHIPPED")</f>
        <v>SHIPPED</v>
      </c>
      <c r="AC1350" s="114"/>
    </row>
    <row r="1351" spans="1:29" ht="40.15" hidden="1" customHeight="1" x14ac:dyDescent="0.25">
      <c r="A1351" s="111">
        <v>46259.687592592592</v>
      </c>
      <c r="B1351" s="112" t="s">
        <v>2940</v>
      </c>
      <c r="C1351" s="113">
        <v>290</v>
      </c>
      <c r="D1351" s="114">
        <v>716369</v>
      </c>
      <c r="E1351" s="114" t="s">
        <v>3304</v>
      </c>
      <c r="F1351" s="114">
        <v>821</v>
      </c>
      <c r="G1351" s="114" t="s">
        <v>4404</v>
      </c>
      <c r="H1351" s="115" t="s">
        <v>832</v>
      </c>
      <c r="I1351" s="116" t="s">
        <v>839</v>
      </c>
      <c r="J1351" s="50" t="s">
        <v>2824</v>
      </c>
      <c r="K1351" s="116">
        <v>78</v>
      </c>
      <c r="L1351" s="116" t="s">
        <v>1003</v>
      </c>
      <c r="M1351" s="116"/>
      <c r="N1351" s="116">
        <v>36</v>
      </c>
      <c r="O1351" s="116">
        <v>25200</v>
      </c>
      <c r="P1351" s="116">
        <v>25200</v>
      </c>
      <c r="Q1351" s="116">
        <f>+DailyLog[[#This Row],[TTL QNT
(On traveler)]]-DailyLog[[#This Row],[Column1]]</f>
        <v>0</v>
      </c>
      <c r="R1351" s="116" t="s">
        <v>3089</v>
      </c>
      <c r="S1351" s="117" t="s">
        <v>888</v>
      </c>
      <c r="V1351" s="116"/>
      <c r="W1351" s="114"/>
      <c r="X1351" s="116"/>
      <c r="Y1351" s="114"/>
      <c r="Z1351" s="114"/>
      <c r="AA1351" s="114"/>
      <c r="AB1351" s="114" t="str">
        <f ca="1">IF(ISERROR(MATCH(DailyLog[[#This Row],[TRAVELER]],Table2[TR],0)),AB1351,"SHIPPED")</f>
        <v>SHIPPED</v>
      </c>
      <c r="AC1351" s="114"/>
    </row>
    <row r="1352" spans="1:29" ht="40.15" hidden="1" customHeight="1" x14ac:dyDescent="0.25">
      <c r="A1352" s="111">
        <v>46259.426712962966</v>
      </c>
      <c r="B1352" s="112" t="s">
        <v>842</v>
      </c>
      <c r="C1352" s="113" t="s">
        <v>2870</v>
      </c>
      <c r="D1352" s="114">
        <v>717146</v>
      </c>
      <c r="E1352" s="114" t="s">
        <v>4275</v>
      </c>
      <c r="F1352" s="114">
        <v>200</v>
      </c>
      <c r="G1352" s="114" t="s">
        <v>4335</v>
      </c>
      <c r="H1352" s="115" t="s">
        <v>832</v>
      </c>
      <c r="I1352" s="116" t="s">
        <v>839</v>
      </c>
      <c r="J1352" s="50" t="s">
        <v>843</v>
      </c>
      <c r="K1352" s="116">
        <v>2</v>
      </c>
      <c r="L1352" s="116" t="s">
        <v>1003</v>
      </c>
      <c r="M1352" s="116" t="s">
        <v>2816</v>
      </c>
      <c r="N1352" s="116">
        <v>34</v>
      </c>
      <c r="O1352" s="116">
        <v>15300</v>
      </c>
      <c r="P1352" s="116">
        <v>15300</v>
      </c>
      <c r="Q1352" s="116">
        <f>+DailyLog[[#This Row],[TTL QNT
(On traveler)]]-DailyLog[[#This Row],[Column1]]</f>
        <v>0</v>
      </c>
      <c r="R1352" s="116" t="s">
        <v>4336</v>
      </c>
      <c r="S1352" s="117" t="s">
        <v>888</v>
      </c>
      <c r="T1352" s="43">
        <v>12</v>
      </c>
      <c r="V1352" s="116"/>
      <c r="W1352" s="114"/>
      <c r="X1352" s="116"/>
      <c r="Y1352" s="114"/>
      <c r="Z1352" s="114"/>
      <c r="AA1352" s="114"/>
      <c r="AB1352" s="114" t="str">
        <f ca="1">IF(ISERROR(MATCH(DailyLog[[#This Row],[TRAVELER]],Table2[TR],0)),AB1352,"SHIPPED")</f>
        <v>SHIPPED</v>
      </c>
      <c r="AC1352" s="114"/>
    </row>
    <row r="1353" spans="1:29" ht="40.15" hidden="1" customHeight="1" x14ac:dyDescent="0.25">
      <c r="A1353" s="111">
        <v>46259.424756944441</v>
      </c>
      <c r="B1353" s="112" t="s">
        <v>842</v>
      </c>
      <c r="C1353" s="113">
        <v>290</v>
      </c>
      <c r="D1353" s="114">
        <v>716891</v>
      </c>
      <c r="E1353" s="114">
        <v>6101831</v>
      </c>
      <c r="F1353" s="114">
        <v>130</v>
      </c>
      <c r="G1353" s="114" t="s">
        <v>4333</v>
      </c>
      <c r="H1353" s="115" t="s">
        <v>832</v>
      </c>
      <c r="I1353" s="116" t="s">
        <v>839</v>
      </c>
      <c r="J1353" s="50" t="s">
        <v>2824</v>
      </c>
      <c r="K1353" s="116">
        <v>78</v>
      </c>
      <c r="L1353" s="116" t="s">
        <v>828</v>
      </c>
      <c r="M1353" s="116"/>
      <c r="N1353" s="116">
        <v>36</v>
      </c>
      <c r="O1353" s="116">
        <v>36000</v>
      </c>
      <c r="P1353" s="116">
        <v>36000</v>
      </c>
      <c r="Q1353" s="116">
        <f>+DailyLog[[#This Row],[TTL QNT
(On traveler)]]-DailyLog[[#This Row],[Column1]]</f>
        <v>0</v>
      </c>
      <c r="R1353" s="116" t="s">
        <v>4334</v>
      </c>
      <c r="S1353" s="117" t="s">
        <v>888</v>
      </c>
      <c r="V1353" s="116"/>
      <c r="W1353" s="114"/>
      <c r="X1353" s="116"/>
      <c r="Y1353" s="114"/>
      <c r="Z1353" s="114"/>
      <c r="AA1353" s="114"/>
      <c r="AB1353" s="114" t="str">
        <f ca="1">IF(ISERROR(MATCH(DailyLog[[#This Row],[TRAVELER]],Table2[TR],0)),AB1353,"SHIPPED")</f>
        <v>SHIPPED</v>
      </c>
      <c r="AC1353" s="114"/>
    </row>
    <row r="1354" spans="1:29" ht="40.15" hidden="1" customHeight="1" x14ac:dyDescent="0.25">
      <c r="A1354" s="129">
        <v>46269.512604166666</v>
      </c>
      <c r="B1354" s="130" t="s">
        <v>842</v>
      </c>
      <c r="C1354" s="131" t="s">
        <v>4502</v>
      </c>
      <c r="D1354" s="132">
        <v>717827</v>
      </c>
      <c r="E1354" s="132" t="s">
        <v>4643</v>
      </c>
      <c r="F1354" s="132">
        <v>935</v>
      </c>
      <c r="G1354" s="132" t="s">
        <v>5349</v>
      </c>
      <c r="H1354" s="133" t="s">
        <v>832</v>
      </c>
      <c r="I1354" s="134" t="s">
        <v>839</v>
      </c>
      <c r="J1354" s="135" t="s">
        <v>843</v>
      </c>
      <c r="K1354" s="134">
        <v>1</v>
      </c>
      <c r="L1354" s="134" t="s">
        <v>828</v>
      </c>
      <c r="M1354" s="134"/>
      <c r="N1354" s="134">
        <v>1</v>
      </c>
      <c r="O1354" s="134">
        <v>4700</v>
      </c>
      <c r="P1354" s="134">
        <v>4700</v>
      </c>
      <c r="Q1354" s="134">
        <f>+DailyLog[[#This Row],[TTL QNT
(On traveler)]]-DailyLog[[#This Row],[Column1]]</f>
        <v>0</v>
      </c>
      <c r="R1354" s="134" t="s">
        <v>3873</v>
      </c>
      <c r="S1354" s="136" t="s">
        <v>888</v>
      </c>
      <c r="T1354" s="137"/>
      <c r="U1354" s="137"/>
      <c r="V1354" s="134"/>
      <c r="W1354" s="132"/>
      <c r="X1354" s="134"/>
      <c r="Y1354" s="132"/>
      <c r="Z1354" s="132"/>
      <c r="AA1354" s="132"/>
      <c r="AB1354" s="132" t="str">
        <f ca="1">IF(ISERROR(MATCH(DailyLog[[#This Row],[TRAVELER]],Table2[TR],0)),AB1354,"SHIPPED")</f>
        <v>SHIPPED</v>
      </c>
      <c r="AC1354" s="132"/>
    </row>
    <row r="1355" spans="1:29" ht="40.15" hidden="1" customHeight="1" x14ac:dyDescent="0.25">
      <c r="A1355" s="111">
        <v>46260.641458333332</v>
      </c>
      <c r="B1355" s="112" t="s">
        <v>2940</v>
      </c>
      <c r="C1355" s="113" t="s">
        <v>2870</v>
      </c>
      <c r="D1355" s="114">
        <v>717418</v>
      </c>
      <c r="E1355" s="114">
        <v>40109770</v>
      </c>
      <c r="F1355" s="114">
        <v>1702</v>
      </c>
      <c r="G1355" s="114" t="s">
        <v>4544</v>
      </c>
      <c r="H1355" s="115" t="s">
        <v>832</v>
      </c>
      <c r="I1355" s="116" t="s">
        <v>839</v>
      </c>
      <c r="J1355" s="50" t="s">
        <v>843</v>
      </c>
      <c r="K1355" s="116">
        <v>2</v>
      </c>
      <c r="L1355" s="116" t="s">
        <v>828</v>
      </c>
      <c r="M1355" s="116" t="s">
        <v>2816</v>
      </c>
      <c r="N1355" s="116">
        <v>35</v>
      </c>
      <c r="O1355" s="116">
        <v>8750</v>
      </c>
      <c r="P1355" s="116">
        <v>8750</v>
      </c>
      <c r="Q1355" s="116">
        <f>+DailyLog[[#This Row],[TTL QNT
(On traveler)]]-DailyLog[[#This Row],[Column1]]</f>
        <v>0</v>
      </c>
      <c r="R1355" s="116" t="s">
        <v>3148</v>
      </c>
      <c r="S1355" s="117" t="s">
        <v>888</v>
      </c>
      <c r="T1355" s="43">
        <v>1</v>
      </c>
      <c r="V1355" s="116"/>
      <c r="W1355" s="114"/>
      <c r="X1355" s="116"/>
      <c r="Y1355" s="114"/>
      <c r="Z1355" s="114"/>
      <c r="AA1355" s="114"/>
      <c r="AB1355" s="114" t="str">
        <f ca="1">IF(ISERROR(MATCH(DailyLog[[#This Row],[TRAVELER]],Table2[TR],0)),AB1355,"SHIPPED")</f>
        <v>SHIPPED</v>
      </c>
      <c r="AC1355" s="114"/>
    </row>
    <row r="1356" spans="1:29" ht="40.15" hidden="1" customHeight="1" x14ac:dyDescent="0.25">
      <c r="A1356" s="111">
        <v>46260.639409722222</v>
      </c>
      <c r="B1356" s="112" t="s">
        <v>2940</v>
      </c>
      <c r="C1356" s="113" t="s">
        <v>2841</v>
      </c>
      <c r="D1356" s="114">
        <v>717412</v>
      </c>
      <c r="E1356" s="114" t="s">
        <v>3281</v>
      </c>
      <c r="F1356" s="114">
        <v>617</v>
      </c>
      <c r="G1356" s="114" t="s">
        <v>4543</v>
      </c>
      <c r="H1356" s="115" t="s">
        <v>832</v>
      </c>
      <c r="I1356" s="116" t="s">
        <v>839</v>
      </c>
      <c r="J1356" s="50" t="s">
        <v>843</v>
      </c>
      <c r="K1356" s="116">
        <v>3</v>
      </c>
      <c r="L1356" s="116" t="s">
        <v>828</v>
      </c>
      <c r="M1356" s="116" t="s">
        <v>2816</v>
      </c>
      <c r="N1356" s="116">
        <v>35</v>
      </c>
      <c r="O1356" s="116">
        <v>3500</v>
      </c>
      <c r="P1356" s="116">
        <v>3500</v>
      </c>
      <c r="Q1356" s="116">
        <f>+DailyLog[[#This Row],[TTL QNT
(On traveler)]]-DailyLog[[#This Row],[Column1]]</f>
        <v>0</v>
      </c>
      <c r="R1356" s="116" t="s">
        <v>3233</v>
      </c>
      <c r="S1356" s="117" t="s">
        <v>888</v>
      </c>
      <c r="T1356" s="43">
        <v>5</v>
      </c>
      <c r="V1356" s="116"/>
      <c r="W1356" s="114"/>
      <c r="X1356" s="116"/>
      <c r="Y1356" s="114"/>
      <c r="Z1356" s="114"/>
      <c r="AA1356" s="114"/>
      <c r="AB1356" s="114" t="str">
        <f ca="1">IF(ISERROR(MATCH(DailyLog[[#This Row],[TRAVELER]],Table2[TR],0)),AB1356,"SHIPPED")</f>
        <v>SHIPPED</v>
      </c>
      <c r="AC1356" s="114"/>
    </row>
    <row r="1357" spans="1:29" ht="40.15" hidden="1" customHeight="1" x14ac:dyDescent="0.25">
      <c r="A1357" s="129">
        <v>46269.500578703701</v>
      </c>
      <c r="B1357" s="130" t="s">
        <v>842</v>
      </c>
      <c r="C1357" s="131">
        <v>290</v>
      </c>
      <c r="D1357" s="132">
        <v>716360</v>
      </c>
      <c r="E1357" s="132" t="s">
        <v>3069</v>
      </c>
      <c r="F1357" s="132">
        <v>657</v>
      </c>
      <c r="G1357" s="132" t="s">
        <v>5348</v>
      </c>
      <c r="H1357" s="133" t="s">
        <v>832</v>
      </c>
      <c r="I1357" s="134" t="s">
        <v>839</v>
      </c>
      <c r="J1357" s="135" t="s">
        <v>950</v>
      </c>
      <c r="K1357" s="134">
        <v>109</v>
      </c>
      <c r="L1357" s="134" t="s">
        <v>1003</v>
      </c>
      <c r="M1357" s="134"/>
      <c r="N1357" s="134">
        <v>36</v>
      </c>
      <c r="O1357" s="134">
        <v>16200</v>
      </c>
      <c r="P1357" s="134">
        <v>16200</v>
      </c>
      <c r="Q1357" s="134">
        <f>+DailyLog[[#This Row],[TTL QNT
(On traveler)]]-DailyLog[[#This Row],[Column1]]</f>
        <v>0</v>
      </c>
      <c r="R1357" s="134" t="s">
        <v>4174</v>
      </c>
      <c r="S1357" s="136" t="s">
        <v>888</v>
      </c>
      <c r="T1357" s="137"/>
      <c r="U1357" s="137"/>
      <c r="V1357" s="134"/>
      <c r="W1357" s="132"/>
      <c r="X1357" s="134"/>
      <c r="Y1357" s="132"/>
      <c r="Z1357" s="132"/>
      <c r="AA1357" s="132"/>
      <c r="AB1357" s="132" t="str">
        <f ca="1">IF(ISERROR(MATCH(DailyLog[[#This Row],[TRAVELER]],Table2[TR],0)),AB1357,"SHIPPED")</f>
        <v>SHIPPED</v>
      </c>
      <c r="AC1357" s="132"/>
    </row>
    <row r="1358" spans="1:29" ht="40.15" hidden="1" customHeight="1" x14ac:dyDescent="0.25">
      <c r="A1358" s="129">
        <v>46266.435694444444</v>
      </c>
      <c r="B1358" s="130" t="s">
        <v>842</v>
      </c>
      <c r="C1358" s="131" t="s">
        <v>4519</v>
      </c>
      <c r="D1358" s="132">
        <v>716938</v>
      </c>
      <c r="E1358" s="132">
        <v>11549170</v>
      </c>
      <c r="F1358" s="132">
        <v>237</v>
      </c>
      <c r="G1358" s="132" t="s">
        <v>5001</v>
      </c>
      <c r="H1358" s="133" t="s">
        <v>832</v>
      </c>
      <c r="I1358" s="134" t="s">
        <v>2818</v>
      </c>
      <c r="J1358" s="135" t="s">
        <v>950</v>
      </c>
      <c r="K1358" s="134">
        <v>116</v>
      </c>
      <c r="L1358" s="134" t="s">
        <v>828</v>
      </c>
      <c r="M1358" s="134"/>
      <c r="N1358" s="134">
        <v>6</v>
      </c>
      <c r="O1358" s="134">
        <v>2400</v>
      </c>
      <c r="P1358" s="134">
        <v>2400</v>
      </c>
      <c r="Q1358" s="134">
        <f>+DailyLog[[#This Row],[TTL QNT
(On traveler)]]-DailyLog[[#This Row],[Column1]]</f>
        <v>0</v>
      </c>
      <c r="R1358" s="134" t="s">
        <v>4346</v>
      </c>
      <c r="S1358" s="136" t="s">
        <v>888</v>
      </c>
      <c r="T1358" s="137"/>
      <c r="U1358" s="137"/>
      <c r="V1358" s="134"/>
      <c r="W1358" s="132"/>
      <c r="X1358" s="134"/>
      <c r="Y1358" s="132"/>
      <c r="Z1358" s="132"/>
      <c r="AA1358" s="132"/>
      <c r="AB1358" s="132" t="str">
        <f ca="1">IF(ISERROR(MATCH(DailyLog[[#This Row],[TRAVELER]],Table2[TR],0)),AB1358,"SHIPPED")</f>
        <v>SHIPPED</v>
      </c>
      <c r="AC1358" s="132"/>
    </row>
    <row r="1359" spans="1:29" ht="40.15" hidden="1" customHeight="1" x14ac:dyDescent="0.25">
      <c r="A1359" s="129">
        <v>46266.435694444444</v>
      </c>
      <c r="B1359" s="130" t="s">
        <v>842</v>
      </c>
      <c r="C1359" s="131" t="s">
        <v>4519</v>
      </c>
      <c r="D1359" s="132">
        <v>716582</v>
      </c>
      <c r="E1359" s="132">
        <v>11549170</v>
      </c>
      <c r="F1359" s="132">
        <v>1718</v>
      </c>
      <c r="G1359" s="132" t="s">
        <v>4975</v>
      </c>
      <c r="H1359" s="133" t="s">
        <v>832</v>
      </c>
      <c r="I1359" s="134" t="s">
        <v>839</v>
      </c>
      <c r="J1359" s="135" t="s">
        <v>950</v>
      </c>
      <c r="K1359" s="134">
        <v>116</v>
      </c>
      <c r="L1359" s="134" t="s">
        <v>828</v>
      </c>
      <c r="M1359" s="134" t="s">
        <v>2816</v>
      </c>
      <c r="N1359" s="134">
        <v>41</v>
      </c>
      <c r="O1359" s="134">
        <v>16400</v>
      </c>
      <c r="P1359" s="134">
        <v>16400</v>
      </c>
      <c r="Q1359" s="134">
        <f>+DailyLog[[#This Row],[TTL QNT
(On traveler)]]-DailyLog[[#This Row],[Column1]]</f>
        <v>0</v>
      </c>
      <c r="R1359" s="134" t="s">
        <v>4346</v>
      </c>
      <c r="S1359" s="136" t="s">
        <v>888</v>
      </c>
      <c r="T1359" s="137">
        <v>3</v>
      </c>
      <c r="U1359" s="137"/>
      <c r="V1359" s="134"/>
      <c r="W1359" s="132"/>
      <c r="X1359" s="134"/>
      <c r="Y1359" s="132"/>
      <c r="Z1359" s="132"/>
      <c r="AA1359" s="132"/>
      <c r="AB1359" s="132" t="str">
        <f ca="1">IF(ISERROR(MATCH(DailyLog[[#This Row],[TRAVELER]],Table2[TR],0)),AB1359,"SHIPPED")</f>
        <v>SHIPPED</v>
      </c>
      <c r="AC1359" s="132"/>
    </row>
    <row r="1360" spans="1:29" ht="40.15" hidden="1" customHeight="1" x14ac:dyDescent="0.25">
      <c r="A1360" s="129">
        <v>46266.450925925928</v>
      </c>
      <c r="B1360" s="130" t="s">
        <v>842</v>
      </c>
      <c r="C1360" s="131">
        <v>4</v>
      </c>
      <c r="D1360" s="132">
        <v>716911</v>
      </c>
      <c r="E1360" s="132">
        <v>11549168</v>
      </c>
      <c r="F1360" s="132">
        <v>1070</v>
      </c>
      <c r="G1360" s="132" t="s">
        <v>4826</v>
      </c>
      <c r="H1360" s="133" t="s">
        <v>832</v>
      </c>
      <c r="I1360" s="134" t="s">
        <v>2818</v>
      </c>
      <c r="J1360" s="135" t="s">
        <v>2824</v>
      </c>
      <c r="K1360" s="134">
        <v>26</v>
      </c>
      <c r="L1360" s="134" t="s">
        <v>828</v>
      </c>
      <c r="M1360" s="134" t="s">
        <v>2884</v>
      </c>
      <c r="N1360" s="134">
        <v>36</v>
      </c>
      <c r="O1360" s="134">
        <v>36000</v>
      </c>
      <c r="P1360" s="134">
        <v>36000</v>
      </c>
      <c r="Q1360" s="134">
        <f>+DailyLog[[#This Row],[TTL QNT
(On traveler)]]-DailyLog[[#This Row],[Column1]]</f>
        <v>0</v>
      </c>
      <c r="R1360" s="134" t="s">
        <v>3543</v>
      </c>
      <c r="S1360" s="136" t="s">
        <v>888</v>
      </c>
      <c r="T1360" s="137" t="s">
        <v>5004</v>
      </c>
      <c r="U1360" s="137"/>
      <c r="V1360" s="134"/>
      <c r="W1360" s="132"/>
      <c r="X1360" s="134"/>
      <c r="Y1360" s="132"/>
      <c r="Z1360" s="132"/>
      <c r="AA1360" s="132"/>
      <c r="AB1360" s="132" t="str">
        <f ca="1">IF(ISERROR(MATCH(DailyLog[[#This Row],[TRAVELER]],Table2[TR],0)),AB1360,"SHIPPED")</f>
        <v>SHIPPED</v>
      </c>
      <c r="AC1360" s="132"/>
    </row>
    <row r="1361" spans="1:29" ht="40.15" hidden="1" customHeight="1" x14ac:dyDescent="0.25">
      <c r="A1361" s="129">
        <v>46266.455590277779</v>
      </c>
      <c r="B1361" s="130" t="s">
        <v>842</v>
      </c>
      <c r="C1361" s="131">
        <v>280</v>
      </c>
      <c r="D1361" s="132">
        <v>716914</v>
      </c>
      <c r="E1361" s="132">
        <v>11549168</v>
      </c>
      <c r="F1361" s="132">
        <v>584</v>
      </c>
      <c r="G1361" s="132" t="s">
        <v>5005</v>
      </c>
      <c r="H1361" s="133" t="s">
        <v>832</v>
      </c>
      <c r="I1361" s="134" t="s">
        <v>839</v>
      </c>
      <c r="J1361" s="135" t="s">
        <v>950</v>
      </c>
      <c r="K1361" s="134">
        <v>121</v>
      </c>
      <c r="L1361" s="134" t="s">
        <v>828</v>
      </c>
      <c r="M1361" s="134"/>
      <c r="N1361" s="134">
        <v>36</v>
      </c>
      <c r="O1361" s="134">
        <v>36000</v>
      </c>
      <c r="P1361" s="134">
        <v>36000</v>
      </c>
      <c r="Q1361" s="134">
        <f>+DailyLog[[#This Row],[TTL QNT
(On traveler)]]-DailyLog[[#This Row],[Column1]]</f>
        <v>0</v>
      </c>
      <c r="R1361" s="134" t="s">
        <v>5006</v>
      </c>
      <c r="S1361" s="136" t="s">
        <v>888</v>
      </c>
      <c r="T1361" s="137"/>
      <c r="U1361" s="137"/>
      <c r="V1361" s="134"/>
      <c r="W1361" s="132"/>
      <c r="X1361" s="134"/>
      <c r="Y1361" s="132"/>
      <c r="Z1361" s="132"/>
      <c r="AA1361" s="132"/>
      <c r="AB1361" s="132" t="str">
        <f ca="1">IF(ISERROR(MATCH(DailyLog[[#This Row],[TRAVELER]],Table2[TR],0)),AB1361,"SHIPPED")</f>
        <v>SHIPPED</v>
      </c>
      <c r="AC1361" s="132"/>
    </row>
    <row r="1362" spans="1:29" ht="40.15" hidden="1" customHeight="1" x14ac:dyDescent="0.25">
      <c r="A1362" s="129">
        <v>46266.460972222223</v>
      </c>
      <c r="B1362" s="130" t="s">
        <v>842</v>
      </c>
      <c r="C1362" s="131">
        <v>290</v>
      </c>
      <c r="D1362" s="132">
        <v>716910</v>
      </c>
      <c r="E1362" s="132">
        <v>11549168</v>
      </c>
      <c r="F1362" s="132">
        <v>959</v>
      </c>
      <c r="G1362" s="132" t="s">
        <v>5008</v>
      </c>
      <c r="H1362" s="133" t="s">
        <v>832</v>
      </c>
      <c r="I1362" s="134" t="s">
        <v>2818</v>
      </c>
      <c r="J1362" s="135" t="s">
        <v>950</v>
      </c>
      <c r="K1362" s="134">
        <v>107</v>
      </c>
      <c r="L1362" s="134" t="s">
        <v>828</v>
      </c>
      <c r="M1362" s="134"/>
      <c r="N1362" s="134">
        <v>36</v>
      </c>
      <c r="O1362" s="134">
        <v>36000</v>
      </c>
      <c r="P1362" s="134">
        <v>36000</v>
      </c>
      <c r="Q1362" s="134">
        <f>+DailyLog[[#This Row],[TTL QNT
(On traveler)]]-DailyLog[[#This Row],[Column1]]</f>
        <v>0</v>
      </c>
      <c r="R1362" s="134" t="s">
        <v>3332</v>
      </c>
      <c r="S1362" s="136" t="s">
        <v>888</v>
      </c>
      <c r="T1362" s="137"/>
      <c r="U1362" s="137"/>
      <c r="V1362" s="134"/>
      <c r="W1362" s="132"/>
      <c r="X1362" s="134"/>
      <c r="Y1362" s="132"/>
      <c r="Z1362" s="132"/>
      <c r="AA1362" s="132"/>
      <c r="AB1362" s="132" t="str">
        <f ca="1">IF(ISERROR(MATCH(DailyLog[[#This Row],[TRAVELER]],Table2[TR],0)),AB1362,"SHIPPED")</f>
        <v>SHIPPED</v>
      </c>
      <c r="AC1362" s="132"/>
    </row>
    <row r="1363" spans="1:29" ht="40.15" hidden="1" customHeight="1" x14ac:dyDescent="0.25">
      <c r="A1363" s="111">
        <v>46260.62122685185</v>
      </c>
      <c r="B1363" s="112" t="s">
        <v>842</v>
      </c>
      <c r="C1363" s="113" t="s">
        <v>4438</v>
      </c>
      <c r="D1363" s="114">
        <v>716622</v>
      </c>
      <c r="E1363" s="114" t="s">
        <v>4534</v>
      </c>
      <c r="F1363" s="114">
        <v>490</v>
      </c>
      <c r="G1363" s="114" t="s">
        <v>4536</v>
      </c>
      <c r="H1363" s="115" t="s">
        <v>832</v>
      </c>
      <c r="I1363" s="116" t="s">
        <v>839</v>
      </c>
      <c r="J1363" s="50" t="s">
        <v>843</v>
      </c>
      <c r="K1363" s="116">
        <v>4</v>
      </c>
      <c r="L1363" s="116" t="s">
        <v>828</v>
      </c>
      <c r="M1363" s="116" t="s">
        <v>2816</v>
      </c>
      <c r="N1363" s="116">
        <v>30</v>
      </c>
      <c r="O1363" s="116">
        <v>6000</v>
      </c>
      <c r="P1363" s="116">
        <v>6000</v>
      </c>
      <c r="Q1363" s="116">
        <f>+DailyLog[[#This Row],[TTL QNT
(On traveler)]]-DailyLog[[#This Row],[Column1]]</f>
        <v>0</v>
      </c>
      <c r="R1363" s="116" t="s">
        <v>4180</v>
      </c>
      <c r="S1363" s="117" t="s">
        <v>888</v>
      </c>
      <c r="T1363" s="43">
        <v>3</v>
      </c>
      <c r="V1363" s="116"/>
      <c r="W1363" s="114"/>
      <c r="X1363" s="116"/>
      <c r="Y1363" s="114"/>
      <c r="Z1363" s="114"/>
      <c r="AA1363" s="114"/>
      <c r="AB1363" s="114" t="str">
        <f ca="1">IF(ISERROR(MATCH(DailyLog[[#This Row],[TRAVELER]],Table2[TR],0)),AB1363,"SHIPPED")</f>
        <v>SHIPPED</v>
      </c>
      <c r="AC1363" s="114"/>
    </row>
    <row r="1364" spans="1:29" ht="40.15" hidden="1" customHeight="1" x14ac:dyDescent="0.25">
      <c r="A1364" s="129">
        <v>46266.47347222222</v>
      </c>
      <c r="B1364" s="130" t="s">
        <v>842</v>
      </c>
      <c r="C1364" s="131" t="s">
        <v>4353</v>
      </c>
      <c r="D1364" s="132">
        <v>716933</v>
      </c>
      <c r="E1364" s="132">
        <v>11549170</v>
      </c>
      <c r="F1364" s="132">
        <v>58</v>
      </c>
      <c r="G1364" s="132" t="s">
        <v>4836</v>
      </c>
      <c r="H1364" s="133" t="s">
        <v>832</v>
      </c>
      <c r="I1364" s="134" t="s">
        <v>839</v>
      </c>
      <c r="J1364" s="135" t="s">
        <v>950</v>
      </c>
      <c r="K1364" s="134">
        <v>117</v>
      </c>
      <c r="L1364" s="134" t="s">
        <v>828</v>
      </c>
      <c r="M1364" s="134" t="s">
        <v>2884</v>
      </c>
      <c r="N1364" s="134">
        <v>36</v>
      </c>
      <c r="O1364" s="134">
        <v>14400</v>
      </c>
      <c r="P1364" s="134">
        <v>14400</v>
      </c>
      <c r="Q1364" s="134">
        <f>+DailyLog[[#This Row],[TTL QNT
(On traveler)]]-DailyLog[[#This Row],[Column1]]</f>
        <v>0</v>
      </c>
      <c r="R1364" s="134" t="s">
        <v>3804</v>
      </c>
      <c r="S1364" s="136" t="s">
        <v>888</v>
      </c>
      <c r="T1364" s="137" t="s">
        <v>4813</v>
      </c>
      <c r="U1364" s="137"/>
      <c r="V1364" s="134"/>
      <c r="W1364" s="132"/>
      <c r="X1364" s="134"/>
      <c r="Y1364" s="132"/>
      <c r="Z1364" s="132"/>
      <c r="AA1364" s="132"/>
      <c r="AB1364" s="132" t="str">
        <f ca="1">IF(ISERROR(MATCH(DailyLog[[#This Row],[TRAVELER]],Table2[TR],0)),AB1364,"SHIPPED")</f>
        <v>SHIPPED</v>
      </c>
      <c r="AC1364" s="132"/>
    </row>
    <row r="1365" spans="1:29" ht="40.15" hidden="1" customHeight="1" x14ac:dyDescent="0.25">
      <c r="A1365" s="129">
        <v>46269.495416666665</v>
      </c>
      <c r="B1365" s="130" t="s">
        <v>842</v>
      </c>
      <c r="C1365" s="131">
        <v>290</v>
      </c>
      <c r="D1365" s="132">
        <v>717530</v>
      </c>
      <c r="E1365" s="132" t="s">
        <v>4631</v>
      </c>
      <c r="F1365" s="132">
        <v>1341</v>
      </c>
      <c r="G1365" s="132" t="s">
        <v>5347</v>
      </c>
      <c r="H1365" s="133" t="s">
        <v>832</v>
      </c>
      <c r="I1365" s="134" t="s">
        <v>839</v>
      </c>
      <c r="J1365" s="135" t="s">
        <v>950</v>
      </c>
      <c r="K1365" s="134">
        <v>110</v>
      </c>
      <c r="L1365" s="134" t="s">
        <v>828</v>
      </c>
      <c r="M1365" s="134"/>
      <c r="N1365" s="134">
        <v>36</v>
      </c>
      <c r="O1365" s="134">
        <v>43200</v>
      </c>
      <c r="P1365" s="134">
        <v>43200</v>
      </c>
      <c r="Q1365" s="134">
        <f>+DailyLog[[#This Row],[TTL QNT
(On traveler)]]-DailyLog[[#This Row],[Column1]]</f>
        <v>0</v>
      </c>
      <c r="R1365" s="134" t="s">
        <v>2823</v>
      </c>
      <c r="S1365" s="136" t="s">
        <v>888</v>
      </c>
      <c r="T1365" s="137"/>
      <c r="U1365" s="137"/>
      <c r="V1365" s="134"/>
      <c r="W1365" s="132"/>
      <c r="X1365" s="134"/>
      <c r="Y1365" s="132"/>
      <c r="Z1365" s="132"/>
      <c r="AA1365" s="132"/>
      <c r="AB1365" s="132" t="str">
        <f ca="1">IF(ISERROR(MATCH(DailyLog[[#This Row],[TRAVELER]],Table2[TR],0)),AB1365,"SHIPPED")</f>
        <v>SHIPPED</v>
      </c>
      <c r="AC1365" s="132"/>
    </row>
    <row r="1366" spans="1:29" ht="40.15" hidden="1" customHeight="1" x14ac:dyDescent="0.25">
      <c r="A1366" s="129">
        <v>46266.481342592589</v>
      </c>
      <c r="B1366" s="130" t="s">
        <v>842</v>
      </c>
      <c r="C1366" s="131">
        <v>290</v>
      </c>
      <c r="D1366" s="132">
        <v>716932</v>
      </c>
      <c r="E1366" s="132">
        <v>11549170</v>
      </c>
      <c r="F1366" s="132">
        <v>132</v>
      </c>
      <c r="G1366" s="132" t="s">
        <v>4835</v>
      </c>
      <c r="H1366" s="133" t="s">
        <v>832</v>
      </c>
      <c r="I1366" s="134" t="s">
        <v>839</v>
      </c>
      <c r="J1366" s="135" t="s">
        <v>2824</v>
      </c>
      <c r="K1366" s="134">
        <v>78</v>
      </c>
      <c r="L1366" s="134" t="s">
        <v>828</v>
      </c>
      <c r="M1366" s="134"/>
      <c r="N1366" s="134">
        <v>10</v>
      </c>
      <c r="O1366" s="134">
        <v>4000</v>
      </c>
      <c r="P1366" s="134">
        <v>4000</v>
      </c>
      <c r="Q1366" s="134">
        <f>+DailyLog[[#This Row],[TTL QNT
(On traveler)]]-DailyLog[[#This Row],[Column1]]</f>
        <v>0</v>
      </c>
      <c r="R1366" s="134" t="s">
        <v>4350</v>
      </c>
      <c r="S1366" s="136" t="s">
        <v>888</v>
      </c>
      <c r="T1366" s="137"/>
      <c r="U1366" s="137"/>
      <c r="V1366" s="134"/>
      <c r="W1366" s="132"/>
      <c r="X1366" s="134"/>
      <c r="Y1366" s="132"/>
      <c r="Z1366" s="132"/>
      <c r="AA1366" s="132"/>
      <c r="AB1366" s="132" t="str">
        <f ca="1">IF(ISERROR(MATCH(DailyLog[[#This Row],[TRAVELER]],Table2[TR],0)),AB1366,"SHIPPED")</f>
        <v>SHIPPED</v>
      </c>
      <c r="AC1366" s="132"/>
    </row>
    <row r="1367" spans="1:29" ht="40.15" hidden="1" customHeight="1" x14ac:dyDescent="0.25">
      <c r="A1367" s="129">
        <v>46266.481342592589</v>
      </c>
      <c r="B1367" s="130" t="s">
        <v>842</v>
      </c>
      <c r="C1367" s="131">
        <v>290</v>
      </c>
      <c r="D1367" s="132">
        <v>716939</v>
      </c>
      <c r="E1367" s="132">
        <v>11549170</v>
      </c>
      <c r="F1367" s="132">
        <v>578</v>
      </c>
      <c r="G1367" s="132" t="s">
        <v>5014</v>
      </c>
      <c r="H1367" s="133" t="s">
        <v>832</v>
      </c>
      <c r="I1367" s="134" t="s">
        <v>839</v>
      </c>
      <c r="J1367" s="135" t="s">
        <v>2824</v>
      </c>
      <c r="K1367" s="134">
        <v>78</v>
      </c>
      <c r="L1367" s="134" t="s">
        <v>828</v>
      </c>
      <c r="M1367" s="134"/>
      <c r="N1367" s="134">
        <v>11</v>
      </c>
      <c r="O1367" s="134">
        <v>4400</v>
      </c>
      <c r="P1367" s="134">
        <v>4400</v>
      </c>
      <c r="Q1367" s="134">
        <f>+DailyLog[[#This Row],[TTL QNT
(On traveler)]]-DailyLog[[#This Row],[Column1]]</f>
        <v>0</v>
      </c>
      <c r="R1367" s="134" t="s">
        <v>4350</v>
      </c>
      <c r="S1367" s="136" t="s">
        <v>888</v>
      </c>
      <c r="T1367" s="137"/>
      <c r="U1367" s="137"/>
      <c r="V1367" s="134"/>
      <c r="W1367" s="132"/>
      <c r="X1367" s="134"/>
      <c r="Y1367" s="132"/>
      <c r="Z1367" s="132"/>
      <c r="AA1367" s="132"/>
      <c r="AB1367" s="132" t="str">
        <f ca="1">IF(ISERROR(MATCH(DailyLog[[#This Row],[TRAVELER]],Table2[TR],0)),AB1367,"SHIPPED")</f>
        <v>SHIPPED</v>
      </c>
      <c r="AC1367" s="132"/>
    </row>
    <row r="1368" spans="1:29" ht="40.15" hidden="1" customHeight="1" x14ac:dyDescent="0.25">
      <c r="A1368" s="129">
        <v>46266.493506944447</v>
      </c>
      <c r="B1368" s="130" t="s">
        <v>842</v>
      </c>
      <c r="C1368" s="131">
        <v>4</v>
      </c>
      <c r="D1368" s="132">
        <v>716911</v>
      </c>
      <c r="E1368" s="132">
        <v>11549168</v>
      </c>
      <c r="F1368" s="132">
        <v>1070</v>
      </c>
      <c r="G1368" s="132" t="s">
        <v>5017</v>
      </c>
      <c r="H1368" s="133" t="s">
        <v>832</v>
      </c>
      <c r="I1368" s="134" t="s">
        <v>839</v>
      </c>
      <c r="J1368" s="135" t="s">
        <v>2824</v>
      </c>
      <c r="K1368" s="134">
        <v>26</v>
      </c>
      <c r="L1368" s="134" t="s">
        <v>828</v>
      </c>
      <c r="M1368" s="134" t="s">
        <v>2884</v>
      </c>
      <c r="N1368" s="134">
        <v>42</v>
      </c>
      <c r="O1368" s="134">
        <v>42000</v>
      </c>
      <c r="P1368" s="134">
        <v>42000</v>
      </c>
      <c r="Q1368" s="134">
        <f>+DailyLog[[#This Row],[TTL QNT
(On traveler)]]-DailyLog[[#This Row],[Column1]]</f>
        <v>0</v>
      </c>
      <c r="R1368" s="134" t="s">
        <v>3321</v>
      </c>
      <c r="S1368" s="136" t="s">
        <v>888</v>
      </c>
      <c r="T1368" s="137" t="s">
        <v>5004</v>
      </c>
      <c r="U1368" s="137"/>
      <c r="V1368" s="134"/>
      <c r="W1368" s="132"/>
      <c r="X1368" s="134"/>
      <c r="Y1368" s="132"/>
      <c r="Z1368" s="132"/>
      <c r="AA1368" s="132"/>
      <c r="AB1368" s="132" t="str">
        <f ca="1">IF(ISERROR(MATCH(DailyLog[[#This Row],[TRAVELER]],Table2[TR],0)),AB1368,"SHIPPED")</f>
        <v>SHIPPED</v>
      </c>
      <c r="AC1368" s="132"/>
    </row>
    <row r="1369" spans="1:29" ht="40.15" hidden="1" customHeight="1" x14ac:dyDescent="0.25">
      <c r="A1369" s="111">
        <v>46260.613807870373</v>
      </c>
      <c r="B1369" s="112" t="s">
        <v>842</v>
      </c>
      <c r="C1369" s="113">
        <v>280</v>
      </c>
      <c r="D1369" s="114">
        <v>716371</v>
      </c>
      <c r="E1369" s="114" t="s">
        <v>3304</v>
      </c>
      <c r="F1369" s="114">
        <v>526</v>
      </c>
      <c r="G1369" s="114" t="s">
        <v>4533</v>
      </c>
      <c r="H1369" s="115" t="s">
        <v>832</v>
      </c>
      <c r="I1369" s="116" t="s">
        <v>839</v>
      </c>
      <c r="J1369" s="50" t="s">
        <v>950</v>
      </c>
      <c r="K1369" s="116">
        <v>121</v>
      </c>
      <c r="L1369" s="116" t="s">
        <v>1003</v>
      </c>
      <c r="M1369" s="116"/>
      <c r="N1369" s="116">
        <v>36</v>
      </c>
      <c r="O1369" s="116">
        <v>25200</v>
      </c>
      <c r="P1369" s="116">
        <v>25200</v>
      </c>
      <c r="Q1369" s="116">
        <f>+DailyLog[[#This Row],[TTL QNT
(On traveler)]]-DailyLog[[#This Row],[Column1]]</f>
        <v>0</v>
      </c>
      <c r="R1369" s="116" t="s">
        <v>3050</v>
      </c>
      <c r="S1369" s="117" t="s">
        <v>888</v>
      </c>
      <c r="V1369" s="116"/>
      <c r="W1369" s="114"/>
      <c r="X1369" s="116"/>
      <c r="Y1369" s="114"/>
      <c r="Z1369" s="114"/>
      <c r="AA1369" s="114"/>
      <c r="AB1369" s="114" t="str">
        <f ca="1">IF(ISERROR(MATCH(DailyLog[[#This Row],[TRAVELER]],Table2[TR],0)),AB1369,"SHIPPED")</f>
        <v>SHIPPED</v>
      </c>
      <c r="AC1369" s="114"/>
    </row>
    <row r="1370" spans="1:29" ht="40.15" hidden="1" customHeight="1" x14ac:dyDescent="0.25">
      <c r="A1370" s="111">
        <v>46260.587222222224</v>
      </c>
      <c r="B1370" s="112" t="s">
        <v>842</v>
      </c>
      <c r="C1370" s="113" t="s">
        <v>4438</v>
      </c>
      <c r="D1370" s="114">
        <v>717416</v>
      </c>
      <c r="E1370" s="114">
        <v>40109770</v>
      </c>
      <c r="F1370" s="114">
        <v>350</v>
      </c>
      <c r="G1370" s="114" t="s">
        <v>4522</v>
      </c>
      <c r="H1370" s="115" t="s">
        <v>832</v>
      </c>
      <c r="I1370" s="116" t="s">
        <v>839</v>
      </c>
      <c r="J1370" s="50" t="s">
        <v>843</v>
      </c>
      <c r="K1370" s="116">
        <v>4</v>
      </c>
      <c r="L1370" s="116" t="s">
        <v>828</v>
      </c>
      <c r="M1370" s="116" t="s">
        <v>2816</v>
      </c>
      <c r="N1370" s="116">
        <v>30</v>
      </c>
      <c r="O1370" s="116">
        <v>7500</v>
      </c>
      <c r="P1370" s="116">
        <v>7500</v>
      </c>
      <c r="Q1370" s="116">
        <f>+DailyLog[[#This Row],[TTL QNT
(On traveler)]]-DailyLog[[#This Row],[Column1]]</f>
        <v>0</v>
      </c>
      <c r="R1370" s="116" t="s">
        <v>4523</v>
      </c>
      <c r="S1370" s="117" t="s">
        <v>888</v>
      </c>
      <c r="T1370" s="43">
        <v>1</v>
      </c>
      <c r="V1370" s="116"/>
      <c r="W1370" s="114"/>
      <c r="X1370" s="116"/>
      <c r="Y1370" s="114"/>
      <c r="Z1370" s="114"/>
      <c r="AA1370" s="114"/>
      <c r="AB1370" s="114" t="str">
        <f ca="1">IF(ISERROR(MATCH(DailyLog[[#This Row],[TRAVELER]],Table2[TR],0)),AB1370,"SHIPPED")</f>
        <v>SHIPPED</v>
      </c>
      <c r="AC1370" s="114"/>
    </row>
    <row r="1371" spans="1:29" ht="40.15" hidden="1" customHeight="1" x14ac:dyDescent="0.25">
      <c r="A1371" s="129">
        <v>46266.556643518517</v>
      </c>
      <c r="B1371" s="130" t="s">
        <v>842</v>
      </c>
      <c r="C1371" s="131" t="s">
        <v>5027</v>
      </c>
      <c r="D1371" s="132">
        <v>716910</v>
      </c>
      <c r="E1371" s="132">
        <v>11549168</v>
      </c>
      <c r="F1371" s="132">
        <v>959</v>
      </c>
      <c r="G1371" s="132" t="s">
        <v>4825</v>
      </c>
      <c r="H1371" s="133" t="s">
        <v>832</v>
      </c>
      <c r="I1371" s="134" t="s">
        <v>839</v>
      </c>
      <c r="J1371" s="135" t="s">
        <v>950</v>
      </c>
      <c r="K1371" s="134">
        <v>107</v>
      </c>
      <c r="L1371" s="134" t="s">
        <v>828</v>
      </c>
      <c r="M1371" s="134"/>
      <c r="N1371" s="134">
        <v>44</v>
      </c>
      <c r="O1371" s="134">
        <v>44000</v>
      </c>
      <c r="P1371" s="134">
        <v>44000</v>
      </c>
      <c r="Q1371" s="134">
        <f>+DailyLog[[#This Row],[TTL QNT
(On traveler)]]-DailyLog[[#This Row],[Column1]]</f>
        <v>0</v>
      </c>
      <c r="R1371" s="134" t="s">
        <v>4270</v>
      </c>
      <c r="S1371" s="136" t="s">
        <v>888</v>
      </c>
      <c r="T1371" s="137"/>
      <c r="U1371" s="137"/>
      <c r="V1371" s="134"/>
      <c r="W1371" s="132"/>
      <c r="X1371" s="134"/>
      <c r="Y1371" s="132"/>
      <c r="Z1371" s="132"/>
      <c r="AA1371" s="132"/>
      <c r="AB1371" s="132" t="str">
        <f ca="1">IF(ISERROR(MATCH(DailyLog[[#This Row],[TRAVELER]],Table2[TR],0)),AB1371,"SHIPPED")</f>
        <v>SHIPPED</v>
      </c>
      <c r="AC1371" s="132"/>
    </row>
    <row r="1372" spans="1:29" ht="40.15" hidden="1" customHeight="1" x14ac:dyDescent="0.25">
      <c r="A1372" s="129">
        <v>46266.556643518517</v>
      </c>
      <c r="B1372" s="130" t="s">
        <v>842</v>
      </c>
      <c r="C1372" s="131" t="s">
        <v>5027</v>
      </c>
      <c r="D1372" s="132">
        <v>716565</v>
      </c>
      <c r="E1372" s="132">
        <v>11549168</v>
      </c>
      <c r="F1372" s="132">
        <v>272</v>
      </c>
      <c r="G1372" s="132" t="s">
        <v>5028</v>
      </c>
      <c r="H1372" s="133" t="s">
        <v>832</v>
      </c>
      <c r="I1372" s="134" t="s">
        <v>839</v>
      </c>
      <c r="J1372" s="135" t="s">
        <v>950</v>
      </c>
      <c r="K1372" s="134">
        <v>103</v>
      </c>
      <c r="L1372" s="134" t="s">
        <v>828</v>
      </c>
      <c r="M1372" s="134"/>
      <c r="N1372" s="134">
        <v>42</v>
      </c>
      <c r="O1372" s="134">
        <v>42000</v>
      </c>
      <c r="P1372" s="134">
        <v>42000</v>
      </c>
      <c r="Q1372" s="134">
        <f>+DailyLog[[#This Row],[TTL QNT
(On traveler)]]-DailyLog[[#This Row],[Column1]]</f>
        <v>0</v>
      </c>
      <c r="R1372" s="134" t="s">
        <v>4270</v>
      </c>
      <c r="S1372" s="136" t="s">
        <v>888</v>
      </c>
      <c r="T1372" s="137"/>
      <c r="U1372" s="137"/>
      <c r="V1372" s="134"/>
      <c r="W1372" s="132"/>
      <c r="X1372" s="134"/>
      <c r="Y1372" s="132"/>
      <c r="Z1372" s="132"/>
      <c r="AA1372" s="132"/>
      <c r="AB1372" s="132" t="str">
        <f ca="1">IF(ISERROR(MATCH(DailyLog[[#This Row],[TRAVELER]],Table2[TR],0)),AB1372,"SHIPPED")</f>
        <v>SHIPPED</v>
      </c>
      <c r="AC1372" s="132"/>
    </row>
    <row r="1373" spans="1:29" ht="40.15" hidden="1" customHeight="1" x14ac:dyDescent="0.25">
      <c r="A1373" s="129">
        <v>46266.582048611112</v>
      </c>
      <c r="B1373" s="130" t="s">
        <v>842</v>
      </c>
      <c r="C1373" s="131">
        <v>292</v>
      </c>
      <c r="D1373" s="132">
        <v>716930</v>
      </c>
      <c r="E1373" s="132">
        <v>11549170</v>
      </c>
      <c r="F1373" s="132">
        <v>1325</v>
      </c>
      <c r="G1373" s="132" t="s">
        <v>4833</v>
      </c>
      <c r="H1373" s="133" t="s">
        <v>832</v>
      </c>
      <c r="I1373" s="134" t="s">
        <v>839</v>
      </c>
      <c r="J1373" s="135" t="s">
        <v>950</v>
      </c>
      <c r="K1373" s="134">
        <v>117</v>
      </c>
      <c r="L1373" s="134" t="s">
        <v>828</v>
      </c>
      <c r="M1373" s="134" t="s">
        <v>2816</v>
      </c>
      <c r="N1373" s="134">
        <v>36</v>
      </c>
      <c r="O1373" s="134">
        <v>14400</v>
      </c>
      <c r="P1373" s="134">
        <v>14400</v>
      </c>
      <c r="Q1373" s="134">
        <f>+DailyLog[[#This Row],[TTL QNT
(On traveler)]]-DailyLog[[#This Row],[Column1]]</f>
        <v>0</v>
      </c>
      <c r="R1373" s="134" t="s">
        <v>4418</v>
      </c>
      <c r="S1373" s="136" t="s">
        <v>888</v>
      </c>
      <c r="T1373" s="137">
        <v>3</v>
      </c>
      <c r="U1373" s="137"/>
      <c r="V1373" s="134"/>
      <c r="W1373" s="132"/>
      <c r="X1373" s="134"/>
      <c r="Y1373" s="132"/>
      <c r="Z1373" s="132"/>
      <c r="AA1373" s="132"/>
      <c r="AB1373" s="132" t="str">
        <f ca="1">IF(ISERROR(MATCH(DailyLog[[#This Row],[TRAVELER]],Table2[TR],0)),AB1373,"SHIPPED")</f>
        <v>SHIPPED</v>
      </c>
      <c r="AC1373" s="132"/>
    </row>
    <row r="1374" spans="1:29" ht="40.15" hidden="1" customHeight="1" x14ac:dyDescent="0.25">
      <c r="A1374" s="111">
        <v>46260.576168981483</v>
      </c>
      <c r="B1374" s="112" t="s">
        <v>842</v>
      </c>
      <c r="C1374" s="113">
        <v>275</v>
      </c>
      <c r="D1374" s="114">
        <v>717062</v>
      </c>
      <c r="E1374" s="114">
        <v>11546463</v>
      </c>
      <c r="F1374" s="114">
        <v>223</v>
      </c>
      <c r="G1374" s="114" t="s">
        <v>4518</v>
      </c>
      <c r="H1374" s="115" t="s">
        <v>832</v>
      </c>
      <c r="I1374" s="116" t="s">
        <v>839</v>
      </c>
      <c r="J1374" s="50" t="s">
        <v>950</v>
      </c>
      <c r="K1374" s="116">
        <v>108</v>
      </c>
      <c r="L1374" s="116" t="s">
        <v>828</v>
      </c>
      <c r="M1374" s="116"/>
      <c r="N1374" s="116">
        <v>24</v>
      </c>
      <c r="O1374" s="116">
        <v>10800</v>
      </c>
      <c r="P1374" s="116">
        <v>10800</v>
      </c>
      <c r="Q1374" s="116">
        <f>+DailyLog[[#This Row],[TTL QNT
(On traveler)]]-DailyLog[[#This Row],[Column1]]</f>
        <v>0</v>
      </c>
      <c r="R1374" s="116" t="s">
        <v>3576</v>
      </c>
      <c r="S1374" s="117" t="s">
        <v>888</v>
      </c>
      <c r="V1374" s="116"/>
      <c r="W1374" s="114"/>
      <c r="X1374" s="116"/>
      <c r="Y1374" s="114"/>
      <c r="Z1374" s="114"/>
      <c r="AA1374" s="114"/>
      <c r="AB1374" s="114" t="str">
        <f ca="1">IF(ISERROR(MATCH(DailyLog[[#This Row],[TRAVELER]],Table2[TR],0)),AB1374,"SHIPPED")</f>
        <v>SHIPPED</v>
      </c>
      <c r="AC1374" s="114"/>
    </row>
    <row r="1375" spans="1:29" ht="40.15" hidden="1" customHeight="1" x14ac:dyDescent="0.25">
      <c r="A1375" s="111">
        <v>46260.572060185186</v>
      </c>
      <c r="B1375" s="112" t="s">
        <v>842</v>
      </c>
      <c r="C1375" s="113" t="s">
        <v>2841</v>
      </c>
      <c r="D1375" s="114">
        <v>717415</v>
      </c>
      <c r="E1375" s="114">
        <v>40109770</v>
      </c>
      <c r="F1375" s="114">
        <v>125</v>
      </c>
      <c r="G1375" s="114" t="s">
        <v>4517</v>
      </c>
      <c r="H1375" s="115" t="s">
        <v>832</v>
      </c>
      <c r="I1375" s="116" t="s">
        <v>839</v>
      </c>
      <c r="J1375" s="50" t="s">
        <v>843</v>
      </c>
      <c r="K1375" s="116">
        <v>3</v>
      </c>
      <c r="L1375" s="116" t="s">
        <v>828</v>
      </c>
      <c r="M1375" s="116"/>
      <c r="N1375" s="116">
        <v>33</v>
      </c>
      <c r="O1375" s="116">
        <v>8250</v>
      </c>
      <c r="P1375" s="116">
        <v>8250</v>
      </c>
      <c r="Q1375" s="116">
        <f>+DailyLog[[#This Row],[TTL QNT
(On traveler)]]-DailyLog[[#This Row],[Column1]]</f>
        <v>0</v>
      </c>
      <c r="R1375" s="116" t="s">
        <v>3244</v>
      </c>
      <c r="S1375" s="117" t="s">
        <v>888</v>
      </c>
      <c r="V1375" s="116"/>
      <c r="W1375" s="114"/>
      <c r="X1375" s="116"/>
      <c r="Y1375" s="114"/>
      <c r="Z1375" s="114"/>
      <c r="AA1375" s="114"/>
      <c r="AB1375" s="114" t="str">
        <f ca="1">IF(ISERROR(MATCH(DailyLog[[#This Row],[TRAVELER]],Table2[TR],0)),AB1375,"SHIPPED")</f>
        <v>SHIPPED</v>
      </c>
      <c r="AC1375" s="114"/>
    </row>
    <row r="1376" spans="1:29" ht="40.15" hidden="1" customHeight="1" x14ac:dyDescent="0.25">
      <c r="A1376" s="129">
        <v>46266.600671296299</v>
      </c>
      <c r="B1376" s="130" t="s">
        <v>842</v>
      </c>
      <c r="C1376" s="131">
        <v>290</v>
      </c>
      <c r="D1376" s="132">
        <v>716931</v>
      </c>
      <c r="E1376" s="132">
        <v>11549170</v>
      </c>
      <c r="F1376" s="132">
        <v>1049</v>
      </c>
      <c r="G1376" s="132" t="s">
        <v>5033</v>
      </c>
      <c r="H1376" s="133" t="s">
        <v>832</v>
      </c>
      <c r="I1376" s="134" t="s">
        <v>839</v>
      </c>
      <c r="J1376" s="135" t="s">
        <v>2824</v>
      </c>
      <c r="K1376" s="134">
        <v>78</v>
      </c>
      <c r="L1376" s="134" t="s">
        <v>828</v>
      </c>
      <c r="M1376" s="134"/>
      <c r="N1376" s="134">
        <v>36</v>
      </c>
      <c r="O1376" s="134">
        <v>14400</v>
      </c>
      <c r="P1376" s="134">
        <v>14400</v>
      </c>
      <c r="Q1376" s="134">
        <f>+DailyLog[[#This Row],[TTL QNT
(On traveler)]]-DailyLog[[#This Row],[Column1]]</f>
        <v>0</v>
      </c>
      <c r="R1376" s="134" t="s">
        <v>3187</v>
      </c>
      <c r="S1376" s="136" t="s">
        <v>888</v>
      </c>
      <c r="T1376" s="137"/>
      <c r="U1376" s="137"/>
      <c r="V1376" s="134"/>
      <c r="W1376" s="132"/>
      <c r="X1376" s="134"/>
      <c r="Y1376" s="132"/>
      <c r="Z1376" s="132"/>
      <c r="AA1376" s="132"/>
      <c r="AB1376" s="132" t="str">
        <f ca="1">IF(ISERROR(MATCH(DailyLog[[#This Row],[TRAVELER]],Table2[TR],0)),AB1376,"SHIPPED")</f>
        <v>SHIPPED</v>
      </c>
      <c r="AC1376" s="132"/>
    </row>
    <row r="1377" spans="1:29" ht="40.15" hidden="1" customHeight="1" x14ac:dyDescent="0.25">
      <c r="A1377" s="129">
        <v>46269.494467592594</v>
      </c>
      <c r="B1377" s="130" t="s">
        <v>842</v>
      </c>
      <c r="C1377" s="131" t="s">
        <v>4680</v>
      </c>
      <c r="D1377" s="132">
        <v>717822</v>
      </c>
      <c r="E1377" s="132" t="s">
        <v>4643</v>
      </c>
      <c r="F1377" s="132">
        <v>1019</v>
      </c>
      <c r="G1377" s="132" t="s">
        <v>5346</v>
      </c>
      <c r="H1377" s="133" t="s">
        <v>832</v>
      </c>
      <c r="I1377" s="134" t="s">
        <v>839</v>
      </c>
      <c r="J1377" s="135" t="s">
        <v>843</v>
      </c>
      <c r="K1377" s="134">
        <v>4</v>
      </c>
      <c r="L1377" s="134" t="s">
        <v>828</v>
      </c>
      <c r="M1377" s="134"/>
      <c r="N1377" s="134">
        <v>1</v>
      </c>
      <c r="O1377" s="134">
        <v>4700</v>
      </c>
      <c r="P1377" s="134">
        <v>4700</v>
      </c>
      <c r="Q1377" s="134">
        <f>+DailyLog[[#This Row],[TTL QNT
(On traveler)]]-DailyLog[[#This Row],[Column1]]</f>
        <v>0</v>
      </c>
      <c r="R1377" s="134" t="s">
        <v>2985</v>
      </c>
      <c r="S1377" s="136" t="s">
        <v>888</v>
      </c>
      <c r="T1377" s="137"/>
      <c r="U1377" s="137"/>
      <c r="V1377" s="134"/>
      <c r="W1377" s="132"/>
      <c r="X1377" s="134"/>
      <c r="Y1377" s="132"/>
      <c r="Z1377" s="132"/>
      <c r="AA1377" s="132"/>
      <c r="AB1377" s="132" t="str">
        <f ca="1">IF(ISERROR(MATCH(DailyLog[[#This Row],[TRAVELER]],Table2[TR],0)),AB1377,"SHIPPED")</f>
        <v>SHIPPED</v>
      </c>
      <c r="AC1377" s="132"/>
    </row>
    <row r="1378" spans="1:29" ht="40.15" hidden="1" customHeight="1" x14ac:dyDescent="0.25">
      <c r="A1378" s="129">
        <v>46269.487974537034</v>
      </c>
      <c r="B1378" s="130" t="s">
        <v>842</v>
      </c>
      <c r="C1378" s="131">
        <v>275</v>
      </c>
      <c r="D1378" s="132">
        <v>717968</v>
      </c>
      <c r="E1378" s="132">
        <v>6101831</v>
      </c>
      <c r="F1378" s="132">
        <v>668</v>
      </c>
      <c r="G1378" s="132" t="s">
        <v>5311</v>
      </c>
      <c r="H1378" s="133" t="s">
        <v>832</v>
      </c>
      <c r="I1378" s="134" t="s">
        <v>2818</v>
      </c>
      <c r="J1378" s="135" t="s">
        <v>950</v>
      </c>
      <c r="K1378" s="134">
        <v>112</v>
      </c>
      <c r="L1378" s="134" t="s">
        <v>828</v>
      </c>
      <c r="M1378" s="134" t="s">
        <v>2816</v>
      </c>
      <c r="N1378" s="134">
        <v>24</v>
      </c>
      <c r="O1378" s="134">
        <v>24000</v>
      </c>
      <c r="P1378" s="134">
        <v>24000</v>
      </c>
      <c r="Q1378" s="134">
        <f>+DailyLog[[#This Row],[TTL QNT
(On traveler)]]-DailyLog[[#This Row],[Column1]]</f>
        <v>0</v>
      </c>
      <c r="R1378" s="134" t="s">
        <v>3135</v>
      </c>
      <c r="S1378" s="136" t="s">
        <v>888</v>
      </c>
      <c r="T1378" s="137">
        <v>2</v>
      </c>
      <c r="U1378" s="137"/>
      <c r="V1378" s="134"/>
      <c r="W1378" s="132"/>
      <c r="X1378" s="134"/>
      <c r="Y1378" s="132"/>
      <c r="Z1378" s="132"/>
      <c r="AA1378" s="132"/>
      <c r="AB1378" s="132" t="str">
        <f ca="1">IF(ISERROR(MATCH(DailyLog[[#This Row],[TRAVELER]],Table2[TR],0)),AB1378,"SHIPPED")</f>
        <v>SHIPPED</v>
      </c>
      <c r="AC1378" s="132"/>
    </row>
    <row r="1379" spans="1:29" ht="40.15" hidden="1" customHeight="1" x14ac:dyDescent="0.25">
      <c r="A1379" s="129">
        <v>46267.670428240737</v>
      </c>
      <c r="B1379" s="130" t="s">
        <v>2940</v>
      </c>
      <c r="C1379" s="131">
        <v>4</v>
      </c>
      <c r="D1379" s="132">
        <v>703121</v>
      </c>
      <c r="E1379" s="132">
        <v>11612078</v>
      </c>
      <c r="F1379" s="132">
        <v>1665</v>
      </c>
      <c r="G1379" s="132" t="s">
        <v>5171</v>
      </c>
      <c r="H1379" s="133" t="s">
        <v>832</v>
      </c>
      <c r="I1379" s="134" t="s">
        <v>839</v>
      </c>
      <c r="J1379" s="135" t="s">
        <v>2824</v>
      </c>
      <c r="K1379" s="134">
        <v>26</v>
      </c>
      <c r="L1379" s="134" t="s">
        <v>828</v>
      </c>
      <c r="M1379" s="134" t="s">
        <v>3211</v>
      </c>
      <c r="N1379" s="134">
        <v>36</v>
      </c>
      <c r="O1379" s="134">
        <v>66600</v>
      </c>
      <c r="P1379" s="134">
        <v>66600</v>
      </c>
      <c r="Q1379" s="134">
        <f>+DailyLog[[#This Row],[TTL QNT
(On traveler)]]-DailyLog[[#This Row],[Column1]]</f>
        <v>0</v>
      </c>
      <c r="R1379" s="134" t="s">
        <v>3332</v>
      </c>
      <c r="S1379" s="136" t="s">
        <v>888</v>
      </c>
      <c r="T1379" s="137" t="s">
        <v>5172</v>
      </c>
      <c r="U1379" s="137"/>
      <c r="V1379" s="134"/>
      <c r="W1379" s="132"/>
      <c r="X1379" s="134"/>
      <c r="Y1379" s="132"/>
      <c r="Z1379" s="132"/>
      <c r="AA1379" s="132"/>
      <c r="AB1379" s="132" t="str">
        <f ca="1">IF(ISERROR(MATCH(DailyLog[[#This Row],[TRAVELER]],Table2[TR],0)),AB1379,"SHIPPED")</f>
        <v>SHIPPED</v>
      </c>
      <c r="AC1379" s="132"/>
    </row>
    <row r="1380" spans="1:29" ht="40.15" hidden="1" customHeight="1" x14ac:dyDescent="0.25">
      <c r="A1380" s="129">
        <v>46267.667488425926</v>
      </c>
      <c r="B1380" s="130" t="s">
        <v>2940</v>
      </c>
      <c r="C1380" s="131">
        <v>275</v>
      </c>
      <c r="D1380" s="132">
        <v>717690</v>
      </c>
      <c r="E1380" s="132">
        <v>11546449</v>
      </c>
      <c r="F1380" s="132">
        <v>1016</v>
      </c>
      <c r="G1380" s="132" t="s">
        <v>5170</v>
      </c>
      <c r="H1380" s="133" t="s">
        <v>832</v>
      </c>
      <c r="I1380" s="134" t="s">
        <v>839</v>
      </c>
      <c r="J1380" s="135" t="s">
        <v>950</v>
      </c>
      <c r="K1380" s="134">
        <v>102</v>
      </c>
      <c r="L1380" s="134" t="s">
        <v>828</v>
      </c>
      <c r="M1380" s="134" t="s">
        <v>2976</v>
      </c>
      <c r="N1380" s="134">
        <v>32</v>
      </c>
      <c r="O1380" s="134">
        <v>80000</v>
      </c>
      <c r="P1380" s="134">
        <v>80000</v>
      </c>
      <c r="Q1380" s="134">
        <f>+DailyLog[[#This Row],[TTL QNT
(On traveler)]]-DailyLog[[#This Row],[Column1]]</f>
        <v>0</v>
      </c>
      <c r="R1380" s="134" t="s">
        <v>2890</v>
      </c>
      <c r="S1380" s="136" t="s">
        <v>888</v>
      </c>
      <c r="T1380" s="137">
        <v>20</v>
      </c>
      <c r="U1380" s="137"/>
      <c r="V1380" s="134"/>
      <c r="W1380" s="132"/>
      <c r="X1380" s="134"/>
      <c r="Y1380" s="132"/>
      <c r="Z1380" s="132"/>
      <c r="AA1380" s="132"/>
      <c r="AB1380" s="132" t="str">
        <f ca="1">IF(ISERROR(MATCH(DailyLog[[#This Row],[TRAVELER]],Table2[TR],0)),AB1380,"SHIPPED")</f>
        <v>SHIPPED</v>
      </c>
      <c r="AC1380" s="132"/>
    </row>
    <row r="1381" spans="1:29" ht="40.15" hidden="1" customHeight="1" x14ac:dyDescent="0.25">
      <c r="A1381" s="129">
        <v>46267.665682870371</v>
      </c>
      <c r="B1381" s="130" t="s">
        <v>2940</v>
      </c>
      <c r="C1381" s="131">
        <v>290</v>
      </c>
      <c r="D1381" s="132">
        <v>717396</v>
      </c>
      <c r="E1381" s="132">
        <v>6101831</v>
      </c>
      <c r="F1381" s="132">
        <v>1062</v>
      </c>
      <c r="G1381" s="132" t="s">
        <v>5169</v>
      </c>
      <c r="H1381" s="133" t="s">
        <v>832</v>
      </c>
      <c r="I1381" s="134" t="s">
        <v>839</v>
      </c>
      <c r="J1381" s="135" t="s">
        <v>950</v>
      </c>
      <c r="K1381" s="134">
        <v>110</v>
      </c>
      <c r="L1381" s="134" t="s">
        <v>828</v>
      </c>
      <c r="M1381" s="134"/>
      <c r="N1381" s="134">
        <v>36</v>
      </c>
      <c r="O1381" s="134">
        <v>36000</v>
      </c>
      <c r="P1381" s="134">
        <v>36000</v>
      </c>
      <c r="Q1381" s="134">
        <f>+DailyLog[[#This Row],[TTL QNT
(On traveler)]]-DailyLog[[#This Row],[Column1]]</f>
        <v>0</v>
      </c>
      <c r="R1381" s="134" t="s">
        <v>2950</v>
      </c>
      <c r="S1381" s="136" t="s">
        <v>888</v>
      </c>
      <c r="T1381" s="137"/>
      <c r="U1381" s="137"/>
      <c r="V1381" s="134"/>
      <c r="W1381" s="132"/>
      <c r="X1381" s="134"/>
      <c r="Y1381" s="132"/>
      <c r="Z1381" s="132"/>
      <c r="AA1381" s="132"/>
      <c r="AB1381" s="132" t="str">
        <f ca="1">IF(ISERROR(MATCH(DailyLog[[#This Row],[TRAVELER]],Table2[TR],0)),AB1381,"SHIPPED")</f>
        <v>SHIPPED</v>
      </c>
      <c r="AC1381" s="132"/>
    </row>
    <row r="1382" spans="1:29" ht="40.15" hidden="1" customHeight="1" x14ac:dyDescent="0.25">
      <c r="A1382" s="129">
        <v>46269.607615740744</v>
      </c>
      <c r="B1382" s="130" t="s">
        <v>842</v>
      </c>
      <c r="C1382" s="131">
        <v>285</v>
      </c>
      <c r="D1382" s="132">
        <v>715832</v>
      </c>
      <c r="E1382" s="132" t="s">
        <v>4951</v>
      </c>
      <c r="F1382" s="132">
        <v>1751</v>
      </c>
      <c r="G1382" s="132" t="s">
        <v>5369</v>
      </c>
      <c r="H1382" s="133" t="s">
        <v>832</v>
      </c>
      <c r="I1382" s="134" t="s">
        <v>839</v>
      </c>
      <c r="J1382" s="135" t="s">
        <v>843</v>
      </c>
      <c r="K1382" s="134">
        <v>5</v>
      </c>
      <c r="L1382" s="134" t="s">
        <v>828</v>
      </c>
      <c r="M1382" s="134"/>
      <c r="N1382" s="134">
        <v>24</v>
      </c>
      <c r="O1382" s="134">
        <v>4680</v>
      </c>
      <c r="P1382" s="134">
        <v>4680</v>
      </c>
      <c r="Q1382" s="134">
        <f>+DailyLog[[#This Row],[TTL QNT
(On traveler)]]-DailyLog[[#This Row],[Column1]]</f>
        <v>0</v>
      </c>
      <c r="R1382" s="134" t="s">
        <v>4196</v>
      </c>
      <c r="S1382" s="136" t="s">
        <v>888</v>
      </c>
      <c r="T1382" s="137"/>
      <c r="U1382" s="137"/>
      <c r="V1382" s="134"/>
      <c r="W1382" s="132"/>
      <c r="X1382" s="134"/>
      <c r="Y1382" s="132"/>
      <c r="Z1382" s="132"/>
      <c r="AA1382" s="132"/>
      <c r="AB1382" s="132" t="str">
        <f ca="1">IF(ISERROR(MATCH(DailyLog[[#This Row],[TRAVELER]],Table2[TR],0)),AB1382,"SHIPPED")</f>
        <v>SHIPPED</v>
      </c>
      <c r="AC1382" s="132"/>
    </row>
    <row r="1383" spans="1:29" ht="40.15" hidden="1" customHeight="1" x14ac:dyDescent="0.25">
      <c r="A1383" s="129">
        <v>46267.65415509259</v>
      </c>
      <c r="B1383" s="130" t="s">
        <v>2940</v>
      </c>
      <c r="C1383" s="131">
        <v>292</v>
      </c>
      <c r="D1383" s="132">
        <v>716354</v>
      </c>
      <c r="E1383" s="132" t="s">
        <v>976</v>
      </c>
      <c r="F1383" s="132">
        <v>705</v>
      </c>
      <c r="G1383" s="132" t="s">
        <v>5126</v>
      </c>
      <c r="H1383" s="133" t="s">
        <v>832</v>
      </c>
      <c r="I1383" s="134" t="s">
        <v>839</v>
      </c>
      <c r="J1383" s="135" t="s">
        <v>950</v>
      </c>
      <c r="K1383" s="134">
        <v>117</v>
      </c>
      <c r="L1383" s="134" t="s">
        <v>1003</v>
      </c>
      <c r="M1383" s="134"/>
      <c r="N1383" s="134">
        <v>36</v>
      </c>
      <c r="O1383" s="134">
        <v>16200</v>
      </c>
      <c r="P1383" s="134">
        <v>16200</v>
      </c>
      <c r="Q1383" s="134">
        <f>+DailyLog[[#This Row],[TTL QNT
(On traveler)]]-DailyLog[[#This Row],[Column1]]</f>
        <v>0</v>
      </c>
      <c r="R1383" s="134" t="s">
        <v>3222</v>
      </c>
      <c r="S1383" s="136" t="s">
        <v>888</v>
      </c>
      <c r="T1383" s="137"/>
      <c r="U1383" s="137"/>
      <c r="V1383" s="134"/>
      <c r="W1383" s="132"/>
      <c r="X1383" s="134"/>
      <c r="Y1383" s="132"/>
      <c r="Z1383" s="132"/>
      <c r="AA1383" s="132"/>
      <c r="AB1383" s="132" t="str">
        <f ca="1">IF(ISERROR(MATCH(DailyLog[[#This Row],[TRAVELER]],Table2[TR],0)),AB1383,"SHIPPED")</f>
        <v>SHIPPED</v>
      </c>
      <c r="AC1383" s="132"/>
    </row>
    <row r="1384" spans="1:29" ht="40.15" hidden="1" customHeight="1" x14ac:dyDescent="0.25">
      <c r="A1384" s="129">
        <v>46269.487488425926</v>
      </c>
      <c r="B1384" s="130" t="s">
        <v>842</v>
      </c>
      <c r="C1384" s="131" t="s">
        <v>4502</v>
      </c>
      <c r="D1384" s="132">
        <v>717828</v>
      </c>
      <c r="E1384" s="132" t="s">
        <v>4643</v>
      </c>
      <c r="F1384" s="132">
        <v>1536</v>
      </c>
      <c r="G1384" s="132" t="s">
        <v>5310</v>
      </c>
      <c r="H1384" s="133" t="s">
        <v>832</v>
      </c>
      <c r="I1384" s="134" t="s">
        <v>839</v>
      </c>
      <c r="J1384" s="135" t="s">
        <v>843</v>
      </c>
      <c r="K1384" s="134">
        <v>1</v>
      </c>
      <c r="L1384" s="134" t="s">
        <v>828</v>
      </c>
      <c r="M1384" s="134"/>
      <c r="N1384" s="134">
        <v>1</v>
      </c>
      <c r="O1384" s="134">
        <v>4700</v>
      </c>
      <c r="P1384" s="134">
        <v>4700</v>
      </c>
      <c r="Q1384" s="134">
        <f>+DailyLog[[#This Row],[TTL QNT
(On traveler)]]-DailyLog[[#This Row],[Column1]]</f>
        <v>0</v>
      </c>
      <c r="R1384" s="134" t="s">
        <v>3006</v>
      </c>
      <c r="S1384" s="136" t="s">
        <v>888</v>
      </c>
      <c r="T1384" s="137"/>
      <c r="U1384" s="137"/>
      <c r="V1384" s="134"/>
      <c r="W1384" s="132"/>
      <c r="X1384" s="134"/>
      <c r="Y1384" s="132"/>
      <c r="Z1384" s="132"/>
      <c r="AA1384" s="132"/>
      <c r="AB1384" s="132" t="str">
        <f ca="1">IF(ISERROR(MATCH(DailyLog[[#This Row],[TRAVELER]],Table2[TR],0)),AB1384,"SHIPPED")</f>
        <v>SHIPPED</v>
      </c>
      <c r="AC1384" s="132"/>
    </row>
    <row r="1385" spans="1:29" ht="40.15" hidden="1" customHeight="1" x14ac:dyDescent="0.25">
      <c r="A1385" s="129">
        <v>46269.475011574075</v>
      </c>
      <c r="B1385" s="130" t="s">
        <v>842</v>
      </c>
      <c r="C1385" s="131" t="s">
        <v>4438</v>
      </c>
      <c r="D1385" s="132">
        <v>713048</v>
      </c>
      <c r="E1385" s="132" t="s">
        <v>949</v>
      </c>
      <c r="F1385" s="132">
        <v>646</v>
      </c>
      <c r="G1385" s="132" t="s">
        <v>5308</v>
      </c>
      <c r="H1385" s="133" t="s">
        <v>832</v>
      </c>
      <c r="I1385" s="134" t="s">
        <v>839</v>
      </c>
      <c r="J1385" s="135" t="s">
        <v>843</v>
      </c>
      <c r="K1385" s="134">
        <v>4</v>
      </c>
      <c r="L1385" s="134" t="s">
        <v>828</v>
      </c>
      <c r="M1385" s="134"/>
      <c r="N1385" s="134">
        <v>24</v>
      </c>
      <c r="O1385" s="134">
        <v>4800</v>
      </c>
      <c r="P1385" s="134">
        <v>4800</v>
      </c>
      <c r="Q1385" s="134">
        <f>+DailyLog[[#This Row],[TTL QNT
(On traveler)]]-DailyLog[[#This Row],[Column1]]</f>
        <v>0</v>
      </c>
      <c r="R1385" s="134" t="s">
        <v>3585</v>
      </c>
      <c r="S1385" s="136" t="s">
        <v>888</v>
      </c>
      <c r="T1385" s="137"/>
      <c r="U1385" s="137"/>
      <c r="V1385" s="134"/>
      <c r="W1385" s="132"/>
      <c r="X1385" s="134"/>
      <c r="Y1385" s="132"/>
      <c r="Z1385" s="132"/>
      <c r="AA1385" s="132"/>
      <c r="AB1385" s="132" t="str">
        <f ca="1">IF(ISERROR(MATCH(DailyLog[[#This Row],[TRAVELER]],Table2[TR],0)),AB1385,"SHIPPED")</f>
        <v>SHIPPED</v>
      </c>
      <c r="AC1385" s="132"/>
    </row>
    <row r="1386" spans="1:29" ht="40.15" hidden="1" customHeight="1" x14ac:dyDescent="0.25">
      <c r="A1386" s="129">
        <v>46269.475011574075</v>
      </c>
      <c r="B1386" s="130" t="s">
        <v>842</v>
      </c>
      <c r="C1386" s="131" t="s">
        <v>4438</v>
      </c>
      <c r="D1386" s="132">
        <v>714252</v>
      </c>
      <c r="E1386" s="132" t="s">
        <v>3579</v>
      </c>
      <c r="F1386" s="132">
        <v>468</v>
      </c>
      <c r="G1386" s="132" t="s">
        <v>5309</v>
      </c>
      <c r="H1386" s="133" t="s">
        <v>832</v>
      </c>
      <c r="I1386" s="134" t="s">
        <v>839</v>
      </c>
      <c r="J1386" s="135" t="s">
        <v>843</v>
      </c>
      <c r="K1386" s="134">
        <v>4</v>
      </c>
      <c r="L1386" s="134" t="s">
        <v>828</v>
      </c>
      <c r="M1386" s="134"/>
      <c r="N1386" s="134">
        <v>24</v>
      </c>
      <c r="O1386" s="134">
        <v>4800</v>
      </c>
      <c r="P1386" s="134">
        <v>4800</v>
      </c>
      <c r="Q1386" s="134">
        <f>+DailyLog[[#This Row],[TTL QNT
(On traveler)]]-DailyLog[[#This Row],[Column1]]</f>
        <v>0</v>
      </c>
      <c r="R1386" s="134" t="s">
        <v>3585</v>
      </c>
      <c r="S1386" s="136" t="s">
        <v>888</v>
      </c>
      <c r="T1386" s="137"/>
      <c r="U1386" s="137"/>
      <c r="V1386" s="134"/>
      <c r="W1386" s="132"/>
      <c r="X1386" s="134"/>
      <c r="Y1386" s="132"/>
      <c r="Z1386" s="132"/>
      <c r="AA1386" s="132"/>
      <c r="AB1386" s="132" t="str">
        <f ca="1">IF(ISERROR(MATCH(DailyLog[[#This Row],[TRAVELER]],Table2[TR],0)),AB1386,"SHIPPED")</f>
        <v>SHIPPED</v>
      </c>
      <c r="AC1386" s="132"/>
    </row>
    <row r="1387" spans="1:29" ht="40.15" hidden="1" customHeight="1" x14ac:dyDescent="0.25">
      <c r="A1387" s="129">
        <v>46269.473032407404</v>
      </c>
      <c r="B1387" s="130" t="s">
        <v>842</v>
      </c>
      <c r="C1387" s="131">
        <v>280</v>
      </c>
      <c r="D1387" s="132">
        <v>717650</v>
      </c>
      <c r="E1387" s="132" t="s">
        <v>4960</v>
      </c>
      <c r="F1387" s="132">
        <v>1326</v>
      </c>
      <c r="G1387" s="132" t="s">
        <v>5307</v>
      </c>
      <c r="H1387" s="133" t="s">
        <v>832</v>
      </c>
      <c r="I1387" s="134" t="s">
        <v>839</v>
      </c>
      <c r="J1387" s="135" t="s">
        <v>950</v>
      </c>
      <c r="K1387" s="134">
        <v>120</v>
      </c>
      <c r="L1387" s="134" t="s">
        <v>1003</v>
      </c>
      <c r="M1387" s="134"/>
      <c r="N1387" s="134">
        <v>33</v>
      </c>
      <c r="O1387" s="134">
        <v>148500</v>
      </c>
      <c r="P1387" s="134">
        <v>148500</v>
      </c>
      <c r="Q1387" s="134">
        <f>+DailyLog[[#This Row],[TTL QNT
(On traveler)]]-DailyLog[[#This Row],[Column1]]</f>
        <v>0</v>
      </c>
      <c r="R1387" s="134" t="s">
        <v>3576</v>
      </c>
      <c r="S1387" s="136" t="s">
        <v>888</v>
      </c>
      <c r="T1387" s="137"/>
      <c r="U1387" s="137"/>
      <c r="V1387" s="134"/>
      <c r="W1387" s="132"/>
      <c r="X1387" s="134"/>
      <c r="Y1387" s="132"/>
      <c r="Z1387" s="132"/>
      <c r="AA1387" s="132"/>
      <c r="AB1387" s="132" t="str">
        <f ca="1">IF(ISERROR(MATCH(DailyLog[[#This Row],[TRAVELER]],Table2[TR],0)),AB1387,"SHIPPED")</f>
        <v>SHIPPED</v>
      </c>
      <c r="AC1387" s="132"/>
    </row>
    <row r="1388" spans="1:29" ht="40.15" hidden="1" customHeight="1" x14ac:dyDescent="0.25">
      <c r="A1388" s="129">
        <v>46269.446296296293</v>
      </c>
      <c r="B1388" s="130" t="s">
        <v>842</v>
      </c>
      <c r="C1388" s="131" t="s">
        <v>4502</v>
      </c>
      <c r="D1388" s="132">
        <v>717108</v>
      </c>
      <c r="E1388" s="132" t="s">
        <v>959</v>
      </c>
      <c r="F1388" s="132">
        <v>1686</v>
      </c>
      <c r="G1388" s="132" t="s">
        <v>5306</v>
      </c>
      <c r="H1388" s="133" t="s">
        <v>832</v>
      </c>
      <c r="I1388" s="134" t="s">
        <v>839</v>
      </c>
      <c r="J1388" s="135" t="s">
        <v>843</v>
      </c>
      <c r="K1388" s="134">
        <v>1</v>
      </c>
      <c r="L1388" s="134" t="s">
        <v>828</v>
      </c>
      <c r="M1388" s="134" t="s">
        <v>2816</v>
      </c>
      <c r="N1388" s="134">
        <v>35</v>
      </c>
      <c r="O1388" s="134">
        <v>43750</v>
      </c>
      <c r="P1388" s="134">
        <v>43750</v>
      </c>
      <c r="Q1388" s="134">
        <f>+DailyLog[[#This Row],[TTL QNT
(On traveler)]]-DailyLog[[#This Row],[Column1]]</f>
        <v>0</v>
      </c>
      <c r="R1388" s="134" t="s">
        <v>3415</v>
      </c>
      <c r="S1388" s="136" t="s">
        <v>888</v>
      </c>
      <c r="T1388" s="137">
        <v>3</v>
      </c>
      <c r="U1388" s="137"/>
      <c r="V1388" s="134"/>
      <c r="W1388" s="132"/>
      <c r="X1388" s="134"/>
      <c r="Y1388" s="132"/>
      <c r="Z1388" s="132"/>
      <c r="AA1388" s="132"/>
      <c r="AB1388" s="132" t="str">
        <f ca="1">IF(ISERROR(MATCH(DailyLog[[#This Row],[TRAVELER]],Table2[TR],0)),AB1388,"SHIPPED")</f>
        <v>SHIPPED</v>
      </c>
      <c r="AC1388" s="132"/>
    </row>
    <row r="1389" spans="1:29" ht="40.15" hidden="1" customHeight="1" x14ac:dyDescent="0.25">
      <c r="A1389" s="129">
        <v>46269.433819444443</v>
      </c>
      <c r="B1389" s="130" t="s">
        <v>842</v>
      </c>
      <c r="C1389" s="131" t="s">
        <v>4438</v>
      </c>
      <c r="D1389" s="132">
        <v>711387</v>
      </c>
      <c r="E1389" s="132" t="s">
        <v>5304</v>
      </c>
      <c r="F1389" s="132">
        <v>791</v>
      </c>
      <c r="G1389" s="132" t="s">
        <v>5305</v>
      </c>
      <c r="H1389" s="133" t="s">
        <v>2814</v>
      </c>
      <c r="I1389" s="134" t="s">
        <v>839</v>
      </c>
      <c r="J1389" s="135" t="s">
        <v>843</v>
      </c>
      <c r="K1389" s="134">
        <v>4</v>
      </c>
      <c r="L1389" s="134" t="s">
        <v>1003</v>
      </c>
      <c r="M1389" s="134"/>
      <c r="N1389" s="134">
        <v>6</v>
      </c>
      <c r="O1389" s="134">
        <v>1080</v>
      </c>
      <c r="P1389" s="134">
        <v>1080</v>
      </c>
      <c r="Q1389" s="134">
        <f>+DailyLog[[#This Row],[TTL QNT
(On traveler)]]-DailyLog[[#This Row],[Column1]]</f>
        <v>0</v>
      </c>
      <c r="R1389" s="134" t="s">
        <v>3050</v>
      </c>
      <c r="S1389" s="136" t="s">
        <v>888</v>
      </c>
      <c r="T1389" s="137"/>
      <c r="U1389" s="137"/>
      <c r="V1389" s="134"/>
      <c r="W1389" s="132"/>
      <c r="X1389" s="134"/>
      <c r="Y1389" s="132"/>
      <c r="Z1389" s="132"/>
      <c r="AA1389" s="132"/>
      <c r="AB1389" s="132" t="str">
        <f ca="1">IF(ISERROR(MATCH(DailyLog[[#This Row],[TRAVELER]],Table2[TR],0)),AB1389,"SHIPPED")</f>
        <v>SHIPPED</v>
      </c>
      <c r="AC1389" s="132"/>
    </row>
    <row r="1390" spans="1:29" ht="40.15" hidden="1" customHeight="1" x14ac:dyDescent="0.25">
      <c r="A1390" s="129">
        <v>46269.431111111109</v>
      </c>
      <c r="B1390" s="130" t="s">
        <v>842</v>
      </c>
      <c r="C1390" s="131">
        <v>292</v>
      </c>
      <c r="D1390" s="132">
        <v>718124</v>
      </c>
      <c r="E1390" s="132" t="s">
        <v>4526</v>
      </c>
      <c r="F1390" s="132">
        <v>1011</v>
      </c>
      <c r="G1390" s="132" t="s">
        <v>5303</v>
      </c>
      <c r="H1390" s="133" t="s">
        <v>832</v>
      </c>
      <c r="I1390" s="134" t="s">
        <v>839</v>
      </c>
      <c r="J1390" s="135" t="s">
        <v>2824</v>
      </c>
      <c r="K1390" s="134">
        <v>19</v>
      </c>
      <c r="L1390" s="134" t="s">
        <v>1003</v>
      </c>
      <c r="M1390" s="134" t="s">
        <v>2884</v>
      </c>
      <c r="N1390" s="134">
        <v>5</v>
      </c>
      <c r="O1390" s="134">
        <v>10750</v>
      </c>
      <c r="P1390" s="134">
        <v>10750</v>
      </c>
      <c r="Q1390" s="134">
        <f>+DailyLog[[#This Row],[TTL QNT
(On traveler)]]-DailyLog[[#This Row],[Column1]]</f>
        <v>0</v>
      </c>
      <c r="R1390" s="134" t="s">
        <v>3427</v>
      </c>
      <c r="S1390" s="136" t="s">
        <v>888</v>
      </c>
      <c r="T1390" s="137" t="s">
        <v>4218</v>
      </c>
      <c r="U1390" s="137"/>
      <c r="V1390" s="134"/>
      <c r="W1390" s="132"/>
      <c r="X1390" s="134"/>
      <c r="Y1390" s="132"/>
      <c r="Z1390" s="132"/>
      <c r="AA1390" s="132"/>
      <c r="AB1390" s="132" t="str">
        <f ca="1">IF(ISERROR(MATCH(DailyLog[[#This Row],[TRAVELER]],Table2[TR],0)),AB1390,"SHIPPED")</f>
        <v>SHIPPED</v>
      </c>
      <c r="AC1390" s="132"/>
    </row>
    <row r="1391" spans="1:29" ht="40.15" hidden="1" customHeight="1" x14ac:dyDescent="0.25">
      <c r="A1391" s="129">
        <v>46269.427118055559</v>
      </c>
      <c r="B1391" s="130" t="s">
        <v>842</v>
      </c>
      <c r="C1391" s="131" t="s">
        <v>4502</v>
      </c>
      <c r="D1391" s="132">
        <v>715994</v>
      </c>
      <c r="E1391" s="132">
        <v>11611122</v>
      </c>
      <c r="F1391" s="132">
        <v>184</v>
      </c>
      <c r="G1391" s="132" t="s">
        <v>5302</v>
      </c>
      <c r="H1391" s="133" t="s">
        <v>832</v>
      </c>
      <c r="I1391" s="134" t="s">
        <v>839</v>
      </c>
      <c r="J1391" s="135" t="s">
        <v>843</v>
      </c>
      <c r="K1391" s="134">
        <v>1</v>
      </c>
      <c r="L1391" s="134" t="s">
        <v>828</v>
      </c>
      <c r="M1391" s="134"/>
      <c r="N1391" s="134">
        <v>26</v>
      </c>
      <c r="O1391" s="134">
        <v>48100</v>
      </c>
      <c r="P1391" s="134">
        <v>48100</v>
      </c>
      <c r="Q1391" s="134">
        <f>+DailyLog[[#This Row],[TTL QNT
(On traveler)]]-DailyLog[[#This Row],[Column1]]</f>
        <v>0</v>
      </c>
      <c r="R1391" s="134" t="s">
        <v>3276</v>
      </c>
      <c r="S1391" s="136" t="s">
        <v>888</v>
      </c>
      <c r="T1391" s="137"/>
      <c r="U1391" s="137"/>
      <c r="V1391" s="134"/>
      <c r="W1391" s="132"/>
      <c r="X1391" s="134"/>
      <c r="Y1391" s="132"/>
      <c r="Z1391" s="132"/>
      <c r="AA1391" s="132"/>
      <c r="AB1391" s="132" t="str">
        <f ca="1">IF(ISERROR(MATCH(DailyLog[[#This Row],[TRAVELER]],Table2[TR],0)),AB1391,"SHIPPED")</f>
        <v>SHIPPED</v>
      </c>
      <c r="AC1391" s="132"/>
    </row>
    <row r="1392" spans="1:29" ht="40.15" hidden="1" customHeight="1" x14ac:dyDescent="0.25">
      <c r="A1392" s="129">
        <v>46269.42287037037</v>
      </c>
      <c r="B1392" s="130" t="s">
        <v>842</v>
      </c>
      <c r="C1392" s="131">
        <v>280</v>
      </c>
      <c r="D1392" s="132">
        <v>716237</v>
      </c>
      <c r="E1392" s="132" t="s">
        <v>3628</v>
      </c>
      <c r="F1392" s="132">
        <v>206</v>
      </c>
      <c r="G1392" s="132" t="s">
        <v>5301</v>
      </c>
      <c r="H1392" s="133" t="s">
        <v>832</v>
      </c>
      <c r="I1392" s="134" t="s">
        <v>839</v>
      </c>
      <c r="J1392" s="135" t="s">
        <v>950</v>
      </c>
      <c r="K1392" s="134">
        <v>114</v>
      </c>
      <c r="L1392" s="134" t="s">
        <v>828</v>
      </c>
      <c r="M1392" s="134"/>
      <c r="N1392" s="134">
        <v>41</v>
      </c>
      <c r="O1392" s="134">
        <v>123000</v>
      </c>
      <c r="P1392" s="134">
        <v>123000</v>
      </c>
      <c r="Q1392" s="134">
        <f>+DailyLog[[#This Row],[TTL QNT
(On traveler)]]-DailyLog[[#This Row],[Column1]]</f>
        <v>0</v>
      </c>
      <c r="R1392" s="134" t="s">
        <v>3851</v>
      </c>
      <c r="S1392" s="136" t="s">
        <v>888</v>
      </c>
      <c r="T1392" s="137"/>
      <c r="U1392" s="137"/>
      <c r="V1392" s="134"/>
      <c r="W1392" s="132"/>
      <c r="X1392" s="134"/>
      <c r="Y1392" s="132"/>
      <c r="Z1392" s="132"/>
      <c r="AA1392" s="132"/>
      <c r="AB1392" s="132" t="str">
        <f ca="1">IF(ISERROR(MATCH(DailyLog[[#This Row],[TRAVELER]],Table2[TR],0)),AB1392,"SHIPPED")</f>
        <v>SHIPPED</v>
      </c>
      <c r="AC1392" s="132"/>
    </row>
    <row r="1393" spans="1:29" ht="40.15" hidden="1" customHeight="1" x14ac:dyDescent="0.25">
      <c r="A1393" s="129">
        <v>46266.717245370368</v>
      </c>
      <c r="B1393" s="130" t="s">
        <v>2940</v>
      </c>
      <c r="C1393" s="131" t="s">
        <v>2841</v>
      </c>
      <c r="D1393" s="132">
        <v>717167</v>
      </c>
      <c r="E1393" s="132" t="s">
        <v>3093</v>
      </c>
      <c r="F1393" s="132">
        <v>83</v>
      </c>
      <c r="G1393" s="132" t="s">
        <v>5062</v>
      </c>
      <c r="H1393" s="133" t="s">
        <v>832</v>
      </c>
      <c r="I1393" s="134" t="s">
        <v>839</v>
      </c>
      <c r="J1393" s="135" t="s">
        <v>843</v>
      </c>
      <c r="K1393" s="134">
        <v>3</v>
      </c>
      <c r="L1393" s="134" t="s">
        <v>1003</v>
      </c>
      <c r="M1393" s="134" t="s">
        <v>2816</v>
      </c>
      <c r="N1393" s="134">
        <v>9</v>
      </c>
      <c r="O1393" s="134">
        <v>1980</v>
      </c>
      <c r="P1393" s="134">
        <v>1980</v>
      </c>
      <c r="Q1393" s="134">
        <f>+DailyLog[[#This Row],[TTL QNT
(On traveler)]]-DailyLog[[#This Row],[Column1]]</f>
        <v>0</v>
      </c>
      <c r="R1393" s="134" t="s">
        <v>3314</v>
      </c>
      <c r="S1393" s="136" t="s">
        <v>888</v>
      </c>
      <c r="T1393" s="137">
        <v>6</v>
      </c>
      <c r="U1393" s="137"/>
      <c r="V1393" s="134"/>
      <c r="W1393" s="132"/>
      <c r="X1393" s="134"/>
      <c r="Y1393" s="132"/>
      <c r="Z1393" s="132"/>
      <c r="AA1393" s="132"/>
      <c r="AB1393" s="132" t="str">
        <f ca="1">IF(ISERROR(MATCH(DailyLog[[#This Row],[TRAVELER]],Table2[TR],0)),AB1393,"SHIPPED")</f>
        <v>SHIPPED</v>
      </c>
      <c r="AC1393" s="132"/>
    </row>
    <row r="1394" spans="1:29" ht="40.15" hidden="1" customHeight="1" x14ac:dyDescent="0.25">
      <c r="A1394" s="129">
        <v>46269.419340277775</v>
      </c>
      <c r="B1394" s="130" t="s">
        <v>842</v>
      </c>
      <c r="C1394" s="131">
        <v>290</v>
      </c>
      <c r="D1394" s="132">
        <v>717852</v>
      </c>
      <c r="E1394" s="132" t="s">
        <v>5299</v>
      </c>
      <c r="F1394" s="132">
        <v>680</v>
      </c>
      <c r="G1394" s="132" t="s">
        <v>5300</v>
      </c>
      <c r="H1394" s="133" t="s">
        <v>832</v>
      </c>
      <c r="I1394" s="134" t="s">
        <v>839</v>
      </c>
      <c r="J1394" s="135" t="s">
        <v>950</v>
      </c>
      <c r="K1394" s="134">
        <v>107</v>
      </c>
      <c r="L1394" s="134" t="s">
        <v>828</v>
      </c>
      <c r="M1394" s="134"/>
      <c r="N1394" s="134">
        <v>36</v>
      </c>
      <c r="O1394" s="134">
        <v>63000</v>
      </c>
      <c r="P1394" s="134">
        <v>63000</v>
      </c>
      <c r="Q1394" s="134">
        <f>+DailyLog[[#This Row],[TTL QNT
(On traveler)]]-DailyLog[[#This Row],[Column1]]</f>
        <v>0</v>
      </c>
      <c r="R1394" s="134" t="s">
        <v>3206</v>
      </c>
      <c r="S1394" s="136" t="s">
        <v>888</v>
      </c>
      <c r="T1394" s="137"/>
      <c r="U1394" s="137"/>
      <c r="V1394" s="134"/>
      <c r="W1394" s="132"/>
      <c r="X1394" s="134"/>
      <c r="Y1394" s="132"/>
      <c r="Z1394" s="132"/>
      <c r="AA1394" s="132"/>
      <c r="AB1394" s="132" t="str">
        <f ca="1">IF(ISERROR(MATCH(DailyLog[[#This Row],[TRAVELER]],Table2[TR],0)),AB1394,"SHIPPED")</f>
        <v>SHIPPED</v>
      </c>
      <c r="AC1394" s="132"/>
    </row>
    <row r="1395" spans="1:29" ht="40.15" hidden="1" customHeight="1" x14ac:dyDescent="0.25">
      <c r="A1395" s="129">
        <v>46269.413587962961</v>
      </c>
      <c r="B1395" s="130" t="s">
        <v>842</v>
      </c>
      <c r="C1395" s="131">
        <v>290</v>
      </c>
      <c r="D1395" s="132">
        <v>716925</v>
      </c>
      <c r="E1395" s="132">
        <v>11549170</v>
      </c>
      <c r="F1395" s="132">
        <v>1309</v>
      </c>
      <c r="G1395" s="132" t="s">
        <v>5298</v>
      </c>
      <c r="H1395" s="133" t="s">
        <v>832</v>
      </c>
      <c r="I1395" s="134" t="s">
        <v>839</v>
      </c>
      <c r="J1395" s="135" t="s">
        <v>2824</v>
      </c>
      <c r="K1395" s="134">
        <v>78</v>
      </c>
      <c r="L1395" s="134" t="s">
        <v>828</v>
      </c>
      <c r="M1395" s="134"/>
      <c r="N1395" s="134">
        <v>36</v>
      </c>
      <c r="O1395" s="134">
        <v>14400</v>
      </c>
      <c r="P1395" s="134">
        <v>14400</v>
      </c>
      <c r="Q1395" s="134">
        <f>+DailyLog[[#This Row],[TTL QNT
(On traveler)]]-DailyLog[[#This Row],[Column1]]</f>
        <v>0</v>
      </c>
      <c r="R1395" s="134" t="s">
        <v>3244</v>
      </c>
      <c r="S1395" s="136" t="s">
        <v>888</v>
      </c>
      <c r="T1395" s="137"/>
      <c r="U1395" s="137"/>
      <c r="V1395" s="134"/>
      <c r="W1395" s="132"/>
      <c r="X1395" s="134"/>
      <c r="Y1395" s="132"/>
      <c r="Z1395" s="132"/>
      <c r="AA1395" s="132"/>
      <c r="AB1395" s="132" t="str">
        <f ca="1">IF(ISERROR(MATCH(DailyLog[[#This Row],[TRAVELER]],Table2[TR],0)),AB1395,"SHIPPED")</f>
        <v>SHIPPED</v>
      </c>
      <c r="AC1395" s="132"/>
    </row>
    <row r="1396" spans="1:29" ht="40.15" hidden="1" customHeight="1" x14ac:dyDescent="0.25">
      <c r="A1396" s="129">
        <v>46267.655729166669</v>
      </c>
      <c r="B1396" s="130" t="s">
        <v>842</v>
      </c>
      <c r="C1396" s="131" t="s">
        <v>4438</v>
      </c>
      <c r="D1396" s="132">
        <v>718100</v>
      </c>
      <c r="E1396" s="132" t="s">
        <v>3881</v>
      </c>
      <c r="F1396" s="132">
        <v>928</v>
      </c>
      <c r="G1396" s="132" t="s">
        <v>5167</v>
      </c>
      <c r="H1396" s="133" t="s">
        <v>832</v>
      </c>
      <c r="I1396" s="134" t="s">
        <v>839</v>
      </c>
      <c r="J1396" s="135" t="s">
        <v>843</v>
      </c>
      <c r="K1396" s="134">
        <v>4</v>
      </c>
      <c r="L1396" s="134" t="s">
        <v>828</v>
      </c>
      <c r="M1396" s="134"/>
      <c r="N1396" s="134">
        <v>1</v>
      </c>
      <c r="O1396" s="134">
        <v>79050</v>
      </c>
      <c r="P1396" s="134">
        <v>79050</v>
      </c>
      <c r="Q1396" s="134">
        <f>+DailyLog[[#This Row],[TTL QNT
(On traveler)]]-DailyLog[[#This Row],[Column1]]</f>
        <v>0</v>
      </c>
      <c r="R1396" s="134" t="s">
        <v>3405</v>
      </c>
      <c r="S1396" s="136" t="s">
        <v>888</v>
      </c>
      <c r="T1396" s="137"/>
      <c r="U1396" s="137"/>
      <c r="V1396" s="134"/>
      <c r="W1396" s="132"/>
      <c r="X1396" s="134"/>
      <c r="Y1396" s="132"/>
      <c r="Z1396" s="132"/>
      <c r="AA1396" s="132"/>
      <c r="AB1396" s="132" t="str">
        <f ca="1">IF(ISERROR(MATCH(DailyLog[[#This Row],[TRAVELER]],Table2[TR],0)),AB1396,"SHIPPED")</f>
        <v>SHIPPED</v>
      </c>
      <c r="AC1396" s="132"/>
    </row>
    <row r="1397" spans="1:29" ht="40.15" hidden="1" customHeight="1" x14ac:dyDescent="0.25">
      <c r="A1397" s="129">
        <v>46267.602152777778</v>
      </c>
      <c r="B1397" s="130" t="s">
        <v>842</v>
      </c>
      <c r="C1397" s="131" t="s">
        <v>2841</v>
      </c>
      <c r="D1397" s="132">
        <v>718097</v>
      </c>
      <c r="E1397" s="132" t="s">
        <v>3881</v>
      </c>
      <c r="F1397" s="132">
        <v>1411</v>
      </c>
      <c r="G1397" s="132" t="s">
        <v>5153</v>
      </c>
      <c r="H1397" s="133" t="s">
        <v>832</v>
      </c>
      <c r="I1397" s="134" t="s">
        <v>839</v>
      </c>
      <c r="J1397" s="135" t="s">
        <v>843</v>
      </c>
      <c r="K1397" s="134">
        <v>3</v>
      </c>
      <c r="L1397" s="134" t="s">
        <v>828</v>
      </c>
      <c r="M1397" s="134"/>
      <c r="N1397" s="134">
        <v>1</v>
      </c>
      <c r="O1397" s="134">
        <v>74100</v>
      </c>
      <c r="P1397" s="134">
        <v>74100</v>
      </c>
      <c r="Q1397" s="134">
        <f>+DailyLog[[#This Row],[TTL QNT
(On traveler)]]-DailyLog[[#This Row],[Column1]]</f>
        <v>0</v>
      </c>
      <c r="R1397" s="134" t="s">
        <v>2885</v>
      </c>
      <c r="S1397" s="136" t="s">
        <v>888</v>
      </c>
      <c r="T1397" s="137"/>
      <c r="U1397" s="137"/>
      <c r="V1397" s="134"/>
      <c r="W1397" s="132"/>
      <c r="X1397" s="134"/>
      <c r="Y1397" s="132"/>
      <c r="Z1397" s="132"/>
      <c r="AA1397" s="132"/>
      <c r="AB1397" s="132" t="str">
        <f ca="1">IF(ISERROR(MATCH(DailyLog[[#This Row],[TRAVELER]],Table2[TR],0)),AB1397,"SHIPPED")</f>
        <v>SHIPPED</v>
      </c>
      <c r="AC1397" s="132"/>
    </row>
    <row r="1398" spans="1:29" ht="40.15" hidden="1" customHeight="1" x14ac:dyDescent="0.25">
      <c r="A1398" s="119">
        <v>46256.488321759258</v>
      </c>
      <c r="B1398" s="120" t="s">
        <v>842</v>
      </c>
      <c r="C1398" s="121">
        <v>290</v>
      </c>
      <c r="D1398" s="122">
        <v>716377</v>
      </c>
      <c r="E1398" s="122" t="s">
        <v>3304</v>
      </c>
      <c r="F1398" s="122">
        <v>7</v>
      </c>
      <c r="G1398" s="122" t="s">
        <v>4114</v>
      </c>
      <c r="H1398" s="123" t="s">
        <v>832</v>
      </c>
      <c r="I1398" s="124" t="s">
        <v>839</v>
      </c>
      <c r="J1398" s="125" t="s">
        <v>950</v>
      </c>
      <c r="K1398" s="124">
        <v>110</v>
      </c>
      <c r="L1398" s="124" t="s">
        <v>1003</v>
      </c>
      <c r="M1398" s="124"/>
      <c r="N1398" s="124">
        <v>28</v>
      </c>
      <c r="O1398" s="124">
        <v>19600</v>
      </c>
      <c r="P1398" s="124">
        <v>19600</v>
      </c>
      <c r="Q1398" s="124">
        <f>+DailyLog[[#This Row],[TTL QNT
(On traveler)]]-DailyLog[[#This Row],[Column1]]</f>
        <v>0</v>
      </c>
      <c r="R1398" s="124" t="s">
        <v>3895</v>
      </c>
      <c r="S1398" s="126" t="s">
        <v>888</v>
      </c>
      <c r="T1398" s="127"/>
      <c r="U1398" s="127"/>
      <c r="V1398" s="124"/>
      <c r="W1398" s="122"/>
      <c r="X1398" s="124"/>
      <c r="Y1398" s="122"/>
      <c r="Z1398" s="122"/>
      <c r="AA1398" s="122"/>
      <c r="AB1398" s="122" t="str">
        <f ca="1">IF(ISERROR(MATCH(DailyLog[[#This Row],[TRAVELER]],Table2[TR],0)),AB1398,"SHIPPED")</f>
        <v>SHIPPED</v>
      </c>
      <c r="AC1398" s="122"/>
    </row>
    <row r="1399" spans="1:29" ht="40.15" hidden="1" customHeight="1" x14ac:dyDescent="0.25">
      <c r="A1399" s="111">
        <v>46247.421944444446</v>
      </c>
      <c r="B1399" s="112" t="s">
        <v>842</v>
      </c>
      <c r="C1399" s="113" t="s">
        <v>2841</v>
      </c>
      <c r="D1399" s="114">
        <v>714385</v>
      </c>
      <c r="E1399" s="114">
        <v>11549170</v>
      </c>
      <c r="F1399" s="114">
        <v>1424</v>
      </c>
      <c r="G1399" s="114" t="s">
        <v>2842</v>
      </c>
      <c r="H1399" s="115" t="s">
        <v>832</v>
      </c>
      <c r="I1399" s="116" t="s">
        <v>839</v>
      </c>
      <c r="J1399" s="50" t="s">
        <v>843</v>
      </c>
      <c r="K1399" s="116">
        <v>3</v>
      </c>
      <c r="L1399" s="116" t="s">
        <v>828</v>
      </c>
      <c r="M1399" s="116" t="s">
        <v>2816</v>
      </c>
      <c r="N1399" s="116">
        <v>35</v>
      </c>
      <c r="O1399" s="116">
        <v>14000</v>
      </c>
      <c r="P1399" s="116">
        <v>14000</v>
      </c>
      <c r="Q1399" s="116">
        <f>+DailyLog[[#This Row],[TTL QNT
(On traveler)]]-DailyLog[[#This Row],[Column1]]</f>
        <v>0</v>
      </c>
      <c r="R1399" s="116" t="s">
        <v>2843</v>
      </c>
      <c r="S1399" s="117" t="s">
        <v>888</v>
      </c>
      <c r="T1399" s="43">
        <v>2</v>
      </c>
      <c r="V1399" s="116"/>
      <c r="W1399" s="114"/>
      <c r="X1399" s="116"/>
      <c r="Y1399" s="114"/>
      <c r="Z1399" s="114"/>
      <c r="AA1399" s="114"/>
      <c r="AB1399" s="114" t="str">
        <f ca="1">IF(ISERROR(MATCH(DailyLog[[#This Row],[TRAVELER]],Table2[TR],0)),AB1399,"SHIPPED")</f>
        <v>SHIPPED</v>
      </c>
      <c r="AC1399" s="114"/>
    </row>
    <row r="1400" spans="1:29" ht="40.15" hidden="1" customHeight="1" x14ac:dyDescent="0.25">
      <c r="A1400" s="129">
        <v>46267.582939814813</v>
      </c>
      <c r="B1400" s="130" t="s">
        <v>842</v>
      </c>
      <c r="C1400" s="131" t="s">
        <v>4502</v>
      </c>
      <c r="D1400" s="132">
        <v>718098</v>
      </c>
      <c r="E1400" s="132" t="s">
        <v>3881</v>
      </c>
      <c r="F1400" s="132">
        <v>1000</v>
      </c>
      <c r="G1400" s="132" t="s">
        <v>5149</v>
      </c>
      <c r="H1400" s="133" t="s">
        <v>832</v>
      </c>
      <c r="I1400" s="134" t="s">
        <v>839</v>
      </c>
      <c r="J1400" s="135" t="s">
        <v>843</v>
      </c>
      <c r="K1400" s="134">
        <v>1</v>
      </c>
      <c r="L1400" s="134" t="s">
        <v>828</v>
      </c>
      <c r="M1400" s="134"/>
      <c r="N1400" s="134">
        <v>1</v>
      </c>
      <c r="O1400" s="134">
        <v>74919</v>
      </c>
      <c r="P1400" s="134">
        <v>74919</v>
      </c>
      <c r="Q1400" s="134">
        <f>+DailyLog[[#This Row],[TTL QNT
(On traveler)]]-DailyLog[[#This Row],[Column1]]</f>
        <v>0</v>
      </c>
      <c r="R1400" s="134" t="s">
        <v>3798</v>
      </c>
      <c r="S1400" s="136" t="s">
        <v>888</v>
      </c>
      <c r="T1400" s="137"/>
      <c r="U1400" s="137"/>
      <c r="V1400" s="134"/>
      <c r="W1400" s="132"/>
      <c r="X1400" s="134"/>
      <c r="Y1400" s="132"/>
      <c r="Z1400" s="132"/>
      <c r="AA1400" s="132"/>
      <c r="AB1400" s="132" t="str">
        <f ca="1">IF(ISERROR(MATCH(DailyLog[[#This Row],[TRAVELER]],Table2[TR],0)),AB1400,"SHIPPED")</f>
        <v>SHIPPED</v>
      </c>
      <c r="AC1400" s="132"/>
    </row>
    <row r="1401" spans="1:29" ht="40.15" hidden="1" customHeight="1" x14ac:dyDescent="0.25">
      <c r="A1401" s="129">
        <v>46267.582337962966</v>
      </c>
      <c r="B1401" s="130" t="s">
        <v>842</v>
      </c>
      <c r="C1401" s="131" t="s">
        <v>4680</v>
      </c>
      <c r="D1401" s="132">
        <v>718101</v>
      </c>
      <c r="E1401" s="132" t="s">
        <v>3881</v>
      </c>
      <c r="F1401" s="132">
        <v>626</v>
      </c>
      <c r="G1401" s="132" t="s">
        <v>5148</v>
      </c>
      <c r="H1401" s="133" t="s">
        <v>832</v>
      </c>
      <c r="I1401" s="134" t="s">
        <v>839</v>
      </c>
      <c r="J1401" s="135" t="s">
        <v>843</v>
      </c>
      <c r="K1401" s="134">
        <v>4</v>
      </c>
      <c r="L1401" s="134" t="s">
        <v>828</v>
      </c>
      <c r="M1401" s="134"/>
      <c r="N1401" s="134">
        <v>1</v>
      </c>
      <c r="O1401" s="134">
        <v>75000</v>
      </c>
      <c r="P1401" s="134">
        <v>75000</v>
      </c>
      <c r="Q1401" s="134">
        <f>+DailyLog[[#This Row],[TTL QNT
(On traveler)]]-DailyLog[[#This Row],[Column1]]</f>
        <v>0</v>
      </c>
      <c r="R1401" s="134" t="s">
        <v>3300</v>
      </c>
      <c r="S1401" s="136" t="s">
        <v>888</v>
      </c>
      <c r="T1401" s="137"/>
      <c r="U1401" s="137"/>
      <c r="V1401" s="134"/>
      <c r="W1401" s="132"/>
      <c r="X1401" s="134"/>
      <c r="Y1401" s="132"/>
      <c r="Z1401" s="132"/>
      <c r="AA1401" s="132"/>
      <c r="AB1401" s="132" t="str">
        <f ca="1">IF(ISERROR(MATCH(DailyLog[[#This Row],[TRAVELER]],Table2[TR],0)),AB1401,"SHIPPED")</f>
        <v>SHIPPED</v>
      </c>
      <c r="AC1401" s="132"/>
    </row>
    <row r="1402" spans="1:29" ht="40.15" hidden="1" customHeight="1" x14ac:dyDescent="0.25">
      <c r="A1402" s="129">
        <v>46269.409895833334</v>
      </c>
      <c r="B1402" s="130" t="s">
        <v>842</v>
      </c>
      <c r="C1402" s="131">
        <v>275</v>
      </c>
      <c r="D1402" s="132">
        <v>716934</v>
      </c>
      <c r="E1402" s="132">
        <v>11549170</v>
      </c>
      <c r="F1402" s="132">
        <v>1432</v>
      </c>
      <c r="G1402" s="132" t="s">
        <v>5297</v>
      </c>
      <c r="H1402" s="133" t="s">
        <v>832</v>
      </c>
      <c r="I1402" s="134" t="s">
        <v>839</v>
      </c>
      <c r="J1402" s="135" t="s">
        <v>950</v>
      </c>
      <c r="K1402" s="134">
        <v>108</v>
      </c>
      <c r="L1402" s="134" t="s">
        <v>828</v>
      </c>
      <c r="M1402" s="134"/>
      <c r="N1402" s="134">
        <v>36</v>
      </c>
      <c r="O1402" s="134">
        <v>14400</v>
      </c>
      <c r="P1402" s="134">
        <v>14400</v>
      </c>
      <c r="Q1402" s="134">
        <f>+DailyLog[[#This Row],[TTL QNT
(On traveler)]]-DailyLog[[#This Row],[Column1]]</f>
        <v>0</v>
      </c>
      <c r="R1402" s="134" t="s">
        <v>3199</v>
      </c>
      <c r="S1402" s="136" t="s">
        <v>888</v>
      </c>
      <c r="T1402" s="137"/>
      <c r="U1402" s="137"/>
      <c r="V1402" s="134"/>
      <c r="W1402" s="132"/>
      <c r="X1402" s="134"/>
      <c r="Y1402" s="132"/>
      <c r="Z1402" s="132"/>
      <c r="AA1402" s="132"/>
      <c r="AB1402" s="132" t="str">
        <f ca="1">IF(ISERROR(MATCH(DailyLog[[#This Row],[TRAVELER]],Table2[TR],0)),AB1402,"SHIPPED")</f>
        <v>SHIPPED</v>
      </c>
      <c r="AC1402" s="132"/>
    </row>
    <row r="1403" spans="1:29" ht="40.15" hidden="1" customHeight="1" x14ac:dyDescent="0.25">
      <c r="A1403" s="129">
        <v>46267.544490740744</v>
      </c>
      <c r="B1403" s="130" t="s">
        <v>842</v>
      </c>
      <c r="C1403" s="131" t="s">
        <v>2841</v>
      </c>
      <c r="D1403" s="132">
        <v>718102</v>
      </c>
      <c r="E1403" s="132" t="s">
        <v>3881</v>
      </c>
      <c r="F1403" s="132">
        <v>940</v>
      </c>
      <c r="G1403" s="132" t="s">
        <v>5108</v>
      </c>
      <c r="H1403" s="133" t="s">
        <v>832</v>
      </c>
      <c r="I1403" s="134" t="s">
        <v>839</v>
      </c>
      <c r="J1403" s="135" t="s">
        <v>843</v>
      </c>
      <c r="K1403" s="134">
        <v>3</v>
      </c>
      <c r="L1403" s="134" t="s">
        <v>828</v>
      </c>
      <c r="M1403" s="134"/>
      <c r="N1403" s="134">
        <v>1</v>
      </c>
      <c r="O1403" s="134">
        <v>70450</v>
      </c>
      <c r="P1403" s="134">
        <v>70450</v>
      </c>
      <c r="Q1403" s="134">
        <f>+DailyLog[[#This Row],[TTL QNT
(On traveler)]]-DailyLog[[#This Row],[Column1]]</f>
        <v>0</v>
      </c>
      <c r="R1403" s="134" t="s">
        <v>3066</v>
      </c>
      <c r="S1403" s="136" t="s">
        <v>888</v>
      </c>
      <c r="T1403" s="137"/>
      <c r="U1403" s="137"/>
      <c r="V1403" s="134"/>
      <c r="W1403" s="132"/>
      <c r="X1403" s="134"/>
      <c r="Y1403" s="132"/>
      <c r="Z1403" s="132"/>
      <c r="AA1403" s="132"/>
      <c r="AB1403" s="132" t="str">
        <f ca="1">IF(ISERROR(MATCH(DailyLog[[#This Row],[TRAVELER]],Table2[TR],0)),AB1403,"SHIPPED")</f>
        <v>SHIPPED</v>
      </c>
      <c r="AC1403" s="132"/>
    </row>
    <row r="1404" spans="1:29" ht="40.15" hidden="1" customHeight="1" x14ac:dyDescent="0.25">
      <c r="A1404" s="129">
        <v>46267.506793981483</v>
      </c>
      <c r="B1404" s="130" t="s">
        <v>842</v>
      </c>
      <c r="C1404" s="131" t="s">
        <v>4438</v>
      </c>
      <c r="D1404" s="132">
        <v>718099</v>
      </c>
      <c r="E1404" s="132" t="s">
        <v>3881</v>
      </c>
      <c r="F1404" s="132">
        <v>1564</v>
      </c>
      <c r="G1404" s="132" t="s">
        <v>5105</v>
      </c>
      <c r="H1404" s="133" t="s">
        <v>832</v>
      </c>
      <c r="I1404" s="134" t="s">
        <v>839</v>
      </c>
      <c r="J1404" s="135" t="s">
        <v>843</v>
      </c>
      <c r="K1404" s="134">
        <v>4</v>
      </c>
      <c r="L1404" s="134" t="s">
        <v>828</v>
      </c>
      <c r="M1404" s="134"/>
      <c r="N1404" s="134">
        <v>1</v>
      </c>
      <c r="O1404" s="134">
        <v>75000</v>
      </c>
      <c r="P1404" s="134">
        <v>75000</v>
      </c>
      <c r="Q1404" s="134">
        <f>+DailyLog[[#This Row],[TTL QNT
(On traveler)]]-DailyLog[[#This Row],[Column1]]</f>
        <v>0</v>
      </c>
      <c r="R1404" s="134" t="s">
        <v>3919</v>
      </c>
      <c r="S1404" s="136" t="s">
        <v>888</v>
      </c>
      <c r="T1404" s="137"/>
      <c r="U1404" s="137"/>
      <c r="V1404" s="134"/>
      <c r="W1404" s="132"/>
      <c r="X1404" s="134"/>
      <c r="Y1404" s="132"/>
      <c r="Z1404" s="132"/>
      <c r="AA1404" s="132"/>
      <c r="AB1404" s="132" t="str">
        <f ca="1">IF(ISERROR(MATCH(DailyLog[[#This Row],[TRAVELER]],Table2[TR],0)),AB1404,"SHIPPED")</f>
        <v>SHIPPED</v>
      </c>
      <c r="AC1404" s="132"/>
    </row>
    <row r="1405" spans="1:29" ht="40.15" hidden="1" customHeight="1" x14ac:dyDescent="0.25">
      <c r="A1405" s="111">
        <v>46255.660868055558</v>
      </c>
      <c r="B1405" s="112" t="s">
        <v>2940</v>
      </c>
      <c r="C1405" s="113" t="s">
        <v>3955</v>
      </c>
      <c r="D1405" s="114">
        <v>716802</v>
      </c>
      <c r="E1405" s="114" t="s">
        <v>3539</v>
      </c>
      <c r="F1405" s="114">
        <v>878</v>
      </c>
      <c r="G1405" s="114" t="s">
        <v>3956</v>
      </c>
      <c r="H1405" s="115" t="s">
        <v>2814</v>
      </c>
      <c r="I1405" s="116" t="s">
        <v>839</v>
      </c>
      <c r="J1405" s="50" t="s">
        <v>843</v>
      </c>
      <c r="K1405" s="116">
        <v>1</v>
      </c>
      <c r="L1405" s="116" t="s">
        <v>828</v>
      </c>
      <c r="M1405" s="116" t="s">
        <v>2816</v>
      </c>
      <c r="N1405" s="116">
        <v>16</v>
      </c>
      <c r="O1405" s="116">
        <v>10560</v>
      </c>
      <c r="P1405" s="116">
        <v>10560</v>
      </c>
      <c r="Q1405" s="116">
        <f>+DailyLog[[#This Row],[TTL QNT
(On traveler)]]-DailyLog[[#This Row],[Column1]]</f>
        <v>0</v>
      </c>
      <c r="R1405" s="116" t="s">
        <v>3230</v>
      </c>
      <c r="S1405" s="117" t="s">
        <v>888</v>
      </c>
      <c r="T1405" s="43">
        <v>1</v>
      </c>
      <c r="V1405" s="116"/>
      <c r="W1405" s="114"/>
      <c r="X1405" s="116"/>
      <c r="Y1405" s="114"/>
      <c r="Z1405" s="114"/>
      <c r="AA1405" s="114"/>
      <c r="AB1405" s="114" t="str">
        <f ca="1">IF(ISERROR(MATCH(DailyLog[[#This Row],[TRAVELER]],Table2[TR],0)),AB1405,"SHIPPED")</f>
        <v>SHIPPED</v>
      </c>
      <c r="AC1405" s="114"/>
    </row>
    <row r="1406" spans="1:29" ht="40.15" hidden="1" customHeight="1" x14ac:dyDescent="0.25">
      <c r="A1406" s="111">
        <v>46255.660868055558</v>
      </c>
      <c r="B1406" s="112" t="s">
        <v>2940</v>
      </c>
      <c r="C1406" s="113" t="s">
        <v>3955</v>
      </c>
      <c r="D1406" s="114">
        <v>716800</v>
      </c>
      <c r="E1406" s="114" t="s">
        <v>3539</v>
      </c>
      <c r="F1406" s="114">
        <v>82</v>
      </c>
      <c r="G1406" s="114" t="s">
        <v>3957</v>
      </c>
      <c r="H1406" s="115" t="s">
        <v>2814</v>
      </c>
      <c r="I1406" s="116" t="s">
        <v>839</v>
      </c>
      <c r="J1406" s="50" t="s">
        <v>843</v>
      </c>
      <c r="K1406" s="116">
        <v>2</v>
      </c>
      <c r="L1406" s="116" t="s">
        <v>828</v>
      </c>
      <c r="M1406" s="116"/>
      <c r="N1406" s="116">
        <v>24</v>
      </c>
      <c r="O1406" s="116">
        <v>15840</v>
      </c>
      <c r="P1406" s="116">
        <v>15840</v>
      </c>
      <c r="Q1406" s="116">
        <f>+DailyLog[[#This Row],[TTL QNT
(On traveler)]]-DailyLog[[#This Row],[Column1]]</f>
        <v>0</v>
      </c>
      <c r="R1406" s="116" t="s">
        <v>3230</v>
      </c>
      <c r="S1406" s="117" t="s">
        <v>888</v>
      </c>
      <c r="V1406" s="116"/>
      <c r="W1406" s="114"/>
      <c r="X1406" s="116"/>
      <c r="Y1406" s="114"/>
      <c r="Z1406" s="114"/>
      <c r="AA1406" s="114"/>
      <c r="AB1406" s="114" t="str">
        <f ca="1">IF(ISERROR(MATCH(DailyLog[[#This Row],[TRAVELER]],Table2[TR],0)),AB1406,"SHIPPED")</f>
        <v>SHIPPED</v>
      </c>
      <c r="AC1406" s="114"/>
    </row>
    <row r="1407" spans="1:29" ht="40.15" hidden="1" customHeight="1" x14ac:dyDescent="0.25">
      <c r="A1407" s="129">
        <v>46269.406747685185</v>
      </c>
      <c r="B1407" s="130" t="s">
        <v>842</v>
      </c>
      <c r="C1407" s="131" t="s">
        <v>4933</v>
      </c>
      <c r="D1407" s="132">
        <v>717494</v>
      </c>
      <c r="E1407" s="132" t="s">
        <v>5293</v>
      </c>
      <c r="F1407" s="132">
        <v>4</v>
      </c>
      <c r="G1407" s="132" t="s">
        <v>5296</v>
      </c>
      <c r="H1407" s="133" t="s">
        <v>2814</v>
      </c>
      <c r="I1407" s="134" t="s">
        <v>839</v>
      </c>
      <c r="J1407" s="135" t="s">
        <v>843</v>
      </c>
      <c r="K1407" s="134">
        <v>2</v>
      </c>
      <c r="L1407" s="134" t="s">
        <v>828</v>
      </c>
      <c r="M1407" s="134"/>
      <c r="N1407" s="134">
        <v>31</v>
      </c>
      <c r="O1407" s="134">
        <v>11780</v>
      </c>
      <c r="P1407" s="134">
        <v>11780</v>
      </c>
      <c r="Q1407" s="134">
        <f>+DailyLog[[#This Row],[TTL QNT
(On traveler)]]-DailyLog[[#This Row],[Column1]]</f>
        <v>0</v>
      </c>
      <c r="R1407" s="134" t="s">
        <v>4098</v>
      </c>
      <c r="S1407" s="136" t="s">
        <v>888</v>
      </c>
      <c r="T1407" s="137"/>
      <c r="U1407" s="137"/>
      <c r="V1407" s="134"/>
      <c r="W1407" s="132"/>
      <c r="X1407" s="134"/>
      <c r="Y1407" s="132"/>
      <c r="Z1407" s="132"/>
      <c r="AA1407" s="132"/>
      <c r="AB1407" s="132" t="str">
        <f ca="1">IF(ISERROR(MATCH(DailyLog[[#This Row],[TRAVELER]],Table2[TR],0)),AB1407,"SHIPPED")</f>
        <v>SHIPPED</v>
      </c>
      <c r="AC1407" s="132"/>
    </row>
    <row r="1408" spans="1:29" ht="40.15" hidden="1" customHeight="1" x14ac:dyDescent="0.25">
      <c r="A1408" s="129">
        <v>46265.605057870373</v>
      </c>
      <c r="B1408" s="130" t="s">
        <v>842</v>
      </c>
      <c r="C1408" s="131" t="s">
        <v>2841</v>
      </c>
      <c r="D1408" s="132">
        <v>717626</v>
      </c>
      <c r="E1408" s="132" t="s">
        <v>935</v>
      </c>
      <c r="F1408" s="132">
        <v>910</v>
      </c>
      <c r="G1408" s="132" t="s">
        <v>4936</v>
      </c>
      <c r="H1408" s="133" t="s">
        <v>832</v>
      </c>
      <c r="I1408" s="134" t="s">
        <v>839</v>
      </c>
      <c r="J1408" s="135" t="s">
        <v>843</v>
      </c>
      <c r="K1408" s="134">
        <v>3</v>
      </c>
      <c r="L1408" s="134" t="s">
        <v>828</v>
      </c>
      <c r="M1408" s="134"/>
      <c r="N1408" s="134">
        <v>34</v>
      </c>
      <c r="O1408" s="134">
        <v>22440</v>
      </c>
      <c r="P1408" s="134">
        <v>22440</v>
      </c>
      <c r="Q1408" s="134">
        <f>+DailyLog[[#This Row],[TTL QNT
(On traveler)]]-DailyLog[[#This Row],[Column1]]</f>
        <v>0</v>
      </c>
      <c r="R1408" s="134" t="s">
        <v>3613</v>
      </c>
      <c r="S1408" s="136" t="s">
        <v>888</v>
      </c>
      <c r="T1408" s="137"/>
      <c r="U1408" s="137"/>
      <c r="V1408" s="134"/>
      <c r="W1408" s="132"/>
      <c r="X1408" s="134"/>
      <c r="Y1408" s="132"/>
      <c r="Z1408" s="132"/>
      <c r="AA1408" s="132"/>
      <c r="AB1408" s="132" t="str">
        <f ca="1">IF(ISERROR(MATCH(DailyLog[[#This Row],[TRAVELER]],Table2[TR],0)),AB1408,"SHIPPED")</f>
        <v>SHIPPED</v>
      </c>
      <c r="AC1408" s="132"/>
    </row>
    <row r="1409" spans="1:29" ht="40.15" hidden="1" customHeight="1" x14ac:dyDescent="0.25">
      <c r="A1409" s="129">
        <v>46265.595254629632</v>
      </c>
      <c r="B1409" s="130" t="s">
        <v>842</v>
      </c>
      <c r="C1409" s="131" t="s">
        <v>4933</v>
      </c>
      <c r="D1409" s="132">
        <v>717627</v>
      </c>
      <c r="E1409" s="132" t="s">
        <v>3539</v>
      </c>
      <c r="F1409" s="132">
        <v>1798</v>
      </c>
      <c r="G1409" s="132" t="s">
        <v>4934</v>
      </c>
      <c r="H1409" s="133" t="s">
        <v>2814</v>
      </c>
      <c r="I1409" s="134" t="s">
        <v>839</v>
      </c>
      <c r="J1409" s="135" t="s">
        <v>843</v>
      </c>
      <c r="K1409" s="134">
        <v>2</v>
      </c>
      <c r="L1409" s="134" t="s">
        <v>828</v>
      </c>
      <c r="M1409" s="134"/>
      <c r="N1409" s="134">
        <v>30</v>
      </c>
      <c r="O1409" s="134">
        <v>19800</v>
      </c>
      <c r="P1409" s="134">
        <v>19800</v>
      </c>
      <c r="Q1409" s="134">
        <f>+DailyLog[[#This Row],[TTL QNT
(On traveler)]]-DailyLog[[#This Row],[Column1]]</f>
        <v>0</v>
      </c>
      <c r="R1409" s="134" t="s">
        <v>2990</v>
      </c>
      <c r="S1409" s="136" t="s">
        <v>888</v>
      </c>
      <c r="T1409" s="137"/>
      <c r="U1409" s="137"/>
      <c r="V1409" s="134"/>
      <c r="W1409" s="132"/>
      <c r="X1409" s="134"/>
      <c r="Y1409" s="132"/>
      <c r="Z1409" s="132"/>
      <c r="AA1409" s="132"/>
      <c r="AB1409" s="132" t="str">
        <f ca="1">IF(ISERROR(MATCH(DailyLog[[#This Row],[TRAVELER]],Table2[TR],0)),AB1409,"SHIPPED")</f>
        <v>SHIPPED</v>
      </c>
      <c r="AC1409" s="132"/>
    </row>
    <row r="1410" spans="1:29" ht="40.15" hidden="1" customHeight="1" x14ac:dyDescent="0.25">
      <c r="A1410" s="129">
        <v>46269.399826388886</v>
      </c>
      <c r="B1410" s="130" t="s">
        <v>842</v>
      </c>
      <c r="C1410" s="131" t="s">
        <v>4438</v>
      </c>
      <c r="D1410" s="132">
        <v>717493</v>
      </c>
      <c r="E1410" s="132" t="s">
        <v>5293</v>
      </c>
      <c r="F1410" s="132">
        <v>1684</v>
      </c>
      <c r="G1410" s="132" t="s">
        <v>5294</v>
      </c>
      <c r="H1410" s="133" t="s">
        <v>2814</v>
      </c>
      <c r="I1410" s="134" t="s">
        <v>839</v>
      </c>
      <c r="J1410" s="135" t="s">
        <v>843</v>
      </c>
      <c r="K1410" s="134">
        <v>4</v>
      </c>
      <c r="L1410" s="134" t="s">
        <v>828</v>
      </c>
      <c r="M1410" s="134"/>
      <c r="N1410" s="134">
        <v>33</v>
      </c>
      <c r="O1410" s="134">
        <v>12540</v>
      </c>
      <c r="P1410" s="134">
        <v>12540</v>
      </c>
      <c r="Q1410" s="134">
        <f>+DailyLog[[#This Row],[TTL QNT
(On traveler)]]-DailyLog[[#This Row],[Column1]]</f>
        <v>0</v>
      </c>
      <c r="R1410" s="134" t="s">
        <v>4180</v>
      </c>
      <c r="S1410" s="136" t="s">
        <v>888</v>
      </c>
      <c r="T1410" s="137"/>
      <c r="U1410" s="137"/>
      <c r="V1410" s="134"/>
      <c r="W1410" s="132"/>
      <c r="X1410" s="134"/>
      <c r="Y1410" s="132"/>
      <c r="Z1410" s="132"/>
      <c r="AA1410" s="132"/>
      <c r="AB1410" s="132" t="str">
        <f ca="1">IF(ISERROR(MATCH(DailyLog[[#This Row],[TRAVELER]],Table2[TR],0)),AB1410,"SHIPPED")</f>
        <v>SHIPPED</v>
      </c>
      <c r="AC1410" s="132"/>
    </row>
    <row r="1411" spans="1:29" ht="40.15" hidden="1" customHeight="1" x14ac:dyDescent="0.25">
      <c r="A1411" s="129">
        <v>46268.733287037037</v>
      </c>
      <c r="B1411" s="130" t="s">
        <v>2940</v>
      </c>
      <c r="C1411" s="131">
        <v>275</v>
      </c>
      <c r="D1411" s="132">
        <v>717285</v>
      </c>
      <c r="E1411" s="132" t="s">
        <v>5068</v>
      </c>
      <c r="F1411" s="132">
        <v>399</v>
      </c>
      <c r="G1411" s="132" t="s">
        <v>5237</v>
      </c>
      <c r="H1411" s="133" t="s">
        <v>832</v>
      </c>
      <c r="I1411" s="134" t="s">
        <v>839</v>
      </c>
      <c r="J1411" s="135" t="s">
        <v>950</v>
      </c>
      <c r="K1411" s="134">
        <v>103</v>
      </c>
      <c r="L1411" s="134" t="s">
        <v>1003</v>
      </c>
      <c r="M1411" s="134"/>
      <c r="N1411" s="134">
        <v>29</v>
      </c>
      <c r="O1411" s="134">
        <v>72500</v>
      </c>
      <c r="P1411" s="134">
        <v>72500</v>
      </c>
      <c r="Q1411" s="134">
        <f>+DailyLog[[#This Row],[TTL QNT
(On traveler)]]-DailyLog[[#This Row],[Column1]]</f>
        <v>0</v>
      </c>
      <c r="R1411" s="134" t="s">
        <v>3672</v>
      </c>
      <c r="S1411" s="136" t="s">
        <v>888</v>
      </c>
      <c r="T1411" s="137"/>
      <c r="U1411" s="137"/>
      <c r="V1411" s="134"/>
      <c r="W1411" s="132"/>
      <c r="X1411" s="134"/>
      <c r="Y1411" s="132"/>
      <c r="Z1411" s="132"/>
      <c r="AA1411" s="132"/>
      <c r="AB1411" s="132" t="str">
        <f ca="1">IF(ISERROR(MATCH(DailyLog[[#This Row],[TRAVELER]],Table2[TR],0)),AB1411,"SHIPPED")</f>
        <v>SHIPPED</v>
      </c>
      <c r="AC1411" s="132"/>
    </row>
    <row r="1412" spans="1:29" ht="40.15" hidden="1" customHeight="1" x14ac:dyDescent="0.25">
      <c r="A1412" s="129">
        <v>46269.603275462963</v>
      </c>
      <c r="B1412" s="130" t="s">
        <v>842</v>
      </c>
      <c r="C1412" s="131">
        <v>275</v>
      </c>
      <c r="D1412" s="132">
        <v>718120</v>
      </c>
      <c r="E1412" s="132" t="s">
        <v>4526</v>
      </c>
      <c r="F1412" s="132">
        <v>1343</v>
      </c>
      <c r="G1412" s="132" t="s">
        <v>5368</v>
      </c>
      <c r="H1412" s="133" t="s">
        <v>832</v>
      </c>
      <c r="I1412" s="134" t="s">
        <v>839</v>
      </c>
      <c r="J1412" s="135" t="s">
        <v>950</v>
      </c>
      <c r="K1412" s="134">
        <v>103</v>
      </c>
      <c r="L1412" s="134" t="s">
        <v>828</v>
      </c>
      <c r="M1412" s="134" t="s">
        <v>2976</v>
      </c>
      <c r="N1412" s="134">
        <v>34</v>
      </c>
      <c r="O1412" s="134">
        <v>73100</v>
      </c>
      <c r="P1412" s="134">
        <v>73100</v>
      </c>
      <c r="Q1412" s="134">
        <f>+DailyLog[[#This Row],[TTL QNT
(On traveler)]]-DailyLog[[#This Row],[Column1]]</f>
        <v>0</v>
      </c>
      <c r="R1412" s="134" t="s">
        <v>3361</v>
      </c>
      <c r="S1412" s="136" t="s">
        <v>888</v>
      </c>
      <c r="T1412" s="137">
        <v>50</v>
      </c>
      <c r="U1412" s="137"/>
      <c r="V1412" s="134"/>
      <c r="W1412" s="132"/>
      <c r="X1412" s="134"/>
      <c r="Y1412" s="132"/>
      <c r="Z1412" s="132"/>
      <c r="AA1412" s="132"/>
      <c r="AB1412" s="132" t="str">
        <f ca="1">IF(ISERROR(MATCH(DailyLog[[#This Row],[TRAVELER]],Table2[TR],0)),AB1412,"SHIPPED")</f>
        <v>SHIPPED</v>
      </c>
      <c r="AC1412" s="132"/>
    </row>
    <row r="1413" spans="1:29" ht="40.15" hidden="1" customHeight="1" x14ac:dyDescent="0.25">
      <c r="A1413" s="129">
        <v>46269.59888888889</v>
      </c>
      <c r="B1413" s="130" t="s">
        <v>842</v>
      </c>
      <c r="C1413" s="131">
        <v>290</v>
      </c>
      <c r="D1413" s="132">
        <v>717527</v>
      </c>
      <c r="E1413" s="132" t="s">
        <v>4631</v>
      </c>
      <c r="F1413" s="132">
        <v>769</v>
      </c>
      <c r="G1413" s="132" t="s">
        <v>5367</v>
      </c>
      <c r="H1413" s="133" t="s">
        <v>832</v>
      </c>
      <c r="I1413" s="134" t="s">
        <v>839</v>
      </c>
      <c r="J1413" s="135" t="s">
        <v>950</v>
      </c>
      <c r="K1413" s="134">
        <v>110</v>
      </c>
      <c r="L1413" s="134" t="s">
        <v>828</v>
      </c>
      <c r="M1413" s="134"/>
      <c r="N1413" s="134">
        <v>36</v>
      </c>
      <c r="O1413" s="134">
        <v>43200</v>
      </c>
      <c r="P1413" s="134">
        <v>43200</v>
      </c>
      <c r="Q1413" s="134">
        <f>+DailyLog[[#This Row],[TTL QNT
(On traveler)]]-DailyLog[[#This Row],[Column1]]</f>
        <v>0</v>
      </c>
      <c r="R1413" s="134" t="s">
        <v>4162</v>
      </c>
      <c r="S1413" s="136" t="s">
        <v>888</v>
      </c>
      <c r="T1413" s="137"/>
      <c r="U1413" s="137"/>
      <c r="V1413" s="134"/>
      <c r="W1413" s="132"/>
      <c r="X1413" s="134"/>
      <c r="Y1413" s="132"/>
      <c r="Z1413" s="132"/>
      <c r="AA1413" s="132"/>
      <c r="AB1413" s="132" t="str">
        <f ca="1">IF(ISERROR(MATCH(DailyLog[[#This Row],[TRAVELER]],Table2[TR],0)),AB1413,"SHIPPED")</f>
        <v>SHIPPED</v>
      </c>
      <c r="AC1413" s="132"/>
    </row>
    <row r="1414" spans="1:29" ht="40.15" hidden="1" customHeight="1" x14ac:dyDescent="0.25">
      <c r="A1414" s="111">
        <v>46254.413275462961</v>
      </c>
      <c r="B1414" s="112" t="s">
        <v>842</v>
      </c>
      <c r="C1414" s="113">
        <v>290</v>
      </c>
      <c r="D1414" s="114">
        <v>716136</v>
      </c>
      <c r="E1414" s="114" t="s">
        <v>3304</v>
      </c>
      <c r="F1414" s="114">
        <v>245</v>
      </c>
      <c r="G1414" s="114" t="s">
        <v>3739</v>
      </c>
      <c r="H1414" s="115" t="s">
        <v>832</v>
      </c>
      <c r="I1414" s="116" t="s">
        <v>839</v>
      </c>
      <c r="J1414" s="50" t="s">
        <v>2824</v>
      </c>
      <c r="K1414" s="116">
        <v>78</v>
      </c>
      <c r="L1414" s="116" t="s">
        <v>1003</v>
      </c>
      <c r="M1414" s="116"/>
      <c r="N1414" s="116">
        <v>36</v>
      </c>
      <c r="O1414" s="116">
        <v>25200</v>
      </c>
      <c r="P1414" s="116">
        <v>25200</v>
      </c>
      <c r="Q1414" s="116">
        <f>+DailyLog[[#This Row],[TTL QNT
(On traveler)]]-DailyLog[[#This Row],[Column1]]</f>
        <v>0</v>
      </c>
      <c r="R1414" s="116" t="s">
        <v>3740</v>
      </c>
      <c r="S1414" s="117" t="s">
        <v>888</v>
      </c>
      <c r="V1414" s="116"/>
      <c r="W1414" s="114"/>
      <c r="X1414" s="116"/>
      <c r="Y1414" s="114"/>
      <c r="Z1414" s="114"/>
      <c r="AA1414" s="114"/>
      <c r="AB1414" s="114" t="str">
        <f ca="1">IF(ISERROR(MATCH(DailyLog[[#This Row],[TRAVELER]],Table2[TR],0)),AB1414,"SHIPPED")</f>
        <v>SHIPPED</v>
      </c>
      <c r="AC1414" s="114"/>
    </row>
    <row r="1415" spans="1:29" ht="40.15" hidden="1" customHeight="1" x14ac:dyDescent="0.25">
      <c r="A1415" s="129">
        <v>46269.597893518519</v>
      </c>
      <c r="B1415" s="130" t="s">
        <v>842</v>
      </c>
      <c r="C1415" s="131">
        <v>290</v>
      </c>
      <c r="D1415" s="132">
        <v>716929</v>
      </c>
      <c r="E1415" s="132">
        <v>11549170</v>
      </c>
      <c r="F1415" s="132">
        <v>560</v>
      </c>
      <c r="G1415" s="132" t="s">
        <v>5366</v>
      </c>
      <c r="H1415" s="133" t="s">
        <v>832</v>
      </c>
      <c r="I1415" s="134" t="s">
        <v>839</v>
      </c>
      <c r="J1415" s="135" t="s">
        <v>2824</v>
      </c>
      <c r="K1415" s="134">
        <v>78</v>
      </c>
      <c r="L1415" s="134" t="s">
        <v>828</v>
      </c>
      <c r="M1415" s="134"/>
      <c r="N1415" s="134">
        <v>36</v>
      </c>
      <c r="O1415" s="134">
        <v>14400</v>
      </c>
      <c r="P1415" s="134">
        <v>14400</v>
      </c>
      <c r="Q1415" s="134">
        <f>+DailyLog[[#This Row],[TTL QNT
(On traveler)]]-DailyLog[[#This Row],[Column1]]</f>
        <v>0</v>
      </c>
      <c r="R1415" s="134" t="s">
        <v>3132</v>
      </c>
      <c r="S1415" s="136" t="s">
        <v>888</v>
      </c>
      <c r="T1415" s="137"/>
      <c r="U1415" s="137"/>
      <c r="V1415" s="134"/>
      <c r="W1415" s="132"/>
      <c r="X1415" s="134"/>
      <c r="Y1415" s="132"/>
      <c r="Z1415" s="132"/>
      <c r="AA1415" s="132"/>
      <c r="AB1415" s="132" t="str">
        <f ca="1">IF(ISERROR(MATCH(DailyLog[[#This Row],[TRAVELER]],Table2[TR],0)),AB1415,"SHIPPED")</f>
        <v>SHIPPED</v>
      </c>
      <c r="AC1415" s="132"/>
    </row>
    <row r="1416" spans="1:29" ht="40.15" hidden="1" customHeight="1" x14ac:dyDescent="0.25">
      <c r="A1416" s="129">
        <v>46274.698819444442</v>
      </c>
      <c r="B1416" s="130" t="s">
        <v>2940</v>
      </c>
      <c r="C1416" s="131" t="s">
        <v>2841</v>
      </c>
      <c r="D1416" s="132">
        <v>717544</v>
      </c>
      <c r="E1416" s="132" t="s">
        <v>998</v>
      </c>
      <c r="F1416" s="132">
        <v>614</v>
      </c>
      <c r="G1416" s="132" t="s">
        <v>5658</v>
      </c>
      <c r="H1416" s="133" t="s">
        <v>832</v>
      </c>
      <c r="I1416" s="134" t="s">
        <v>2818</v>
      </c>
      <c r="J1416" s="135" t="s">
        <v>843</v>
      </c>
      <c r="K1416" s="134">
        <v>3</v>
      </c>
      <c r="L1416" s="134" t="s">
        <v>1003</v>
      </c>
      <c r="M1416" s="134"/>
      <c r="N1416" s="134">
        <v>24</v>
      </c>
      <c r="O1416" s="134">
        <v>31200</v>
      </c>
      <c r="P1416" s="134">
        <v>31200</v>
      </c>
      <c r="Q1416" s="134">
        <f>+DailyLog[[#This Row],[TTL QNT
(On traveler)]]-DailyLog[[#This Row],[Column1]]</f>
        <v>0</v>
      </c>
      <c r="R1416" s="116" t="s">
        <v>5659</v>
      </c>
      <c r="S1416" s="136" t="s">
        <v>888</v>
      </c>
      <c r="T1416" s="137"/>
      <c r="U1416" s="137"/>
      <c r="V1416" s="134"/>
      <c r="W1416" s="132"/>
      <c r="X1416" s="134"/>
      <c r="Y1416" s="132"/>
      <c r="Z1416" s="132"/>
      <c r="AA1416" s="132"/>
      <c r="AB1416" s="132" t="str">
        <f ca="1">IF(ISERROR(MATCH(DailyLog[[#This Row],[TRAVELER]],Table2[TR],0)),AB1416,"SHIPPED")</f>
        <v>SHIPPED</v>
      </c>
      <c r="AC1416" s="132"/>
    </row>
    <row r="1417" spans="1:29" ht="40.15" hidden="1" customHeight="1" x14ac:dyDescent="0.25">
      <c r="A1417" s="129">
        <v>46273.645624999997</v>
      </c>
      <c r="B1417" s="130" t="s">
        <v>2940</v>
      </c>
      <c r="C1417" s="131">
        <v>290</v>
      </c>
      <c r="D1417" s="132">
        <v>717517</v>
      </c>
      <c r="E1417" s="132" t="s">
        <v>976</v>
      </c>
      <c r="F1417" s="132">
        <v>706</v>
      </c>
      <c r="G1417" s="132" t="s">
        <v>5545</v>
      </c>
      <c r="H1417" s="133" t="s">
        <v>832</v>
      </c>
      <c r="I1417" s="134" t="s">
        <v>839</v>
      </c>
      <c r="J1417" s="135" t="s">
        <v>950</v>
      </c>
      <c r="K1417" s="134">
        <v>109</v>
      </c>
      <c r="L1417" s="134" t="s">
        <v>1003</v>
      </c>
      <c r="M1417" s="134"/>
      <c r="N1417" s="134">
        <v>18</v>
      </c>
      <c r="O1417" s="134">
        <v>8100</v>
      </c>
      <c r="P1417" s="134">
        <v>8100</v>
      </c>
      <c r="Q1417" s="134">
        <f>+DailyLog[[#This Row],[TTL QNT
(On traveler)]]-DailyLog[[#This Row],[Column1]]</f>
        <v>0</v>
      </c>
      <c r="R1417" s="134" t="s">
        <v>3622</v>
      </c>
      <c r="S1417" s="136" t="s">
        <v>888</v>
      </c>
      <c r="T1417" s="137"/>
      <c r="U1417" s="137"/>
      <c r="V1417" s="134"/>
      <c r="W1417" s="132"/>
      <c r="X1417" s="134"/>
      <c r="Y1417" s="132"/>
      <c r="Z1417" s="132"/>
      <c r="AA1417" s="132"/>
      <c r="AB1417" s="132" t="str">
        <f ca="1">IF(ISERROR(MATCH(DailyLog[[#This Row],[TRAVELER]],Table2[TR],0)),AB1417,"SHIPPED")</f>
        <v>SHIPPED</v>
      </c>
      <c r="AC1417" s="132"/>
    </row>
    <row r="1418" spans="1:29" ht="40.15" hidden="1" customHeight="1" x14ac:dyDescent="0.25">
      <c r="A1418" s="111">
        <v>46253.62767361111</v>
      </c>
      <c r="B1418" s="112" t="s">
        <v>2940</v>
      </c>
      <c r="C1418" s="113">
        <v>292</v>
      </c>
      <c r="D1418" s="114">
        <v>716130</v>
      </c>
      <c r="E1418" s="114" t="s">
        <v>3304</v>
      </c>
      <c r="F1418" s="114">
        <v>1583</v>
      </c>
      <c r="G1418" s="114" t="s">
        <v>3669</v>
      </c>
      <c r="H1418" s="115" t="s">
        <v>832</v>
      </c>
      <c r="I1418" s="116" t="s">
        <v>839</v>
      </c>
      <c r="J1418" s="50" t="s">
        <v>950</v>
      </c>
      <c r="K1418" s="116">
        <v>116</v>
      </c>
      <c r="L1418" s="116" t="s">
        <v>1003</v>
      </c>
      <c r="M1418" s="116" t="s">
        <v>2816</v>
      </c>
      <c r="N1418" s="116">
        <v>29</v>
      </c>
      <c r="O1418" s="116">
        <v>20300</v>
      </c>
      <c r="P1418" s="116">
        <v>20300</v>
      </c>
      <c r="Q1418" s="116">
        <f>+DailyLog[[#This Row],[TTL QNT
(On traveler)]]-DailyLog[[#This Row],[Column1]]</f>
        <v>0</v>
      </c>
      <c r="R1418" s="116" t="s">
        <v>3361</v>
      </c>
      <c r="S1418" s="117" t="s">
        <v>888</v>
      </c>
      <c r="T1418" s="43">
        <v>2</v>
      </c>
      <c r="V1418" s="116"/>
      <c r="W1418" s="114"/>
      <c r="X1418" s="116"/>
      <c r="Y1418" s="114"/>
      <c r="Z1418" s="114"/>
      <c r="AA1418" s="114"/>
      <c r="AB1418" s="114" t="str">
        <f ca="1">IF(ISERROR(MATCH(DailyLog[[#This Row],[TRAVELER]],Table2[TR],0)),AB1418,"SHIPPED")</f>
        <v>SHIPPED</v>
      </c>
      <c r="AC1418" s="114"/>
    </row>
    <row r="1419" spans="1:29" ht="40.15" hidden="1" customHeight="1" x14ac:dyDescent="0.25">
      <c r="A1419" s="129">
        <v>46269.588310185187</v>
      </c>
      <c r="B1419" s="130" t="s">
        <v>842</v>
      </c>
      <c r="C1419" s="131">
        <v>290</v>
      </c>
      <c r="D1419" s="132">
        <v>717853</v>
      </c>
      <c r="E1419" s="132" t="s">
        <v>946</v>
      </c>
      <c r="F1419" s="132">
        <v>389</v>
      </c>
      <c r="G1419" s="132" t="s">
        <v>5122</v>
      </c>
      <c r="H1419" s="133" t="s">
        <v>832</v>
      </c>
      <c r="I1419" s="134" t="s">
        <v>839</v>
      </c>
      <c r="J1419" s="135" t="s">
        <v>950</v>
      </c>
      <c r="K1419" s="134">
        <v>107</v>
      </c>
      <c r="L1419" s="134" t="s">
        <v>828</v>
      </c>
      <c r="M1419" s="134"/>
      <c r="N1419" s="134">
        <v>36</v>
      </c>
      <c r="O1419" s="134">
        <v>63000</v>
      </c>
      <c r="P1419" s="134">
        <v>63000</v>
      </c>
      <c r="Q1419" s="134">
        <f>+DailyLog[[#This Row],[TTL QNT
(On traveler)]]-DailyLog[[#This Row],[Column1]]</f>
        <v>0</v>
      </c>
      <c r="R1419" s="134" t="s">
        <v>5363</v>
      </c>
      <c r="S1419" s="136" t="s">
        <v>888</v>
      </c>
      <c r="T1419" s="137"/>
      <c r="U1419" s="137"/>
      <c r="V1419" s="134"/>
      <c r="W1419" s="132"/>
      <c r="X1419" s="134"/>
      <c r="Y1419" s="132"/>
      <c r="Z1419" s="132"/>
      <c r="AA1419" s="132"/>
      <c r="AB1419" s="132" t="str">
        <f ca="1">IF(ISERROR(MATCH(DailyLog[[#This Row],[TRAVELER]],Table2[TR],0)),AB1419,"SHIPPED")</f>
        <v>SHIPPED</v>
      </c>
      <c r="AC1419" s="132"/>
    </row>
    <row r="1420" spans="1:29" ht="40.15" hidden="1" customHeight="1" x14ac:dyDescent="0.25">
      <c r="A1420" s="129">
        <v>46269.583969907406</v>
      </c>
      <c r="B1420" s="130" t="s">
        <v>842</v>
      </c>
      <c r="C1420" s="131">
        <v>280</v>
      </c>
      <c r="D1420" s="132">
        <v>717537</v>
      </c>
      <c r="E1420" s="132" t="s">
        <v>1031</v>
      </c>
      <c r="F1420" s="132">
        <v>1778</v>
      </c>
      <c r="G1420" s="132" t="s">
        <v>5329</v>
      </c>
      <c r="H1420" s="133" t="s">
        <v>832</v>
      </c>
      <c r="I1420" s="134" t="s">
        <v>839</v>
      </c>
      <c r="J1420" s="135" t="s">
        <v>950</v>
      </c>
      <c r="K1420" s="134">
        <v>123</v>
      </c>
      <c r="L1420" s="134" t="s">
        <v>828</v>
      </c>
      <c r="M1420" s="134"/>
      <c r="N1420" s="134">
        <v>36</v>
      </c>
      <c r="O1420" s="134">
        <v>126000</v>
      </c>
      <c r="P1420" s="134">
        <v>126000</v>
      </c>
      <c r="Q1420" s="134">
        <f>+DailyLog[[#This Row],[TTL QNT
(On traveler)]]-DailyLog[[#This Row],[Column1]]</f>
        <v>0</v>
      </c>
      <c r="R1420" s="134" t="s">
        <v>4350</v>
      </c>
      <c r="S1420" s="136" t="s">
        <v>888</v>
      </c>
      <c r="T1420" s="137"/>
      <c r="U1420" s="137"/>
      <c r="V1420" s="134"/>
      <c r="W1420" s="132"/>
      <c r="X1420" s="134"/>
      <c r="Y1420" s="132"/>
      <c r="Z1420" s="132"/>
      <c r="AA1420" s="132"/>
      <c r="AB1420" s="132" t="str">
        <f ca="1">IF(ISERROR(MATCH(DailyLog[[#This Row],[TRAVELER]],Table2[TR],0)),AB1420,"SHIPPED")</f>
        <v>SHIPPED</v>
      </c>
      <c r="AC1420" s="132"/>
    </row>
    <row r="1421" spans="1:29" ht="40.15" hidden="1" customHeight="1" x14ac:dyDescent="0.25">
      <c r="A1421" s="129">
        <v>46269.568993055553</v>
      </c>
      <c r="B1421" s="130" t="s">
        <v>842</v>
      </c>
      <c r="C1421" s="131">
        <v>292</v>
      </c>
      <c r="D1421" s="132">
        <v>716358</v>
      </c>
      <c r="E1421" s="132" t="s">
        <v>976</v>
      </c>
      <c r="F1421" s="132">
        <v>419</v>
      </c>
      <c r="G1421" s="132" t="s">
        <v>5130</v>
      </c>
      <c r="H1421" s="133" t="s">
        <v>832</v>
      </c>
      <c r="I1421" s="134" t="s">
        <v>839</v>
      </c>
      <c r="J1421" s="135" t="s">
        <v>950</v>
      </c>
      <c r="K1421" s="134">
        <v>117</v>
      </c>
      <c r="L1421" s="134" t="s">
        <v>1003</v>
      </c>
      <c r="M1421" s="134" t="s">
        <v>2976</v>
      </c>
      <c r="N1421" s="134">
        <v>36</v>
      </c>
      <c r="O1421" s="134">
        <v>16200</v>
      </c>
      <c r="P1421" s="134">
        <v>16200</v>
      </c>
      <c r="Q1421" s="134">
        <f>+DailyLog[[#This Row],[TTL QNT
(On traveler)]]-DailyLog[[#This Row],[Column1]]</f>
        <v>0</v>
      </c>
      <c r="R1421" s="134" t="s">
        <v>3401</v>
      </c>
      <c r="S1421" s="136" t="s">
        <v>888</v>
      </c>
      <c r="T1421" s="137">
        <v>6</v>
      </c>
      <c r="U1421" s="137"/>
      <c r="V1421" s="134"/>
      <c r="W1421" s="132"/>
      <c r="X1421" s="134"/>
      <c r="Y1421" s="132"/>
      <c r="Z1421" s="132"/>
      <c r="AA1421" s="132"/>
      <c r="AB1421" s="132" t="str">
        <f ca="1">IF(ISERROR(MATCH(DailyLog[[#This Row],[TRAVELER]],Table2[TR],0)),AB1421,"SHIPPED")</f>
        <v>SHIPPED</v>
      </c>
      <c r="AC1421" s="132"/>
    </row>
    <row r="1422" spans="1:29" ht="40.15" hidden="1" customHeight="1" x14ac:dyDescent="0.25">
      <c r="A1422" s="129">
        <v>46269.561203703706</v>
      </c>
      <c r="B1422" s="130" t="s">
        <v>842</v>
      </c>
      <c r="C1422" s="131">
        <v>275</v>
      </c>
      <c r="D1422" s="132">
        <v>716935</v>
      </c>
      <c r="E1422" s="132">
        <v>11549170</v>
      </c>
      <c r="F1422" s="132">
        <v>198</v>
      </c>
      <c r="G1422" s="132" t="s">
        <v>5361</v>
      </c>
      <c r="H1422" s="133" t="s">
        <v>832</v>
      </c>
      <c r="I1422" s="134" t="s">
        <v>2818</v>
      </c>
      <c r="J1422" s="135" t="s">
        <v>950</v>
      </c>
      <c r="K1422" s="134">
        <v>108</v>
      </c>
      <c r="L1422" s="134" t="s">
        <v>828</v>
      </c>
      <c r="M1422" s="134"/>
      <c r="N1422" s="134">
        <v>36</v>
      </c>
      <c r="O1422" s="134">
        <v>14400</v>
      </c>
      <c r="P1422" s="134">
        <v>14400</v>
      </c>
      <c r="Q1422" s="134">
        <f>+DailyLog[[#This Row],[TTL QNT
(On traveler)]]-DailyLog[[#This Row],[Column1]]</f>
        <v>0</v>
      </c>
      <c r="R1422" s="134" t="s">
        <v>3338</v>
      </c>
      <c r="S1422" s="136" t="s">
        <v>888</v>
      </c>
      <c r="T1422" s="137"/>
      <c r="U1422" s="137"/>
      <c r="V1422" s="134"/>
      <c r="W1422" s="132"/>
      <c r="X1422" s="134"/>
      <c r="Y1422" s="132"/>
      <c r="Z1422" s="132"/>
      <c r="AA1422" s="132"/>
      <c r="AB1422" s="132" t="str">
        <f ca="1">IF(ISERROR(MATCH(DailyLog[[#This Row],[TRAVELER]],Table2[TR],0)),AB1422,"SHIPPED")</f>
        <v>SHIPPED</v>
      </c>
      <c r="AC1422" s="132"/>
    </row>
    <row r="1423" spans="1:29" ht="40.15" hidden="1" customHeight="1" x14ac:dyDescent="0.25">
      <c r="A1423" s="129">
        <v>46269.556041666663</v>
      </c>
      <c r="B1423" s="130" t="s">
        <v>842</v>
      </c>
      <c r="C1423" s="131">
        <v>275</v>
      </c>
      <c r="D1423" s="132">
        <v>718139</v>
      </c>
      <c r="E1423" s="132">
        <v>11546377</v>
      </c>
      <c r="F1423" s="132">
        <v>1836</v>
      </c>
      <c r="G1423" s="132" t="s">
        <v>5360</v>
      </c>
      <c r="H1423" s="133" t="s">
        <v>832</v>
      </c>
      <c r="I1423" s="134" t="s">
        <v>839</v>
      </c>
      <c r="J1423" s="135" t="s">
        <v>950</v>
      </c>
      <c r="K1423" s="134">
        <v>104</v>
      </c>
      <c r="L1423" s="134" t="s">
        <v>828</v>
      </c>
      <c r="M1423" s="134" t="s">
        <v>2976</v>
      </c>
      <c r="N1423" s="134">
        <v>40</v>
      </c>
      <c r="O1423" s="134">
        <v>86000</v>
      </c>
      <c r="P1423" s="134">
        <v>86000</v>
      </c>
      <c r="Q1423" s="134">
        <f>+DailyLog[[#This Row],[TTL QNT
(On traveler)]]-DailyLog[[#This Row],[Column1]]</f>
        <v>0</v>
      </c>
      <c r="R1423" s="134" t="s">
        <v>4107</v>
      </c>
      <c r="S1423" s="136" t="s">
        <v>888</v>
      </c>
      <c r="T1423" s="137">
        <v>50</v>
      </c>
      <c r="U1423" s="137"/>
      <c r="V1423" s="134"/>
      <c r="W1423" s="132"/>
      <c r="X1423" s="134"/>
      <c r="Y1423" s="132"/>
      <c r="Z1423" s="132"/>
      <c r="AA1423" s="132"/>
      <c r="AB1423" s="132" t="str">
        <f ca="1">IF(ISERROR(MATCH(DailyLog[[#This Row],[TRAVELER]],Table2[TR],0)),AB1423,"SHIPPED")</f>
        <v>SHIPPED</v>
      </c>
      <c r="AC1423" s="132"/>
    </row>
    <row r="1424" spans="1:29" ht="40.15" hidden="1" customHeight="1" x14ac:dyDescent="0.25">
      <c r="A1424" s="129">
        <v>46269.539988425924</v>
      </c>
      <c r="B1424" s="130" t="s">
        <v>842</v>
      </c>
      <c r="C1424" s="131">
        <v>280</v>
      </c>
      <c r="D1424" s="132">
        <v>717179</v>
      </c>
      <c r="E1424" s="132" t="s">
        <v>5068</v>
      </c>
      <c r="F1424" s="132">
        <v>482</v>
      </c>
      <c r="G1424" s="132" t="s">
        <v>5214</v>
      </c>
      <c r="H1424" s="133" t="s">
        <v>832</v>
      </c>
      <c r="I1424" s="134" t="s">
        <v>839</v>
      </c>
      <c r="J1424" s="135" t="s">
        <v>950</v>
      </c>
      <c r="K1424" s="134">
        <v>118</v>
      </c>
      <c r="L1424" s="134" t="s">
        <v>1003</v>
      </c>
      <c r="M1424" s="134"/>
      <c r="N1424" s="134">
        <v>22</v>
      </c>
      <c r="O1424" s="134">
        <v>55000</v>
      </c>
      <c r="P1424" s="134">
        <v>55000</v>
      </c>
      <c r="Q1424" s="134">
        <f>+DailyLog[[#This Row],[TTL QNT
(On traveler)]]-DailyLog[[#This Row],[Column1]]</f>
        <v>0</v>
      </c>
      <c r="R1424" s="134" t="s">
        <v>2990</v>
      </c>
      <c r="S1424" s="136" t="s">
        <v>888</v>
      </c>
      <c r="T1424" s="137"/>
      <c r="U1424" s="137"/>
      <c r="V1424" s="134"/>
      <c r="W1424" s="132"/>
      <c r="X1424" s="134"/>
      <c r="Y1424" s="132"/>
      <c r="Z1424" s="132"/>
      <c r="AA1424" s="132"/>
      <c r="AB1424" s="132" t="str">
        <f ca="1">IF(ISERROR(MATCH(DailyLog[[#This Row],[TRAVELER]],Table2[TR],0)),AB1424,"SHIPPED")</f>
        <v>SHIPPED</v>
      </c>
      <c r="AC1424" s="132"/>
    </row>
    <row r="1425" spans="1:29" ht="40.15" hidden="1" customHeight="1" x14ac:dyDescent="0.25">
      <c r="A1425" s="111">
        <v>46248.569479166668</v>
      </c>
      <c r="B1425" s="112" t="s">
        <v>842</v>
      </c>
      <c r="C1425" s="113">
        <v>290</v>
      </c>
      <c r="D1425" s="114">
        <v>715954</v>
      </c>
      <c r="E1425" s="114" t="s">
        <v>2981</v>
      </c>
      <c r="F1425" s="114">
        <v>217</v>
      </c>
      <c r="G1425" s="114" t="s">
        <v>3082</v>
      </c>
      <c r="H1425" s="115" t="s">
        <v>832</v>
      </c>
      <c r="I1425" s="116" t="s">
        <v>839</v>
      </c>
      <c r="J1425" s="50" t="s">
        <v>950</v>
      </c>
      <c r="K1425" s="116">
        <v>110</v>
      </c>
      <c r="L1425" s="116" t="s">
        <v>1003</v>
      </c>
      <c r="M1425" s="116"/>
      <c r="N1425" s="116">
        <v>36</v>
      </c>
      <c r="O1425" s="116">
        <v>23760</v>
      </c>
      <c r="P1425" s="116">
        <v>23760</v>
      </c>
      <c r="Q1425" s="116">
        <f>+DailyLog[[#This Row],[TTL QNT
(On traveler)]]-DailyLog[[#This Row],[Column1]]</f>
        <v>0</v>
      </c>
      <c r="R1425" s="116" t="s">
        <v>3083</v>
      </c>
      <c r="S1425" s="117" t="s">
        <v>888</v>
      </c>
      <c r="V1425" s="116"/>
      <c r="W1425" s="114"/>
      <c r="X1425" s="116"/>
      <c r="Y1425" s="114"/>
      <c r="Z1425" s="114"/>
      <c r="AA1425" s="114"/>
      <c r="AB1425" s="114" t="str">
        <f ca="1">IF(ISERROR(MATCH(DailyLog[[#This Row],[TRAVELER]],Table2[TR],0)),AB1425,"SHIPPED")</f>
        <v>SHIPPED</v>
      </c>
      <c r="AC1425" s="114"/>
    </row>
    <row r="1426" spans="1:29" ht="40.15" hidden="1" customHeight="1" x14ac:dyDescent="0.25">
      <c r="A1426" s="129">
        <v>46265.514999999999</v>
      </c>
      <c r="B1426" s="130" t="s">
        <v>842</v>
      </c>
      <c r="C1426" s="131">
        <v>275</v>
      </c>
      <c r="D1426" s="132">
        <v>717104</v>
      </c>
      <c r="E1426" s="132" t="s">
        <v>4861</v>
      </c>
      <c r="F1426" s="132">
        <v>1429</v>
      </c>
      <c r="G1426" s="132" t="s">
        <v>4909</v>
      </c>
      <c r="H1426" s="133" t="s">
        <v>832</v>
      </c>
      <c r="I1426" s="134" t="s">
        <v>839</v>
      </c>
      <c r="J1426" s="135" t="s">
        <v>950</v>
      </c>
      <c r="K1426" s="134">
        <v>112</v>
      </c>
      <c r="L1426" s="134" t="s">
        <v>828</v>
      </c>
      <c r="M1426" s="134" t="s">
        <v>2816</v>
      </c>
      <c r="N1426" s="134">
        <v>1</v>
      </c>
      <c r="O1426" s="134">
        <v>43000</v>
      </c>
      <c r="P1426" s="134">
        <v>43000</v>
      </c>
      <c r="Q1426" s="134">
        <f>+DailyLog[[#This Row],[TTL QNT
(On traveler)]]-DailyLog[[#This Row],[Column1]]</f>
        <v>0</v>
      </c>
      <c r="R1426" s="134" t="s">
        <v>3928</v>
      </c>
      <c r="S1426" s="136" t="s">
        <v>888</v>
      </c>
      <c r="T1426" s="137">
        <v>1</v>
      </c>
      <c r="U1426" s="137"/>
      <c r="V1426" s="134"/>
      <c r="W1426" s="132"/>
      <c r="X1426" s="134"/>
      <c r="Y1426" s="132"/>
      <c r="Z1426" s="132"/>
      <c r="AA1426" s="132"/>
      <c r="AB1426" s="132" t="str">
        <f ca="1">IF(ISERROR(MATCH(DailyLog[[#This Row],[TRAVELER]],Table2[TR],0)),AB1426,"SHIPPED")</f>
        <v>SHIPPED</v>
      </c>
      <c r="AC1426" s="132"/>
    </row>
    <row r="1427" spans="1:29" ht="40.15" hidden="1" customHeight="1" x14ac:dyDescent="0.25">
      <c r="A1427" s="129">
        <v>46269.531956018516</v>
      </c>
      <c r="B1427" s="130" t="s">
        <v>842</v>
      </c>
      <c r="C1427" s="131" t="s">
        <v>2841</v>
      </c>
      <c r="D1427" s="132">
        <v>714569</v>
      </c>
      <c r="E1427" s="132" t="s">
        <v>2961</v>
      </c>
      <c r="F1427" s="132" t="s">
        <v>1014</v>
      </c>
      <c r="G1427" s="132" t="s">
        <v>5353</v>
      </c>
      <c r="H1427" s="133" t="s">
        <v>832</v>
      </c>
      <c r="I1427" s="134" t="s">
        <v>839</v>
      </c>
      <c r="J1427" s="135" t="s">
        <v>843</v>
      </c>
      <c r="K1427" s="134">
        <v>3</v>
      </c>
      <c r="L1427" s="134" t="s">
        <v>828</v>
      </c>
      <c r="M1427" s="134"/>
      <c r="N1427" s="134">
        <v>33</v>
      </c>
      <c r="O1427" s="134">
        <v>59400</v>
      </c>
      <c r="P1427" s="134">
        <v>59400</v>
      </c>
      <c r="Q1427" s="134">
        <f>+DailyLog[[#This Row],[TTL QNT
(On traveler)]]-DailyLog[[#This Row],[Column1]]</f>
        <v>0</v>
      </c>
      <c r="R1427" s="134" t="s">
        <v>3253</v>
      </c>
      <c r="S1427" s="136" t="s">
        <v>888</v>
      </c>
      <c r="T1427" s="137"/>
      <c r="U1427" s="137"/>
      <c r="V1427" s="134"/>
      <c r="W1427" s="132"/>
      <c r="X1427" s="134"/>
      <c r="Y1427" s="132"/>
      <c r="Z1427" s="132"/>
      <c r="AA1427" s="132"/>
      <c r="AB1427" s="132" t="str">
        <f ca="1">IF(ISERROR(MATCH(DailyLog[[#This Row],[TRAVELER]],Table2[TR],0)),AB1427,"SHIPPED")</f>
        <v>SHIPPED</v>
      </c>
      <c r="AC1427" s="132"/>
    </row>
    <row r="1428" spans="1:29" ht="40.15" hidden="1" customHeight="1" x14ac:dyDescent="0.25">
      <c r="A1428" s="129">
        <v>46263.558518518519</v>
      </c>
      <c r="B1428" s="130" t="s">
        <v>842</v>
      </c>
      <c r="C1428" s="131">
        <v>275</v>
      </c>
      <c r="D1428" s="132">
        <v>717103</v>
      </c>
      <c r="E1428" s="132" t="s">
        <v>4861</v>
      </c>
      <c r="F1428" s="132">
        <v>755</v>
      </c>
      <c r="G1428" s="132" t="s">
        <v>4862</v>
      </c>
      <c r="H1428" s="133" t="s">
        <v>832</v>
      </c>
      <c r="I1428" s="134" t="s">
        <v>839</v>
      </c>
      <c r="J1428" s="135" t="s">
        <v>950</v>
      </c>
      <c r="K1428" s="134">
        <v>112</v>
      </c>
      <c r="L1428" s="134" t="s">
        <v>828</v>
      </c>
      <c r="M1428" s="134"/>
      <c r="N1428" s="134">
        <v>1</v>
      </c>
      <c r="O1428" s="134">
        <v>35000</v>
      </c>
      <c r="P1428" s="134">
        <v>35000</v>
      </c>
      <c r="Q1428" s="134">
        <f>+DailyLog[[#This Row],[TTL QNT
(On traveler)]]-DailyLog[[#This Row],[Column1]]</f>
        <v>0</v>
      </c>
      <c r="R1428" s="134" t="s">
        <v>3984</v>
      </c>
      <c r="S1428" s="136" t="s">
        <v>888</v>
      </c>
      <c r="T1428" s="137"/>
      <c r="U1428" s="137"/>
      <c r="V1428" s="134"/>
      <c r="W1428" s="132"/>
      <c r="X1428" s="134"/>
      <c r="Y1428" s="132"/>
      <c r="Z1428" s="132"/>
      <c r="AA1428" s="132"/>
      <c r="AB1428" s="132" t="str">
        <f ca="1">IF(ISERROR(MATCH(DailyLog[[#This Row],[TRAVELER]],Table2[TR],0)),AB1428,"SHIPPED")</f>
        <v>SHIPPED</v>
      </c>
      <c r="AC1428" s="132"/>
    </row>
    <row r="1429" spans="1:29" ht="40.15" hidden="1" customHeight="1" x14ac:dyDescent="0.25">
      <c r="A1429" s="129">
        <v>46279.414988425924</v>
      </c>
      <c r="B1429" s="130" t="s">
        <v>842</v>
      </c>
      <c r="C1429" s="131" t="s">
        <v>4502</v>
      </c>
      <c r="D1429" s="132">
        <v>717549</v>
      </c>
      <c r="E1429" s="132">
        <v>11549204</v>
      </c>
      <c r="F1429" s="132">
        <v>1445</v>
      </c>
      <c r="G1429" s="132" t="s">
        <v>5961</v>
      </c>
      <c r="H1429" s="133" t="s">
        <v>832</v>
      </c>
      <c r="I1429" s="134" t="s">
        <v>2818</v>
      </c>
      <c r="J1429" s="135" t="s">
        <v>843</v>
      </c>
      <c r="K1429" s="134">
        <v>1</v>
      </c>
      <c r="L1429" s="134" t="s">
        <v>828</v>
      </c>
      <c r="M1429" s="134"/>
      <c r="N1429" s="134">
        <v>36</v>
      </c>
      <c r="O1429" s="134">
        <v>7560</v>
      </c>
      <c r="P1429" s="134">
        <v>7560</v>
      </c>
      <c r="Q1429" s="134">
        <f>+DailyLog[[#This Row],[TTL QNT
(On traveler)]]-DailyLog[[#This Row],[Column1]]</f>
        <v>0</v>
      </c>
      <c r="R1429" s="134" t="s">
        <v>3763</v>
      </c>
      <c r="S1429" s="136" t="s">
        <v>888</v>
      </c>
      <c r="T1429" s="137"/>
      <c r="U1429" s="137"/>
      <c r="V1429" s="134"/>
      <c r="W1429" s="132"/>
      <c r="X1429" s="134"/>
      <c r="Y1429" s="132"/>
      <c r="Z1429" s="132"/>
      <c r="AA1429" s="132"/>
      <c r="AB1429" s="132" t="str">
        <f ca="1">IF(ISERROR(MATCH(DailyLog[[#This Row],[TRAVELER]],Table2[TR],0)),AB1429,"SHIPPED")</f>
        <v>SHIPPED</v>
      </c>
      <c r="AC1429" s="132"/>
    </row>
    <row r="1430" spans="1:29" ht="40.15" hidden="1" customHeight="1" x14ac:dyDescent="0.25">
      <c r="A1430" s="129">
        <v>46268.670428240737</v>
      </c>
      <c r="B1430" s="130" t="s">
        <v>2940</v>
      </c>
      <c r="C1430" s="131">
        <v>292</v>
      </c>
      <c r="D1430" s="132">
        <v>717566</v>
      </c>
      <c r="E1430" s="132" t="s">
        <v>5068</v>
      </c>
      <c r="F1430" s="132">
        <v>1806</v>
      </c>
      <c r="G1430" s="132" t="s">
        <v>5274</v>
      </c>
      <c r="H1430" s="133" t="s">
        <v>832</v>
      </c>
      <c r="I1430" s="134" t="s">
        <v>839</v>
      </c>
      <c r="J1430" s="135" t="s">
        <v>950</v>
      </c>
      <c r="K1430" s="134">
        <v>116</v>
      </c>
      <c r="L1430" s="134" t="s">
        <v>1003</v>
      </c>
      <c r="M1430" s="134"/>
      <c r="N1430" s="134">
        <v>36</v>
      </c>
      <c r="O1430" s="134">
        <v>90000</v>
      </c>
      <c r="P1430" s="134">
        <v>90000</v>
      </c>
      <c r="Q1430" s="134">
        <f>+DailyLog[[#This Row],[TTL QNT
(On traveler)]]-DailyLog[[#This Row],[Column1]]</f>
        <v>0</v>
      </c>
      <c r="R1430" s="134" t="s">
        <v>2998</v>
      </c>
      <c r="S1430" s="136" t="s">
        <v>888</v>
      </c>
      <c r="T1430" s="137"/>
      <c r="U1430" s="137"/>
      <c r="V1430" s="134"/>
      <c r="W1430" s="132"/>
      <c r="X1430" s="134"/>
      <c r="Y1430" s="132"/>
      <c r="Z1430" s="132"/>
      <c r="AA1430" s="132"/>
      <c r="AB1430" s="132" t="str">
        <f ca="1">IF(ISERROR(MATCH(DailyLog[[#This Row],[TRAVELER]],Table2[TR],0)),AB1430,"SHIPPED")</f>
        <v>SHIPPED</v>
      </c>
      <c r="AC1430" s="132"/>
    </row>
    <row r="1431" spans="1:29" ht="40.15" hidden="1" customHeight="1" x14ac:dyDescent="0.25">
      <c r="A1431" s="129">
        <v>46268.731157407405</v>
      </c>
      <c r="B1431" s="130" t="s">
        <v>2940</v>
      </c>
      <c r="C1431" s="131">
        <v>11</v>
      </c>
      <c r="D1431" s="132">
        <v>717976</v>
      </c>
      <c r="E1431" s="132" t="s">
        <v>941</v>
      </c>
      <c r="F1431" s="132" t="s">
        <v>3434</v>
      </c>
      <c r="G1431" s="132" t="s">
        <v>5288</v>
      </c>
      <c r="H1431" s="133" t="s">
        <v>832</v>
      </c>
      <c r="I1431" s="134" t="s">
        <v>839</v>
      </c>
      <c r="J1431" s="135" t="s">
        <v>843</v>
      </c>
      <c r="K1431" s="134">
        <v>4</v>
      </c>
      <c r="L1431" s="134" t="s">
        <v>828</v>
      </c>
      <c r="M1431" s="134"/>
      <c r="N1431" s="134">
        <v>22</v>
      </c>
      <c r="O1431" s="134">
        <v>21120</v>
      </c>
      <c r="P1431" s="134">
        <v>21120</v>
      </c>
      <c r="Q1431" s="134">
        <f>+DailyLog[[#This Row],[TTL QNT
(On traveler)]]-DailyLog[[#This Row],[Column1]]</f>
        <v>0</v>
      </c>
      <c r="R1431" s="134" t="s">
        <v>4199</v>
      </c>
      <c r="S1431" s="136" t="s">
        <v>888</v>
      </c>
      <c r="T1431" s="137"/>
      <c r="U1431" s="137"/>
      <c r="V1431" s="134"/>
      <c r="W1431" s="132"/>
      <c r="X1431" s="134"/>
      <c r="Y1431" s="132"/>
      <c r="Z1431" s="132"/>
      <c r="AA1431" s="132"/>
      <c r="AB1431" s="132" t="str">
        <f ca="1">IF(ISERROR(MATCH(DailyLog[[#This Row],[TRAVELER]],Table2[TR],0)),AB1431,"SHIPPED")</f>
        <v>SHIPPED</v>
      </c>
      <c r="AC1431" s="132"/>
    </row>
    <row r="1432" spans="1:29" ht="40.15" hidden="1" customHeight="1" x14ac:dyDescent="0.25">
      <c r="A1432" s="129">
        <v>46268.657037037039</v>
      </c>
      <c r="B1432" s="130" t="s">
        <v>2940</v>
      </c>
      <c r="C1432" s="131">
        <v>290</v>
      </c>
      <c r="D1432" s="132">
        <v>716928</v>
      </c>
      <c r="E1432" s="132">
        <v>11549170</v>
      </c>
      <c r="F1432" s="132">
        <v>507</v>
      </c>
      <c r="G1432" s="132" t="s">
        <v>5266</v>
      </c>
      <c r="H1432" s="133" t="s">
        <v>832</v>
      </c>
      <c r="I1432" s="134" t="s">
        <v>839</v>
      </c>
      <c r="J1432" s="135" t="s">
        <v>2824</v>
      </c>
      <c r="K1432" s="134">
        <v>78</v>
      </c>
      <c r="L1432" s="134" t="s">
        <v>828</v>
      </c>
      <c r="M1432" s="134"/>
      <c r="N1432" s="134">
        <v>40</v>
      </c>
      <c r="O1432" s="134">
        <v>16000</v>
      </c>
      <c r="P1432" s="134">
        <v>16000</v>
      </c>
      <c r="Q1432" s="134">
        <f>+DailyLog[[#This Row],[TTL QNT
(On traveler)]]-DailyLog[[#This Row],[Column1]]</f>
        <v>0</v>
      </c>
      <c r="R1432" s="134" t="s">
        <v>3884</v>
      </c>
      <c r="S1432" s="136" t="s">
        <v>888</v>
      </c>
      <c r="T1432" s="137"/>
      <c r="U1432" s="137"/>
      <c r="V1432" s="134"/>
      <c r="W1432" s="132"/>
      <c r="X1432" s="134"/>
      <c r="Y1432" s="132"/>
      <c r="Z1432" s="132"/>
      <c r="AA1432" s="132"/>
      <c r="AB1432" s="132" t="str">
        <f ca="1">IF(ISERROR(MATCH(DailyLog[[#This Row],[TRAVELER]],Table2[TR],0)),AB1432,"SHIPPED")</f>
        <v>SHIPPED</v>
      </c>
      <c r="AC1432" s="132"/>
    </row>
    <row r="1433" spans="1:29" ht="40.15" hidden="1" customHeight="1" x14ac:dyDescent="0.25">
      <c r="A1433" s="129">
        <v>46268.723368055558</v>
      </c>
      <c r="B1433" s="130" t="s">
        <v>2940</v>
      </c>
      <c r="C1433" s="131">
        <v>280</v>
      </c>
      <c r="D1433" s="132">
        <v>717561</v>
      </c>
      <c r="E1433" s="132" t="s">
        <v>1035</v>
      </c>
      <c r="F1433" s="132">
        <v>1077</v>
      </c>
      <c r="G1433" s="132" t="s">
        <v>5287</v>
      </c>
      <c r="H1433" s="133" t="s">
        <v>832</v>
      </c>
      <c r="I1433" s="134" t="s">
        <v>839</v>
      </c>
      <c r="J1433" s="135" t="s">
        <v>950</v>
      </c>
      <c r="K1433" s="134">
        <v>118</v>
      </c>
      <c r="L1433" s="134" t="s">
        <v>1003</v>
      </c>
      <c r="M1433" s="134"/>
      <c r="N1433" s="134">
        <v>29</v>
      </c>
      <c r="O1433" s="134">
        <v>72500</v>
      </c>
      <c r="P1433" s="134">
        <v>72500</v>
      </c>
      <c r="Q1433" s="134">
        <f>+DailyLog[[#This Row],[TTL QNT
(On traveler)]]-DailyLog[[#This Row],[Column1]]</f>
        <v>0</v>
      </c>
      <c r="R1433" s="134" t="s">
        <v>3119</v>
      </c>
      <c r="S1433" s="136" t="s">
        <v>888</v>
      </c>
      <c r="T1433" s="137"/>
      <c r="U1433" s="137"/>
      <c r="V1433" s="134"/>
      <c r="W1433" s="132"/>
      <c r="X1433" s="134"/>
      <c r="Y1433" s="132"/>
      <c r="Z1433" s="132"/>
      <c r="AA1433" s="132"/>
      <c r="AB1433" s="132" t="str">
        <f ca="1">IF(ISERROR(MATCH(DailyLog[[#This Row],[TRAVELER]],Table2[TR],0)),AB1433,"SHIPPED")</f>
        <v>SHIPPED</v>
      </c>
      <c r="AC1433" s="132"/>
    </row>
    <row r="1434" spans="1:29" ht="40.15" hidden="1" customHeight="1" x14ac:dyDescent="0.25">
      <c r="A1434" s="129">
        <v>46268.607754629629</v>
      </c>
      <c r="B1434" s="130" t="s">
        <v>842</v>
      </c>
      <c r="C1434" s="131">
        <v>275</v>
      </c>
      <c r="D1434" s="132">
        <v>718140</v>
      </c>
      <c r="E1434" s="132">
        <v>11546377</v>
      </c>
      <c r="F1434" s="132">
        <v>401</v>
      </c>
      <c r="G1434" s="132" t="s">
        <v>5244</v>
      </c>
      <c r="H1434" s="133" t="s">
        <v>832</v>
      </c>
      <c r="I1434" s="134" t="s">
        <v>839</v>
      </c>
      <c r="J1434" s="135" t="s">
        <v>950</v>
      </c>
      <c r="K1434" s="134">
        <v>104</v>
      </c>
      <c r="L1434" s="134" t="s">
        <v>828</v>
      </c>
      <c r="M1434" s="134"/>
      <c r="N1434" s="134">
        <v>16</v>
      </c>
      <c r="O1434" s="134">
        <v>34400</v>
      </c>
      <c r="P1434" s="134">
        <v>34400</v>
      </c>
      <c r="Q1434" s="134">
        <f>+DailyLog[[#This Row],[TTL QNT
(On traveler)]]-DailyLog[[#This Row],[Column1]]</f>
        <v>0</v>
      </c>
      <c r="R1434" s="134" t="s">
        <v>3321</v>
      </c>
      <c r="S1434" s="136" t="s">
        <v>888</v>
      </c>
      <c r="T1434" s="137"/>
      <c r="U1434" s="137"/>
      <c r="V1434" s="134"/>
      <c r="W1434" s="132"/>
      <c r="X1434" s="134"/>
      <c r="Y1434" s="132"/>
      <c r="Z1434" s="132"/>
      <c r="AA1434" s="132"/>
      <c r="AB1434" s="132" t="str">
        <f ca="1">IF(ISERROR(MATCH(DailyLog[[#This Row],[TRAVELER]],Table2[TR],0)),AB1434,"SHIPPED")</f>
        <v>SHIPPED</v>
      </c>
      <c r="AC1434" s="132"/>
    </row>
    <row r="1435" spans="1:29" ht="40.15" hidden="1" customHeight="1" x14ac:dyDescent="0.25">
      <c r="A1435" s="129">
        <v>46268.607754629629</v>
      </c>
      <c r="B1435" s="130" t="s">
        <v>842</v>
      </c>
      <c r="C1435" s="131">
        <v>275</v>
      </c>
      <c r="D1435" s="132">
        <v>718132</v>
      </c>
      <c r="E1435" s="132">
        <v>11546377</v>
      </c>
      <c r="F1435" s="132">
        <v>1526</v>
      </c>
      <c r="G1435" s="132" t="s">
        <v>5245</v>
      </c>
      <c r="H1435" s="133" t="s">
        <v>832</v>
      </c>
      <c r="I1435" s="134" t="s">
        <v>839</v>
      </c>
      <c r="J1435" s="135" t="s">
        <v>950</v>
      </c>
      <c r="K1435" s="134">
        <v>104</v>
      </c>
      <c r="L1435" s="134" t="s">
        <v>828</v>
      </c>
      <c r="M1435" s="134"/>
      <c r="N1435" s="134">
        <v>20</v>
      </c>
      <c r="O1435" s="134">
        <v>43000</v>
      </c>
      <c r="P1435" s="134">
        <v>43000</v>
      </c>
      <c r="Q1435" s="134">
        <f>+DailyLog[[#This Row],[TTL QNT
(On traveler)]]-DailyLog[[#This Row],[Column1]]</f>
        <v>0</v>
      </c>
      <c r="R1435" s="134" t="s">
        <v>3321</v>
      </c>
      <c r="S1435" s="136" t="s">
        <v>888</v>
      </c>
      <c r="T1435" s="137"/>
      <c r="U1435" s="137"/>
      <c r="V1435" s="134"/>
      <c r="W1435" s="132"/>
      <c r="X1435" s="134"/>
      <c r="Y1435" s="132"/>
      <c r="Z1435" s="132"/>
      <c r="AA1435" s="132"/>
      <c r="AB1435" s="132" t="str">
        <f ca="1">IF(ISERROR(MATCH(DailyLog[[#This Row],[TRAVELER]],Table2[TR],0)),AB1435,"SHIPPED")</f>
        <v>SHIPPED</v>
      </c>
      <c r="AC1435" s="132"/>
    </row>
    <row r="1436" spans="1:29" ht="40.15" hidden="1" customHeight="1" x14ac:dyDescent="0.25">
      <c r="A1436" s="129">
        <v>46268.7184837963</v>
      </c>
      <c r="B1436" s="130" t="s">
        <v>2940</v>
      </c>
      <c r="C1436" s="131">
        <v>280</v>
      </c>
      <c r="D1436" s="132">
        <v>717652</v>
      </c>
      <c r="E1436" s="132" t="s">
        <v>987</v>
      </c>
      <c r="F1436" s="132">
        <v>445</v>
      </c>
      <c r="G1436" s="132" t="s">
        <v>5286</v>
      </c>
      <c r="H1436" s="133" t="s">
        <v>832</v>
      </c>
      <c r="I1436" s="134" t="s">
        <v>839</v>
      </c>
      <c r="J1436" s="135" t="s">
        <v>950</v>
      </c>
      <c r="K1436" s="134">
        <v>123</v>
      </c>
      <c r="L1436" s="134" t="s">
        <v>1003</v>
      </c>
      <c r="M1436" s="134" t="s">
        <v>2976</v>
      </c>
      <c r="N1436" s="134">
        <v>36</v>
      </c>
      <c r="O1436" s="134">
        <v>162000</v>
      </c>
      <c r="P1436" s="134">
        <v>162000</v>
      </c>
      <c r="Q1436" s="134">
        <f>+DailyLog[[#This Row],[TTL QNT
(On traveler)]]-DailyLog[[#This Row],[Column1]]</f>
        <v>0</v>
      </c>
      <c r="R1436" s="134" t="s">
        <v>4208</v>
      </c>
      <c r="S1436" s="136" t="s">
        <v>888</v>
      </c>
      <c r="T1436" s="137">
        <v>2300</v>
      </c>
      <c r="U1436" s="137"/>
      <c r="V1436" s="134"/>
      <c r="W1436" s="132"/>
      <c r="X1436" s="134"/>
      <c r="Y1436" s="132"/>
      <c r="Z1436" s="132"/>
      <c r="AA1436" s="132"/>
      <c r="AB1436" s="132" t="str">
        <f ca="1">IF(ISERROR(MATCH(DailyLog[[#This Row],[TRAVELER]],Table2[TR],0)),AB1436,"SHIPPED")</f>
        <v>SHIPPED</v>
      </c>
      <c r="AC1436" s="132"/>
    </row>
    <row r="1437" spans="1:29" ht="40.15" hidden="1" customHeight="1" x14ac:dyDescent="0.25">
      <c r="A1437" s="129">
        <v>46268.57953703704</v>
      </c>
      <c r="B1437" s="130" t="s">
        <v>842</v>
      </c>
      <c r="C1437" s="131">
        <v>275</v>
      </c>
      <c r="D1437" s="132">
        <v>717285</v>
      </c>
      <c r="E1437" s="132" t="s">
        <v>5068</v>
      </c>
      <c r="F1437" s="132">
        <v>399</v>
      </c>
      <c r="G1437" s="132" t="s">
        <v>5237</v>
      </c>
      <c r="H1437" s="133" t="s">
        <v>832</v>
      </c>
      <c r="I1437" s="134" t="s">
        <v>2818</v>
      </c>
      <c r="J1437" s="135" t="s">
        <v>950</v>
      </c>
      <c r="K1437" s="134">
        <v>103</v>
      </c>
      <c r="L1437" s="134" t="s">
        <v>1003</v>
      </c>
      <c r="M1437" s="134"/>
      <c r="N1437" s="134">
        <v>15</v>
      </c>
      <c r="O1437" s="134">
        <v>37500</v>
      </c>
      <c r="P1437" s="134">
        <v>37500</v>
      </c>
      <c r="Q1437" s="134">
        <f>+DailyLog[[#This Row],[TTL QNT
(On traveler)]]-DailyLog[[#This Row],[Column1]]</f>
        <v>0</v>
      </c>
      <c r="R1437" s="134" t="s">
        <v>3364</v>
      </c>
      <c r="S1437" s="136" t="s">
        <v>888</v>
      </c>
      <c r="T1437" s="137"/>
      <c r="U1437" s="137"/>
      <c r="V1437" s="134"/>
      <c r="W1437" s="132"/>
      <c r="X1437" s="134"/>
      <c r="Y1437" s="132"/>
      <c r="Z1437" s="132"/>
      <c r="AA1437" s="132"/>
      <c r="AB1437" s="132" t="str">
        <f ca="1">IF(ISERROR(MATCH(DailyLog[[#This Row],[TRAVELER]],Table2[TR],0)),AB1437,"SHIPPED")</f>
        <v>SHIPPED</v>
      </c>
      <c r="AC1437" s="132"/>
    </row>
    <row r="1438" spans="1:29" ht="40.15" hidden="1" customHeight="1" x14ac:dyDescent="0.25">
      <c r="A1438" s="129">
        <v>46273.636122685188</v>
      </c>
      <c r="B1438" s="130" t="s">
        <v>2940</v>
      </c>
      <c r="C1438" s="131">
        <v>285</v>
      </c>
      <c r="D1438" s="132">
        <v>710828</v>
      </c>
      <c r="E1438" s="132" t="s">
        <v>974</v>
      </c>
      <c r="F1438" s="132">
        <v>323</v>
      </c>
      <c r="G1438" s="132" t="s">
        <v>5543</v>
      </c>
      <c r="H1438" s="133" t="s">
        <v>832</v>
      </c>
      <c r="I1438" s="134" t="s">
        <v>839</v>
      </c>
      <c r="J1438" s="135" t="s">
        <v>2824</v>
      </c>
      <c r="K1438" s="134">
        <v>26</v>
      </c>
      <c r="L1438" s="134" t="s">
        <v>1003</v>
      </c>
      <c r="M1438" s="134"/>
      <c r="N1438" s="134">
        <v>36</v>
      </c>
      <c r="O1438" s="134">
        <v>36000</v>
      </c>
      <c r="P1438" s="134">
        <v>36000</v>
      </c>
      <c r="Q1438" s="134">
        <f>+DailyLog[[#This Row],[TTL QNT
(On traveler)]]-DailyLog[[#This Row],[Column1]]</f>
        <v>0</v>
      </c>
      <c r="R1438" s="134" t="s">
        <v>5142</v>
      </c>
      <c r="S1438" s="136" t="s">
        <v>888</v>
      </c>
      <c r="T1438" s="137"/>
      <c r="U1438" s="137"/>
      <c r="V1438" s="134"/>
      <c r="W1438" s="132"/>
      <c r="X1438" s="134"/>
      <c r="Y1438" s="132"/>
      <c r="Z1438" s="132"/>
      <c r="AA1438" s="132"/>
      <c r="AB1438" s="132" t="str">
        <f ca="1">IF(ISERROR(MATCH(DailyLog[[#This Row],[TRAVELER]],Table2[TR],0)),AB1438,"SHIPPED")</f>
        <v>SHIPPED</v>
      </c>
      <c r="AC1438" s="132"/>
    </row>
    <row r="1439" spans="1:29" ht="40.15" hidden="1" customHeight="1" x14ac:dyDescent="0.25">
      <c r="A1439" s="129">
        <v>46268.711238425924</v>
      </c>
      <c r="B1439" s="130" t="s">
        <v>2940</v>
      </c>
      <c r="C1439" s="131">
        <v>292</v>
      </c>
      <c r="D1439" s="132">
        <v>716358</v>
      </c>
      <c r="E1439" s="132" t="s">
        <v>3069</v>
      </c>
      <c r="F1439" s="132">
        <v>419</v>
      </c>
      <c r="G1439" s="132" t="s">
        <v>5282</v>
      </c>
      <c r="H1439" s="133" t="s">
        <v>832</v>
      </c>
      <c r="I1439" s="134" t="s">
        <v>839</v>
      </c>
      <c r="J1439" s="135" t="s">
        <v>950</v>
      </c>
      <c r="K1439" s="134">
        <v>117</v>
      </c>
      <c r="L1439" s="134" t="s">
        <v>1003</v>
      </c>
      <c r="M1439" s="134"/>
      <c r="N1439" s="134">
        <v>18</v>
      </c>
      <c r="O1439" s="134">
        <v>8100</v>
      </c>
      <c r="P1439" s="134">
        <v>8100</v>
      </c>
      <c r="Q1439" s="134">
        <f>+DailyLog[[#This Row],[TTL QNT
(On traveler)]]-DailyLog[[#This Row],[Column1]]</f>
        <v>0</v>
      </c>
      <c r="R1439" s="134" t="s">
        <v>5283</v>
      </c>
      <c r="S1439" s="136" t="s">
        <v>888</v>
      </c>
      <c r="T1439" s="137"/>
      <c r="U1439" s="137"/>
      <c r="V1439" s="134"/>
      <c r="W1439" s="132"/>
      <c r="X1439" s="134"/>
      <c r="Y1439" s="132"/>
      <c r="Z1439" s="132"/>
      <c r="AA1439" s="132"/>
      <c r="AB1439" s="132" t="str">
        <f ca="1">IF(ISERROR(MATCH(DailyLog[[#This Row],[TRAVELER]],Table2[TR],0)),AB1439,"SHIPPED")</f>
        <v>SHIPPED</v>
      </c>
      <c r="AC1439" s="132"/>
    </row>
    <row r="1440" spans="1:29" ht="40.15" hidden="1" customHeight="1" x14ac:dyDescent="0.25">
      <c r="A1440" s="129">
        <v>46268.711238425924</v>
      </c>
      <c r="B1440" s="130" t="s">
        <v>2940</v>
      </c>
      <c r="C1440" s="131">
        <v>292</v>
      </c>
      <c r="D1440" s="132">
        <v>716368</v>
      </c>
      <c r="E1440" s="132" t="s">
        <v>3069</v>
      </c>
      <c r="F1440" s="132">
        <v>532</v>
      </c>
      <c r="G1440" s="132" t="s">
        <v>5284</v>
      </c>
      <c r="H1440" s="133" t="s">
        <v>832</v>
      </c>
      <c r="I1440" s="134" t="s">
        <v>839</v>
      </c>
      <c r="J1440" s="135" t="s">
        <v>950</v>
      </c>
      <c r="K1440" s="134">
        <v>117</v>
      </c>
      <c r="L1440" s="134" t="s">
        <v>2826</v>
      </c>
      <c r="M1440" s="134"/>
      <c r="N1440" s="134">
        <v>34</v>
      </c>
      <c r="O1440" s="134">
        <v>15300</v>
      </c>
      <c r="P1440" s="134">
        <v>15300</v>
      </c>
      <c r="Q1440" s="134">
        <f>+DailyLog[[#This Row],[TTL QNT
(On traveler)]]-DailyLog[[#This Row],[Column1]]</f>
        <v>0</v>
      </c>
      <c r="R1440" s="134" t="s">
        <v>5283</v>
      </c>
      <c r="S1440" s="136" t="s">
        <v>888</v>
      </c>
      <c r="T1440" s="137"/>
      <c r="U1440" s="137"/>
      <c r="V1440" s="134"/>
      <c r="W1440" s="132"/>
      <c r="X1440" s="134"/>
      <c r="Y1440" s="132"/>
      <c r="Z1440" s="132"/>
      <c r="AA1440" s="132"/>
      <c r="AB1440" s="132" t="str">
        <f ca="1">IF(ISERROR(MATCH(DailyLog[[#This Row],[TRAVELER]],Table2[TR],0)),AB1440,"SHIPPED")</f>
        <v>SHIPPED</v>
      </c>
      <c r="AC1440" s="132"/>
    </row>
    <row r="1441" spans="1:29" ht="40.15" hidden="1" customHeight="1" x14ac:dyDescent="0.25">
      <c r="A1441" s="129">
        <v>46268.705497685187</v>
      </c>
      <c r="B1441" s="130" t="s">
        <v>2940</v>
      </c>
      <c r="C1441" s="131">
        <v>292</v>
      </c>
      <c r="D1441" s="132">
        <v>718142</v>
      </c>
      <c r="E1441" s="132">
        <v>11546377</v>
      </c>
      <c r="F1441" s="132">
        <v>473</v>
      </c>
      <c r="G1441" s="132" t="s">
        <v>5280</v>
      </c>
      <c r="H1441" s="133" t="s">
        <v>832</v>
      </c>
      <c r="I1441" s="134" t="s">
        <v>839</v>
      </c>
      <c r="J1441" s="135" t="s">
        <v>2824</v>
      </c>
      <c r="K1441" s="134">
        <v>26</v>
      </c>
      <c r="L1441" s="134" t="s">
        <v>828</v>
      </c>
      <c r="M1441" s="134" t="s">
        <v>2884</v>
      </c>
      <c r="N1441" s="134">
        <v>36</v>
      </c>
      <c r="O1441" s="134">
        <v>77400</v>
      </c>
      <c r="P1441" s="134">
        <v>77400</v>
      </c>
      <c r="Q1441" s="134">
        <f>+DailyLog[[#This Row],[TTL QNT
(On traveler)]]-DailyLog[[#This Row],[Column1]]</f>
        <v>0</v>
      </c>
      <c r="R1441" s="134" t="s">
        <v>3002</v>
      </c>
      <c r="S1441" s="136" t="s">
        <v>888</v>
      </c>
      <c r="T1441" s="137" t="s">
        <v>5281</v>
      </c>
      <c r="U1441" s="137"/>
      <c r="V1441" s="134"/>
      <c r="W1441" s="132"/>
      <c r="X1441" s="134"/>
      <c r="Y1441" s="132"/>
      <c r="Z1441" s="132"/>
      <c r="AA1441" s="132"/>
      <c r="AB1441" s="132" t="str">
        <f ca="1">IF(ISERROR(MATCH(DailyLog[[#This Row],[TRAVELER]],Table2[TR],0)),AB1441,"SHIPPED")</f>
        <v>SHIPPED</v>
      </c>
      <c r="AC1441" s="132"/>
    </row>
    <row r="1442" spans="1:29" ht="40.15" hidden="1" customHeight="1" x14ac:dyDescent="0.25">
      <c r="A1442" s="129">
        <v>46268.702094907407</v>
      </c>
      <c r="B1442" s="130" t="s">
        <v>2940</v>
      </c>
      <c r="C1442" s="131" t="s">
        <v>4933</v>
      </c>
      <c r="D1442" s="132">
        <v>717988</v>
      </c>
      <c r="E1442" s="132">
        <v>11518428</v>
      </c>
      <c r="F1442" s="132" t="s">
        <v>922</v>
      </c>
      <c r="G1442" s="132" t="s">
        <v>5279</v>
      </c>
      <c r="H1442" s="133" t="s">
        <v>832</v>
      </c>
      <c r="I1442" s="134" t="s">
        <v>839</v>
      </c>
      <c r="J1442" s="135" t="s">
        <v>843</v>
      </c>
      <c r="K1442" s="134">
        <v>2</v>
      </c>
      <c r="L1442" s="134" t="s">
        <v>828</v>
      </c>
      <c r="M1442" s="134"/>
      <c r="N1442" s="134">
        <v>22</v>
      </c>
      <c r="O1442" s="134">
        <v>26400</v>
      </c>
      <c r="P1442" s="134">
        <v>26400</v>
      </c>
      <c r="Q1442" s="134">
        <f>+DailyLog[[#This Row],[TTL QNT
(On traveler)]]-DailyLog[[#This Row],[Column1]]</f>
        <v>0</v>
      </c>
      <c r="R1442" s="134" t="s">
        <v>2983</v>
      </c>
      <c r="S1442" s="136" t="s">
        <v>888</v>
      </c>
      <c r="T1442" s="137"/>
      <c r="U1442" s="137"/>
      <c r="V1442" s="134"/>
      <c r="W1442" s="132"/>
      <c r="X1442" s="134"/>
      <c r="Y1442" s="132"/>
      <c r="Z1442" s="132"/>
      <c r="AA1442" s="132"/>
      <c r="AB1442" s="132" t="str">
        <f ca="1">IF(ISERROR(MATCH(DailyLog[[#This Row],[TRAVELER]],Table2[TR],0)),AB1442,"SHIPPED")</f>
        <v>SHIPPED</v>
      </c>
      <c r="AC1442" s="132"/>
    </row>
    <row r="1443" spans="1:29" ht="40.15" hidden="1" customHeight="1" x14ac:dyDescent="0.25">
      <c r="A1443" s="129">
        <v>46273.632071759261</v>
      </c>
      <c r="B1443" s="112" t="s">
        <v>2940</v>
      </c>
      <c r="C1443" s="131">
        <v>275</v>
      </c>
      <c r="D1443" s="132">
        <v>717021</v>
      </c>
      <c r="E1443" s="132" t="s">
        <v>976</v>
      </c>
      <c r="F1443" s="132">
        <v>374</v>
      </c>
      <c r="G1443" s="132" t="s">
        <v>5541</v>
      </c>
      <c r="H1443" s="133" t="s">
        <v>832</v>
      </c>
      <c r="I1443" s="134" t="s">
        <v>839</v>
      </c>
      <c r="J1443" s="135" t="s">
        <v>950</v>
      </c>
      <c r="K1443" s="134">
        <v>108</v>
      </c>
      <c r="L1443" s="134" t="s">
        <v>1003</v>
      </c>
      <c r="M1443" s="134"/>
      <c r="N1443" s="134">
        <v>36</v>
      </c>
      <c r="O1443" s="134">
        <v>16200</v>
      </c>
      <c r="P1443" s="134">
        <v>16200</v>
      </c>
      <c r="Q1443" s="134">
        <f>+DailyLog[[#This Row],[TTL QNT
(On traveler)]]-DailyLog[[#This Row],[Column1]]</f>
        <v>0</v>
      </c>
      <c r="R1443" s="134" t="s">
        <v>5542</v>
      </c>
      <c r="S1443" s="136" t="s">
        <v>888</v>
      </c>
      <c r="T1443" s="137"/>
      <c r="U1443" s="137"/>
      <c r="V1443" s="134"/>
      <c r="W1443" s="132"/>
      <c r="X1443" s="134"/>
      <c r="Y1443" s="132"/>
      <c r="Z1443" s="132"/>
      <c r="AA1443" s="132"/>
      <c r="AB1443" s="132" t="str">
        <f ca="1">IF(ISERROR(MATCH(DailyLog[[#This Row],[TRAVELER]],Table2[TR],0)),AB1443,"SHIPPED")</f>
        <v>SHIPPED</v>
      </c>
      <c r="AC1443" s="132"/>
    </row>
    <row r="1444" spans="1:29" ht="40.15" hidden="1" customHeight="1" x14ac:dyDescent="0.25">
      <c r="A1444" s="129">
        <v>46268.692430555559</v>
      </c>
      <c r="B1444" s="130" t="s">
        <v>2940</v>
      </c>
      <c r="C1444" s="131">
        <v>290</v>
      </c>
      <c r="D1444" s="132">
        <v>717404</v>
      </c>
      <c r="E1444" s="132">
        <v>6101831</v>
      </c>
      <c r="F1444" s="132">
        <v>1320</v>
      </c>
      <c r="G1444" s="132" t="s">
        <v>5276</v>
      </c>
      <c r="H1444" s="133" t="s">
        <v>832</v>
      </c>
      <c r="I1444" s="134" t="s">
        <v>839</v>
      </c>
      <c r="J1444" s="135" t="s">
        <v>950</v>
      </c>
      <c r="K1444" s="134">
        <v>110</v>
      </c>
      <c r="L1444" s="134" t="s">
        <v>828</v>
      </c>
      <c r="M1444" s="134"/>
      <c r="N1444" s="134">
        <v>34</v>
      </c>
      <c r="O1444" s="134">
        <v>34000</v>
      </c>
      <c r="P1444" s="134">
        <v>34000</v>
      </c>
      <c r="Q1444" s="134">
        <f>+DailyLog[[#This Row],[TTL QNT
(On traveler)]]-DailyLog[[#This Row],[Column1]]</f>
        <v>0</v>
      </c>
      <c r="R1444" s="134" t="s">
        <v>4667</v>
      </c>
      <c r="S1444" s="136" t="s">
        <v>888</v>
      </c>
      <c r="T1444" s="137"/>
      <c r="U1444" s="137"/>
      <c r="V1444" s="134"/>
      <c r="W1444" s="132"/>
      <c r="X1444" s="134"/>
      <c r="Y1444" s="132"/>
      <c r="Z1444" s="132"/>
      <c r="AA1444" s="132"/>
      <c r="AB1444" s="132" t="str">
        <f ca="1">IF(ISERROR(MATCH(DailyLog[[#This Row],[TRAVELER]],Table2[TR],0)),AB1444,"SHIPPED")</f>
        <v>SHIPPED</v>
      </c>
      <c r="AC1444" s="132"/>
    </row>
    <row r="1445" spans="1:29" ht="40.15" hidden="1" customHeight="1" x14ac:dyDescent="0.25">
      <c r="A1445" s="129">
        <v>46268.688090277778</v>
      </c>
      <c r="B1445" s="130" t="s">
        <v>2940</v>
      </c>
      <c r="C1445" s="131">
        <v>290</v>
      </c>
      <c r="D1445" s="132">
        <v>716357</v>
      </c>
      <c r="E1445" s="132" t="s">
        <v>976</v>
      </c>
      <c r="F1445" s="132">
        <v>1523</v>
      </c>
      <c r="G1445" s="132" t="s">
        <v>5129</v>
      </c>
      <c r="H1445" s="133" t="s">
        <v>832</v>
      </c>
      <c r="I1445" s="134" t="s">
        <v>839</v>
      </c>
      <c r="J1445" s="135" t="s">
        <v>950</v>
      </c>
      <c r="K1445" s="134">
        <v>109</v>
      </c>
      <c r="L1445" s="134" t="s">
        <v>1003</v>
      </c>
      <c r="M1445" s="134"/>
      <c r="N1445" s="134">
        <v>36</v>
      </c>
      <c r="O1445" s="134">
        <v>16200</v>
      </c>
      <c r="P1445" s="134">
        <v>16200</v>
      </c>
      <c r="Q1445" s="134">
        <f>+DailyLog[[#This Row],[TTL QNT
(On traveler)]]-DailyLog[[#This Row],[Column1]]</f>
        <v>0</v>
      </c>
      <c r="R1445" s="134" t="s">
        <v>4398</v>
      </c>
      <c r="S1445" s="136" t="s">
        <v>888</v>
      </c>
      <c r="T1445" s="137"/>
      <c r="U1445" s="137"/>
      <c r="V1445" s="134"/>
      <c r="W1445" s="132"/>
      <c r="X1445" s="134"/>
      <c r="Y1445" s="132"/>
      <c r="Z1445" s="132"/>
      <c r="AA1445" s="132"/>
      <c r="AB1445" s="132" t="str">
        <f ca="1">IF(ISERROR(MATCH(DailyLog[[#This Row],[TRAVELER]],Table2[TR],0)),AB1445,"SHIPPED")</f>
        <v>SHIPPED</v>
      </c>
      <c r="AC1445" s="132"/>
    </row>
    <row r="1446" spans="1:29" ht="40.15" hidden="1" customHeight="1" x14ac:dyDescent="0.25">
      <c r="A1446" s="129">
        <v>46268.683078703703</v>
      </c>
      <c r="B1446" s="130" t="s">
        <v>2940</v>
      </c>
      <c r="C1446" s="131">
        <v>290</v>
      </c>
      <c r="D1446" s="132">
        <v>717855</v>
      </c>
      <c r="E1446" s="132" t="s">
        <v>946</v>
      </c>
      <c r="F1446" s="132">
        <v>862</v>
      </c>
      <c r="G1446" s="132" t="s">
        <v>5124</v>
      </c>
      <c r="H1446" s="133" t="s">
        <v>832</v>
      </c>
      <c r="I1446" s="134" t="s">
        <v>839</v>
      </c>
      <c r="J1446" s="135" t="s">
        <v>950</v>
      </c>
      <c r="K1446" s="134">
        <v>107</v>
      </c>
      <c r="L1446" s="134" t="s">
        <v>828</v>
      </c>
      <c r="M1446" s="134"/>
      <c r="N1446" s="134">
        <v>36</v>
      </c>
      <c r="O1446" s="134">
        <v>63000</v>
      </c>
      <c r="P1446" s="134">
        <v>63000</v>
      </c>
      <c r="Q1446" s="134">
        <f>+DailyLog[[#This Row],[TTL QNT
(On traveler)]]-DailyLog[[#This Row],[Column1]]</f>
        <v>0</v>
      </c>
      <c r="R1446" s="134" t="s">
        <v>4412</v>
      </c>
      <c r="S1446" s="136" t="s">
        <v>888</v>
      </c>
      <c r="T1446" s="137"/>
      <c r="U1446" s="137"/>
      <c r="V1446" s="134"/>
      <c r="W1446" s="132"/>
      <c r="X1446" s="134"/>
      <c r="Y1446" s="132"/>
      <c r="Z1446" s="132"/>
      <c r="AA1446" s="132"/>
      <c r="AB1446" s="132" t="str">
        <f ca="1">IF(ISERROR(MATCH(DailyLog[[#This Row],[TRAVELER]],Table2[TR],0)),AB1446,"SHIPPED")</f>
        <v>SHIPPED</v>
      </c>
      <c r="AC1446" s="132"/>
    </row>
    <row r="1447" spans="1:29" ht="40.15" hidden="1" customHeight="1" x14ac:dyDescent="0.25">
      <c r="A1447" s="129">
        <v>46279.410451388889</v>
      </c>
      <c r="B1447" s="130" t="s">
        <v>842</v>
      </c>
      <c r="C1447" s="131">
        <v>275</v>
      </c>
      <c r="D1447" s="132">
        <v>717562</v>
      </c>
      <c r="E1447" s="132" t="s">
        <v>5068</v>
      </c>
      <c r="F1447" s="132">
        <v>1792</v>
      </c>
      <c r="G1447" s="132" t="s">
        <v>5960</v>
      </c>
      <c r="H1447" s="133" t="s">
        <v>832</v>
      </c>
      <c r="I1447" s="134" t="s">
        <v>839</v>
      </c>
      <c r="J1447" s="135" t="s">
        <v>950</v>
      </c>
      <c r="K1447" s="134">
        <v>103</v>
      </c>
      <c r="L1447" s="134" t="s">
        <v>1003</v>
      </c>
      <c r="M1447" s="134"/>
      <c r="N1447" s="134">
        <v>30</v>
      </c>
      <c r="O1447" s="134">
        <v>75000</v>
      </c>
      <c r="P1447" s="134">
        <v>75000</v>
      </c>
      <c r="Q1447" s="134">
        <f>+DailyLog[[#This Row],[TTL QNT
(On traveler)]]-DailyLog[[#This Row],[Column1]]</f>
        <v>0</v>
      </c>
      <c r="R1447" s="134" t="s">
        <v>3279</v>
      </c>
      <c r="S1447" s="136" t="s">
        <v>888</v>
      </c>
      <c r="T1447" s="137"/>
      <c r="U1447" s="137"/>
      <c r="V1447" s="134"/>
      <c r="W1447" s="132"/>
      <c r="X1447" s="134"/>
      <c r="Y1447" s="132"/>
      <c r="Z1447" s="132"/>
      <c r="AA1447" s="132"/>
      <c r="AB1447" s="132" t="str">
        <f ca="1">IF(ISERROR(MATCH(DailyLog[[#This Row],[TRAVELER]],Table2[TR],0)),AB1447,"SHIPPED")</f>
        <v>SHIPPED</v>
      </c>
      <c r="AC1447" s="132"/>
    </row>
    <row r="1448" spans="1:29" ht="40.15" hidden="1" customHeight="1" x14ac:dyDescent="0.25">
      <c r="A1448" s="129">
        <v>46279.405104166668</v>
      </c>
      <c r="B1448" s="130" t="s">
        <v>842</v>
      </c>
      <c r="C1448" s="131" t="s">
        <v>2841</v>
      </c>
      <c r="D1448" s="132">
        <v>717593</v>
      </c>
      <c r="E1448" s="132" t="s">
        <v>3093</v>
      </c>
      <c r="F1448" s="132">
        <v>349</v>
      </c>
      <c r="G1448" s="132" t="s">
        <v>5959</v>
      </c>
      <c r="H1448" s="133" t="s">
        <v>832</v>
      </c>
      <c r="I1448" s="134" t="s">
        <v>839</v>
      </c>
      <c r="J1448" s="135" t="s">
        <v>843</v>
      </c>
      <c r="K1448" s="134">
        <v>3</v>
      </c>
      <c r="L1448" s="134" t="s">
        <v>1003</v>
      </c>
      <c r="M1448" s="134" t="s">
        <v>2816</v>
      </c>
      <c r="N1448" s="134">
        <v>19</v>
      </c>
      <c r="O1448" s="134">
        <v>4180</v>
      </c>
      <c r="P1448" s="134">
        <v>4180</v>
      </c>
      <c r="Q1448" s="134">
        <f>+DailyLog[[#This Row],[TTL QNT
(On traveler)]]-DailyLog[[#This Row],[Column1]]</f>
        <v>0</v>
      </c>
      <c r="R1448" s="134" t="s">
        <v>4722</v>
      </c>
      <c r="S1448" s="136" t="s">
        <v>888</v>
      </c>
      <c r="T1448" s="137">
        <v>10</v>
      </c>
      <c r="U1448" s="137"/>
      <c r="V1448" s="134"/>
      <c r="W1448" s="132"/>
      <c r="X1448" s="134"/>
      <c r="Y1448" s="132"/>
      <c r="Z1448" s="132"/>
      <c r="AA1448" s="132"/>
      <c r="AB1448" s="132" t="str">
        <f ca="1">IF(ISERROR(MATCH(DailyLog[[#This Row],[TRAVELER]],Table2[TR],0)),AB1448,"SHIPPED")</f>
        <v>SHIPPED</v>
      </c>
      <c r="AC1448" s="132"/>
    </row>
    <row r="1449" spans="1:29" ht="40.15" hidden="1" customHeight="1" x14ac:dyDescent="0.25">
      <c r="A1449" s="111">
        <v>46258.618958333333</v>
      </c>
      <c r="B1449" s="112" t="s">
        <v>842</v>
      </c>
      <c r="C1449" s="113">
        <v>275</v>
      </c>
      <c r="D1449" s="114">
        <v>717082</v>
      </c>
      <c r="E1449" s="114">
        <v>11546462</v>
      </c>
      <c r="F1449" s="114">
        <v>1421</v>
      </c>
      <c r="G1449" s="114" t="s">
        <v>4237</v>
      </c>
      <c r="H1449" s="115" t="s">
        <v>832</v>
      </c>
      <c r="I1449" s="116" t="s">
        <v>839</v>
      </c>
      <c r="J1449" s="50" t="s">
        <v>950</v>
      </c>
      <c r="K1449" s="116">
        <v>108</v>
      </c>
      <c r="L1449" s="116" t="s">
        <v>828</v>
      </c>
      <c r="M1449" s="116" t="s">
        <v>2816</v>
      </c>
      <c r="N1449" s="116">
        <v>36</v>
      </c>
      <c r="O1449" s="116">
        <v>23400</v>
      </c>
      <c r="P1449" s="116">
        <v>23400</v>
      </c>
      <c r="Q1449" s="116">
        <f>+DailyLog[[#This Row],[TTL QNT
(On traveler)]]-DailyLog[[#This Row],[Column1]]</f>
        <v>0</v>
      </c>
      <c r="R1449" s="116" t="s">
        <v>2823</v>
      </c>
      <c r="S1449" s="117" t="s">
        <v>888</v>
      </c>
      <c r="T1449" s="43">
        <v>2</v>
      </c>
      <c r="V1449" s="116"/>
      <c r="W1449" s="114"/>
      <c r="X1449" s="116"/>
      <c r="Y1449" s="114"/>
      <c r="Z1449" s="114"/>
      <c r="AA1449" s="114"/>
      <c r="AB1449" s="114" t="str">
        <f ca="1">IF(ISERROR(MATCH(DailyLog[[#This Row],[TRAVELER]],Table2[TR],0)),AB1449,"SHIPPED")</f>
        <v>SHIPPED</v>
      </c>
      <c r="AC1449" s="114"/>
    </row>
    <row r="1450" spans="1:29" ht="40.15" hidden="1" customHeight="1" x14ac:dyDescent="0.25">
      <c r="A1450" s="129">
        <v>46274.682835648149</v>
      </c>
      <c r="B1450" s="130" t="s">
        <v>2940</v>
      </c>
      <c r="C1450" s="131" t="s">
        <v>2841</v>
      </c>
      <c r="D1450" s="132">
        <v>717850</v>
      </c>
      <c r="E1450" s="132">
        <v>11611960</v>
      </c>
      <c r="F1450" s="132">
        <v>290</v>
      </c>
      <c r="G1450" s="132" t="s">
        <v>5655</v>
      </c>
      <c r="H1450" s="133" t="s">
        <v>2814</v>
      </c>
      <c r="I1450" s="134" t="s">
        <v>839</v>
      </c>
      <c r="J1450" s="135" t="s">
        <v>843</v>
      </c>
      <c r="K1450" s="134">
        <v>3</v>
      </c>
      <c r="L1450" s="134" t="s">
        <v>828</v>
      </c>
      <c r="M1450" s="134"/>
      <c r="N1450" s="134">
        <v>18</v>
      </c>
      <c r="O1450" s="134">
        <v>144000</v>
      </c>
      <c r="P1450" s="134">
        <v>144000</v>
      </c>
      <c r="Q1450" s="134">
        <f>+DailyLog[[#This Row],[TTL QNT
(On traveler)]]-DailyLog[[#This Row],[Column1]]</f>
        <v>0</v>
      </c>
      <c r="R1450" s="134" t="s">
        <v>5656</v>
      </c>
      <c r="S1450" s="136" t="s">
        <v>888</v>
      </c>
      <c r="T1450" s="137"/>
      <c r="U1450" s="137"/>
      <c r="V1450" s="134"/>
      <c r="W1450" s="132"/>
      <c r="X1450" s="134"/>
      <c r="Y1450" s="132"/>
      <c r="Z1450" s="132"/>
      <c r="AA1450" s="132"/>
      <c r="AB1450" s="132" t="str">
        <f ca="1">IF(ISERROR(MATCH(DailyLog[[#This Row],[TRAVELER]],Table2[TR],0)),AB1450,"SHIPPED")</f>
        <v>SHIPPED</v>
      </c>
      <c r="AC1450" s="132"/>
    </row>
    <row r="1451" spans="1:29" ht="40.15" hidden="1" customHeight="1" x14ac:dyDescent="0.25">
      <c r="A1451" s="129">
        <v>46268.585752314815</v>
      </c>
      <c r="B1451" s="130" t="s">
        <v>842</v>
      </c>
      <c r="C1451" s="131">
        <v>292</v>
      </c>
      <c r="D1451" s="132">
        <v>716368</v>
      </c>
      <c r="E1451" s="132" t="s">
        <v>976</v>
      </c>
      <c r="F1451" s="132">
        <v>532</v>
      </c>
      <c r="G1451" s="132" t="s">
        <v>5241</v>
      </c>
      <c r="H1451" s="133" t="s">
        <v>832</v>
      </c>
      <c r="I1451" s="134" t="s">
        <v>2818</v>
      </c>
      <c r="J1451" s="135" t="s">
        <v>950</v>
      </c>
      <c r="K1451" s="134">
        <v>117</v>
      </c>
      <c r="L1451" s="134" t="s">
        <v>1003</v>
      </c>
      <c r="M1451" s="134"/>
      <c r="N1451" s="134">
        <v>16</v>
      </c>
      <c r="O1451" s="134">
        <v>7200</v>
      </c>
      <c r="P1451" s="134">
        <v>7200</v>
      </c>
      <c r="Q1451" s="134">
        <f>+DailyLog[[#This Row],[TTL QNT
(On traveler)]]-DailyLog[[#This Row],[Column1]]</f>
        <v>0</v>
      </c>
      <c r="R1451" s="134" t="s">
        <v>2869</v>
      </c>
      <c r="S1451" s="136" t="s">
        <v>888</v>
      </c>
      <c r="T1451" s="137"/>
      <c r="U1451" s="137"/>
      <c r="V1451" s="134"/>
      <c r="W1451" s="132"/>
      <c r="X1451" s="134"/>
      <c r="Y1451" s="132"/>
      <c r="Z1451" s="132"/>
      <c r="AA1451" s="132"/>
      <c r="AB1451" s="132" t="str">
        <f ca="1">IF(ISERROR(MATCH(DailyLog[[#This Row],[TRAVELER]],Table2[TR],0)),AB1451,"SHIPPED")</f>
        <v>SHIPPED</v>
      </c>
      <c r="AC1451" s="132"/>
    </row>
    <row r="1452" spans="1:29" ht="40.15" hidden="1" customHeight="1" x14ac:dyDescent="0.25">
      <c r="A1452" s="129">
        <v>46268.570243055554</v>
      </c>
      <c r="B1452" s="130" t="s">
        <v>842</v>
      </c>
      <c r="C1452" s="131" t="s">
        <v>4438</v>
      </c>
      <c r="D1452" s="132">
        <v>711386</v>
      </c>
      <c r="E1452" s="132" t="s">
        <v>5232</v>
      </c>
      <c r="F1452" s="132">
        <v>1356</v>
      </c>
      <c r="G1452" s="132" t="s">
        <v>5233</v>
      </c>
      <c r="H1452" s="133" t="s">
        <v>2814</v>
      </c>
      <c r="I1452" s="134" t="s">
        <v>839</v>
      </c>
      <c r="J1452" s="135" t="s">
        <v>843</v>
      </c>
      <c r="K1452" s="134">
        <v>4</v>
      </c>
      <c r="L1452" s="134" t="s">
        <v>828</v>
      </c>
      <c r="M1452" s="134"/>
      <c r="N1452" s="134">
        <v>17</v>
      </c>
      <c r="O1452" s="134">
        <v>3060</v>
      </c>
      <c r="P1452" s="134">
        <v>3060</v>
      </c>
      <c r="Q1452" s="134">
        <f>+DailyLog[[#This Row],[TTL QNT
(On traveler)]]-DailyLog[[#This Row],[Column1]]</f>
        <v>0</v>
      </c>
      <c r="R1452" s="134" t="s">
        <v>4336</v>
      </c>
      <c r="S1452" s="136" t="s">
        <v>888</v>
      </c>
      <c r="T1452" s="137"/>
      <c r="U1452" s="137"/>
      <c r="V1452" s="134"/>
      <c r="W1452" s="132"/>
      <c r="X1452" s="134"/>
      <c r="Y1452" s="132"/>
      <c r="Z1452" s="132"/>
      <c r="AA1452" s="132"/>
      <c r="AB1452" s="132" t="str">
        <f ca="1">IF(ISERROR(MATCH(DailyLog[[#This Row],[TRAVELER]],Table2[TR],0)),AB1452,"SHIPPED")</f>
        <v>SHIPPED</v>
      </c>
      <c r="AC1452" s="132"/>
    </row>
    <row r="1453" spans="1:29" ht="40.15" hidden="1" customHeight="1" x14ac:dyDescent="0.25">
      <c r="A1453" s="119">
        <v>46258.563634259262</v>
      </c>
      <c r="B1453" s="120" t="s">
        <v>842</v>
      </c>
      <c r="C1453" s="121">
        <v>292</v>
      </c>
      <c r="D1453" s="122">
        <v>716971</v>
      </c>
      <c r="E1453" s="122" t="s">
        <v>4210</v>
      </c>
      <c r="F1453" s="122">
        <v>181</v>
      </c>
      <c r="G1453" s="122" t="s">
        <v>4211</v>
      </c>
      <c r="H1453" s="123" t="s">
        <v>832</v>
      </c>
      <c r="I1453" s="124" t="s">
        <v>839</v>
      </c>
      <c r="J1453" s="125" t="s">
        <v>2824</v>
      </c>
      <c r="K1453" s="124">
        <v>19</v>
      </c>
      <c r="L1453" s="124" t="s">
        <v>828</v>
      </c>
      <c r="M1453" s="124" t="s">
        <v>2884</v>
      </c>
      <c r="N1453" s="124">
        <v>41</v>
      </c>
      <c r="O1453" s="124">
        <v>73800</v>
      </c>
      <c r="P1453" s="124">
        <v>73800</v>
      </c>
      <c r="Q1453" s="124">
        <f>+DailyLog[[#This Row],[TTL QNT
(On traveler)]]-DailyLog[[#This Row],[Column1]]</f>
        <v>0</v>
      </c>
      <c r="R1453" s="124" t="s">
        <v>3335</v>
      </c>
      <c r="S1453" s="126" t="s">
        <v>888</v>
      </c>
      <c r="T1453" s="127" t="s">
        <v>4212</v>
      </c>
      <c r="U1453" s="127"/>
      <c r="V1453" s="124"/>
      <c r="W1453" s="122"/>
      <c r="X1453" s="124"/>
      <c r="Y1453" s="122"/>
      <c r="Z1453" s="122"/>
      <c r="AA1453" s="122"/>
      <c r="AB1453" s="122" t="str">
        <f ca="1">IF(ISERROR(MATCH(DailyLog[[#This Row],[TRAVELER]],Table2[TR],0)),AB1453,"SHIPPED")</f>
        <v>SHIPPED</v>
      </c>
      <c r="AC1453" s="122"/>
    </row>
    <row r="1454" spans="1:29" ht="40.15" hidden="1" customHeight="1" x14ac:dyDescent="0.25">
      <c r="A1454" s="129">
        <v>46268.48841435185</v>
      </c>
      <c r="B1454" s="130" t="s">
        <v>842</v>
      </c>
      <c r="C1454" s="131" t="s">
        <v>4933</v>
      </c>
      <c r="D1454" s="132">
        <v>718136</v>
      </c>
      <c r="E1454" s="132">
        <v>11546377</v>
      </c>
      <c r="F1454" s="132">
        <v>1544</v>
      </c>
      <c r="G1454" s="132" t="s">
        <v>5213</v>
      </c>
      <c r="H1454" s="133" t="s">
        <v>832</v>
      </c>
      <c r="I1454" s="134" t="s">
        <v>839</v>
      </c>
      <c r="J1454" s="135" t="s">
        <v>843</v>
      </c>
      <c r="K1454" s="134">
        <v>2</v>
      </c>
      <c r="L1454" s="134" t="s">
        <v>828</v>
      </c>
      <c r="M1454" s="134" t="s">
        <v>4153</v>
      </c>
      <c r="N1454" s="134">
        <v>24</v>
      </c>
      <c r="O1454" s="134">
        <v>51600</v>
      </c>
      <c r="P1454" s="134">
        <v>51600</v>
      </c>
      <c r="Q1454" s="134">
        <f>+DailyLog[[#This Row],[TTL QNT
(On traveler)]]-DailyLog[[#This Row],[Column1]]</f>
        <v>0</v>
      </c>
      <c r="R1454" s="134" t="s">
        <v>4253</v>
      </c>
      <c r="S1454" s="136" t="s">
        <v>888</v>
      </c>
      <c r="T1454" s="137" t="s">
        <v>4285</v>
      </c>
      <c r="U1454" s="137"/>
      <c r="V1454" s="134"/>
      <c r="W1454" s="132"/>
      <c r="X1454" s="134"/>
      <c r="Y1454" s="132"/>
      <c r="Z1454" s="132"/>
      <c r="AA1454" s="132"/>
      <c r="AB1454" s="132" t="str">
        <f ca="1">IF(ISERROR(MATCH(DailyLog[[#This Row],[TRAVELER]],Table2[TR],0)),AB1454,"SHIPPED")</f>
        <v>SHIPPED</v>
      </c>
      <c r="AC1454" s="132"/>
    </row>
    <row r="1455" spans="1:29" ht="40.15" hidden="1" customHeight="1" x14ac:dyDescent="0.25">
      <c r="A1455" s="129">
        <v>46279.398460648146</v>
      </c>
      <c r="B1455" s="130" t="s">
        <v>842</v>
      </c>
      <c r="C1455" s="131">
        <v>275</v>
      </c>
      <c r="D1455" s="132">
        <v>717571</v>
      </c>
      <c r="E1455" s="132">
        <v>6502979</v>
      </c>
      <c r="F1455" s="132">
        <v>1028</v>
      </c>
      <c r="G1455" s="132" t="s">
        <v>5956</v>
      </c>
      <c r="H1455" s="133" t="s">
        <v>832</v>
      </c>
      <c r="I1455" s="134" t="s">
        <v>839</v>
      </c>
      <c r="J1455" s="135" t="s">
        <v>950</v>
      </c>
      <c r="K1455" s="134">
        <v>108</v>
      </c>
      <c r="L1455" s="134" t="s">
        <v>828</v>
      </c>
      <c r="M1455" s="134"/>
      <c r="N1455" s="134">
        <v>36</v>
      </c>
      <c r="O1455" s="134">
        <v>27000</v>
      </c>
      <c r="P1455" s="134">
        <v>27000</v>
      </c>
      <c r="Q1455" s="134">
        <f>+DailyLog[[#This Row],[TTL QNT
(On traveler)]]-DailyLog[[#This Row],[Column1]]</f>
        <v>0</v>
      </c>
      <c r="R1455" s="134" t="s">
        <v>4223</v>
      </c>
      <c r="S1455" s="136" t="s">
        <v>888</v>
      </c>
      <c r="T1455" s="137"/>
      <c r="U1455" s="137"/>
      <c r="V1455" s="134"/>
      <c r="W1455" s="132"/>
      <c r="X1455" s="134"/>
      <c r="Y1455" s="132"/>
      <c r="Z1455" s="132"/>
      <c r="AA1455" s="132"/>
      <c r="AB1455" s="132" t="str">
        <f ca="1">IF(ISERROR(MATCH(DailyLog[[#This Row],[TRAVELER]],Table2[TR],0)),AB1455,"SHIPPED")</f>
        <v>SHIPPED</v>
      </c>
      <c r="AC1455" s="132"/>
    </row>
    <row r="1456" spans="1:29" ht="40.15" hidden="1" customHeight="1" x14ac:dyDescent="0.25">
      <c r="A1456" s="129">
        <v>46268.466516203705</v>
      </c>
      <c r="B1456" s="130" t="s">
        <v>842</v>
      </c>
      <c r="C1456" s="131" t="s">
        <v>5207</v>
      </c>
      <c r="D1456" s="132">
        <v>716995</v>
      </c>
      <c r="E1456" s="132" t="s">
        <v>1040</v>
      </c>
      <c r="F1456" s="132">
        <v>931</v>
      </c>
      <c r="G1456" s="132" t="s">
        <v>5208</v>
      </c>
      <c r="H1456" s="133" t="s">
        <v>832</v>
      </c>
      <c r="I1456" s="134" t="s">
        <v>839</v>
      </c>
      <c r="J1456" s="135" t="s">
        <v>843</v>
      </c>
      <c r="K1456" s="134">
        <v>1</v>
      </c>
      <c r="L1456" s="134" t="s">
        <v>828</v>
      </c>
      <c r="M1456" s="134" t="s">
        <v>2816</v>
      </c>
      <c r="N1456" s="134">
        <v>50</v>
      </c>
      <c r="O1456" s="134">
        <v>14500</v>
      </c>
      <c r="P1456" s="134">
        <v>14500</v>
      </c>
      <c r="Q1456" s="134">
        <f>+DailyLog[[#This Row],[TTL QNT
(On traveler)]]-DailyLog[[#This Row],[Column1]]</f>
        <v>0</v>
      </c>
      <c r="R1456" s="134" t="s">
        <v>3241</v>
      </c>
      <c r="S1456" s="136" t="s">
        <v>888</v>
      </c>
      <c r="T1456" s="137">
        <v>11</v>
      </c>
      <c r="U1456" s="137"/>
      <c r="V1456" s="134"/>
      <c r="W1456" s="132"/>
      <c r="X1456" s="134"/>
      <c r="Y1456" s="132"/>
      <c r="Z1456" s="132"/>
      <c r="AA1456" s="132"/>
      <c r="AB1456" s="132" t="str">
        <f ca="1">IF(ISERROR(MATCH(DailyLog[[#This Row],[TRAVELER]],Table2[TR],0)),AB1456,"SHIPPED")</f>
        <v>SHIPPED</v>
      </c>
      <c r="AC1456" s="132"/>
    </row>
    <row r="1457" spans="1:29" ht="40.15" hidden="1" customHeight="1" x14ac:dyDescent="0.25">
      <c r="A1457" s="129">
        <v>46268.466516203705</v>
      </c>
      <c r="B1457" s="130" t="s">
        <v>842</v>
      </c>
      <c r="C1457" s="131" t="s">
        <v>5207</v>
      </c>
      <c r="D1457" s="132">
        <v>716993</v>
      </c>
      <c r="E1457" s="132" t="s">
        <v>3746</v>
      </c>
      <c r="F1457" s="132">
        <v>56</v>
      </c>
      <c r="G1457" s="132" t="s">
        <v>5205</v>
      </c>
      <c r="H1457" s="133" t="s">
        <v>832</v>
      </c>
      <c r="I1457" s="134" t="s">
        <v>839</v>
      </c>
      <c r="J1457" s="135" t="s">
        <v>843</v>
      </c>
      <c r="K1457" s="134">
        <v>2</v>
      </c>
      <c r="L1457" s="134" t="s">
        <v>828</v>
      </c>
      <c r="M1457" s="134"/>
      <c r="N1457" s="134">
        <v>48</v>
      </c>
      <c r="O1457" s="134">
        <v>13920</v>
      </c>
      <c r="P1457" s="134">
        <v>13920</v>
      </c>
      <c r="Q1457" s="134">
        <f>+DailyLog[[#This Row],[TTL QNT
(On traveler)]]-DailyLog[[#This Row],[Column1]]</f>
        <v>0</v>
      </c>
      <c r="R1457" s="134" t="s">
        <v>3241</v>
      </c>
      <c r="S1457" s="136" t="s">
        <v>888</v>
      </c>
      <c r="T1457" s="137"/>
      <c r="U1457" s="137"/>
      <c r="V1457" s="134"/>
      <c r="W1457" s="132"/>
      <c r="X1457" s="134"/>
      <c r="Y1457" s="132"/>
      <c r="Z1457" s="132"/>
      <c r="AA1457" s="132"/>
      <c r="AB1457" s="132" t="str">
        <f ca="1">IF(ISERROR(MATCH(DailyLog[[#This Row],[TRAVELER]],Table2[TR],0)),AB1457,"SHIPPED")</f>
        <v>SHIPPED</v>
      </c>
      <c r="AC1457" s="132"/>
    </row>
    <row r="1458" spans="1:29" ht="40.15" hidden="1" customHeight="1" x14ac:dyDescent="0.25">
      <c r="A1458" s="129">
        <v>46274.440659722219</v>
      </c>
      <c r="B1458" s="130" t="s">
        <v>842</v>
      </c>
      <c r="C1458" s="131">
        <v>292</v>
      </c>
      <c r="D1458" s="132">
        <v>718229</v>
      </c>
      <c r="E1458" s="132">
        <v>11546462</v>
      </c>
      <c r="F1458" s="132">
        <v>455</v>
      </c>
      <c r="G1458" s="132" t="s">
        <v>5616</v>
      </c>
      <c r="H1458" s="133" t="s">
        <v>832</v>
      </c>
      <c r="I1458" s="134" t="s">
        <v>839</v>
      </c>
      <c r="J1458" s="135" t="s">
        <v>2824</v>
      </c>
      <c r="K1458" s="134">
        <v>110</v>
      </c>
      <c r="L1458" s="134" t="s">
        <v>828</v>
      </c>
      <c r="M1458" s="134" t="s">
        <v>2816</v>
      </c>
      <c r="N1458" s="134">
        <v>40</v>
      </c>
      <c r="O1458" s="134">
        <v>26000</v>
      </c>
      <c r="P1458" s="134">
        <v>26000</v>
      </c>
      <c r="Q1458" s="134">
        <f>+DailyLog[[#This Row],[TTL QNT
(On traveler)]]-DailyLog[[#This Row],[Column1]]</f>
        <v>0</v>
      </c>
      <c r="R1458" s="134" t="s">
        <v>5617</v>
      </c>
      <c r="S1458" s="136" t="s">
        <v>888</v>
      </c>
      <c r="T1458" s="137">
        <v>5</v>
      </c>
      <c r="U1458" s="137"/>
      <c r="V1458" s="134"/>
      <c r="W1458" s="132"/>
      <c r="X1458" s="134"/>
      <c r="Y1458" s="132"/>
      <c r="Z1458" s="132"/>
      <c r="AA1458" s="132"/>
      <c r="AB1458" s="132" t="str">
        <f ca="1">IF(ISERROR(MATCH(DailyLog[[#This Row],[TRAVELER]],Table2[TR],0)),AB1458,"SHIPPED")</f>
        <v>SHIPPED</v>
      </c>
      <c r="AC1458" s="132"/>
    </row>
    <row r="1459" spans="1:29" ht="40.15" hidden="1" customHeight="1" x14ac:dyDescent="0.25">
      <c r="A1459" s="129">
        <v>46267.714178240742</v>
      </c>
      <c r="B1459" s="130" t="s">
        <v>2940</v>
      </c>
      <c r="C1459" s="131">
        <v>275</v>
      </c>
      <c r="D1459" s="132">
        <v>717260</v>
      </c>
      <c r="E1459" s="132">
        <v>6100050</v>
      </c>
      <c r="F1459" s="132">
        <v>513</v>
      </c>
      <c r="G1459" s="132" t="s">
        <v>5182</v>
      </c>
      <c r="H1459" s="133" t="s">
        <v>832</v>
      </c>
      <c r="I1459" s="134" t="s">
        <v>839</v>
      </c>
      <c r="J1459" s="135" t="s">
        <v>950</v>
      </c>
      <c r="K1459" s="134">
        <v>108</v>
      </c>
      <c r="L1459" s="134" t="s">
        <v>828</v>
      </c>
      <c r="M1459" s="134"/>
      <c r="N1459" s="134">
        <v>36</v>
      </c>
      <c r="O1459" s="134">
        <v>54000</v>
      </c>
      <c r="P1459" s="134">
        <v>54000</v>
      </c>
      <c r="Q1459" s="134">
        <f>+DailyLog[[#This Row],[TTL QNT
(On traveler)]]-DailyLog[[#This Row],[Column1]]</f>
        <v>0</v>
      </c>
      <c r="R1459" s="134" t="s">
        <v>3187</v>
      </c>
      <c r="S1459" s="136" t="s">
        <v>888</v>
      </c>
      <c r="T1459" s="137"/>
      <c r="U1459" s="137"/>
      <c r="V1459" s="134"/>
      <c r="W1459" s="132"/>
      <c r="X1459" s="134"/>
      <c r="Y1459" s="132"/>
      <c r="Z1459" s="132"/>
      <c r="AA1459" s="132"/>
      <c r="AB1459" s="132" t="str">
        <f ca="1">IF(ISERROR(MATCH(DailyLog[[#This Row],[TRAVELER]],Table2[TR],0)),AB1459,"SHIPPED")</f>
        <v>SHIPPED</v>
      </c>
      <c r="AC1459" s="132"/>
    </row>
    <row r="1460" spans="1:29" ht="40.15" hidden="1" customHeight="1" x14ac:dyDescent="0.25">
      <c r="A1460" s="129">
        <v>46268.459768518522</v>
      </c>
      <c r="B1460" s="130" t="s">
        <v>842</v>
      </c>
      <c r="C1460" s="131" t="s">
        <v>4933</v>
      </c>
      <c r="D1460" s="132">
        <v>716993</v>
      </c>
      <c r="E1460" s="132" t="s">
        <v>3746</v>
      </c>
      <c r="F1460" s="132">
        <v>56</v>
      </c>
      <c r="G1460" s="132" t="s">
        <v>5205</v>
      </c>
      <c r="H1460" s="133" t="s">
        <v>832</v>
      </c>
      <c r="I1460" s="134" t="s">
        <v>839</v>
      </c>
      <c r="J1460" s="135" t="s">
        <v>843</v>
      </c>
      <c r="K1460" s="134">
        <v>2</v>
      </c>
      <c r="L1460" s="134" t="s">
        <v>828</v>
      </c>
      <c r="M1460" s="134"/>
      <c r="N1460" s="134">
        <v>36</v>
      </c>
      <c r="O1460" s="134">
        <v>10440</v>
      </c>
      <c r="P1460" s="134">
        <v>10440</v>
      </c>
      <c r="Q1460" s="134">
        <f>+DailyLog[[#This Row],[TTL QNT
(On traveler)]]-DailyLog[[#This Row],[Column1]]</f>
        <v>0</v>
      </c>
      <c r="R1460" s="134" t="s">
        <v>3075</v>
      </c>
      <c r="S1460" s="136" t="s">
        <v>888</v>
      </c>
      <c r="T1460" s="137"/>
      <c r="U1460" s="137"/>
      <c r="V1460" s="134"/>
      <c r="W1460" s="132"/>
      <c r="X1460" s="134"/>
      <c r="Y1460" s="132"/>
      <c r="Z1460" s="132"/>
      <c r="AA1460" s="132"/>
      <c r="AB1460" s="132" t="str">
        <f ca="1">IF(ISERROR(MATCH(DailyLog[[#This Row],[TRAVELER]],Table2[TR],0)),AB1460,"SHIPPED")</f>
        <v>SHIPPED</v>
      </c>
      <c r="AC1460" s="132"/>
    </row>
    <row r="1461" spans="1:29" ht="40.15" hidden="1" customHeight="1" x14ac:dyDescent="0.25">
      <c r="A1461" s="129">
        <v>46274.435335648152</v>
      </c>
      <c r="B1461" s="130" t="s">
        <v>842</v>
      </c>
      <c r="C1461" s="131" t="s">
        <v>2841</v>
      </c>
      <c r="D1461" s="132">
        <v>717844</v>
      </c>
      <c r="E1461" s="132">
        <v>6504080</v>
      </c>
      <c r="F1461" s="132">
        <v>903</v>
      </c>
      <c r="G1461" s="132" t="s">
        <v>5615</v>
      </c>
      <c r="H1461" s="133" t="s">
        <v>2814</v>
      </c>
      <c r="I1461" s="134" t="s">
        <v>839</v>
      </c>
      <c r="J1461" s="135" t="s">
        <v>843</v>
      </c>
      <c r="K1461" s="134">
        <v>3</v>
      </c>
      <c r="L1461" s="134" t="s">
        <v>828</v>
      </c>
      <c r="M1461" s="134"/>
      <c r="N1461" s="134">
        <v>24</v>
      </c>
      <c r="O1461" s="134">
        <v>144000</v>
      </c>
      <c r="P1461" s="134">
        <v>144000</v>
      </c>
      <c r="Q1461" s="134">
        <f>+DailyLog[[#This Row],[TTL QNT
(On traveler)]]-DailyLog[[#This Row],[Column1]]</f>
        <v>0</v>
      </c>
      <c r="R1461" s="134" t="s">
        <v>2923</v>
      </c>
      <c r="S1461" s="136" t="s">
        <v>888</v>
      </c>
      <c r="T1461" s="137"/>
      <c r="U1461" s="137"/>
      <c r="V1461" s="134"/>
      <c r="W1461" s="132"/>
      <c r="X1461" s="134"/>
      <c r="Y1461" s="132"/>
      <c r="Z1461" s="132"/>
      <c r="AA1461" s="132"/>
      <c r="AB1461" s="132" t="str">
        <f ca="1">IF(ISERROR(MATCH(DailyLog[[#This Row],[TRAVELER]],Table2[TR],0)),AB1461,"SHIPPED")</f>
        <v>SHIPPED</v>
      </c>
      <c r="AC1461" s="132"/>
    </row>
    <row r="1462" spans="1:29" ht="40.15" hidden="1" customHeight="1" x14ac:dyDescent="0.25">
      <c r="A1462" s="129">
        <v>46267.686423611114</v>
      </c>
      <c r="B1462" s="130" t="s">
        <v>2940</v>
      </c>
      <c r="C1462" s="131" t="s">
        <v>2841</v>
      </c>
      <c r="D1462" s="132">
        <v>716356</v>
      </c>
      <c r="E1462" s="132" t="s">
        <v>3069</v>
      </c>
      <c r="F1462" s="132">
        <v>827</v>
      </c>
      <c r="G1462" s="132" t="s">
        <v>5177</v>
      </c>
      <c r="H1462" s="133" t="s">
        <v>832</v>
      </c>
      <c r="I1462" s="134" t="s">
        <v>839</v>
      </c>
      <c r="J1462" s="135" t="s">
        <v>843</v>
      </c>
      <c r="K1462" s="134">
        <v>3</v>
      </c>
      <c r="L1462" s="134" t="s">
        <v>1003</v>
      </c>
      <c r="M1462" s="134" t="s">
        <v>2816</v>
      </c>
      <c r="N1462" s="134">
        <v>32</v>
      </c>
      <c r="O1462" s="134">
        <v>14400</v>
      </c>
      <c r="P1462" s="134">
        <v>14400</v>
      </c>
      <c r="Q1462" s="134">
        <f>+DailyLog[[#This Row],[TTL QNT
(On traveler)]]-DailyLog[[#This Row],[Column1]]</f>
        <v>0</v>
      </c>
      <c r="R1462" s="134" t="s">
        <v>3354</v>
      </c>
      <c r="S1462" s="136" t="s">
        <v>888</v>
      </c>
      <c r="T1462" s="137">
        <v>1</v>
      </c>
      <c r="U1462" s="137"/>
      <c r="V1462" s="134"/>
      <c r="W1462" s="132"/>
      <c r="X1462" s="134"/>
      <c r="Y1462" s="132"/>
      <c r="Z1462" s="132"/>
      <c r="AA1462" s="132"/>
      <c r="AB1462" s="132" t="str">
        <f ca="1">IF(ISERROR(MATCH(DailyLog[[#This Row],[TRAVELER]],Table2[TR],0)),AB1462,"SHIPPED")</f>
        <v>SHIPPED</v>
      </c>
      <c r="AC1462" s="132"/>
    </row>
    <row r="1463" spans="1:29" ht="40.15" hidden="1" customHeight="1" x14ac:dyDescent="0.25">
      <c r="A1463" s="129">
        <v>46267.682083333333</v>
      </c>
      <c r="B1463" s="130" t="s">
        <v>2940</v>
      </c>
      <c r="C1463" s="131">
        <v>292</v>
      </c>
      <c r="D1463" s="132">
        <v>717175</v>
      </c>
      <c r="E1463" s="132" t="s">
        <v>3866</v>
      </c>
      <c r="F1463" s="132">
        <v>785</v>
      </c>
      <c r="G1463" s="132" t="s">
        <v>5176</v>
      </c>
      <c r="H1463" s="133" t="s">
        <v>832</v>
      </c>
      <c r="I1463" s="134" t="s">
        <v>839</v>
      </c>
      <c r="J1463" s="135" t="s">
        <v>2824</v>
      </c>
      <c r="K1463" s="134">
        <v>26</v>
      </c>
      <c r="L1463" s="134" t="s">
        <v>1003</v>
      </c>
      <c r="M1463" s="134"/>
      <c r="N1463" s="134">
        <v>36</v>
      </c>
      <c r="O1463" s="134">
        <v>45000</v>
      </c>
      <c r="P1463" s="134">
        <v>45000</v>
      </c>
      <c r="Q1463" s="134">
        <f>+DailyLog[[#This Row],[TTL QNT
(On traveler)]]-DailyLog[[#This Row],[Column1]]</f>
        <v>0</v>
      </c>
      <c r="R1463" s="134" t="s">
        <v>2970</v>
      </c>
      <c r="S1463" s="136" t="s">
        <v>888</v>
      </c>
      <c r="T1463" s="137"/>
      <c r="U1463" s="137"/>
      <c r="V1463" s="134"/>
      <c r="W1463" s="132"/>
      <c r="X1463" s="134"/>
      <c r="Y1463" s="132"/>
      <c r="Z1463" s="132"/>
      <c r="AA1463" s="132"/>
      <c r="AB1463" s="132" t="str">
        <f ca="1">IF(ISERROR(MATCH(DailyLog[[#This Row],[TRAVELER]],Table2[TR],0)),AB1463,"SHIPPED")</f>
        <v>SHIPPED</v>
      </c>
      <c r="AC1463" s="132"/>
    </row>
    <row r="1464" spans="1:29" ht="40.15" hidden="1" customHeight="1" x14ac:dyDescent="0.25">
      <c r="A1464" s="129">
        <v>46268.453668981485</v>
      </c>
      <c r="B1464" s="130" t="s">
        <v>842</v>
      </c>
      <c r="C1464" s="131" t="s">
        <v>4438</v>
      </c>
      <c r="D1464" s="132">
        <v>716970</v>
      </c>
      <c r="E1464" s="132">
        <v>11548535</v>
      </c>
      <c r="F1464" s="132">
        <v>1763</v>
      </c>
      <c r="G1464" s="132" t="s">
        <v>5204</v>
      </c>
      <c r="H1464" s="133" t="s">
        <v>832</v>
      </c>
      <c r="I1464" s="134" t="s">
        <v>839</v>
      </c>
      <c r="J1464" s="135" t="s">
        <v>843</v>
      </c>
      <c r="K1464" s="134">
        <v>4</v>
      </c>
      <c r="L1464" s="134" t="s">
        <v>828</v>
      </c>
      <c r="M1464" s="134" t="s">
        <v>2816</v>
      </c>
      <c r="N1464" s="134">
        <v>36</v>
      </c>
      <c r="O1464" s="134">
        <v>5400</v>
      </c>
      <c r="P1464" s="134">
        <v>5400</v>
      </c>
      <c r="Q1464" s="134">
        <f>+DailyLog[[#This Row],[TTL QNT
(On traveler)]]-DailyLog[[#This Row],[Column1]]</f>
        <v>0</v>
      </c>
      <c r="R1464" s="134" t="s">
        <v>3129</v>
      </c>
      <c r="S1464" s="136" t="s">
        <v>888</v>
      </c>
      <c r="T1464" s="137">
        <v>1</v>
      </c>
      <c r="U1464" s="137"/>
      <c r="V1464" s="134"/>
      <c r="W1464" s="132"/>
      <c r="X1464" s="134"/>
      <c r="Y1464" s="132"/>
      <c r="Z1464" s="132"/>
      <c r="AA1464" s="132"/>
      <c r="AB1464" s="132" t="str">
        <f ca="1">IF(ISERROR(MATCH(DailyLog[[#This Row],[TRAVELER]],Table2[TR],0)),AB1464,"SHIPPED")</f>
        <v>SHIPPED</v>
      </c>
      <c r="AC1464" s="132"/>
    </row>
    <row r="1465" spans="1:29" ht="40.15" hidden="1" customHeight="1" x14ac:dyDescent="0.25">
      <c r="A1465" s="129">
        <v>46267.674895833334</v>
      </c>
      <c r="B1465" s="130" t="s">
        <v>2940</v>
      </c>
      <c r="C1465" s="131" t="s">
        <v>4933</v>
      </c>
      <c r="D1465" s="132">
        <v>717898</v>
      </c>
      <c r="E1465" s="132">
        <v>11602031</v>
      </c>
      <c r="F1465" s="132">
        <v>396</v>
      </c>
      <c r="G1465" s="132" t="s">
        <v>5173</v>
      </c>
      <c r="H1465" s="133" t="s">
        <v>832</v>
      </c>
      <c r="I1465" s="134" t="s">
        <v>839</v>
      </c>
      <c r="J1465" s="135" t="s">
        <v>843</v>
      </c>
      <c r="K1465" s="134">
        <v>2</v>
      </c>
      <c r="L1465" s="134" t="s">
        <v>828</v>
      </c>
      <c r="M1465" s="134"/>
      <c r="N1465" s="134">
        <v>32</v>
      </c>
      <c r="O1465" s="134">
        <v>4640</v>
      </c>
      <c r="P1465" s="134">
        <v>4640</v>
      </c>
      <c r="Q1465" s="134">
        <f>+DailyLog[[#This Row],[TTL QNT
(On traveler)]]-DailyLog[[#This Row],[Column1]]</f>
        <v>0</v>
      </c>
      <c r="R1465" s="134" t="s">
        <v>3961</v>
      </c>
      <c r="S1465" s="136" t="s">
        <v>888</v>
      </c>
      <c r="T1465" s="137"/>
      <c r="U1465" s="137"/>
      <c r="V1465" s="134"/>
      <c r="W1465" s="132"/>
      <c r="X1465" s="134"/>
      <c r="Y1465" s="132"/>
      <c r="Z1465" s="132"/>
      <c r="AA1465" s="132"/>
      <c r="AB1465" s="132" t="str">
        <f ca="1">IF(ISERROR(MATCH(DailyLog[[#This Row],[TRAVELER]],Table2[TR],0)),AB1465,"SHIPPED")</f>
        <v>SHIPPED</v>
      </c>
      <c r="AC1465" s="132"/>
    </row>
    <row r="1466" spans="1:29" ht="40.15" hidden="1" customHeight="1" x14ac:dyDescent="0.25">
      <c r="A1466" s="129">
        <v>46268.447175925925</v>
      </c>
      <c r="B1466" s="130" t="s">
        <v>842</v>
      </c>
      <c r="C1466" s="131" t="s">
        <v>4502</v>
      </c>
      <c r="D1466" s="132">
        <v>716995</v>
      </c>
      <c r="E1466" s="132" t="s">
        <v>3746</v>
      </c>
      <c r="F1466" s="132">
        <v>931</v>
      </c>
      <c r="G1466" s="132" t="s">
        <v>5203</v>
      </c>
      <c r="H1466" s="133" t="s">
        <v>832</v>
      </c>
      <c r="I1466" s="134" t="s">
        <v>2818</v>
      </c>
      <c r="J1466" s="135" t="s">
        <v>843</v>
      </c>
      <c r="K1466" s="134">
        <v>1</v>
      </c>
      <c r="L1466" s="134" t="s">
        <v>828</v>
      </c>
      <c r="M1466" s="134" t="s">
        <v>2816</v>
      </c>
      <c r="N1466" s="134">
        <v>36</v>
      </c>
      <c r="O1466" s="134">
        <v>10440</v>
      </c>
      <c r="P1466" s="134">
        <v>10440</v>
      </c>
      <c r="Q1466" s="134">
        <f>+DailyLog[[#This Row],[TTL QNT
(On traveler)]]-DailyLog[[#This Row],[Column1]]</f>
        <v>0</v>
      </c>
      <c r="R1466" s="134" t="s">
        <v>3006</v>
      </c>
      <c r="S1466" s="136" t="s">
        <v>888</v>
      </c>
      <c r="T1466" s="137">
        <v>7</v>
      </c>
      <c r="U1466" s="137"/>
      <c r="V1466" s="134"/>
      <c r="W1466" s="132"/>
      <c r="X1466" s="134"/>
      <c r="Y1466" s="132"/>
      <c r="Z1466" s="132"/>
      <c r="AA1466" s="132"/>
      <c r="AB1466" s="132" t="str">
        <f ca="1">IF(ISERROR(MATCH(DailyLog[[#This Row],[TRAVELER]],Table2[TR],0)),AB1466,"SHIPPED")</f>
        <v>SHIPPED</v>
      </c>
      <c r="AC1466" s="132"/>
    </row>
    <row r="1467" spans="1:29" ht="40.15" hidden="1" customHeight="1" x14ac:dyDescent="0.25">
      <c r="A1467" s="129">
        <v>46279.393692129626</v>
      </c>
      <c r="B1467" s="130" t="s">
        <v>842</v>
      </c>
      <c r="C1467" s="131" t="s">
        <v>4438</v>
      </c>
      <c r="D1467" s="132">
        <v>717590</v>
      </c>
      <c r="E1467" s="132" t="s">
        <v>3093</v>
      </c>
      <c r="F1467" s="132">
        <v>984</v>
      </c>
      <c r="G1467" s="132" t="s">
        <v>5955</v>
      </c>
      <c r="H1467" s="133" t="s">
        <v>832</v>
      </c>
      <c r="I1467" s="134" t="s">
        <v>839</v>
      </c>
      <c r="J1467" s="135" t="s">
        <v>843</v>
      </c>
      <c r="K1467" s="134">
        <v>4</v>
      </c>
      <c r="L1467" s="134" t="s">
        <v>1003</v>
      </c>
      <c r="M1467" s="134" t="s">
        <v>2816</v>
      </c>
      <c r="N1467" s="134">
        <v>36</v>
      </c>
      <c r="O1467" s="134">
        <v>7920</v>
      </c>
      <c r="P1467" s="134">
        <v>7920</v>
      </c>
      <c r="Q1467" s="134">
        <f>+DailyLog[[#This Row],[TTL QNT
(On traveler)]]-DailyLog[[#This Row],[Column1]]</f>
        <v>0</v>
      </c>
      <c r="R1467" s="134" t="s">
        <v>3638</v>
      </c>
      <c r="S1467" s="136" t="s">
        <v>888</v>
      </c>
      <c r="T1467" s="137">
        <v>12</v>
      </c>
      <c r="U1467" s="137"/>
      <c r="V1467" s="134"/>
      <c r="W1467" s="132"/>
      <c r="X1467" s="134"/>
      <c r="Y1467" s="132"/>
      <c r="Z1467" s="132"/>
      <c r="AA1467" s="132"/>
      <c r="AB1467" s="132" t="str">
        <f ca="1">IF(ISERROR(MATCH(DailyLog[[#This Row],[TRAVELER]],Table2[TR],0)),AB1467,"SHIPPED")</f>
        <v>SHIPPED</v>
      </c>
      <c r="AC1467" s="132"/>
    </row>
    <row r="1468" spans="1:29" ht="40.15" hidden="1" customHeight="1" x14ac:dyDescent="0.25">
      <c r="A1468" s="129">
        <v>46276.692893518521</v>
      </c>
      <c r="B1468" s="130" t="s">
        <v>2940</v>
      </c>
      <c r="C1468" s="131">
        <v>280</v>
      </c>
      <c r="D1468" s="132">
        <v>718058</v>
      </c>
      <c r="E1468" s="132">
        <v>11561645</v>
      </c>
      <c r="F1468" s="132">
        <v>37</v>
      </c>
      <c r="G1468" s="132" t="s">
        <v>5912</v>
      </c>
      <c r="H1468" s="133" t="s">
        <v>832</v>
      </c>
      <c r="I1468" s="134" t="s">
        <v>839</v>
      </c>
      <c r="J1468" s="135" t="s">
        <v>950</v>
      </c>
      <c r="K1468" s="134">
        <v>120</v>
      </c>
      <c r="L1468" s="134" t="s">
        <v>828</v>
      </c>
      <c r="M1468" s="134"/>
      <c r="N1468" s="134">
        <v>35</v>
      </c>
      <c r="O1468" s="134">
        <v>140000</v>
      </c>
      <c r="P1468" s="134">
        <v>140000</v>
      </c>
      <c r="Q1468" s="134">
        <f>+DailyLog[[#This Row],[TTL QNT
(On traveler)]]-DailyLog[[#This Row],[Column1]]</f>
        <v>0</v>
      </c>
      <c r="R1468" s="134" t="s">
        <v>3919</v>
      </c>
      <c r="S1468" s="136" t="s">
        <v>888</v>
      </c>
      <c r="T1468" s="137"/>
      <c r="U1468" s="137"/>
      <c r="V1468" s="134"/>
      <c r="W1468" s="132"/>
      <c r="X1468" s="134"/>
      <c r="Y1468" s="132"/>
      <c r="Z1468" s="132"/>
      <c r="AA1468" s="132"/>
      <c r="AB1468" s="132" t="str">
        <f ca="1">IF(ISERROR(MATCH(DailyLog[[#This Row],[TRAVELER]],Table2[TR],0)),AB1468,"SHIPPED")</f>
        <v>SHIPPED</v>
      </c>
      <c r="AC1468" s="132"/>
    </row>
    <row r="1469" spans="1:29" ht="40.15" hidden="1" customHeight="1" x14ac:dyDescent="0.25">
      <c r="A1469" s="129">
        <v>46274.41914351852</v>
      </c>
      <c r="B1469" s="130" t="s">
        <v>842</v>
      </c>
      <c r="C1469" s="131" t="s">
        <v>2841</v>
      </c>
      <c r="D1469" s="132">
        <v>718439</v>
      </c>
      <c r="E1469" s="132" t="s">
        <v>935</v>
      </c>
      <c r="F1469" s="132">
        <v>213</v>
      </c>
      <c r="G1469" s="132" t="s">
        <v>5612</v>
      </c>
      <c r="H1469" s="133" t="s">
        <v>2814</v>
      </c>
      <c r="I1469" s="134" t="s">
        <v>839</v>
      </c>
      <c r="J1469" s="135" t="s">
        <v>843</v>
      </c>
      <c r="K1469" s="134">
        <v>3</v>
      </c>
      <c r="L1469" s="134" t="s">
        <v>828</v>
      </c>
      <c r="M1469" s="134" t="s">
        <v>2816</v>
      </c>
      <c r="N1469" s="134">
        <v>30</v>
      </c>
      <c r="O1469" s="134">
        <v>19800</v>
      </c>
      <c r="P1469" s="134">
        <v>19800</v>
      </c>
      <c r="Q1469" s="134">
        <f>+DailyLog[[#This Row],[TTL QNT
(On traveler)]]-DailyLog[[#This Row],[Column1]]</f>
        <v>0</v>
      </c>
      <c r="R1469" s="134" t="s">
        <v>3917</v>
      </c>
      <c r="S1469" s="136" t="s">
        <v>888</v>
      </c>
      <c r="T1469" s="137">
        <v>2</v>
      </c>
      <c r="U1469" s="137"/>
      <c r="V1469" s="134"/>
      <c r="W1469" s="132"/>
      <c r="X1469" s="134"/>
      <c r="Y1469" s="132"/>
      <c r="Z1469" s="132"/>
      <c r="AA1469" s="132"/>
      <c r="AB1469" s="132" t="str">
        <f ca="1">IF(ISERROR(MATCH(DailyLog[[#This Row],[TRAVELER]],Table2[TR],0)),AB1469,"SHIPPED")</f>
        <v>SHIPPED</v>
      </c>
      <c r="AC1469" s="132"/>
    </row>
    <row r="1470" spans="1:29" ht="40.15" hidden="1" customHeight="1" x14ac:dyDescent="0.25">
      <c r="A1470" s="129">
        <v>46274.417395833334</v>
      </c>
      <c r="B1470" s="130" t="s">
        <v>842</v>
      </c>
      <c r="C1470" s="131">
        <v>290</v>
      </c>
      <c r="D1470" s="132">
        <v>716782</v>
      </c>
      <c r="E1470" s="132" t="s">
        <v>5506</v>
      </c>
      <c r="F1470" s="132">
        <v>479</v>
      </c>
      <c r="G1470" s="132" t="s">
        <v>5611</v>
      </c>
      <c r="H1470" s="133" t="s">
        <v>832</v>
      </c>
      <c r="I1470" s="134" t="s">
        <v>839</v>
      </c>
      <c r="J1470" s="135" t="s">
        <v>950</v>
      </c>
      <c r="K1470" s="134">
        <v>106</v>
      </c>
      <c r="L1470" s="134" t="s">
        <v>1003</v>
      </c>
      <c r="M1470" s="134"/>
      <c r="N1470" s="134">
        <v>31</v>
      </c>
      <c r="O1470" s="134">
        <v>77500</v>
      </c>
      <c r="P1470" s="134">
        <v>77500</v>
      </c>
      <c r="Q1470" s="134">
        <f>+DailyLog[[#This Row],[TTL QNT
(On traveler)]]-DailyLog[[#This Row],[Column1]]</f>
        <v>0</v>
      </c>
      <c r="R1470" s="134" t="s">
        <v>4667</v>
      </c>
      <c r="S1470" s="136" t="s">
        <v>888</v>
      </c>
      <c r="T1470" s="137"/>
      <c r="U1470" s="137"/>
      <c r="V1470" s="134"/>
      <c r="W1470" s="132"/>
      <c r="X1470" s="134"/>
      <c r="Y1470" s="132"/>
      <c r="Z1470" s="132"/>
      <c r="AA1470" s="132"/>
      <c r="AB1470" s="132" t="str">
        <f ca="1">IF(ISERROR(MATCH(DailyLog[[#This Row],[TRAVELER]],Table2[TR],0)),AB1470,"SHIPPED")</f>
        <v>SHIPPED</v>
      </c>
      <c r="AC1470" s="132"/>
    </row>
    <row r="1471" spans="1:29" ht="40.15" hidden="1" customHeight="1" x14ac:dyDescent="0.25">
      <c r="A1471" s="129">
        <v>46275.675949074073</v>
      </c>
      <c r="B1471" s="130" t="s">
        <v>2940</v>
      </c>
      <c r="C1471" s="131" t="s">
        <v>4353</v>
      </c>
      <c r="D1471" s="132">
        <v>717370</v>
      </c>
      <c r="E1471" s="132">
        <v>11549168</v>
      </c>
      <c r="F1471" s="132">
        <v>288</v>
      </c>
      <c r="G1471" s="132" t="s">
        <v>5782</v>
      </c>
      <c r="H1471" s="133" t="s">
        <v>832</v>
      </c>
      <c r="I1471" s="134" t="s">
        <v>839</v>
      </c>
      <c r="J1471" s="135" t="s">
        <v>2824</v>
      </c>
      <c r="K1471" s="134">
        <v>110</v>
      </c>
      <c r="L1471" s="134" t="s">
        <v>828</v>
      </c>
      <c r="M1471" s="134"/>
      <c r="N1471" s="134">
        <v>48</v>
      </c>
      <c r="O1471" s="134">
        <v>48000</v>
      </c>
      <c r="P1471" s="134">
        <v>48000</v>
      </c>
      <c r="Q1471" s="134">
        <f>+DailyLog[[#This Row],[TTL QNT
(On traveler)]]-DailyLog[[#This Row],[Column1]]</f>
        <v>0</v>
      </c>
      <c r="R1471" s="134" t="s">
        <v>2840</v>
      </c>
      <c r="S1471" s="136" t="s">
        <v>888</v>
      </c>
      <c r="T1471" s="137"/>
      <c r="U1471" s="137"/>
      <c r="V1471" s="134"/>
      <c r="W1471" s="132"/>
      <c r="X1471" s="134"/>
      <c r="Y1471" s="132"/>
      <c r="Z1471" s="132"/>
      <c r="AA1471" s="132"/>
      <c r="AB1471" s="132" t="str">
        <f ca="1">IF(ISERROR(MATCH(DailyLog[[#This Row],[TRAVELER]],Table2[TR],0)),AB1471,"SHIPPED")</f>
        <v>SHIPPED</v>
      </c>
      <c r="AC1471" s="132"/>
    </row>
    <row r="1472" spans="1:29" ht="40.15" hidden="1" customHeight="1" x14ac:dyDescent="0.25">
      <c r="A1472" s="129">
        <v>46268.396226851852</v>
      </c>
      <c r="B1472" s="130" t="s">
        <v>842</v>
      </c>
      <c r="C1472" s="131" t="s">
        <v>4933</v>
      </c>
      <c r="D1472" s="132">
        <v>718133</v>
      </c>
      <c r="E1472" s="132">
        <v>11546377</v>
      </c>
      <c r="F1472" s="132">
        <v>1773</v>
      </c>
      <c r="G1472" s="132" t="s">
        <v>5186</v>
      </c>
      <c r="H1472" s="133" t="s">
        <v>832</v>
      </c>
      <c r="I1472" s="134" t="s">
        <v>839</v>
      </c>
      <c r="J1472" s="135" t="s">
        <v>843</v>
      </c>
      <c r="K1472" s="134">
        <v>2</v>
      </c>
      <c r="L1472" s="134" t="s">
        <v>828</v>
      </c>
      <c r="M1472" s="134" t="s">
        <v>4153</v>
      </c>
      <c r="N1472" s="134">
        <v>36</v>
      </c>
      <c r="O1472" s="134">
        <v>77400</v>
      </c>
      <c r="P1472" s="134">
        <v>77400</v>
      </c>
      <c r="Q1472" s="134">
        <f>+DailyLog[[#This Row],[TTL QNT
(On traveler)]]-DailyLog[[#This Row],[Column1]]</f>
        <v>0</v>
      </c>
      <c r="R1472" s="134" t="s">
        <v>4272</v>
      </c>
      <c r="S1472" s="136" t="s">
        <v>888</v>
      </c>
      <c r="T1472" s="137" t="s">
        <v>5187</v>
      </c>
      <c r="U1472" s="137"/>
      <c r="V1472" s="134"/>
      <c r="W1472" s="132"/>
      <c r="X1472" s="134"/>
      <c r="Y1472" s="132"/>
      <c r="Z1472" s="132"/>
      <c r="AA1472" s="132"/>
      <c r="AB1472" s="132" t="str">
        <f ca="1">IF(ISERROR(MATCH(DailyLog[[#This Row],[TRAVELER]],Table2[TR],0)),AB1472,"SHIPPED")</f>
        <v>SHIPPED</v>
      </c>
      <c r="AC1472" s="132"/>
    </row>
    <row r="1473" spans="1:29" ht="40.15" hidden="1" customHeight="1" x14ac:dyDescent="0.25">
      <c r="A1473" s="129">
        <v>46274.414594907408</v>
      </c>
      <c r="B1473" s="130" t="s">
        <v>842</v>
      </c>
      <c r="C1473" s="131">
        <v>290</v>
      </c>
      <c r="D1473" s="132">
        <v>717525</v>
      </c>
      <c r="E1473" s="132" t="s">
        <v>3069</v>
      </c>
      <c r="F1473" s="132">
        <v>1610</v>
      </c>
      <c r="G1473" s="132" t="s">
        <v>5610</v>
      </c>
      <c r="H1473" s="133" t="s">
        <v>832</v>
      </c>
      <c r="I1473" s="134" t="s">
        <v>839</v>
      </c>
      <c r="J1473" s="135" t="s">
        <v>950</v>
      </c>
      <c r="K1473" s="134">
        <v>109</v>
      </c>
      <c r="L1473" s="134" t="s">
        <v>2826</v>
      </c>
      <c r="M1473" s="134"/>
      <c r="N1473" s="134">
        <v>34</v>
      </c>
      <c r="O1473" s="134">
        <v>15300</v>
      </c>
      <c r="P1473" s="134">
        <v>15300</v>
      </c>
      <c r="Q1473" s="134">
        <f>+DailyLog[[#This Row],[TTL QNT
(On traveler)]]-DailyLog[[#This Row],[Column1]]</f>
        <v>0</v>
      </c>
      <c r="R1473" s="134" t="s">
        <v>3332</v>
      </c>
      <c r="S1473" s="136" t="s">
        <v>888</v>
      </c>
      <c r="T1473" s="137"/>
      <c r="U1473" s="137"/>
      <c r="V1473" s="134"/>
      <c r="W1473" s="132"/>
      <c r="X1473" s="134"/>
      <c r="Y1473" s="132"/>
      <c r="Z1473" s="132"/>
      <c r="AA1473" s="132"/>
      <c r="AB1473" s="132" t="str">
        <f ca="1">IF(ISERROR(MATCH(DailyLog[[#This Row],[TRAVELER]],Table2[TR],0)),AB1473,"SHIPPED")</f>
        <v>SHIPPED</v>
      </c>
      <c r="AC1473" s="132"/>
    </row>
    <row r="1474" spans="1:29" ht="40.15" hidden="1" customHeight="1" x14ac:dyDescent="0.25">
      <c r="A1474" s="111">
        <v>46255.670381944445</v>
      </c>
      <c r="B1474" s="112" t="s">
        <v>2940</v>
      </c>
      <c r="C1474" s="113" t="s">
        <v>2862</v>
      </c>
      <c r="D1474" s="114">
        <v>716884</v>
      </c>
      <c r="E1474" s="114" t="s">
        <v>3843</v>
      </c>
      <c r="F1474" s="114">
        <v>1813</v>
      </c>
      <c r="G1474" s="114" t="s">
        <v>5289</v>
      </c>
      <c r="H1474" s="115" t="s">
        <v>832</v>
      </c>
      <c r="I1474" s="116" t="s">
        <v>839</v>
      </c>
      <c r="J1474" s="50" t="s">
        <v>843</v>
      </c>
      <c r="K1474" s="116">
        <v>5</v>
      </c>
      <c r="L1474" s="116" t="s">
        <v>828</v>
      </c>
      <c r="M1474" s="116" t="s">
        <v>3012</v>
      </c>
      <c r="N1474" s="116">
        <v>37</v>
      </c>
      <c r="O1474" s="116">
        <v>7955</v>
      </c>
      <c r="P1474" s="116">
        <v>7955</v>
      </c>
      <c r="Q1474" s="116">
        <f>+DailyLog[[#This Row],[TTL QNT
(On traveler)]]-DailyLog[[#This Row],[Column1]]</f>
        <v>0</v>
      </c>
      <c r="R1474" s="116" t="s">
        <v>3863</v>
      </c>
      <c r="S1474" s="117" t="s">
        <v>888</v>
      </c>
      <c r="T1474" s="43" t="s">
        <v>3959</v>
      </c>
      <c r="V1474" s="116"/>
      <c r="W1474" s="114"/>
      <c r="X1474" s="116"/>
      <c r="Y1474" s="114"/>
      <c r="Z1474" s="114"/>
      <c r="AA1474" s="114"/>
      <c r="AB1474" s="114" t="str">
        <f ca="1">IF(ISERROR(MATCH(DailyLog[[#This Row],[TRAVELER]],Table2[TR],0)),AB1474,"SHIPPED")</f>
        <v>SHIPPED</v>
      </c>
      <c r="AC1474" s="114"/>
    </row>
    <row r="1475" spans="1:29" ht="40.15" hidden="1" customHeight="1" x14ac:dyDescent="0.25">
      <c r="A1475" s="129">
        <v>46268.385752314818</v>
      </c>
      <c r="B1475" s="130" t="s">
        <v>842</v>
      </c>
      <c r="C1475" s="131">
        <v>292</v>
      </c>
      <c r="D1475" s="132">
        <v>716362</v>
      </c>
      <c r="E1475" s="132" t="s">
        <v>3069</v>
      </c>
      <c r="F1475" s="132">
        <v>1768</v>
      </c>
      <c r="G1475" s="132" t="s">
        <v>5184</v>
      </c>
      <c r="H1475" s="133" t="s">
        <v>832</v>
      </c>
      <c r="I1475" s="134" t="s">
        <v>839</v>
      </c>
      <c r="J1475" s="135" t="s">
        <v>950</v>
      </c>
      <c r="K1475" s="134">
        <v>117</v>
      </c>
      <c r="L1475" s="134" t="s">
        <v>2826</v>
      </c>
      <c r="M1475" s="134"/>
      <c r="N1475" s="134">
        <v>30</v>
      </c>
      <c r="O1475" s="134">
        <v>13500</v>
      </c>
      <c r="P1475" s="134">
        <v>13500</v>
      </c>
      <c r="Q1475" s="134">
        <f>+DailyLog[[#This Row],[TTL QNT
(On traveler)]]-DailyLog[[#This Row],[Column1]]</f>
        <v>0</v>
      </c>
      <c r="R1475" s="134" t="s">
        <v>4133</v>
      </c>
      <c r="S1475" s="136" t="s">
        <v>888</v>
      </c>
      <c r="T1475" s="137"/>
      <c r="U1475" s="137"/>
      <c r="V1475" s="134"/>
      <c r="W1475" s="132"/>
      <c r="X1475" s="134"/>
      <c r="Y1475" s="132"/>
      <c r="Z1475" s="132"/>
      <c r="AA1475" s="132"/>
      <c r="AB1475" s="132" t="str">
        <f ca="1">IF(ISERROR(MATCH(DailyLog[[#This Row],[TRAVELER]],Table2[TR],0)),AB1475,"SHIPPED")</f>
        <v>SHIPPED</v>
      </c>
      <c r="AC1475" s="132"/>
    </row>
    <row r="1476" spans="1:29" ht="40.15" hidden="1" customHeight="1" x14ac:dyDescent="0.25">
      <c r="A1476" s="111">
        <v>46255.652546296296</v>
      </c>
      <c r="B1476" s="112" t="s">
        <v>2940</v>
      </c>
      <c r="C1476" s="113" t="s">
        <v>2827</v>
      </c>
      <c r="D1476" s="114">
        <v>716883</v>
      </c>
      <c r="E1476" s="114" t="s">
        <v>3843</v>
      </c>
      <c r="F1476" s="114">
        <v>1811</v>
      </c>
      <c r="G1476" s="114" t="s">
        <v>3953</v>
      </c>
      <c r="H1476" s="115" t="s">
        <v>832</v>
      </c>
      <c r="I1476" s="116" t="s">
        <v>839</v>
      </c>
      <c r="J1476" s="50" t="s">
        <v>843</v>
      </c>
      <c r="K1476" s="116">
        <v>1</v>
      </c>
      <c r="L1476" s="116" t="s">
        <v>828</v>
      </c>
      <c r="M1476" s="116" t="s">
        <v>2816</v>
      </c>
      <c r="N1476" s="116">
        <v>30</v>
      </c>
      <c r="O1476" s="116">
        <v>6450</v>
      </c>
      <c r="P1476" s="116">
        <v>6450</v>
      </c>
      <c r="Q1476" s="116">
        <f>+DailyLog[[#This Row],[TTL QNT
(On traveler)]]-DailyLog[[#This Row],[Column1]]</f>
        <v>0</v>
      </c>
      <c r="R1476" s="116" t="s">
        <v>3064</v>
      </c>
      <c r="S1476" s="117" t="s">
        <v>888</v>
      </c>
      <c r="T1476" s="43">
        <v>1</v>
      </c>
      <c r="V1476" s="116"/>
      <c r="W1476" s="114"/>
      <c r="X1476" s="116"/>
      <c r="Y1476" s="114"/>
      <c r="Z1476" s="114"/>
      <c r="AA1476" s="114"/>
      <c r="AB1476" s="114" t="str">
        <f ca="1">IF(ISERROR(MATCH(DailyLog[[#This Row],[TRAVELER]],Table2[TR],0)),AB1476,"SHIPPED")</f>
        <v>SHIPPED</v>
      </c>
      <c r="AC1476" s="114"/>
    </row>
    <row r="1477" spans="1:29" ht="40.15" hidden="1" customHeight="1" x14ac:dyDescent="0.25">
      <c r="A1477" s="111">
        <v>46255.641250000001</v>
      </c>
      <c r="B1477" s="112" t="s">
        <v>2940</v>
      </c>
      <c r="C1477" s="113" t="s">
        <v>2862</v>
      </c>
      <c r="D1477" s="114">
        <v>716880</v>
      </c>
      <c r="E1477" s="114" t="s">
        <v>3843</v>
      </c>
      <c r="F1477" s="114">
        <v>19</v>
      </c>
      <c r="G1477" s="114" t="s">
        <v>3947</v>
      </c>
      <c r="H1477" s="115" t="s">
        <v>832</v>
      </c>
      <c r="I1477" s="116" t="s">
        <v>839</v>
      </c>
      <c r="J1477" s="50" t="s">
        <v>843</v>
      </c>
      <c r="K1477" s="116">
        <v>5</v>
      </c>
      <c r="L1477" s="116" t="s">
        <v>828</v>
      </c>
      <c r="M1477" s="116" t="s">
        <v>2816</v>
      </c>
      <c r="N1477" s="116">
        <v>37</v>
      </c>
      <c r="O1477" s="116">
        <v>7955</v>
      </c>
      <c r="P1477" s="116">
        <v>7955</v>
      </c>
      <c r="Q1477" s="116">
        <f>+DailyLog[[#This Row],[TTL QNT
(On traveler)]]-DailyLog[[#This Row],[Column1]]</f>
        <v>0</v>
      </c>
      <c r="R1477" s="116" t="s">
        <v>3215</v>
      </c>
      <c r="S1477" s="117" t="s">
        <v>888</v>
      </c>
      <c r="T1477" s="43">
        <v>7</v>
      </c>
      <c r="V1477" s="116"/>
      <c r="W1477" s="114"/>
      <c r="X1477" s="116"/>
      <c r="Y1477" s="114"/>
      <c r="Z1477" s="114"/>
      <c r="AA1477" s="114"/>
      <c r="AB1477" s="114" t="str">
        <f ca="1">IF(ISERROR(MATCH(DailyLog[[#This Row],[TRAVELER]],Table2[TR],0)),AB1477,"SHIPPED")</f>
        <v>SHIPPED</v>
      </c>
      <c r="AC1477" s="114"/>
    </row>
    <row r="1478" spans="1:29" ht="40.15" hidden="1" customHeight="1" x14ac:dyDescent="0.25">
      <c r="A1478" s="111">
        <v>46255.637824074074</v>
      </c>
      <c r="B1478" s="112" t="s">
        <v>2940</v>
      </c>
      <c r="C1478" s="113" t="s">
        <v>2870</v>
      </c>
      <c r="D1478" s="114">
        <v>716882</v>
      </c>
      <c r="E1478" s="114" t="s">
        <v>3843</v>
      </c>
      <c r="F1478" s="114">
        <v>1437</v>
      </c>
      <c r="G1478" s="114" t="s">
        <v>3946</v>
      </c>
      <c r="H1478" s="115" t="s">
        <v>832</v>
      </c>
      <c r="I1478" s="116" t="s">
        <v>839</v>
      </c>
      <c r="J1478" s="50" t="s">
        <v>843</v>
      </c>
      <c r="K1478" s="116">
        <v>2</v>
      </c>
      <c r="L1478" s="116" t="s">
        <v>828</v>
      </c>
      <c r="M1478" s="116" t="s">
        <v>2816</v>
      </c>
      <c r="N1478" s="116">
        <v>26</v>
      </c>
      <c r="O1478" s="116">
        <v>5590</v>
      </c>
      <c r="P1478" s="116">
        <v>5590</v>
      </c>
      <c r="Q1478" s="116">
        <f>+DailyLog[[#This Row],[TTL QNT
(On traveler)]]-DailyLog[[#This Row],[Column1]]</f>
        <v>0</v>
      </c>
      <c r="R1478" s="116" t="s">
        <v>3054</v>
      </c>
      <c r="S1478" s="117" t="s">
        <v>888</v>
      </c>
      <c r="T1478" s="43">
        <v>3</v>
      </c>
      <c r="V1478" s="116"/>
      <c r="W1478" s="114"/>
      <c r="X1478" s="116"/>
      <c r="Y1478" s="114"/>
      <c r="Z1478" s="114"/>
      <c r="AA1478" s="114"/>
      <c r="AB1478" s="114" t="str">
        <f ca="1">IF(ISERROR(MATCH(DailyLog[[#This Row],[TRAVELER]],Table2[TR],0)),AB1478,"SHIPPED")</f>
        <v>SHIPPED</v>
      </c>
      <c r="AC1478" s="114"/>
    </row>
    <row r="1479" spans="1:29" ht="40.15" hidden="1" customHeight="1" x14ac:dyDescent="0.25">
      <c r="A1479" s="111">
        <v>46255.623715277776</v>
      </c>
      <c r="B1479" s="112" t="s">
        <v>842</v>
      </c>
      <c r="C1479" s="118">
        <v>391285</v>
      </c>
      <c r="D1479" s="114">
        <v>716881</v>
      </c>
      <c r="E1479" s="114" t="s">
        <v>3940</v>
      </c>
      <c r="F1479" s="114">
        <v>653</v>
      </c>
      <c r="G1479" s="114" t="s">
        <v>3941</v>
      </c>
      <c r="H1479" s="115" t="s">
        <v>832</v>
      </c>
      <c r="I1479" s="116" t="s">
        <v>839</v>
      </c>
      <c r="J1479" s="50" t="s">
        <v>843</v>
      </c>
      <c r="K1479" s="116">
        <v>2</v>
      </c>
      <c r="L1479" s="116" t="s">
        <v>828</v>
      </c>
      <c r="M1479" s="116"/>
      <c r="N1479" s="116">
        <v>36</v>
      </c>
      <c r="O1479" s="116">
        <v>7740</v>
      </c>
      <c r="P1479" s="116">
        <v>7740</v>
      </c>
      <c r="Q1479" s="116">
        <f>+DailyLog[[#This Row],[TTL QNT
(On traveler)]]-DailyLog[[#This Row],[Column1]]</f>
        <v>0</v>
      </c>
      <c r="R1479" s="116" t="s">
        <v>3232</v>
      </c>
      <c r="S1479" s="117" t="s">
        <v>888</v>
      </c>
      <c r="V1479" s="116"/>
      <c r="W1479" s="114"/>
      <c r="X1479" s="116"/>
      <c r="Y1479" s="114"/>
      <c r="Z1479" s="114"/>
      <c r="AA1479" s="114"/>
      <c r="AB1479" s="114" t="str">
        <f ca="1">IF(ISERROR(MATCH(DailyLog[[#This Row],[TRAVELER]],Table2[TR],0)),AB1479,"SHIPPED")</f>
        <v>SHIPPED</v>
      </c>
      <c r="AC1479" s="114"/>
    </row>
    <row r="1480" spans="1:29" ht="40.15" hidden="1" customHeight="1" x14ac:dyDescent="0.25">
      <c r="A1480" s="111">
        <v>46255.609409722223</v>
      </c>
      <c r="B1480" s="112" t="s">
        <v>842</v>
      </c>
      <c r="C1480" s="118">
        <v>190268</v>
      </c>
      <c r="D1480" s="114">
        <v>716885</v>
      </c>
      <c r="E1480" s="114" t="s">
        <v>3843</v>
      </c>
      <c r="F1480" s="114">
        <v>209</v>
      </c>
      <c r="G1480" s="114" t="s">
        <v>3935</v>
      </c>
      <c r="H1480" s="115" t="s">
        <v>832</v>
      </c>
      <c r="I1480" s="116" t="s">
        <v>839</v>
      </c>
      <c r="J1480" s="50" t="s">
        <v>843</v>
      </c>
      <c r="K1480" s="116">
        <v>3</v>
      </c>
      <c r="L1480" s="116" t="s">
        <v>828</v>
      </c>
      <c r="M1480" s="116" t="s">
        <v>2816</v>
      </c>
      <c r="N1480" s="116">
        <v>40</v>
      </c>
      <c r="O1480" s="116">
        <v>8600</v>
      </c>
      <c r="P1480" s="116">
        <v>8600</v>
      </c>
      <c r="Q1480" s="116">
        <f>+DailyLog[[#This Row],[TTL QNT
(On traveler)]]-DailyLog[[#This Row],[Column1]]</f>
        <v>0</v>
      </c>
      <c r="R1480" s="116" t="s">
        <v>3297</v>
      </c>
      <c r="S1480" s="117" t="s">
        <v>888</v>
      </c>
      <c r="T1480" s="43">
        <v>1</v>
      </c>
      <c r="V1480" s="116"/>
      <c r="W1480" s="114"/>
      <c r="X1480" s="116"/>
      <c r="Y1480" s="114"/>
      <c r="Z1480" s="114"/>
      <c r="AA1480" s="114"/>
      <c r="AB1480" s="114" t="str">
        <f ca="1">IF(ISERROR(MATCH(DailyLog[[#This Row],[TRAVELER]],Table2[TR],0)),AB1480,"SHIPPED")</f>
        <v>SHIPPED</v>
      </c>
      <c r="AC1480" s="114"/>
    </row>
    <row r="1481" spans="1:29" ht="40.15" hidden="1" customHeight="1" x14ac:dyDescent="0.25">
      <c r="A1481" s="129">
        <v>46267.716458333336</v>
      </c>
      <c r="B1481" s="130" t="s">
        <v>2940</v>
      </c>
      <c r="C1481" s="131">
        <v>292</v>
      </c>
      <c r="D1481" s="132">
        <v>717563</v>
      </c>
      <c r="E1481" s="132" t="s">
        <v>5068</v>
      </c>
      <c r="F1481" s="132">
        <v>469</v>
      </c>
      <c r="G1481" s="132" t="s">
        <v>5183</v>
      </c>
      <c r="H1481" s="133" t="s">
        <v>832</v>
      </c>
      <c r="I1481" s="134" t="s">
        <v>839</v>
      </c>
      <c r="J1481" s="135" t="s">
        <v>950</v>
      </c>
      <c r="K1481" s="134">
        <v>116</v>
      </c>
      <c r="L1481" s="134" t="s">
        <v>1003</v>
      </c>
      <c r="M1481" s="134"/>
      <c r="N1481" s="134">
        <v>30</v>
      </c>
      <c r="O1481" s="134">
        <v>75000</v>
      </c>
      <c r="P1481" s="134">
        <v>75000</v>
      </c>
      <c r="Q1481" s="134">
        <f>+DailyLog[[#This Row],[TTL QNT
(On traveler)]]-DailyLog[[#This Row],[Column1]]</f>
        <v>0</v>
      </c>
      <c r="R1481" s="134" t="s">
        <v>1004</v>
      </c>
      <c r="S1481" s="136" t="s">
        <v>888</v>
      </c>
      <c r="T1481" s="137"/>
      <c r="U1481" s="137"/>
      <c r="V1481" s="134"/>
      <c r="W1481" s="132"/>
      <c r="X1481" s="134"/>
      <c r="Y1481" s="132"/>
      <c r="Z1481" s="132"/>
      <c r="AA1481" s="132"/>
      <c r="AB1481" s="132" t="str">
        <f ca="1">IF(ISERROR(MATCH(DailyLog[[#This Row],[TRAVELER]],Table2[TR],0)),AB1481,"SHIPPED")</f>
        <v>SHIPPED</v>
      </c>
      <c r="AC1481" s="132"/>
    </row>
    <row r="1482" spans="1:29" ht="40.15" hidden="1" customHeight="1" x14ac:dyDescent="0.25">
      <c r="A1482" s="129">
        <v>46267.713020833333</v>
      </c>
      <c r="B1482" s="130" t="s">
        <v>2940</v>
      </c>
      <c r="C1482" s="131" t="s">
        <v>4502</v>
      </c>
      <c r="D1482" s="132">
        <v>718135</v>
      </c>
      <c r="E1482" s="132">
        <v>11546377</v>
      </c>
      <c r="F1482" s="132">
        <v>798</v>
      </c>
      <c r="G1482" s="132" t="s">
        <v>5180</v>
      </c>
      <c r="H1482" s="133" t="s">
        <v>832</v>
      </c>
      <c r="I1482" s="134" t="s">
        <v>839</v>
      </c>
      <c r="J1482" s="135" t="s">
        <v>843</v>
      </c>
      <c r="K1482" s="134">
        <v>1</v>
      </c>
      <c r="L1482" s="134" t="s">
        <v>828</v>
      </c>
      <c r="M1482" s="134" t="s">
        <v>4153</v>
      </c>
      <c r="N1482" s="134">
        <v>27</v>
      </c>
      <c r="O1482" s="134">
        <v>58050</v>
      </c>
      <c r="P1482" s="134">
        <v>58050</v>
      </c>
      <c r="Q1482" s="134">
        <f>+DailyLog[[#This Row],[TTL QNT
(On traveler)]]-DailyLog[[#This Row],[Column1]]</f>
        <v>0</v>
      </c>
      <c r="R1482" s="134" t="s">
        <v>5079</v>
      </c>
      <c r="S1482" s="136" t="s">
        <v>888</v>
      </c>
      <c r="T1482" s="137" t="s">
        <v>5181</v>
      </c>
      <c r="U1482" s="137"/>
      <c r="V1482" s="134"/>
      <c r="W1482" s="132"/>
      <c r="X1482" s="134"/>
      <c r="Y1482" s="132"/>
      <c r="Z1482" s="132"/>
      <c r="AA1482" s="132"/>
      <c r="AB1482" s="132" t="str">
        <f ca="1">IF(ISERROR(MATCH(DailyLog[[#This Row],[TRAVELER]],Table2[TR],0)),AB1482,"SHIPPED")</f>
        <v>SHIPPED</v>
      </c>
      <c r="AC1482" s="132"/>
    </row>
    <row r="1483" spans="1:29" ht="40.15" hidden="1" customHeight="1" x14ac:dyDescent="0.25">
      <c r="A1483" s="129">
        <v>46267.698576388888</v>
      </c>
      <c r="B1483" s="130" t="s">
        <v>2940</v>
      </c>
      <c r="C1483" s="131" t="s">
        <v>4502</v>
      </c>
      <c r="D1483" s="132">
        <v>717900</v>
      </c>
      <c r="E1483" s="132">
        <v>11602031</v>
      </c>
      <c r="F1483" s="132">
        <v>1050</v>
      </c>
      <c r="G1483" s="132" t="s">
        <v>5178</v>
      </c>
      <c r="H1483" s="133" t="s">
        <v>832</v>
      </c>
      <c r="I1483" s="134" t="s">
        <v>839</v>
      </c>
      <c r="J1483" s="135" t="s">
        <v>843</v>
      </c>
      <c r="K1483" s="134">
        <v>1</v>
      </c>
      <c r="L1483" s="134" t="s">
        <v>828</v>
      </c>
      <c r="M1483" s="134" t="s">
        <v>3572</v>
      </c>
      <c r="N1483" s="134">
        <v>31</v>
      </c>
      <c r="O1483" s="134">
        <v>4495</v>
      </c>
      <c r="P1483" s="134">
        <v>4495</v>
      </c>
      <c r="Q1483" s="134">
        <f>+DailyLog[[#This Row],[TTL QNT
(On traveler)]]-DailyLog[[#This Row],[Column1]]</f>
        <v>0</v>
      </c>
      <c r="R1483" s="134" t="s">
        <v>3314</v>
      </c>
      <c r="S1483" s="136" t="s">
        <v>888</v>
      </c>
      <c r="T1483" s="137" t="s">
        <v>5179</v>
      </c>
      <c r="U1483" s="137"/>
      <c r="V1483" s="134"/>
      <c r="W1483" s="132"/>
      <c r="X1483" s="134"/>
      <c r="Y1483" s="132"/>
      <c r="Z1483" s="132"/>
      <c r="AA1483" s="132"/>
      <c r="AB1483" s="132" t="str">
        <f ca="1">IF(ISERROR(MATCH(DailyLog[[#This Row],[TRAVELER]],Table2[TR],0)),AB1483,"SHIPPED")</f>
        <v>SHIPPED</v>
      </c>
      <c r="AC1483" s="132"/>
    </row>
    <row r="1484" spans="1:29" ht="40.15" hidden="1" customHeight="1" x14ac:dyDescent="0.25">
      <c r="A1484" s="129">
        <v>46273.581296296295</v>
      </c>
      <c r="B1484" s="130" t="s">
        <v>842</v>
      </c>
      <c r="C1484" s="131">
        <v>292</v>
      </c>
      <c r="D1484" s="132">
        <v>717028</v>
      </c>
      <c r="E1484" s="132" t="s">
        <v>3069</v>
      </c>
      <c r="F1484" s="132">
        <v>293</v>
      </c>
      <c r="G1484" s="132" t="s">
        <v>5527</v>
      </c>
      <c r="H1484" s="133" t="s">
        <v>832</v>
      </c>
      <c r="I1484" s="134" t="s">
        <v>839</v>
      </c>
      <c r="J1484" s="135" t="s">
        <v>950</v>
      </c>
      <c r="K1484" s="134">
        <v>116</v>
      </c>
      <c r="L1484" s="134" t="s">
        <v>2826</v>
      </c>
      <c r="M1484" s="134" t="s">
        <v>2816</v>
      </c>
      <c r="N1484" s="134">
        <v>25</v>
      </c>
      <c r="O1484" s="134">
        <v>11250</v>
      </c>
      <c r="P1484" s="134">
        <v>11250</v>
      </c>
      <c r="Q1484" s="134">
        <f>+DailyLog[[#This Row],[TTL QNT
(On traveler)]]-DailyLog[[#This Row],[Column1]]</f>
        <v>0</v>
      </c>
      <c r="R1484" s="134" t="s">
        <v>4415</v>
      </c>
      <c r="S1484" s="136" t="s">
        <v>888</v>
      </c>
      <c r="T1484" s="137">
        <v>3</v>
      </c>
      <c r="U1484" s="137"/>
      <c r="V1484" s="134"/>
      <c r="W1484" s="132"/>
      <c r="X1484" s="134"/>
      <c r="Y1484" s="132"/>
      <c r="Z1484" s="132"/>
      <c r="AA1484" s="132"/>
      <c r="AB1484" s="132" t="str">
        <f ca="1">IF(ISERROR(MATCH(DailyLog[[#This Row],[TRAVELER]],Table2[TR],0)),AB1484,"SHIPPED")</f>
        <v>SHIPPED</v>
      </c>
      <c r="AC1484" s="132"/>
    </row>
    <row r="1485" spans="1:29" ht="40.15" hidden="1" customHeight="1" x14ac:dyDescent="0.25">
      <c r="A1485" s="129">
        <v>46274.405219907407</v>
      </c>
      <c r="B1485" s="130" t="s">
        <v>842</v>
      </c>
      <c r="C1485" s="131" t="s">
        <v>4438</v>
      </c>
      <c r="D1485" s="132">
        <v>718440</v>
      </c>
      <c r="E1485" s="132" t="s">
        <v>3539</v>
      </c>
      <c r="F1485" s="132">
        <v>126</v>
      </c>
      <c r="G1485" s="132" t="s">
        <v>5574</v>
      </c>
      <c r="H1485" s="133" t="s">
        <v>2814</v>
      </c>
      <c r="I1485" s="134" t="s">
        <v>839</v>
      </c>
      <c r="J1485" s="135" t="s">
        <v>843</v>
      </c>
      <c r="K1485" s="134">
        <v>4</v>
      </c>
      <c r="L1485" s="134" t="s">
        <v>828</v>
      </c>
      <c r="M1485" s="134" t="s">
        <v>2816</v>
      </c>
      <c r="N1485" s="134">
        <v>27</v>
      </c>
      <c r="O1485" s="134">
        <v>17820</v>
      </c>
      <c r="P1485" s="134">
        <v>17820</v>
      </c>
      <c r="Q1485" s="134">
        <f>+DailyLog[[#This Row],[TTL QNT
(On traveler)]]-DailyLog[[#This Row],[Column1]]</f>
        <v>0</v>
      </c>
      <c r="R1485" s="134" t="s">
        <v>4804</v>
      </c>
      <c r="S1485" s="136" t="s">
        <v>888</v>
      </c>
      <c r="T1485" s="137">
        <v>2</v>
      </c>
      <c r="U1485" s="137"/>
      <c r="V1485" s="134"/>
      <c r="W1485" s="132"/>
      <c r="X1485" s="134"/>
      <c r="Y1485" s="132"/>
      <c r="Z1485" s="132"/>
      <c r="AA1485" s="132"/>
      <c r="AB1485" s="132" t="str">
        <f ca="1">IF(ISERROR(MATCH(DailyLog[[#This Row],[TRAVELER]],Table2[TR],0)),AB1485,"SHIPPED")</f>
        <v>SHIPPED</v>
      </c>
      <c r="AC1485" s="132"/>
    </row>
    <row r="1486" spans="1:29" ht="40.15" hidden="1" customHeight="1" x14ac:dyDescent="0.25">
      <c r="A1486" s="129">
        <v>46274.401238425926</v>
      </c>
      <c r="B1486" s="130" t="s">
        <v>842</v>
      </c>
      <c r="C1486" s="131">
        <v>290</v>
      </c>
      <c r="D1486" s="132">
        <v>717518</v>
      </c>
      <c r="E1486" s="132" t="s">
        <v>976</v>
      </c>
      <c r="F1486" s="132">
        <v>1583</v>
      </c>
      <c r="G1486" s="132" t="s">
        <v>5573</v>
      </c>
      <c r="H1486" s="133" t="s">
        <v>832</v>
      </c>
      <c r="I1486" s="134" t="s">
        <v>839</v>
      </c>
      <c r="J1486" s="135" t="s">
        <v>2824</v>
      </c>
      <c r="K1486" s="134">
        <v>78</v>
      </c>
      <c r="L1486" s="134" t="s">
        <v>1003</v>
      </c>
      <c r="M1486" s="134"/>
      <c r="N1486" s="134">
        <v>36</v>
      </c>
      <c r="O1486" s="134">
        <v>16200</v>
      </c>
      <c r="P1486" s="134">
        <v>16200</v>
      </c>
      <c r="Q1486" s="134">
        <f>+DailyLog[[#This Row],[TTL QNT
(On traveler)]]-DailyLog[[#This Row],[Column1]]</f>
        <v>0</v>
      </c>
      <c r="R1486" s="134" t="s">
        <v>3603</v>
      </c>
      <c r="S1486" s="136" t="s">
        <v>888</v>
      </c>
      <c r="T1486" s="137"/>
      <c r="U1486" s="137"/>
      <c r="V1486" s="134"/>
      <c r="W1486" s="132"/>
      <c r="X1486" s="134"/>
      <c r="Y1486" s="132"/>
      <c r="Z1486" s="132"/>
      <c r="AA1486" s="132"/>
      <c r="AB1486" s="132" t="str">
        <f ca="1">IF(ISERROR(MATCH(DailyLog[[#This Row],[TRAVELER]],Table2[TR],0)),AB1486,"SHIPPED")</f>
        <v>SHIPPED</v>
      </c>
      <c r="AC1486" s="132"/>
    </row>
    <row r="1487" spans="1:29" ht="40.15" hidden="1" customHeight="1" x14ac:dyDescent="0.25">
      <c r="A1487" s="129">
        <v>46263.636736111112</v>
      </c>
      <c r="B1487" s="130" t="s">
        <v>2940</v>
      </c>
      <c r="C1487" s="131" t="s">
        <v>4502</v>
      </c>
      <c r="D1487" s="132">
        <v>717002</v>
      </c>
      <c r="E1487" s="132">
        <v>6503825</v>
      </c>
      <c r="F1487" s="132">
        <v>123</v>
      </c>
      <c r="G1487" s="132" t="s">
        <v>4881</v>
      </c>
      <c r="H1487" s="133" t="s">
        <v>832</v>
      </c>
      <c r="I1487" s="134" t="s">
        <v>839</v>
      </c>
      <c r="J1487" s="135" t="s">
        <v>843</v>
      </c>
      <c r="K1487" s="134">
        <v>1</v>
      </c>
      <c r="L1487" s="134" t="s">
        <v>828</v>
      </c>
      <c r="M1487" s="134" t="s">
        <v>2884</v>
      </c>
      <c r="N1487" s="134">
        <v>36</v>
      </c>
      <c r="O1487" s="134">
        <v>54000</v>
      </c>
      <c r="P1487" s="134">
        <v>54000</v>
      </c>
      <c r="Q1487" s="134">
        <f>+DailyLog[[#This Row],[TTL QNT
(On traveler)]]-DailyLog[[#This Row],[Column1]]</f>
        <v>0</v>
      </c>
      <c r="R1487" s="134" t="s">
        <v>3409</v>
      </c>
      <c r="S1487" s="136" t="s">
        <v>888</v>
      </c>
      <c r="T1487" s="137" t="s">
        <v>4882</v>
      </c>
      <c r="U1487" s="137"/>
      <c r="V1487" s="134"/>
      <c r="W1487" s="132"/>
      <c r="X1487" s="134"/>
      <c r="Y1487" s="132"/>
      <c r="Z1487" s="132"/>
      <c r="AA1487" s="132"/>
      <c r="AB1487" s="132" t="str">
        <f ca="1">IF(ISERROR(MATCH(DailyLog[[#This Row],[TRAVELER]],Table2[TR],0)),AB1487,"SHIPPED")</f>
        <v>SHIPPED</v>
      </c>
      <c r="AC1487" s="132"/>
    </row>
    <row r="1488" spans="1:29" ht="40.15" hidden="1" customHeight="1" x14ac:dyDescent="0.25">
      <c r="A1488" s="129">
        <v>46275.672905092593</v>
      </c>
      <c r="B1488" s="130" t="s">
        <v>2940</v>
      </c>
      <c r="C1488" s="131">
        <v>275</v>
      </c>
      <c r="D1488" s="132">
        <v>718039</v>
      </c>
      <c r="E1488" s="132">
        <v>11546389</v>
      </c>
      <c r="F1488" s="132">
        <v>693</v>
      </c>
      <c r="G1488" s="132" t="s">
        <v>5778</v>
      </c>
      <c r="H1488" s="133" t="s">
        <v>832</v>
      </c>
      <c r="I1488" s="134" t="s">
        <v>2818</v>
      </c>
      <c r="J1488" s="135" t="s">
        <v>2824</v>
      </c>
      <c r="K1488" s="134">
        <v>112</v>
      </c>
      <c r="L1488" s="134" t="s">
        <v>828</v>
      </c>
      <c r="M1488" s="134" t="s">
        <v>2976</v>
      </c>
      <c r="N1488" s="134">
        <v>27</v>
      </c>
      <c r="O1488" s="134">
        <v>121500</v>
      </c>
      <c r="P1488" s="134">
        <v>121500</v>
      </c>
      <c r="Q1488" s="134">
        <f>+DailyLog[[#This Row],[TTL QNT
(On traveler)]]-DailyLog[[#This Row],[Column1]]</f>
        <v>0</v>
      </c>
      <c r="R1488" s="134" t="s">
        <v>5779</v>
      </c>
      <c r="S1488" s="136" t="s">
        <v>888</v>
      </c>
      <c r="T1488" s="137">
        <v>2000</v>
      </c>
      <c r="U1488" s="137"/>
      <c r="V1488" s="134"/>
      <c r="W1488" s="132"/>
      <c r="X1488" s="134"/>
      <c r="Y1488" s="132"/>
      <c r="Z1488" s="132"/>
      <c r="AA1488" s="132"/>
      <c r="AB1488" s="132" t="str">
        <f ca="1">IF(ISERROR(MATCH(DailyLog[[#This Row],[TRAVELER]],Table2[TR],0)),AB1488,"SHIPPED")</f>
        <v>SHIPPED</v>
      </c>
      <c r="AC1488" s="132"/>
    </row>
    <row r="1489" spans="1:29" ht="40.15" hidden="1" customHeight="1" x14ac:dyDescent="0.25">
      <c r="A1489" s="129">
        <v>46274.395324074074</v>
      </c>
      <c r="B1489" s="130" t="s">
        <v>842</v>
      </c>
      <c r="C1489" s="131">
        <v>290</v>
      </c>
      <c r="D1489" s="132">
        <v>717400</v>
      </c>
      <c r="E1489" s="132">
        <v>6101831</v>
      </c>
      <c r="F1489" s="132">
        <v>127</v>
      </c>
      <c r="G1489" s="132" t="s">
        <v>5570</v>
      </c>
      <c r="H1489" s="133" t="s">
        <v>832</v>
      </c>
      <c r="I1489" s="134" t="s">
        <v>839</v>
      </c>
      <c r="J1489" s="135" t="s">
        <v>950</v>
      </c>
      <c r="K1489" s="134">
        <v>110</v>
      </c>
      <c r="L1489" s="134" t="s">
        <v>828</v>
      </c>
      <c r="M1489" s="134"/>
      <c r="N1489" s="134">
        <v>39</v>
      </c>
      <c r="O1489" s="134">
        <v>39000</v>
      </c>
      <c r="P1489" s="134">
        <v>39000</v>
      </c>
      <c r="Q1489" s="134">
        <f>+DailyLog[[#This Row],[TTL QNT
(On traveler)]]-DailyLog[[#This Row],[Column1]]</f>
        <v>0</v>
      </c>
      <c r="R1489" s="134" t="s">
        <v>4142</v>
      </c>
      <c r="S1489" s="136" t="s">
        <v>888</v>
      </c>
      <c r="T1489" s="137"/>
      <c r="U1489" s="137"/>
      <c r="V1489" s="134"/>
      <c r="W1489" s="132"/>
      <c r="X1489" s="134"/>
      <c r="Y1489" s="132"/>
      <c r="Z1489" s="132"/>
      <c r="AA1489" s="132"/>
      <c r="AB1489" s="132" t="str">
        <f ca="1">IF(ISERROR(MATCH(DailyLog[[#This Row],[TRAVELER]],Table2[TR],0)),AB1489,"SHIPPED")</f>
        <v>SHIPPED</v>
      </c>
      <c r="AC1489" s="132"/>
    </row>
    <row r="1490" spans="1:29" ht="40.15" hidden="1" customHeight="1" x14ac:dyDescent="0.25">
      <c r="A1490" s="129">
        <v>46273.74559027778</v>
      </c>
      <c r="B1490" s="130" t="s">
        <v>2940</v>
      </c>
      <c r="C1490" s="131">
        <v>292</v>
      </c>
      <c r="D1490" s="132">
        <v>717022</v>
      </c>
      <c r="E1490" s="132" t="s">
        <v>976</v>
      </c>
      <c r="F1490" s="132">
        <v>1770</v>
      </c>
      <c r="G1490" s="132" t="s">
        <v>5569</v>
      </c>
      <c r="H1490" s="133" t="s">
        <v>832</v>
      </c>
      <c r="I1490" s="134" t="s">
        <v>839</v>
      </c>
      <c r="J1490" s="135" t="s">
        <v>950</v>
      </c>
      <c r="K1490" s="134">
        <v>117</v>
      </c>
      <c r="L1490" s="134" t="s">
        <v>1003</v>
      </c>
      <c r="M1490" s="134" t="s">
        <v>2816</v>
      </c>
      <c r="N1490" s="134">
        <v>30</v>
      </c>
      <c r="O1490" s="134">
        <v>13500</v>
      </c>
      <c r="P1490" s="134">
        <v>13500</v>
      </c>
      <c r="Q1490" s="134">
        <f>+DailyLog[[#This Row],[TTL QNT
(On traveler)]]-DailyLog[[#This Row],[Column1]]</f>
        <v>0</v>
      </c>
      <c r="R1490" s="134" t="s">
        <v>3613</v>
      </c>
      <c r="S1490" s="136" t="s">
        <v>888</v>
      </c>
      <c r="T1490" s="137">
        <v>2</v>
      </c>
      <c r="U1490" s="137"/>
      <c r="V1490" s="134"/>
      <c r="W1490" s="132"/>
      <c r="X1490" s="134"/>
      <c r="Y1490" s="132"/>
      <c r="Z1490" s="132"/>
      <c r="AA1490" s="132"/>
      <c r="AB1490" s="132" t="str">
        <f ca="1">IF(ISERROR(MATCH(DailyLog[[#This Row],[TRAVELER]],Table2[TR],0)),AB1490,"SHIPPED")</f>
        <v>SHIPPED</v>
      </c>
      <c r="AC1490" s="132"/>
    </row>
    <row r="1491" spans="1:29" ht="40.15" hidden="1" customHeight="1" x14ac:dyDescent="0.25">
      <c r="A1491" s="129">
        <v>46275.672905092593</v>
      </c>
      <c r="B1491" s="130" t="s">
        <v>2940</v>
      </c>
      <c r="C1491" s="131">
        <v>275</v>
      </c>
      <c r="D1491" s="132">
        <v>718037</v>
      </c>
      <c r="E1491" s="132">
        <v>11546389</v>
      </c>
      <c r="F1491" s="132">
        <v>54</v>
      </c>
      <c r="G1491" s="132" t="s">
        <v>5780</v>
      </c>
      <c r="H1491" s="133" t="s">
        <v>832</v>
      </c>
      <c r="I1491" s="134" t="s">
        <v>839</v>
      </c>
      <c r="J1491" s="135" t="s">
        <v>2824</v>
      </c>
      <c r="K1491" s="134">
        <v>112</v>
      </c>
      <c r="L1491" s="134" t="s">
        <v>828</v>
      </c>
      <c r="M1491" s="134" t="s">
        <v>2976</v>
      </c>
      <c r="N1491" s="134">
        <v>9</v>
      </c>
      <c r="O1491" s="134">
        <v>40500</v>
      </c>
      <c r="P1491" s="134">
        <v>40500</v>
      </c>
      <c r="Q1491" s="134">
        <f>+DailyLog[[#This Row],[TTL QNT
(On traveler)]]-DailyLog[[#This Row],[Column1]]</f>
        <v>0</v>
      </c>
      <c r="R1491" s="134" t="s">
        <v>5779</v>
      </c>
      <c r="S1491" s="136" t="s">
        <v>888</v>
      </c>
      <c r="T1491" s="137">
        <v>4000</v>
      </c>
      <c r="U1491" s="137"/>
      <c r="V1491" s="134"/>
      <c r="W1491" s="132"/>
      <c r="X1491" s="134"/>
      <c r="Y1491" s="132"/>
      <c r="Z1491" s="132"/>
      <c r="AA1491" s="132"/>
      <c r="AB1491" s="132" t="str">
        <f ca="1">IF(ISERROR(MATCH(DailyLog[[#This Row],[TRAVELER]],Table2[TR],0)),AB1491,"SHIPPED")</f>
        <v>SHIPPED</v>
      </c>
      <c r="AC1491" s="132"/>
    </row>
    <row r="1492" spans="1:29" ht="40.15" hidden="1" customHeight="1" x14ac:dyDescent="0.25">
      <c r="A1492" s="129">
        <v>46273.73673611111</v>
      </c>
      <c r="B1492" s="130" t="s">
        <v>2940</v>
      </c>
      <c r="C1492" s="131">
        <v>280</v>
      </c>
      <c r="D1492" s="132">
        <v>716374</v>
      </c>
      <c r="E1492" s="132" t="s">
        <v>981</v>
      </c>
      <c r="F1492" s="132">
        <v>1111</v>
      </c>
      <c r="G1492" s="132" t="s">
        <v>5567</v>
      </c>
      <c r="H1492" s="133" t="s">
        <v>832</v>
      </c>
      <c r="I1492" s="134" t="s">
        <v>839</v>
      </c>
      <c r="J1492" s="135" t="s">
        <v>950</v>
      </c>
      <c r="K1492" s="134">
        <v>121</v>
      </c>
      <c r="L1492" s="134" t="s">
        <v>1003</v>
      </c>
      <c r="M1492" s="134"/>
      <c r="N1492" s="134">
        <v>34</v>
      </c>
      <c r="O1492" s="134">
        <v>23800</v>
      </c>
      <c r="P1492" s="134">
        <v>23800</v>
      </c>
      <c r="Q1492" s="134">
        <f>+DailyLog[[#This Row],[TTL QNT
(On traveler)]]-DailyLog[[#This Row],[Column1]]</f>
        <v>0</v>
      </c>
      <c r="R1492" s="134" t="s">
        <v>3554</v>
      </c>
      <c r="S1492" s="136" t="s">
        <v>888</v>
      </c>
      <c r="T1492" s="137"/>
      <c r="U1492" s="137"/>
      <c r="V1492" s="134"/>
      <c r="W1492" s="132"/>
      <c r="X1492" s="134"/>
      <c r="Y1492" s="132"/>
      <c r="Z1492" s="132"/>
      <c r="AA1492" s="132"/>
      <c r="AB1492" s="132" t="str">
        <f ca="1">IF(ISERROR(MATCH(DailyLog[[#This Row],[TRAVELER]],Table2[TR],0)),AB1492,"SHIPPED")</f>
        <v>SHIPPED</v>
      </c>
      <c r="AC1492" s="132"/>
    </row>
    <row r="1493" spans="1:29" ht="40.15" hidden="1" customHeight="1" x14ac:dyDescent="0.25">
      <c r="A1493" s="129">
        <v>46275.474317129629</v>
      </c>
      <c r="B1493" s="130" t="s">
        <v>842</v>
      </c>
      <c r="C1493" s="131" t="s">
        <v>4502</v>
      </c>
      <c r="D1493" s="132">
        <v>714433</v>
      </c>
      <c r="E1493" s="132" t="s">
        <v>2838</v>
      </c>
      <c r="F1493" s="132">
        <v>196</v>
      </c>
      <c r="G1493" s="132" t="s">
        <v>5734</v>
      </c>
      <c r="H1493" s="133" t="s">
        <v>832</v>
      </c>
      <c r="I1493" s="134" t="s">
        <v>839</v>
      </c>
      <c r="J1493" s="135" t="s">
        <v>843</v>
      </c>
      <c r="K1493" s="134">
        <v>1</v>
      </c>
      <c r="L1493" s="134" t="s">
        <v>828</v>
      </c>
      <c r="M1493" s="134"/>
      <c r="N1493" s="134">
        <v>36</v>
      </c>
      <c r="O1493" s="134">
        <v>50400</v>
      </c>
      <c r="P1493" s="134">
        <v>50400</v>
      </c>
      <c r="Q1493" s="134">
        <f>+DailyLog[[#This Row],[TTL QNT
(On traveler)]]-DailyLog[[#This Row],[Column1]]</f>
        <v>0</v>
      </c>
      <c r="R1493" s="134" t="s">
        <v>5735</v>
      </c>
      <c r="S1493" s="136" t="s">
        <v>888</v>
      </c>
      <c r="T1493" s="137"/>
      <c r="U1493" s="137"/>
      <c r="V1493" s="134"/>
      <c r="W1493" s="132"/>
      <c r="X1493" s="134"/>
      <c r="Y1493" s="132"/>
      <c r="Z1493" s="132"/>
      <c r="AA1493" s="132"/>
      <c r="AB1493" s="132" t="str">
        <f ca="1">IF(ISERROR(MATCH(DailyLog[[#This Row],[TRAVELER]],Table2[TR],0)),AB1493,"SHIPPED")</f>
        <v>SHIPPED</v>
      </c>
      <c r="AC1493" s="132"/>
    </row>
    <row r="1494" spans="1:29" ht="40.15" hidden="1" customHeight="1" x14ac:dyDescent="0.25">
      <c r="A1494" s="129">
        <v>46275.471689814818</v>
      </c>
      <c r="B1494" s="130" t="s">
        <v>842</v>
      </c>
      <c r="C1494" s="131">
        <v>292</v>
      </c>
      <c r="D1494" s="132">
        <v>717431</v>
      </c>
      <c r="E1494" s="132" t="s">
        <v>5628</v>
      </c>
      <c r="F1494" s="132">
        <v>408</v>
      </c>
      <c r="G1494" s="132" t="s">
        <v>5733</v>
      </c>
      <c r="H1494" s="133" t="s">
        <v>832</v>
      </c>
      <c r="I1494" s="134" t="s">
        <v>2818</v>
      </c>
      <c r="J1494" s="135" t="s">
        <v>2824</v>
      </c>
      <c r="K1494" s="134">
        <v>19</v>
      </c>
      <c r="L1494" s="134" t="s">
        <v>1003</v>
      </c>
      <c r="M1494" s="134"/>
      <c r="N1494" s="134">
        <v>26</v>
      </c>
      <c r="O1494" s="134">
        <v>26000</v>
      </c>
      <c r="P1494" s="134">
        <v>26000</v>
      </c>
      <c r="Q1494" s="134">
        <f>+DailyLog[[#This Row],[TTL QNT
(On traveler)]]-DailyLog[[#This Row],[Column1]]</f>
        <v>0</v>
      </c>
      <c r="R1494" s="134" t="s">
        <v>4220</v>
      </c>
      <c r="S1494" s="136" t="s">
        <v>888</v>
      </c>
      <c r="T1494" s="137"/>
      <c r="U1494" s="137"/>
      <c r="V1494" s="134"/>
      <c r="W1494" s="132"/>
      <c r="X1494" s="134"/>
      <c r="Y1494" s="132"/>
      <c r="Z1494" s="132"/>
      <c r="AA1494" s="132"/>
      <c r="AB1494" s="132" t="str">
        <f ca="1">IF(ISERROR(MATCH(DailyLog[[#This Row],[TRAVELER]],Table2[TR],0)),AB1494,"SHIPPED")</f>
        <v>SHIPPED</v>
      </c>
      <c r="AC1494" s="132"/>
    </row>
    <row r="1495" spans="1:29" ht="40.15" hidden="1" customHeight="1" x14ac:dyDescent="0.25">
      <c r="A1495" s="129">
        <v>46275.471689814818</v>
      </c>
      <c r="B1495" s="130" t="s">
        <v>842</v>
      </c>
      <c r="C1495" s="131">
        <v>292</v>
      </c>
      <c r="D1495" s="132">
        <v>717433</v>
      </c>
      <c r="E1495" s="132" t="s">
        <v>5628</v>
      </c>
      <c r="F1495" s="132">
        <v>712</v>
      </c>
      <c r="G1495" s="132" t="s">
        <v>5629</v>
      </c>
      <c r="H1495" s="133" t="s">
        <v>832</v>
      </c>
      <c r="I1495" s="134" t="s">
        <v>839</v>
      </c>
      <c r="J1495" s="135" t="s">
        <v>2824</v>
      </c>
      <c r="K1495" s="134">
        <v>19</v>
      </c>
      <c r="L1495" s="134" t="s">
        <v>2826</v>
      </c>
      <c r="M1495" s="134" t="s">
        <v>2884</v>
      </c>
      <c r="N1495" s="134">
        <v>46</v>
      </c>
      <c r="O1495" s="134">
        <v>46000</v>
      </c>
      <c r="P1495" s="134">
        <v>46000</v>
      </c>
      <c r="Q1495" s="134">
        <f>+DailyLog[[#This Row],[TTL QNT
(On traveler)]]-DailyLog[[#This Row],[Column1]]</f>
        <v>0</v>
      </c>
      <c r="R1495" s="134" t="s">
        <v>4220</v>
      </c>
      <c r="S1495" s="136" t="s">
        <v>888</v>
      </c>
      <c r="T1495" s="137" t="s">
        <v>5630</v>
      </c>
      <c r="U1495" s="137"/>
      <c r="V1495" s="134"/>
      <c r="W1495" s="132"/>
      <c r="X1495" s="134"/>
      <c r="Y1495" s="132"/>
      <c r="Z1495" s="132"/>
      <c r="AA1495" s="132"/>
      <c r="AB1495" s="132" t="str">
        <f ca="1">IF(ISERROR(MATCH(DailyLog[[#This Row],[TRAVELER]],Table2[TR],0)),AB1495,"SHIPPED")</f>
        <v>SHIPPED</v>
      </c>
      <c r="AC1495" s="132"/>
    </row>
    <row r="1496" spans="1:29" ht="40.15" hidden="1" customHeight="1" x14ac:dyDescent="0.25">
      <c r="A1496" s="129">
        <v>46273.473182870373</v>
      </c>
      <c r="B1496" s="130" t="s">
        <v>842</v>
      </c>
      <c r="C1496" s="131">
        <v>290</v>
      </c>
      <c r="D1496" s="132">
        <v>717519</v>
      </c>
      <c r="E1496" s="132" t="s">
        <v>3069</v>
      </c>
      <c r="F1496" s="132">
        <v>1518</v>
      </c>
      <c r="G1496" s="132" t="s">
        <v>5502</v>
      </c>
      <c r="H1496" s="133" t="s">
        <v>832</v>
      </c>
      <c r="I1496" s="134" t="s">
        <v>839</v>
      </c>
      <c r="J1496" s="135" t="s">
        <v>950</v>
      </c>
      <c r="K1496" s="134">
        <v>105</v>
      </c>
      <c r="L1496" s="134" t="s">
        <v>1003</v>
      </c>
      <c r="M1496" s="134"/>
      <c r="N1496" s="134">
        <v>36</v>
      </c>
      <c r="O1496" s="134">
        <v>16200</v>
      </c>
      <c r="P1496" s="134">
        <v>16200</v>
      </c>
      <c r="Q1496" s="134">
        <f>+DailyLog[[#This Row],[TTL QNT
(On traveler)]]-DailyLog[[#This Row],[Column1]]</f>
        <v>0</v>
      </c>
      <c r="R1496" s="134" t="s">
        <v>3199</v>
      </c>
      <c r="S1496" s="136" t="s">
        <v>888</v>
      </c>
      <c r="T1496" s="137"/>
      <c r="U1496" s="137"/>
      <c r="V1496" s="134"/>
      <c r="W1496" s="132"/>
      <c r="X1496" s="134"/>
      <c r="Y1496" s="132"/>
      <c r="Z1496" s="132"/>
      <c r="AA1496" s="132"/>
      <c r="AB1496" s="132" t="str">
        <f ca="1">IF(ISERROR(MATCH(DailyLog[[#This Row],[TRAVELER]],Table2[TR],0)),AB1496,"SHIPPED")</f>
        <v>SHIPPED</v>
      </c>
      <c r="AC1496" s="132"/>
    </row>
    <row r="1497" spans="1:29" ht="40.15" hidden="1" customHeight="1" x14ac:dyDescent="0.25">
      <c r="A1497" s="129">
        <v>46273.46974537037</v>
      </c>
      <c r="B1497" s="130" t="s">
        <v>842</v>
      </c>
      <c r="C1497" s="131">
        <v>292</v>
      </c>
      <c r="D1497" s="132">
        <v>717024</v>
      </c>
      <c r="E1497" s="132" t="s">
        <v>3069</v>
      </c>
      <c r="F1497" s="132">
        <v>1753</v>
      </c>
      <c r="G1497" s="132" t="s">
        <v>5501</v>
      </c>
      <c r="H1497" s="133" t="s">
        <v>832</v>
      </c>
      <c r="I1497" s="134" t="s">
        <v>839</v>
      </c>
      <c r="J1497" s="135" t="s">
        <v>950</v>
      </c>
      <c r="K1497" s="134">
        <v>117</v>
      </c>
      <c r="L1497" s="134" t="s">
        <v>1003</v>
      </c>
      <c r="M1497" s="134"/>
      <c r="N1497" s="134">
        <v>36</v>
      </c>
      <c r="O1497" s="134">
        <v>16200</v>
      </c>
      <c r="P1497" s="134">
        <v>16200</v>
      </c>
      <c r="Q1497" s="134">
        <f>+DailyLog[[#This Row],[TTL QNT
(On traveler)]]-DailyLog[[#This Row],[Column1]]</f>
        <v>0</v>
      </c>
      <c r="R1497" s="134" t="s">
        <v>2880</v>
      </c>
      <c r="S1497" s="136" t="s">
        <v>888</v>
      </c>
      <c r="T1497" s="137"/>
      <c r="U1497" s="137"/>
      <c r="V1497" s="134"/>
      <c r="W1497" s="132"/>
      <c r="X1497" s="134"/>
      <c r="Y1497" s="132"/>
      <c r="Z1497" s="132"/>
      <c r="AA1497" s="132"/>
      <c r="AB1497" s="132" t="str">
        <f ca="1">IF(ISERROR(MATCH(DailyLog[[#This Row],[TRAVELER]],Table2[TR],0)),AB1497,"SHIPPED")</f>
        <v>SHIPPED</v>
      </c>
      <c r="AC1497" s="132"/>
    </row>
    <row r="1498" spans="1:29" ht="40.15" hidden="1" customHeight="1" x14ac:dyDescent="0.25">
      <c r="A1498" s="129">
        <v>46276.690763888888</v>
      </c>
      <c r="B1498" s="130" t="s">
        <v>2940</v>
      </c>
      <c r="C1498" s="131">
        <v>280</v>
      </c>
      <c r="D1498" s="132">
        <v>717290</v>
      </c>
      <c r="E1498" s="132" t="s">
        <v>5068</v>
      </c>
      <c r="F1498" s="132">
        <v>489</v>
      </c>
      <c r="G1498" s="132" t="s">
        <v>5911</v>
      </c>
      <c r="H1498" s="133" t="s">
        <v>832</v>
      </c>
      <c r="I1498" s="134" t="s">
        <v>839</v>
      </c>
      <c r="J1498" s="135" t="s">
        <v>950</v>
      </c>
      <c r="K1498" s="134">
        <v>118</v>
      </c>
      <c r="L1498" s="134" t="s">
        <v>1003</v>
      </c>
      <c r="M1498" s="134"/>
      <c r="N1498" s="134">
        <v>30</v>
      </c>
      <c r="O1498" s="134">
        <v>75000</v>
      </c>
      <c r="P1498" s="134">
        <v>75000</v>
      </c>
      <c r="Q1498" s="134">
        <f>+DailyLog[[#This Row],[TTL QNT
(On traveler)]]-DailyLog[[#This Row],[Column1]]</f>
        <v>0</v>
      </c>
      <c r="R1498" s="134" t="s">
        <v>5513</v>
      </c>
      <c r="S1498" s="136" t="s">
        <v>888</v>
      </c>
      <c r="T1498" s="137"/>
      <c r="U1498" s="137"/>
      <c r="V1498" s="134"/>
      <c r="W1498" s="132"/>
      <c r="X1498" s="134"/>
      <c r="Y1498" s="132"/>
      <c r="Z1498" s="132"/>
      <c r="AA1498" s="132"/>
      <c r="AB1498" s="132" t="str">
        <f ca="1">IF(ISERROR(MATCH(DailyLog[[#This Row],[TRAVELER]],Table2[TR],0)),AB1498,"SHIPPED")</f>
        <v>SHIPPED</v>
      </c>
      <c r="AC1498" s="132"/>
    </row>
    <row r="1499" spans="1:29" ht="40.15" hidden="1" customHeight="1" x14ac:dyDescent="0.25">
      <c r="A1499" s="129">
        <v>46273.466296296298</v>
      </c>
      <c r="B1499" s="130" t="s">
        <v>842</v>
      </c>
      <c r="C1499" s="131" t="s">
        <v>2841</v>
      </c>
      <c r="D1499" s="132">
        <v>716606</v>
      </c>
      <c r="E1499" s="132" t="s">
        <v>5416</v>
      </c>
      <c r="F1499" s="132">
        <v>1339</v>
      </c>
      <c r="G1499" s="132" t="s">
        <v>5496</v>
      </c>
      <c r="H1499" s="133" t="s">
        <v>832</v>
      </c>
      <c r="I1499" s="134" t="s">
        <v>839</v>
      </c>
      <c r="J1499" s="135" t="s">
        <v>843</v>
      </c>
      <c r="K1499" s="134">
        <v>3</v>
      </c>
      <c r="L1499" s="134" t="s">
        <v>1003</v>
      </c>
      <c r="M1499" s="134" t="s">
        <v>5497</v>
      </c>
      <c r="N1499" s="134">
        <v>33</v>
      </c>
      <c r="O1499" s="134">
        <v>41250</v>
      </c>
      <c r="P1499" s="134">
        <v>41250</v>
      </c>
      <c r="Q1499" s="134">
        <f>+DailyLog[[#This Row],[TTL QNT
(On traveler)]]-DailyLog[[#This Row],[Column1]]</f>
        <v>0</v>
      </c>
      <c r="R1499" s="134" t="s">
        <v>4667</v>
      </c>
      <c r="S1499" s="136" t="s">
        <v>888</v>
      </c>
      <c r="T1499" s="137" t="s">
        <v>5498</v>
      </c>
      <c r="U1499" s="137"/>
      <c r="V1499" s="134"/>
      <c r="W1499" s="132"/>
      <c r="X1499" s="134"/>
      <c r="Y1499" s="132"/>
      <c r="Z1499" s="132"/>
      <c r="AA1499" s="132"/>
      <c r="AB1499" s="132" t="str">
        <f ca="1">IF(ISERROR(MATCH(DailyLog[[#This Row],[TRAVELER]],Table2[TR],0)),AB1499,"SHIPPED")</f>
        <v>SHIPPED</v>
      </c>
      <c r="AC1499" s="132"/>
    </row>
    <row r="1500" spans="1:29" ht="40.15" hidden="1" customHeight="1" x14ac:dyDescent="0.25">
      <c r="A1500" s="129">
        <v>46273.500381944446</v>
      </c>
      <c r="B1500" s="130" t="s">
        <v>842</v>
      </c>
      <c r="C1500" s="131">
        <v>292</v>
      </c>
      <c r="D1500" s="132">
        <v>718228</v>
      </c>
      <c r="E1500" s="132">
        <v>11546462</v>
      </c>
      <c r="F1500" s="132">
        <v>1436</v>
      </c>
      <c r="G1500" s="132" t="s">
        <v>5510</v>
      </c>
      <c r="H1500" s="133" t="s">
        <v>832</v>
      </c>
      <c r="I1500" s="134" t="s">
        <v>839</v>
      </c>
      <c r="J1500" s="135" t="s">
        <v>2824</v>
      </c>
      <c r="K1500" s="134">
        <v>110</v>
      </c>
      <c r="L1500" s="134" t="s">
        <v>828</v>
      </c>
      <c r="M1500" s="134"/>
      <c r="N1500" s="134">
        <v>8</v>
      </c>
      <c r="O1500" s="134">
        <v>5200</v>
      </c>
      <c r="P1500" s="134">
        <v>5200</v>
      </c>
      <c r="Q1500" s="134">
        <f>+DailyLog[[#This Row],[TTL QNT
(On traveler)]]-DailyLog[[#This Row],[Column1]]</f>
        <v>0</v>
      </c>
      <c r="R1500" s="134" t="s">
        <v>3321</v>
      </c>
      <c r="S1500" s="136" t="s">
        <v>888</v>
      </c>
      <c r="T1500" s="137"/>
      <c r="U1500" s="137"/>
      <c r="V1500" s="134"/>
      <c r="W1500" s="132"/>
      <c r="X1500" s="134"/>
      <c r="Y1500" s="132"/>
      <c r="Z1500" s="132"/>
      <c r="AA1500" s="132"/>
      <c r="AB1500" s="132" t="str">
        <f ca="1">IF(ISERROR(MATCH(DailyLog[[#This Row],[TRAVELER]],Table2[TR],0)),AB1500,"SHIPPED")</f>
        <v>SHIPPED</v>
      </c>
      <c r="AC1500" s="132"/>
    </row>
    <row r="1501" spans="1:29" ht="40.15" hidden="1" customHeight="1" x14ac:dyDescent="0.25">
      <c r="A1501" s="129">
        <v>46273.440208333333</v>
      </c>
      <c r="B1501" s="130" t="s">
        <v>842</v>
      </c>
      <c r="C1501" s="131" t="s">
        <v>4933</v>
      </c>
      <c r="D1501" s="132">
        <v>718796</v>
      </c>
      <c r="E1501" s="132" t="s">
        <v>309</v>
      </c>
      <c r="F1501" s="132" t="s">
        <v>3434</v>
      </c>
      <c r="G1501" s="132" t="s">
        <v>5335</v>
      </c>
      <c r="H1501" s="133" t="s">
        <v>832</v>
      </c>
      <c r="I1501" s="134" t="s">
        <v>839</v>
      </c>
      <c r="J1501" s="135" t="s">
        <v>843</v>
      </c>
      <c r="K1501" s="134">
        <v>2</v>
      </c>
      <c r="L1501" s="134" t="s">
        <v>828</v>
      </c>
      <c r="M1501" s="134" t="s">
        <v>3625</v>
      </c>
      <c r="N1501" s="134">
        <v>41</v>
      </c>
      <c r="O1501" s="134">
        <v>65600</v>
      </c>
      <c r="P1501" s="134">
        <v>65600</v>
      </c>
      <c r="Q1501" s="134">
        <f>+DailyLog[[#This Row],[TTL QNT
(On traveler)]]-DailyLog[[#This Row],[Column1]]</f>
        <v>0</v>
      </c>
      <c r="R1501" s="134" t="s">
        <v>3092</v>
      </c>
      <c r="S1501" s="136" t="s">
        <v>888</v>
      </c>
      <c r="T1501" s="137">
        <v>1</v>
      </c>
      <c r="U1501" s="137"/>
      <c r="V1501" s="134"/>
      <c r="W1501" s="132"/>
      <c r="X1501" s="134"/>
      <c r="Y1501" s="132"/>
      <c r="Z1501" s="132"/>
      <c r="AA1501" s="132"/>
      <c r="AB1501" s="132" t="str">
        <f ca="1">IF(ISERROR(MATCH(DailyLog[[#This Row],[TRAVELER]],Table2[TR],0)),AB1501,"SHIPPED")</f>
        <v>SHIPPED</v>
      </c>
      <c r="AC1501" s="132"/>
    </row>
    <row r="1502" spans="1:29" ht="40.15" hidden="1" customHeight="1" x14ac:dyDescent="0.25">
      <c r="A1502" s="129">
        <v>46273.432280092595</v>
      </c>
      <c r="B1502" s="130" t="s">
        <v>842</v>
      </c>
      <c r="C1502" s="131" t="s">
        <v>4502</v>
      </c>
      <c r="D1502" s="132">
        <v>718797</v>
      </c>
      <c r="E1502" s="132" t="s">
        <v>309</v>
      </c>
      <c r="F1502" s="132" t="s">
        <v>3434</v>
      </c>
      <c r="G1502" s="132" t="s">
        <v>5494</v>
      </c>
      <c r="H1502" s="133" t="s">
        <v>832</v>
      </c>
      <c r="I1502" s="134" t="s">
        <v>839</v>
      </c>
      <c r="J1502" s="135" t="s">
        <v>843</v>
      </c>
      <c r="K1502" s="134">
        <v>1</v>
      </c>
      <c r="L1502" s="134" t="s">
        <v>828</v>
      </c>
      <c r="M1502" s="134"/>
      <c r="N1502" s="134">
        <v>37</v>
      </c>
      <c r="O1502" s="134">
        <v>59200</v>
      </c>
      <c r="P1502" s="134">
        <v>59200</v>
      </c>
      <c r="Q1502" s="134">
        <f>+DailyLog[[#This Row],[TTL QNT
(On traveler)]]-DailyLog[[#This Row],[Column1]]</f>
        <v>0</v>
      </c>
      <c r="R1502" s="134" t="s">
        <v>3393</v>
      </c>
      <c r="S1502" s="136" t="s">
        <v>888</v>
      </c>
      <c r="T1502" s="137"/>
      <c r="U1502" s="137"/>
      <c r="V1502" s="134"/>
      <c r="W1502" s="132"/>
      <c r="X1502" s="134"/>
      <c r="Y1502" s="132"/>
      <c r="Z1502" s="132"/>
      <c r="AA1502" s="132"/>
      <c r="AB1502" s="132" t="str">
        <f ca="1">IF(ISERROR(MATCH(DailyLog[[#This Row],[TRAVELER]],Table2[TR],0)),AB1502,"SHIPPED")</f>
        <v>SHIPPED</v>
      </c>
      <c r="AC1502" s="132"/>
    </row>
    <row r="1503" spans="1:29" ht="40.15" hidden="1" customHeight="1" x14ac:dyDescent="0.25">
      <c r="A1503" s="129">
        <v>46273.427743055552</v>
      </c>
      <c r="B1503" s="130" t="s">
        <v>842</v>
      </c>
      <c r="C1503" s="131">
        <v>285</v>
      </c>
      <c r="D1503" s="132">
        <v>716950</v>
      </c>
      <c r="E1503" s="132" t="s">
        <v>5380</v>
      </c>
      <c r="F1503" s="132">
        <v>892</v>
      </c>
      <c r="G1503" s="132" t="s">
        <v>5492</v>
      </c>
      <c r="H1503" s="133" t="s">
        <v>832</v>
      </c>
      <c r="I1503" s="134" t="s">
        <v>839</v>
      </c>
      <c r="J1503" s="135" t="s">
        <v>843</v>
      </c>
      <c r="K1503" s="134">
        <v>5</v>
      </c>
      <c r="L1503" s="134" t="s">
        <v>1003</v>
      </c>
      <c r="M1503" s="134"/>
      <c r="N1503" s="134">
        <v>38</v>
      </c>
      <c r="O1503" s="134">
        <v>11400</v>
      </c>
      <c r="P1503" s="134">
        <v>11400</v>
      </c>
      <c r="Q1503" s="134">
        <f>+DailyLog[[#This Row],[TTL QNT
(On traveler)]]-DailyLog[[#This Row],[Column1]]</f>
        <v>0</v>
      </c>
      <c r="R1503" s="134" t="s">
        <v>5493</v>
      </c>
      <c r="S1503" s="136" t="s">
        <v>888</v>
      </c>
      <c r="T1503" s="137"/>
      <c r="U1503" s="137"/>
      <c r="V1503" s="134"/>
      <c r="W1503" s="132"/>
      <c r="X1503" s="134"/>
      <c r="Y1503" s="132"/>
      <c r="Z1503" s="132"/>
      <c r="AA1503" s="132"/>
      <c r="AB1503" s="132" t="str">
        <f ca="1">IF(ISERROR(MATCH(DailyLog[[#This Row],[TRAVELER]],Table2[TR],0)),AB1503,"SHIPPED")</f>
        <v>SHIPPED</v>
      </c>
      <c r="AC1503" s="132"/>
    </row>
    <row r="1504" spans="1:29" ht="40.15" hidden="1" customHeight="1" x14ac:dyDescent="0.25">
      <c r="A1504" s="129">
        <v>46262.709826388891</v>
      </c>
      <c r="B1504" s="130" t="s">
        <v>2940</v>
      </c>
      <c r="C1504" s="131" t="s">
        <v>2841</v>
      </c>
      <c r="D1504" s="132">
        <v>716322</v>
      </c>
      <c r="E1504" s="132" t="s">
        <v>3365</v>
      </c>
      <c r="F1504" s="132">
        <v>1698</v>
      </c>
      <c r="G1504" s="132" t="s">
        <v>4795</v>
      </c>
      <c r="H1504" s="133" t="s">
        <v>832</v>
      </c>
      <c r="I1504" s="134" t="s">
        <v>839</v>
      </c>
      <c r="J1504" s="135" t="s">
        <v>843</v>
      </c>
      <c r="K1504" s="134">
        <v>3</v>
      </c>
      <c r="L1504" s="134" t="s">
        <v>828</v>
      </c>
      <c r="M1504" s="134"/>
      <c r="N1504" s="134">
        <v>38</v>
      </c>
      <c r="O1504" s="134">
        <v>4560</v>
      </c>
      <c r="P1504" s="134">
        <v>4560</v>
      </c>
      <c r="Q1504" s="134">
        <f>+DailyLog[[#This Row],[TTL QNT
(On traveler)]]-DailyLog[[#This Row],[Column1]]</f>
        <v>0</v>
      </c>
      <c r="R1504" s="134" t="s">
        <v>4239</v>
      </c>
      <c r="S1504" s="136" t="s">
        <v>888</v>
      </c>
      <c r="T1504" s="137"/>
      <c r="U1504" s="137"/>
      <c r="V1504" s="134"/>
      <c r="W1504" s="132"/>
      <c r="X1504" s="134"/>
      <c r="Y1504" s="132"/>
      <c r="Z1504" s="132"/>
      <c r="AA1504" s="132"/>
      <c r="AB1504" s="132" t="str">
        <f ca="1">IF(ISERROR(MATCH(DailyLog[[#This Row],[TRAVELER]],Table2[TR],0)),AB1504,"SHIPPED")</f>
        <v>SHIPPED</v>
      </c>
      <c r="AC1504" s="132"/>
    </row>
    <row r="1505" spans="1:29" ht="40.15" hidden="1" customHeight="1" x14ac:dyDescent="0.25">
      <c r="A1505" s="129">
        <v>46262.695081018515</v>
      </c>
      <c r="B1505" s="130" t="s">
        <v>2940</v>
      </c>
      <c r="C1505" s="131" t="s">
        <v>4438</v>
      </c>
      <c r="D1505" s="132">
        <v>716320</v>
      </c>
      <c r="E1505" s="132" t="s">
        <v>3365</v>
      </c>
      <c r="F1505" s="132">
        <v>1609</v>
      </c>
      <c r="G1505" s="132" t="s">
        <v>4791</v>
      </c>
      <c r="H1505" s="133" t="s">
        <v>832</v>
      </c>
      <c r="I1505" s="134" t="s">
        <v>839</v>
      </c>
      <c r="J1505" s="135" t="s">
        <v>843</v>
      </c>
      <c r="K1505" s="134">
        <v>4</v>
      </c>
      <c r="L1505" s="134" t="s">
        <v>828</v>
      </c>
      <c r="M1505" s="134"/>
      <c r="N1505" s="134">
        <v>38</v>
      </c>
      <c r="O1505" s="134">
        <v>4560</v>
      </c>
      <c r="P1505" s="134">
        <v>4560</v>
      </c>
      <c r="Q1505" s="134">
        <f>+DailyLog[[#This Row],[TTL QNT
(On traveler)]]-DailyLog[[#This Row],[Column1]]</f>
        <v>0</v>
      </c>
      <c r="R1505" s="134" t="s">
        <v>4134</v>
      </c>
      <c r="S1505" s="136" t="s">
        <v>888</v>
      </c>
      <c r="T1505" s="137"/>
      <c r="U1505" s="137"/>
      <c r="V1505" s="134"/>
      <c r="W1505" s="132"/>
      <c r="X1505" s="134"/>
      <c r="Y1505" s="132"/>
      <c r="Z1505" s="132"/>
      <c r="AA1505" s="132"/>
      <c r="AB1505" s="132" t="str">
        <f ca="1">IF(ISERROR(MATCH(DailyLog[[#This Row],[TRAVELER]],Table2[TR],0)),AB1505,"SHIPPED")</f>
        <v>SHIPPED</v>
      </c>
      <c r="AC1505" s="132"/>
    </row>
    <row r="1506" spans="1:29" ht="40.15" hidden="1" customHeight="1" x14ac:dyDescent="0.25">
      <c r="A1506" s="129">
        <v>46262.690196759257</v>
      </c>
      <c r="B1506" s="130" t="s">
        <v>2940</v>
      </c>
      <c r="C1506" s="131">
        <v>275</v>
      </c>
      <c r="D1506" s="132">
        <v>716431</v>
      </c>
      <c r="E1506" s="132" t="s">
        <v>4631</v>
      </c>
      <c r="F1506" s="132">
        <v>1307</v>
      </c>
      <c r="G1506" s="132" t="s">
        <v>4790</v>
      </c>
      <c r="H1506" s="133" t="s">
        <v>832</v>
      </c>
      <c r="I1506" s="134" t="s">
        <v>839</v>
      </c>
      <c r="J1506" s="135" t="s">
        <v>950</v>
      </c>
      <c r="K1506" s="134">
        <v>112</v>
      </c>
      <c r="L1506" s="134" t="s">
        <v>828</v>
      </c>
      <c r="M1506" s="134" t="s">
        <v>2816</v>
      </c>
      <c r="N1506" s="134">
        <v>35</v>
      </c>
      <c r="O1506" s="134">
        <v>42000</v>
      </c>
      <c r="P1506" s="134">
        <v>42000</v>
      </c>
      <c r="Q1506" s="134">
        <f>+DailyLog[[#This Row],[TTL QNT
(On traveler)]]-DailyLog[[#This Row],[Column1]]</f>
        <v>0</v>
      </c>
      <c r="R1506" s="134" t="s">
        <v>3442</v>
      </c>
      <c r="S1506" s="136" t="s">
        <v>888</v>
      </c>
      <c r="T1506" s="137">
        <v>1</v>
      </c>
      <c r="U1506" s="137"/>
      <c r="V1506" s="134"/>
      <c r="W1506" s="132"/>
      <c r="X1506" s="134"/>
      <c r="Y1506" s="132"/>
      <c r="Z1506" s="132"/>
      <c r="AA1506" s="132"/>
      <c r="AB1506" s="132" t="str">
        <f ca="1">IF(ISERROR(MATCH(DailyLog[[#This Row],[TRAVELER]],Table2[TR],0)),AB1506,"SHIPPED")</f>
        <v>SHIPPED</v>
      </c>
      <c r="AC1506" s="132"/>
    </row>
    <row r="1507" spans="1:29" ht="40.15" hidden="1" customHeight="1" x14ac:dyDescent="0.25">
      <c r="A1507" s="129">
        <v>46273.423078703701</v>
      </c>
      <c r="B1507" s="130" t="s">
        <v>842</v>
      </c>
      <c r="C1507" s="131">
        <v>275</v>
      </c>
      <c r="D1507" s="132">
        <v>717018</v>
      </c>
      <c r="E1507" s="132" t="s">
        <v>976</v>
      </c>
      <c r="F1507" s="132">
        <v>234</v>
      </c>
      <c r="G1507" s="132" t="s">
        <v>5491</v>
      </c>
      <c r="H1507" s="133" t="s">
        <v>832</v>
      </c>
      <c r="I1507" s="134" t="s">
        <v>839</v>
      </c>
      <c r="J1507" s="135" t="s">
        <v>950</v>
      </c>
      <c r="K1507" s="134">
        <v>108</v>
      </c>
      <c r="L1507" s="134" t="s">
        <v>1003</v>
      </c>
      <c r="M1507" s="134"/>
      <c r="N1507" s="134">
        <v>36</v>
      </c>
      <c r="O1507" s="134">
        <v>16200</v>
      </c>
      <c r="P1507" s="134">
        <v>16200</v>
      </c>
      <c r="Q1507" s="134">
        <f>+DailyLog[[#This Row],[TTL QNT
(On traveler)]]-DailyLog[[#This Row],[Column1]]</f>
        <v>0</v>
      </c>
      <c r="R1507" s="134" t="s">
        <v>4342</v>
      </c>
      <c r="S1507" s="136" t="s">
        <v>888</v>
      </c>
      <c r="T1507" s="137"/>
      <c r="U1507" s="137"/>
      <c r="V1507" s="134"/>
      <c r="W1507" s="132"/>
      <c r="X1507" s="134"/>
      <c r="Y1507" s="132"/>
      <c r="Z1507" s="132"/>
      <c r="AA1507" s="132"/>
      <c r="AB1507" s="132" t="str">
        <f ca="1">IF(ISERROR(MATCH(DailyLog[[#This Row],[TRAVELER]],Table2[TR],0)),AB1507,"SHIPPED")</f>
        <v>SHIPPED</v>
      </c>
      <c r="AC1507" s="132"/>
    </row>
    <row r="1508" spans="1:29" ht="40.15" hidden="1" customHeight="1" x14ac:dyDescent="0.25">
      <c r="A1508" s="129">
        <v>46273.717129629629</v>
      </c>
      <c r="B1508" s="130" t="s">
        <v>2940</v>
      </c>
      <c r="C1508" s="131">
        <v>280</v>
      </c>
      <c r="D1508" s="132">
        <v>716373</v>
      </c>
      <c r="E1508" s="132" t="s">
        <v>3304</v>
      </c>
      <c r="F1508" s="132">
        <v>647</v>
      </c>
      <c r="G1508" s="132" t="s">
        <v>5562</v>
      </c>
      <c r="H1508" s="133" t="s">
        <v>832</v>
      </c>
      <c r="I1508" s="134" t="s">
        <v>839</v>
      </c>
      <c r="J1508" s="135" t="s">
        <v>950</v>
      </c>
      <c r="K1508" s="134">
        <v>121</v>
      </c>
      <c r="L1508" s="134" t="s">
        <v>1003</v>
      </c>
      <c r="M1508" s="134"/>
      <c r="N1508" s="134">
        <v>36</v>
      </c>
      <c r="O1508" s="134">
        <v>25200</v>
      </c>
      <c r="P1508" s="134">
        <v>25200</v>
      </c>
      <c r="Q1508" s="134">
        <f>+DailyLog[[#This Row],[TTL QNT
(On traveler)]]-DailyLog[[#This Row],[Column1]]</f>
        <v>0</v>
      </c>
      <c r="R1508" s="134" t="s">
        <v>3662</v>
      </c>
      <c r="S1508" s="136" t="s">
        <v>888</v>
      </c>
      <c r="T1508" s="137"/>
      <c r="U1508" s="137"/>
      <c r="V1508" s="134"/>
      <c r="W1508" s="132"/>
      <c r="X1508" s="134"/>
      <c r="Y1508" s="132"/>
      <c r="Z1508" s="132"/>
      <c r="AA1508" s="132"/>
      <c r="AB1508" s="132" t="str">
        <f ca="1">IF(ISERROR(MATCH(DailyLog[[#This Row],[TRAVELER]],Table2[TR],0)),AB1508,"SHIPPED")</f>
        <v>SHIPPED</v>
      </c>
      <c r="AC1508" s="132"/>
    </row>
    <row r="1509" spans="1:29" ht="40.15" hidden="1" customHeight="1" x14ac:dyDescent="0.25">
      <c r="A1509" s="111">
        <v>46260.618148148147</v>
      </c>
      <c r="B1509" s="112" t="s">
        <v>842</v>
      </c>
      <c r="C1509" s="113" t="s">
        <v>4502</v>
      </c>
      <c r="D1509" s="114">
        <v>716621</v>
      </c>
      <c r="E1509" s="114" t="s">
        <v>4534</v>
      </c>
      <c r="F1509" s="114">
        <v>1592</v>
      </c>
      <c r="G1509" s="114" t="s">
        <v>4535</v>
      </c>
      <c r="H1509" s="115" t="s">
        <v>832</v>
      </c>
      <c r="I1509" s="116" t="s">
        <v>839</v>
      </c>
      <c r="J1509" s="50" t="s">
        <v>843</v>
      </c>
      <c r="K1509" s="116">
        <v>1</v>
      </c>
      <c r="L1509" s="116" t="s">
        <v>828</v>
      </c>
      <c r="M1509" s="116" t="s">
        <v>2816</v>
      </c>
      <c r="N1509" s="116">
        <v>30</v>
      </c>
      <c r="O1509" s="116">
        <v>6000</v>
      </c>
      <c r="P1509" s="116">
        <v>6000</v>
      </c>
      <c r="Q1509" s="116">
        <f>+DailyLog[[#This Row],[TTL QNT
(On traveler)]]-DailyLog[[#This Row],[Column1]]</f>
        <v>0</v>
      </c>
      <c r="R1509" s="116" t="s">
        <v>3027</v>
      </c>
      <c r="S1509" s="117" t="s">
        <v>888</v>
      </c>
      <c r="T1509" s="43">
        <v>3</v>
      </c>
      <c r="V1509" s="116"/>
      <c r="W1509" s="114"/>
      <c r="X1509" s="116"/>
      <c r="Y1509" s="114"/>
      <c r="Z1509" s="114"/>
      <c r="AA1509" s="114"/>
      <c r="AB1509" s="114" t="str">
        <f ca="1">IF(ISERROR(MATCH(DailyLog[[#This Row],[TRAVELER]],Table2[TR],0)),AB1509,"SHIPPED")</f>
        <v>SHIPPED</v>
      </c>
      <c r="AC1509" s="114"/>
    </row>
    <row r="1510" spans="1:29" ht="40.15" hidden="1" customHeight="1" x14ac:dyDescent="0.25">
      <c r="A1510" s="129">
        <v>46273.410381944443</v>
      </c>
      <c r="B1510" s="130" t="s">
        <v>842</v>
      </c>
      <c r="C1510" s="131" t="s">
        <v>4502</v>
      </c>
      <c r="D1510" s="132">
        <v>716604</v>
      </c>
      <c r="E1510" s="132" t="s">
        <v>5416</v>
      </c>
      <c r="F1510" s="132">
        <v>830</v>
      </c>
      <c r="G1510" s="132" t="s">
        <v>5487</v>
      </c>
      <c r="H1510" s="133" t="s">
        <v>832</v>
      </c>
      <c r="I1510" s="134" t="s">
        <v>839</v>
      </c>
      <c r="J1510" s="135" t="s">
        <v>843</v>
      </c>
      <c r="K1510" s="134">
        <v>1</v>
      </c>
      <c r="L1510" s="134" t="s">
        <v>1003</v>
      </c>
      <c r="M1510" s="134" t="s">
        <v>5488</v>
      </c>
      <c r="N1510" s="134">
        <v>27</v>
      </c>
      <c r="O1510" s="134">
        <v>33750</v>
      </c>
      <c r="P1510" s="134">
        <v>33750</v>
      </c>
      <c r="Q1510" s="134">
        <f>+DailyLog[[#This Row],[TTL QNT
(On traveler)]]-DailyLog[[#This Row],[Column1]]</f>
        <v>0</v>
      </c>
      <c r="R1510" s="134" t="s">
        <v>3000</v>
      </c>
      <c r="S1510" s="136" t="s">
        <v>888</v>
      </c>
      <c r="T1510" s="137" t="s">
        <v>5489</v>
      </c>
      <c r="U1510" s="137"/>
      <c r="V1510" s="134"/>
      <c r="W1510" s="132"/>
      <c r="X1510" s="134"/>
      <c r="Y1510" s="132"/>
      <c r="Z1510" s="132"/>
      <c r="AA1510" s="132"/>
      <c r="AB1510" s="132" t="str">
        <f ca="1">IF(ISERROR(MATCH(DailyLog[[#This Row],[TRAVELER]],Table2[TR],0)),AB1510,"SHIPPED")</f>
        <v>SHIPPED</v>
      </c>
      <c r="AC1510" s="132"/>
    </row>
    <row r="1511" spans="1:29" ht="40.15" hidden="1" customHeight="1" x14ac:dyDescent="0.25">
      <c r="A1511" s="129">
        <v>46273.408530092594</v>
      </c>
      <c r="B1511" s="130" t="s">
        <v>842</v>
      </c>
      <c r="C1511" s="131">
        <v>290</v>
      </c>
      <c r="D1511" s="132">
        <v>717372</v>
      </c>
      <c r="E1511" s="132">
        <v>11549168</v>
      </c>
      <c r="F1511" s="132">
        <v>810</v>
      </c>
      <c r="G1511" s="132" t="s">
        <v>5486</v>
      </c>
      <c r="H1511" s="133" t="s">
        <v>832</v>
      </c>
      <c r="I1511" s="134" t="s">
        <v>839</v>
      </c>
      <c r="J1511" s="135" t="s">
        <v>950</v>
      </c>
      <c r="K1511" s="134">
        <v>107</v>
      </c>
      <c r="L1511" s="134" t="s">
        <v>828</v>
      </c>
      <c r="M1511" s="134"/>
      <c r="N1511" s="134">
        <v>36</v>
      </c>
      <c r="O1511" s="134">
        <v>36000</v>
      </c>
      <c r="P1511" s="134">
        <v>36000</v>
      </c>
      <c r="Q1511" s="134">
        <f>+DailyLog[[#This Row],[TTL QNT
(On traveler)]]-DailyLog[[#This Row],[Column1]]</f>
        <v>0</v>
      </c>
      <c r="R1511" s="134" t="s">
        <v>3146</v>
      </c>
      <c r="S1511" s="136" t="s">
        <v>888</v>
      </c>
      <c r="T1511" s="137"/>
      <c r="U1511" s="137"/>
      <c r="V1511" s="134"/>
      <c r="W1511" s="132"/>
      <c r="X1511" s="134"/>
      <c r="Y1511" s="132"/>
      <c r="Z1511" s="132"/>
      <c r="AA1511" s="132"/>
      <c r="AB1511" s="132" t="str">
        <f ca="1">IF(ISERROR(MATCH(DailyLog[[#This Row],[TRAVELER]],Table2[TR],0)),AB1511,"SHIPPED")</f>
        <v>SHIPPED</v>
      </c>
      <c r="AC1511" s="132"/>
    </row>
    <row r="1512" spans="1:29" ht="40.15" hidden="1" customHeight="1" x14ac:dyDescent="0.25">
      <c r="A1512" s="129">
        <v>46262.631990740738</v>
      </c>
      <c r="B1512" s="130" t="s">
        <v>2940</v>
      </c>
      <c r="C1512" s="131" t="s">
        <v>4438</v>
      </c>
      <c r="D1512" s="132">
        <v>717211</v>
      </c>
      <c r="E1512" s="132" t="s">
        <v>4478</v>
      </c>
      <c r="F1512" s="132">
        <v>397</v>
      </c>
      <c r="G1512" s="132" t="s">
        <v>4771</v>
      </c>
      <c r="H1512" s="133" t="s">
        <v>832</v>
      </c>
      <c r="I1512" s="134" t="s">
        <v>839</v>
      </c>
      <c r="J1512" s="135" t="s">
        <v>843</v>
      </c>
      <c r="K1512" s="134">
        <v>4</v>
      </c>
      <c r="L1512" s="134" t="s">
        <v>1003</v>
      </c>
      <c r="M1512" s="134" t="s">
        <v>2816</v>
      </c>
      <c r="N1512" s="134">
        <v>38</v>
      </c>
      <c r="O1512" s="134">
        <v>10640</v>
      </c>
      <c r="P1512" s="134">
        <v>10640</v>
      </c>
      <c r="Q1512" s="134">
        <f>+DailyLog[[#This Row],[TTL QNT
(On traveler)]]-DailyLog[[#This Row],[Column1]]</f>
        <v>0</v>
      </c>
      <c r="R1512" s="134" t="s">
        <v>3021</v>
      </c>
      <c r="S1512" s="136" t="s">
        <v>888</v>
      </c>
      <c r="T1512" s="137">
        <v>1</v>
      </c>
      <c r="U1512" s="137"/>
      <c r="V1512" s="134"/>
      <c r="W1512" s="132"/>
      <c r="X1512" s="134"/>
      <c r="Y1512" s="132"/>
      <c r="Z1512" s="132"/>
      <c r="AA1512" s="132"/>
      <c r="AB1512" s="132" t="str">
        <f ca="1">IF(ISERROR(MATCH(DailyLog[[#This Row],[TRAVELER]],Table2[TR],0)),AB1512,"SHIPPED")</f>
        <v>SHIPPED</v>
      </c>
      <c r="AC1512" s="132"/>
    </row>
    <row r="1513" spans="1:29" ht="40.15" hidden="1" customHeight="1" x14ac:dyDescent="0.25">
      <c r="A1513" s="129">
        <v>46273.406192129631</v>
      </c>
      <c r="B1513" s="130" t="s">
        <v>842</v>
      </c>
      <c r="C1513" s="131" t="s">
        <v>2841</v>
      </c>
      <c r="D1513" s="132">
        <v>718798</v>
      </c>
      <c r="E1513" s="132">
        <v>82250</v>
      </c>
      <c r="F1513" s="132" t="s">
        <v>922</v>
      </c>
      <c r="G1513" s="132" t="s">
        <v>5485</v>
      </c>
      <c r="H1513" s="133" t="s">
        <v>832</v>
      </c>
      <c r="I1513" s="134" t="s">
        <v>839</v>
      </c>
      <c r="J1513" s="135" t="s">
        <v>843</v>
      </c>
      <c r="K1513" s="134">
        <v>3</v>
      </c>
      <c r="L1513" s="134" t="s">
        <v>828</v>
      </c>
      <c r="M1513" s="134"/>
      <c r="N1513" s="134">
        <v>36</v>
      </c>
      <c r="O1513" s="134">
        <v>22500</v>
      </c>
      <c r="P1513" s="134">
        <v>22500</v>
      </c>
      <c r="Q1513" s="134">
        <f>+DailyLog[[#This Row],[TTL QNT
(On traveler)]]-DailyLog[[#This Row],[Column1]]</f>
        <v>0</v>
      </c>
      <c r="R1513" s="134" t="s">
        <v>4560</v>
      </c>
      <c r="S1513" s="136" t="s">
        <v>888</v>
      </c>
      <c r="T1513" s="137"/>
      <c r="U1513" s="137"/>
      <c r="V1513" s="134"/>
      <c r="W1513" s="132"/>
      <c r="X1513" s="134"/>
      <c r="Y1513" s="132"/>
      <c r="Z1513" s="132"/>
      <c r="AA1513" s="132"/>
      <c r="AB1513" s="132" t="str">
        <f ca="1">IF(ISERROR(MATCH(DailyLog[[#This Row],[TRAVELER]],Table2[TR],0)),AB1513,"SHIPPED")</f>
        <v>SHIPPED</v>
      </c>
      <c r="AC1513" s="132"/>
    </row>
    <row r="1514" spans="1:29" ht="40.15" hidden="1" customHeight="1" x14ac:dyDescent="0.25">
      <c r="A1514" s="111">
        <v>46258.730208333334</v>
      </c>
      <c r="B1514" s="112" t="s">
        <v>2940</v>
      </c>
      <c r="C1514" s="113">
        <v>290</v>
      </c>
      <c r="D1514" s="114">
        <v>716465</v>
      </c>
      <c r="E1514" s="114" t="s">
        <v>3866</v>
      </c>
      <c r="F1514" s="114">
        <v>1784</v>
      </c>
      <c r="G1514" s="114" t="s">
        <v>4274</v>
      </c>
      <c r="H1514" s="115" t="s">
        <v>832</v>
      </c>
      <c r="I1514" s="116" t="s">
        <v>839</v>
      </c>
      <c r="J1514" s="50" t="s">
        <v>950</v>
      </c>
      <c r="K1514" s="116">
        <v>107</v>
      </c>
      <c r="L1514" s="116" t="s">
        <v>1003</v>
      </c>
      <c r="M1514" s="116"/>
      <c r="N1514" s="116">
        <v>36</v>
      </c>
      <c r="O1514" s="116">
        <v>45000</v>
      </c>
      <c r="P1514" s="116">
        <v>45000</v>
      </c>
      <c r="Q1514" s="116">
        <f>+DailyLog[[#This Row],[TTL QNT
(On traveler)]]-DailyLog[[#This Row],[Column1]]</f>
        <v>0</v>
      </c>
      <c r="R1514" s="116" t="s">
        <v>3249</v>
      </c>
      <c r="S1514" s="117" t="s">
        <v>888</v>
      </c>
      <c r="V1514" s="116"/>
      <c r="W1514" s="114"/>
      <c r="X1514" s="116"/>
      <c r="Y1514" s="114"/>
      <c r="Z1514" s="114"/>
      <c r="AA1514" s="114"/>
      <c r="AB1514" s="114" t="str">
        <f ca="1">IF(ISERROR(MATCH(DailyLog[[#This Row],[TRAVELER]],Table2[TR],0)),AB1514,"SHIPPED")</f>
        <v>SHIPPED</v>
      </c>
      <c r="AC1514" s="114"/>
    </row>
    <row r="1515" spans="1:29" ht="40.15" hidden="1" customHeight="1" x14ac:dyDescent="0.25">
      <c r="A1515" s="129">
        <v>46273.402094907404</v>
      </c>
      <c r="B1515" s="130" t="s">
        <v>842</v>
      </c>
      <c r="C1515" s="131">
        <v>280</v>
      </c>
      <c r="D1515" s="132">
        <v>717767</v>
      </c>
      <c r="E1515" s="132">
        <v>6101736</v>
      </c>
      <c r="F1515" s="132">
        <v>108</v>
      </c>
      <c r="G1515" s="132" t="s">
        <v>5484</v>
      </c>
      <c r="H1515" s="133" t="s">
        <v>832</v>
      </c>
      <c r="I1515" s="134" t="s">
        <v>839</v>
      </c>
      <c r="J1515" s="135" t="s">
        <v>950</v>
      </c>
      <c r="K1515" s="134">
        <v>124</v>
      </c>
      <c r="L1515" s="134" t="s">
        <v>828</v>
      </c>
      <c r="M1515" s="134"/>
      <c r="N1515" s="134">
        <v>36</v>
      </c>
      <c r="O1515" s="134">
        <v>115200</v>
      </c>
      <c r="P1515" s="134">
        <v>115200</v>
      </c>
      <c r="Q1515" s="134">
        <f>+DailyLog[[#This Row],[TTL QNT
(On traveler)]]-DailyLog[[#This Row],[Column1]]</f>
        <v>0</v>
      </c>
      <c r="R1515" s="134" t="s">
        <v>3642</v>
      </c>
      <c r="S1515" s="136" t="s">
        <v>888</v>
      </c>
      <c r="T1515" s="137"/>
      <c r="U1515" s="137"/>
      <c r="V1515" s="134"/>
      <c r="W1515" s="132"/>
      <c r="X1515" s="134"/>
      <c r="Y1515" s="132"/>
      <c r="Z1515" s="132"/>
      <c r="AA1515" s="132"/>
      <c r="AB1515" s="132" t="str">
        <f ca="1">IF(ISERROR(MATCH(DailyLog[[#This Row],[TRAVELER]],Table2[TR],0)),AB1515,"SHIPPED")</f>
        <v>SHIPPED</v>
      </c>
      <c r="AC1515" s="132"/>
    </row>
    <row r="1516" spans="1:29" ht="40.15" hidden="1" customHeight="1" x14ac:dyDescent="0.25">
      <c r="A1516" s="111">
        <v>46258.646458333336</v>
      </c>
      <c r="B1516" s="112" t="s">
        <v>2940</v>
      </c>
      <c r="C1516" s="113">
        <v>275</v>
      </c>
      <c r="D1516" s="114">
        <v>717080</v>
      </c>
      <c r="E1516" s="114">
        <v>11546462</v>
      </c>
      <c r="F1516" s="114">
        <v>1385</v>
      </c>
      <c r="G1516" s="114" t="s">
        <v>4250</v>
      </c>
      <c r="H1516" s="115" t="s">
        <v>832</v>
      </c>
      <c r="I1516" s="116" t="s">
        <v>839</v>
      </c>
      <c r="J1516" s="50" t="s">
        <v>950</v>
      </c>
      <c r="K1516" s="116">
        <v>108</v>
      </c>
      <c r="L1516" s="116" t="s">
        <v>828</v>
      </c>
      <c r="M1516" s="116" t="s">
        <v>2816</v>
      </c>
      <c r="N1516" s="116">
        <v>36</v>
      </c>
      <c r="O1516" s="116">
        <v>23400</v>
      </c>
      <c r="P1516" s="116">
        <v>23400</v>
      </c>
      <c r="Q1516" s="116">
        <f>+DailyLog[[#This Row],[TTL QNT
(On traveler)]]-DailyLog[[#This Row],[Column1]]</f>
        <v>0</v>
      </c>
      <c r="R1516" s="116" t="s">
        <v>3444</v>
      </c>
      <c r="S1516" s="117" t="s">
        <v>888</v>
      </c>
      <c r="T1516" s="43">
        <v>5</v>
      </c>
      <c r="V1516" s="116"/>
      <c r="W1516" s="114"/>
      <c r="X1516" s="116"/>
      <c r="Y1516" s="114"/>
      <c r="Z1516" s="114"/>
      <c r="AA1516" s="114"/>
      <c r="AB1516" s="114" t="str">
        <f ca="1">IF(ISERROR(MATCH(DailyLog[[#This Row],[TRAVELER]],Table2[TR],0)),AB1516,"SHIPPED")</f>
        <v>SHIPPED</v>
      </c>
      <c r="AC1516" s="114"/>
    </row>
    <row r="1517" spans="1:29" ht="40.15" hidden="1" customHeight="1" x14ac:dyDescent="0.25">
      <c r="A1517" s="129">
        <v>46273.398657407408</v>
      </c>
      <c r="B1517" s="130" t="s">
        <v>842</v>
      </c>
      <c r="C1517" s="131">
        <v>290</v>
      </c>
      <c r="D1517" s="132">
        <v>717526</v>
      </c>
      <c r="E1517" s="132" t="s">
        <v>3069</v>
      </c>
      <c r="F1517" s="132">
        <v>721</v>
      </c>
      <c r="G1517" s="132" t="s">
        <v>5483</v>
      </c>
      <c r="H1517" s="133" t="s">
        <v>832</v>
      </c>
      <c r="I1517" s="134" t="s">
        <v>839</v>
      </c>
      <c r="J1517" s="135" t="s">
        <v>950</v>
      </c>
      <c r="K1517" s="134">
        <v>109</v>
      </c>
      <c r="L1517" s="134" t="s">
        <v>1003</v>
      </c>
      <c r="M1517" s="134"/>
      <c r="N1517" s="134">
        <v>36</v>
      </c>
      <c r="O1517" s="134">
        <v>16200</v>
      </c>
      <c r="P1517" s="134">
        <v>16200</v>
      </c>
      <c r="Q1517" s="134">
        <f>+DailyLog[[#This Row],[TTL QNT
(On traveler)]]-DailyLog[[#This Row],[Column1]]</f>
        <v>0</v>
      </c>
      <c r="R1517" s="134" t="s">
        <v>3045</v>
      </c>
      <c r="S1517" s="136" t="s">
        <v>888</v>
      </c>
      <c r="T1517" s="137"/>
      <c r="U1517" s="137"/>
      <c r="V1517" s="134"/>
      <c r="W1517" s="132"/>
      <c r="X1517" s="134"/>
      <c r="Y1517" s="132"/>
      <c r="Z1517" s="132"/>
      <c r="AA1517" s="132"/>
      <c r="AB1517" s="132" t="str">
        <f ca="1">IF(ISERROR(MATCH(DailyLog[[#This Row],[TRAVELER]],Table2[TR],0)),AB1517,"SHIPPED")</f>
        <v>SHIPPED</v>
      </c>
      <c r="AC1517" s="132"/>
    </row>
    <row r="1518" spans="1:29" ht="40.15" hidden="1" customHeight="1" x14ac:dyDescent="0.25">
      <c r="A1518" s="129">
        <v>46274.621087962965</v>
      </c>
      <c r="B1518" s="130" t="s">
        <v>2940</v>
      </c>
      <c r="C1518" s="131">
        <v>290</v>
      </c>
      <c r="D1518" s="132">
        <v>717512</v>
      </c>
      <c r="E1518" s="132" t="s">
        <v>3069</v>
      </c>
      <c r="F1518" s="132">
        <v>1652</v>
      </c>
      <c r="G1518" s="132" t="s">
        <v>5645</v>
      </c>
      <c r="H1518" s="133" t="s">
        <v>832</v>
      </c>
      <c r="I1518" s="134" t="s">
        <v>839</v>
      </c>
      <c r="J1518" s="135" t="s">
        <v>2824</v>
      </c>
      <c r="K1518" s="134">
        <v>78</v>
      </c>
      <c r="L1518" s="134" t="s">
        <v>1003</v>
      </c>
      <c r="M1518" s="134"/>
      <c r="N1518" s="134">
        <v>36</v>
      </c>
      <c r="O1518" s="134">
        <v>16200</v>
      </c>
      <c r="P1518" s="134">
        <v>16200</v>
      </c>
      <c r="Q1518" s="134">
        <f>+DailyLog[[#This Row],[TTL QNT
(On traveler)]]-DailyLog[[#This Row],[Column1]]</f>
        <v>0</v>
      </c>
      <c r="R1518" s="134" t="s">
        <v>2910</v>
      </c>
      <c r="S1518" s="136" t="s">
        <v>888</v>
      </c>
      <c r="T1518" s="137"/>
      <c r="U1518" s="137"/>
      <c r="V1518" s="134"/>
      <c r="W1518" s="132"/>
      <c r="X1518" s="134"/>
      <c r="Y1518" s="132"/>
      <c r="Z1518" s="132"/>
      <c r="AA1518" s="132"/>
      <c r="AB1518" s="132" t="str">
        <f ca="1">IF(ISERROR(MATCH(DailyLog[[#This Row],[TRAVELER]],Table2[TR],0)),AB1518,"SHIPPED")</f>
        <v>SHIPPED</v>
      </c>
      <c r="AC1518" s="132"/>
    </row>
    <row r="1519" spans="1:29" ht="40.15" hidden="1" customHeight="1" x14ac:dyDescent="0.25">
      <c r="A1519" s="129">
        <v>46273.393437500003</v>
      </c>
      <c r="B1519" s="130" t="s">
        <v>842</v>
      </c>
      <c r="C1519" s="131" t="s">
        <v>4933</v>
      </c>
      <c r="D1519" s="132">
        <v>718799</v>
      </c>
      <c r="E1519" s="132">
        <v>82250</v>
      </c>
      <c r="F1519" s="132" t="s">
        <v>922</v>
      </c>
      <c r="G1519" s="132" t="s">
        <v>5480</v>
      </c>
      <c r="H1519" s="133" t="s">
        <v>832</v>
      </c>
      <c r="I1519" s="134" t="s">
        <v>839</v>
      </c>
      <c r="J1519" s="135" t="s">
        <v>843</v>
      </c>
      <c r="K1519" s="134">
        <v>2</v>
      </c>
      <c r="L1519" s="134" t="s">
        <v>828</v>
      </c>
      <c r="M1519" s="134"/>
      <c r="N1519" s="134">
        <v>36</v>
      </c>
      <c r="O1519" s="134">
        <v>22500</v>
      </c>
      <c r="P1519" s="134">
        <v>22500</v>
      </c>
      <c r="Q1519" s="134">
        <f>+DailyLog[[#This Row],[TTL QNT
(On traveler)]]-DailyLog[[#This Row],[Column1]]</f>
        <v>0</v>
      </c>
      <c r="R1519" s="134" t="s">
        <v>4253</v>
      </c>
      <c r="S1519" s="136" t="s">
        <v>888</v>
      </c>
      <c r="T1519" s="137"/>
      <c r="U1519" s="137"/>
      <c r="V1519" s="134"/>
      <c r="W1519" s="132"/>
      <c r="X1519" s="134"/>
      <c r="Y1519" s="132"/>
      <c r="Z1519" s="132"/>
      <c r="AA1519" s="132"/>
      <c r="AB1519" s="132" t="str">
        <f ca="1">IF(ISERROR(MATCH(DailyLog[[#This Row],[TRAVELER]],Table2[TR],0)),AB1519,"SHIPPED")</f>
        <v>SHIPPED</v>
      </c>
      <c r="AC1519" s="132"/>
    </row>
    <row r="1520" spans="1:29" ht="40.15" hidden="1" customHeight="1" x14ac:dyDescent="0.25">
      <c r="A1520" s="129">
        <v>46273.710763888892</v>
      </c>
      <c r="B1520" s="130" t="s">
        <v>2940</v>
      </c>
      <c r="C1520" s="131">
        <v>4</v>
      </c>
      <c r="D1520" s="132">
        <v>705988</v>
      </c>
      <c r="E1520" s="132">
        <v>11612078</v>
      </c>
      <c r="F1520" s="132">
        <v>287</v>
      </c>
      <c r="G1520" s="132" t="s">
        <v>5561</v>
      </c>
      <c r="H1520" s="133" t="s">
        <v>832</v>
      </c>
      <c r="I1520" s="134" t="s">
        <v>839</v>
      </c>
      <c r="J1520" s="135" t="s">
        <v>2824</v>
      </c>
      <c r="K1520" s="134">
        <v>74</v>
      </c>
      <c r="L1520" s="134" t="s">
        <v>828</v>
      </c>
      <c r="M1520" s="134"/>
      <c r="N1520" s="134">
        <v>34</v>
      </c>
      <c r="O1520" s="134">
        <v>62900</v>
      </c>
      <c r="P1520" s="134">
        <v>62900</v>
      </c>
      <c r="Q1520" s="134">
        <f>+DailyLog[[#This Row],[TTL QNT
(On traveler)]]-DailyLog[[#This Row],[Column1]]</f>
        <v>0</v>
      </c>
      <c r="R1520" s="134" t="s">
        <v>5231</v>
      </c>
      <c r="S1520" s="136" t="s">
        <v>888</v>
      </c>
      <c r="T1520" s="137"/>
      <c r="U1520" s="137"/>
      <c r="V1520" s="134"/>
      <c r="W1520" s="132"/>
      <c r="X1520" s="134"/>
      <c r="Y1520" s="132"/>
      <c r="Z1520" s="132"/>
      <c r="AA1520" s="132"/>
      <c r="AB1520" s="132" t="str">
        <f ca="1">IF(ISERROR(MATCH(DailyLog[[#This Row],[TRAVELER]],Table2[TR],0)),AB1520,"SHIPPED")</f>
        <v>SHIPPED</v>
      </c>
      <c r="AC1520" s="132"/>
    </row>
    <row r="1521" spans="1:29" ht="40.15" hidden="1" customHeight="1" x14ac:dyDescent="0.25">
      <c r="A1521" s="129">
        <v>46273.706585648149</v>
      </c>
      <c r="B1521" s="130" t="s">
        <v>2940</v>
      </c>
      <c r="C1521" s="131" t="s">
        <v>4933</v>
      </c>
      <c r="D1521" s="132">
        <v>717790</v>
      </c>
      <c r="E1521" s="132" t="s">
        <v>934</v>
      </c>
      <c r="F1521" s="132" t="s">
        <v>3434</v>
      </c>
      <c r="G1521" s="132" t="s">
        <v>5560</v>
      </c>
      <c r="H1521" s="133" t="s">
        <v>832</v>
      </c>
      <c r="I1521" s="134" t="s">
        <v>839</v>
      </c>
      <c r="J1521" s="135" t="s">
        <v>843</v>
      </c>
      <c r="K1521" s="134">
        <v>2</v>
      </c>
      <c r="L1521" s="134" t="s">
        <v>828</v>
      </c>
      <c r="M1521" s="134" t="s">
        <v>2816</v>
      </c>
      <c r="N1521" s="134">
        <v>36</v>
      </c>
      <c r="O1521" s="134">
        <v>29700</v>
      </c>
      <c r="P1521" s="134">
        <v>29700</v>
      </c>
      <c r="Q1521" s="134">
        <f>+DailyLog[[#This Row],[TTL QNT
(On traveler)]]-DailyLog[[#This Row],[Column1]]</f>
        <v>0</v>
      </c>
      <c r="R1521" s="134" t="s">
        <v>2945</v>
      </c>
      <c r="S1521" s="136" t="s">
        <v>888</v>
      </c>
      <c r="T1521" s="137">
        <v>3</v>
      </c>
      <c r="U1521" s="137"/>
      <c r="V1521" s="134"/>
      <c r="W1521" s="132"/>
      <c r="X1521" s="134"/>
      <c r="Y1521" s="132"/>
      <c r="Z1521" s="132"/>
      <c r="AA1521" s="132"/>
      <c r="AB1521" s="132" t="str">
        <f ca="1">IF(ISERROR(MATCH(DailyLog[[#This Row],[TRAVELER]],Table2[TR],0)),AB1521,"SHIPPED")</f>
        <v>SHIPPED</v>
      </c>
      <c r="AC1521" s="132"/>
    </row>
    <row r="1522" spans="1:29" ht="40.15" hidden="1" customHeight="1" x14ac:dyDescent="0.25">
      <c r="A1522" s="129">
        <v>46276.690034722225</v>
      </c>
      <c r="B1522" s="130" t="s">
        <v>2940</v>
      </c>
      <c r="C1522" s="131">
        <v>275</v>
      </c>
      <c r="D1522" s="132">
        <v>717504</v>
      </c>
      <c r="E1522" s="132" t="s">
        <v>3304</v>
      </c>
      <c r="F1522" s="132">
        <v>1078</v>
      </c>
      <c r="G1522" s="132" t="s">
        <v>5868</v>
      </c>
      <c r="H1522" s="133" t="s">
        <v>832</v>
      </c>
      <c r="I1522" s="134" t="s">
        <v>839</v>
      </c>
      <c r="J1522" s="135" t="s">
        <v>950</v>
      </c>
      <c r="K1522" s="134">
        <v>112</v>
      </c>
      <c r="L1522" s="134" t="s">
        <v>1003</v>
      </c>
      <c r="M1522" s="134"/>
      <c r="N1522" s="134">
        <v>33</v>
      </c>
      <c r="O1522" s="134">
        <v>23100</v>
      </c>
      <c r="P1522" s="134">
        <v>23100</v>
      </c>
      <c r="Q1522" s="134">
        <f>+DailyLog[[#This Row],[TTL QNT
(On traveler)]]-DailyLog[[#This Row],[Column1]]</f>
        <v>0</v>
      </c>
      <c r="R1522" s="134" t="s">
        <v>5910</v>
      </c>
      <c r="S1522" s="136" t="s">
        <v>888</v>
      </c>
      <c r="T1522" s="137"/>
      <c r="U1522" s="137"/>
      <c r="V1522" s="134"/>
      <c r="W1522" s="132"/>
      <c r="X1522" s="134"/>
      <c r="Y1522" s="132"/>
      <c r="Z1522" s="132"/>
      <c r="AA1522" s="132"/>
      <c r="AB1522" s="132" t="str">
        <f ca="1">IF(ISERROR(MATCH(DailyLog[[#This Row],[TRAVELER]],Table2[TR],0)),AB1522,"SHIPPED")</f>
        <v>SHIPPED</v>
      </c>
      <c r="AC1522" s="132"/>
    </row>
    <row r="1523" spans="1:29" ht="40.15" hidden="1" customHeight="1" x14ac:dyDescent="0.25">
      <c r="A1523" s="129">
        <v>46275.662349537037</v>
      </c>
      <c r="B1523" s="130" t="s">
        <v>2940</v>
      </c>
      <c r="C1523" s="131" t="s">
        <v>5774</v>
      </c>
      <c r="D1523" s="132">
        <v>717364</v>
      </c>
      <c r="E1523" s="132">
        <v>11549170</v>
      </c>
      <c r="F1523" s="132">
        <v>306</v>
      </c>
      <c r="G1523" s="132" t="s">
        <v>5755</v>
      </c>
      <c r="H1523" s="133" t="s">
        <v>832</v>
      </c>
      <c r="I1523" s="134" t="s">
        <v>839</v>
      </c>
      <c r="J1523" s="135" t="s">
        <v>950</v>
      </c>
      <c r="K1523" s="134">
        <v>112</v>
      </c>
      <c r="L1523" s="134" t="s">
        <v>828</v>
      </c>
      <c r="M1523" s="134"/>
      <c r="N1523" s="134">
        <v>50</v>
      </c>
      <c r="O1523" s="134">
        <v>20000</v>
      </c>
      <c r="P1523" s="134">
        <v>20000</v>
      </c>
      <c r="Q1523" s="134">
        <f>+DailyLog[[#This Row],[TTL QNT
(On traveler)]]-DailyLog[[#This Row],[Column1]]</f>
        <v>0</v>
      </c>
      <c r="R1523" s="134" t="s">
        <v>3332</v>
      </c>
      <c r="S1523" s="136" t="s">
        <v>888</v>
      </c>
      <c r="T1523" s="137"/>
      <c r="U1523" s="137"/>
      <c r="V1523" s="134"/>
      <c r="W1523" s="132"/>
      <c r="X1523" s="134"/>
      <c r="Y1523" s="132"/>
      <c r="Z1523" s="132"/>
      <c r="AA1523" s="132"/>
      <c r="AB1523" s="132" t="str">
        <f ca="1">IF(ISERROR(MATCH(DailyLog[[#This Row],[TRAVELER]],Table2[TR],0)),AB1523,"SHIPPED")</f>
        <v>SHIPPED</v>
      </c>
      <c r="AC1523" s="132"/>
    </row>
    <row r="1524" spans="1:29" ht="40.15" hidden="1" customHeight="1" x14ac:dyDescent="0.25">
      <c r="A1524" s="119">
        <v>46258.538483796299</v>
      </c>
      <c r="B1524" s="120" t="s">
        <v>842</v>
      </c>
      <c r="C1524" s="121">
        <v>290</v>
      </c>
      <c r="D1524" s="122">
        <v>717047</v>
      </c>
      <c r="E1524" s="122">
        <v>11548414</v>
      </c>
      <c r="F1524" s="122">
        <v>823</v>
      </c>
      <c r="G1524" s="122" t="s">
        <v>4202</v>
      </c>
      <c r="H1524" s="123" t="s">
        <v>832</v>
      </c>
      <c r="I1524" s="124" t="s">
        <v>839</v>
      </c>
      <c r="J1524" s="125" t="s">
        <v>950</v>
      </c>
      <c r="K1524" s="124">
        <v>109</v>
      </c>
      <c r="L1524" s="124" t="s">
        <v>828</v>
      </c>
      <c r="M1524" s="124"/>
      <c r="N1524" s="124">
        <v>36</v>
      </c>
      <c r="O1524" s="124">
        <v>17460</v>
      </c>
      <c r="P1524" s="124">
        <v>17460</v>
      </c>
      <c r="Q1524" s="124">
        <f>+DailyLog[[#This Row],[TTL QNT
(On traveler)]]-DailyLog[[#This Row],[Column1]]</f>
        <v>0</v>
      </c>
      <c r="R1524" s="124" t="s">
        <v>2910</v>
      </c>
      <c r="S1524" s="126" t="s">
        <v>888</v>
      </c>
      <c r="T1524" s="127"/>
      <c r="U1524" s="127"/>
      <c r="V1524" s="124"/>
      <c r="W1524" s="122"/>
      <c r="X1524" s="124"/>
      <c r="Y1524" s="122"/>
      <c r="Z1524" s="122"/>
      <c r="AA1524" s="122"/>
      <c r="AB1524" s="122" t="str">
        <f ca="1">IF(ISERROR(MATCH(DailyLog[[#This Row],[TRAVELER]],Table2[TR],0)),AB1524,"SHIPPED")</f>
        <v>SHIPPED</v>
      </c>
      <c r="AC1524" s="122"/>
    </row>
    <row r="1525" spans="1:29" ht="40.15" hidden="1" customHeight="1" x14ac:dyDescent="0.25">
      <c r="A1525" s="129">
        <v>46275.662349537037</v>
      </c>
      <c r="B1525" s="130" t="s">
        <v>2940</v>
      </c>
      <c r="C1525" s="131" t="s">
        <v>5774</v>
      </c>
      <c r="D1525" s="132">
        <v>717365</v>
      </c>
      <c r="E1525" s="132">
        <v>11549170</v>
      </c>
      <c r="F1525" s="132">
        <v>1083</v>
      </c>
      <c r="G1525" s="132" t="s">
        <v>5775</v>
      </c>
      <c r="H1525" s="133" t="s">
        <v>832</v>
      </c>
      <c r="I1525" s="134" t="s">
        <v>839</v>
      </c>
      <c r="J1525" s="135" t="s">
        <v>2824</v>
      </c>
      <c r="K1525" s="134">
        <v>78</v>
      </c>
      <c r="L1525" s="134" t="s">
        <v>828</v>
      </c>
      <c r="M1525" s="134"/>
      <c r="N1525" s="134">
        <v>51</v>
      </c>
      <c r="O1525" s="134">
        <v>20400</v>
      </c>
      <c r="P1525" s="134">
        <v>20400</v>
      </c>
      <c r="Q1525" s="134">
        <f>+DailyLog[[#This Row],[TTL QNT
(On traveler)]]-DailyLog[[#This Row],[Column1]]</f>
        <v>0</v>
      </c>
      <c r="R1525" s="134" t="s">
        <v>3332</v>
      </c>
      <c r="S1525" s="136" t="s">
        <v>888</v>
      </c>
      <c r="T1525" s="137"/>
      <c r="U1525" s="137"/>
      <c r="V1525" s="134"/>
      <c r="W1525" s="132"/>
      <c r="X1525" s="134"/>
      <c r="Y1525" s="132"/>
      <c r="Z1525" s="132"/>
      <c r="AA1525" s="132"/>
      <c r="AB1525" s="132" t="str">
        <f ca="1">IF(ISERROR(MATCH(DailyLog[[#This Row],[TRAVELER]],Table2[TR],0)),AB1525,"SHIPPED")</f>
        <v>SHIPPED</v>
      </c>
      <c r="AC1525" s="132"/>
    </row>
    <row r="1526" spans="1:29" ht="40.15" hidden="1" customHeight="1" x14ac:dyDescent="0.25">
      <c r="A1526" s="129">
        <v>46273.689699074072</v>
      </c>
      <c r="B1526" s="130" t="s">
        <v>2940</v>
      </c>
      <c r="C1526" s="131" t="s">
        <v>4933</v>
      </c>
      <c r="D1526" s="132">
        <v>717788</v>
      </c>
      <c r="E1526" s="132" t="s">
        <v>934</v>
      </c>
      <c r="F1526" s="132" t="s">
        <v>3434</v>
      </c>
      <c r="G1526" s="132" t="s">
        <v>5557</v>
      </c>
      <c r="H1526" s="133" t="s">
        <v>2814</v>
      </c>
      <c r="I1526" s="134" t="s">
        <v>839</v>
      </c>
      <c r="J1526" s="135" t="s">
        <v>843</v>
      </c>
      <c r="K1526" s="134">
        <v>2</v>
      </c>
      <c r="L1526" s="134" t="s">
        <v>828</v>
      </c>
      <c r="M1526" s="134" t="s">
        <v>2816</v>
      </c>
      <c r="N1526" s="134">
        <v>36</v>
      </c>
      <c r="O1526" s="134">
        <v>29700</v>
      </c>
      <c r="P1526" s="134">
        <v>29700</v>
      </c>
      <c r="Q1526" s="134">
        <f>+DailyLog[[#This Row],[TTL QNT
(On traveler)]]-DailyLog[[#This Row],[Column1]]</f>
        <v>0</v>
      </c>
      <c r="R1526" s="134" t="s">
        <v>3772</v>
      </c>
      <c r="S1526" s="136" t="s">
        <v>888</v>
      </c>
      <c r="T1526" s="137">
        <v>1</v>
      </c>
      <c r="U1526" s="137"/>
      <c r="V1526" s="134"/>
      <c r="W1526" s="132"/>
      <c r="X1526" s="134"/>
      <c r="Y1526" s="132"/>
      <c r="Z1526" s="132"/>
      <c r="AA1526" s="132"/>
      <c r="AB1526" s="132" t="str">
        <f ca="1">IF(ISERROR(MATCH(DailyLog[[#This Row],[TRAVELER]],Table2[TR],0)),AB1526,"SHIPPED")</f>
        <v>SHIPPED</v>
      </c>
      <c r="AC1526" s="132"/>
    </row>
    <row r="1527" spans="1:29" ht="40.15" hidden="1" customHeight="1" x14ac:dyDescent="0.25">
      <c r="A1527" s="129">
        <v>46273.68178240741</v>
      </c>
      <c r="B1527" s="130" t="s">
        <v>2940</v>
      </c>
      <c r="C1527" s="131" t="s">
        <v>4502</v>
      </c>
      <c r="D1527" s="132">
        <v>717707</v>
      </c>
      <c r="E1527" s="132">
        <v>40161567</v>
      </c>
      <c r="F1527" s="132">
        <v>301</v>
      </c>
      <c r="G1527" s="132" t="s">
        <v>5556</v>
      </c>
      <c r="H1527" s="133" t="s">
        <v>832</v>
      </c>
      <c r="I1527" s="134" t="s">
        <v>839</v>
      </c>
      <c r="J1527" s="135" t="s">
        <v>843</v>
      </c>
      <c r="K1527" s="134">
        <v>1</v>
      </c>
      <c r="L1527" s="134" t="s">
        <v>828</v>
      </c>
      <c r="M1527" s="134" t="s">
        <v>2816</v>
      </c>
      <c r="N1527" s="134">
        <v>15</v>
      </c>
      <c r="O1527" s="134">
        <v>2625</v>
      </c>
      <c r="P1527" s="134">
        <v>2625</v>
      </c>
      <c r="Q1527" s="134">
        <f>+DailyLog[[#This Row],[TTL QNT
(On traveler)]]-DailyLog[[#This Row],[Column1]]</f>
        <v>0</v>
      </c>
      <c r="R1527" s="134" t="s">
        <v>2885</v>
      </c>
      <c r="S1527" s="136" t="s">
        <v>888</v>
      </c>
      <c r="T1527" s="137">
        <v>1</v>
      </c>
      <c r="U1527" s="137"/>
      <c r="V1527" s="134"/>
      <c r="W1527" s="132"/>
      <c r="X1527" s="134"/>
      <c r="Y1527" s="132"/>
      <c r="Z1527" s="132"/>
      <c r="AA1527" s="132"/>
      <c r="AB1527" s="132" t="str">
        <f ca="1">IF(ISERROR(MATCH(DailyLog[[#This Row],[TRAVELER]],Table2[TR],0)),AB1527,"SHIPPED")</f>
        <v>SHIPPED</v>
      </c>
      <c r="AC1527" s="132"/>
    </row>
    <row r="1528" spans="1:29" ht="40.15" hidden="1" customHeight="1" x14ac:dyDescent="0.25">
      <c r="A1528" s="129">
        <v>46274.588773148149</v>
      </c>
      <c r="B1528" s="130" t="s">
        <v>842</v>
      </c>
      <c r="C1528" s="131">
        <v>275</v>
      </c>
      <c r="D1528" s="132">
        <v>716783</v>
      </c>
      <c r="E1528" s="132" t="s">
        <v>5506</v>
      </c>
      <c r="F1528" s="132">
        <v>183</v>
      </c>
      <c r="G1528" s="132" t="s">
        <v>5640</v>
      </c>
      <c r="H1528" s="133" t="s">
        <v>832</v>
      </c>
      <c r="I1528" s="134" t="s">
        <v>839</v>
      </c>
      <c r="J1528" s="135" t="s">
        <v>950</v>
      </c>
      <c r="K1528" s="134">
        <v>104</v>
      </c>
      <c r="L1528" s="134" t="s">
        <v>1003</v>
      </c>
      <c r="M1528" s="134" t="s">
        <v>2816</v>
      </c>
      <c r="N1528" s="134">
        <v>29</v>
      </c>
      <c r="O1528" s="134">
        <v>72500</v>
      </c>
      <c r="P1528" s="134">
        <v>72500</v>
      </c>
      <c r="Q1528" s="134">
        <f>+DailyLog[[#This Row],[TTL QNT
(On traveler)]]-DailyLog[[#This Row],[Column1]]</f>
        <v>0</v>
      </c>
      <c r="R1528" s="134" t="s">
        <v>3800</v>
      </c>
      <c r="S1528" s="136" t="s">
        <v>888</v>
      </c>
      <c r="T1528" s="137">
        <v>3</v>
      </c>
      <c r="U1528" s="137"/>
      <c r="V1528" s="134"/>
      <c r="W1528" s="132"/>
      <c r="X1528" s="134"/>
      <c r="Y1528" s="132"/>
      <c r="Z1528" s="132"/>
      <c r="AA1528" s="132"/>
      <c r="AB1528" s="132" t="str">
        <f ca="1">IF(ISERROR(MATCH(DailyLog[[#This Row],[TRAVELER]],Table2[TR],0)),AB1528,"SHIPPED")</f>
        <v>SHIPPED</v>
      </c>
      <c r="AC1528" s="132"/>
    </row>
    <row r="1529" spans="1:29" ht="40.15" hidden="1" customHeight="1" x14ac:dyDescent="0.25">
      <c r="A1529" s="129">
        <v>46275.44803240741</v>
      </c>
      <c r="B1529" s="130" t="s">
        <v>842</v>
      </c>
      <c r="C1529" s="131" t="s">
        <v>2841</v>
      </c>
      <c r="D1529" s="132">
        <v>718513</v>
      </c>
      <c r="E1529" s="132" t="s">
        <v>4226</v>
      </c>
      <c r="F1529" s="132" t="s">
        <v>922</v>
      </c>
      <c r="G1529" s="132" t="s">
        <v>5725</v>
      </c>
      <c r="H1529" s="133" t="s">
        <v>2814</v>
      </c>
      <c r="I1529" s="134" t="s">
        <v>839</v>
      </c>
      <c r="J1529" s="135" t="s">
        <v>843</v>
      </c>
      <c r="K1529" s="134">
        <v>3</v>
      </c>
      <c r="L1529" s="134" t="s">
        <v>828</v>
      </c>
      <c r="M1529" s="134" t="s">
        <v>2816</v>
      </c>
      <c r="N1529" s="134">
        <v>24</v>
      </c>
      <c r="O1529" s="134">
        <v>19800</v>
      </c>
      <c r="P1529" s="134">
        <v>19800</v>
      </c>
      <c r="Q1529" s="134">
        <f>+DailyLog[[#This Row],[TTL QNT
(On traveler)]]-DailyLog[[#This Row],[Column1]]</f>
        <v>0</v>
      </c>
      <c r="R1529" s="134" t="s">
        <v>3004</v>
      </c>
      <c r="S1529" s="136" t="s">
        <v>888</v>
      </c>
      <c r="T1529" s="137">
        <v>4</v>
      </c>
      <c r="U1529" s="137"/>
      <c r="V1529" s="134"/>
      <c r="W1529" s="132"/>
      <c r="X1529" s="134"/>
      <c r="Y1529" s="132"/>
      <c r="Z1529" s="132"/>
      <c r="AA1529" s="132"/>
      <c r="AB1529" s="132" t="str">
        <f ca="1">IF(ISERROR(MATCH(DailyLog[[#This Row],[TRAVELER]],Table2[TR],0)),AB1529,"SHIPPED")</f>
        <v>SHIPPED</v>
      </c>
      <c r="AC1529" s="132"/>
    </row>
    <row r="1530" spans="1:29" ht="40.15" hidden="1" customHeight="1" x14ac:dyDescent="0.25">
      <c r="A1530" s="129">
        <v>46274.579444444447</v>
      </c>
      <c r="B1530" s="130" t="s">
        <v>842</v>
      </c>
      <c r="C1530" s="131">
        <v>290</v>
      </c>
      <c r="D1530" s="132">
        <v>717397</v>
      </c>
      <c r="E1530" s="132">
        <v>6101831</v>
      </c>
      <c r="F1530" s="132">
        <v>702</v>
      </c>
      <c r="G1530" s="132" t="s">
        <v>5638</v>
      </c>
      <c r="H1530" s="133" t="s">
        <v>832</v>
      </c>
      <c r="I1530" s="134" t="s">
        <v>839</v>
      </c>
      <c r="J1530" s="135" t="s">
        <v>950</v>
      </c>
      <c r="K1530" s="134">
        <v>110</v>
      </c>
      <c r="L1530" s="134" t="s">
        <v>828</v>
      </c>
      <c r="M1530" s="134"/>
      <c r="N1530" s="134">
        <v>36</v>
      </c>
      <c r="O1530" s="134">
        <v>36000</v>
      </c>
      <c r="P1530" s="134">
        <v>36000</v>
      </c>
      <c r="Q1530" s="134">
        <f>+DailyLog[[#This Row],[TTL QNT
(On traveler)]]-DailyLog[[#This Row],[Column1]]</f>
        <v>0</v>
      </c>
      <c r="R1530" s="134" t="s">
        <v>3314</v>
      </c>
      <c r="S1530" s="136" t="s">
        <v>888</v>
      </c>
      <c r="T1530" s="137"/>
      <c r="U1530" s="137"/>
      <c r="V1530" s="134"/>
      <c r="W1530" s="132"/>
      <c r="X1530" s="134"/>
      <c r="Y1530" s="132"/>
      <c r="Z1530" s="132"/>
      <c r="AA1530" s="132"/>
      <c r="AB1530" s="132" t="str">
        <f ca="1">IF(ISERROR(MATCH(DailyLog[[#This Row],[TRAVELER]],Table2[TR],0)),AB1530,"SHIPPED")</f>
        <v>SHIPPED</v>
      </c>
      <c r="AC1530" s="132"/>
    </row>
    <row r="1531" spans="1:29" ht="40.15" hidden="1" customHeight="1" x14ac:dyDescent="0.25">
      <c r="A1531" s="129">
        <v>46274.576053240744</v>
      </c>
      <c r="B1531" s="130" t="s">
        <v>842</v>
      </c>
      <c r="C1531" s="131">
        <v>290</v>
      </c>
      <c r="D1531" s="132">
        <v>717360</v>
      </c>
      <c r="E1531" s="132">
        <v>11549170</v>
      </c>
      <c r="F1531" s="132">
        <v>1815</v>
      </c>
      <c r="G1531" s="132" t="s">
        <v>5637</v>
      </c>
      <c r="H1531" s="133" t="s">
        <v>832</v>
      </c>
      <c r="I1531" s="134" t="s">
        <v>839</v>
      </c>
      <c r="J1531" s="135" t="s">
        <v>950</v>
      </c>
      <c r="K1531" s="134">
        <v>109</v>
      </c>
      <c r="L1531" s="134" t="s">
        <v>828</v>
      </c>
      <c r="M1531" s="134"/>
      <c r="N1531" s="134">
        <v>36</v>
      </c>
      <c r="O1531" s="134">
        <v>14400</v>
      </c>
      <c r="P1531" s="134">
        <v>14400</v>
      </c>
      <c r="Q1531" s="134">
        <f>+DailyLog[[#This Row],[TTL QNT
(On traveler)]]-DailyLog[[#This Row],[Column1]]</f>
        <v>0</v>
      </c>
      <c r="R1531" s="134" t="s">
        <v>3075</v>
      </c>
      <c r="S1531" s="136" t="s">
        <v>888</v>
      </c>
      <c r="T1531" s="137"/>
      <c r="U1531" s="137"/>
      <c r="V1531" s="134"/>
      <c r="W1531" s="132"/>
      <c r="X1531" s="134"/>
      <c r="Y1531" s="132"/>
      <c r="Z1531" s="132"/>
      <c r="AA1531" s="132"/>
      <c r="AB1531" s="132" t="str">
        <f ca="1">IF(ISERROR(MATCH(DailyLog[[#This Row],[TRAVELER]],Table2[TR],0)),AB1531,"SHIPPED")</f>
        <v>SHIPPED</v>
      </c>
      <c r="AC1531" s="132"/>
    </row>
    <row r="1532" spans="1:29" ht="40.15" hidden="1" customHeight="1" x14ac:dyDescent="0.25">
      <c r="A1532" s="129">
        <v>46273.661435185182</v>
      </c>
      <c r="B1532" s="130" t="s">
        <v>2940</v>
      </c>
      <c r="C1532" s="131">
        <v>292</v>
      </c>
      <c r="D1532" s="132">
        <v>718229</v>
      </c>
      <c r="E1532" s="132">
        <v>11546462</v>
      </c>
      <c r="F1532" s="132">
        <v>455</v>
      </c>
      <c r="G1532" s="132" t="s">
        <v>5549</v>
      </c>
      <c r="H1532" s="133" t="s">
        <v>832</v>
      </c>
      <c r="I1532" s="134" t="s">
        <v>2818</v>
      </c>
      <c r="J1532" s="135" t="s">
        <v>2824</v>
      </c>
      <c r="K1532" s="134">
        <v>110</v>
      </c>
      <c r="L1532" s="134" t="s">
        <v>828</v>
      </c>
      <c r="M1532" s="134"/>
      <c r="N1532" s="134">
        <v>10</v>
      </c>
      <c r="O1532" s="134">
        <v>6500</v>
      </c>
      <c r="P1532" s="134">
        <v>6500</v>
      </c>
      <c r="Q1532" s="134">
        <f>+DailyLog[[#This Row],[TTL QNT
(On traveler)]]-DailyLog[[#This Row],[Column1]]</f>
        <v>0</v>
      </c>
      <c r="R1532" s="134" t="s">
        <v>3672</v>
      </c>
      <c r="S1532" s="136" t="s">
        <v>888</v>
      </c>
      <c r="T1532" s="137"/>
      <c r="U1532" s="137"/>
      <c r="V1532" s="134"/>
      <c r="W1532" s="132"/>
      <c r="X1532" s="134"/>
      <c r="Y1532" s="132"/>
      <c r="Z1532" s="132"/>
      <c r="AA1532" s="132"/>
      <c r="AB1532" s="132" t="str">
        <f ca="1">IF(ISERROR(MATCH(DailyLog[[#This Row],[TRAVELER]],Table2[TR],0)),AB1532,"SHIPPED")</f>
        <v>SHIPPED</v>
      </c>
      <c r="AC1532" s="132"/>
    </row>
    <row r="1533" spans="1:29" ht="40.15" hidden="1" customHeight="1" x14ac:dyDescent="0.25">
      <c r="A1533" s="129">
        <v>46274.571631944447</v>
      </c>
      <c r="B1533" s="130" t="s">
        <v>842</v>
      </c>
      <c r="C1533" s="131">
        <v>275</v>
      </c>
      <c r="D1533" s="132">
        <v>717350</v>
      </c>
      <c r="E1533" s="132">
        <v>11549170</v>
      </c>
      <c r="F1533" s="132">
        <v>1849</v>
      </c>
      <c r="G1533" s="132" t="s">
        <v>5636</v>
      </c>
      <c r="H1533" s="133" t="s">
        <v>832</v>
      </c>
      <c r="I1533" s="134" t="s">
        <v>839</v>
      </c>
      <c r="J1533" s="135" t="s">
        <v>950</v>
      </c>
      <c r="K1533" s="134">
        <v>108</v>
      </c>
      <c r="L1533" s="134" t="s">
        <v>828</v>
      </c>
      <c r="M1533" s="134"/>
      <c r="N1533" s="134">
        <v>36</v>
      </c>
      <c r="O1533" s="134">
        <v>14400</v>
      </c>
      <c r="P1533" s="134">
        <v>14400</v>
      </c>
      <c r="Q1533" s="134">
        <f>+DailyLog[[#This Row],[TTL QNT
(On traveler)]]-DailyLog[[#This Row],[Column1]]</f>
        <v>0</v>
      </c>
      <c r="R1533" s="134" t="s">
        <v>4166</v>
      </c>
      <c r="S1533" s="136" t="s">
        <v>888</v>
      </c>
      <c r="T1533" s="137"/>
      <c r="U1533" s="137"/>
      <c r="V1533" s="134"/>
      <c r="W1533" s="132"/>
      <c r="X1533" s="134"/>
      <c r="Y1533" s="132"/>
      <c r="Z1533" s="132"/>
      <c r="AA1533" s="132"/>
      <c r="AB1533" s="132" t="str">
        <f ca="1">IF(ISERROR(MATCH(DailyLog[[#This Row],[TRAVELER]],Table2[TR],0)),AB1533,"SHIPPED")</f>
        <v>SHIPPED</v>
      </c>
      <c r="AC1533" s="132"/>
    </row>
    <row r="1534" spans="1:29" ht="40.15" hidden="1" customHeight="1" x14ac:dyDescent="0.25">
      <c r="A1534" s="129">
        <v>46274.569872685184</v>
      </c>
      <c r="B1534" s="130" t="s">
        <v>842</v>
      </c>
      <c r="C1534" s="131">
        <v>275</v>
      </c>
      <c r="D1534" s="132">
        <v>717368</v>
      </c>
      <c r="E1534" s="132">
        <v>11549170</v>
      </c>
      <c r="F1534" s="132">
        <v>346</v>
      </c>
      <c r="G1534" s="132" t="s">
        <v>5602</v>
      </c>
      <c r="H1534" s="133" t="s">
        <v>832</v>
      </c>
      <c r="I1534" s="134" t="s">
        <v>839</v>
      </c>
      <c r="J1534" s="135" t="s">
        <v>950</v>
      </c>
      <c r="K1534" s="134">
        <v>112</v>
      </c>
      <c r="L1534" s="134" t="s">
        <v>828</v>
      </c>
      <c r="M1534" s="134"/>
      <c r="N1534" s="134">
        <v>36</v>
      </c>
      <c r="O1534" s="134">
        <v>14400</v>
      </c>
      <c r="P1534" s="134">
        <v>14400</v>
      </c>
      <c r="Q1534" s="134">
        <f>+DailyLog[[#This Row],[TTL QNT
(On traveler)]]-DailyLog[[#This Row],[Column1]]</f>
        <v>0</v>
      </c>
      <c r="R1534" s="134" t="s">
        <v>3853</v>
      </c>
      <c r="S1534" s="136" t="s">
        <v>888</v>
      </c>
      <c r="T1534" s="137"/>
      <c r="U1534" s="137"/>
      <c r="V1534" s="134"/>
      <c r="W1534" s="132"/>
      <c r="X1534" s="134"/>
      <c r="Y1534" s="132"/>
      <c r="Z1534" s="132"/>
      <c r="AA1534" s="132"/>
      <c r="AB1534" s="132" t="str">
        <f ca="1">IF(ISERROR(MATCH(DailyLog[[#This Row],[TRAVELER]],Table2[TR],0)),AB1534,"SHIPPED")</f>
        <v>SHIPPED</v>
      </c>
      <c r="AC1534" s="132"/>
    </row>
    <row r="1535" spans="1:29" ht="40.15" hidden="1" customHeight="1" x14ac:dyDescent="0.25">
      <c r="A1535" s="119">
        <v>46258.600949074076</v>
      </c>
      <c r="B1535" s="120" t="s">
        <v>842</v>
      </c>
      <c r="C1535" s="121">
        <v>292</v>
      </c>
      <c r="D1535" s="122">
        <v>717049</v>
      </c>
      <c r="E1535" s="122">
        <v>11548414</v>
      </c>
      <c r="F1535" s="122">
        <v>68</v>
      </c>
      <c r="G1535" s="122" t="s">
        <v>4229</v>
      </c>
      <c r="H1535" s="123" t="s">
        <v>832</v>
      </c>
      <c r="I1535" s="124" t="s">
        <v>839</v>
      </c>
      <c r="J1535" s="125" t="s">
        <v>950</v>
      </c>
      <c r="K1535" s="124">
        <v>117</v>
      </c>
      <c r="L1535" s="124" t="s">
        <v>828</v>
      </c>
      <c r="M1535" s="124" t="s">
        <v>2816</v>
      </c>
      <c r="N1535" s="124">
        <v>29</v>
      </c>
      <c r="O1535" s="124">
        <v>14065</v>
      </c>
      <c r="P1535" s="124">
        <v>14065</v>
      </c>
      <c r="Q1535" s="124">
        <f>+DailyLog[[#This Row],[TTL QNT
(On traveler)]]-DailyLog[[#This Row],[Column1]]</f>
        <v>0</v>
      </c>
      <c r="R1535" s="124" t="s">
        <v>3368</v>
      </c>
      <c r="S1535" s="126" t="s">
        <v>888</v>
      </c>
      <c r="T1535" s="127">
        <v>1</v>
      </c>
      <c r="U1535" s="127"/>
      <c r="V1535" s="124"/>
      <c r="W1535" s="122"/>
      <c r="X1535" s="124"/>
      <c r="Y1535" s="122"/>
      <c r="Z1535" s="122"/>
      <c r="AA1535" s="122"/>
      <c r="AB1535" s="122" t="str">
        <f ca="1">IF(ISERROR(MATCH(DailyLog[[#This Row],[TRAVELER]],Table2[TR],0)),AB1535,"SHIPPED")</f>
        <v>SHIPPED</v>
      </c>
      <c r="AC1535" s="122"/>
    </row>
    <row r="1536" spans="1:29" ht="40.15" hidden="1" customHeight="1" x14ac:dyDescent="0.25">
      <c r="A1536" s="129">
        <v>46273.641238425924</v>
      </c>
      <c r="B1536" s="130" t="s">
        <v>2940</v>
      </c>
      <c r="C1536" s="131">
        <v>290</v>
      </c>
      <c r="D1536" s="132">
        <v>717525</v>
      </c>
      <c r="E1536" s="132" t="s">
        <v>976</v>
      </c>
      <c r="F1536" s="132">
        <v>1610</v>
      </c>
      <c r="G1536" s="132" t="s">
        <v>5544</v>
      </c>
      <c r="H1536" s="133" t="s">
        <v>832</v>
      </c>
      <c r="I1536" s="134" t="s">
        <v>2818</v>
      </c>
      <c r="J1536" s="135" t="s">
        <v>950</v>
      </c>
      <c r="K1536" s="134">
        <v>109</v>
      </c>
      <c r="L1536" s="134" t="s">
        <v>1003</v>
      </c>
      <c r="M1536" s="134"/>
      <c r="N1536" s="134">
        <v>18</v>
      </c>
      <c r="O1536" s="134">
        <v>8100</v>
      </c>
      <c r="P1536" s="134">
        <v>8100</v>
      </c>
      <c r="Q1536" s="134">
        <f>+DailyLog[[#This Row],[TTL QNT
(On traveler)]]-DailyLog[[#This Row],[Column1]]</f>
        <v>0</v>
      </c>
      <c r="R1536" s="134" t="s">
        <v>3622</v>
      </c>
      <c r="S1536" s="136" t="s">
        <v>888</v>
      </c>
      <c r="T1536" s="137"/>
      <c r="U1536" s="137"/>
      <c r="V1536" s="134"/>
      <c r="W1536" s="132"/>
      <c r="X1536" s="134"/>
      <c r="Y1536" s="132"/>
      <c r="Z1536" s="132"/>
      <c r="AA1536" s="132"/>
      <c r="AB1536" s="132" t="str">
        <f ca="1">IF(ISERROR(MATCH(DailyLog[[#This Row],[TRAVELER]],Table2[TR],0)),AB1536,"SHIPPED")</f>
        <v>SHIPPED</v>
      </c>
      <c r="AC1536" s="132"/>
    </row>
    <row r="1537" spans="1:29" ht="40.15" hidden="1" customHeight="1" x14ac:dyDescent="0.25">
      <c r="A1537" s="129">
        <v>46275.444351851853</v>
      </c>
      <c r="B1537" s="130" t="s">
        <v>842</v>
      </c>
      <c r="C1537" s="131">
        <v>290</v>
      </c>
      <c r="D1537" s="132">
        <v>716917</v>
      </c>
      <c r="E1537" s="132">
        <v>11549170</v>
      </c>
      <c r="F1537" s="132">
        <v>451</v>
      </c>
      <c r="G1537" s="132" t="s">
        <v>5583</v>
      </c>
      <c r="H1537" s="133" t="s">
        <v>832</v>
      </c>
      <c r="I1537" s="134" t="s">
        <v>839</v>
      </c>
      <c r="J1537" s="135" t="s">
        <v>2824</v>
      </c>
      <c r="K1537" s="134">
        <v>78</v>
      </c>
      <c r="L1537" s="134" t="s">
        <v>828</v>
      </c>
      <c r="M1537" s="134"/>
      <c r="N1537" s="134">
        <v>36</v>
      </c>
      <c r="O1537" s="134">
        <v>14400</v>
      </c>
      <c r="P1537" s="134">
        <v>14400</v>
      </c>
      <c r="Q1537" s="134">
        <f>+DailyLog[[#This Row],[TTL QNT
(On traveler)]]-DailyLog[[#This Row],[Column1]]</f>
        <v>0</v>
      </c>
      <c r="R1537" s="134" t="s">
        <v>5724</v>
      </c>
      <c r="S1537" s="136" t="s">
        <v>888</v>
      </c>
      <c r="T1537" s="137"/>
      <c r="U1537" s="137"/>
      <c r="V1537" s="134"/>
      <c r="W1537" s="132"/>
      <c r="X1537" s="134"/>
      <c r="Y1537" s="132"/>
      <c r="Z1537" s="132"/>
      <c r="AA1537" s="132"/>
      <c r="AB1537" s="132" t="str">
        <f ca="1">IF(ISERROR(MATCH(DailyLog[[#This Row],[TRAVELER]],Table2[TR],0)),AB1537,"SHIPPED")</f>
        <v>SHIPPED</v>
      </c>
      <c r="AC1537" s="132"/>
    </row>
    <row r="1538" spans="1:29" ht="40.15" hidden="1" customHeight="1" x14ac:dyDescent="0.25">
      <c r="A1538" s="129">
        <v>46273.622847222221</v>
      </c>
      <c r="B1538" s="112" t="s">
        <v>2940</v>
      </c>
      <c r="C1538" s="131" t="s">
        <v>4502</v>
      </c>
      <c r="D1538" s="132">
        <v>718511</v>
      </c>
      <c r="E1538" s="132" t="s">
        <v>934</v>
      </c>
      <c r="F1538" s="132" t="s">
        <v>3434</v>
      </c>
      <c r="G1538" s="132" t="s">
        <v>5539</v>
      </c>
      <c r="H1538" s="133" t="s">
        <v>2814</v>
      </c>
      <c r="I1538" s="134" t="s">
        <v>839</v>
      </c>
      <c r="J1538" s="135" t="s">
        <v>843</v>
      </c>
      <c r="K1538" s="134">
        <v>1</v>
      </c>
      <c r="L1538" s="134" t="s">
        <v>828</v>
      </c>
      <c r="M1538" s="134" t="s">
        <v>2816</v>
      </c>
      <c r="N1538" s="134">
        <v>30</v>
      </c>
      <c r="O1538" s="134">
        <v>24750</v>
      </c>
      <c r="P1538" s="134">
        <v>24750</v>
      </c>
      <c r="Q1538" s="134">
        <f>+DailyLog[[#This Row],[TTL QNT
(On traveler)]]-DailyLog[[#This Row],[Column1]]</f>
        <v>0</v>
      </c>
      <c r="R1538" s="134" t="s">
        <v>3190</v>
      </c>
      <c r="S1538" s="136" t="s">
        <v>888</v>
      </c>
      <c r="T1538" s="137">
        <v>4</v>
      </c>
      <c r="U1538" s="137"/>
      <c r="V1538" s="134"/>
      <c r="W1538" s="132"/>
      <c r="X1538" s="134"/>
      <c r="Y1538" s="132"/>
      <c r="Z1538" s="132"/>
      <c r="AA1538" s="132"/>
      <c r="AB1538" s="132" t="str">
        <f ca="1">IF(ISERROR(MATCH(DailyLog[[#This Row],[TRAVELER]],Table2[TR],0)),AB1538,"SHIPPED")</f>
        <v>SHIPPED</v>
      </c>
      <c r="AC1538" s="132"/>
    </row>
    <row r="1539" spans="1:29" ht="40.15" hidden="1" customHeight="1" x14ac:dyDescent="0.25">
      <c r="A1539" s="129">
        <v>46275.661620370367</v>
      </c>
      <c r="B1539" s="130" t="s">
        <v>2940</v>
      </c>
      <c r="C1539" s="131" t="s">
        <v>2841</v>
      </c>
      <c r="D1539" s="132">
        <v>715815</v>
      </c>
      <c r="E1539" s="132">
        <v>11546703</v>
      </c>
      <c r="F1539" s="132">
        <v>1644</v>
      </c>
      <c r="G1539" s="132" t="s">
        <v>5681</v>
      </c>
      <c r="H1539" s="133" t="s">
        <v>2814</v>
      </c>
      <c r="I1539" s="134" t="s">
        <v>839</v>
      </c>
      <c r="J1539" s="135" t="s">
        <v>843</v>
      </c>
      <c r="K1539" s="134">
        <v>3</v>
      </c>
      <c r="L1539" s="134" t="s">
        <v>828</v>
      </c>
      <c r="M1539" s="134" t="s">
        <v>2816</v>
      </c>
      <c r="N1539" s="134">
        <v>35</v>
      </c>
      <c r="O1539" s="134">
        <v>140000</v>
      </c>
      <c r="P1539" s="134">
        <v>140000</v>
      </c>
      <c r="Q1539" s="134">
        <f>+DailyLog[[#This Row],[TTL QNT
(On traveler)]]-DailyLog[[#This Row],[Column1]]</f>
        <v>0</v>
      </c>
      <c r="R1539" s="134" t="s">
        <v>3096</v>
      </c>
      <c r="S1539" s="136" t="s">
        <v>888</v>
      </c>
      <c r="T1539" s="137">
        <v>1</v>
      </c>
      <c r="U1539" s="137"/>
      <c r="V1539" s="134"/>
      <c r="W1539" s="132"/>
      <c r="X1539" s="134"/>
      <c r="Y1539" s="132"/>
      <c r="Z1539" s="132"/>
      <c r="AA1539" s="132"/>
      <c r="AB1539" s="132" t="str">
        <f ca="1">IF(ISERROR(MATCH(DailyLog[[#This Row],[TRAVELER]],Table2[TR],0)),AB1539,"SHIPPED")</f>
        <v>SHIPPED</v>
      </c>
      <c r="AC1539" s="132"/>
    </row>
    <row r="1540" spans="1:29" ht="40.15" hidden="1" customHeight="1" x14ac:dyDescent="0.25">
      <c r="A1540" s="129">
        <v>46275.437824074077</v>
      </c>
      <c r="B1540" s="130" t="s">
        <v>842</v>
      </c>
      <c r="C1540" s="131" t="s">
        <v>4438</v>
      </c>
      <c r="D1540" s="132">
        <v>718071</v>
      </c>
      <c r="E1540" s="132">
        <v>11602292</v>
      </c>
      <c r="F1540" s="132">
        <v>803</v>
      </c>
      <c r="G1540" s="132" t="s">
        <v>5710</v>
      </c>
      <c r="H1540" s="133" t="s">
        <v>832</v>
      </c>
      <c r="I1540" s="134" t="s">
        <v>839</v>
      </c>
      <c r="J1540" s="135" t="s">
        <v>843</v>
      </c>
      <c r="K1540" s="134">
        <v>4</v>
      </c>
      <c r="L1540" s="134" t="s">
        <v>828</v>
      </c>
      <c r="M1540" s="134"/>
      <c r="N1540" s="134">
        <v>17</v>
      </c>
      <c r="O1540" s="134">
        <v>17000</v>
      </c>
      <c r="P1540" s="134">
        <v>17000</v>
      </c>
      <c r="Q1540" s="134">
        <f>+DailyLog[[#This Row],[TTL QNT
(On traveler)]]-DailyLog[[#This Row],[Column1]]</f>
        <v>0</v>
      </c>
      <c r="R1540" s="134" t="s">
        <v>3132</v>
      </c>
      <c r="S1540" s="136" t="s">
        <v>888</v>
      </c>
      <c r="T1540" s="137"/>
      <c r="U1540" s="137"/>
      <c r="V1540" s="134"/>
      <c r="W1540" s="132"/>
      <c r="X1540" s="134"/>
      <c r="Y1540" s="132"/>
      <c r="Z1540" s="132"/>
      <c r="AA1540" s="132"/>
      <c r="AB1540" s="132" t="str">
        <f ca="1">IF(ISERROR(MATCH(DailyLog[[#This Row],[TRAVELER]],Table2[TR],0)),AB1540,"SHIPPED")</f>
        <v>SHIPPED</v>
      </c>
      <c r="AC1540" s="132"/>
    </row>
    <row r="1541" spans="1:29" ht="40.15" hidden="1" customHeight="1" x14ac:dyDescent="0.25">
      <c r="A1541" s="129">
        <v>46270.601655092592</v>
      </c>
      <c r="B1541" s="130" t="s">
        <v>842</v>
      </c>
      <c r="C1541" s="131">
        <v>290</v>
      </c>
      <c r="D1541" s="132">
        <v>717371</v>
      </c>
      <c r="E1541" s="132">
        <v>11549168</v>
      </c>
      <c r="F1541" s="132">
        <v>414</v>
      </c>
      <c r="G1541" s="132" t="s">
        <v>5462</v>
      </c>
      <c r="H1541" s="133" t="s">
        <v>832</v>
      </c>
      <c r="I1541" s="134" t="s">
        <v>839</v>
      </c>
      <c r="J1541" s="135" t="s">
        <v>950</v>
      </c>
      <c r="K1541" s="134">
        <v>107</v>
      </c>
      <c r="L1541" s="134" t="s">
        <v>828</v>
      </c>
      <c r="M1541" s="134"/>
      <c r="N1541" s="134">
        <v>36</v>
      </c>
      <c r="O1541" s="134">
        <v>36000</v>
      </c>
      <c r="P1541" s="134">
        <v>36000</v>
      </c>
      <c r="Q1541" s="134">
        <f>+DailyLog[[#This Row],[TTL QNT
(On traveler)]]-DailyLog[[#This Row],[Column1]]</f>
        <v>0</v>
      </c>
      <c r="R1541" s="134" t="s">
        <v>3073</v>
      </c>
      <c r="S1541" s="136" t="s">
        <v>888</v>
      </c>
      <c r="T1541" s="137"/>
      <c r="U1541" s="137"/>
      <c r="V1541" s="134"/>
      <c r="W1541" s="132"/>
      <c r="X1541" s="134"/>
      <c r="Y1541" s="132"/>
      <c r="Z1541" s="132"/>
      <c r="AA1541" s="132"/>
      <c r="AB1541" s="132" t="str">
        <f ca="1">IF(ISERROR(MATCH(DailyLog[[#This Row],[TRAVELER]],Table2[TR],0)),AB1541,"SHIPPED")</f>
        <v>SHIPPED</v>
      </c>
      <c r="AC1541" s="132"/>
    </row>
    <row r="1542" spans="1:29" ht="40.15" hidden="1" customHeight="1" x14ac:dyDescent="0.25">
      <c r="A1542" s="129">
        <v>46273.609155092592</v>
      </c>
      <c r="B1542" s="130" t="s">
        <v>842</v>
      </c>
      <c r="C1542" s="131" t="s">
        <v>2841</v>
      </c>
      <c r="D1542" s="132">
        <v>718519</v>
      </c>
      <c r="E1542" s="132" t="s">
        <v>4226</v>
      </c>
      <c r="F1542" s="132" t="s">
        <v>922</v>
      </c>
      <c r="G1542" s="132" t="s">
        <v>5536</v>
      </c>
      <c r="H1542" s="133" t="s">
        <v>2814</v>
      </c>
      <c r="I1542" s="134" t="s">
        <v>839</v>
      </c>
      <c r="J1542" s="135" t="s">
        <v>843</v>
      </c>
      <c r="K1542" s="134">
        <v>3</v>
      </c>
      <c r="L1542" s="134" t="s">
        <v>828</v>
      </c>
      <c r="M1542" s="134"/>
      <c r="N1542" s="134">
        <v>20</v>
      </c>
      <c r="O1542" s="134">
        <v>16500</v>
      </c>
      <c r="P1542" s="134">
        <v>16500</v>
      </c>
      <c r="Q1542" s="134">
        <f>+DailyLog[[#This Row],[TTL QNT
(On traveler)]]-DailyLog[[#This Row],[Column1]]</f>
        <v>0</v>
      </c>
      <c r="R1542" s="134" t="s">
        <v>3232</v>
      </c>
      <c r="S1542" s="136" t="s">
        <v>888</v>
      </c>
      <c r="T1542" s="137"/>
      <c r="U1542" s="137"/>
      <c r="V1542" s="134"/>
      <c r="W1542" s="132"/>
      <c r="X1542" s="134"/>
      <c r="Y1542" s="132"/>
      <c r="Z1542" s="132"/>
      <c r="AA1542" s="132"/>
      <c r="AB1542" s="132" t="str">
        <f ca="1">IF(ISERROR(MATCH(DailyLog[[#This Row],[TRAVELER]],Table2[TR],0)),AB1542,"SHIPPED")</f>
        <v>SHIPPED</v>
      </c>
      <c r="AC1542" s="132"/>
    </row>
    <row r="1543" spans="1:29" ht="40.15" hidden="1" customHeight="1" x14ac:dyDescent="0.25">
      <c r="A1543" s="129">
        <v>46273.608668981484</v>
      </c>
      <c r="B1543" s="130" t="s">
        <v>842</v>
      </c>
      <c r="C1543" s="131" t="s">
        <v>2841</v>
      </c>
      <c r="D1543" s="132">
        <v>717786</v>
      </c>
      <c r="E1543" s="132" t="s">
        <v>4226</v>
      </c>
      <c r="F1543" s="132" t="s">
        <v>922</v>
      </c>
      <c r="G1543" s="132" t="s">
        <v>5535</v>
      </c>
      <c r="H1543" s="133" t="s">
        <v>2814</v>
      </c>
      <c r="I1543" s="134" t="s">
        <v>839</v>
      </c>
      <c r="J1543" s="135" t="s">
        <v>843</v>
      </c>
      <c r="K1543" s="134">
        <v>3</v>
      </c>
      <c r="L1543" s="134" t="s">
        <v>828</v>
      </c>
      <c r="M1543" s="134" t="s">
        <v>2816</v>
      </c>
      <c r="N1543" s="134">
        <v>11</v>
      </c>
      <c r="O1543" s="134">
        <v>9075</v>
      </c>
      <c r="P1543" s="134">
        <v>9075</v>
      </c>
      <c r="Q1543" s="134">
        <f>+DailyLog[[#This Row],[TTL QNT
(On traveler)]]-DailyLog[[#This Row],[Column1]]</f>
        <v>0</v>
      </c>
      <c r="R1543" s="134" t="s">
        <v>3232</v>
      </c>
      <c r="S1543" s="136" t="s">
        <v>888</v>
      </c>
      <c r="T1543" s="137">
        <v>1</v>
      </c>
      <c r="U1543" s="137"/>
      <c r="V1543" s="134"/>
      <c r="W1543" s="132"/>
      <c r="X1543" s="134"/>
      <c r="Y1543" s="132"/>
      <c r="Z1543" s="132"/>
      <c r="AA1543" s="132"/>
      <c r="AB1543" s="132" t="str">
        <f ca="1">IF(ISERROR(MATCH(DailyLog[[#This Row],[TRAVELER]],Table2[TR],0)),AB1543,"SHIPPED")</f>
        <v>SHIPPED</v>
      </c>
      <c r="AC1543" s="132"/>
    </row>
    <row r="1544" spans="1:29" ht="40.15" hidden="1" customHeight="1" x14ac:dyDescent="0.25">
      <c r="A1544" s="129">
        <v>46275.432858796295</v>
      </c>
      <c r="B1544" s="130" t="s">
        <v>842</v>
      </c>
      <c r="C1544" s="131" t="s">
        <v>2841</v>
      </c>
      <c r="D1544" s="132">
        <v>718049</v>
      </c>
      <c r="E1544" s="132">
        <v>11546566</v>
      </c>
      <c r="F1544" s="132">
        <v>725</v>
      </c>
      <c r="G1544" s="132" t="s">
        <v>5722</v>
      </c>
      <c r="H1544" s="133" t="s">
        <v>2814</v>
      </c>
      <c r="I1544" s="134" t="s">
        <v>839</v>
      </c>
      <c r="J1544" s="135" t="s">
        <v>843</v>
      </c>
      <c r="K1544" s="134">
        <v>3</v>
      </c>
      <c r="L1544" s="134" t="s">
        <v>828</v>
      </c>
      <c r="M1544" s="134"/>
      <c r="N1544" s="134">
        <v>28</v>
      </c>
      <c r="O1544" s="134">
        <v>50400</v>
      </c>
      <c r="P1544" s="134">
        <v>50400</v>
      </c>
      <c r="Q1544" s="134">
        <f>+DailyLog[[#This Row],[TTL QNT
(On traveler)]]-DailyLog[[#This Row],[Column1]]</f>
        <v>0</v>
      </c>
      <c r="R1544" s="134" t="s">
        <v>3083</v>
      </c>
      <c r="S1544" s="136" t="s">
        <v>888</v>
      </c>
      <c r="T1544" s="137"/>
      <c r="U1544" s="137"/>
      <c r="V1544" s="134"/>
      <c r="W1544" s="132"/>
      <c r="X1544" s="134"/>
      <c r="Y1544" s="132"/>
      <c r="Z1544" s="132"/>
      <c r="AA1544" s="132"/>
      <c r="AB1544" s="132" t="str">
        <f ca="1">IF(ISERROR(MATCH(DailyLog[[#This Row],[TRAVELER]],Table2[TR],0)),AB1544,"SHIPPED")</f>
        <v>SHIPPED</v>
      </c>
      <c r="AC1544" s="132"/>
    </row>
    <row r="1545" spans="1:29" ht="40.15" hidden="1" customHeight="1" x14ac:dyDescent="0.25">
      <c r="A1545" s="129">
        <v>46273.600335648145</v>
      </c>
      <c r="B1545" s="130" t="s">
        <v>842</v>
      </c>
      <c r="C1545" s="131" t="s">
        <v>4502</v>
      </c>
      <c r="D1545" s="132">
        <v>717893</v>
      </c>
      <c r="E1545" s="132">
        <v>40161567</v>
      </c>
      <c r="F1545" s="132">
        <v>1409</v>
      </c>
      <c r="G1545" s="132" t="s">
        <v>5531</v>
      </c>
      <c r="H1545" s="133" t="s">
        <v>832</v>
      </c>
      <c r="I1545" s="134" t="s">
        <v>839</v>
      </c>
      <c r="J1545" s="135" t="s">
        <v>843</v>
      </c>
      <c r="K1545" s="134">
        <v>1</v>
      </c>
      <c r="L1545" s="134" t="s">
        <v>828</v>
      </c>
      <c r="M1545" s="134" t="s">
        <v>2892</v>
      </c>
      <c r="N1545" s="134">
        <v>36</v>
      </c>
      <c r="O1545" s="134">
        <v>6300</v>
      </c>
      <c r="P1545" s="134">
        <v>6300</v>
      </c>
      <c r="Q1545" s="134">
        <f>+DailyLog[[#This Row],[TTL QNT
(On traveler)]]-DailyLog[[#This Row],[Column1]]</f>
        <v>0</v>
      </c>
      <c r="R1545" s="134" t="s">
        <v>5532</v>
      </c>
      <c r="S1545" s="136" t="s">
        <v>888</v>
      </c>
      <c r="T1545" s="137" t="s">
        <v>5533</v>
      </c>
      <c r="U1545" s="137"/>
      <c r="V1545" s="134"/>
      <c r="W1545" s="132"/>
      <c r="X1545" s="134"/>
      <c r="Y1545" s="132"/>
      <c r="Z1545" s="132"/>
      <c r="AA1545" s="132"/>
      <c r="AB1545" s="132" t="str">
        <f ca="1">IF(ISERROR(MATCH(DailyLog[[#This Row],[TRAVELER]],Table2[TR],0)),AB1545,"SHIPPED")</f>
        <v>SHIPPED</v>
      </c>
      <c r="AC1545" s="132"/>
    </row>
    <row r="1546" spans="1:29" ht="40.15" hidden="1" customHeight="1" x14ac:dyDescent="0.25">
      <c r="A1546" s="129">
        <v>46273.595590277779</v>
      </c>
      <c r="B1546" s="130" t="s">
        <v>842</v>
      </c>
      <c r="C1546" s="131" t="s">
        <v>4933</v>
      </c>
      <c r="D1546" s="132">
        <v>717895</v>
      </c>
      <c r="E1546" s="132">
        <v>40161567</v>
      </c>
      <c r="F1546" s="132">
        <v>1061</v>
      </c>
      <c r="G1546" s="132" t="s">
        <v>5530</v>
      </c>
      <c r="H1546" s="133" t="s">
        <v>832</v>
      </c>
      <c r="I1546" s="134" t="s">
        <v>839</v>
      </c>
      <c r="J1546" s="135" t="s">
        <v>843</v>
      </c>
      <c r="K1546" s="134">
        <v>2</v>
      </c>
      <c r="L1546" s="134" t="s">
        <v>828</v>
      </c>
      <c r="M1546" s="134"/>
      <c r="N1546" s="134">
        <v>14</v>
      </c>
      <c r="O1546" s="134">
        <v>2450</v>
      </c>
      <c r="P1546" s="134">
        <v>2450</v>
      </c>
      <c r="Q1546" s="134">
        <f>+DailyLog[[#This Row],[TTL QNT
(On traveler)]]-DailyLog[[#This Row],[Column1]]</f>
        <v>0</v>
      </c>
      <c r="R1546" s="134" t="s">
        <v>3064</v>
      </c>
      <c r="S1546" s="136" t="s">
        <v>888</v>
      </c>
      <c r="T1546" s="137"/>
      <c r="U1546" s="137"/>
      <c r="V1546" s="134"/>
      <c r="W1546" s="132"/>
      <c r="X1546" s="134"/>
      <c r="Y1546" s="132"/>
      <c r="Z1546" s="132"/>
      <c r="AA1546" s="132"/>
      <c r="AB1546" s="132" t="str">
        <f ca="1">IF(ISERROR(MATCH(DailyLog[[#This Row],[TRAVELER]],Table2[TR],0)),AB1546,"SHIPPED")</f>
        <v>SHIPPED</v>
      </c>
      <c r="AC1546" s="132"/>
    </row>
    <row r="1547" spans="1:29" ht="40.15" hidden="1" customHeight="1" x14ac:dyDescent="0.25">
      <c r="A1547" s="129">
        <v>46273.591724537036</v>
      </c>
      <c r="B1547" s="130" t="s">
        <v>842</v>
      </c>
      <c r="C1547" s="131" t="s">
        <v>2841</v>
      </c>
      <c r="D1547" s="132">
        <v>717708</v>
      </c>
      <c r="E1547" s="132">
        <v>40161567</v>
      </c>
      <c r="F1547" s="132">
        <v>241</v>
      </c>
      <c r="G1547" s="132" t="s">
        <v>5529</v>
      </c>
      <c r="H1547" s="133" t="s">
        <v>832</v>
      </c>
      <c r="I1547" s="134" t="s">
        <v>839</v>
      </c>
      <c r="J1547" s="135" t="s">
        <v>843</v>
      </c>
      <c r="K1547" s="134">
        <v>3</v>
      </c>
      <c r="L1547" s="134" t="s">
        <v>828</v>
      </c>
      <c r="M1547" s="134" t="s">
        <v>2816</v>
      </c>
      <c r="N1547" s="134">
        <v>19</v>
      </c>
      <c r="O1547" s="134">
        <v>3325</v>
      </c>
      <c r="P1547" s="134">
        <v>3325</v>
      </c>
      <c r="Q1547" s="134">
        <f>+DailyLog[[#This Row],[TTL QNT
(On traveler)]]-DailyLog[[#This Row],[Column1]]</f>
        <v>0</v>
      </c>
      <c r="R1547" s="134" t="s">
        <v>3064</v>
      </c>
      <c r="S1547" s="136" t="s">
        <v>888</v>
      </c>
      <c r="T1547" s="137">
        <v>4</v>
      </c>
      <c r="U1547" s="137"/>
      <c r="V1547" s="134"/>
      <c r="W1547" s="132"/>
      <c r="X1547" s="134"/>
      <c r="Y1547" s="132"/>
      <c r="Z1547" s="132"/>
      <c r="AA1547" s="132"/>
      <c r="AB1547" s="132" t="str">
        <f ca="1">IF(ISERROR(MATCH(DailyLog[[#This Row],[TRAVELER]],Table2[TR],0)),AB1547,"SHIPPED")</f>
        <v>SHIPPED</v>
      </c>
      <c r="AC1547" s="132"/>
    </row>
    <row r="1548" spans="1:29" ht="40.15" hidden="1" customHeight="1" x14ac:dyDescent="0.25">
      <c r="A1548" s="129">
        <v>46263.436215277776</v>
      </c>
      <c r="B1548" s="130" t="s">
        <v>842</v>
      </c>
      <c r="C1548" s="131">
        <v>292</v>
      </c>
      <c r="D1548" s="132">
        <v>716584</v>
      </c>
      <c r="E1548" s="132">
        <v>11549170</v>
      </c>
      <c r="F1548" s="132">
        <v>376</v>
      </c>
      <c r="G1548" s="132" t="s">
        <v>4808</v>
      </c>
      <c r="H1548" s="133" t="s">
        <v>832</v>
      </c>
      <c r="I1548" s="134" t="s">
        <v>839</v>
      </c>
      <c r="J1548" s="135" t="s">
        <v>950</v>
      </c>
      <c r="K1548" s="134">
        <v>116</v>
      </c>
      <c r="L1548" s="134" t="s">
        <v>828</v>
      </c>
      <c r="M1548" s="134" t="s">
        <v>2816</v>
      </c>
      <c r="N1548" s="134">
        <v>36</v>
      </c>
      <c r="O1548" s="134">
        <v>14400</v>
      </c>
      <c r="P1548" s="134">
        <v>14400</v>
      </c>
      <c r="Q1548" s="134">
        <f>+DailyLog[[#This Row],[TTL QNT
(On traveler)]]-DailyLog[[#This Row],[Column1]]</f>
        <v>0</v>
      </c>
      <c r="R1548" s="134" t="s">
        <v>2882</v>
      </c>
      <c r="S1548" s="136" t="s">
        <v>888</v>
      </c>
      <c r="T1548" s="137">
        <v>2</v>
      </c>
      <c r="U1548" s="137"/>
      <c r="V1548" s="134"/>
      <c r="W1548" s="132"/>
      <c r="X1548" s="134"/>
      <c r="Y1548" s="132"/>
      <c r="Z1548" s="132"/>
      <c r="AA1548" s="132"/>
      <c r="AB1548" s="132" t="str">
        <f ca="1">IF(ISERROR(MATCH(DailyLog[[#This Row],[TRAVELER]],Table2[TR],0)),AB1548,"SHIPPED")</f>
        <v>SHIPPED</v>
      </c>
      <c r="AC1548" s="132"/>
    </row>
    <row r="1549" spans="1:29" ht="40.15" hidden="1" customHeight="1" x14ac:dyDescent="0.25">
      <c r="A1549" s="129">
        <v>46273.588460648149</v>
      </c>
      <c r="B1549" s="130" t="s">
        <v>842</v>
      </c>
      <c r="C1549" s="131" t="s">
        <v>4933</v>
      </c>
      <c r="D1549" s="132">
        <v>717894</v>
      </c>
      <c r="E1549" s="132">
        <v>40161567</v>
      </c>
      <c r="F1549" s="132">
        <v>1682</v>
      </c>
      <c r="G1549" s="132" t="s">
        <v>5528</v>
      </c>
      <c r="H1549" s="133" t="s">
        <v>832</v>
      </c>
      <c r="I1549" s="134" t="s">
        <v>839</v>
      </c>
      <c r="J1549" s="135" t="s">
        <v>843</v>
      </c>
      <c r="K1549" s="134">
        <v>2</v>
      </c>
      <c r="L1549" s="134" t="s">
        <v>828</v>
      </c>
      <c r="M1549" s="134" t="s">
        <v>2816</v>
      </c>
      <c r="N1549" s="134">
        <v>36</v>
      </c>
      <c r="O1549" s="134">
        <v>6300</v>
      </c>
      <c r="P1549" s="134">
        <v>6300</v>
      </c>
      <c r="Q1549" s="134">
        <f>+DailyLog[[#This Row],[TTL QNT
(On traveler)]]-DailyLog[[#This Row],[Column1]]</f>
        <v>0</v>
      </c>
      <c r="R1549" s="134" t="s">
        <v>3537</v>
      </c>
      <c r="S1549" s="136" t="s">
        <v>888</v>
      </c>
      <c r="T1549" s="137">
        <v>2</v>
      </c>
      <c r="U1549" s="137"/>
      <c r="V1549" s="134"/>
      <c r="W1549" s="132"/>
      <c r="X1549" s="134"/>
      <c r="Y1549" s="132"/>
      <c r="Z1549" s="132"/>
      <c r="AA1549" s="132"/>
      <c r="AB1549" s="132" t="str">
        <f ca="1">IF(ISERROR(MATCH(DailyLog[[#This Row],[TRAVELER]],Table2[TR],0)),AB1549,"SHIPPED")</f>
        <v>SHIPPED</v>
      </c>
      <c r="AC1549" s="132"/>
    </row>
    <row r="1550" spans="1:29" ht="40.15" hidden="1" customHeight="1" x14ac:dyDescent="0.25">
      <c r="A1550" s="129">
        <v>46275.429247685184</v>
      </c>
      <c r="B1550" s="130" t="s">
        <v>842</v>
      </c>
      <c r="C1550" s="131" t="s">
        <v>4438</v>
      </c>
      <c r="D1550" s="132">
        <v>714610</v>
      </c>
      <c r="E1550" s="132" t="s">
        <v>5721</v>
      </c>
      <c r="F1550" s="132">
        <v>707</v>
      </c>
      <c r="G1550" s="132" t="s">
        <v>5677</v>
      </c>
      <c r="H1550" s="133" t="s">
        <v>832</v>
      </c>
      <c r="I1550" s="134" t="s">
        <v>839</v>
      </c>
      <c r="J1550" s="135" t="s">
        <v>843</v>
      </c>
      <c r="K1550" s="134">
        <v>4</v>
      </c>
      <c r="L1550" s="134" t="s">
        <v>828</v>
      </c>
      <c r="M1550" s="134"/>
      <c r="N1550" s="134">
        <v>22</v>
      </c>
      <c r="O1550" s="134">
        <v>4840</v>
      </c>
      <c r="P1550" s="134">
        <v>4840</v>
      </c>
      <c r="Q1550" s="134">
        <f>+DailyLog[[#This Row],[TTL QNT
(On traveler)]]-DailyLog[[#This Row],[Column1]]</f>
        <v>0</v>
      </c>
      <c r="R1550" s="134" t="s">
        <v>4418</v>
      </c>
      <c r="S1550" s="136" t="s">
        <v>888</v>
      </c>
      <c r="T1550" s="137"/>
      <c r="U1550" s="137"/>
      <c r="V1550" s="134"/>
      <c r="W1550" s="132"/>
      <c r="X1550" s="134"/>
      <c r="Y1550" s="132"/>
      <c r="Z1550" s="132"/>
      <c r="AA1550" s="132"/>
      <c r="AB1550" s="132" t="str">
        <f ca="1">IF(ISERROR(MATCH(DailyLog[[#This Row],[TRAVELER]],Table2[TR],0)),AB1550,"SHIPPED")</f>
        <v>SHIPPED</v>
      </c>
      <c r="AC1550" s="132"/>
    </row>
    <row r="1551" spans="1:29" ht="40.15" hidden="1" customHeight="1" x14ac:dyDescent="0.25">
      <c r="A1551" s="129">
        <v>46275.427789351852</v>
      </c>
      <c r="B1551" s="130" t="s">
        <v>842</v>
      </c>
      <c r="C1551" s="131" t="s">
        <v>4438</v>
      </c>
      <c r="D1551" s="132">
        <v>718061</v>
      </c>
      <c r="E1551" s="132" t="s">
        <v>5719</v>
      </c>
      <c r="F1551" s="132">
        <v>729</v>
      </c>
      <c r="G1551" s="132" t="s">
        <v>5720</v>
      </c>
      <c r="H1551" s="133" t="s">
        <v>2814</v>
      </c>
      <c r="I1551" s="134" t="s">
        <v>839</v>
      </c>
      <c r="J1551" s="135" t="s">
        <v>843</v>
      </c>
      <c r="K1551" s="134">
        <v>4</v>
      </c>
      <c r="L1551" s="134" t="s">
        <v>828</v>
      </c>
      <c r="M1551" s="134" t="s">
        <v>2816</v>
      </c>
      <c r="N1551" s="134">
        <v>27</v>
      </c>
      <c r="O1551" s="134">
        <v>18900</v>
      </c>
      <c r="P1551" s="134">
        <v>18900</v>
      </c>
      <c r="Q1551" s="134">
        <f>+DailyLog[[#This Row],[TTL QNT
(On traveler)]]-DailyLog[[#This Row],[Column1]]</f>
        <v>0</v>
      </c>
      <c r="R1551" s="134" t="s">
        <v>3851</v>
      </c>
      <c r="S1551" s="136" t="s">
        <v>888</v>
      </c>
      <c r="T1551" s="137">
        <v>2</v>
      </c>
      <c r="U1551" s="137"/>
      <c r="V1551" s="134"/>
      <c r="W1551" s="132"/>
      <c r="X1551" s="134"/>
      <c r="Y1551" s="132"/>
      <c r="Z1551" s="132"/>
      <c r="AA1551" s="132"/>
      <c r="AB1551" s="132" t="str">
        <f ca="1">IF(ISERROR(MATCH(DailyLog[[#This Row],[TRAVELER]],Table2[TR],0)),AB1551,"SHIPPED")</f>
        <v>SHIPPED</v>
      </c>
      <c r="AC1551" s="132"/>
    </row>
    <row r="1552" spans="1:29" ht="40.15" hidden="1" customHeight="1" x14ac:dyDescent="0.25">
      <c r="A1552" s="129">
        <v>46273.569687499999</v>
      </c>
      <c r="B1552" s="130" t="s">
        <v>842</v>
      </c>
      <c r="C1552" s="131" t="s">
        <v>2841</v>
      </c>
      <c r="D1552" s="132">
        <v>717892</v>
      </c>
      <c r="E1552" s="132">
        <v>40161567</v>
      </c>
      <c r="F1552" s="132">
        <v>575</v>
      </c>
      <c r="G1552" s="132" t="s">
        <v>5524</v>
      </c>
      <c r="H1552" s="133" t="s">
        <v>832</v>
      </c>
      <c r="I1552" s="134" t="s">
        <v>839</v>
      </c>
      <c r="J1552" s="135" t="s">
        <v>843</v>
      </c>
      <c r="K1552" s="134">
        <v>3</v>
      </c>
      <c r="L1552" s="134" t="s">
        <v>828</v>
      </c>
      <c r="M1552" s="134" t="s">
        <v>2816</v>
      </c>
      <c r="N1552" s="134">
        <v>36</v>
      </c>
      <c r="O1552" s="134">
        <v>6300</v>
      </c>
      <c r="P1552" s="134">
        <v>6300</v>
      </c>
      <c r="Q1552" s="134">
        <f>+DailyLog[[#This Row],[TTL QNT
(On traveler)]]-DailyLog[[#This Row],[Column1]]</f>
        <v>0</v>
      </c>
      <c r="R1552" s="134" t="s">
        <v>3054</v>
      </c>
      <c r="S1552" s="136" t="s">
        <v>888</v>
      </c>
      <c r="T1552" s="137">
        <v>9</v>
      </c>
      <c r="U1552" s="137"/>
      <c r="V1552" s="134"/>
      <c r="W1552" s="132"/>
      <c r="X1552" s="134"/>
      <c r="Y1552" s="132"/>
      <c r="Z1552" s="132"/>
      <c r="AA1552" s="132"/>
      <c r="AB1552" s="132" t="str">
        <f ca="1">IF(ISERROR(MATCH(DailyLog[[#This Row],[TRAVELER]],Table2[TR],0)),AB1552,"SHIPPED")</f>
        <v>SHIPPED</v>
      </c>
      <c r="AC1552" s="132"/>
    </row>
    <row r="1553" spans="1:29" ht="40.15" hidden="1" customHeight="1" x14ac:dyDescent="0.25">
      <c r="A1553" s="129">
        <v>46275.660763888889</v>
      </c>
      <c r="B1553" s="112" t="s">
        <v>2940</v>
      </c>
      <c r="C1553" s="131" t="s">
        <v>5771</v>
      </c>
      <c r="D1553" s="132">
        <v>714250</v>
      </c>
      <c r="E1553" s="132" t="s">
        <v>949</v>
      </c>
      <c r="F1553" s="132">
        <v>730</v>
      </c>
      <c r="G1553" s="132" t="s">
        <v>5772</v>
      </c>
      <c r="H1553" s="133" t="s">
        <v>832</v>
      </c>
      <c r="I1553" s="134" t="s">
        <v>839</v>
      </c>
      <c r="J1553" s="135" t="s">
        <v>843</v>
      </c>
      <c r="K1553" s="134">
        <v>2</v>
      </c>
      <c r="L1553" s="134" t="s">
        <v>828</v>
      </c>
      <c r="M1553" s="134"/>
      <c r="N1553" s="134">
        <v>31</v>
      </c>
      <c r="O1553" s="134">
        <v>6200</v>
      </c>
      <c r="P1553" s="134">
        <v>6200</v>
      </c>
      <c r="Q1553" s="134">
        <f>+DailyLog[[#This Row],[TTL QNT
(On traveler)]]-DailyLog[[#This Row],[Column1]]</f>
        <v>0</v>
      </c>
      <c r="R1553" s="134" t="s">
        <v>5773</v>
      </c>
      <c r="S1553" s="136" t="s">
        <v>3778</v>
      </c>
      <c r="T1553" s="137"/>
      <c r="U1553" s="137"/>
      <c r="V1553" s="134"/>
      <c r="W1553" s="132"/>
      <c r="X1553" s="134"/>
      <c r="Y1553" s="132"/>
      <c r="Z1553" s="132"/>
      <c r="AA1553" s="132"/>
      <c r="AB1553" s="132" t="str">
        <f ca="1">IF(ISERROR(MATCH(DailyLog[[#This Row],[TRAVELER]],Table2[TR],0)),AB1553,"SHIPPED")</f>
        <v>SHIPPED</v>
      </c>
      <c r="AC1553" s="132"/>
    </row>
    <row r="1554" spans="1:29" ht="40.15" hidden="1" customHeight="1" x14ac:dyDescent="0.25">
      <c r="A1554" s="129">
        <v>46276.496944444443</v>
      </c>
      <c r="B1554" s="130" t="s">
        <v>842</v>
      </c>
      <c r="C1554" s="131">
        <v>275</v>
      </c>
      <c r="D1554" s="132">
        <v>718076</v>
      </c>
      <c r="E1554" s="132" t="s">
        <v>3304</v>
      </c>
      <c r="F1554" s="132">
        <v>1056</v>
      </c>
      <c r="G1554" s="132" t="s">
        <v>5869</v>
      </c>
      <c r="H1554" s="133" t="s">
        <v>832</v>
      </c>
      <c r="I1554" s="134" t="s">
        <v>839</v>
      </c>
      <c r="J1554" s="135" t="s">
        <v>950</v>
      </c>
      <c r="K1554" s="134">
        <v>112</v>
      </c>
      <c r="L1554" s="134" t="s">
        <v>2826</v>
      </c>
      <c r="M1554" s="134"/>
      <c r="N1554" s="134">
        <v>16</v>
      </c>
      <c r="O1554" s="134">
        <v>11200</v>
      </c>
      <c r="P1554" s="134">
        <v>11200</v>
      </c>
      <c r="Q1554" s="134">
        <f>+DailyLog[[#This Row],[TTL QNT
(On traveler)]]-DailyLog[[#This Row],[Column1]]</f>
        <v>0</v>
      </c>
      <c r="R1554" s="134" t="s">
        <v>3050</v>
      </c>
      <c r="S1554" s="136" t="s">
        <v>888</v>
      </c>
      <c r="T1554" s="137"/>
      <c r="U1554" s="137"/>
      <c r="V1554" s="134"/>
      <c r="W1554" s="132"/>
      <c r="X1554" s="134"/>
      <c r="Y1554" s="132"/>
      <c r="Z1554" s="132"/>
      <c r="AA1554" s="132"/>
      <c r="AB1554" s="132" t="str">
        <f ca="1">IF(ISERROR(MATCH(DailyLog[[#This Row],[TRAVELER]],Table2[TR],0)),AB1554,"SHIPPED")</f>
        <v>SHIPPED</v>
      </c>
      <c r="AC1554" s="132"/>
    </row>
    <row r="1555" spans="1:29" ht="40.15" hidden="1" customHeight="1" x14ac:dyDescent="0.25">
      <c r="A1555" s="129">
        <v>46275.417199074072</v>
      </c>
      <c r="B1555" s="130" t="s">
        <v>842</v>
      </c>
      <c r="C1555" s="131">
        <v>290</v>
      </c>
      <c r="D1555" s="132">
        <v>717769</v>
      </c>
      <c r="E1555" s="132" t="s">
        <v>3421</v>
      </c>
      <c r="F1555" s="132">
        <v>569</v>
      </c>
      <c r="G1555" s="132" t="s">
        <v>5717</v>
      </c>
      <c r="H1555" s="133" t="s">
        <v>832</v>
      </c>
      <c r="I1555" s="134" t="s">
        <v>839</v>
      </c>
      <c r="J1555" s="135" t="s">
        <v>950</v>
      </c>
      <c r="K1555" s="134">
        <v>106</v>
      </c>
      <c r="L1555" s="134" t="s">
        <v>2826</v>
      </c>
      <c r="M1555" s="134"/>
      <c r="N1555" s="134">
        <v>58</v>
      </c>
      <c r="O1555" s="134">
        <v>87000</v>
      </c>
      <c r="P1555" s="134">
        <v>87000</v>
      </c>
      <c r="Q1555" s="134">
        <f>+DailyLog[[#This Row],[TTL QNT
(On traveler)]]-DailyLog[[#This Row],[Column1]]</f>
        <v>0</v>
      </c>
      <c r="R1555" s="134" t="s">
        <v>5617</v>
      </c>
      <c r="S1555" s="136" t="s">
        <v>888</v>
      </c>
      <c r="T1555" s="137"/>
      <c r="U1555" s="137"/>
      <c r="V1555" s="134"/>
      <c r="W1555" s="132"/>
      <c r="X1555" s="134"/>
      <c r="Y1555" s="132"/>
      <c r="Z1555" s="132"/>
      <c r="AA1555" s="132"/>
      <c r="AB1555" s="132" t="str">
        <f ca="1">IF(ISERROR(MATCH(DailyLog[[#This Row],[TRAVELER]],Table2[TR],0)),AB1555,"SHIPPED")</f>
        <v>SHIPPED</v>
      </c>
      <c r="AC1555" s="132"/>
    </row>
    <row r="1556" spans="1:29" ht="40.15" hidden="1" customHeight="1" x14ac:dyDescent="0.25">
      <c r="A1556" s="129">
        <v>46276.496423611112</v>
      </c>
      <c r="B1556" s="130" t="s">
        <v>842</v>
      </c>
      <c r="C1556" s="131" t="s">
        <v>5836</v>
      </c>
      <c r="D1556" s="132">
        <v>717102</v>
      </c>
      <c r="E1556" s="132" t="s">
        <v>4861</v>
      </c>
      <c r="F1556" s="132">
        <v>325</v>
      </c>
      <c r="G1556" s="132" t="s">
        <v>5867</v>
      </c>
      <c r="H1556" s="133" t="s">
        <v>832</v>
      </c>
      <c r="I1556" s="134" t="s">
        <v>839</v>
      </c>
      <c r="J1556" s="135" t="s">
        <v>843</v>
      </c>
      <c r="K1556" s="134">
        <v>1</v>
      </c>
      <c r="L1556" s="134" t="s">
        <v>828</v>
      </c>
      <c r="M1556" s="134"/>
      <c r="N1556" s="134">
        <v>1</v>
      </c>
      <c r="O1556" s="134">
        <v>18850</v>
      </c>
      <c r="P1556" s="134">
        <v>18850</v>
      </c>
      <c r="Q1556" s="134">
        <f>+DailyLog[[#This Row],[TTL QNT
(On traveler)]]-DailyLog[[#This Row],[Column1]]</f>
        <v>0</v>
      </c>
      <c r="R1556" s="134" t="s">
        <v>3332</v>
      </c>
      <c r="S1556" s="136" t="s">
        <v>888</v>
      </c>
      <c r="T1556" s="137"/>
      <c r="U1556" s="137"/>
      <c r="V1556" s="134"/>
      <c r="W1556" s="132"/>
      <c r="X1556" s="134"/>
      <c r="Y1556" s="132"/>
      <c r="Z1556" s="132"/>
      <c r="AA1556" s="132"/>
      <c r="AB1556" s="132" t="str">
        <f ca="1">IF(ISERROR(MATCH(DailyLog[[#This Row],[TRAVELER]],Table2[TR],0)),AB1556,"SHIPPED")</f>
        <v>SHIPPED</v>
      </c>
      <c r="AC1556" s="132"/>
    </row>
    <row r="1557" spans="1:29" ht="40.15" hidden="1" customHeight="1" x14ac:dyDescent="0.25">
      <c r="A1557" s="129">
        <v>46275.410868055558</v>
      </c>
      <c r="B1557" s="130" t="s">
        <v>842</v>
      </c>
      <c r="C1557" s="131">
        <v>290</v>
      </c>
      <c r="D1557" s="132">
        <v>717373</v>
      </c>
      <c r="E1557" s="132">
        <v>11549168</v>
      </c>
      <c r="F1557" s="132">
        <v>951</v>
      </c>
      <c r="G1557" s="132" t="s">
        <v>5605</v>
      </c>
      <c r="H1557" s="133" t="s">
        <v>832</v>
      </c>
      <c r="I1557" s="134" t="s">
        <v>839</v>
      </c>
      <c r="J1557" s="135" t="s">
        <v>950</v>
      </c>
      <c r="K1557" s="134">
        <v>110</v>
      </c>
      <c r="L1557" s="134" t="s">
        <v>828</v>
      </c>
      <c r="M1557" s="134"/>
      <c r="N1557" s="134">
        <v>36</v>
      </c>
      <c r="O1557" s="134">
        <v>36000</v>
      </c>
      <c r="P1557" s="134">
        <v>36000</v>
      </c>
      <c r="Q1557" s="134">
        <f>+DailyLog[[#This Row],[TTL QNT
(On traveler)]]-DailyLog[[#This Row],[Column1]]</f>
        <v>0</v>
      </c>
      <c r="R1557" s="134" t="s">
        <v>5714</v>
      </c>
      <c r="S1557" s="136" t="s">
        <v>888</v>
      </c>
      <c r="T1557" s="137"/>
      <c r="U1557" s="137"/>
      <c r="V1557" s="134"/>
      <c r="W1557" s="132"/>
      <c r="X1557" s="134"/>
      <c r="Y1557" s="132"/>
      <c r="Z1557" s="132"/>
      <c r="AA1557" s="132"/>
      <c r="AB1557" s="132" t="str">
        <f ca="1">IF(ISERROR(MATCH(DailyLog[[#This Row],[TRAVELER]],Table2[TR],0)),AB1557,"SHIPPED")</f>
        <v>SHIPPED</v>
      </c>
      <c r="AC1557" s="132"/>
    </row>
    <row r="1558" spans="1:29" ht="40.15" hidden="1" customHeight="1" x14ac:dyDescent="0.25">
      <c r="A1558" s="129">
        <v>46275.403668981482</v>
      </c>
      <c r="B1558" s="130" t="s">
        <v>842</v>
      </c>
      <c r="C1558" s="131">
        <v>292</v>
      </c>
      <c r="D1558" s="132">
        <v>717762</v>
      </c>
      <c r="E1558" s="132">
        <v>11546545</v>
      </c>
      <c r="F1558" s="132">
        <v>654</v>
      </c>
      <c r="G1558" s="132" t="s">
        <v>5711</v>
      </c>
      <c r="H1558" s="133" t="s">
        <v>832</v>
      </c>
      <c r="I1558" s="134" t="s">
        <v>839</v>
      </c>
      <c r="J1558" s="135" t="s">
        <v>2824</v>
      </c>
      <c r="K1558" s="134">
        <v>24</v>
      </c>
      <c r="L1558" s="134" t="s">
        <v>828</v>
      </c>
      <c r="M1558" s="134" t="s">
        <v>2884</v>
      </c>
      <c r="N1558" s="134">
        <v>37</v>
      </c>
      <c r="O1558" s="134">
        <v>92500</v>
      </c>
      <c r="P1558" s="134">
        <v>92500</v>
      </c>
      <c r="Q1558" s="134">
        <f>+DailyLog[[#This Row],[TTL QNT
(On traveler)]]-DailyLog[[#This Row],[Column1]]</f>
        <v>0</v>
      </c>
      <c r="R1558" s="134" t="s">
        <v>5712</v>
      </c>
      <c r="S1558" s="136" t="s">
        <v>888</v>
      </c>
      <c r="T1558" s="137" t="s">
        <v>5713</v>
      </c>
      <c r="U1558" s="137"/>
      <c r="V1558" s="134"/>
      <c r="W1558" s="132"/>
      <c r="X1558" s="134"/>
      <c r="Y1558" s="132"/>
      <c r="Z1558" s="132"/>
      <c r="AA1558" s="132"/>
      <c r="AB1558" s="132" t="str">
        <f ca="1">IF(ISERROR(MATCH(DailyLog[[#This Row],[TRAVELER]],Table2[TR],0)),AB1558,"SHIPPED")</f>
        <v>SHIPPED</v>
      </c>
      <c r="AC1558" s="132"/>
    </row>
    <row r="1559" spans="1:29" ht="40.15" hidden="1" customHeight="1" x14ac:dyDescent="0.25">
      <c r="A1559" s="129">
        <v>46270.615405092591</v>
      </c>
      <c r="B1559" s="130" t="s">
        <v>842</v>
      </c>
      <c r="C1559" s="131">
        <v>285</v>
      </c>
      <c r="D1559" s="132">
        <v>716406</v>
      </c>
      <c r="E1559" s="132" t="s">
        <v>1018</v>
      </c>
      <c r="F1559" s="132">
        <v>414</v>
      </c>
      <c r="G1559" s="132" t="s">
        <v>2709</v>
      </c>
      <c r="H1559" s="133" t="s">
        <v>832</v>
      </c>
      <c r="I1559" s="134" t="s">
        <v>839</v>
      </c>
      <c r="J1559" s="135" t="s">
        <v>843</v>
      </c>
      <c r="K1559" s="134">
        <v>5</v>
      </c>
      <c r="L1559" s="134" t="s">
        <v>828</v>
      </c>
      <c r="M1559" s="134"/>
      <c r="N1559" s="134">
        <v>21</v>
      </c>
      <c r="O1559" s="134">
        <v>4095</v>
      </c>
      <c r="P1559" s="134">
        <v>4095</v>
      </c>
      <c r="Q1559" s="134">
        <f>+DailyLog[[#This Row],[TTL QNT
(On traveler)]]-DailyLog[[#This Row],[Column1]]</f>
        <v>0</v>
      </c>
      <c r="R1559" s="134" t="s">
        <v>3129</v>
      </c>
      <c r="S1559" s="136" t="s">
        <v>888</v>
      </c>
      <c r="T1559" s="137"/>
      <c r="U1559" s="137"/>
      <c r="V1559" s="134"/>
      <c r="W1559" s="132"/>
      <c r="X1559" s="134"/>
      <c r="Y1559" s="132"/>
      <c r="Z1559" s="132"/>
      <c r="AA1559" s="132"/>
      <c r="AB1559" s="132" t="str">
        <f ca="1">IF(ISERROR(MATCH(DailyLog[[#This Row],[TRAVELER]],Table2[TR],0)),AB1559,"SHIPPED")</f>
        <v>SHIPPED</v>
      </c>
      <c r="AC1559" s="132"/>
    </row>
    <row r="1560" spans="1:29" ht="40.15" hidden="1" customHeight="1" x14ac:dyDescent="0.25">
      <c r="A1560" s="129">
        <v>46275.401400462964</v>
      </c>
      <c r="B1560" s="130" t="s">
        <v>842</v>
      </c>
      <c r="C1560" s="131">
        <v>275</v>
      </c>
      <c r="D1560" s="132">
        <v>717355</v>
      </c>
      <c r="E1560" s="132">
        <v>11549170</v>
      </c>
      <c r="F1560" s="132">
        <v>1052</v>
      </c>
      <c r="G1560" s="132" t="s">
        <v>5594</v>
      </c>
      <c r="H1560" s="133" t="s">
        <v>832</v>
      </c>
      <c r="I1560" s="134" t="s">
        <v>839</v>
      </c>
      <c r="J1560" s="135" t="s">
        <v>950</v>
      </c>
      <c r="K1560" s="134">
        <v>112</v>
      </c>
      <c r="L1560" s="134" t="s">
        <v>828</v>
      </c>
      <c r="M1560" s="134"/>
      <c r="N1560" s="134">
        <v>36</v>
      </c>
      <c r="O1560" s="134">
        <v>14400</v>
      </c>
      <c r="P1560" s="134">
        <v>14400</v>
      </c>
      <c r="Q1560" s="134">
        <f>+DailyLog[[#This Row],[TTL QNT
(On traveler)]]-DailyLog[[#This Row],[Column1]]</f>
        <v>0</v>
      </c>
      <c r="R1560" s="134" t="s">
        <v>3415</v>
      </c>
      <c r="S1560" s="136" t="s">
        <v>888</v>
      </c>
      <c r="T1560" s="137"/>
      <c r="U1560" s="137"/>
      <c r="V1560" s="134"/>
      <c r="W1560" s="132"/>
      <c r="X1560" s="134"/>
      <c r="Y1560" s="132"/>
      <c r="Z1560" s="132"/>
      <c r="AA1560" s="132"/>
      <c r="AB1560" s="132" t="str">
        <f ca="1">IF(ISERROR(MATCH(DailyLog[[#This Row],[TRAVELER]],Table2[TR],0)),AB1560,"SHIPPED")</f>
        <v>SHIPPED</v>
      </c>
      <c r="AC1560" s="132"/>
    </row>
    <row r="1561" spans="1:29" ht="40.15" hidden="1" customHeight="1" x14ac:dyDescent="0.25">
      <c r="A1561" s="129">
        <v>46275.397650462961</v>
      </c>
      <c r="B1561" s="130" t="s">
        <v>842</v>
      </c>
      <c r="C1561" s="131">
        <v>290</v>
      </c>
      <c r="D1561" s="132">
        <v>717353</v>
      </c>
      <c r="E1561" s="132">
        <v>11549170</v>
      </c>
      <c r="F1561" s="132">
        <v>1559</v>
      </c>
      <c r="G1561" s="132" t="s">
        <v>5592</v>
      </c>
      <c r="H1561" s="133" t="s">
        <v>832</v>
      </c>
      <c r="I1561" s="134" t="s">
        <v>839</v>
      </c>
      <c r="J1561" s="135" t="s">
        <v>2824</v>
      </c>
      <c r="K1561" s="134">
        <v>78</v>
      </c>
      <c r="L1561" s="134" t="s">
        <v>828</v>
      </c>
      <c r="M1561" s="134"/>
      <c r="N1561" s="134">
        <v>36</v>
      </c>
      <c r="O1561" s="134">
        <v>14400</v>
      </c>
      <c r="P1561" s="134">
        <v>14400</v>
      </c>
      <c r="Q1561" s="134">
        <f>+DailyLog[[#This Row],[TTL QNT
(On traveler)]]-DailyLog[[#This Row],[Column1]]</f>
        <v>0</v>
      </c>
      <c r="R1561" s="134" t="s">
        <v>2901</v>
      </c>
      <c r="S1561" s="136" t="s">
        <v>888</v>
      </c>
      <c r="T1561" s="137"/>
      <c r="U1561" s="137"/>
      <c r="V1561" s="134"/>
      <c r="W1561" s="132"/>
      <c r="X1561" s="134"/>
      <c r="Y1561" s="132"/>
      <c r="Z1561" s="132"/>
      <c r="AA1561" s="132"/>
      <c r="AB1561" s="132" t="str">
        <f ca="1">IF(ISERROR(MATCH(DailyLog[[#This Row],[TRAVELER]],Table2[TR],0)),AB1561,"SHIPPED")</f>
        <v>SHIPPED</v>
      </c>
      <c r="AC1561" s="132"/>
    </row>
    <row r="1562" spans="1:29" ht="40.15" hidden="1" customHeight="1" x14ac:dyDescent="0.25">
      <c r="A1562" s="129">
        <v>46273.497523148151</v>
      </c>
      <c r="B1562" s="130" t="s">
        <v>842</v>
      </c>
      <c r="C1562" s="131" t="s">
        <v>4933</v>
      </c>
      <c r="D1562" s="132">
        <v>717677</v>
      </c>
      <c r="E1562" s="132" t="s">
        <v>935</v>
      </c>
      <c r="F1562" s="132">
        <v>525</v>
      </c>
      <c r="G1562" s="132" t="s">
        <v>5509</v>
      </c>
      <c r="H1562" s="115" t="s">
        <v>2814</v>
      </c>
      <c r="I1562" s="134" t="s">
        <v>839</v>
      </c>
      <c r="J1562" s="135" t="s">
        <v>843</v>
      </c>
      <c r="K1562" s="134">
        <v>2</v>
      </c>
      <c r="L1562" s="134" t="s">
        <v>1003</v>
      </c>
      <c r="M1562" s="134"/>
      <c r="N1562" s="134">
        <v>40</v>
      </c>
      <c r="O1562" s="134">
        <v>26400</v>
      </c>
      <c r="P1562" s="134">
        <v>26400</v>
      </c>
      <c r="Q1562" s="134">
        <f>+DailyLog[[#This Row],[TTL QNT
(On traveler)]]-DailyLog[[#This Row],[Column1]]</f>
        <v>0</v>
      </c>
      <c r="R1562" s="134" t="s">
        <v>4124</v>
      </c>
      <c r="S1562" s="136" t="s">
        <v>888</v>
      </c>
      <c r="T1562" s="137"/>
      <c r="U1562" s="137"/>
      <c r="V1562" s="134"/>
      <c r="W1562" s="132"/>
      <c r="X1562" s="134"/>
      <c r="Y1562" s="132"/>
      <c r="Z1562" s="132"/>
      <c r="AA1562" s="132"/>
      <c r="AB1562" s="132" t="str">
        <f ca="1">IF(ISERROR(MATCH(DailyLog[[#This Row],[TRAVELER]],Table2[TR],0)),AB1562,"SHIPPED")</f>
        <v>SHIPPED</v>
      </c>
      <c r="AC1562" s="132"/>
    </row>
    <row r="1563" spans="1:29" ht="40.15" hidden="1" customHeight="1" x14ac:dyDescent="0.25">
      <c r="A1563" s="129">
        <v>46276.493645833332</v>
      </c>
      <c r="B1563" s="130" t="s">
        <v>842</v>
      </c>
      <c r="C1563" s="131">
        <v>290</v>
      </c>
      <c r="D1563" s="132">
        <v>718644</v>
      </c>
      <c r="E1563" s="132">
        <v>11546462</v>
      </c>
      <c r="F1563" s="132">
        <v>727</v>
      </c>
      <c r="G1563" s="132" t="s">
        <v>5866</v>
      </c>
      <c r="H1563" s="133" t="s">
        <v>832</v>
      </c>
      <c r="I1563" s="134" t="s">
        <v>839</v>
      </c>
      <c r="J1563" s="135" t="s">
        <v>950</v>
      </c>
      <c r="K1563" s="134">
        <v>110</v>
      </c>
      <c r="L1563" s="134" t="s">
        <v>828</v>
      </c>
      <c r="M1563" s="134"/>
      <c r="N1563" s="134">
        <v>36</v>
      </c>
      <c r="O1563" s="134">
        <v>23400</v>
      </c>
      <c r="P1563" s="134">
        <v>23400</v>
      </c>
      <c r="Q1563" s="134">
        <f>+DailyLog[[#This Row],[TTL QNT
(On traveler)]]-DailyLog[[#This Row],[Column1]]</f>
        <v>0</v>
      </c>
      <c r="R1563" s="134" t="s">
        <v>3594</v>
      </c>
      <c r="S1563" s="136" t="s">
        <v>888</v>
      </c>
      <c r="T1563" s="137"/>
      <c r="U1563" s="137"/>
      <c r="V1563" s="134"/>
      <c r="W1563" s="132"/>
      <c r="X1563" s="134"/>
      <c r="Y1563" s="132"/>
      <c r="Z1563" s="132"/>
      <c r="AA1563" s="132"/>
      <c r="AB1563" s="132" t="str">
        <f ca="1">IF(ISERROR(MATCH(DailyLog[[#This Row],[TRAVELER]],Table2[TR],0)),AB1563,"SHIPPED")</f>
        <v>SHIPPED</v>
      </c>
      <c r="AC1563" s="132"/>
    </row>
    <row r="1564" spans="1:29" ht="40.15" hidden="1" customHeight="1" x14ac:dyDescent="0.25">
      <c r="A1564" s="129">
        <v>46279.387569444443</v>
      </c>
      <c r="B1564" s="130" t="s">
        <v>842</v>
      </c>
      <c r="C1564" s="131" t="s">
        <v>5952</v>
      </c>
      <c r="D1564" s="132">
        <v>717550</v>
      </c>
      <c r="E1564" s="132">
        <v>11549204</v>
      </c>
      <c r="F1564" s="132">
        <v>534</v>
      </c>
      <c r="G1564" s="132" t="s">
        <v>5953</v>
      </c>
      <c r="H1564" s="133" t="s">
        <v>832</v>
      </c>
      <c r="I1564" s="134" t="s">
        <v>839</v>
      </c>
      <c r="J1564" s="135" t="s">
        <v>843</v>
      </c>
      <c r="K1564" s="134">
        <v>3</v>
      </c>
      <c r="L1564" s="134" t="s">
        <v>828</v>
      </c>
      <c r="M1564" s="134" t="s">
        <v>2816</v>
      </c>
      <c r="N1564" s="134">
        <v>44</v>
      </c>
      <c r="O1564" s="134">
        <v>9240</v>
      </c>
      <c r="P1564" s="134">
        <v>9240</v>
      </c>
      <c r="Q1564" s="134">
        <f>+DailyLog[[#This Row],[TTL QNT
(On traveler)]]-DailyLog[[#This Row],[Column1]]</f>
        <v>0</v>
      </c>
      <c r="R1564" s="134" t="s">
        <v>4185</v>
      </c>
      <c r="S1564" s="136" t="s">
        <v>888</v>
      </c>
      <c r="T1564" s="137">
        <v>2</v>
      </c>
      <c r="U1564" s="137"/>
      <c r="V1564" s="134"/>
      <c r="W1564" s="132"/>
      <c r="X1564" s="134"/>
      <c r="Y1564" s="132"/>
      <c r="Z1564" s="132"/>
      <c r="AA1564" s="132"/>
      <c r="AB1564" s="132" t="str">
        <f ca="1">IF(ISERROR(MATCH(DailyLog[[#This Row],[TRAVELER]],Table2[TR],0)),AB1564,"SHIPPED")</f>
        <v>SHIPPED</v>
      </c>
      <c r="AC1564" s="132"/>
    </row>
    <row r="1565" spans="1:29" ht="40.15" hidden="1" customHeight="1" x14ac:dyDescent="0.25">
      <c r="A1565" s="129">
        <v>46270.598634259259</v>
      </c>
      <c r="B1565" s="112" t="s">
        <v>842</v>
      </c>
      <c r="C1565" s="131">
        <v>275</v>
      </c>
      <c r="D1565" s="132">
        <v>717015</v>
      </c>
      <c r="E1565" s="132" t="s">
        <v>3069</v>
      </c>
      <c r="F1565" s="132">
        <v>517</v>
      </c>
      <c r="G1565" s="132" t="s">
        <v>5461</v>
      </c>
      <c r="H1565" s="133" t="s">
        <v>832</v>
      </c>
      <c r="I1565" s="134" t="s">
        <v>839</v>
      </c>
      <c r="J1565" s="135" t="s">
        <v>950</v>
      </c>
      <c r="K1565" s="134">
        <v>108</v>
      </c>
      <c r="L1565" s="134" t="s">
        <v>1003</v>
      </c>
      <c r="M1565" s="134"/>
      <c r="N1565" s="134">
        <v>36</v>
      </c>
      <c r="O1565" s="134">
        <v>16200</v>
      </c>
      <c r="P1565" s="134">
        <v>16200</v>
      </c>
      <c r="Q1565" s="134">
        <f>+DailyLog[[#This Row],[TTL QNT
(On traveler)]]-DailyLog[[#This Row],[Column1]]</f>
        <v>0</v>
      </c>
      <c r="R1565" s="134" t="s">
        <v>3140</v>
      </c>
      <c r="S1565" s="136" t="s">
        <v>888</v>
      </c>
      <c r="T1565" s="137"/>
      <c r="U1565" s="137"/>
      <c r="V1565" s="134"/>
      <c r="W1565" s="132"/>
      <c r="X1565" s="134"/>
      <c r="Y1565" s="132"/>
      <c r="Z1565" s="132"/>
      <c r="AA1565" s="132"/>
      <c r="AB1565" s="132" t="str">
        <f ca="1">IF(ISERROR(MATCH(DailyLog[[#This Row],[TRAVELER]],Table2[TR],0)),AB1565,"SHIPPED")</f>
        <v>SHIPPED</v>
      </c>
      <c r="AC1565" s="132"/>
    </row>
    <row r="1566" spans="1:29" ht="40.15" hidden="1" customHeight="1" x14ac:dyDescent="0.25">
      <c r="A1566" s="129">
        <v>46276.487858796296</v>
      </c>
      <c r="B1566" s="130" t="s">
        <v>842</v>
      </c>
      <c r="C1566" s="131" t="s">
        <v>5864</v>
      </c>
      <c r="D1566" s="132">
        <v>717102</v>
      </c>
      <c r="E1566" s="132" t="s">
        <v>864</v>
      </c>
      <c r="F1566" s="132">
        <v>325</v>
      </c>
      <c r="G1566" s="132" t="s">
        <v>5826</v>
      </c>
      <c r="H1566" s="133" t="s">
        <v>832</v>
      </c>
      <c r="I1566" s="116" t="s">
        <v>2818</v>
      </c>
      <c r="J1566" s="135" t="s">
        <v>843</v>
      </c>
      <c r="K1566" s="134">
        <v>1</v>
      </c>
      <c r="L1566" s="134" t="s">
        <v>828</v>
      </c>
      <c r="M1566" s="134"/>
      <c r="N1566" s="134">
        <v>1</v>
      </c>
      <c r="O1566" s="134">
        <v>35000</v>
      </c>
      <c r="P1566" s="134">
        <v>35000</v>
      </c>
      <c r="Q1566" s="134">
        <f>+DailyLog[[#This Row],[TTL QNT
(On traveler)]]-DailyLog[[#This Row],[Column1]]</f>
        <v>0</v>
      </c>
      <c r="R1566" s="134" t="s">
        <v>3377</v>
      </c>
      <c r="S1566" s="136" t="s">
        <v>3778</v>
      </c>
      <c r="T1566" s="137"/>
      <c r="U1566" s="137"/>
      <c r="V1566" s="134"/>
      <c r="W1566" s="132"/>
      <c r="X1566" s="134"/>
      <c r="Y1566" s="132"/>
      <c r="Z1566" s="132"/>
      <c r="AA1566" s="132"/>
      <c r="AB1566" s="132" t="str">
        <f ca="1">IF(ISERROR(MATCH(DailyLog[[#This Row],[TRAVELER]],Table2[TR],0)),AB1566,"SHIPPED")</f>
        <v>SHIPPED</v>
      </c>
      <c r="AC1566" s="132"/>
    </row>
    <row r="1567" spans="1:29" ht="40.15" hidden="1" customHeight="1" x14ac:dyDescent="0.25">
      <c r="A1567" s="129">
        <v>46276.680428240739</v>
      </c>
      <c r="B1567" s="112" t="s">
        <v>2940</v>
      </c>
      <c r="C1567" s="131">
        <v>290</v>
      </c>
      <c r="D1567" s="132">
        <v>718073</v>
      </c>
      <c r="E1567" s="132" t="s">
        <v>3304</v>
      </c>
      <c r="F1567" s="132">
        <v>1063</v>
      </c>
      <c r="G1567" s="132" t="s">
        <v>5908</v>
      </c>
      <c r="H1567" s="133" t="s">
        <v>832</v>
      </c>
      <c r="I1567" s="134" t="s">
        <v>839</v>
      </c>
      <c r="J1567" s="135" t="s">
        <v>950</v>
      </c>
      <c r="K1567" s="134">
        <v>109</v>
      </c>
      <c r="L1567" s="134" t="s">
        <v>828</v>
      </c>
      <c r="M1567" s="134"/>
      <c r="N1567" s="134">
        <v>30</v>
      </c>
      <c r="O1567" s="134">
        <v>21000</v>
      </c>
      <c r="P1567" s="134">
        <v>21000</v>
      </c>
      <c r="Q1567" s="134">
        <f>+DailyLog[[#This Row],[TTL QNT
(On traveler)]]-DailyLog[[#This Row],[Column1]]</f>
        <v>0</v>
      </c>
      <c r="R1567" s="134" t="s">
        <v>4279</v>
      </c>
      <c r="S1567" s="136" t="s">
        <v>888</v>
      </c>
      <c r="T1567" s="137"/>
      <c r="U1567" s="137"/>
      <c r="V1567" s="134"/>
      <c r="W1567" s="132"/>
      <c r="X1567" s="134"/>
      <c r="Y1567" s="132"/>
      <c r="Z1567" s="132"/>
      <c r="AA1567" s="132"/>
      <c r="AB1567" s="132" t="str">
        <f ca="1">IF(ISERROR(MATCH(DailyLog[[#This Row],[TRAVELER]],Table2[TR],0)),AB1567,"SHIPPED")</f>
        <v>SHIPPED</v>
      </c>
      <c r="AC1567" s="132"/>
    </row>
    <row r="1568" spans="1:29" ht="40.15" hidden="1" customHeight="1" x14ac:dyDescent="0.25">
      <c r="A1568" s="129">
        <v>46279.387569444443</v>
      </c>
      <c r="B1568" s="130" t="s">
        <v>842</v>
      </c>
      <c r="C1568" s="131" t="s">
        <v>5952</v>
      </c>
      <c r="D1568" s="132">
        <v>717549</v>
      </c>
      <c r="E1568" s="132">
        <v>11549204</v>
      </c>
      <c r="F1568" s="132">
        <v>1445</v>
      </c>
      <c r="G1568" s="132" t="s">
        <v>5954</v>
      </c>
      <c r="H1568" s="133" t="s">
        <v>832</v>
      </c>
      <c r="I1568" s="134" t="s">
        <v>839</v>
      </c>
      <c r="J1568" s="135" t="s">
        <v>843</v>
      </c>
      <c r="K1568" s="134">
        <v>1</v>
      </c>
      <c r="L1568" s="134" t="s">
        <v>828</v>
      </c>
      <c r="M1568" s="134" t="s">
        <v>2816</v>
      </c>
      <c r="N1568" s="134">
        <v>53</v>
      </c>
      <c r="O1568" s="134">
        <v>11130</v>
      </c>
      <c r="P1568" s="134">
        <v>11130</v>
      </c>
      <c r="Q1568" s="134">
        <f>+DailyLog[[#This Row],[TTL QNT
(On traveler)]]-DailyLog[[#This Row],[Column1]]</f>
        <v>0</v>
      </c>
      <c r="R1568" s="134" t="s">
        <v>4185</v>
      </c>
      <c r="S1568" s="136" t="s">
        <v>888</v>
      </c>
      <c r="T1568" s="137">
        <v>5</v>
      </c>
      <c r="U1568" s="137"/>
      <c r="V1568" s="134"/>
      <c r="W1568" s="132"/>
      <c r="X1568" s="134"/>
      <c r="Y1568" s="132"/>
      <c r="Z1568" s="132"/>
      <c r="AA1568" s="132"/>
      <c r="AB1568" s="132" t="str">
        <f ca="1">IF(ISERROR(MATCH(DailyLog[[#This Row],[TRAVELER]],Table2[TR],0)),AB1568,"SHIPPED")</f>
        <v>SHIPPED</v>
      </c>
      <c r="AC1568" s="132"/>
    </row>
    <row r="1569" spans="1:29" ht="40.15" hidden="1" customHeight="1" x14ac:dyDescent="0.25">
      <c r="A1569" s="129">
        <v>46273.395914351851</v>
      </c>
      <c r="B1569" s="130" t="s">
        <v>842</v>
      </c>
      <c r="C1569" s="131">
        <v>275</v>
      </c>
      <c r="D1569" s="132">
        <v>718238</v>
      </c>
      <c r="E1569" s="132">
        <v>11546545</v>
      </c>
      <c r="F1569" s="132">
        <v>790</v>
      </c>
      <c r="G1569" s="132" t="s">
        <v>5481</v>
      </c>
      <c r="H1569" s="133" t="s">
        <v>832</v>
      </c>
      <c r="I1569" s="134" t="s">
        <v>839</v>
      </c>
      <c r="J1569" s="135" t="s">
        <v>950</v>
      </c>
      <c r="K1569" s="134">
        <v>102</v>
      </c>
      <c r="L1569" s="134" t="s">
        <v>828</v>
      </c>
      <c r="M1569" s="134" t="s">
        <v>2884</v>
      </c>
      <c r="N1569" s="134">
        <v>36</v>
      </c>
      <c r="O1569" s="134">
        <v>90000</v>
      </c>
      <c r="P1569" s="134">
        <v>90000</v>
      </c>
      <c r="Q1569" s="134">
        <f>+DailyLog[[#This Row],[TTL QNT
(On traveler)]]-DailyLog[[#This Row],[Column1]]</f>
        <v>0</v>
      </c>
      <c r="R1569" s="134" t="s">
        <v>3444</v>
      </c>
      <c r="S1569" s="136" t="s">
        <v>888</v>
      </c>
      <c r="T1569" s="137" t="s">
        <v>5482</v>
      </c>
      <c r="U1569" s="137"/>
      <c r="V1569" s="134"/>
      <c r="W1569" s="132"/>
      <c r="X1569" s="134"/>
      <c r="Y1569" s="132"/>
      <c r="Z1569" s="132"/>
      <c r="AA1569" s="132"/>
      <c r="AB1569" s="132" t="str">
        <f ca="1">IF(ISERROR(MATCH(DailyLog[[#This Row],[TRAVELER]],Table2[TR],0)),AB1569,"SHIPPED")</f>
        <v>SHIPPED</v>
      </c>
      <c r="AC1569" s="132"/>
    </row>
    <row r="1570" spans="1:29" ht="40.15" hidden="1" customHeight="1" x14ac:dyDescent="0.25">
      <c r="A1570" s="129">
        <v>46275.623414351852</v>
      </c>
      <c r="B1570" s="130" t="s">
        <v>2940</v>
      </c>
      <c r="C1570" s="131">
        <v>290</v>
      </c>
      <c r="D1570" s="132">
        <v>718011</v>
      </c>
      <c r="E1570" s="132" t="s">
        <v>3421</v>
      </c>
      <c r="F1570" s="132">
        <v>1812</v>
      </c>
      <c r="G1570" s="132" t="s">
        <v>5763</v>
      </c>
      <c r="H1570" s="133" t="s">
        <v>832</v>
      </c>
      <c r="I1570" s="134" t="s">
        <v>839</v>
      </c>
      <c r="J1570" s="135" t="s">
        <v>950</v>
      </c>
      <c r="K1570" s="134">
        <v>106</v>
      </c>
      <c r="L1570" s="134" t="s">
        <v>1003</v>
      </c>
      <c r="M1570" s="134"/>
      <c r="N1570" s="134">
        <v>50</v>
      </c>
      <c r="O1570" s="134">
        <v>75000</v>
      </c>
      <c r="P1570" s="134">
        <v>75000</v>
      </c>
      <c r="Q1570" s="134">
        <f>+DailyLog[[#This Row],[TTL QNT
(On traveler)]]-DailyLog[[#This Row],[Column1]]</f>
        <v>0</v>
      </c>
      <c r="R1570" s="134" t="s">
        <v>4139</v>
      </c>
      <c r="S1570" s="136" t="s">
        <v>888</v>
      </c>
      <c r="T1570" s="137"/>
      <c r="U1570" s="137"/>
      <c r="V1570" s="134"/>
      <c r="W1570" s="132"/>
      <c r="X1570" s="134"/>
      <c r="Y1570" s="132"/>
      <c r="Z1570" s="132"/>
      <c r="AA1570" s="132"/>
      <c r="AB1570" s="132" t="str">
        <f ca="1">IF(ISERROR(MATCH(DailyLog[[#This Row],[TRAVELER]],Table2[TR],0)),AB1570,"SHIPPED")</f>
        <v>SHIPPED</v>
      </c>
      <c r="AC1570" s="132"/>
    </row>
    <row r="1571" spans="1:29" ht="40.15" hidden="1" customHeight="1" x14ac:dyDescent="0.25">
      <c r="A1571" s="129">
        <v>46270.57372685185</v>
      </c>
      <c r="B1571" s="130" t="s">
        <v>842</v>
      </c>
      <c r="C1571" s="131">
        <v>292</v>
      </c>
      <c r="D1571" s="132">
        <v>718222</v>
      </c>
      <c r="E1571" s="132">
        <v>11546462</v>
      </c>
      <c r="F1571" s="132">
        <v>704</v>
      </c>
      <c r="G1571" s="132" t="s">
        <v>5454</v>
      </c>
      <c r="H1571" s="133" t="s">
        <v>832</v>
      </c>
      <c r="I1571" s="134" t="s">
        <v>839</v>
      </c>
      <c r="J1571" s="135" t="s">
        <v>2824</v>
      </c>
      <c r="K1571" s="134">
        <v>110</v>
      </c>
      <c r="L1571" s="134" t="s">
        <v>828</v>
      </c>
      <c r="M1571" s="134"/>
      <c r="N1571" s="134">
        <v>20</v>
      </c>
      <c r="O1571" s="134">
        <v>13000</v>
      </c>
      <c r="P1571" s="134">
        <v>13000</v>
      </c>
      <c r="Q1571" s="134">
        <f>+DailyLog[[#This Row],[TTL QNT
(On traveler)]]-DailyLog[[#This Row],[Column1]]</f>
        <v>0</v>
      </c>
      <c r="R1571" s="134" t="s">
        <v>3420</v>
      </c>
      <c r="S1571" s="136" t="s">
        <v>888</v>
      </c>
      <c r="T1571" s="137"/>
      <c r="U1571" s="137"/>
      <c r="V1571" s="134"/>
      <c r="W1571" s="132"/>
      <c r="X1571" s="134"/>
      <c r="Y1571" s="132"/>
      <c r="Z1571" s="132"/>
      <c r="AA1571" s="132"/>
      <c r="AB1571" s="132" t="str">
        <f ca="1">IF(ISERROR(MATCH(DailyLog[[#This Row],[TRAVELER]],Table2[TR],0)),AB1571,"SHIPPED")</f>
        <v>SHIPPED</v>
      </c>
      <c r="AC1571" s="132"/>
    </row>
    <row r="1572" spans="1:29" ht="40.15" hidden="1" customHeight="1" x14ac:dyDescent="0.25">
      <c r="A1572" s="129">
        <v>46270.568715277775</v>
      </c>
      <c r="B1572" s="130" t="s">
        <v>842</v>
      </c>
      <c r="C1572" s="131">
        <v>292</v>
      </c>
      <c r="D1572" s="132">
        <v>717026</v>
      </c>
      <c r="E1572" s="132" t="s">
        <v>3069</v>
      </c>
      <c r="F1572" s="132">
        <v>1662</v>
      </c>
      <c r="G1572" s="132" t="s">
        <v>5451</v>
      </c>
      <c r="H1572" s="133" t="s">
        <v>832</v>
      </c>
      <c r="I1572" s="134" t="s">
        <v>839</v>
      </c>
      <c r="J1572" s="135" t="s">
        <v>950</v>
      </c>
      <c r="K1572" s="134">
        <v>117</v>
      </c>
      <c r="L1572" s="134" t="s">
        <v>1003</v>
      </c>
      <c r="M1572" s="134"/>
      <c r="N1572" s="134">
        <v>39</v>
      </c>
      <c r="O1572" s="134">
        <v>17550</v>
      </c>
      <c r="P1572" s="134">
        <v>17550</v>
      </c>
      <c r="Q1572" s="134">
        <f>+DailyLog[[#This Row],[TTL QNT
(On traveler)]]-DailyLog[[#This Row],[Column1]]</f>
        <v>0</v>
      </c>
      <c r="R1572" s="134" t="s">
        <v>5452</v>
      </c>
      <c r="S1572" s="136" t="s">
        <v>888</v>
      </c>
      <c r="T1572" s="137"/>
      <c r="U1572" s="137"/>
      <c r="V1572" s="134"/>
      <c r="W1572" s="132"/>
      <c r="X1572" s="134"/>
      <c r="Y1572" s="132"/>
      <c r="Z1572" s="132"/>
      <c r="AA1572" s="132"/>
      <c r="AB1572" s="132" t="str">
        <f ca="1">IF(ISERROR(MATCH(DailyLog[[#This Row],[TRAVELER]],Table2[TR],0)),AB1572,"SHIPPED")</f>
        <v>SHIPPED</v>
      </c>
      <c r="AC1572" s="132"/>
    </row>
    <row r="1573" spans="1:29" ht="40.15" hidden="1" customHeight="1" x14ac:dyDescent="0.25">
      <c r="A1573" s="129">
        <v>46276.472986111112</v>
      </c>
      <c r="B1573" s="130" t="s">
        <v>842</v>
      </c>
      <c r="C1573" s="131">
        <v>275</v>
      </c>
      <c r="D1573" s="132">
        <v>718077</v>
      </c>
      <c r="E1573" s="132" t="s">
        <v>3304</v>
      </c>
      <c r="F1573" s="132">
        <v>309</v>
      </c>
      <c r="G1573" s="132" t="s">
        <v>5860</v>
      </c>
      <c r="H1573" s="133" t="s">
        <v>832</v>
      </c>
      <c r="I1573" s="134" t="s">
        <v>839</v>
      </c>
      <c r="J1573" s="135" t="s">
        <v>950</v>
      </c>
      <c r="K1573" s="134">
        <v>112</v>
      </c>
      <c r="L1573" s="134" t="s">
        <v>1003</v>
      </c>
      <c r="M1573" s="134"/>
      <c r="N1573" s="134">
        <v>36</v>
      </c>
      <c r="O1573" s="134">
        <v>25200</v>
      </c>
      <c r="P1573" s="134">
        <v>25200</v>
      </c>
      <c r="Q1573" s="134">
        <f>+DailyLog[[#This Row],[TTL QNT
(On traveler)]]-DailyLog[[#This Row],[Column1]]</f>
        <v>0</v>
      </c>
      <c r="R1573" s="134" t="s">
        <v>2847</v>
      </c>
      <c r="S1573" s="136" t="s">
        <v>888</v>
      </c>
      <c r="T1573" s="137"/>
      <c r="U1573" s="137"/>
      <c r="V1573" s="134"/>
      <c r="W1573" s="132"/>
      <c r="X1573" s="134"/>
      <c r="Y1573" s="132"/>
      <c r="Z1573" s="132"/>
      <c r="AA1573" s="132"/>
      <c r="AB1573" s="132" t="str">
        <f ca="1">IF(ISERROR(MATCH(DailyLog[[#This Row],[TRAVELER]],Table2[TR],0)),AB1573,"SHIPPED")</f>
        <v>SHIPPED</v>
      </c>
      <c r="AC1573" s="132"/>
    </row>
    <row r="1574" spans="1:29" ht="40.15" hidden="1" customHeight="1" x14ac:dyDescent="0.25">
      <c r="A1574" s="129">
        <v>46270.652951388889</v>
      </c>
      <c r="B1574" s="130" t="s">
        <v>2940</v>
      </c>
      <c r="C1574" s="131">
        <v>280</v>
      </c>
      <c r="D1574" s="132">
        <v>718237</v>
      </c>
      <c r="E1574" s="132">
        <v>11546545</v>
      </c>
      <c r="F1574" s="132">
        <v>129</v>
      </c>
      <c r="G1574" s="132" t="s">
        <v>5476</v>
      </c>
      <c r="H1574" s="133" t="s">
        <v>832</v>
      </c>
      <c r="I1574" s="134" t="s">
        <v>839</v>
      </c>
      <c r="J1574" s="135" t="s">
        <v>950</v>
      </c>
      <c r="K1574" s="134">
        <v>114</v>
      </c>
      <c r="L1574" s="134" t="s">
        <v>828</v>
      </c>
      <c r="M1574" s="134" t="s">
        <v>2976</v>
      </c>
      <c r="N1574" s="134">
        <v>37</v>
      </c>
      <c r="O1574" s="134">
        <v>92500</v>
      </c>
      <c r="P1574" s="134">
        <v>92500</v>
      </c>
      <c r="Q1574" s="134">
        <f>+DailyLog[[#This Row],[TTL QNT
(On traveler)]]-DailyLog[[#This Row],[Column1]]</f>
        <v>0</v>
      </c>
      <c r="R1574" s="134" t="s">
        <v>2970</v>
      </c>
      <c r="S1574" s="136" t="s">
        <v>888</v>
      </c>
      <c r="T1574" s="137">
        <v>120</v>
      </c>
      <c r="U1574" s="137"/>
      <c r="V1574" s="134"/>
      <c r="W1574" s="132"/>
      <c r="X1574" s="134"/>
      <c r="Y1574" s="132"/>
      <c r="Z1574" s="132"/>
      <c r="AA1574" s="132"/>
      <c r="AB1574" s="132" t="str">
        <f ca="1">IF(ISERROR(MATCH(DailyLog[[#This Row],[TRAVELER]],Table2[TR],0)),AB1574,"SHIPPED")</f>
        <v>SHIPPED</v>
      </c>
      <c r="AC1574" s="132"/>
    </row>
    <row r="1575" spans="1:29" ht="40.15" hidden="1" customHeight="1" x14ac:dyDescent="0.25">
      <c r="A1575" s="129">
        <v>46270.495081018518</v>
      </c>
      <c r="B1575" s="130" t="s">
        <v>842</v>
      </c>
      <c r="C1575" s="131">
        <v>290</v>
      </c>
      <c r="D1575" s="132">
        <v>716937</v>
      </c>
      <c r="E1575" s="132">
        <v>11549170</v>
      </c>
      <c r="F1575" s="132">
        <v>29</v>
      </c>
      <c r="G1575" s="132" t="s">
        <v>5438</v>
      </c>
      <c r="H1575" s="133" t="s">
        <v>832</v>
      </c>
      <c r="I1575" s="134" t="s">
        <v>839</v>
      </c>
      <c r="J1575" s="135" t="s">
        <v>2824</v>
      </c>
      <c r="K1575" s="134">
        <v>78</v>
      </c>
      <c r="L1575" s="134" t="s">
        <v>828</v>
      </c>
      <c r="M1575" s="134"/>
      <c r="N1575" s="134">
        <v>36</v>
      </c>
      <c r="O1575" s="134">
        <v>14400</v>
      </c>
      <c r="P1575" s="134">
        <v>14400</v>
      </c>
      <c r="Q1575" s="134">
        <f>+DailyLog[[#This Row],[TTL QNT
(On traveler)]]-DailyLog[[#This Row],[Column1]]</f>
        <v>0</v>
      </c>
      <c r="R1575" s="134" t="s">
        <v>3763</v>
      </c>
      <c r="S1575" s="136" t="s">
        <v>888</v>
      </c>
      <c r="T1575" s="137"/>
      <c r="U1575" s="137"/>
      <c r="V1575" s="134"/>
      <c r="W1575" s="132"/>
      <c r="X1575" s="134"/>
      <c r="Y1575" s="132"/>
      <c r="Z1575" s="132"/>
      <c r="AA1575" s="132"/>
      <c r="AB1575" s="132" t="str">
        <f ca="1">IF(ISERROR(MATCH(DailyLog[[#This Row],[TRAVELER]],Table2[TR],0)),AB1575,"SHIPPED")</f>
        <v>SHIPPED</v>
      </c>
      <c r="AC1575" s="132"/>
    </row>
    <row r="1576" spans="1:29" ht="40.15" hidden="1" customHeight="1" x14ac:dyDescent="0.25">
      <c r="A1576" s="129">
        <v>46276.471817129626</v>
      </c>
      <c r="B1576" s="130" t="s">
        <v>842</v>
      </c>
      <c r="C1576" s="131" t="s">
        <v>5839</v>
      </c>
      <c r="D1576" s="132">
        <v>718666</v>
      </c>
      <c r="E1576" s="132" t="s">
        <v>4861</v>
      </c>
      <c r="F1576" s="132">
        <v>708</v>
      </c>
      <c r="G1576" s="132" t="s">
        <v>5859</v>
      </c>
      <c r="H1576" s="133" t="s">
        <v>832</v>
      </c>
      <c r="I1576" s="134" t="s">
        <v>839</v>
      </c>
      <c r="J1576" s="135" t="s">
        <v>843</v>
      </c>
      <c r="K1576" s="134">
        <v>4</v>
      </c>
      <c r="L1576" s="134" t="s">
        <v>828</v>
      </c>
      <c r="M1576" s="134"/>
      <c r="N1576" s="134">
        <v>1</v>
      </c>
      <c r="O1576" s="134">
        <v>29840</v>
      </c>
      <c r="P1576" s="134">
        <v>29840</v>
      </c>
      <c r="Q1576" s="134">
        <f>+DailyLog[[#This Row],[TTL QNT
(On traveler)]]-DailyLog[[#This Row],[Column1]]</f>
        <v>0</v>
      </c>
      <c r="R1576" s="134" t="s">
        <v>2960</v>
      </c>
      <c r="S1576" s="136" t="s">
        <v>888</v>
      </c>
      <c r="T1576" s="137"/>
      <c r="U1576" s="137"/>
      <c r="V1576" s="134"/>
      <c r="W1576" s="132"/>
      <c r="X1576" s="134"/>
      <c r="Y1576" s="132"/>
      <c r="Z1576" s="132"/>
      <c r="AA1576" s="132"/>
      <c r="AB1576" s="132" t="str">
        <f ca="1">IF(ISERROR(MATCH(DailyLog[[#This Row],[TRAVELER]],Table2[TR],0)),AB1576,"SHIPPED")</f>
        <v>SHIPPED</v>
      </c>
      <c r="AC1576" s="132"/>
    </row>
    <row r="1577" spans="1:29" ht="40.15" hidden="1" customHeight="1" x14ac:dyDescent="0.25">
      <c r="A1577" s="129">
        <v>46274.701724537037</v>
      </c>
      <c r="B1577" s="130" t="s">
        <v>842</v>
      </c>
      <c r="C1577" s="131">
        <v>290</v>
      </c>
      <c r="D1577" s="132">
        <v>717246</v>
      </c>
      <c r="E1577" s="132" t="s">
        <v>884</v>
      </c>
      <c r="F1577" s="132">
        <v>97</v>
      </c>
      <c r="G1577" s="132" t="s">
        <v>5660</v>
      </c>
      <c r="H1577" s="133" t="s">
        <v>832</v>
      </c>
      <c r="I1577" s="134" t="s">
        <v>839</v>
      </c>
      <c r="J1577" s="135" t="s">
        <v>950</v>
      </c>
      <c r="K1577" s="134">
        <v>107</v>
      </c>
      <c r="L1577" s="134" t="s">
        <v>828</v>
      </c>
      <c r="M1577" s="134"/>
      <c r="N1577" s="134">
        <v>1</v>
      </c>
      <c r="O1577" s="134">
        <v>20000</v>
      </c>
      <c r="P1577" s="134">
        <v>20000</v>
      </c>
      <c r="Q1577" s="134">
        <f>+DailyLog[[#This Row],[TTL QNT
(On traveler)]]-DailyLog[[#This Row],[Column1]]</f>
        <v>0</v>
      </c>
      <c r="R1577" s="134" t="s">
        <v>4253</v>
      </c>
      <c r="S1577" s="136" t="s">
        <v>888</v>
      </c>
      <c r="T1577" s="137"/>
      <c r="U1577" s="137"/>
      <c r="V1577" s="134"/>
      <c r="W1577" s="132"/>
      <c r="X1577" s="134"/>
      <c r="Y1577" s="132"/>
      <c r="Z1577" s="132"/>
      <c r="AA1577" s="132"/>
      <c r="AB1577" s="132" t="str">
        <f ca="1">IF(ISERROR(MATCH(DailyLog[[#This Row],[TRAVELER]],Table2[TR],0)),AB1577,"SHIPPED")</f>
        <v>SHIPPED</v>
      </c>
      <c r="AC1577" s="132"/>
    </row>
    <row r="1578" spans="1:29" ht="40.15" hidden="1" customHeight="1" x14ac:dyDescent="0.25">
      <c r="A1578" s="129">
        <v>46275.613020833334</v>
      </c>
      <c r="B1578" s="130" t="s">
        <v>842</v>
      </c>
      <c r="C1578" s="131">
        <v>280</v>
      </c>
      <c r="D1578" s="132">
        <v>717374</v>
      </c>
      <c r="E1578" s="132">
        <v>11549168</v>
      </c>
      <c r="F1578" s="132">
        <v>765</v>
      </c>
      <c r="G1578" s="132" t="s">
        <v>5760</v>
      </c>
      <c r="H1578" s="133" t="s">
        <v>832</v>
      </c>
      <c r="I1578" s="134" t="s">
        <v>839</v>
      </c>
      <c r="J1578" s="135" t="s">
        <v>950</v>
      </c>
      <c r="K1578" s="134">
        <v>121</v>
      </c>
      <c r="L1578" s="134" t="s">
        <v>828</v>
      </c>
      <c r="M1578" s="134"/>
      <c r="N1578" s="134">
        <v>36</v>
      </c>
      <c r="O1578" s="134">
        <v>36000</v>
      </c>
      <c r="P1578" s="134">
        <v>36000</v>
      </c>
      <c r="Q1578" s="134">
        <f>+DailyLog[[#This Row],[TTL QNT
(On traveler)]]-DailyLog[[#This Row],[Column1]]</f>
        <v>0</v>
      </c>
      <c r="R1578" s="134" t="s">
        <v>2872</v>
      </c>
      <c r="S1578" s="136" t="s">
        <v>888</v>
      </c>
      <c r="T1578" s="137"/>
      <c r="U1578" s="137"/>
      <c r="V1578" s="134"/>
      <c r="W1578" s="132"/>
      <c r="X1578" s="134"/>
      <c r="Y1578" s="132"/>
      <c r="Z1578" s="132"/>
      <c r="AA1578" s="132"/>
      <c r="AB1578" s="132" t="str">
        <f ca="1">IF(ISERROR(MATCH(DailyLog[[#This Row],[TRAVELER]],Table2[TR],0)),AB1578,"SHIPPED")</f>
        <v>SHIPPED</v>
      </c>
      <c r="AC1578" s="132"/>
    </row>
    <row r="1579" spans="1:29" ht="40.15" hidden="1" customHeight="1" x14ac:dyDescent="0.25">
      <c r="A1579" s="129">
        <v>46275.606909722221</v>
      </c>
      <c r="B1579" s="130" t="s">
        <v>842</v>
      </c>
      <c r="C1579" s="131">
        <v>4</v>
      </c>
      <c r="D1579" s="132">
        <v>716927</v>
      </c>
      <c r="E1579" s="132">
        <v>11549170</v>
      </c>
      <c r="F1579" s="132">
        <v>1407</v>
      </c>
      <c r="G1579" s="132" t="s">
        <v>5587</v>
      </c>
      <c r="H1579" s="133" t="s">
        <v>832</v>
      </c>
      <c r="I1579" s="134" t="s">
        <v>839</v>
      </c>
      <c r="J1579" s="135" t="s">
        <v>950</v>
      </c>
      <c r="K1579" s="134">
        <v>117</v>
      </c>
      <c r="L1579" s="134" t="s">
        <v>828</v>
      </c>
      <c r="M1579" s="134"/>
      <c r="N1579" s="134">
        <v>36</v>
      </c>
      <c r="O1579" s="134">
        <v>14400</v>
      </c>
      <c r="P1579" s="134">
        <v>14400</v>
      </c>
      <c r="Q1579" s="134">
        <f>+DailyLog[[#This Row],[TTL QNT
(On traveler)]]-DailyLog[[#This Row],[Column1]]</f>
        <v>0</v>
      </c>
      <c r="R1579" s="134" t="s">
        <v>3382</v>
      </c>
      <c r="S1579" s="136" t="s">
        <v>888</v>
      </c>
      <c r="T1579" s="137"/>
      <c r="U1579" s="137"/>
      <c r="V1579" s="134"/>
      <c r="W1579" s="132"/>
      <c r="X1579" s="134"/>
      <c r="Y1579" s="132"/>
      <c r="Z1579" s="132"/>
      <c r="AA1579" s="132"/>
      <c r="AB1579" s="132" t="str">
        <f ca="1">IF(ISERROR(MATCH(DailyLog[[#This Row],[TRAVELER]],Table2[TR],0)),AB1579,"SHIPPED")</f>
        <v>SHIPPED</v>
      </c>
      <c r="AC1579" s="132"/>
    </row>
    <row r="1580" spans="1:29" ht="40.15" hidden="1" customHeight="1" x14ac:dyDescent="0.25">
      <c r="A1580" s="129">
        <v>46274.685590277775</v>
      </c>
      <c r="B1580" s="130" t="s">
        <v>2940</v>
      </c>
      <c r="C1580" s="131">
        <v>285</v>
      </c>
      <c r="D1580" s="132">
        <v>711867</v>
      </c>
      <c r="E1580" s="132" t="s">
        <v>974</v>
      </c>
      <c r="F1580" s="132">
        <v>975</v>
      </c>
      <c r="G1580" s="132" t="s">
        <v>5657</v>
      </c>
      <c r="H1580" s="133" t="s">
        <v>832</v>
      </c>
      <c r="I1580" s="134" t="s">
        <v>839</v>
      </c>
      <c r="J1580" s="135" t="s">
        <v>2824</v>
      </c>
      <c r="K1580" s="134">
        <v>26</v>
      </c>
      <c r="L1580" s="134" t="s">
        <v>1003</v>
      </c>
      <c r="M1580" s="134"/>
      <c r="N1580" s="134">
        <v>36</v>
      </c>
      <c r="O1580" s="134">
        <v>36000</v>
      </c>
      <c r="P1580" s="134">
        <v>36000</v>
      </c>
      <c r="Q1580" s="134">
        <f>+DailyLog[[#This Row],[TTL QNT
(On traveler)]]-DailyLog[[#This Row],[Column1]]</f>
        <v>0</v>
      </c>
      <c r="R1580" s="134" t="s">
        <v>4648</v>
      </c>
      <c r="S1580" s="136" t="s">
        <v>888</v>
      </c>
      <c r="T1580" s="137"/>
      <c r="U1580" s="137"/>
      <c r="V1580" s="134"/>
      <c r="W1580" s="132"/>
      <c r="X1580" s="134"/>
      <c r="Y1580" s="132"/>
      <c r="Z1580" s="132"/>
      <c r="AA1580" s="132"/>
      <c r="AB1580" s="132" t="str">
        <f ca="1">IF(ISERROR(MATCH(DailyLog[[#This Row],[TRAVELER]],Table2[TR],0)),AB1580,"SHIPPED")</f>
        <v>SHIPPED</v>
      </c>
      <c r="AC1580" s="132"/>
    </row>
    <row r="1581" spans="1:29" ht="40.15" hidden="1" customHeight="1" x14ac:dyDescent="0.25">
      <c r="A1581" s="129">
        <v>46274.681134259263</v>
      </c>
      <c r="B1581" s="130" t="s">
        <v>2940</v>
      </c>
      <c r="C1581" s="131">
        <v>275</v>
      </c>
      <c r="D1581" s="132">
        <v>718040</v>
      </c>
      <c r="E1581" s="132">
        <v>11546389</v>
      </c>
      <c r="F1581" s="132">
        <v>738</v>
      </c>
      <c r="G1581" s="132" t="s">
        <v>5654</v>
      </c>
      <c r="H1581" s="133" t="s">
        <v>832</v>
      </c>
      <c r="I1581" s="134" t="s">
        <v>839</v>
      </c>
      <c r="J1581" s="135" t="s">
        <v>2824</v>
      </c>
      <c r="K1581" s="134">
        <v>112</v>
      </c>
      <c r="L1581" s="134" t="s">
        <v>828</v>
      </c>
      <c r="M1581" s="134" t="s">
        <v>2976</v>
      </c>
      <c r="N1581" s="134">
        <v>36</v>
      </c>
      <c r="O1581" s="134">
        <v>162000</v>
      </c>
      <c r="P1581" s="134">
        <v>162000</v>
      </c>
      <c r="Q1581" s="134">
        <f>+DailyLog[[#This Row],[TTL QNT
(On traveler)]]-DailyLog[[#This Row],[Column1]]</f>
        <v>0</v>
      </c>
      <c r="R1581" s="134" t="s">
        <v>2882</v>
      </c>
      <c r="S1581" s="136" t="s">
        <v>888</v>
      </c>
      <c r="T1581" s="137">
        <v>4000</v>
      </c>
      <c r="U1581" s="137"/>
      <c r="V1581" s="134"/>
      <c r="W1581" s="132"/>
      <c r="X1581" s="134"/>
      <c r="Y1581" s="132"/>
      <c r="Z1581" s="132"/>
      <c r="AA1581" s="132"/>
      <c r="AB1581" s="132" t="str">
        <f ca="1">IF(ISERROR(MATCH(DailyLog[[#This Row],[TRAVELER]],Table2[TR],0)),AB1581,"SHIPPED")</f>
        <v>SHIPPED</v>
      </c>
      <c r="AC1581" s="132"/>
    </row>
    <row r="1582" spans="1:29" ht="40.15" hidden="1" customHeight="1" x14ac:dyDescent="0.25">
      <c r="A1582" s="129">
        <v>46270.469710648147</v>
      </c>
      <c r="B1582" s="130" t="s">
        <v>842</v>
      </c>
      <c r="C1582" s="131">
        <v>275</v>
      </c>
      <c r="D1582" s="132">
        <v>717522</v>
      </c>
      <c r="E1582" s="132" t="s">
        <v>3069</v>
      </c>
      <c r="F1582" s="132">
        <v>1807</v>
      </c>
      <c r="G1582" s="132" t="s">
        <v>5431</v>
      </c>
      <c r="H1582" s="133" t="s">
        <v>832</v>
      </c>
      <c r="I1582" s="134" t="s">
        <v>839</v>
      </c>
      <c r="J1582" s="135" t="s">
        <v>950</v>
      </c>
      <c r="K1582" s="134">
        <v>112</v>
      </c>
      <c r="L1582" s="134" t="s">
        <v>1003</v>
      </c>
      <c r="M1582" s="134" t="s">
        <v>2816</v>
      </c>
      <c r="N1582" s="134">
        <v>36</v>
      </c>
      <c r="O1582" s="134">
        <v>16200</v>
      </c>
      <c r="P1582" s="134">
        <v>16200</v>
      </c>
      <c r="Q1582" s="134">
        <f>+DailyLog[[#This Row],[TTL QNT
(On traveler)]]-DailyLog[[#This Row],[Column1]]</f>
        <v>0</v>
      </c>
      <c r="R1582" s="134" t="s">
        <v>4236</v>
      </c>
      <c r="S1582" s="136" t="s">
        <v>888</v>
      </c>
      <c r="T1582" s="137">
        <v>2</v>
      </c>
      <c r="U1582" s="137"/>
      <c r="V1582" s="134"/>
      <c r="W1582" s="132"/>
      <c r="X1582" s="134"/>
      <c r="Y1582" s="132"/>
      <c r="Z1582" s="132"/>
      <c r="AA1582" s="132"/>
      <c r="AB1582" s="132" t="str">
        <f ca="1">IF(ISERROR(MATCH(DailyLog[[#This Row],[TRAVELER]],Table2[TR],0)),AB1582,"SHIPPED")</f>
        <v>SHIPPED</v>
      </c>
      <c r="AC1582" s="132"/>
    </row>
    <row r="1583" spans="1:29" ht="40.15" hidden="1" customHeight="1" x14ac:dyDescent="0.25">
      <c r="A1583" s="129">
        <v>46276.476967592593</v>
      </c>
      <c r="B1583" s="130" t="s">
        <v>842</v>
      </c>
      <c r="C1583" s="131" t="s">
        <v>5861</v>
      </c>
      <c r="D1583" s="132">
        <v>717376</v>
      </c>
      <c r="E1583" s="132">
        <v>11549168</v>
      </c>
      <c r="F1583" s="132">
        <v>243</v>
      </c>
      <c r="G1583" s="132" t="s">
        <v>5608</v>
      </c>
      <c r="H1583" s="133" t="s">
        <v>832</v>
      </c>
      <c r="I1583" s="134" t="s">
        <v>839</v>
      </c>
      <c r="J1583" s="135" t="s">
        <v>950</v>
      </c>
      <c r="K1583" s="134">
        <v>110</v>
      </c>
      <c r="L1583" s="134" t="s">
        <v>828</v>
      </c>
      <c r="M1583" s="134"/>
      <c r="N1583" s="134">
        <v>44</v>
      </c>
      <c r="O1583" s="134">
        <v>44000</v>
      </c>
      <c r="P1583" s="134">
        <v>44000</v>
      </c>
      <c r="Q1583" s="134">
        <f>+DailyLog[[#This Row],[TTL QNT
(On traveler)]]-DailyLog[[#This Row],[Column1]]</f>
        <v>0</v>
      </c>
      <c r="R1583" s="134" t="s">
        <v>3585</v>
      </c>
      <c r="S1583" s="136" t="s">
        <v>888</v>
      </c>
      <c r="T1583" s="137"/>
      <c r="U1583" s="137"/>
      <c r="V1583" s="134"/>
      <c r="W1583" s="132"/>
      <c r="X1583" s="134"/>
      <c r="Y1583" s="132"/>
      <c r="Z1583" s="132"/>
      <c r="AA1583" s="132"/>
      <c r="AB1583" s="132" t="str">
        <f ca="1">IF(ISERROR(MATCH(DailyLog[[#This Row],[TRAVELER]],Table2[TR],0)),AB1583,"SHIPPED")</f>
        <v>SHIPPED</v>
      </c>
      <c r="AC1583" s="132"/>
    </row>
    <row r="1584" spans="1:29" ht="40.15" hidden="1" customHeight="1" x14ac:dyDescent="0.25">
      <c r="A1584" s="129">
        <v>46275.59747685185</v>
      </c>
      <c r="B1584" s="130" t="s">
        <v>842</v>
      </c>
      <c r="C1584" s="131">
        <v>280</v>
      </c>
      <c r="D1584" s="132">
        <v>718060</v>
      </c>
      <c r="E1584" s="132">
        <v>11561645</v>
      </c>
      <c r="F1584" s="132">
        <v>1541</v>
      </c>
      <c r="G1584" s="132" t="s">
        <v>5758</v>
      </c>
      <c r="H1584" s="133" t="s">
        <v>832</v>
      </c>
      <c r="I1584" s="134" t="s">
        <v>839</v>
      </c>
      <c r="J1584" s="135" t="s">
        <v>950</v>
      </c>
      <c r="K1584" s="134">
        <v>120</v>
      </c>
      <c r="L1584" s="134" t="s">
        <v>828</v>
      </c>
      <c r="M1584" s="134"/>
      <c r="N1584" s="134">
        <v>19</v>
      </c>
      <c r="O1584" s="134">
        <v>76000</v>
      </c>
      <c r="P1584" s="134">
        <v>76000</v>
      </c>
      <c r="Q1584" s="134">
        <f>+DailyLog[[#This Row],[TTL QNT
(On traveler)]]-DailyLog[[#This Row],[Column1]]</f>
        <v>0</v>
      </c>
      <c r="R1584" s="134" t="s">
        <v>4804</v>
      </c>
      <c r="S1584" s="136" t="s">
        <v>888</v>
      </c>
      <c r="T1584" s="137"/>
      <c r="U1584" s="137"/>
      <c r="V1584" s="134"/>
      <c r="W1584" s="132"/>
      <c r="X1584" s="134"/>
      <c r="Y1584" s="132"/>
      <c r="Z1584" s="132"/>
      <c r="AA1584" s="132"/>
      <c r="AB1584" s="132" t="str">
        <f ca="1">IF(ISERROR(MATCH(DailyLog[[#This Row],[TRAVELER]],Table2[TR],0)),AB1584,"SHIPPED")</f>
        <v>SHIPPED</v>
      </c>
      <c r="AC1584" s="132"/>
    </row>
    <row r="1585" spans="1:29" ht="40.15" hidden="1" customHeight="1" x14ac:dyDescent="0.25">
      <c r="A1585" s="129">
        <v>46276.464363425926</v>
      </c>
      <c r="B1585" s="130" t="s">
        <v>842</v>
      </c>
      <c r="C1585" s="131">
        <v>280</v>
      </c>
      <c r="D1585" s="132">
        <v>717286</v>
      </c>
      <c r="E1585" s="132" t="s">
        <v>5068</v>
      </c>
      <c r="F1585" s="132">
        <v>1629</v>
      </c>
      <c r="G1585" s="132" t="s">
        <v>5857</v>
      </c>
      <c r="H1585" s="133" t="s">
        <v>832</v>
      </c>
      <c r="I1585" s="134" t="s">
        <v>839</v>
      </c>
      <c r="J1585" s="135" t="s">
        <v>950</v>
      </c>
      <c r="K1585" s="134">
        <v>118</v>
      </c>
      <c r="L1585" s="134" t="s">
        <v>1003</v>
      </c>
      <c r="M1585" s="134"/>
      <c r="N1585" s="134">
        <v>31</v>
      </c>
      <c r="O1585" s="134">
        <v>77500</v>
      </c>
      <c r="P1585" s="134">
        <v>77500</v>
      </c>
      <c r="Q1585" s="134">
        <f>+DailyLog[[#This Row],[TTL QNT
(On traveler)]]-DailyLog[[#This Row],[Column1]]</f>
        <v>0</v>
      </c>
      <c r="R1585" s="134" t="s">
        <v>3083</v>
      </c>
      <c r="S1585" s="136" t="s">
        <v>888</v>
      </c>
      <c r="T1585" s="137"/>
      <c r="U1585" s="137"/>
      <c r="V1585" s="134"/>
      <c r="W1585" s="132"/>
      <c r="X1585" s="134"/>
      <c r="Y1585" s="132"/>
      <c r="Z1585" s="132"/>
      <c r="AA1585" s="132"/>
      <c r="AB1585" s="132" t="str">
        <f ca="1">IF(ISERROR(MATCH(DailyLog[[#This Row],[TRAVELER]],Table2[TR],0)),AB1585,"SHIPPED")</f>
        <v>SHIPPED</v>
      </c>
      <c r="AC1585" s="132"/>
    </row>
    <row r="1586" spans="1:29" ht="40.15" hidden="1" customHeight="1" x14ac:dyDescent="0.25">
      <c r="A1586" s="129">
        <v>46275.586550925924</v>
      </c>
      <c r="B1586" s="130" t="s">
        <v>842</v>
      </c>
      <c r="C1586" s="131" t="s">
        <v>4438</v>
      </c>
      <c r="D1586" s="132">
        <v>718069</v>
      </c>
      <c r="E1586" s="132">
        <v>11602292</v>
      </c>
      <c r="F1586" s="132">
        <v>1647</v>
      </c>
      <c r="G1586" s="132" t="s">
        <v>5708</v>
      </c>
      <c r="H1586" s="133" t="s">
        <v>2814</v>
      </c>
      <c r="I1586" s="134" t="s">
        <v>839</v>
      </c>
      <c r="J1586" s="135" t="s">
        <v>843</v>
      </c>
      <c r="K1586" s="134">
        <v>4</v>
      </c>
      <c r="L1586" s="134" t="s">
        <v>828</v>
      </c>
      <c r="M1586" s="134"/>
      <c r="N1586" s="134">
        <v>24</v>
      </c>
      <c r="O1586" s="134">
        <v>24000</v>
      </c>
      <c r="P1586" s="134">
        <v>24000</v>
      </c>
      <c r="Q1586" s="134">
        <f>+DailyLog[[#This Row],[TTL QNT
(On traveler)]]-DailyLog[[#This Row],[Column1]]</f>
        <v>0</v>
      </c>
      <c r="R1586" s="134" t="s">
        <v>5392</v>
      </c>
      <c r="S1586" s="136" t="s">
        <v>888</v>
      </c>
      <c r="T1586" s="137"/>
      <c r="U1586" s="137"/>
      <c r="V1586" s="134"/>
      <c r="W1586" s="132"/>
      <c r="X1586" s="134"/>
      <c r="Y1586" s="132"/>
      <c r="Z1586" s="132"/>
      <c r="AA1586" s="132"/>
      <c r="AB1586" s="132" t="str">
        <f ca="1">IF(ISERROR(MATCH(DailyLog[[#This Row],[TRAVELER]],Table2[TR],0)),AB1586,"SHIPPED")</f>
        <v>SHIPPED</v>
      </c>
      <c r="AC1586" s="132"/>
    </row>
    <row r="1587" spans="1:29" ht="40.15" hidden="1" customHeight="1" x14ac:dyDescent="0.25">
      <c r="A1587" s="129">
        <v>46275.581180555557</v>
      </c>
      <c r="B1587" s="130" t="s">
        <v>842</v>
      </c>
      <c r="C1587" s="131" t="s">
        <v>5027</v>
      </c>
      <c r="D1587" s="132">
        <v>716920</v>
      </c>
      <c r="E1587" s="132">
        <v>11549170</v>
      </c>
      <c r="F1587" s="132">
        <v>121</v>
      </c>
      <c r="G1587" s="132" t="s">
        <v>5584</v>
      </c>
      <c r="H1587" s="133" t="s">
        <v>832</v>
      </c>
      <c r="I1587" s="134" t="s">
        <v>839</v>
      </c>
      <c r="J1587" s="135" t="s">
        <v>950</v>
      </c>
      <c r="K1587" s="134">
        <v>109</v>
      </c>
      <c r="L1587" s="134" t="s">
        <v>828</v>
      </c>
      <c r="M1587" s="134"/>
      <c r="N1587" s="134">
        <v>53</v>
      </c>
      <c r="O1587" s="134">
        <v>21200</v>
      </c>
      <c r="P1587" s="134">
        <v>21200</v>
      </c>
      <c r="Q1587" s="134">
        <f>+DailyLog[[#This Row],[TTL QNT
(On traveler)]]-DailyLog[[#This Row],[Column1]]</f>
        <v>0</v>
      </c>
      <c r="R1587" s="134" t="s">
        <v>3772</v>
      </c>
      <c r="S1587" s="136" t="s">
        <v>888</v>
      </c>
      <c r="T1587" s="137"/>
      <c r="U1587" s="137"/>
      <c r="V1587" s="134"/>
      <c r="W1587" s="132"/>
      <c r="X1587" s="134"/>
      <c r="Y1587" s="132"/>
      <c r="Z1587" s="132"/>
      <c r="AA1587" s="132"/>
      <c r="AB1587" s="132" t="str">
        <f ca="1">IF(ISERROR(MATCH(DailyLog[[#This Row],[TRAVELER]],Table2[TR],0)),AB1587,"SHIPPED")</f>
        <v>SHIPPED</v>
      </c>
      <c r="AC1587" s="132"/>
    </row>
    <row r="1588" spans="1:29" ht="40.15" hidden="1" customHeight="1" x14ac:dyDescent="0.25">
      <c r="A1588" s="129">
        <v>46275.581180555557</v>
      </c>
      <c r="B1588" s="130" t="s">
        <v>842</v>
      </c>
      <c r="C1588" s="131" t="s">
        <v>5027</v>
      </c>
      <c r="D1588" s="132">
        <v>716921</v>
      </c>
      <c r="E1588" s="132">
        <v>11549170</v>
      </c>
      <c r="F1588" s="132">
        <v>1759</v>
      </c>
      <c r="G1588" s="132" t="s">
        <v>5726</v>
      </c>
      <c r="H1588" s="133" t="s">
        <v>832</v>
      </c>
      <c r="I1588" s="134" t="s">
        <v>839</v>
      </c>
      <c r="J1588" s="135" t="s">
        <v>950</v>
      </c>
      <c r="K1588" s="134">
        <v>108</v>
      </c>
      <c r="L1588" s="134" t="s">
        <v>828</v>
      </c>
      <c r="M1588" s="134" t="s">
        <v>2816</v>
      </c>
      <c r="N1588" s="134">
        <v>43</v>
      </c>
      <c r="O1588" s="134">
        <v>17200</v>
      </c>
      <c r="P1588" s="134">
        <v>17200</v>
      </c>
      <c r="Q1588" s="134">
        <f>+DailyLog[[#This Row],[TTL QNT
(On traveler)]]-DailyLog[[#This Row],[Column1]]</f>
        <v>0</v>
      </c>
      <c r="R1588" s="134" t="s">
        <v>3772</v>
      </c>
      <c r="S1588" s="136" t="s">
        <v>888</v>
      </c>
      <c r="T1588" s="137">
        <v>1</v>
      </c>
      <c r="U1588" s="137"/>
      <c r="V1588" s="134"/>
      <c r="W1588" s="132"/>
      <c r="X1588" s="134"/>
      <c r="Y1588" s="132"/>
      <c r="Z1588" s="132"/>
      <c r="AA1588" s="132"/>
      <c r="AB1588" s="132" t="str">
        <f ca="1">IF(ISERROR(MATCH(DailyLog[[#This Row],[TRAVELER]],Table2[TR],0)),AB1588,"SHIPPED")</f>
        <v>SHIPPED</v>
      </c>
      <c r="AC1588" s="132"/>
    </row>
    <row r="1589" spans="1:29" ht="40.15" hidden="1" customHeight="1" x14ac:dyDescent="0.25">
      <c r="A1589" s="129">
        <v>46275.560555555552</v>
      </c>
      <c r="B1589" s="130" t="s">
        <v>842</v>
      </c>
      <c r="C1589" s="131">
        <v>290</v>
      </c>
      <c r="D1589" s="132">
        <v>717365</v>
      </c>
      <c r="E1589" s="132">
        <v>11549170</v>
      </c>
      <c r="F1589" s="132">
        <v>1083</v>
      </c>
      <c r="G1589" s="132" t="s">
        <v>5600</v>
      </c>
      <c r="H1589" s="133" t="s">
        <v>832</v>
      </c>
      <c r="I1589" s="134" t="s">
        <v>839</v>
      </c>
      <c r="J1589" s="135" t="s">
        <v>2824</v>
      </c>
      <c r="K1589" s="134">
        <v>78</v>
      </c>
      <c r="L1589" s="134" t="s">
        <v>828</v>
      </c>
      <c r="M1589" s="134"/>
      <c r="N1589" s="134">
        <v>36</v>
      </c>
      <c r="O1589" s="134">
        <v>14400</v>
      </c>
      <c r="P1589" s="134">
        <v>14400</v>
      </c>
      <c r="Q1589" s="134">
        <f>+DailyLog[[#This Row],[TTL QNT
(On traveler)]]-DailyLog[[#This Row],[Column1]]</f>
        <v>0</v>
      </c>
      <c r="R1589" s="134" t="s">
        <v>5532</v>
      </c>
      <c r="S1589" s="136" t="s">
        <v>888</v>
      </c>
      <c r="T1589" s="137"/>
      <c r="U1589" s="137"/>
      <c r="V1589" s="134"/>
      <c r="W1589" s="132"/>
      <c r="X1589" s="134"/>
      <c r="Y1589" s="132"/>
      <c r="Z1589" s="132"/>
      <c r="AA1589" s="132"/>
      <c r="AB1589" s="132" t="str">
        <f ca="1">IF(ISERROR(MATCH(DailyLog[[#This Row],[TRAVELER]],Table2[TR],0)),AB1589,"SHIPPED")</f>
        <v>SHIPPED</v>
      </c>
      <c r="AC1589" s="132"/>
    </row>
    <row r="1590" spans="1:29" ht="40.15" hidden="1" customHeight="1" x14ac:dyDescent="0.25">
      <c r="A1590" s="129">
        <v>46275.554768518516</v>
      </c>
      <c r="B1590" s="130" t="s">
        <v>842</v>
      </c>
      <c r="C1590" s="131" t="s">
        <v>4353</v>
      </c>
      <c r="D1590" s="132">
        <v>717363</v>
      </c>
      <c r="E1590" s="132">
        <v>11549170</v>
      </c>
      <c r="F1590" s="132">
        <v>1555</v>
      </c>
      <c r="G1590" s="132" t="s">
        <v>5756</v>
      </c>
      <c r="H1590" s="133" t="s">
        <v>832</v>
      </c>
      <c r="I1590" s="134" t="s">
        <v>839</v>
      </c>
      <c r="J1590" s="135" t="s">
        <v>950</v>
      </c>
      <c r="K1590" s="134">
        <v>117</v>
      </c>
      <c r="L1590" s="134" t="s">
        <v>828</v>
      </c>
      <c r="M1590" s="134"/>
      <c r="N1590" s="134">
        <v>40</v>
      </c>
      <c r="O1590" s="134">
        <v>16000</v>
      </c>
      <c r="P1590" s="134">
        <v>16000</v>
      </c>
      <c r="Q1590" s="134">
        <f>+DailyLog[[#This Row],[TTL QNT
(On traveler)]]-DailyLog[[#This Row],[Column1]]</f>
        <v>0</v>
      </c>
      <c r="R1590" s="134" t="s">
        <v>3110</v>
      </c>
      <c r="S1590" s="136" t="s">
        <v>888</v>
      </c>
      <c r="T1590" s="137"/>
      <c r="U1590" s="137"/>
      <c r="V1590" s="134"/>
      <c r="W1590" s="132"/>
      <c r="X1590" s="134"/>
      <c r="Y1590" s="132"/>
      <c r="Z1590" s="132"/>
      <c r="AA1590" s="132"/>
      <c r="AB1590" s="132" t="str">
        <f ca="1">IF(ISERROR(MATCH(DailyLog[[#This Row],[TRAVELER]],Table2[TR],0)),AB1590,"SHIPPED")</f>
        <v>SHIPPED</v>
      </c>
      <c r="AC1590" s="132"/>
    </row>
    <row r="1591" spans="1:29" ht="40.15" hidden="1" customHeight="1" x14ac:dyDescent="0.25">
      <c r="A1591" s="129">
        <v>46270.421388888892</v>
      </c>
      <c r="B1591" s="130" t="s">
        <v>842</v>
      </c>
      <c r="C1591" s="131">
        <v>292</v>
      </c>
      <c r="D1591" s="132">
        <v>717560</v>
      </c>
      <c r="E1591" s="132" t="s">
        <v>5068</v>
      </c>
      <c r="F1591" s="132">
        <v>504</v>
      </c>
      <c r="G1591" s="132" t="s">
        <v>5415</v>
      </c>
      <c r="H1591" s="133" t="s">
        <v>832</v>
      </c>
      <c r="I1591" s="134" t="s">
        <v>839</v>
      </c>
      <c r="J1591" s="135" t="s">
        <v>950</v>
      </c>
      <c r="K1591" s="134">
        <v>116</v>
      </c>
      <c r="L1591" s="134" t="s">
        <v>1003</v>
      </c>
      <c r="M1591" s="134" t="s">
        <v>2816</v>
      </c>
      <c r="N1591" s="134">
        <v>28</v>
      </c>
      <c r="O1591" s="134">
        <v>70000</v>
      </c>
      <c r="P1591" s="134">
        <v>70000</v>
      </c>
      <c r="Q1591" s="134">
        <f>+DailyLog[[#This Row],[TTL QNT
(On traveler)]]-DailyLog[[#This Row],[Column1]]</f>
        <v>0</v>
      </c>
      <c r="R1591" s="134" t="s">
        <v>2903</v>
      </c>
      <c r="S1591" s="136" t="s">
        <v>888</v>
      </c>
      <c r="T1591" s="137">
        <v>2</v>
      </c>
      <c r="U1591" s="137"/>
      <c r="V1591" s="134"/>
      <c r="W1591" s="132"/>
      <c r="X1591" s="134"/>
      <c r="Y1591" s="132"/>
      <c r="Z1591" s="132"/>
      <c r="AA1591" s="132"/>
      <c r="AB1591" s="132" t="str">
        <f ca="1">IF(ISERROR(MATCH(DailyLog[[#This Row],[TRAVELER]],Table2[TR],0)),AB1591,"SHIPPED")</f>
        <v>SHIPPED</v>
      </c>
      <c r="AC1591" s="132"/>
    </row>
    <row r="1592" spans="1:29" ht="40.15" hidden="1" customHeight="1" x14ac:dyDescent="0.25">
      <c r="A1592" s="129">
        <v>46269.713993055557</v>
      </c>
      <c r="B1592" s="130" t="s">
        <v>2940</v>
      </c>
      <c r="C1592" s="131">
        <v>290</v>
      </c>
      <c r="D1592" s="132">
        <v>716363</v>
      </c>
      <c r="E1592" s="132" t="s">
        <v>3069</v>
      </c>
      <c r="F1592" s="132">
        <v>1057</v>
      </c>
      <c r="G1592" s="132" t="s">
        <v>5400</v>
      </c>
      <c r="H1592" s="133" t="s">
        <v>832</v>
      </c>
      <c r="I1592" s="134" t="s">
        <v>839</v>
      </c>
      <c r="J1592" s="135" t="s">
        <v>950</v>
      </c>
      <c r="K1592" s="134">
        <v>109</v>
      </c>
      <c r="L1592" s="134" t="s">
        <v>1003</v>
      </c>
      <c r="M1592" s="134"/>
      <c r="N1592" s="134">
        <v>29</v>
      </c>
      <c r="O1592" s="134">
        <v>13050</v>
      </c>
      <c r="P1592" s="134">
        <v>13050</v>
      </c>
      <c r="Q1592" s="134">
        <f>+DailyLog[[#This Row],[TTL QNT
(On traveler)]]-DailyLog[[#This Row],[Column1]]</f>
        <v>0</v>
      </c>
      <c r="R1592" s="134" t="s">
        <v>4142</v>
      </c>
      <c r="S1592" s="136" t="s">
        <v>888</v>
      </c>
      <c r="T1592" s="137"/>
      <c r="U1592" s="137"/>
      <c r="V1592" s="134"/>
      <c r="W1592" s="132"/>
      <c r="X1592" s="134"/>
      <c r="Y1592" s="132"/>
      <c r="Z1592" s="132"/>
      <c r="AA1592" s="132"/>
      <c r="AB1592" s="132" t="str">
        <f ca="1">IF(ISERROR(MATCH(DailyLog[[#This Row],[TRAVELER]],Table2[TR],0)),AB1592,"SHIPPED")</f>
        <v>SHIPPED</v>
      </c>
      <c r="AC1592" s="132"/>
    </row>
    <row r="1593" spans="1:29" ht="40.15" hidden="1" customHeight="1" x14ac:dyDescent="0.25">
      <c r="A1593" s="129">
        <v>46275.551064814812</v>
      </c>
      <c r="B1593" s="130" t="s">
        <v>842</v>
      </c>
      <c r="C1593" s="131">
        <v>275</v>
      </c>
      <c r="D1593" s="132">
        <v>717364</v>
      </c>
      <c r="E1593" s="132">
        <v>11549170</v>
      </c>
      <c r="F1593" s="132">
        <v>306</v>
      </c>
      <c r="G1593" s="132" t="s">
        <v>5755</v>
      </c>
      <c r="H1593" s="133" t="s">
        <v>832</v>
      </c>
      <c r="I1593" s="134" t="s">
        <v>2818</v>
      </c>
      <c r="J1593" s="135" t="s">
        <v>950</v>
      </c>
      <c r="K1593" s="134">
        <v>112</v>
      </c>
      <c r="L1593" s="134" t="s">
        <v>828</v>
      </c>
      <c r="M1593" s="134"/>
      <c r="N1593" s="134">
        <v>36</v>
      </c>
      <c r="O1593" s="134">
        <v>14400</v>
      </c>
      <c r="P1593" s="134">
        <v>14400</v>
      </c>
      <c r="Q1593" s="134">
        <f>+DailyLog[[#This Row],[TTL QNT
(On traveler)]]-DailyLog[[#This Row],[Column1]]</f>
        <v>0</v>
      </c>
      <c r="R1593" s="134" t="s">
        <v>3253</v>
      </c>
      <c r="S1593" s="136" t="s">
        <v>888</v>
      </c>
      <c r="T1593" s="137"/>
      <c r="U1593" s="137"/>
      <c r="V1593" s="134"/>
      <c r="W1593" s="132"/>
      <c r="X1593" s="134"/>
      <c r="Y1593" s="132"/>
      <c r="Z1593" s="132"/>
      <c r="AA1593" s="132"/>
      <c r="AB1593" s="132" t="str">
        <f ca="1">IF(ISERROR(MATCH(DailyLog[[#This Row],[TRAVELER]],Table2[TR],0)),AB1593,"SHIPPED")</f>
        <v>SHIPPED</v>
      </c>
      <c r="AC1593" s="132"/>
    </row>
    <row r="1594" spans="1:29" ht="40.15" hidden="1" customHeight="1" x14ac:dyDescent="0.25">
      <c r="A1594" s="129">
        <v>46276.448148148149</v>
      </c>
      <c r="B1594" s="130" t="s">
        <v>842</v>
      </c>
      <c r="C1594" s="131">
        <v>280</v>
      </c>
      <c r="D1594" s="132">
        <v>718013</v>
      </c>
      <c r="E1594" s="132" t="s">
        <v>986</v>
      </c>
      <c r="F1594" s="132">
        <v>1585</v>
      </c>
      <c r="G1594" s="132" t="s">
        <v>5769</v>
      </c>
      <c r="H1594" s="133" t="s">
        <v>832</v>
      </c>
      <c r="I1594" s="134" t="s">
        <v>839</v>
      </c>
      <c r="J1594" s="135" t="s">
        <v>950</v>
      </c>
      <c r="K1594" s="134">
        <v>123</v>
      </c>
      <c r="L1594" s="134" t="s">
        <v>1003</v>
      </c>
      <c r="M1594" s="134"/>
      <c r="N1594" s="134">
        <v>61</v>
      </c>
      <c r="O1594" s="134">
        <v>91500</v>
      </c>
      <c r="P1594" s="134">
        <v>91500</v>
      </c>
      <c r="Q1594" s="134">
        <f>+DailyLog[[#This Row],[TTL QNT
(On traveler)]]-DailyLog[[#This Row],[Column1]]</f>
        <v>0</v>
      </c>
      <c r="R1594" s="134" t="s">
        <v>3388</v>
      </c>
      <c r="S1594" s="136" t="s">
        <v>888</v>
      </c>
      <c r="T1594" s="137"/>
      <c r="U1594" s="137"/>
      <c r="V1594" s="134"/>
      <c r="W1594" s="132"/>
      <c r="X1594" s="134"/>
      <c r="Y1594" s="132"/>
      <c r="Z1594" s="132"/>
      <c r="AA1594" s="132"/>
      <c r="AB1594" s="132" t="str">
        <f ca="1">IF(ISERROR(MATCH(DailyLog[[#This Row],[TRAVELER]],Table2[TR],0)),AB1594,"SHIPPED")</f>
        <v>SHIPPED</v>
      </c>
      <c r="AC1594" s="132"/>
    </row>
    <row r="1595" spans="1:29" ht="40.15" hidden="1" customHeight="1" x14ac:dyDescent="0.25">
      <c r="A1595" s="129">
        <v>46269.702627314815</v>
      </c>
      <c r="B1595" s="130" t="s">
        <v>2940</v>
      </c>
      <c r="C1595" s="131" t="s">
        <v>4438</v>
      </c>
      <c r="D1595" s="132">
        <v>714607</v>
      </c>
      <c r="E1595" s="132" t="s">
        <v>949</v>
      </c>
      <c r="F1595" s="132">
        <v>416</v>
      </c>
      <c r="G1595" s="132" t="s">
        <v>5397</v>
      </c>
      <c r="H1595" s="133" t="s">
        <v>832</v>
      </c>
      <c r="I1595" s="134" t="s">
        <v>839</v>
      </c>
      <c r="J1595" s="135" t="s">
        <v>843</v>
      </c>
      <c r="K1595" s="134">
        <v>4</v>
      </c>
      <c r="L1595" s="134" t="s">
        <v>1003</v>
      </c>
      <c r="M1595" s="134"/>
      <c r="N1595" s="134">
        <v>24</v>
      </c>
      <c r="O1595" s="134">
        <v>4800</v>
      </c>
      <c r="P1595" s="134">
        <v>4800</v>
      </c>
      <c r="Q1595" s="134">
        <f>+DailyLog[[#This Row],[TTL QNT
(On traveler)]]-DailyLog[[#This Row],[Column1]]</f>
        <v>0</v>
      </c>
      <c r="R1595" s="134" t="s">
        <v>3554</v>
      </c>
      <c r="S1595" s="136" t="s">
        <v>888</v>
      </c>
      <c r="T1595" s="137"/>
      <c r="U1595" s="137"/>
      <c r="V1595" s="134"/>
      <c r="W1595" s="132"/>
      <c r="X1595" s="134"/>
      <c r="Y1595" s="132"/>
      <c r="Z1595" s="132"/>
      <c r="AA1595" s="132"/>
      <c r="AB1595" s="132" t="str">
        <f ca="1">IF(ISERROR(MATCH(DailyLog[[#This Row],[TRAVELER]],Table2[TR],0)),AB1595,"SHIPPED")</f>
        <v>SHIPPED</v>
      </c>
      <c r="AC1595" s="132"/>
    </row>
    <row r="1596" spans="1:29" ht="40.15" hidden="1" customHeight="1" x14ac:dyDescent="0.25">
      <c r="A1596" s="129">
        <v>46273.540370370371</v>
      </c>
      <c r="B1596" s="130" t="s">
        <v>842</v>
      </c>
      <c r="C1596" s="131">
        <v>275</v>
      </c>
      <c r="D1596" s="132">
        <v>717758</v>
      </c>
      <c r="E1596" s="132">
        <v>11546545</v>
      </c>
      <c r="F1596" s="132">
        <v>252</v>
      </c>
      <c r="G1596" s="132" t="s">
        <v>5517</v>
      </c>
      <c r="H1596" s="133" t="s">
        <v>832</v>
      </c>
      <c r="I1596" s="134" t="s">
        <v>839</v>
      </c>
      <c r="J1596" s="135" t="s">
        <v>950</v>
      </c>
      <c r="K1596" s="134">
        <v>104</v>
      </c>
      <c r="L1596" s="134" t="s">
        <v>828</v>
      </c>
      <c r="M1596" s="134"/>
      <c r="N1596" s="134">
        <v>38</v>
      </c>
      <c r="O1596" s="134">
        <v>95000</v>
      </c>
      <c r="P1596" s="134">
        <v>95000</v>
      </c>
      <c r="Q1596" s="134">
        <f>+DailyLog[[#This Row],[TTL QNT
(On traveler)]]-DailyLog[[#This Row],[Column1]]</f>
        <v>0</v>
      </c>
      <c r="R1596" s="134" t="s">
        <v>3388</v>
      </c>
      <c r="S1596" s="136" t="s">
        <v>888</v>
      </c>
      <c r="T1596" s="137"/>
      <c r="U1596" s="137"/>
      <c r="V1596" s="134"/>
      <c r="W1596" s="132"/>
      <c r="X1596" s="134"/>
      <c r="Y1596" s="132"/>
      <c r="Z1596" s="132"/>
      <c r="AA1596" s="132"/>
      <c r="AB1596" s="132" t="str">
        <f ca="1">IF(ISERROR(MATCH(DailyLog[[#This Row],[TRAVELER]],Table2[TR],0)),AB1596,"SHIPPED")</f>
        <v>SHIPPED</v>
      </c>
      <c r="AC1596" s="132"/>
    </row>
    <row r="1597" spans="1:29" ht="40.15" hidden="1" customHeight="1" x14ac:dyDescent="0.25">
      <c r="A1597" s="129">
        <v>46276.476967592593</v>
      </c>
      <c r="B1597" s="130" t="s">
        <v>842</v>
      </c>
      <c r="C1597" s="131" t="s">
        <v>5861</v>
      </c>
      <c r="D1597" s="132">
        <v>717375</v>
      </c>
      <c r="E1597" s="132">
        <v>11549168</v>
      </c>
      <c r="F1597" s="132">
        <v>494</v>
      </c>
      <c r="G1597" s="132" t="s">
        <v>5781</v>
      </c>
      <c r="H1597" s="133" t="s">
        <v>832</v>
      </c>
      <c r="I1597" s="134" t="s">
        <v>839</v>
      </c>
      <c r="J1597" s="135" t="s">
        <v>2824</v>
      </c>
      <c r="K1597" s="134">
        <v>110</v>
      </c>
      <c r="L1597" s="134" t="s">
        <v>828</v>
      </c>
      <c r="M1597" s="134" t="s">
        <v>5862</v>
      </c>
      <c r="N1597" s="134">
        <v>37</v>
      </c>
      <c r="O1597" s="134">
        <v>37000</v>
      </c>
      <c r="P1597" s="134">
        <v>37000</v>
      </c>
      <c r="Q1597" s="134">
        <f>+DailyLog[[#This Row],[TTL QNT
(On traveler)]]-DailyLog[[#This Row],[Column1]]</f>
        <v>0</v>
      </c>
      <c r="R1597" s="134" t="s">
        <v>3585</v>
      </c>
      <c r="S1597" s="136" t="s">
        <v>888</v>
      </c>
      <c r="T1597" s="137" t="s">
        <v>5863</v>
      </c>
      <c r="U1597" s="137"/>
      <c r="V1597" s="134"/>
      <c r="W1597" s="132"/>
      <c r="X1597" s="134"/>
      <c r="Y1597" s="132"/>
      <c r="Z1597" s="132"/>
      <c r="AA1597" s="132"/>
      <c r="AB1597" s="132" t="str">
        <f ca="1">IF(ISERROR(MATCH(DailyLog[[#This Row],[TRAVELER]],Table2[TR],0)),AB1597,"SHIPPED")</f>
        <v>SHIPPED</v>
      </c>
      <c r="AC1597" s="132"/>
    </row>
    <row r="1598" spans="1:29" ht="40.15" hidden="1" customHeight="1" x14ac:dyDescent="0.25">
      <c r="A1598" s="129">
        <v>46275.540798611109</v>
      </c>
      <c r="B1598" s="130" t="s">
        <v>842</v>
      </c>
      <c r="C1598" s="131" t="s">
        <v>4680</v>
      </c>
      <c r="D1598" s="132">
        <v>716741</v>
      </c>
      <c r="E1598" s="132">
        <v>40110160</v>
      </c>
      <c r="F1598" s="132">
        <v>1633</v>
      </c>
      <c r="G1598" s="132" t="s">
        <v>5750</v>
      </c>
      <c r="H1598" s="133" t="s">
        <v>832</v>
      </c>
      <c r="I1598" s="134" t="s">
        <v>839</v>
      </c>
      <c r="J1598" s="135" t="s">
        <v>843</v>
      </c>
      <c r="K1598" s="134">
        <v>4</v>
      </c>
      <c r="L1598" s="134" t="s">
        <v>828</v>
      </c>
      <c r="M1598" s="134"/>
      <c r="N1598" s="134">
        <v>34</v>
      </c>
      <c r="O1598" s="134">
        <v>6800</v>
      </c>
      <c r="P1598" s="134">
        <v>6800</v>
      </c>
      <c r="Q1598" s="134">
        <f>+DailyLog[[#This Row],[TTL QNT
(On traveler)]]-DailyLog[[#This Row],[Column1]]</f>
        <v>0</v>
      </c>
      <c r="R1598" s="134" t="s">
        <v>5751</v>
      </c>
      <c r="S1598" s="136" t="s">
        <v>888</v>
      </c>
      <c r="T1598" s="137"/>
      <c r="U1598" s="137"/>
      <c r="V1598" s="134"/>
      <c r="W1598" s="132"/>
      <c r="X1598" s="134"/>
      <c r="Y1598" s="132"/>
      <c r="Z1598" s="132"/>
      <c r="AA1598" s="132"/>
      <c r="AB1598" s="132" t="str">
        <f ca="1">IF(ISERROR(MATCH(DailyLog[[#This Row],[TRAVELER]],Table2[TR],0)),AB1598,"SHIPPED")</f>
        <v>SHIPPED</v>
      </c>
      <c r="AC1598" s="132"/>
    </row>
    <row r="1599" spans="1:29" ht="40.15" hidden="1" customHeight="1" x14ac:dyDescent="0.25">
      <c r="A1599" s="129">
        <v>46274.58353009259</v>
      </c>
      <c r="B1599" s="130" t="s">
        <v>842</v>
      </c>
      <c r="C1599" s="131">
        <v>290</v>
      </c>
      <c r="D1599" s="132">
        <v>717769</v>
      </c>
      <c r="E1599" s="132" t="s">
        <v>986</v>
      </c>
      <c r="F1599" s="132">
        <v>569</v>
      </c>
      <c r="G1599" s="132" t="s">
        <v>5639</v>
      </c>
      <c r="H1599" s="133" t="s">
        <v>832</v>
      </c>
      <c r="I1599" s="134" t="s">
        <v>2818</v>
      </c>
      <c r="J1599" s="135" t="s">
        <v>950</v>
      </c>
      <c r="K1599" s="134">
        <v>106</v>
      </c>
      <c r="L1599" s="134" t="s">
        <v>1003</v>
      </c>
      <c r="M1599" s="134"/>
      <c r="N1599" s="134">
        <v>36</v>
      </c>
      <c r="O1599" s="134">
        <v>54000</v>
      </c>
      <c r="P1599" s="134">
        <v>54000</v>
      </c>
      <c r="Q1599" s="134">
        <f>+DailyLog[[#This Row],[TTL QNT
(On traveler)]]-DailyLog[[#This Row],[Column1]]</f>
        <v>0</v>
      </c>
      <c r="R1599" s="134" t="s">
        <v>3393</v>
      </c>
      <c r="S1599" s="136" t="s">
        <v>888</v>
      </c>
      <c r="T1599" s="137"/>
      <c r="U1599" s="137"/>
      <c r="V1599" s="134"/>
      <c r="W1599" s="132"/>
      <c r="X1599" s="134"/>
      <c r="Y1599" s="132"/>
      <c r="Z1599" s="132"/>
      <c r="AA1599" s="132"/>
      <c r="AB1599" s="132" t="str">
        <f ca="1">IF(ISERROR(MATCH(DailyLog[[#This Row],[TRAVELER]],Table2[TR],0)),AB1599,"SHIPPED")</f>
        <v>SHIPPED</v>
      </c>
      <c r="AC1599" s="132"/>
    </row>
    <row r="1600" spans="1:29" ht="40.15" hidden="1" customHeight="1" x14ac:dyDescent="0.25">
      <c r="A1600" s="129">
        <v>46275.5390162037</v>
      </c>
      <c r="B1600" s="130" t="s">
        <v>842</v>
      </c>
      <c r="C1600" s="131">
        <v>280</v>
      </c>
      <c r="D1600" s="132">
        <v>718009</v>
      </c>
      <c r="E1600" s="132" t="s">
        <v>3421</v>
      </c>
      <c r="F1600" s="132">
        <v>1568</v>
      </c>
      <c r="G1600" s="132" t="s">
        <v>5664</v>
      </c>
      <c r="H1600" s="133" t="s">
        <v>832</v>
      </c>
      <c r="I1600" s="134" t="s">
        <v>839</v>
      </c>
      <c r="J1600" s="135" t="s">
        <v>950</v>
      </c>
      <c r="K1600" s="134">
        <v>114</v>
      </c>
      <c r="L1600" s="134" t="s">
        <v>828</v>
      </c>
      <c r="M1600" s="134"/>
      <c r="N1600" s="134">
        <v>23</v>
      </c>
      <c r="O1600" s="134">
        <v>34500</v>
      </c>
      <c r="P1600" s="134">
        <v>34500</v>
      </c>
      <c r="Q1600" s="134">
        <f>+DailyLog[[#This Row],[TTL QNT
(On traveler)]]-DailyLog[[#This Row],[Column1]]</f>
        <v>0</v>
      </c>
      <c r="R1600" s="134" t="s">
        <v>3361</v>
      </c>
      <c r="S1600" s="136" t="s">
        <v>888</v>
      </c>
      <c r="T1600" s="137"/>
      <c r="U1600" s="137"/>
      <c r="V1600" s="134"/>
      <c r="W1600" s="132"/>
      <c r="X1600" s="134"/>
      <c r="Y1600" s="132"/>
      <c r="Z1600" s="132"/>
      <c r="AA1600" s="132"/>
      <c r="AB1600" s="132" t="str">
        <f ca="1">IF(ISERROR(MATCH(DailyLog[[#This Row],[TRAVELER]],Table2[TR],0)),AB1600,"SHIPPED")</f>
        <v>SHIPPED</v>
      </c>
      <c r="AC1600" s="132"/>
    </row>
    <row r="1601" spans="1:29" ht="40.15" hidden="1" customHeight="1" x14ac:dyDescent="0.25">
      <c r="A1601" s="129">
        <v>46269.676226851851</v>
      </c>
      <c r="B1601" s="130" t="s">
        <v>2940</v>
      </c>
      <c r="C1601" s="131">
        <v>280</v>
      </c>
      <c r="D1601" s="132">
        <v>717538</v>
      </c>
      <c r="E1601" s="132" t="s">
        <v>3633</v>
      </c>
      <c r="F1601" s="132">
        <v>628</v>
      </c>
      <c r="G1601" s="132" t="s">
        <v>5390</v>
      </c>
      <c r="H1601" s="133" t="s">
        <v>832</v>
      </c>
      <c r="I1601" s="134" t="s">
        <v>839</v>
      </c>
      <c r="J1601" s="135" t="s">
        <v>950</v>
      </c>
      <c r="K1601" s="134">
        <v>123</v>
      </c>
      <c r="L1601" s="134" t="s">
        <v>828</v>
      </c>
      <c r="M1601" s="134"/>
      <c r="N1601" s="134">
        <v>23</v>
      </c>
      <c r="O1601" s="134">
        <v>80500</v>
      </c>
      <c r="P1601" s="134">
        <v>80500</v>
      </c>
      <c r="Q1601" s="134">
        <f>+DailyLog[[#This Row],[TTL QNT
(On traveler)]]-DailyLog[[#This Row],[Column1]]</f>
        <v>0</v>
      </c>
      <c r="R1601" s="134" t="s">
        <v>3332</v>
      </c>
      <c r="S1601" s="136" t="s">
        <v>888</v>
      </c>
      <c r="T1601" s="137"/>
      <c r="U1601" s="137"/>
      <c r="V1601" s="134"/>
      <c r="W1601" s="132"/>
      <c r="X1601" s="134"/>
      <c r="Y1601" s="132"/>
      <c r="Z1601" s="132"/>
      <c r="AA1601" s="132"/>
      <c r="AB1601" s="132" t="str">
        <f ca="1">IF(ISERROR(MATCH(DailyLog[[#This Row],[TRAVELER]],Table2[TR],0)),AB1601,"SHIPPED")</f>
        <v>SHIPPED</v>
      </c>
      <c r="AC1601" s="132"/>
    </row>
    <row r="1602" spans="1:29" ht="40.15" hidden="1" customHeight="1" x14ac:dyDescent="0.25">
      <c r="A1602" s="129">
        <v>46269.731886574074</v>
      </c>
      <c r="B1602" s="130" t="s">
        <v>2940</v>
      </c>
      <c r="C1602" s="131">
        <v>292</v>
      </c>
      <c r="D1602" s="132">
        <v>718226</v>
      </c>
      <c r="E1602" s="132">
        <v>11546462</v>
      </c>
      <c r="F1602" s="132">
        <v>93</v>
      </c>
      <c r="G1602" s="132" t="s">
        <v>5401</v>
      </c>
      <c r="H1602" s="133" t="s">
        <v>832</v>
      </c>
      <c r="I1602" s="134" t="s">
        <v>839</v>
      </c>
      <c r="J1602" s="135" t="s">
        <v>2824</v>
      </c>
      <c r="K1602" s="134">
        <v>26</v>
      </c>
      <c r="L1602" s="134" t="s">
        <v>828</v>
      </c>
      <c r="M1602" s="134"/>
      <c r="N1602" s="134">
        <v>36</v>
      </c>
      <c r="O1602" s="134">
        <v>23400</v>
      </c>
      <c r="P1602" s="134">
        <v>23400</v>
      </c>
      <c r="Q1602" s="134">
        <f>+DailyLog[[#This Row],[TTL QNT
(On traveler)]]-DailyLog[[#This Row],[Column1]]</f>
        <v>0</v>
      </c>
      <c r="R1602" s="134" t="s">
        <v>3938</v>
      </c>
      <c r="S1602" s="136" t="s">
        <v>888</v>
      </c>
      <c r="T1602" s="137"/>
      <c r="U1602" s="137"/>
      <c r="V1602" s="134"/>
      <c r="W1602" s="132"/>
      <c r="X1602" s="134"/>
      <c r="Y1602" s="132"/>
      <c r="Z1602" s="132"/>
      <c r="AA1602" s="132"/>
      <c r="AB1602" s="132" t="str">
        <f ca="1">IF(ISERROR(MATCH(DailyLog[[#This Row],[TRAVELER]],Table2[TR],0)),AB1602,"SHIPPED")</f>
        <v>SHIPPED</v>
      </c>
      <c r="AC1602" s="132"/>
    </row>
    <row r="1603" spans="1:29" ht="40.15" hidden="1" customHeight="1" x14ac:dyDescent="0.25">
      <c r="A1603" s="129">
        <v>46275.538043981483</v>
      </c>
      <c r="B1603" s="130" t="s">
        <v>842</v>
      </c>
      <c r="C1603" s="131" t="s">
        <v>4680</v>
      </c>
      <c r="D1603" s="132">
        <v>718070</v>
      </c>
      <c r="E1603" s="132">
        <v>11602292</v>
      </c>
      <c r="F1603" s="132">
        <v>1520</v>
      </c>
      <c r="G1603" s="132" t="s">
        <v>5749</v>
      </c>
      <c r="H1603" s="133" t="s">
        <v>2814</v>
      </c>
      <c r="I1603" s="134" t="s">
        <v>839</v>
      </c>
      <c r="J1603" s="135" t="s">
        <v>843</v>
      </c>
      <c r="K1603" s="134">
        <v>4</v>
      </c>
      <c r="L1603" s="134" t="s">
        <v>828</v>
      </c>
      <c r="M1603" s="134"/>
      <c r="N1603" s="134">
        <v>23</v>
      </c>
      <c r="O1603" s="134">
        <v>23000</v>
      </c>
      <c r="P1603" s="134">
        <v>23000</v>
      </c>
      <c r="Q1603" s="134">
        <f>+DailyLog[[#This Row],[TTL QNT
(On traveler)]]-DailyLog[[#This Row],[Column1]]</f>
        <v>0</v>
      </c>
      <c r="R1603" s="134" t="s">
        <v>3521</v>
      </c>
      <c r="S1603" s="136" t="s">
        <v>888</v>
      </c>
      <c r="T1603" s="137"/>
      <c r="U1603" s="137"/>
      <c r="V1603" s="134"/>
      <c r="W1603" s="132"/>
      <c r="X1603" s="134"/>
      <c r="Y1603" s="132"/>
      <c r="Z1603" s="132"/>
      <c r="AA1603" s="132"/>
      <c r="AB1603" s="132" t="str">
        <f ca="1">IF(ISERROR(MATCH(DailyLog[[#This Row],[TRAVELER]],Table2[TR],0)),AB1603,"SHIPPED")</f>
        <v>SHIPPED</v>
      </c>
      <c r="AC1603" s="132"/>
    </row>
    <row r="1604" spans="1:29" ht="40.15" hidden="1" customHeight="1" x14ac:dyDescent="0.25">
      <c r="A1604" s="129">
        <v>46274.536874999998</v>
      </c>
      <c r="B1604" s="130" t="s">
        <v>842</v>
      </c>
      <c r="C1604" s="131">
        <v>292</v>
      </c>
      <c r="D1604" s="132">
        <v>717349</v>
      </c>
      <c r="E1604" s="132">
        <v>11549170</v>
      </c>
      <c r="F1604" s="132">
        <v>1846</v>
      </c>
      <c r="G1604" s="132" t="s">
        <v>5634</v>
      </c>
      <c r="H1604" s="133" t="s">
        <v>832</v>
      </c>
      <c r="I1604" s="134" t="s">
        <v>839</v>
      </c>
      <c r="J1604" s="135" t="s">
        <v>950</v>
      </c>
      <c r="K1604" s="134">
        <v>116</v>
      </c>
      <c r="L1604" s="134" t="s">
        <v>828</v>
      </c>
      <c r="M1604" s="134"/>
      <c r="N1604" s="134">
        <v>36</v>
      </c>
      <c r="O1604" s="134">
        <v>14400</v>
      </c>
      <c r="P1604" s="134">
        <v>14400</v>
      </c>
      <c r="Q1604" s="134">
        <f>+DailyLog[[#This Row],[TTL QNT
(On traveler)]]-DailyLog[[#This Row],[Column1]]</f>
        <v>0</v>
      </c>
      <c r="R1604" s="134" t="s">
        <v>3961</v>
      </c>
      <c r="S1604" s="136" t="s">
        <v>888</v>
      </c>
      <c r="T1604" s="137"/>
      <c r="U1604" s="137"/>
      <c r="V1604" s="134"/>
      <c r="W1604" s="132"/>
      <c r="X1604" s="134"/>
      <c r="Y1604" s="132"/>
      <c r="Z1604" s="132"/>
      <c r="AA1604" s="132"/>
      <c r="AB1604" s="132" t="str">
        <f ca="1">IF(ISERROR(MATCH(DailyLog[[#This Row],[TRAVELER]],Table2[TR],0)),AB1604,"SHIPPED")</f>
        <v>SHIPPED</v>
      </c>
      <c r="AC1604" s="132"/>
    </row>
    <row r="1605" spans="1:29" ht="40.15" hidden="1" customHeight="1" x14ac:dyDescent="0.25">
      <c r="A1605" s="129">
        <v>46269.65488425926</v>
      </c>
      <c r="B1605" s="130" t="s">
        <v>2940</v>
      </c>
      <c r="C1605" s="131" t="s">
        <v>2841</v>
      </c>
      <c r="D1605" s="132">
        <v>716973</v>
      </c>
      <c r="E1605" s="132" t="s">
        <v>5380</v>
      </c>
      <c r="F1605" s="132">
        <v>709</v>
      </c>
      <c r="G1605" s="132" t="s">
        <v>5385</v>
      </c>
      <c r="H1605" s="133" t="s">
        <v>832</v>
      </c>
      <c r="I1605" s="134" t="s">
        <v>839</v>
      </c>
      <c r="J1605" s="135" t="s">
        <v>843</v>
      </c>
      <c r="K1605" s="134">
        <v>3</v>
      </c>
      <c r="L1605" s="134" t="s">
        <v>1003</v>
      </c>
      <c r="M1605" s="134"/>
      <c r="N1605" s="134">
        <v>34</v>
      </c>
      <c r="O1605" s="134">
        <v>10200</v>
      </c>
      <c r="P1605" s="134">
        <v>10200</v>
      </c>
      <c r="Q1605" s="134">
        <f>+DailyLog[[#This Row],[TTL QNT
(On traveler)]]-DailyLog[[#This Row],[Column1]]</f>
        <v>0</v>
      </c>
      <c r="R1605" s="134" t="s">
        <v>2998</v>
      </c>
      <c r="S1605" s="136" t="s">
        <v>888</v>
      </c>
      <c r="T1605" s="137"/>
      <c r="U1605" s="137"/>
      <c r="V1605" s="134"/>
      <c r="W1605" s="132"/>
      <c r="X1605" s="134"/>
      <c r="Y1605" s="132"/>
      <c r="Z1605" s="132"/>
      <c r="AA1605" s="132"/>
      <c r="AB1605" s="132" t="str">
        <f ca="1">IF(ISERROR(MATCH(DailyLog[[#This Row],[TRAVELER]],Table2[TR],0)),AB1605,"SHIPPED")</f>
        <v>SHIPPED</v>
      </c>
      <c r="AC1605" s="132"/>
    </row>
    <row r="1606" spans="1:29" ht="40.15" hidden="1" customHeight="1" x14ac:dyDescent="0.25">
      <c r="A1606" s="129">
        <v>46269.718668981484</v>
      </c>
      <c r="B1606" s="130" t="s">
        <v>2940</v>
      </c>
      <c r="C1606" s="131">
        <v>275</v>
      </c>
      <c r="D1606" s="132">
        <v>717524</v>
      </c>
      <c r="E1606" s="132" t="s">
        <v>976</v>
      </c>
      <c r="F1606" s="132">
        <v>266</v>
      </c>
      <c r="G1606" s="132" t="s">
        <v>5345</v>
      </c>
      <c r="H1606" s="133" t="s">
        <v>832</v>
      </c>
      <c r="I1606" s="134" t="s">
        <v>839</v>
      </c>
      <c r="J1606" s="135" t="s">
        <v>950</v>
      </c>
      <c r="K1606" s="134">
        <v>112</v>
      </c>
      <c r="L1606" s="116" t="s">
        <v>1003</v>
      </c>
      <c r="M1606" s="134" t="s">
        <v>2816</v>
      </c>
      <c r="N1606" s="134">
        <v>26</v>
      </c>
      <c r="O1606" s="134">
        <v>11700</v>
      </c>
      <c r="P1606" s="134">
        <v>11700</v>
      </c>
      <c r="Q1606" s="134">
        <f>+DailyLog[[#This Row],[TTL QNT
(On traveler)]]-DailyLog[[#This Row],[Column1]]</f>
        <v>0</v>
      </c>
      <c r="R1606" s="134" t="s">
        <v>4188</v>
      </c>
      <c r="S1606" s="136" t="s">
        <v>888</v>
      </c>
      <c r="T1606" s="137">
        <v>4</v>
      </c>
      <c r="U1606" s="137"/>
      <c r="V1606" s="134"/>
      <c r="W1606" s="132"/>
      <c r="X1606" s="134"/>
      <c r="Y1606" s="132"/>
      <c r="Z1606" s="132"/>
      <c r="AA1606" s="132"/>
      <c r="AB1606" s="132" t="str">
        <f ca="1">IF(ISERROR(MATCH(DailyLog[[#This Row],[TRAVELER]],Table2[TR],0)),AB1606,"SHIPPED")</f>
        <v>SHIPPED</v>
      </c>
      <c r="AC1606" s="132"/>
    </row>
    <row r="1607" spans="1:29" ht="40.15" hidden="1" customHeight="1" x14ac:dyDescent="0.25">
      <c r="A1607" s="129">
        <v>46274.499780092592</v>
      </c>
      <c r="B1607" s="130" t="s">
        <v>842</v>
      </c>
      <c r="C1607" s="131">
        <v>275</v>
      </c>
      <c r="D1607" s="132">
        <v>717025</v>
      </c>
      <c r="E1607" s="132" t="s">
        <v>3069</v>
      </c>
      <c r="F1607" s="132">
        <v>1393</v>
      </c>
      <c r="G1607" s="132" t="s">
        <v>5633</v>
      </c>
      <c r="H1607" s="133" t="s">
        <v>832</v>
      </c>
      <c r="I1607" s="134" t="s">
        <v>839</v>
      </c>
      <c r="J1607" s="135" t="s">
        <v>950</v>
      </c>
      <c r="K1607" s="134">
        <v>108</v>
      </c>
      <c r="L1607" s="134" t="s">
        <v>1003</v>
      </c>
      <c r="M1607" s="134"/>
      <c r="N1607" s="134">
        <v>31</v>
      </c>
      <c r="O1607" s="134">
        <v>13950</v>
      </c>
      <c r="P1607" s="134">
        <v>13950</v>
      </c>
      <c r="Q1607" s="134">
        <f>+DailyLog[[#This Row],[TTL QNT
(On traveler)]]-DailyLog[[#This Row],[Column1]]</f>
        <v>0</v>
      </c>
      <c r="R1607" s="134" t="s">
        <v>3458</v>
      </c>
      <c r="S1607" s="136" t="s">
        <v>888</v>
      </c>
      <c r="T1607" s="137"/>
      <c r="U1607" s="137"/>
      <c r="V1607" s="134"/>
      <c r="W1607" s="132"/>
      <c r="X1607" s="134"/>
      <c r="Y1607" s="132"/>
      <c r="Z1607" s="132"/>
      <c r="AA1607" s="132"/>
      <c r="AB1607" s="132" t="str">
        <f ca="1">IF(ISERROR(MATCH(DailyLog[[#This Row],[TRAVELER]],Table2[TR],0)),AB1607,"SHIPPED")</f>
        <v>SHIPPED</v>
      </c>
      <c r="AC1607" s="132"/>
    </row>
    <row r="1608" spans="1:29" ht="40.15" hidden="1" customHeight="1" x14ac:dyDescent="0.25">
      <c r="A1608" s="129">
        <v>46275.536932870367</v>
      </c>
      <c r="B1608" s="130" t="s">
        <v>842</v>
      </c>
      <c r="C1608" s="131" t="s">
        <v>2841</v>
      </c>
      <c r="D1608" s="132">
        <v>716742</v>
      </c>
      <c r="E1608" s="132">
        <v>40110160</v>
      </c>
      <c r="F1608" s="132">
        <v>658</v>
      </c>
      <c r="G1608" s="132" t="s">
        <v>5748</v>
      </c>
      <c r="H1608" s="133" t="s">
        <v>832</v>
      </c>
      <c r="I1608" s="134" t="s">
        <v>839</v>
      </c>
      <c r="J1608" s="135" t="s">
        <v>843</v>
      </c>
      <c r="K1608" s="134">
        <v>3</v>
      </c>
      <c r="L1608" s="134" t="s">
        <v>828</v>
      </c>
      <c r="M1608" s="134"/>
      <c r="N1608" s="134">
        <v>35</v>
      </c>
      <c r="O1608" s="134">
        <v>7000</v>
      </c>
      <c r="P1608" s="134">
        <v>7000</v>
      </c>
      <c r="Q1608" s="134">
        <f>+DailyLog[[#This Row],[TTL QNT
(On traveler)]]-DailyLog[[#This Row],[Column1]]</f>
        <v>0</v>
      </c>
      <c r="R1608" s="134" t="s">
        <v>3510</v>
      </c>
      <c r="S1608" s="136" t="s">
        <v>888</v>
      </c>
      <c r="T1608" s="137"/>
      <c r="U1608" s="137"/>
      <c r="V1608" s="134"/>
      <c r="W1608" s="132"/>
      <c r="X1608" s="134"/>
      <c r="Y1608" s="132"/>
      <c r="Z1608" s="132"/>
      <c r="AA1608" s="132"/>
      <c r="AB1608" s="132" t="str">
        <f ca="1">IF(ISERROR(MATCH(DailyLog[[#This Row],[TRAVELER]],Table2[TR],0)),AB1608,"SHIPPED")</f>
        <v>SHIPPED</v>
      </c>
      <c r="AC1608" s="132"/>
    </row>
    <row r="1609" spans="1:29" ht="40.15" hidden="1" customHeight="1" x14ac:dyDescent="0.25">
      <c r="A1609" s="129">
        <v>46269.697754629633</v>
      </c>
      <c r="B1609" s="130" t="s">
        <v>2940</v>
      </c>
      <c r="C1609" s="131" t="s">
        <v>4438</v>
      </c>
      <c r="D1609" s="132">
        <v>716975</v>
      </c>
      <c r="E1609" s="132" t="s">
        <v>5380</v>
      </c>
      <c r="F1609" s="132">
        <v>205</v>
      </c>
      <c r="G1609" s="132" t="s">
        <v>5396</v>
      </c>
      <c r="H1609" s="133" t="s">
        <v>832</v>
      </c>
      <c r="I1609" s="134" t="s">
        <v>839</v>
      </c>
      <c r="J1609" s="135" t="s">
        <v>843</v>
      </c>
      <c r="K1609" s="134">
        <v>4</v>
      </c>
      <c r="L1609" s="134" t="s">
        <v>1003</v>
      </c>
      <c r="M1609" s="134" t="s">
        <v>2816</v>
      </c>
      <c r="N1609" s="134">
        <v>34</v>
      </c>
      <c r="O1609" s="134">
        <v>10200</v>
      </c>
      <c r="P1609" s="134">
        <v>10200</v>
      </c>
      <c r="Q1609" s="134">
        <f>+DailyLog[[#This Row],[TTL QNT
(On traveler)]]-DailyLog[[#This Row],[Column1]]</f>
        <v>0</v>
      </c>
      <c r="R1609" s="134" t="s">
        <v>4180</v>
      </c>
      <c r="S1609" s="136" t="s">
        <v>888</v>
      </c>
      <c r="T1609" s="137">
        <v>14</v>
      </c>
      <c r="U1609" s="137"/>
      <c r="V1609" s="134"/>
      <c r="W1609" s="132"/>
      <c r="X1609" s="134"/>
      <c r="Y1609" s="132"/>
      <c r="Z1609" s="132"/>
      <c r="AA1609" s="132"/>
      <c r="AB1609" s="132" t="str">
        <f ca="1">IF(ISERROR(MATCH(DailyLog[[#This Row],[TRAVELER]],Table2[TR],0)),AB1609,"SHIPPED")</f>
        <v>SHIPPED</v>
      </c>
      <c r="AC1609" s="132"/>
    </row>
    <row r="1610" spans="1:29" ht="40.15" hidden="1" customHeight="1" x14ac:dyDescent="0.25">
      <c r="A1610" s="129">
        <v>46270.489629629628</v>
      </c>
      <c r="B1610" s="130" t="s">
        <v>842</v>
      </c>
      <c r="C1610" s="131">
        <v>290</v>
      </c>
      <c r="D1610" s="132">
        <v>717766</v>
      </c>
      <c r="E1610" s="132">
        <v>6101736</v>
      </c>
      <c r="F1610" s="132">
        <v>836</v>
      </c>
      <c r="G1610" s="132" t="s">
        <v>5437</v>
      </c>
      <c r="H1610" s="133" t="s">
        <v>832</v>
      </c>
      <c r="I1610" s="134" t="s">
        <v>839</v>
      </c>
      <c r="J1610" s="135" t="s">
        <v>950</v>
      </c>
      <c r="K1610" s="134">
        <v>106</v>
      </c>
      <c r="L1610" s="134" t="s">
        <v>828</v>
      </c>
      <c r="M1610" s="134"/>
      <c r="N1610" s="134">
        <v>36</v>
      </c>
      <c r="O1610" s="134">
        <v>115200</v>
      </c>
      <c r="P1610" s="134">
        <v>115200</v>
      </c>
      <c r="Q1610" s="134">
        <f>+DailyLog[[#This Row],[TTL QNT
(On traveler)]]-DailyLog[[#This Row],[Column1]]</f>
        <v>0</v>
      </c>
      <c r="R1610" s="134" t="s">
        <v>3110</v>
      </c>
      <c r="S1610" s="136" t="s">
        <v>888</v>
      </c>
      <c r="T1610" s="137"/>
      <c r="U1610" s="137"/>
      <c r="V1610" s="134"/>
      <c r="W1610" s="132"/>
      <c r="X1610" s="134"/>
      <c r="Y1610" s="132"/>
      <c r="Z1610" s="132"/>
      <c r="AA1610" s="132"/>
      <c r="AB1610" s="132" t="str">
        <f ca="1">IF(ISERROR(MATCH(DailyLog[[#This Row],[TRAVELER]],Table2[TR],0)),AB1610,"SHIPPED")</f>
        <v>SHIPPED</v>
      </c>
      <c r="AC1610" s="132"/>
    </row>
    <row r="1611" spans="1:29" ht="40.15" hidden="1" customHeight="1" x14ac:dyDescent="0.25">
      <c r="A1611" s="129">
        <v>46270.486446759256</v>
      </c>
      <c r="B1611" s="130" t="s">
        <v>842</v>
      </c>
      <c r="C1611" s="131">
        <v>290</v>
      </c>
      <c r="D1611" s="132">
        <v>717529</v>
      </c>
      <c r="E1611" s="132" t="s">
        <v>4631</v>
      </c>
      <c r="F1611" s="132">
        <v>969</v>
      </c>
      <c r="G1611" s="132" t="s">
        <v>5436</v>
      </c>
      <c r="H1611" s="133" t="s">
        <v>832</v>
      </c>
      <c r="I1611" s="134" t="s">
        <v>839</v>
      </c>
      <c r="J1611" s="135" t="s">
        <v>950</v>
      </c>
      <c r="K1611" s="134">
        <v>110</v>
      </c>
      <c r="L1611" s="134" t="s">
        <v>828</v>
      </c>
      <c r="M1611" s="134"/>
      <c r="N1611" s="134">
        <v>40</v>
      </c>
      <c r="O1611" s="134">
        <v>48000</v>
      </c>
      <c r="P1611" s="134">
        <v>48000</v>
      </c>
      <c r="Q1611" s="134">
        <f>+DailyLog[[#This Row],[TTL QNT
(On traveler)]]-DailyLog[[#This Row],[Column1]]</f>
        <v>0</v>
      </c>
      <c r="R1611" s="134" t="s">
        <v>3713</v>
      </c>
      <c r="S1611" s="136" t="s">
        <v>888</v>
      </c>
      <c r="T1611" s="137"/>
      <c r="U1611" s="137"/>
      <c r="V1611" s="134"/>
      <c r="W1611" s="132"/>
      <c r="X1611" s="134"/>
      <c r="Y1611" s="132"/>
      <c r="Z1611" s="132"/>
      <c r="AA1611" s="132"/>
      <c r="AB1611" s="132" t="str">
        <f ca="1">IF(ISERROR(MATCH(DailyLog[[#This Row],[TRAVELER]],Table2[TR],0)),AB1611,"SHIPPED")</f>
        <v>SHIPPED</v>
      </c>
      <c r="AC1611" s="132"/>
    </row>
    <row r="1612" spans="1:29" ht="40.15" hidden="1" customHeight="1" x14ac:dyDescent="0.25">
      <c r="A1612" s="129">
        <v>46269.688587962963</v>
      </c>
      <c r="B1612" s="130" t="s">
        <v>2940</v>
      </c>
      <c r="C1612" s="131">
        <v>4</v>
      </c>
      <c r="D1612" s="132">
        <v>710174</v>
      </c>
      <c r="E1612" s="132">
        <v>11612078</v>
      </c>
      <c r="F1612" s="132">
        <v>906</v>
      </c>
      <c r="G1612" s="132" t="s">
        <v>5393</v>
      </c>
      <c r="H1612" s="133" t="s">
        <v>832</v>
      </c>
      <c r="I1612" s="134" t="s">
        <v>839</v>
      </c>
      <c r="J1612" s="135" t="s">
        <v>2824</v>
      </c>
      <c r="K1612" s="134">
        <v>74</v>
      </c>
      <c r="L1612" s="134" t="s">
        <v>828</v>
      </c>
      <c r="M1612" s="134" t="s">
        <v>4531</v>
      </c>
      <c r="N1612" s="134">
        <v>28</v>
      </c>
      <c r="O1612" s="134">
        <v>51800</v>
      </c>
      <c r="P1612" s="134">
        <v>51800</v>
      </c>
      <c r="Q1612" s="134">
        <f>+DailyLog[[#This Row],[TTL QNT
(On traveler)]]-DailyLog[[#This Row],[Column1]]</f>
        <v>0</v>
      </c>
      <c r="R1612" s="134" t="s">
        <v>4679</v>
      </c>
      <c r="S1612" s="136" t="s">
        <v>888</v>
      </c>
      <c r="T1612" s="137" t="s">
        <v>5394</v>
      </c>
      <c r="U1612" s="137"/>
      <c r="V1612" s="134"/>
      <c r="W1612" s="132"/>
      <c r="X1612" s="134"/>
      <c r="Y1612" s="132"/>
      <c r="Z1612" s="132"/>
      <c r="AA1612" s="132"/>
      <c r="AB1612" s="132" t="str">
        <f ca="1">IF(ISERROR(MATCH(DailyLog[[#This Row],[TRAVELER]],Table2[TR],0)),AB1612,"SHIPPED")</f>
        <v>SHIPPED</v>
      </c>
      <c r="AC1612" s="132"/>
    </row>
    <row r="1613" spans="1:29" ht="40.15" hidden="1" customHeight="1" x14ac:dyDescent="0.25">
      <c r="A1613" s="129">
        <v>46269.683379629627</v>
      </c>
      <c r="B1613" s="130" t="s">
        <v>2940</v>
      </c>
      <c r="C1613" s="131" t="s">
        <v>4933</v>
      </c>
      <c r="D1613" s="132">
        <v>716979</v>
      </c>
      <c r="E1613" s="132" t="s">
        <v>1207</v>
      </c>
      <c r="F1613" s="132">
        <v>530</v>
      </c>
      <c r="G1613" s="132" t="s">
        <v>5391</v>
      </c>
      <c r="H1613" s="133" t="s">
        <v>832</v>
      </c>
      <c r="I1613" s="134" t="s">
        <v>839</v>
      </c>
      <c r="J1613" s="135" t="s">
        <v>843</v>
      </c>
      <c r="K1613" s="134">
        <v>2</v>
      </c>
      <c r="L1613" s="134" t="s">
        <v>1003</v>
      </c>
      <c r="M1613" s="134" t="s">
        <v>2816</v>
      </c>
      <c r="N1613" s="134">
        <v>16</v>
      </c>
      <c r="O1613" s="134">
        <v>4800</v>
      </c>
      <c r="P1613" s="134">
        <v>4800</v>
      </c>
      <c r="Q1613" s="134">
        <f>+DailyLog[[#This Row],[TTL QNT
(On traveler)]]-DailyLog[[#This Row],[Column1]]</f>
        <v>0</v>
      </c>
      <c r="R1613" s="134" t="s">
        <v>5392</v>
      </c>
      <c r="S1613" s="136" t="s">
        <v>888</v>
      </c>
      <c r="T1613" s="137">
        <v>4</v>
      </c>
      <c r="U1613" s="137"/>
      <c r="V1613" s="134"/>
      <c r="W1613" s="132"/>
      <c r="X1613" s="134"/>
      <c r="Y1613" s="132"/>
      <c r="Z1613" s="132"/>
      <c r="AA1613" s="132"/>
      <c r="AB1613" s="132" t="str">
        <f ca="1">IF(ISERROR(MATCH(DailyLog[[#This Row],[TRAVELER]],Table2[TR],0)),AB1613,"SHIPPED")</f>
        <v>SHIPPED</v>
      </c>
      <c r="AC1613" s="132"/>
    </row>
    <row r="1614" spans="1:29" ht="40.15" hidden="1" customHeight="1" x14ac:dyDescent="0.25">
      <c r="A1614" s="129">
        <v>46269.673715277779</v>
      </c>
      <c r="B1614" s="130" t="s">
        <v>2940</v>
      </c>
      <c r="C1614" s="131">
        <v>280</v>
      </c>
      <c r="D1614" s="132">
        <v>718121</v>
      </c>
      <c r="E1614" s="132" t="s">
        <v>4526</v>
      </c>
      <c r="F1614" s="132">
        <v>186</v>
      </c>
      <c r="G1614" s="132" t="s">
        <v>5389</v>
      </c>
      <c r="H1614" s="133" t="s">
        <v>832</v>
      </c>
      <c r="I1614" s="134" t="s">
        <v>839</v>
      </c>
      <c r="J1614" s="135" t="s">
        <v>950</v>
      </c>
      <c r="K1614" s="134">
        <v>118</v>
      </c>
      <c r="L1614" s="134" t="s">
        <v>1003</v>
      </c>
      <c r="M1614" s="134" t="s">
        <v>2976</v>
      </c>
      <c r="N1614" s="134">
        <v>35</v>
      </c>
      <c r="O1614" s="134">
        <v>75250</v>
      </c>
      <c r="P1614" s="134">
        <v>75250</v>
      </c>
      <c r="Q1614" s="134">
        <f>+DailyLog[[#This Row],[TTL QNT
(On traveler)]]-DailyLog[[#This Row],[Column1]]</f>
        <v>0</v>
      </c>
      <c r="R1614" s="134" t="s">
        <v>4220</v>
      </c>
      <c r="S1614" s="136" t="s">
        <v>888</v>
      </c>
      <c r="T1614" s="137">
        <v>249</v>
      </c>
      <c r="U1614" s="137"/>
      <c r="V1614" s="134"/>
      <c r="W1614" s="132"/>
      <c r="X1614" s="134"/>
      <c r="Y1614" s="132"/>
      <c r="Z1614" s="132"/>
      <c r="AA1614" s="132"/>
      <c r="AB1614" s="132" t="str">
        <f ca="1">IF(ISERROR(MATCH(DailyLog[[#This Row],[TRAVELER]],Table2[TR],0)),AB1614,"SHIPPED")</f>
        <v>SHIPPED</v>
      </c>
      <c r="AC1614" s="132"/>
    </row>
    <row r="1615" spans="1:29" ht="40.15" hidden="1" customHeight="1" x14ac:dyDescent="0.25">
      <c r="A1615" s="129">
        <v>46269.667662037034</v>
      </c>
      <c r="B1615" s="130" t="s">
        <v>2940</v>
      </c>
      <c r="C1615" s="131">
        <v>292</v>
      </c>
      <c r="D1615" s="132">
        <v>717916</v>
      </c>
      <c r="E1615" s="132">
        <v>6101831</v>
      </c>
      <c r="F1615" s="132">
        <v>491</v>
      </c>
      <c r="G1615" s="132" t="s">
        <v>5388</v>
      </c>
      <c r="H1615" s="133" t="s">
        <v>832</v>
      </c>
      <c r="I1615" s="134" t="s">
        <v>839</v>
      </c>
      <c r="J1615" s="135" t="s">
        <v>2824</v>
      </c>
      <c r="K1615" s="134">
        <v>110</v>
      </c>
      <c r="L1615" s="134" t="s">
        <v>828</v>
      </c>
      <c r="M1615" s="134"/>
      <c r="N1615" s="134">
        <v>36</v>
      </c>
      <c r="O1615" s="134">
        <v>36000</v>
      </c>
      <c r="P1615" s="134">
        <v>36000</v>
      </c>
      <c r="Q1615" s="134">
        <f>+DailyLog[[#This Row],[TTL QNT
(On traveler)]]-DailyLog[[#This Row],[Column1]]</f>
        <v>0</v>
      </c>
      <c r="R1615" s="134" t="s">
        <v>3126</v>
      </c>
      <c r="S1615" s="136" t="s">
        <v>888</v>
      </c>
      <c r="T1615" s="137"/>
      <c r="U1615" s="137"/>
      <c r="V1615" s="134"/>
      <c r="W1615" s="132"/>
      <c r="X1615" s="134"/>
      <c r="Y1615" s="132"/>
      <c r="Z1615" s="132"/>
      <c r="AA1615" s="132"/>
      <c r="AB1615" s="132" t="str">
        <f ca="1">IF(ISERROR(MATCH(DailyLog[[#This Row],[TRAVELER]],Table2[TR],0)),AB1615,"SHIPPED")</f>
        <v>SHIPPED</v>
      </c>
      <c r="AC1615" s="132"/>
    </row>
    <row r="1616" spans="1:29" ht="40.15" hidden="1" customHeight="1" x14ac:dyDescent="0.25">
      <c r="A1616" s="129">
        <v>46269.658680555556</v>
      </c>
      <c r="B1616" s="130" t="s">
        <v>2940</v>
      </c>
      <c r="C1616" s="131">
        <v>292</v>
      </c>
      <c r="D1616" s="132">
        <v>716365</v>
      </c>
      <c r="E1616" s="132" t="s">
        <v>3069</v>
      </c>
      <c r="F1616" s="132">
        <v>330</v>
      </c>
      <c r="G1616" s="132" t="s">
        <v>5386</v>
      </c>
      <c r="H1616" s="133" t="s">
        <v>832</v>
      </c>
      <c r="I1616" s="134" t="s">
        <v>839</v>
      </c>
      <c r="J1616" s="135" t="s">
        <v>950</v>
      </c>
      <c r="K1616" s="134">
        <v>117</v>
      </c>
      <c r="L1616" s="134" t="s">
        <v>1003</v>
      </c>
      <c r="M1616" s="134"/>
      <c r="N1616" s="134">
        <v>36</v>
      </c>
      <c r="O1616" s="134">
        <v>16200</v>
      </c>
      <c r="P1616" s="134">
        <v>16200</v>
      </c>
      <c r="Q1616" s="134">
        <f>+DailyLog[[#This Row],[TTL QNT
(On traveler)]]-DailyLog[[#This Row],[Column1]]</f>
        <v>0</v>
      </c>
      <c r="R1616" s="134" t="s">
        <v>5387</v>
      </c>
      <c r="S1616" s="136" t="s">
        <v>888</v>
      </c>
      <c r="T1616" s="137"/>
      <c r="U1616" s="137"/>
      <c r="V1616" s="134"/>
      <c r="W1616" s="132"/>
      <c r="X1616" s="134"/>
      <c r="Y1616" s="132"/>
      <c r="Z1616" s="132"/>
      <c r="AA1616" s="132"/>
      <c r="AB1616" s="132" t="str">
        <f ca="1">IF(ISERROR(MATCH(DailyLog[[#This Row],[TRAVELER]],Table2[TR],0)),AB1616,"SHIPPED")</f>
        <v>SHIPPED</v>
      </c>
      <c r="AC1616" s="132"/>
    </row>
    <row r="1617" spans="1:29" ht="40.15" hidden="1" customHeight="1" x14ac:dyDescent="0.25">
      <c r="A1617" s="129">
        <v>46269.652430555558</v>
      </c>
      <c r="B1617" s="130" t="s">
        <v>2940</v>
      </c>
      <c r="C1617" s="131" t="s">
        <v>4438</v>
      </c>
      <c r="D1617" s="132">
        <v>716981</v>
      </c>
      <c r="E1617" s="132" t="s">
        <v>5380</v>
      </c>
      <c r="F1617" s="132">
        <v>911</v>
      </c>
      <c r="G1617" s="132" t="s">
        <v>5384</v>
      </c>
      <c r="H1617" s="133" t="s">
        <v>832</v>
      </c>
      <c r="I1617" s="134" t="s">
        <v>839</v>
      </c>
      <c r="J1617" s="135" t="s">
        <v>843</v>
      </c>
      <c r="K1617" s="134">
        <v>4</v>
      </c>
      <c r="L1617" s="134" t="s">
        <v>1003</v>
      </c>
      <c r="M1617" s="134" t="s">
        <v>2816</v>
      </c>
      <c r="N1617" s="134">
        <v>38</v>
      </c>
      <c r="O1617" s="134">
        <v>11400</v>
      </c>
      <c r="P1617" s="134">
        <v>11400</v>
      </c>
      <c r="Q1617" s="134">
        <f>+DailyLog[[#This Row],[TTL QNT
(On traveler)]]-DailyLog[[#This Row],[Column1]]</f>
        <v>0</v>
      </c>
      <c r="R1617" s="134" t="s">
        <v>3409</v>
      </c>
      <c r="S1617" s="136" t="s">
        <v>888</v>
      </c>
      <c r="T1617" s="137">
        <v>7</v>
      </c>
      <c r="U1617" s="137"/>
      <c r="V1617" s="134"/>
      <c r="W1617" s="132"/>
      <c r="X1617" s="134"/>
      <c r="Y1617" s="132"/>
      <c r="Z1617" s="132"/>
      <c r="AA1617" s="132"/>
      <c r="AB1617" s="132" t="str">
        <f ca="1">IF(ISERROR(MATCH(DailyLog[[#This Row],[TRAVELER]],Table2[TR],0)),AB1617,"SHIPPED")</f>
        <v>SHIPPED</v>
      </c>
      <c r="AC1617" s="132"/>
    </row>
    <row r="1618" spans="1:29" ht="40.15" hidden="1" customHeight="1" x14ac:dyDescent="0.25">
      <c r="A1618" s="129">
        <v>46276.441134259258</v>
      </c>
      <c r="B1618" s="130" t="s">
        <v>842</v>
      </c>
      <c r="C1618" s="131" t="s">
        <v>5771</v>
      </c>
      <c r="D1618" s="132">
        <v>718854</v>
      </c>
      <c r="E1618" s="132" t="s">
        <v>5854</v>
      </c>
      <c r="F1618" s="132">
        <v>1685</v>
      </c>
      <c r="G1618" s="132" t="s">
        <v>5855</v>
      </c>
      <c r="H1618" s="133" t="s">
        <v>832</v>
      </c>
      <c r="I1618" s="134" t="s">
        <v>839</v>
      </c>
      <c r="J1618" s="135" t="s">
        <v>843</v>
      </c>
      <c r="K1618" s="134">
        <v>2</v>
      </c>
      <c r="L1618" s="134" t="s">
        <v>828</v>
      </c>
      <c r="M1618" s="134"/>
      <c r="N1618" s="134">
        <v>1</v>
      </c>
      <c r="O1618" s="134">
        <v>22740</v>
      </c>
      <c r="P1618" s="134">
        <v>22740</v>
      </c>
      <c r="Q1618" s="134">
        <f>+DailyLog[[#This Row],[TTL QNT
(On traveler)]]-DailyLog[[#This Row],[Column1]]</f>
        <v>0</v>
      </c>
      <c r="R1618" s="134" t="s">
        <v>2974</v>
      </c>
      <c r="S1618" s="136" t="s">
        <v>888</v>
      </c>
      <c r="T1618" s="137"/>
      <c r="U1618" s="137"/>
      <c r="V1618" s="134"/>
      <c r="W1618" s="132"/>
      <c r="X1618" s="134"/>
      <c r="Y1618" s="132"/>
      <c r="Z1618" s="132"/>
      <c r="AA1618" s="132"/>
      <c r="AB1618" s="132" t="str">
        <f ca="1">IF(ISERROR(MATCH(DailyLog[[#This Row],[TRAVELER]],Table2[TR],0)),AB1618,"SHIPPED")</f>
        <v>SHIPPED</v>
      </c>
      <c r="AC1618" s="132"/>
    </row>
    <row r="1619" spans="1:29" ht="40.15" hidden="1" customHeight="1" x14ac:dyDescent="0.25">
      <c r="A1619" s="129">
        <v>46270.477372685185</v>
      </c>
      <c r="B1619" s="130" t="s">
        <v>842</v>
      </c>
      <c r="C1619" s="131" t="s">
        <v>5409</v>
      </c>
      <c r="D1619" s="132">
        <v>716394</v>
      </c>
      <c r="E1619" s="132">
        <v>11549204</v>
      </c>
      <c r="F1619" s="132">
        <v>164</v>
      </c>
      <c r="G1619" s="132" t="s">
        <v>5434</v>
      </c>
      <c r="H1619" s="133" t="s">
        <v>832</v>
      </c>
      <c r="I1619" s="134" t="s">
        <v>839</v>
      </c>
      <c r="J1619" s="135" t="s">
        <v>843</v>
      </c>
      <c r="K1619" s="134">
        <v>2</v>
      </c>
      <c r="L1619" s="134" t="s">
        <v>828</v>
      </c>
      <c r="M1619" s="134"/>
      <c r="N1619" s="134">
        <v>36</v>
      </c>
      <c r="O1619" s="134">
        <v>7560</v>
      </c>
      <c r="P1619" s="134">
        <v>7560</v>
      </c>
      <c r="Q1619" s="134">
        <f>+DailyLog[[#This Row],[TTL QNT
(On traveler)]]-DailyLog[[#This Row],[Column1]]</f>
        <v>0</v>
      </c>
      <c r="R1619" s="134" t="s">
        <v>2992</v>
      </c>
      <c r="S1619" s="136" t="s">
        <v>888</v>
      </c>
      <c r="T1619" s="137"/>
      <c r="U1619" s="137"/>
      <c r="V1619" s="134"/>
      <c r="W1619" s="132"/>
      <c r="X1619" s="134"/>
      <c r="Y1619" s="132"/>
      <c r="Z1619" s="132"/>
      <c r="AA1619" s="132"/>
      <c r="AB1619" s="132" t="str">
        <f ca="1">IF(ISERROR(MATCH(DailyLog[[#This Row],[TRAVELER]],Table2[TR],0)),AB1619,"SHIPPED")</f>
        <v>SHIPPED</v>
      </c>
      <c r="AC1619" s="132"/>
    </row>
    <row r="1620" spans="1:29" ht="40.15" hidden="1" customHeight="1" x14ac:dyDescent="0.25">
      <c r="A1620" s="129">
        <v>46274.488807870373</v>
      </c>
      <c r="B1620" s="130" t="s">
        <v>842</v>
      </c>
      <c r="C1620" s="131">
        <v>292</v>
      </c>
      <c r="D1620" s="132">
        <v>717433</v>
      </c>
      <c r="E1620" s="132" t="s">
        <v>5628</v>
      </c>
      <c r="F1620" s="132">
        <v>712</v>
      </c>
      <c r="G1620" s="132" t="s">
        <v>5629</v>
      </c>
      <c r="H1620" s="133" t="s">
        <v>832</v>
      </c>
      <c r="I1620" s="134" t="s">
        <v>2818</v>
      </c>
      <c r="J1620" s="135" t="s">
        <v>2824</v>
      </c>
      <c r="K1620" s="134">
        <v>19</v>
      </c>
      <c r="L1620" s="134" t="s">
        <v>1003</v>
      </c>
      <c r="M1620" s="134" t="s">
        <v>2884</v>
      </c>
      <c r="N1620" s="134">
        <v>36</v>
      </c>
      <c r="O1620" s="134">
        <v>36000</v>
      </c>
      <c r="P1620" s="134">
        <v>36000</v>
      </c>
      <c r="Q1620" s="134">
        <f>+DailyLog[[#This Row],[TTL QNT
(On traveler)]]-DailyLog[[#This Row],[Column1]]</f>
        <v>0</v>
      </c>
      <c r="R1620" s="134" t="s">
        <v>3335</v>
      </c>
      <c r="S1620" s="136" t="s">
        <v>888</v>
      </c>
      <c r="T1620" s="137" t="s">
        <v>5630</v>
      </c>
      <c r="U1620" s="137"/>
      <c r="V1620" s="134"/>
      <c r="W1620" s="132"/>
      <c r="X1620" s="134"/>
      <c r="Y1620" s="132"/>
      <c r="Z1620" s="132"/>
      <c r="AA1620" s="132"/>
      <c r="AB1620" s="132" t="str">
        <f ca="1">IF(ISERROR(MATCH(DailyLog[[#This Row],[TRAVELER]],Table2[TR],0)),AB1620,"SHIPPED")</f>
        <v>SHIPPED</v>
      </c>
      <c r="AC1620" s="132"/>
    </row>
    <row r="1621" spans="1:29" ht="40.15" hidden="1" customHeight="1" x14ac:dyDescent="0.25">
      <c r="A1621" s="129">
        <v>46269.622800925928</v>
      </c>
      <c r="B1621" s="130" t="s">
        <v>2940</v>
      </c>
      <c r="C1621" s="131" t="s">
        <v>4438</v>
      </c>
      <c r="D1621" s="132">
        <v>717552</v>
      </c>
      <c r="E1621" s="132">
        <v>11549204</v>
      </c>
      <c r="F1621" s="132">
        <v>1512</v>
      </c>
      <c r="G1621" s="132" t="s">
        <v>5374</v>
      </c>
      <c r="H1621" s="133" t="s">
        <v>832</v>
      </c>
      <c r="I1621" s="134" t="s">
        <v>839</v>
      </c>
      <c r="J1621" s="135" t="s">
        <v>843</v>
      </c>
      <c r="K1621" s="134">
        <v>4</v>
      </c>
      <c r="L1621" s="134" t="s">
        <v>828</v>
      </c>
      <c r="M1621" s="134" t="s">
        <v>2816</v>
      </c>
      <c r="N1621" s="134">
        <v>36</v>
      </c>
      <c r="O1621" s="134">
        <v>7560</v>
      </c>
      <c r="P1621" s="134">
        <v>7560</v>
      </c>
      <c r="Q1621" s="134">
        <f>+DailyLog[[#This Row],[TTL QNT
(On traveler)]]-DailyLog[[#This Row],[Column1]]</f>
        <v>0</v>
      </c>
      <c r="R1621" s="134" t="s">
        <v>3233</v>
      </c>
      <c r="S1621" s="136" t="s">
        <v>888</v>
      </c>
      <c r="T1621" s="137">
        <v>4</v>
      </c>
      <c r="U1621" s="137"/>
      <c r="V1621" s="134"/>
      <c r="W1621" s="132"/>
      <c r="X1621" s="134"/>
      <c r="Y1621" s="132"/>
      <c r="Z1621" s="132"/>
      <c r="AA1621" s="132"/>
      <c r="AB1621" s="132" t="str">
        <f ca="1">IF(ISERROR(MATCH(DailyLog[[#This Row],[TRAVELER]],Table2[TR],0)),AB1621,"SHIPPED")</f>
        <v>SHIPPED</v>
      </c>
      <c r="AC1621" s="132"/>
    </row>
    <row r="1622" spans="1:29" ht="40.15" hidden="1" customHeight="1" x14ac:dyDescent="0.25">
      <c r="A1622" s="129">
        <v>46275.534942129627</v>
      </c>
      <c r="B1622" s="130" t="s">
        <v>842</v>
      </c>
      <c r="C1622" s="131" t="s">
        <v>5743</v>
      </c>
      <c r="D1622" s="132">
        <v>718067</v>
      </c>
      <c r="E1622" s="132" t="s">
        <v>5744</v>
      </c>
      <c r="F1622" s="132">
        <v>200</v>
      </c>
      <c r="G1622" s="132" t="s">
        <v>5746</v>
      </c>
      <c r="H1622" s="133" t="s">
        <v>832</v>
      </c>
      <c r="I1622" s="134" t="s">
        <v>839</v>
      </c>
      <c r="J1622" s="135" t="s">
        <v>950</v>
      </c>
      <c r="K1622" s="134">
        <v>113</v>
      </c>
      <c r="L1622" s="134" t="s">
        <v>828</v>
      </c>
      <c r="M1622" s="134" t="s">
        <v>5747</v>
      </c>
      <c r="N1622" s="134">
        <v>25</v>
      </c>
      <c r="O1622" s="134">
        <v>112500</v>
      </c>
      <c r="P1622" s="134">
        <v>112500</v>
      </c>
      <c r="Q1622" s="134">
        <f>+DailyLog[[#This Row],[TTL QNT
(On traveler)]]-DailyLog[[#This Row],[Column1]]</f>
        <v>0</v>
      </c>
      <c r="R1622" s="134" t="s">
        <v>2885</v>
      </c>
      <c r="S1622" s="136" t="s">
        <v>888</v>
      </c>
      <c r="T1622" s="137">
        <v>600</v>
      </c>
      <c r="U1622" s="137"/>
      <c r="V1622" s="134"/>
      <c r="W1622" s="132"/>
      <c r="X1622" s="134"/>
      <c r="Y1622" s="132"/>
      <c r="Z1622" s="132"/>
      <c r="AA1622" s="132"/>
      <c r="AB1622" s="132" t="str">
        <f ca="1">IF(ISERROR(MATCH(DailyLog[[#This Row],[TRAVELER]],Table2[TR],0)),AB1622,"SHIPPED")</f>
        <v>SHIPPED</v>
      </c>
      <c r="AC1622" s="132"/>
    </row>
    <row r="1623" spans="1:29" ht="40.15" hidden="1" customHeight="1" x14ac:dyDescent="0.25">
      <c r="A1623" s="129">
        <v>46269.610613425924</v>
      </c>
      <c r="B1623" s="112" t="s">
        <v>842</v>
      </c>
      <c r="C1623" s="131" t="s">
        <v>4933</v>
      </c>
      <c r="D1623" s="132">
        <v>716942</v>
      </c>
      <c r="E1623" s="132">
        <v>11549204</v>
      </c>
      <c r="F1623" s="132">
        <v>1601</v>
      </c>
      <c r="G1623" s="132" t="s">
        <v>5370</v>
      </c>
      <c r="H1623" s="133" t="s">
        <v>832</v>
      </c>
      <c r="I1623" s="134" t="s">
        <v>839</v>
      </c>
      <c r="J1623" s="135" t="s">
        <v>843</v>
      </c>
      <c r="K1623" s="134">
        <v>2</v>
      </c>
      <c r="L1623" s="134" t="s">
        <v>828</v>
      </c>
      <c r="M1623" s="134" t="s">
        <v>2816</v>
      </c>
      <c r="N1623" s="134">
        <v>40</v>
      </c>
      <c r="O1623" s="134">
        <v>8400</v>
      </c>
      <c r="P1623" s="134">
        <v>8400</v>
      </c>
      <c r="Q1623" s="134">
        <f>+DailyLog[[#This Row],[TTL QNT
(On traveler)]]-DailyLog[[#This Row],[Column1]]</f>
        <v>0</v>
      </c>
      <c r="R1623" s="134" t="s">
        <v>3036</v>
      </c>
      <c r="S1623" s="136" t="s">
        <v>888</v>
      </c>
      <c r="T1623" s="137">
        <v>1</v>
      </c>
      <c r="U1623" s="137"/>
      <c r="V1623" s="134"/>
      <c r="W1623" s="132"/>
      <c r="X1623" s="134"/>
      <c r="Y1623" s="132"/>
      <c r="Z1623" s="132"/>
      <c r="AA1623" s="132"/>
      <c r="AB1623" s="132" t="str">
        <f ca="1">IF(ISERROR(MATCH(DailyLog[[#This Row],[TRAVELER]],Table2[TR],0)),AB1623,"SHIPPED")</f>
        <v>SHIPPED</v>
      </c>
      <c r="AC1623" s="132"/>
    </row>
    <row r="1624" spans="1:29" ht="40.15" hidden="1" customHeight="1" x14ac:dyDescent="0.25">
      <c r="A1624" s="129">
        <v>46270.464594907404</v>
      </c>
      <c r="B1624" s="130" t="s">
        <v>842</v>
      </c>
      <c r="C1624" s="131" t="s">
        <v>5409</v>
      </c>
      <c r="D1624" s="132">
        <v>716943</v>
      </c>
      <c r="E1624" s="132">
        <v>11549204</v>
      </c>
      <c r="F1624" s="132">
        <v>960</v>
      </c>
      <c r="G1624" s="132" t="s">
        <v>5430</v>
      </c>
      <c r="H1624" s="133" t="s">
        <v>832</v>
      </c>
      <c r="I1624" s="134" t="s">
        <v>839</v>
      </c>
      <c r="J1624" s="135" t="s">
        <v>843</v>
      </c>
      <c r="K1624" s="134">
        <v>2</v>
      </c>
      <c r="L1624" s="134" t="s">
        <v>828</v>
      </c>
      <c r="M1624" s="134" t="s">
        <v>2816</v>
      </c>
      <c r="N1624" s="134">
        <v>36</v>
      </c>
      <c r="O1624" s="134">
        <v>7560</v>
      </c>
      <c r="P1624" s="134">
        <v>7560</v>
      </c>
      <c r="Q1624" s="134">
        <f>+DailyLog[[#This Row],[TTL QNT
(On traveler)]]-DailyLog[[#This Row],[Column1]]</f>
        <v>0</v>
      </c>
      <c r="R1624" s="134" t="s">
        <v>3253</v>
      </c>
      <c r="S1624" s="136" t="s">
        <v>888</v>
      </c>
      <c r="T1624" s="137">
        <v>4</v>
      </c>
      <c r="U1624" s="137"/>
      <c r="V1624" s="134"/>
      <c r="W1624" s="132"/>
      <c r="X1624" s="134"/>
      <c r="Y1624" s="132"/>
      <c r="Z1624" s="132"/>
      <c r="AA1624" s="132"/>
      <c r="AB1624" s="132" t="str">
        <f ca="1">IF(ISERROR(MATCH(DailyLog[[#This Row],[TRAVELER]],Table2[TR],0)),AB1624,"SHIPPED")</f>
        <v>SHIPPED</v>
      </c>
      <c r="AC1624" s="132"/>
    </row>
    <row r="1625" spans="1:29" ht="40.15" hidden="1" customHeight="1" x14ac:dyDescent="0.25">
      <c r="A1625" s="129">
        <v>46276.673773148148</v>
      </c>
      <c r="B1625" s="130" t="s">
        <v>2940</v>
      </c>
      <c r="C1625" s="131">
        <v>4</v>
      </c>
      <c r="D1625" s="132">
        <v>718046</v>
      </c>
      <c r="E1625" s="132" t="s">
        <v>5299</v>
      </c>
      <c r="F1625" s="132">
        <v>846</v>
      </c>
      <c r="G1625" s="132" t="s">
        <v>5907</v>
      </c>
      <c r="H1625" s="133" t="s">
        <v>832</v>
      </c>
      <c r="I1625" s="134" t="s">
        <v>839</v>
      </c>
      <c r="J1625" s="135" t="s">
        <v>950</v>
      </c>
      <c r="K1625" s="134">
        <v>116</v>
      </c>
      <c r="L1625" s="134" t="s">
        <v>828</v>
      </c>
      <c r="M1625" s="134"/>
      <c r="N1625" s="134">
        <v>36</v>
      </c>
      <c r="O1625" s="134">
        <v>63000</v>
      </c>
      <c r="P1625" s="134">
        <v>63000</v>
      </c>
      <c r="Q1625" s="134">
        <f>+DailyLog[[#This Row],[TTL QNT
(On traveler)]]-DailyLog[[#This Row],[Column1]]</f>
        <v>0</v>
      </c>
      <c r="R1625" s="134" t="s">
        <v>2992</v>
      </c>
      <c r="S1625" s="136" t="s">
        <v>888</v>
      </c>
      <c r="T1625" s="137"/>
      <c r="U1625" s="137"/>
      <c r="V1625" s="134"/>
      <c r="W1625" s="132"/>
      <c r="X1625" s="134"/>
      <c r="Y1625" s="132"/>
      <c r="Z1625" s="132"/>
      <c r="AA1625" s="132"/>
      <c r="AB1625" s="132" t="str">
        <f ca="1">IF(ISERROR(MATCH(DailyLog[[#This Row],[TRAVELER]],Table2[TR],0)),AB1625,"SHIPPED")</f>
        <v>SHIPPED</v>
      </c>
      <c r="AC1625" s="132"/>
    </row>
    <row r="1626" spans="1:29" ht="40.15" hidden="1" customHeight="1" x14ac:dyDescent="0.25">
      <c r="A1626" s="129">
        <v>46270.427523148152</v>
      </c>
      <c r="B1626" s="130" t="s">
        <v>842</v>
      </c>
      <c r="C1626" s="131" t="s">
        <v>2841</v>
      </c>
      <c r="D1626" s="132">
        <v>716605</v>
      </c>
      <c r="E1626" s="132" t="s">
        <v>5416</v>
      </c>
      <c r="F1626" s="132">
        <v>475</v>
      </c>
      <c r="G1626" s="132" t="s">
        <v>5417</v>
      </c>
      <c r="H1626" s="133" t="s">
        <v>832</v>
      </c>
      <c r="I1626" s="134" t="s">
        <v>839</v>
      </c>
      <c r="J1626" s="135" t="s">
        <v>843</v>
      </c>
      <c r="K1626" s="134">
        <v>3</v>
      </c>
      <c r="L1626" s="134" t="s">
        <v>1003</v>
      </c>
      <c r="M1626" s="134" t="s">
        <v>5418</v>
      </c>
      <c r="N1626" s="134">
        <v>33</v>
      </c>
      <c r="O1626" s="134">
        <v>41250</v>
      </c>
      <c r="P1626" s="134">
        <v>41250</v>
      </c>
      <c r="Q1626" s="134">
        <f>+DailyLog[[#This Row],[TTL QNT
(On traveler)]]-DailyLog[[#This Row],[Column1]]</f>
        <v>0</v>
      </c>
      <c r="R1626" s="134" t="s">
        <v>4174</v>
      </c>
      <c r="S1626" s="136" t="s">
        <v>888</v>
      </c>
      <c r="T1626" s="137" t="s">
        <v>5419</v>
      </c>
      <c r="U1626" s="137"/>
      <c r="V1626" s="134"/>
      <c r="W1626" s="132"/>
      <c r="X1626" s="134"/>
      <c r="Y1626" s="132"/>
      <c r="Z1626" s="132"/>
      <c r="AA1626" s="132"/>
      <c r="AB1626" s="132" t="str">
        <f ca="1">IF(ISERROR(MATCH(DailyLog[[#This Row],[TRAVELER]],Table2[TR],0)),AB1626,"SHIPPED")</f>
        <v>SHIPPED</v>
      </c>
      <c r="AC1626" s="132"/>
    </row>
    <row r="1627" spans="1:29" ht="40.15" hidden="1" customHeight="1" x14ac:dyDescent="0.25">
      <c r="A1627" s="129">
        <v>46275.529791666668</v>
      </c>
      <c r="B1627" s="130" t="s">
        <v>842</v>
      </c>
      <c r="C1627" s="131" t="s">
        <v>4502</v>
      </c>
      <c r="D1627" s="132">
        <v>714522</v>
      </c>
      <c r="E1627" s="132" t="s">
        <v>2838</v>
      </c>
      <c r="F1627" s="132">
        <v>1683</v>
      </c>
      <c r="G1627" s="132" t="s">
        <v>5741</v>
      </c>
      <c r="H1627" s="133" t="s">
        <v>832</v>
      </c>
      <c r="I1627" s="134" t="s">
        <v>839</v>
      </c>
      <c r="J1627" s="135" t="s">
        <v>843</v>
      </c>
      <c r="K1627" s="134">
        <v>1</v>
      </c>
      <c r="L1627" s="134" t="s">
        <v>828</v>
      </c>
      <c r="M1627" s="134" t="s">
        <v>2816</v>
      </c>
      <c r="N1627" s="134">
        <v>32</v>
      </c>
      <c r="O1627" s="134">
        <v>44800</v>
      </c>
      <c r="P1627" s="134">
        <v>44800</v>
      </c>
      <c r="Q1627" s="134">
        <f>+DailyLog[[#This Row],[TTL QNT
(On traveler)]]-DailyLog[[#This Row],[Column1]]</f>
        <v>0</v>
      </c>
      <c r="R1627" s="134" t="s">
        <v>4166</v>
      </c>
      <c r="S1627" s="136" t="s">
        <v>888</v>
      </c>
      <c r="T1627" s="137">
        <v>1</v>
      </c>
      <c r="U1627" s="137"/>
      <c r="V1627" s="134"/>
      <c r="W1627" s="132"/>
      <c r="X1627" s="134"/>
      <c r="Y1627" s="132"/>
      <c r="Z1627" s="132"/>
      <c r="AA1627" s="132"/>
      <c r="AB1627" s="132" t="str">
        <f ca="1">IF(ISERROR(MATCH(DailyLog[[#This Row],[TRAVELER]],Table2[TR],0)),AB1627,"SHIPPED")</f>
        <v>SHIPPED</v>
      </c>
      <c r="AC1627" s="132"/>
    </row>
    <row r="1628" spans="1:29" ht="40.15" hidden="1" customHeight="1" x14ac:dyDescent="0.25">
      <c r="A1628" s="129">
        <v>46268.713819444441</v>
      </c>
      <c r="B1628" s="130" t="s">
        <v>2940</v>
      </c>
      <c r="C1628" s="131">
        <v>292</v>
      </c>
      <c r="D1628" s="132">
        <v>717324</v>
      </c>
      <c r="E1628" s="132">
        <v>11546545</v>
      </c>
      <c r="F1628" s="132">
        <v>1824</v>
      </c>
      <c r="G1628" s="132" t="s">
        <v>5285</v>
      </c>
      <c r="H1628" s="133" t="s">
        <v>832</v>
      </c>
      <c r="I1628" s="134" t="s">
        <v>839</v>
      </c>
      <c r="J1628" s="135" t="s">
        <v>2824</v>
      </c>
      <c r="K1628" s="134">
        <v>24</v>
      </c>
      <c r="L1628" s="134" t="s">
        <v>828</v>
      </c>
      <c r="M1628" s="134" t="s">
        <v>2884</v>
      </c>
      <c r="N1628" s="134">
        <v>36</v>
      </c>
      <c r="O1628" s="134">
        <v>90000</v>
      </c>
      <c r="P1628" s="134">
        <v>90000</v>
      </c>
      <c r="Q1628" s="134">
        <f>+DailyLog[[#This Row],[TTL QNT
(On traveler)]]-DailyLog[[#This Row],[Column1]]</f>
        <v>0</v>
      </c>
      <c r="R1628" s="134" t="s">
        <v>2942</v>
      </c>
      <c r="S1628" s="136" t="s">
        <v>888</v>
      </c>
      <c r="T1628" s="137" t="s">
        <v>3351</v>
      </c>
      <c r="U1628" s="137"/>
      <c r="V1628" s="134"/>
      <c r="W1628" s="132"/>
      <c r="X1628" s="134"/>
      <c r="Y1628" s="132"/>
      <c r="Z1628" s="132"/>
      <c r="AA1628" s="132"/>
      <c r="AB1628" s="132" t="str">
        <f ca="1">IF(ISERROR(MATCH(DailyLog[[#This Row],[TRAVELER]],Table2[TR],0)),AB1628,"SHIPPED")</f>
        <v>SHIPPED</v>
      </c>
      <c r="AC1628" s="132"/>
    </row>
    <row r="1629" spans="1:29" ht="40.15" hidden="1" customHeight="1" x14ac:dyDescent="0.25">
      <c r="A1629" s="129">
        <v>46275.497384259259</v>
      </c>
      <c r="B1629" s="130" t="s">
        <v>842</v>
      </c>
      <c r="C1629" s="131">
        <v>275</v>
      </c>
      <c r="D1629" s="132">
        <v>718010</v>
      </c>
      <c r="E1629" s="132" t="s">
        <v>3421</v>
      </c>
      <c r="F1629" s="132">
        <v>182</v>
      </c>
      <c r="G1629" s="132" t="s">
        <v>5740</v>
      </c>
      <c r="H1629" s="133" t="s">
        <v>832</v>
      </c>
      <c r="I1629" s="134" t="s">
        <v>839</v>
      </c>
      <c r="J1629" s="135" t="s">
        <v>950</v>
      </c>
      <c r="K1629" s="134">
        <v>102</v>
      </c>
      <c r="L1629" s="134" t="s">
        <v>1003</v>
      </c>
      <c r="M1629" s="134"/>
      <c r="N1629" s="134">
        <v>36</v>
      </c>
      <c r="O1629" s="134">
        <v>54000</v>
      </c>
      <c r="P1629" s="134">
        <v>54000</v>
      </c>
      <c r="Q1629" s="134">
        <f>+DailyLog[[#This Row],[TTL QNT
(On traveler)]]-DailyLog[[#This Row],[Column1]]</f>
        <v>0</v>
      </c>
      <c r="R1629" s="134" t="s">
        <v>3662</v>
      </c>
      <c r="S1629" s="136" t="s">
        <v>888</v>
      </c>
      <c r="T1629" s="137"/>
      <c r="U1629" s="137"/>
      <c r="V1629" s="134"/>
      <c r="W1629" s="132"/>
      <c r="X1629" s="134"/>
      <c r="Y1629" s="132"/>
      <c r="Z1629" s="132"/>
      <c r="AA1629" s="132"/>
      <c r="AB1629" s="132" t="str">
        <f ca="1">IF(ISERROR(MATCH(DailyLog[[#This Row],[TRAVELER]],Table2[TR],0)),AB1629,"SHIPPED")</f>
        <v>SHIPPED</v>
      </c>
      <c r="AC1629" s="132"/>
    </row>
    <row r="1630" spans="1:29" ht="40.15" hidden="1" customHeight="1" x14ac:dyDescent="0.25">
      <c r="A1630" s="129">
        <v>46275.487118055556</v>
      </c>
      <c r="B1630" s="130" t="s">
        <v>842</v>
      </c>
      <c r="C1630" s="131" t="s">
        <v>2841</v>
      </c>
      <c r="D1630" s="132">
        <v>714611</v>
      </c>
      <c r="E1630" s="132" t="s">
        <v>2204</v>
      </c>
      <c r="F1630" s="132">
        <v>1079</v>
      </c>
      <c r="G1630" s="132" t="s">
        <v>5678</v>
      </c>
      <c r="H1630" s="133" t="s">
        <v>832</v>
      </c>
      <c r="I1630" s="134" t="s">
        <v>839</v>
      </c>
      <c r="J1630" s="135" t="s">
        <v>843</v>
      </c>
      <c r="K1630" s="134">
        <v>3</v>
      </c>
      <c r="L1630" s="134" t="s">
        <v>828</v>
      </c>
      <c r="M1630" s="134"/>
      <c r="N1630" s="134">
        <v>21</v>
      </c>
      <c r="O1630" s="134">
        <v>4620</v>
      </c>
      <c r="P1630" s="134">
        <v>4620</v>
      </c>
      <c r="Q1630" s="134">
        <f>+DailyLog[[#This Row],[TTL QNT
(On traveler)]]-DailyLog[[#This Row],[Column1]]</f>
        <v>0</v>
      </c>
      <c r="R1630" s="134" t="s">
        <v>5739</v>
      </c>
      <c r="S1630" s="136" t="s">
        <v>888</v>
      </c>
      <c r="T1630" s="137"/>
      <c r="U1630" s="137"/>
      <c r="V1630" s="134"/>
      <c r="W1630" s="132"/>
      <c r="X1630" s="134"/>
      <c r="Y1630" s="132"/>
      <c r="Z1630" s="132"/>
      <c r="AA1630" s="132"/>
      <c r="AB1630" s="132" t="str">
        <f ca="1">IF(ISERROR(MATCH(DailyLog[[#This Row],[TRAVELER]],Table2[TR],0)),AB1630,"SHIPPED")</f>
        <v>SHIPPED</v>
      </c>
      <c r="AC1630" s="132"/>
    </row>
    <row r="1631" spans="1:29" ht="40.15" hidden="1" customHeight="1" x14ac:dyDescent="0.25">
      <c r="A1631" s="129">
        <v>46270.447789351849</v>
      </c>
      <c r="B1631" s="130" t="s">
        <v>842</v>
      </c>
      <c r="C1631" s="131">
        <v>280</v>
      </c>
      <c r="D1631" s="132">
        <v>718239</v>
      </c>
      <c r="E1631" s="132">
        <v>11546545</v>
      </c>
      <c r="F1631" s="132">
        <v>1033</v>
      </c>
      <c r="G1631" s="132" t="s">
        <v>5421</v>
      </c>
      <c r="H1631" s="133" t="s">
        <v>832</v>
      </c>
      <c r="I1631" s="134" t="s">
        <v>839</v>
      </c>
      <c r="J1631" s="135" t="s">
        <v>950</v>
      </c>
      <c r="K1631" s="134">
        <v>123</v>
      </c>
      <c r="L1631" s="134" t="s">
        <v>828</v>
      </c>
      <c r="M1631" s="134"/>
      <c r="N1631" s="134">
        <v>35</v>
      </c>
      <c r="O1631" s="134">
        <v>87500</v>
      </c>
      <c r="P1631" s="134">
        <v>87500</v>
      </c>
      <c r="Q1631" s="134">
        <f>+DailyLog[[#This Row],[TTL QNT
(On traveler)]]-DailyLog[[#This Row],[Column1]]</f>
        <v>0</v>
      </c>
      <c r="R1631" s="134" t="s">
        <v>3893</v>
      </c>
      <c r="S1631" s="136" t="s">
        <v>888</v>
      </c>
      <c r="T1631" s="137"/>
      <c r="U1631" s="137"/>
      <c r="V1631" s="134"/>
      <c r="W1631" s="132"/>
      <c r="X1631" s="134"/>
      <c r="Y1631" s="132"/>
      <c r="Z1631" s="132"/>
      <c r="AA1631" s="132"/>
      <c r="AB1631" s="132" t="str">
        <f ca="1">IF(ISERROR(MATCH(DailyLog[[#This Row],[TRAVELER]],Table2[TR],0)),AB1631,"SHIPPED")</f>
        <v>SHIPPED</v>
      </c>
      <c r="AC1631" s="132"/>
    </row>
    <row r="1632" spans="1:29" ht="40.15" hidden="1" customHeight="1" x14ac:dyDescent="0.25">
      <c r="A1632" s="129">
        <v>46270.405740740738</v>
      </c>
      <c r="B1632" s="130" t="s">
        <v>842</v>
      </c>
      <c r="C1632" s="131">
        <v>292</v>
      </c>
      <c r="D1632" s="132">
        <v>714259</v>
      </c>
      <c r="E1632" s="132" t="s">
        <v>3113</v>
      </c>
      <c r="F1632" s="132">
        <v>366</v>
      </c>
      <c r="G1632" s="132" t="s">
        <v>5408</v>
      </c>
      <c r="H1632" s="133" t="s">
        <v>832</v>
      </c>
      <c r="I1632" s="134" t="s">
        <v>839</v>
      </c>
      <c r="J1632" s="135" t="s">
        <v>2824</v>
      </c>
      <c r="K1632" s="134">
        <v>26</v>
      </c>
      <c r="L1632" s="134" t="s">
        <v>828</v>
      </c>
      <c r="M1632" s="134"/>
      <c r="N1632" s="134">
        <v>26</v>
      </c>
      <c r="O1632" s="134">
        <v>41600</v>
      </c>
      <c r="P1632" s="134">
        <v>41600</v>
      </c>
      <c r="Q1632" s="134">
        <f>+DailyLog[[#This Row],[TTL QNT
(On traveler)]]-DailyLog[[#This Row],[Column1]]</f>
        <v>0</v>
      </c>
      <c r="R1632" s="134" t="s">
        <v>3010</v>
      </c>
      <c r="S1632" s="136" t="s">
        <v>888</v>
      </c>
      <c r="T1632" s="137"/>
      <c r="U1632" s="137"/>
      <c r="V1632" s="134"/>
      <c r="W1632" s="132"/>
      <c r="X1632" s="134"/>
      <c r="Y1632" s="132"/>
      <c r="Z1632" s="132"/>
      <c r="AA1632" s="132"/>
      <c r="AB1632" s="132" t="str">
        <f ca="1">IF(ISERROR(MATCH(DailyLog[[#This Row],[TRAVELER]],Table2[TR],0)),AB1632,"SHIPPED")</f>
        <v>SHIPPED</v>
      </c>
      <c r="AC1632" s="132"/>
    </row>
    <row r="1633" spans="1:29" ht="40.15" hidden="1" customHeight="1" x14ac:dyDescent="0.25">
      <c r="A1633" s="129">
        <v>46270.612939814811</v>
      </c>
      <c r="B1633" s="130" t="s">
        <v>842</v>
      </c>
      <c r="C1633" s="131">
        <v>280</v>
      </c>
      <c r="D1633" s="132">
        <v>718236</v>
      </c>
      <c r="E1633" s="132">
        <v>11546545</v>
      </c>
      <c r="F1633" s="132">
        <v>176</v>
      </c>
      <c r="G1633" s="132" t="s">
        <v>5466</v>
      </c>
      <c r="H1633" s="133" t="s">
        <v>832</v>
      </c>
      <c r="I1633" s="134" t="s">
        <v>839</v>
      </c>
      <c r="J1633" s="135" t="s">
        <v>950</v>
      </c>
      <c r="K1633" s="134">
        <v>123</v>
      </c>
      <c r="L1633" s="134" t="s">
        <v>828</v>
      </c>
      <c r="M1633" s="134"/>
      <c r="N1633" s="134">
        <v>34</v>
      </c>
      <c r="O1633" s="134">
        <v>85000</v>
      </c>
      <c r="P1633" s="134">
        <v>85000</v>
      </c>
      <c r="Q1633" s="134">
        <f>+DailyLog[[#This Row],[TTL QNT
(On traveler)]]-DailyLog[[#This Row],[Column1]]</f>
        <v>0</v>
      </c>
      <c r="R1633" s="134" t="s">
        <v>3740</v>
      </c>
      <c r="S1633" s="136" t="s">
        <v>888</v>
      </c>
      <c r="T1633" s="137"/>
      <c r="U1633" s="137"/>
      <c r="V1633" s="134"/>
      <c r="W1633" s="132"/>
      <c r="X1633" s="134"/>
      <c r="Y1633" s="132"/>
      <c r="Z1633" s="132"/>
      <c r="AA1633" s="132"/>
      <c r="AB1633" s="132" t="str">
        <f ca="1">IF(ISERROR(MATCH(DailyLog[[#This Row],[TRAVELER]],Table2[TR],0)),AB1633,"SHIPPED")</f>
        <v>SHIPPED</v>
      </c>
      <c r="AC1633" s="132"/>
    </row>
    <row r="1634" spans="1:29" ht="40.15" hidden="1" customHeight="1" x14ac:dyDescent="0.25">
      <c r="A1634" s="129">
        <v>46270.398888888885</v>
      </c>
      <c r="B1634" s="130" t="s">
        <v>842</v>
      </c>
      <c r="C1634" s="131" t="s">
        <v>4438</v>
      </c>
      <c r="D1634" s="132">
        <v>714607</v>
      </c>
      <c r="E1634" s="132" t="s">
        <v>3579</v>
      </c>
      <c r="F1634" s="132">
        <v>416</v>
      </c>
      <c r="G1634" s="132" t="s">
        <v>5406</v>
      </c>
      <c r="H1634" s="133" t="s">
        <v>832</v>
      </c>
      <c r="I1634" s="134" t="s">
        <v>839</v>
      </c>
      <c r="J1634" s="135" t="s">
        <v>843</v>
      </c>
      <c r="K1634" s="134">
        <v>4</v>
      </c>
      <c r="L1634" s="134" t="s">
        <v>828</v>
      </c>
      <c r="M1634" s="134"/>
      <c r="N1634" s="134">
        <v>33</v>
      </c>
      <c r="O1634" s="134">
        <v>6600</v>
      </c>
      <c r="P1634" s="134">
        <v>6600</v>
      </c>
      <c r="Q1634" s="134">
        <f>+DailyLog[[#This Row],[TTL QNT
(On traveler)]]-DailyLog[[#This Row],[Column1]]</f>
        <v>0</v>
      </c>
      <c r="R1634" s="134" t="s">
        <v>3786</v>
      </c>
      <c r="S1634" s="136" t="s">
        <v>888</v>
      </c>
      <c r="T1634" s="137"/>
      <c r="U1634" s="137"/>
      <c r="V1634" s="134"/>
      <c r="W1634" s="132"/>
      <c r="X1634" s="134"/>
      <c r="Y1634" s="132"/>
      <c r="Z1634" s="132"/>
      <c r="AA1634" s="132"/>
      <c r="AB1634" s="132" t="str">
        <f ca="1">IF(ISERROR(MATCH(DailyLog[[#This Row],[TRAVELER]],Table2[TR],0)),AB1634,"SHIPPED")</f>
        <v>SHIPPED</v>
      </c>
      <c r="AC1634" s="132"/>
    </row>
    <row r="1635" spans="1:29" ht="40.15" hidden="1" customHeight="1" x14ac:dyDescent="0.25">
      <c r="A1635" s="129">
        <v>46268.473773148151</v>
      </c>
      <c r="B1635" s="130" t="s">
        <v>842</v>
      </c>
      <c r="C1635" s="131" t="s">
        <v>2841</v>
      </c>
      <c r="D1635" s="132">
        <v>717533</v>
      </c>
      <c r="E1635" s="132" t="s">
        <v>83</v>
      </c>
      <c r="F1635" s="132">
        <v>898</v>
      </c>
      <c r="G1635" s="132" t="s">
        <v>5209</v>
      </c>
      <c r="H1635" s="133" t="s">
        <v>832</v>
      </c>
      <c r="I1635" s="134" t="s">
        <v>839</v>
      </c>
      <c r="J1635" s="135" t="s">
        <v>843</v>
      </c>
      <c r="K1635" s="134">
        <v>3</v>
      </c>
      <c r="L1635" s="134" t="s">
        <v>828</v>
      </c>
      <c r="M1635" s="134"/>
      <c r="N1635" s="134">
        <v>29</v>
      </c>
      <c r="O1635" s="134">
        <v>56550</v>
      </c>
      <c r="P1635" s="134">
        <v>56550</v>
      </c>
      <c r="Q1635" s="134">
        <f>+DailyLog[[#This Row],[TTL QNT
(On traveler)]]-DailyLog[[#This Row],[Column1]]</f>
        <v>0</v>
      </c>
      <c r="R1635" s="134" t="s">
        <v>4648</v>
      </c>
      <c r="S1635" s="136" t="s">
        <v>888</v>
      </c>
      <c r="T1635" s="137"/>
      <c r="U1635" s="137"/>
      <c r="V1635" s="134"/>
      <c r="W1635" s="132"/>
      <c r="X1635" s="134"/>
      <c r="Y1635" s="132"/>
      <c r="Z1635" s="132"/>
      <c r="AA1635" s="132"/>
      <c r="AB1635" s="132" t="str">
        <f ca="1">IF(ISERROR(MATCH(DailyLog[[#This Row],[TRAVELER]],Table2[TR],0)),AB1635,"SHIPPED")</f>
        <v>SHIPPED</v>
      </c>
      <c r="AC1635" s="132"/>
    </row>
    <row r="1636" spans="1:29" ht="40.15" hidden="1" customHeight="1" x14ac:dyDescent="0.25">
      <c r="A1636" s="129">
        <v>46268.463125000002</v>
      </c>
      <c r="B1636" s="130" t="s">
        <v>842</v>
      </c>
      <c r="C1636" s="131" t="s">
        <v>5206</v>
      </c>
      <c r="D1636" s="132">
        <v>716412</v>
      </c>
      <c r="E1636" s="132" t="s">
        <v>4951</v>
      </c>
      <c r="F1636" s="132">
        <v>799</v>
      </c>
      <c r="G1636" s="132" t="s">
        <v>4952</v>
      </c>
      <c r="H1636" s="133" t="s">
        <v>832</v>
      </c>
      <c r="I1636" s="134" t="s">
        <v>839</v>
      </c>
      <c r="J1636" s="135" t="s">
        <v>843</v>
      </c>
      <c r="K1636" s="134">
        <v>5</v>
      </c>
      <c r="L1636" s="134" t="s">
        <v>828</v>
      </c>
      <c r="M1636" s="134"/>
      <c r="N1636" s="134">
        <v>34</v>
      </c>
      <c r="O1636" s="134">
        <v>6630</v>
      </c>
      <c r="P1636" s="134">
        <v>6630</v>
      </c>
      <c r="Q1636" s="134">
        <f>+DailyLog[[#This Row],[TTL QNT
(On traveler)]]-DailyLog[[#This Row],[Column1]]</f>
        <v>0</v>
      </c>
      <c r="R1636" s="134" t="s">
        <v>4241</v>
      </c>
      <c r="S1636" s="136" t="s">
        <v>888</v>
      </c>
      <c r="T1636" s="137"/>
      <c r="U1636" s="137"/>
      <c r="V1636" s="134"/>
      <c r="W1636" s="132"/>
      <c r="X1636" s="134"/>
      <c r="Y1636" s="132"/>
      <c r="Z1636" s="132"/>
      <c r="AA1636" s="132"/>
      <c r="AB1636" s="132" t="str">
        <f ca="1">IF(ISERROR(MATCH(DailyLog[[#This Row],[TRAVELER]],Table2[TR],0)),AB1636,"SHIPPED")</f>
        <v>SHIPPED</v>
      </c>
      <c r="AC1636" s="132"/>
    </row>
    <row r="1637" spans="1:29" ht="40.15" hidden="1" customHeight="1" x14ac:dyDescent="0.25">
      <c r="A1637" s="129">
        <v>46270.609907407408</v>
      </c>
      <c r="B1637" s="130" t="s">
        <v>842</v>
      </c>
      <c r="C1637" s="131" t="s">
        <v>5409</v>
      </c>
      <c r="D1637" s="132">
        <v>718794</v>
      </c>
      <c r="E1637" s="132" t="s">
        <v>4399</v>
      </c>
      <c r="F1637" s="132" t="s">
        <v>922</v>
      </c>
      <c r="G1637" s="132" t="s">
        <v>5465</v>
      </c>
      <c r="H1637" s="133" t="s">
        <v>832</v>
      </c>
      <c r="I1637" s="134" t="s">
        <v>839</v>
      </c>
      <c r="J1637" s="135" t="s">
        <v>843</v>
      </c>
      <c r="K1637" s="134">
        <v>2</v>
      </c>
      <c r="L1637" s="134" t="s">
        <v>828</v>
      </c>
      <c r="M1637" s="134" t="s">
        <v>2816</v>
      </c>
      <c r="N1637" s="134">
        <v>36</v>
      </c>
      <c r="O1637" s="134">
        <v>20880</v>
      </c>
      <c r="P1637" s="134">
        <v>20880</v>
      </c>
      <c r="Q1637" s="134">
        <f>+DailyLog[[#This Row],[TTL QNT
(On traveler)]]-DailyLog[[#This Row],[Column1]]</f>
        <v>0</v>
      </c>
      <c r="R1637" s="134" t="s">
        <v>4946</v>
      </c>
      <c r="S1637" s="136" t="s">
        <v>888</v>
      </c>
      <c r="T1637" s="137">
        <v>1</v>
      </c>
      <c r="U1637" s="137"/>
      <c r="V1637" s="134"/>
      <c r="W1637" s="132"/>
      <c r="X1637" s="134"/>
      <c r="Y1637" s="132"/>
      <c r="Z1637" s="132"/>
      <c r="AA1637" s="132"/>
      <c r="AB1637" s="132" t="str">
        <f ca="1">IF(ISERROR(MATCH(DailyLog[[#This Row],[TRAVELER]],Table2[TR],0)),AB1637,"SHIPPED")</f>
        <v>SHIPPED</v>
      </c>
      <c r="AC1637" s="132"/>
    </row>
    <row r="1638" spans="1:29" ht="40.15" hidden="1" customHeight="1" x14ac:dyDescent="0.25">
      <c r="A1638" s="129">
        <v>46270.606793981482</v>
      </c>
      <c r="B1638" s="130" t="s">
        <v>842</v>
      </c>
      <c r="C1638" s="131">
        <v>292</v>
      </c>
      <c r="D1638" s="132">
        <v>717019</v>
      </c>
      <c r="E1638" s="132" t="s">
        <v>3069</v>
      </c>
      <c r="F1638" s="132">
        <v>1697</v>
      </c>
      <c r="G1638" s="132" t="s">
        <v>5464</v>
      </c>
      <c r="H1638" s="133" t="s">
        <v>832</v>
      </c>
      <c r="I1638" s="134" t="s">
        <v>839</v>
      </c>
      <c r="J1638" s="135" t="s">
        <v>950</v>
      </c>
      <c r="K1638" s="134">
        <v>116</v>
      </c>
      <c r="L1638" s="134" t="s">
        <v>1003</v>
      </c>
      <c r="M1638" s="134" t="s">
        <v>2816</v>
      </c>
      <c r="N1638" s="134">
        <v>36</v>
      </c>
      <c r="O1638" s="134">
        <v>16200</v>
      </c>
      <c r="P1638" s="134">
        <v>16200</v>
      </c>
      <c r="Q1638" s="134">
        <f>+DailyLog[[#This Row],[TTL QNT
(On traveler)]]-DailyLog[[#This Row],[Column1]]</f>
        <v>0</v>
      </c>
      <c r="R1638" s="134" t="s">
        <v>3062</v>
      </c>
      <c r="S1638" s="136" t="s">
        <v>888</v>
      </c>
      <c r="T1638" s="137">
        <v>5</v>
      </c>
      <c r="U1638" s="137"/>
      <c r="V1638" s="134"/>
      <c r="W1638" s="132"/>
      <c r="X1638" s="134"/>
      <c r="Y1638" s="132"/>
      <c r="Z1638" s="132"/>
      <c r="AA1638" s="132"/>
      <c r="AB1638" s="132" t="str">
        <f ca="1">IF(ISERROR(MATCH(DailyLog[[#This Row],[TRAVELER]],Table2[TR],0)),AB1638,"SHIPPED")</f>
        <v>SHIPPED</v>
      </c>
      <c r="AC1638" s="132"/>
    </row>
    <row r="1639" spans="1:29" ht="40.15" hidden="1" customHeight="1" x14ac:dyDescent="0.25">
      <c r="A1639" s="111">
        <v>46260.728148148148</v>
      </c>
      <c r="B1639" s="112" t="s">
        <v>2940</v>
      </c>
      <c r="C1639" s="113" t="s">
        <v>4502</v>
      </c>
      <c r="D1639" s="114">
        <v>717413</v>
      </c>
      <c r="E1639" s="114" t="s">
        <v>3281</v>
      </c>
      <c r="F1639" s="114">
        <v>545</v>
      </c>
      <c r="G1639" s="114" t="s">
        <v>4576</v>
      </c>
      <c r="H1639" s="115" t="s">
        <v>832</v>
      </c>
      <c r="I1639" s="116" t="s">
        <v>839</v>
      </c>
      <c r="J1639" s="50" t="s">
        <v>843</v>
      </c>
      <c r="K1639" s="116">
        <v>1</v>
      </c>
      <c r="L1639" s="116" t="s">
        <v>828</v>
      </c>
      <c r="M1639" s="116" t="s">
        <v>2816</v>
      </c>
      <c r="N1639" s="116">
        <v>16</v>
      </c>
      <c r="O1639" s="116">
        <v>1600</v>
      </c>
      <c r="P1639" s="116">
        <v>1600</v>
      </c>
      <c r="Q1639" s="116">
        <f>+DailyLog[[#This Row],[TTL QNT
(On traveler)]]-DailyLog[[#This Row],[Column1]]</f>
        <v>0</v>
      </c>
      <c r="R1639" s="116" t="s">
        <v>4577</v>
      </c>
      <c r="S1639" s="117" t="s">
        <v>888</v>
      </c>
      <c r="T1639" s="43">
        <v>2</v>
      </c>
      <c r="V1639" s="116"/>
      <c r="W1639" s="114"/>
      <c r="X1639" s="116"/>
      <c r="Y1639" s="114"/>
      <c r="Z1639" s="114"/>
      <c r="AA1639" s="114"/>
      <c r="AB1639" s="114" t="str">
        <f ca="1">IF(ISERROR(MATCH(DailyLog[[#This Row],[TRAVELER]],Table2[TR],0)),AB1639,"SHIPPED")</f>
        <v>SHIPPED</v>
      </c>
      <c r="AC1639" s="114"/>
    </row>
    <row r="1640" spans="1:29" ht="40.15" hidden="1" customHeight="1" x14ac:dyDescent="0.25">
      <c r="A1640" s="129">
        <v>46270.416331018518</v>
      </c>
      <c r="B1640" s="130" t="s">
        <v>842</v>
      </c>
      <c r="C1640" s="131" t="s">
        <v>2841</v>
      </c>
      <c r="D1640" s="132">
        <v>716946</v>
      </c>
      <c r="E1640" s="132">
        <v>11549204</v>
      </c>
      <c r="F1640" s="132">
        <v>1581</v>
      </c>
      <c r="G1640" s="132" t="s">
        <v>5413</v>
      </c>
      <c r="H1640" s="133" t="s">
        <v>832</v>
      </c>
      <c r="I1640" s="134" t="s">
        <v>839</v>
      </c>
      <c r="J1640" s="135" t="s">
        <v>843</v>
      </c>
      <c r="K1640" s="134">
        <v>3</v>
      </c>
      <c r="L1640" s="134" t="s">
        <v>828</v>
      </c>
      <c r="M1640" s="134" t="s">
        <v>2816</v>
      </c>
      <c r="N1640" s="134">
        <v>40</v>
      </c>
      <c r="O1640" s="134">
        <v>8400</v>
      </c>
      <c r="P1640" s="134">
        <v>8400</v>
      </c>
      <c r="Q1640" s="134">
        <f>+DailyLog[[#This Row],[TTL QNT
(On traveler)]]-DailyLog[[#This Row],[Column1]]</f>
        <v>0</v>
      </c>
      <c r="R1640" s="134" t="s">
        <v>3427</v>
      </c>
      <c r="S1640" s="136" t="s">
        <v>888</v>
      </c>
      <c r="T1640" s="137">
        <v>5</v>
      </c>
      <c r="U1640" s="137"/>
      <c r="V1640" s="134"/>
      <c r="W1640" s="132"/>
      <c r="X1640" s="134"/>
      <c r="Y1640" s="132"/>
      <c r="Z1640" s="132"/>
      <c r="AA1640" s="132"/>
      <c r="AB1640" s="132" t="str">
        <f ca="1">IF(ISERROR(MATCH(DailyLog[[#This Row],[TRAVELER]],Table2[TR],0)),AB1640,"SHIPPED")</f>
        <v>SHIPPED</v>
      </c>
      <c r="AC1640" s="132"/>
    </row>
    <row r="1641" spans="1:29" ht="40.15" hidden="1" customHeight="1" x14ac:dyDescent="0.25">
      <c r="A1641" s="129">
        <v>46270.60359953704</v>
      </c>
      <c r="B1641" s="130" t="s">
        <v>842</v>
      </c>
      <c r="C1641" s="131">
        <v>290</v>
      </c>
      <c r="D1641" s="132">
        <v>717369</v>
      </c>
      <c r="E1641" s="132">
        <v>11549168</v>
      </c>
      <c r="F1641" s="132">
        <v>1845</v>
      </c>
      <c r="G1641" s="132" t="s">
        <v>5463</v>
      </c>
      <c r="H1641" s="133" t="s">
        <v>832</v>
      </c>
      <c r="I1641" s="134" t="s">
        <v>839</v>
      </c>
      <c r="J1641" s="135" t="s">
        <v>950</v>
      </c>
      <c r="K1641" s="134">
        <v>110</v>
      </c>
      <c r="L1641" s="134" t="s">
        <v>828</v>
      </c>
      <c r="M1641" s="134"/>
      <c r="N1641" s="134">
        <v>36</v>
      </c>
      <c r="O1641" s="134">
        <v>36000</v>
      </c>
      <c r="P1641" s="134">
        <v>36000</v>
      </c>
      <c r="Q1641" s="134">
        <f>+DailyLog[[#This Row],[TTL QNT
(On traveler)]]-DailyLog[[#This Row],[Column1]]</f>
        <v>0</v>
      </c>
      <c r="R1641" s="134" t="s">
        <v>5175</v>
      </c>
      <c r="S1641" s="136" t="s">
        <v>888</v>
      </c>
      <c r="T1641" s="137"/>
      <c r="U1641" s="137"/>
      <c r="V1641" s="134"/>
      <c r="W1641" s="132"/>
      <c r="X1641" s="134"/>
      <c r="Y1641" s="132"/>
      <c r="Z1641" s="132"/>
      <c r="AA1641" s="132"/>
      <c r="AB1641" s="132" t="str">
        <f ca="1">IF(ISERROR(MATCH(DailyLog[[#This Row],[TRAVELER]],Table2[TR],0)),AB1641,"SHIPPED")</f>
        <v>SHIPPED</v>
      </c>
      <c r="AC1641" s="132"/>
    </row>
    <row r="1642" spans="1:29" ht="40.15" hidden="1" customHeight="1" x14ac:dyDescent="0.25">
      <c r="A1642" s="129">
        <v>46276.438206018516</v>
      </c>
      <c r="B1642" s="130" t="s">
        <v>842</v>
      </c>
      <c r="C1642" s="131" t="s">
        <v>5841</v>
      </c>
      <c r="D1642" s="132">
        <v>718665</v>
      </c>
      <c r="E1642" s="132" t="s">
        <v>4861</v>
      </c>
      <c r="F1642" s="132">
        <v>62</v>
      </c>
      <c r="G1642" s="132" t="s">
        <v>5852</v>
      </c>
      <c r="H1642" s="133" t="s">
        <v>832</v>
      </c>
      <c r="I1642" s="134" t="s">
        <v>839</v>
      </c>
      <c r="J1642" s="135" t="s">
        <v>843</v>
      </c>
      <c r="K1642" s="134">
        <v>3</v>
      </c>
      <c r="L1642" s="134" t="s">
        <v>828</v>
      </c>
      <c r="M1642" s="134"/>
      <c r="N1642" s="134">
        <v>1</v>
      </c>
      <c r="O1642" s="134">
        <v>46650</v>
      </c>
      <c r="P1642" s="134">
        <v>46650</v>
      </c>
      <c r="Q1642" s="134">
        <f>+DailyLog[[#This Row],[TTL QNT
(On traveler)]]-DailyLog[[#This Row],[Column1]]</f>
        <v>0</v>
      </c>
      <c r="R1642" s="134" t="s">
        <v>3871</v>
      </c>
      <c r="S1642" s="136" t="s">
        <v>888</v>
      </c>
      <c r="T1642" s="137"/>
      <c r="U1642" s="137"/>
      <c r="V1642" s="134"/>
      <c r="W1642" s="132"/>
      <c r="X1642" s="134"/>
      <c r="Y1642" s="132"/>
      <c r="Z1642" s="132"/>
      <c r="AA1642" s="132"/>
      <c r="AB1642" s="132" t="str">
        <f ca="1">IF(ISERROR(MATCH(DailyLog[[#This Row],[TRAVELER]],Table2[TR],0)),AB1642,"SHIPPED")</f>
        <v>SHIPPED</v>
      </c>
      <c r="AC1642" s="132"/>
    </row>
    <row r="1643" spans="1:29" ht="40.15" hidden="1" customHeight="1" x14ac:dyDescent="0.25">
      <c r="A1643" s="129">
        <v>46276.434548611112</v>
      </c>
      <c r="B1643" s="130" t="s">
        <v>842</v>
      </c>
      <c r="C1643" s="131">
        <v>275</v>
      </c>
      <c r="D1643" s="132">
        <v>718008</v>
      </c>
      <c r="E1643" s="132" t="s">
        <v>986</v>
      </c>
      <c r="F1643" s="132">
        <v>596</v>
      </c>
      <c r="G1643" s="132" t="s">
        <v>5850</v>
      </c>
      <c r="H1643" s="133" t="s">
        <v>832</v>
      </c>
      <c r="I1643" s="134" t="s">
        <v>839</v>
      </c>
      <c r="J1643" s="135" t="s">
        <v>950</v>
      </c>
      <c r="K1643" s="134">
        <v>103</v>
      </c>
      <c r="L1643" s="134" t="s">
        <v>1003</v>
      </c>
      <c r="M1643" s="134" t="s">
        <v>2976</v>
      </c>
      <c r="N1643" s="134">
        <v>58</v>
      </c>
      <c r="O1643" s="134">
        <v>87000</v>
      </c>
      <c r="P1643" s="134">
        <v>87000</v>
      </c>
      <c r="Q1643" s="134">
        <f>+DailyLog[[#This Row],[TTL QNT
(On traveler)]]-DailyLog[[#This Row],[Column1]]</f>
        <v>0</v>
      </c>
      <c r="R1643" s="134" t="s">
        <v>5851</v>
      </c>
      <c r="S1643" s="136" t="s">
        <v>888</v>
      </c>
      <c r="T1643" s="137">
        <v>1</v>
      </c>
      <c r="U1643" s="137"/>
      <c r="V1643" s="134"/>
      <c r="W1643" s="132"/>
      <c r="X1643" s="134"/>
      <c r="Y1643" s="132"/>
      <c r="Z1643" s="132"/>
      <c r="AA1643" s="132"/>
      <c r="AB1643" s="132" t="str">
        <f ca="1">IF(ISERROR(MATCH(DailyLog[[#This Row],[TRAVELER]],Table2[TR],0)),AB1643,"SHIPPED")</f>
        <v>SHIPPED</v>
      </c>
      <c r="AC1643" s="132"/>
    </row>
    <row r="1644" spans="1:29" ht="40.15" hidden="1" customHeight="1" x14ac:dyDescent="0.25">
      <c r="A1644" s="129">
        <v>46270.580416666664</v>
      </c>
      <c r="B1644" s="130" t="s">
        <v>842</v>
      </c>
      <c r="C1644" s="131">
        <v>275</v>
      </c>
      <c r="D1644" s="132">
        <v>718234</v>
      </c>
      <c r="E1644" s="132">
        <v>11546545</v>
      </c>
      <c r="F1644" s="132">
        <v>1439</v>
      </c>
      <c r="G1644" s="132" t="s">
        <v>5456</v>
      </c>
      <c r="H1644" s="133" t="s">
        <v>832</v>
      </c>
      <c r="I1644" s="134" t="s">
        <v>839</v>
      </c>
      <c r="J1644" s="135" t="s">
        <v>950</v>
      </c>
      <c r="K1644" s="134">
        <v>103</v>
      </c>
      <c r="L1644" s="134" t="s">
        <v>828</v>
      </c>
      <c r="M1644" s="134"/>
      <c r="N1644" s="134">
        <v>36</v>
      </c>
      <c r="O1644" s="134">
        <v>90000</v>
      </c>
      <c r="P1644" s="134">
        <v>90000</v>
      </c>
      <c r="Q1644" s="134">
        <f>+DailyLog[[#This Row],[TTL QNT
(On traveler)]]-DailyLog[[#This Row],[Column1]]</f>
        <v>0</v>
      </c>
      <c r="R1644" s="134" t="s">
        <v>3342</v>
      </c>
      <c r="S1644" s="136" t="s">
        <v>888</v>
      </c>
      <c r="T1644" s="137"/>
      <c r="U1644" s="137"/>
      <c r="V1644" s="134"/>
      <c r="W1644" s="132"/>
      <c r="X1644" s="134"/>
      <c r="Y1644" s="132"/>
      <c r="Z1644" s="132"/>
      <c r="AA1644" s="132"/>
      <c r="AB1644" s="132" t="str">
        <f ca="1">IF(ISERROR(MATCH(DailyLog[[#This Row],[TRAVELER]],Table2[TR],0)),AB1644,"SHIPPED")</f>
        <v>SHIPPED</v>
      </c>
      <c r="AC1644" s="132"/>
    </row>
    <row r="1645" spans="1:29" ht="40.15" hidden="1" customHeight="1" x14ac:dyDescent="0.25">
      <c r="A1645" s="129">
        <v>46276.434548611112</v>
      </c>
      <c r="B1645" s="130" t="s">
        <v>842</v>
      </c>
      <c r="C1645" s="131">
        <v>275</v>
      </c>
      <c r="D1645" s="132">
        <v>718015</v>
      </c>
      <c r="E1645" s="132" t="s">
        <v>3421</v>
      </c>
      <c r="F1645" s="132">
        <v>941</v>
      </c>
      <c r="G1645" s="132" t="s">
        <v>5843</v>
      </c>
      <c r="H1645" s="133" t="s">
        <v>832</v>
      </c>
      <c r="I1645" s="134" t="s">
        <v>839</v>
      </c>
      <c r="J1645" s="135" t="s">
        <v>950</v>
      </c>
      <c r="K1645" s="134">
        <v>104</v>
      </c>
      <c r="L1645" s="134" t="s">
        <v>2826</v>
      </c>
      <c r="M1645" s="134"/>
      <c r="N1645" s="134">
        <v>43</v>
      </c>
      <c r="O1645" s="134">
        <v>64500</v>
      </c>
      <c r="P1645" s="134">
        <v>64500</v>
      </c>
      <c r="Q1645" s="134">
        <f>+DailyLog[[#This Row],[TTL QNT
(On traveler)]]-DailyLog[[#This Row],[Column1]]</f>
        <v>0</v>
      </c>
      <c r="R1645" s="134" t="s">
        <v>5851</v>
      </c>
      <c r="S1645" s="136" t="s">
        <v>888</v>
      </c>
      <c r="T1645" s="137"/>
      <c r="U1645" s="137"/>
      <c r="V1645" s="134"/>
      <c r="W1645" s="132"/>
      <c r="X1645" s="134"/>
      <c r="Y1645" s="132"/>
      <c r="Z1645" s="132"/>
      <c r="AA1645" s="132"/>
      <c r="AB1645" s="132" t="str">
        <f ca="1">IF(ISERROR(MATCH(DailyLog[[#This Row],[TRAVELER]],Table2[TR],0)),AB1645,"SHIPPED")</f>
        <v>SHIPPED</v>
      </c>
      <c r="AC1645" s="132"/>
    </row>
    <row r="1646" spans="1:29" ht="40.15" hidden="1" customHeight="1" x14ac:dyDescent="0.25">
      <c r="A1646" s="129">
        <v>46269.728703703702</v>
      </c>
      <c r="B1646" s="130" t="s">
        <v>2940</v>
      </c>
      <c r="C1646" s="131">
        <v>292</v>
      </c>
      <c r="D1646" s="132">
        <v>717403</v>
      </c>
      <c r="E1646" s="132">
        <v>6101831</v>
      </c>
      <c r="F1646" s="132">
        <v>778</v>
      </c>
      <c r="G1646" s="132" t="s">
        <v>5275</v>
      </c>
      <c r="H1646" s="133" t="s">
        <v>832</v>
      </c>
      <c r="I1646" s="134" t="s">
        <v>839</v>
      </c>
      <c r="J1646" s="135" t="s">
        <v>2824</v>
      </c>
      <c r="K1646" s="134">
        <v>110</v>
      </c>
      <c r="L1646" s="134" t="s">
        <v>828</v>
      </c>
      <c r="M1646" s="134" t="s">
        <v>2884</v>
      </c>
      <c r="N1646" s="134">
        <v>42</v>
      </c>
      <c r="O1646" s="134">
        <v>42000</v>
      </c>
      <c r="P1646" s="134">
        <v>42000</v>
      </c>
      <c r="Q1646" s="134">
        <f>+DailyLog[[#This Row],[TTL QNT
(On traveler)]]-DailyLog[[#This Row],[Column1]]</f>
        <v>0</v>
      </c>
      <c r="R1646" s="134" t="s">
        <v>3914</v>
      </c>
      <c r="S1646" s="136" t="s">
        <v>888</v>
      </c>
      <c r="T1646" s="137" t="s">
        <v>3303</v>
      </c>
      <c r="U1646" s="137"/>
      <c r="V1646" s="134"/>
      <c r="W1646" s="132"/>
      <c r="X1646" s="134"/>
      <c r="Y1646" s="132"/>
      <c r="Z1646" s="132"/>
      <c r="AA1646" s="132"/>
      <c r="AB1646" s="132" t="str">
        <f ca="1">IF(ISERROR(MATCH(DailyLog[[#This Row],[TRAVELER]],Table2[TR],0)),AB1646,"SHIPPED")</f>
        <v>SHIPPED</v>
      </c>
      <c r="AC1646" s="132"/>
    </row>
    <row r="1647" spans="1:29" ht="40.15" hidden="1" customHeight="1" x14ac:dyDescent="0.25">
      <c r="A1647" s="129">
        <v>46269.721921296295</v>
      </c>
      <c r="B1647" s="130" t="s">
        <v>2940</v>
      </c>
      <c r="C1647" s="131">
        <v>290</v>
      </c>
      <c r="D1647" s="132">
        <v>717531</v>
      </c>
      <c r="E1647" s="132" t="s">
        <v>73</v>
      </c>
      <c r="F1647" s="132">
        <v>1577</v>
      </c>
      <c r="G1647" s="132" t="s">
        <v>5327</v>
      </c>
      <c r="H1647" s="133" t="s">
        <v>832</v>
      </c>
      <c r="I1647" s="134" t="s">
        <v>839</v>
      </c>
      <c r="J1647" s="135" t="s">
        <v>950</v>
      </c>
      <c r="K1647" s="134">
        <v>110</v>
      </c>
      <c r="L1647" s="134" t="s">
        <v>828</v>
      </c>
      <c r="M1647" s="134"/>
      <c r="N1647" s="134">
        <v>36</v>
      </c>
      <c r="O1647" s="134">
        <v>43200</v>
      </c>
      <c r="P1647" s="134">
        <v>43200</v>
      </c>
      <c r="Q1647" s="134">
        <f>+DailyLog[[#This Row],[TTL QNT
(On traveler)]]-DailyLog[[#This Row],[Column1]]</f>
        <v>0</v>
      </c>
      <c r="R1647" s="134" t="s">
        <v>3224</v>
      </c>
      <c r="S1647" s="136" t="s">
        <v>888</v>
      </c>
      <c r="T1647" s="137"/>
      <c r="U1647" s="137"/>
      <c r="V1647" s="134"/>
      <c r="W1647" s="132"/>
      <c r="X1647" s="134"/>
      <c r="Y1647" s="132"/>
      <c r="Z1647" s="132"/>
      <c r="AA1647" s="132"/>
      <c r="AB1647" s="132" t="str">
        <f ca="1">IF(ISERROR(MATCH(DailyLog[[#This Row],[TRAVELER]],Table2[TR],0)),AB1647,"SHIPPED")</f>
        <v>SHIPPED</v>
      </c>
      <c r="AC1647" s="132"/>
    </row>
    <row r="1648" spans="1:29" ht="40.15" hidden="1" customHeight="1" x14ac:dyDescent="0.25">
      <c r="A1648" s="129">
        <v>46275.470694444448</v>
      </c>
      <c r="B1648" s="130" t="s">
        <v>842</v>
      </c>
      <c r="C1648" s="131">
        <v>275</v>
      </c>
      <c r="D1648" s="132">
        <v>717770</v>
      </c>
      <c r="E1648" s="132" t="s">
        <v>3421</v>
      </c>
      <c r="F1648" s="132">
        <v>616</v>
      </c>
      <c r="G1648" s="132" t="s">
        <v>5732</v>
      </c>
      <c r="H1648" s="133" t="s">
        <v>832</v>
      </c>
      <c r="I1648" s="134" t="s">
        <v>839</v>
      </c>
      <c r="J1648" s="135" t="s">
        <v>950</v>
      </c>
      <c r="K1648" s="134">
        <v>104</v>
      </c>
      <c r="L1648" s="134" t="s">
        <v>1003</v>
      </c>
      <c r="M1648" s="134"/>
      <c r="N1648" s="134">
        <v>72</v>
      </c>
      <c r="O1648" s="134">
        <v>108000</v>
      </c>
      <c r="P1648" s="134">
        <v>108000</v>
      </c>
      <c r="Q1648" s="134">
        <f>+DailyLog[[#This Row],[TTL QNT
(On traveler)]]-DailyLog[[#This Row],[Column1]]</f>
        <v>0</v>
      </c>
      <c r="R1648" s="134" t="s">
        <v>2992</v>
      </c>
      <c r="S1648" s="136" t="s">
        <v>888</v>
      </c>
      <c r="T1648" s="137"/>
      <c r="U1648" s="137"/>
      <c r="V1648" s="134"/>
      <c r="W1648" s="132"/>
      <c r="X1648" s="134"/>
      <c r="Y1648" s="132"/>
      <c r="Z1648" s="132"/>
      <c r="AA1648" s="132"/>
      <c r="AB1648" s="132" t="str">
        <f ca="1">IF(ISERROR(MATCH(DailyLog[[#This Row],[TRAVELER]],Table2[TR],0)),AB1648,"SHIPPED")</f>
        <v>SHIPPED</v>
      </c>
      <c r="AC1648" s="132"/>
    </row>
    <row r="1649" spans="1:29" ht="40.15" hidden="1" customHeight="1" x14ac:dyDescent="0.25">
      <c r="A1649" s="129">
        <v>46269.707650462966</v>
      </c>
      <c r="B1649" s="130" t="s">
        <v>2940</v>
      </c>
      <c r="C1649" s="131">
        <v>275</v>
      </c>
      <c r="D1649" s="132">
        <v>718223</v>
      </c>
      <c r="E1649" s="132">
        <v>11546462</v>
      </c>
      <c r="F1649" s="132">
        <v>1758</v>
      </c>
      <c r="G1649" s="132" t="s">
        <v>5398</v>
      </c>
      <c r="H1649" s="133" t="s">
        <v>832</v>
      </c>
      <c r="I1649" s="134" t="s">
        <v>839</v>
      </c>
      <c r="J1649" s="135" t="s">
        <v>950</v>
      </c>
      <c r="K1649" s="134">
        <v>108</v>
      </c>
      <c r="L1649" s="134" t="s">
        <v>828</v>
      </c>
      <c r="M1649" s="134"/>
      <c r="N1649" s="134">
        <v>39</v>
      </c>
      <c r="O1649" s="134">
        <v>25350</v>
      </c>
      <c r="P1649" s="134">
        <v>25350</v>
      </c>
      <c r="Q1649" s="134">
        <f>+DailyLog[[#This Row],[TTL QNT
(On traveler)]]-DailyLog[[#This Row],[Column1]]</f>
        <v>0</v>
      </c>
      <c r="R1649" s="134" t="s">
        <v>3249</v>
      </c>
      <c r="S1649" s="136" t="s">
        <v>888</v>
      </c>
      <c r="T1649" s="137"/>
      <c r="U1649" s="137"/>
      <c r="V1649" s="134"/>
      <c r="W1649" s="132"/>
      <c r="X1649" s="134"/>
      <c r="Y1649" s="132"/>
      <c r="Z1649" s="132"/>
      <c r="AA1649" s="132"/>
      <c r="AB1649" s="132" t="str">
        <f ca="1">IF(ISERROR(MATCH(DailyLog[[#This Row],[TRAVELER]],Table2[TR],0)),AB1649,"SHIPPED")</f>
        <v>SHIPPED</v>
      </c>
      <c r="AC1649" s="132"/>
    </row>
    <row r="1650" spans="1:29" ht="40.15" hidden="1" customHeight="1" x14ac:dyDescent="0.25">
      <c r="A1650" s="129">
        <v>46270.564745370371</v>
      </c>
      <c r="B1650" s="130" t="s">
        <v>842</v>
      </c>
      <c r="C1650" s="131">
        <v>280</v>
      </c>
      <c r="D1650" s="132">
        <v>718231</v>
      </c>
      <c r="E1650" s="132">
        <v>11546545</v>
      </c>
      <c r="F1650" s="132">
        <v>264</v>
      </c>
      <c r="G1650" s="132" t="s">
        <v>5450</v>
      </c>
      <c r="H1650" s="133" t="s">
        <v>832</v>
      </c>
      <c r="I1650" s="134" t="s">
        <v>839</v>
      </c>
      <c r="J1650" s="135" t="s">
        <v>950</v>
      </c>
      <c r="K1650" s="134">
        <v>114</v>
      </c>
      <c r="L1650" s="134" t="s">
        <v>828</v>
      </c>
      <c r="M1650" s="134" t="s">
        <v>2976</v>
      </c>
      <c r="N1650" s="134">
        <v>36</v>
      </c>
      <c r="O1650" s="134">
        <v>90000</v>
      </c>
      <c r="P1650" s="134">
        <v>90000</v>
      </c>
      <c r="Q1650" s="134">
        <f>+DailyLog[[#This Row],[TTL QNT
(On traveler)]]-DailyLog[[#This Row],[Column1]]</f>
        <v>0</v>
      </c>
      <c r="R1650" s="134" t="s">
        <v>3665</v>
      </c>
      <c r="S1650" s="136" t="s">
        <v>888</v>
      </c>
      <c r="T1650" s="137">
        <v>50</v>
      </c>
      <c r="U1650" s="137"/>
      <c r="V1650" s="134"/>
      <c r="W1650" s="132"/>
      <c r="X1650" s="134"/>
      <c r="Y1650" s="132"/>
      <c r="Z1650" s="132"/>
      <c r="AA1650" s="132"/>
      <c r="AB1650" s="132" t="str">
        <f ca="1">IF(ISERROR(MATCH(DailyLog[[#This Row],[TRAVELER]],Table2[TR],0)),AB1650,"SHIPPED")</f>
        <v>SHIPPED</v>
      </c>
      <c r="AC1650" s="132"/>
    </row>
    <row r="1651" spans="1:29" ht="40.15" hidden="1" customHeight="1" x14ac:dyDescent="0.25">
      <c r="A1651" s="129">
        <v>46269.688587962963</v>
      </c>
      <c r="B1651" s="130" t="s">
        <v>2940</v>
      </c>
      <c r="C1651" s="131">
        <v>4</v>
      </c>
      <c r="D1651" s="132">
        <v>705988</v>
      </c>
      <c r="E1651" s="132">
        <v>11612078</v>
      </c>
      <c r="F1651" s="132">
        <v>287</v>
      </c>
      <c r="G1651" s="132" t="s">
        <v>1029</v>
      </c>
      <c r="H1651" s="133" t="s">
        <v>832</v>
      </c>
      <c r="I1651" s="134" t="s">
        <v>2818</v>
      </c>
      <c r="J1651" s="135" t="s">
        <v>2824</v>
      </c>
      <c r="K1651" s="134">
        <v>74</v>
      </c>
      <c r="L1651" s="134" t="s">
        <v>828</v>
      </c>
      <c r="M1651" s="134"/>
      <c r="N1651" s="134">
        <v>8</v>
      </c>
      <c r="O1651" s="134">
        <v>14800</v>
      </c>
      <c r="P1651" s="134">
        <v>14800</v>
      </c>
      <c r="Q1651" s="134">
        <f>+DailyLog[[#This Row],[TTL QNT
(On traveler)]]-DailyLog[[#This Row],[Column1]]</f>
        <v>0</v>
      </c>
      <c r="R1651" s="134" t="s">
        <v>4679</v>
      </c>
      <c r="S1651" s="136" t="s">
        <v>888</v>
      </c>
      <c r="T1651" s="137"/>
      <c r="U1651" s="137"/>
      <c r="V1651" s="134"/>
      <c r="W1651" s="132"/>
      <c r="X1651" s="134"/>
      <c r="Y1651" s="132"/>
      <c r="Z1651" s="132"/>
      <c r="AA1651" s="132"/>
      <c r="AB1651" s="132" t="str">
        <f ca="1">IF(ISERROR(MATCH(DailyLog[[#This Row],[TRAVELER]],Table2[TR],0)),AB1651,"SHIPPED")</f>
        <v>SHIPPED</v>
      </c>
      <c r="AC1651" s="132"/>
    </row>
    <row r="1652" spans="1:29" ht="40.15" hidden="1" customHeight="1" x14ac:dyDescent="0.25">
      <c r="A1652" s="129">
        <v>46269.644942129627</v>
      </c>
      <c r="B1652" s="130" t="s">
        <v>2940</v>
      </c>
      <c r="C1652" s="131" t="s">
        <v>4933</v>
      </c>
      <c r="D1652" s="132">
        <v>716953</v>
      </c>
      <c r="E1652" s="132" t="s">
        <v>5380</v>
      </c>
      <c r="F1652" s="132">
        <v>1781</v>
      </c>
      <c r="G1652" s="132" t="s">
        <v>5381</v>
      </c>
      <c r="H1652" s="133" t="s">
        <v>832</v>
      </c>
      <c r="I1652" s="134" t="s">
        <v>839</v>
      </c>
      <c r="J1652" s="135" t="s">
        <v>843</v>
      </c>
      <c r="K1652" s="134">
        <v>2</v>
      </c>
      <c r="L1652" s="134" t="s">
        <v>1003</v>
      </c>
      <c r="M1652" s="134" t="s">
        <v>2816</v>
      </c>
      <c r="N1652" s="134">
        <v>36</v>
      </c>
      <c r="O1652" s="134">
        <v>10800</v>
      </c>
      <c r="P1652" s="134">
        <v>10800</v>
      </c>
      <c r="Q1652" s="134">
        <f>+DailyLog[[#This Row],[TTL QNT
(On traveler)]]-DailyLog[[#This Row],[Column1]]</f>
        <v>0</v>
      </c>
      <c r="R1652" s="134" t="s">
        <v>3576</v>
      </c>
      <c r="S1652" s="136" t="s">
        <v>888</v>
      </c>
      <c r="T1652" s="137">
        <v>19</v>
      </c>
      <c r="U1652" s="137"/>
      <c r="V1652" s="134"/>
      <c r="W1652" s="132"/>
      <c r="X1652" s="134"/>
      <c r="Y1652" s="132"/>
      <c r="Z1652" s="132"/>
      <c r="AA1652" s="132"/>
      <c r="AB1652" s="132" t="str">
        <f ca="1">IF(ISERROR(MATCH(DailyLog[[#This Row],[TRAVELER]],Table2[TR],0)),AB1652,"SHIPPED")</f>
        <v>SHIPPED</v>
      </c>
      <c r="AC1652" s="132"/>
    </row>
    <row r="1653" spans="1:29" ht="40.15" hidden="1" customHeight="1" x14ac:dyDescent="0.25">
      <c r="A1653" s="129">
        <v>46269.63244212963</v>
      </c>
      <c r="B1653" s="130" t="s">
        <v>2940</v>
      </c>
      <c r="C1653" s="131" t="s">
        <v>5376</v>
      </c>
      <c r="D1653" s="132">
        <v>716944</v>
      </c>
      <c r="E1653" s="132">
        <v>11549204</v>
      </c>
      <c r="F1653" s="132">
        <v>1826</v>
      </c>
      <c r="G1653" s="132" t="s">
        <v>5377</v>
      </c>
      <c r="H1653" s="133" t="s">
        <v>832</v>
      </c>
      <c r="I1653" s="134" t="s">
        <v>839</v>
      </c>
      <c r="J1653" s="135" t="s">
        <v>843</v>
      </c>
      <c r="K1653" s="134">
        <v>4</v>
      </c>
      <c r="L1653" s="134" t="s">
        <v>828</v>
      </c>
      <c r="M1653" s="134" t="s">
        <v>2816</v>
      </c>
      <c r="N1653" s="134">
        <v>32</v>
      </c>
      <c r="O1653" s="134">
        <v>6720</v>
      </c>
      <c r="P1653" s="134">
        <v>6720</v>
      </c>
      <c r="Q1653" s="134">
        <f>+DailyLog[[#This Row],[TTL QNT
(On traveler)]]-DailyLog[[#This Row],[Column1]]</f>
        <v>0</v>
      </c>
      <c r="R1653" s="134" t="s">
        <v>4223</v>
      </c>
      <c r="S1653" s="136" t="s">
        <v>888</v>
      </c>
      <c r="T1653" s="137">
        <v>2</v>
      </c>
      <c r="U1653" s="137"/>
      <c r="V1653" s="134"/>
      <c r="W1653" s="132"/>
      <c r="X1653" s="134"/>
      <c r="Y1653" s="132"/>
      <c r="Z1653" s="132"/>
      <c r="AA1653" s="132"/>
      <c r="AB1653" s="132" t="str">
        <f ca="1">IF(ISERROR(MATCH(DailyLog[[#This Row],[TRAVELER]],Table2[TR],0)),AB1653,"SHIPPED")</f>
        <v>SHIPPED</v>
      </c>
      <c r="AC1653" s="132"/>
    </row>
    <row r="1654" spans="1:29" ht="40.15" hidden="1" customHeight="1" x14ac:dyDescent="0.25">
      <c r="A1654" s="129">
        <v>46269.63244212963</v>
      </c>
      <c r="B1654" s="130" t="s">
        <v>2940</v>
      </c>
      <c r="C1654" s="131" t="s">
        <v>5376</v>
      </c>
      <c r="D1654" s="132">
        <v>717478</v>
      </c>
      <c r="E1654" s="132">
        <v>11549204</v>
      </c>
      <c r="F1654" s="132">
        <v>1030</v>
      </c>
      <c r="G1654" s="132" t="s">
        <v>5372</v>
      </c>
      <c r="H1654" s="133" t="s">
        <v>832</v>
      </c>
      <c r="I1654" s="134" t="s">
        <v>839</v>
      </c>
      <c r="J1654" s="135" t="s">
        <v>843</v>
      </c>
      <c r="K1654" s="134">
        <v>3</v>
      </c>
      <c r="L1654" s="134" t="s">
        <v>828</v>
      </c>
      <c r="M1654" s="134" t="s">
        <v>2816</v>
      </c>
      <c r="N1654" s="134">
        <v>43</v>
      </c>
      <c r="O1654" s="134">
        <v>9030</v>
      </c>
      <c r="P1654" s="134">
        <v>9030</v>
      </c>
      <c r="Q1654" s="134">
        <f>+DailyLog[[#This Row],[TTL QNT
(On traveler)]]-DailyLog[[#This Row],[Column1]]</f>
        <v>0</v>
      </c>
      <c r="R1654" s="134" t="s">
        <v>4223</v>
      </c>
      <c r="S1654" s="136" t="s">
        <v>888</v>
      </c>
      <c r="T1654" s="137">
        <v>1</v>
      </c>
      <c r="U1654" s="137"/>
      <c r="V1654" s="134"/>
      <c r="W1654" s="132"/>
      <c r="X1654" s="134"/>
      <c r="Y1654" s="132"/>
      <c r="Z1654" s="132"/>
      <c r="AA1654" s="132"/>
      <c r="AB1654" s="132" t="str">
        <f ca="1">IF(ISERROR(MATCH(DailyLog[[#This Row],[TRAVELER]],Table2[TR],0)),AB1654,"SHIPPED")</f>
        <v>SHIPPED</v>
      </c>
      <c r="AC1654" s="132"/>
    </row>
    <row r="1655" spans="1:29" ht="40.15" hidden="1" customHeight="1" x14ac:dyDescent="0.25">
      <c r="A1655" s="129">
        <v>46269.617372685185</v>
      </c>
      <c r="B1655" s="130" t="s">
        <v>842</v>
      </c>
      <c r="C1655" s="131" t="s">
        <v>2841</v>
      </c>
      <c r="D1655" s="132">
        <v>717478</v>
      </c>
      <c r="E1655" s="132">
        <v>11549204</v>
      </c>
      <c r="F1655" s="132">
        <v>1030</v>
      </c>
      <c r="G1655" s="132" t="s">
        <v>5372</v>
      </c>
      <c r="H1655" s="133" t="s">
        <v>832</v>
      </c>
      <c r="I1655" s="134" t="s">
        <v>2818</v>
      </c>
      <c r="J1655" s="135" t="s">
        <v>843</v>
      </c>
      <c r="K1655" s="134">
        <v>3</v>
      </c>
      <c r="L1655" s="134" t="s">
        <v>828</v>
      </c>
      <c r="M1655" s="134" t="s">
        <v>2816</v>
      </c>
      <c r="N1655" s="134">
        <v>36</v>
      </c>
      <c r="O1655" s="134">
        <v>7560</v>
      </c>
      <c r="P1655" s="134">
        <v>7560</v>
      </c>
      <c r="Q1655" s="134">
        <f>+DailyLog[[#This Row],[TTL QNT
(On traveler)]]-DailyLog[[#This Row],[Column1]]</f>
        <v>0</v>
      </c>
      <c r="R1655" s="134" t="s">
        <v>3335</v>
      </c>
      <c r="S1655" s="136" t="s">
        <v>888</v>
      </c>
      <c r="T1655" s="137">
        <v>1</v>
      </c>
      <c r="U1655" s="137"/>
      <c r="V1655" s="134"/>
      <c r="W1655" s="132"/>
      <c r="X1655" s="134"/>
      <c r="Y1655" s="132"/>
      <c r="Z1655" s="132"/>
      <c r="AA1655" s="132"/>
      <c r="AB1655" s="132" t="str">
        <f ca="1">IF(ISERROR(MATCH(DailyLog[[#This Row],[TRAVELER]],Table2[TR],0)),AB1655,"SHIPPED")</f>
        <v>SHIPPED</v>
      </c>
      <c r="AC1655" s="132"/>
    </row>
    <row r="1656" spans="1:29" ht="40.15" hidden="1" customHeight="1" x14ac:dyDescent="0.25">
      <c r="A1656" s="129">
        <v>46270.561076388891</v>
      </c>
      <c r="B1656" s="130" t="s">
        <v>842</v>
      </c>
      <c r="C1656" s="131">
        <v>275</v>
      </c>
      <c r="D1656" s="132">
        <v>718233</v>
      </c>
      <c r="E1656" s="132">
        <v>11546545</v>
      </c>
      <c r="F1656" s="132">
        <v>585</v>
      </c>
      <c r="G1656" s="132" t="s">
        <v>5449</v>
      </c>
      <c r="H1656" s="133" t="s">
        <v>832</v>
      </c>
      <c r="I1656" s="134" t="s">
        <v>839</v>
      </c>
      <c r="J1656" s="135" t="s">
        <v>2824</v>
      </c>
      <c r="K1656" s="134">
        <v>112</v>
      </c>
      <c r="L1656" s="134" t="s">
        <v>828</v>
      </c>
      <c r="M1656" s="134"/>
      <c r="N1656" s="134">
        <v>36</v>
      </c>
      <c r="O1656" s="134">
        <v>90000</v>
      </c>
      <c r="P1656" s="134">
        <v>90000</v>
      </c>
      <c r="Q1656" s="134">
        <f>+DailyLog[[#This Row],[TTL QNT
(On traveler)]]-DailyLog[[#This Row],[Column1]]</f>
        <v>0</v>
      </c>
      <c r="R1656" s="134" t="s">
        <v>4523</v>
      </c>
      <c r="S1656" s="136" t="s">
        <v>888</v>
      </c>
      <c r="T1656" s="137"/>
      <c r="U1656" s="137"/>
      <c r="V1656" s="134"/>
      <c r="W1656" s="132"/>
      <c r="X1656" s="134"/>
      <c r="Y1656" s="132"/>
      <c r="Z1656" s="132"/>
      <c r="AA1656" s="132"/>
      <c r="AB1656" s="132" t="str">
        <f ca="1">IF(ISERROR(MATCH(DailyLog[[#This Row],[TRAVELER]],Table2[TR],0)),AB1656,"SHIPPED")</f>
        <v>SHIPPED</v>
      </c>
      <c r="AC1656" s="132"/>
    </row>
    <row r="1657" spans="1:29" ht="40.15" hidden="1" customHeight="1" x14ac:dyDescent="0.25">
      <c r="A1657" s="129">
        <v>46270.554247685184</v>
      </c>
      <c r="B1657" s="130" t="s">
        <v>842</v>
      </c>
      <c r="C1657" s="131" t="s">
        <v>2841</v>
      </c>
      <c r="D1657" s="132">
        <v>713805</v>
      </c>
      <c r="E1657" s="132" t="s">
        <v>5416</v>
      </c>
      <c r="F1657" s="132">
        <v>160</v>
      </c>
      <c r="G1657" s="132" t="s">
        <v>5446</v>
      </c>
      <c r="H1657" s="133" t="s">
        <v>832</v>
      </c>
      <c r="I1657" s="134" t="s">
        <v>839</v>
      </c>
      <c r="J1657" s="135" t="s">
        <v>843</v>
      </c>
      <c r="K1657" s="134">
        <v>3</v>
      </c>
      <c r="L1657" s="134" t="s">
        <v>1003</v>
      </c>
      <c r="M1657" s="134" t="s">
        <v>5447</v>
      </c>
      <c r="N1657" s="134">
        <v>32</v>
      </c>
      <c r="O1657" s="134">
        <v>40000</v>
      </c>
      <c r="P1657" s="134">
        <v>40000</v>
      </c>
      <c r="Q1657" s="134">
        <f>+DailyLog[[#This Row],[TTL QNT
(On traveler)]]-DailyLog[[#This Row],[Column1]]</f>
        <v>0</v>
      </c>
      <c r="R1657" s="134" t="s">
        <v>3361</v>
      </c>
      <c r="S1657" s="136" t="s">
        <v>888</v>
      </c>
      <c r="T1657" s="137" t="s">
        <v>5448</v>
      </c>
      <c r="U1657" s="137"/>
      <c r="V1657" s="134"/>
      <c r="W1657" s="132"/>
      <c r="X1657" s="134"/>
      <c r="Y1657" s="132"/>
      <c r="Z1657" s="132"/>
      <c r="AA1657" s="132"/>
      <c r="AB1657" s="132" t="str">
        <f ca="1">IF(ISERROR(MATCH(DailyLog[[#This Row],[TRAVELER]],Table2[TR],0)),AB1657,"SHIPPED")</f>
        <v>SHIPPED</v>
      </c>
      <c r="AC1657" s="132"/>
    </row>
    <row r="1658" spans="1:29" ht="40.15" hidden="1" customHeight="1" x14ac:dyDescent="0.25">
      <c r="A1658" s="129">
        <v>46270.546111111114</v>
      </c>
      <c r="B1658" s="130" t="s">
        <v>842</v>
      </c>
      <c r="C1658" s="131">
        <v>290</v>
      </c>
      <c r="D1658" s="132">
        <v>717511</v>
      </c>
      <c r="E1658" s="132" t="s">
        <v>3069</v>
      </c>
      <c r="F1658" s="132">
        <v>393</v>
      </c>
      <c r="G1658" s="132" t="s">
        <v>5445</v>
      </c>
      <c r="H1658" s="133" t="s">
        <v>832</v>
      </c>
      <c r="I1658" s="134" t="s">
        <v>839</v>
      </c>
      <c r="J1658" s="135" t="s">
        <v>950</v>
      </c>
      <c r="K1658" s="134">
        <v>109</v>
      </c>
      <c r="L1658" s="134" t="s">
        <v>1003</v>
      </c>
      <c r="M1658" s="134"/>
      <c r="N1658" s="134">
        <v>36</v>
      </c>
      <c r="O1658" s="134">
        <v>16200</v>
      </c>
      <c r="P1658" s="134">
        <v>16200</v>
      </c>
      <c r="Q1658" s="134">
        <f>+DailyLog[[#This Row],[TTL QNT
(On traveler)]]-DailyLog[[#This Row],[Column1]]</f>
        <v>0</v>
      </c>
      <c r="R1658" s="134" t="s">
        <v>2852</v>
      </c>
      <c r="S1658" s="136" t="s">
        <v>888</v>
      </c>
      <c r="T1658" s="137"/>
      <c r="U1658" s="137"/>
      <c r="V1658" s="134"/>
      <c r="W1658" s="132"/>
      <c r="X1658" s="134"/>
      <c r="Y1658" s="132"/>
      <c r="Z1658" s="132"/>
      <c r="AA1658" s="132"/>
      <c r="AB1658" s="132" t="str">
        <f ca="1">IF(ISERROR(MATCH(DailyLog[[#This Row],[TRAVELER]],Table2[TR],0)),AB1658,"SHIPPED")</f>
        <v>SHIPPED</v>
      </c>
      <c r="AC1658" s="132"/>
    </row>
    <row r="1659" spans="1:29" ht="40.15" hidden="1" customHeight="1" x14ac:dyDescent="0.25">
      <c r="A1659" s="129">
        <v>46270.537581018521</v>
      </c>
      <c r="B1659" s="130" t="s">
        <v>842</v>
      </c>
      <c r="C1659" s="131">
        <v>292</v>
      </c>
      <c r="D1659" s="132">
        <v>718137</v>
      </c>
      <c r="E1659" s="132">
        <v>11546377</v>
      </c>
      <c r="F1659" s="132">
        <v>148</v>
      </c>
      <c r="G1659" s="132" t="s">
        <v>5443</v>
      </c>
      <c r="H1659" s="133" t="s">
        <v>832</v>
      </c>
      <c r="I1659" s="134" t="s">
        <v>839</v>
      </c>
      <c r="J1659" s="135" t="s">
        <v>950</v>
      </c>
      <c r="K1659" s="134">
        <v>113</v>
      </c>
      <c r="L1659" s="134" t="s">
        <v>828</v>
      </c>
      <c r="M1659" s="134" t="s">
        <v>2884</v>
      </c>
      <c r="N1659" s="134">
        <v>34</v>
      </c>
      <c r="O1659" s="134">
        <v>73100</v>
      </c>
      <c r="P1659" s="134">
        <v>73100</v>
      </c>
      <c r="Q1659" s="134">
        <f>+DailyLog[[#This Row],[TTL QNT
(On traveler)]]-DailyLog[[#This Row],[Column1]]</f>
        <v>0</v>
      </c>
      <c r="R1659" s="134" t="s">
        <v>3553</v>
      </c>
      <c r="S1659" s="136" t="s">
        <v>888</v>
      </c>
      <c r="T1659" s="137" t="s">
        <v>5444</v>
      </c>
      <c r="U1659" s="137"/>
      <c r="V1659" s="134"/>
      <c r="W1659" s="132"/>
      <c r="X1659" s="134"/>
      <c r="Y1659" s="132"/>
      <c r="Z1659" s="132"/>
      <c r="AA1659" s="132"/>
      <c r="AB1659" s="132" t="str">
        <f ca="1">IF(ISERROR(MATCH(DailyLog[[#This Row],[TRAVELER]],Table2[TR],0)),AB1659,"SHIPPED")</f>
        <v>SHIPPED</v>
      </c>
      <c r="AC1659" s="132"/>
    </row>
    <row r="1660" spans="1:29" ht="40.15" hidden="1" customHeight="1" x14ac:dyDescent="0.25">
      <c r="A1660" s="129">
        <v>46268.678113425929</v>
      </c>
      <c r="B1660" s="130" t="s">
        <v>2940</v>
      </c>
      <c r="C1660" s="131">
        <v>292</v>
      </c>
      <c r="D1660" s="132">
        <v>717403</v>
      </c>
      <c r="E1660" s="132">
        <v>6101831</v>
      </c>
      <c r="F1660" s="132">
        <v>778</v>
      </c>
      <c r="G1660" s="132" t="s">
        <v>5275</v>
      </c>
      <c r="H1660" s="133" t="s">
        <v>832</v>
      </c>
      <c r="I1660" s="134" t="s">
        <v>839</v>
      </c>
      <c r="J1660" s="135" t="s">
        <v>2824</v>
      </c>
      <c r="K1660" s="134">
        <v>110</v>
      </c>
      <c r="L1660" s="134" t="s">
        <v>828</v>
      </c>
      <c r="M1660" s="134" t="s">
        <v>2816</v>
      </c>
      <c r="N1660" s="134">
        <v>36</v>
      </c>
      <c r="O1660" s="134">
        <v>36000</v>
      </c>
      <c r="P1660" s="134">
        <v>36000</v>
      </c>
      <c r="Q1660" s="134">
        <f>+DailyLog[[#This Row],[TTL QNT
(On traveler)]]-DailyLog[[#This Row],[Column1]]</f>
        <v>0</v>
      </c>
      <c r="R1660" s="134" t="s">
        <v>4171</v>
      </c>
      <c r="S1660" s="136" t="s">
        <v>888</v>
      </c>
      <c r="T1660" s="137">
        <v>2</v>
      </c>
      <c r="U1660" s="137"/>
      <c r="V1660" s="134"/>
      <c r="W1660" s="132"/>
      <c r="X1660" s="134"/>
      <c r="Y1660" s="132"/>
      <c r="Z1660" s="132"/>
      <c r="AA1660" s="132"/>
      <c r="AB1660" s="132" t="str">
        <f ca="1">IF(ISERROR(MATCH(DailyLog[[#This Row],[TRAVELER]],Table2[TR],0)),AB1660,"SHIPPED")</f>
        <v>SHIPPED</v>
      </c>
      <c r="AC1660" s="132"/>
    </row>
    <row r="1661" spans="1:29" ht="40.15" hidden="1" customHeight="1" x14ac:dyDescent="0.25">
      <c r="A1661" s="129">
        <v>46270.532604166663</v>
      </c>
      <c r="B1661" s="130" t="s">
        <v>842</v>
      </c>
      <c r="C1661" s="131">
        <v>275</v>
      </c>
      <c r="D1661" s="132">
        <v>718230</v>
      </c>
      <c r="E1661" s="132">
        <v>11546545</v>
      </c>
      <c r="F1661" s="132">
        <v>224</v>
      </c>
      <c r="G1661" s="132" t="s">
        <v>5442</v>
      </c>
      <c r="H1661" s="133" t="s">
        <v>832</v>
      </c>
      <c r="I1661" s="134" t="s">
        <v>839</v>
      </c>
      <c r="J1661" s="135" t="s">
        <v>950</v>
      </c>
      <c r="K1661" s="134">
        <v>102</v>
      </c>
      <c r="L1661" s="134" t="s">
        <v>828</v>
      </c>
      <c r="M1661" s="134"/>
      <c r="N1661" s="134">
        <v>36</v>
      </c>
      <c r="O1661" s="134">
        <v>90000</v>
      </c>
      <c r="P1661" s="134">
        <v>90000</v>
      </c>
      <c r="Q1661" s="134">
        <f>+DailyLog[[#This Row],[TTL QNT
(On traveler)]]-DailyLog[[#This Row],[Column1]]</f>
        <v>0</v>
      </c>
      <c r="R1661" s="134" t="s">
        <v>3594</v>
      </c>
      <c r="S1661" s="136" t="s">
        <v>888</v>
      </c>
      <c r="T1661" s="137"/>
      <c r="U1661" s="137"/>
      <c r="V1661" s="134"/>
      <c r="W1661" s="132"/>
      <c r="X1661" s="134"/>
      <c r="Y1661" s="132"/>
      <c r="Z1661" s="132"/>
      <c r="AA1661" s="132"/>
      <c r="AB1661" s="132" t="str">
        <f ca="1">IF(ISERROR(MATCH(DailyLog[[#This Row],[TRAVELER]],Table2[TR],0)),AB1661,"SHIPPED")</f>
        <v>SHIPPED</v>
      </c>
      <c r="AC1661" s="132"/>
    </row>
    <row r="1662" spans="1:29" ht="40.15" hidden="1" customHeight="1" x14ac:dyDescent="0.25">
      <c r="A1662" s="111">
        <v>46255.6562962963</v>
      </c>
      <c r="B1662" s="112" t="s">
        <v>2940</v>
      </c>
      <c r="C1662" s="113" t="s">
        <v>2841</v>
      </c>
      <c r="D1662" s="114">
        <v>717142</v>
      </c>
      <c r="E1662" s="114" t="s">
        <v>3910</v>
      </c>
      <c r="F1662" s="114">
        <v>369</v>
      </c>
      <c r="G1662" s="114" t="s">
        <v>3954</v>
      </c>
      <c r="H1662" s="115" t="s">
        <v>832</v>
      </c>
      <c r="I1662" s="116" t="s">
        <v>839</v>
      </c>
      <c r="J1662" s="50" t="s">
        <v>843</v>
      </c>
      <c r="K1662" s="116">
        <v>3</v>
      </c>
      <c r="L1662" s="116" t="s">
        <v>1003</v>
      </c>
      <c r="M1662" s="116" t="s">
        <v>2976</v>
      </c>
      <c r="N1662" s="116">
        <v>30</v>
      </c>
      <c r="O1662" s="116">
        <v>75000</v>
      </c>
      <c r="P1662" s="116">
        <v>75000</v>
      </c>
      <c r="Q1662" s="116">
        <f>+DailyLog[[#This Row],[TTL QNT
(On traveler)]]-DailyLog[[#This Row],[Column1]]</f>
        <v>0</v>
      </c>
      <c r="R1662" s="116" t="s">
        <v>3080</v>
      </c>
      <c r="S1662" s="117" t="s">
        <v>888</v>
      </c>
      <c r="T1662" s="43">
        <v>10</v>
      </c>
      <c r="V1662" s="116"/>
      <c r="W1662" s="114"/>
      <c r="X1662" s="116"/>
      <c r="Y1662" s="114"/>
      <c r="Z1662" s="114"/>
      <c r="AA1662" s="114"/>
      <c r="AB1662" s="114" t="str">
        <f ca="1">IF(ISERROR(MATCH(DailyLog[[#This Row],[TRAVELER]],Table2[TR],0)),AB1662,"SHIPPED")</f>
        <v>SHIPPED</v>
      </c>
      <c r="AC1662" s="114"/>
    </row>
    <row r="1663" spans="1:29" ht="40.15" hidden="1" customHeight="1" x14ac:dyDescent="0.25">
      <c r="A1663" s="111">
        <v>46255.460289351853</v>
      </c>
      <c r="B1663" s="112" t="s">
        <v>842</v>
      </c>
      <c r="C1663" s="113">
        <v>280</v>
      </c>
      <c r="D1663" s="114">
        <v>716877</v>
      </c>
      <c r="E1663" s="114">
        <v>11546449</v>
      </c>
      <c r="F1663" s="114">
        <v>221</v>
      </c>
      <c r="G1663" s="114" t="s">
        <v>3899</v>
      </c>
      <c r="H1663" s="115" t="s">
        <v>832</v>
      </c>
      <c r="I1663" s="116" t="s">
        <v>839</v>
      </c>
      <c r="J1663" s="50" t="s">
        <v>950</v>
      </c>
      <c r="K1663" s="116">
        <v>123</v>
      </c>
      <c r="L1663" s="116" t="s">
        <v>828</v>
      </c>
      <c r="M1663" s="116"/>
      <c r="N1663" s="116">
        <v>36</v>
      </c>
      <c r="O1663" s="116">
        <v>90000</v>
      </c>
      <c r="P1663" s="116">
        <v>90000</v>
      </c>
      <c r="Q1663" s="116">
        <f>+DailyLog[[#This Row],[TTL QNT
(On traveler)]]-DailyLog[[#This Row],[Column1]]</f>
        <v>0</v>
      </c>
      <c r="R1663" s="116" t="s">
        <v>3039</v>
      </c>
      <c r="S1663" s="117" t="s">
        <v>888</v>
      </c>
      <c r="V1663" s="116"/>
      <c r="W1663" s="114"/>
      <c r="X1663" s="116"/>
      <c r="Y1663" s="114"/>
      <c r="Z1663" s="114"/>
      <c r="AA1663" s="114"/>
      <c r="AB1663" s="114" t="str">
        <f ca="1">IF(ISERROR(MATCH(DailyLog[[#This Row],[TRAVELER]],Table2[TR],0)),AB1663,"SHIPPED")</f>
        <v>SHIPPED</v>
      </c>
      <c r="AC1663" s="114"/>
    </row>
    <row r="1664" spans="1:29" ht="40.15" hidden="1" customHeight="1" x14ac:dyDescent="0.25">
      <c r="A1664" s="129">
        <v>46276.431400462963</v>
      </c>
      <c r="B1664" s="130" t="s">
        <v>842</v>
      </c>
      <c r="C1664" s="131">
        <v>275</v>
      </c>
      <c r="D1664" s="132">
        <v>718012</v>
      </c>
      <c r="E1664" s="132" t="s">
        <v>3421</v>
      </c>
      <c r="F1664" s="132">
        <v>16</v>
      </c>
      <c r="G1664" s="132" t="s">
        <v>5849</v>
      </c>
      <c r="H1664" s="133" t="s">
        <v>832</v>
      </c>
      <c r="I1664" s="134" t="s">
        <v>839</v>
      </c>
      <c r="J1664" s="135" t="s">
        <v>950</v>
      </c>
      <c r="K1664" s="134">
        <v>102</v>
      </c>
      <c r="L1664" s="116" t="s">
        <v>1003</v>
      </c>
      <c r="M1664" s="134"/>
      <c r="N1664" s="134">
        <v>65</v>
      </c>
      <c r="O1664" s="134">
        <v>97500</v>
      </c>
      <c r="P1664" s="134">
        <v>97500</v>
      </c>
      <c r="Q1664" s="134">
        <f>+DailyLog[[#This Row],[TTL QNT
(On traveler)]]-DailyLog[[#This Row],[Column1]]</f>
        <v>0</v>
      </c>
      <c r="R1664" s="134" t="s">
        <v>4348</v>
      </c>
      <c r="S1664" s="136" t="s">
        <v>888</v>
      </c>
      <c r="T1664" s="137"/>
      <c r="U1664" s="137"/>
      <c r="V1664" s="134"/>
      <c r="W1664" s="132"/>
      <c r="X1664" s="134"/>
      <c r="Y1664" s="132"/>
      <c r="Z1664" s="132"/>
      <c r="AA1664" s="132"/>
      <c r="AB1664" s="132" t="str">
        <f ca="1">IF(ISERROR(MATCH(DailyLog[[#This Row],[TRAVELER]],Table2[TR],0)),AB1664,"SHIPPED")</f>
        <v>SHIPPED</v>
      </c>
      <c r="AC1664" s="132"/>
    </row>
    <row r="1665" spans="1:29" ht="40.15" hidden="1" customHeight="1" x14ac:dyDescent="0.25">
      <c r="A1665" s="129">
        <v>46276.42931712963</v>
      </c>
      <c r="B1665" s="130" t="s">
        <v>842</v>
      </c>
      <c r="C1665" s="131">
        <v>280</v>
      </c>
      <c r="D1665" s="132">
        <v>718057</v>
      </c>
      <c r="E1665" s="132">
        <v>11561645</v>
      </c>
      <c r="F1665" s="132">
        <v>303</v>
      </c>
      <c r="G1665" s="132" t="s">
        <v>5703</v>
      </c>
      <c r="H1665" s="133" t="s">
        <v>832</v>
      </c>
      <c r="I1665" s="134" t="s">
        <v>839</v>
      </c>
      <c r="J1665" s="135" t="s">
        <v>950</v>
      </c>
      <c r="K1665" s="134">
        <v>124</v>
      </c>
      <c r="L1665" s="134" t="s">
        <v>828</v>
      </c>
      <c r="M1665" s="134"/>
      <c r="N1665" s="134">
        <v>27</v>
      </c>
      <c r="O1665" s="134">
        <v>108000</v>
      </c>
      <c r="P1665" s="134">
        <v>108000</v>
      </c>
      <c r="Q1665" s="134">
        <f>+DailyLog[[#This Row],[TTL QNT
(On traveler)]]-DailyLog[[#This Row],[Column1]]</f>
        <v>0</v>
      </c>
      <c r="R1665" s="134" t="s">
        <v>3052</v>
      </c>
      <c r="S1665" s="136" t="s">
        <v>888</v>
      </c>
      <c r="T1665" s="137"/>
      <c r="U1665" s="137"/>
      <c r="V1665" s="134"/>
      <c r="W1665" s="132"/>
      <c r="X1665" s="134"/>
      <c r="Y1665" s="132"/>
      <c r="Z1665" s="132"/>
      <c r="AA1665" s="132"/>
      <c r="AB1665" s="132" t="str">
        <f ca="1">IF(ISERROR(MATCH(DailyLog[[#This Row],[TRAVELER]],Table2[TR],0)),AB1665,"SHIPPED")</f>
        <v>SHIPPED</v>
      </c>
      <c r="AC1665" s="132"/>
    </row>
    <row r="1666" spans="1:29" ht="40.15" hidden="1" customHeight="1" x14ac:dyDescent="0.25">
      <c r="A1666" s="129">
        <v>46274.729143518518</v>
      </c>
      <c r="B1666" s="130" t="s">
        <v>2940</v>
      </c>
      <c r="C1666" s="131" t="s">
        <v>4933</v>
      </c>
      <c r="D1666" s="132">
        <v>718442</v>
      </c>
      <c r="E1666" s="132" t="s">
        <v>943</v>
      </c>
      <c r="F1666" s="132">
        <v>587</v>
      </c>
      <c r="G1666" s="132" t="s">
        <v>5667</v>
      </c>
      <c r="H1666" s="133" t="s">
        <v>2814</v>
      </c>
      <c r="I1666" s="134" t="s">
        <v>839</v>
      </c>
      <c r="J1666" s="135" t="s">
        <v>843</v>
      </c>
      <c r="K1666" s="134">
        <v>2</v>
      </c>
      <c r="L1666" s="134" t="s">
        <v>828</v>
      </c>
      <c r="M1666" s="134" t="s">
        <v>2816</v>
      </c>
      <c r="N1666" s="134">
        <v>14</v>
      </c>
      <c r="O1666" s="134">
        <v>6160</v>
      </c>
      <c r="P1666" s="134">
        <v>6160</v>
      </c>
      <c r="Q1666" s="134">
        <f>+DailyLog[[#This Row],[TTL QNT
(On traveler)]]-DailyLog[[#This Row],[Column1]]</f>
        <v>0</v>
      </c>
      <c r="R1666" s="134" t="s">
        <v>4188</v>
      </c>
      <c r="S1666" s="136" t="s">
        <v>888</v>
      </c>
      <c r="T1666" s="137">
        <v>8</v>
      </c>
      <c r="U1666" s="137"/>
      <c r="V1666" s="134"/>
      <c r="W1666" s="132"/>
      <c r="X1666" s="134"/>
      <c r="Y1666" s="132"/>
      <c r="Z1666" s="132"/>
      <c r="AA1666" s="132"/>
      <c r="AB1666" s="132" t="str">
        <f ca="1">IF(ISERROR(MATCH(DailyLog[[#This Row],[TRAVELER]],Table2[TR],0)),AB1666,"SHIPPED")</f>
        <v>SHIPPED</v>
      </c>
      <c r="AC1666" s="132"/>
    </row>
    <row r="1667" spans="1:29" ht="40.15" hidden="1" customHeight="1" x14ac:dyDescent="0.25">
      <c r="A1667" s="129">
        <v>46270.481192129628</v>
      </c>
      <c r="B1667" s="130" t="s">
        <v>842</v>
      </c>
      <c r="C1667" s="131">
        <v>275</v>
      </c>
      <c r="D1667" s="132">
        <v>718235</v>
      </c>
      <c r="E1667" s="132">
        <v>11546545</v>
      </c>
      <c r="F1667" s="132">
        <v>793</v>
      </c>
      <c r="G1667" s="132" t="s">
        <v>5435</v>
      </c>
      <c r="H1667" s="133" t="s">
        <v>832</v>
      </c>
      <c r="I1667" s="134" t="s">
        <v>839</v>
      </c>
      <c r="J1667" s="135" t="s">
        <v>950</v>
      </c>
      <c r="K1667" s="134">
        <v>104</v>
      </c>
      <c r="L1667" s="134" t="s">
        <v>828</v>
      </c>
      <c r="M1667" s="134"/>
      <c r="N1667" s="134">
        <v>36</v>
      </c>
      <c r="O1667" s="134">
        <v>90000</v>
      </c>
      <c r="P1667" s="134">
        <v>90000</v>
      </c>
      <c r="Q1667" s="134">
        <f>+DailyLog[[#This Row],[TTL QNT
(On traveler)]]-DailyLog[[#This Row],[Column1]]</f>
        <v>0</v>
      </c>
      <c r="R1667" s="134" t="s">
        <v>4162</v>
      </c>
      <c r="S1667" s="136" t="s">
        <v>888</v>
      </c>
      <c r="T1667" s="137"/>
      <c r="U1667" s="137"/>
      <c r="V1667" s="134"/>
      <c r="W1667" s="132"/>
      <c r="X1667" s="134"/>
      <c r="Y1667" s="132"/>
      <c r="Z1667" s="132"/>
      <c r="AA1667" s="132"/>
      <c r="AB1667" s="132" t="str">
        <f ca="1">IF(ISERROR(MATCH(DailyLog[[#This Row],[TRAVELER]],Table2[TR],0)),AB1667,"SHIPPED")</f>
        <v>SHIPPED</v>
      </c>
      <c r="AC1667" s="132"/>
    </row>
    <row r="1668" spans="1:29" ht="40.15" hidden="1" customHeight="1" x14ac:dyDescent="0.25">
      <c r="A1668" s="129">
        <v>46276.423622685186</v>
      </c>
      <c r="B1668" s="130" t="s">
        <v>842</v>
      </c>
      <c r="C1668" s="131" t="s">
        <v>5836</v>
      </c>
      <c r="D1668" s="132">
        <v>717101</v>
      </c>
      <c r="E1668" s="132" t="s">
        <v>4861</v>
      </c>
      <c r="F1668" s="132">
        <v>1560</v>
      </c>
      <c r="G1668" s="132" t="s">
        <v>5848</v>
      </c>
      <c r="H1668" s="133" t="s">
        <v>832</v>
      </c>
      <c r="I1668" s="134" t="s">
        <v>839</v>
      </c>
      <c r="J1668" s="135" t="s">
        <v>843</v>
      </c>
      <c r="K1668" s="134">
        <v>1</v>
      </c>
      <c r="L1668" s="134" t="s">
        <v>828</v>
      </c>
      <c r="M1668" s="134"/>
      <c r="N1668" s="134">
        <v>1</v>
      </c>
      <c r="O1668" s="134">
        <v>35000</v>
      </c>
      <c r="P1668" s="134">
        <v>35000</v>
      </c>
      <c r="Q1668" s="134">
        <f>+DailyLog[[#This Row],[TTL QNT
(On traveler)]]-DailyLog[[#This Row],[Column1]]</f>
        <v>0</v>
      </c>
      <c r="R1668" s="134" t="s">
        <v>3292</v>
      </c>
      <c r="S1668" s="136" t="s">
        <v>888</v>
      </c>
      <c r="T1668" s="137"/>
      <c r="U1668" s="137"/>
      <c r="V1668" s="134"/>
      <c r="W1668" s="132"/>
      <c r="X1668" s="134"/>
      <c r="Y1668" s="132"/>
      <c r="Z1668" s="132"/>
      <c r="AA1668" s="132"/>
      <c r="AB1668" s="132" t="str">
        <f ca="1">IF(ISERROR(MATCH(DailyLog[[#This Row],[TRAVELER]],Table2[TR],0)),AB1668,"SHIPPED")</f>
        <v>SHIPPED</v>
      </c>
      <c r="AC1668" s="132"/>
    </row>
    <row r="1669" spans="1:29" ht="40.15" hidden="1" customHeight="1" x14ac:dyDescent="0.25">
      <c r="A1669" s="129">
        <v>46274.715879629628</v>
      </c>
      <c r="B1669" s="130" t="s">
        <v>2940</v>
      </c>
      <c r="C1669" s="131" t="s">
        <v>2841</v>
      </c>
      <c r="D1669" s="132">
        <v>718514</v>
      </c>
      <c r="E1669" s="132" t="s">
        <v>4226</v>
      </c>
      <c r="F1669" s="132" t="s">
        <v>922</v>
      </c>
      <c r="G1669" s="132" t="s">
        <v>5666</v>
      </c>
      <c r="H1669" s="133" t="s">
        <v>2814</v>
      </c>
      <c r="I1669" s="134" t="s">
        <v>839</v>
      </c>
      <c r="J1669" s="135" t="s">
        <v>843</v>
      </c>
      <c r="K1669" s="134">
        <v>3</v>
      </c>
      <c r="L1669" s="134" t="s">
        <v>828</v>
      </c>
      <c r="M1669" s="134" t="s">
        <v>2816</v>
      </c>
      <c r="N1669" s="134">
        <v>22</v>
      </c>
      <c r="O1669" s="134">
        <v>18150</v>
      </c>
      <c r="P1669" s="134">
        <v>18150</v>
      </c>
      <c r="Q1669" s="134">
        <f>+DailyLog[[#This Row],[TTL QNT
(On traveler)]]-DailyLog[[#This Row],[Column1]]</f>
        <v>0</v>
      </c>
      <c r="R1669" s="134" t="s">
        <v>3977</v>
      </c>
      <c r="S1669" s="136" t="s">
        <v>888</v>
      </c>
      <c r="T1669" s="137">
        <v>1</v>
      </c>
      <c r="U1669" s="137"/>
      <c r="V1669" s="134"/>
      <c r="W1669" s="132"/>
      <c r="X1669" s="134"/>
      <c r="Y1669" s="132"/>
      <c r="Z1669" s="132"/>
      <c r="AA1669" s="132"/>
      <c r="AB1669" s="132" t="str">
        <f ca="1">IF(ISERROR(MATCH(DailyLog[[#This Row],[TRAVELER]],Table2[TR],0)),AB1669,"SHIPPED")</f>
        <v>SHIPPED</v>
      </c>
      <c r="AC1669" s="132"/>
    </row>
    <row r="1670" spans="1:29" ht="40.15" hidden="1" customHeight="1" x14ac:dyDescent="0.25">
      <c r="A1670" s="129">
        <v>46275.484398148146</v>
      </c>
      <c r="B1670" s="130" t="s">
        <v>2940</v>
      </c>
      <c r="C1670" s="131">
        <v>280</v>
      </c>
      <c r="D1670" s="132">
        <v>717765</v>
      </c>
      <c r="E1670" s="132">
        <v>6101736</v>
      </c>
      <c r="F1670" s="132">
        <v>1352</v>
      </c>
      <c r="G1670" s="132" t="s">
        <v>5738</v>
      </c>
      <c r="H1670" s="133" t="s">
        <v>832</v>
      </c>
      <c r="I1670" s="134" t="s">
        <v>839</v>
      </c>
      <c r="J1670" s="135" t="s">
        <v>950</v>
      </c>
      <c r="K1670" s="134">
        <v>124</v>
      </c>
      <c r="L1670" s="134" t="s">
        <v>828</v>
      </c>
      <c r="M1670" s="134"/>
      <c r="N1670" s="134">
        <v>38</v>
      </c>
      <c r="O1670" s="134">
        <v>121600</v>
      </c>
      <c r="P1670" s="134">
        <v>121600</v>
      </c>
      <c r="Q1670" s="134">
        <f>+DailyLog[[#This Row],[TTL QNT
(On traveler)]]-DailyLog[[#This Row],[Column1]]</f>
        <v>0</v>
      </c>
      <c r="R1670" s="134" t="s">
        <v>3354</v>
      </c>
      <c r="S1670" s="136" t="s">
        <v>888</v>
      </c>
      <c r="T1670" s="137"/>
      <c r="U1670" s="137"/>
      <c r="V1670" s="134"/>
      <c r="W1670" s="132"/>
      <c r="X1670" s="134"/>
      <c r="Y1670" s="132"/>
      <c r="Z1670" s="132"/>
      <c r="AA1670" s="132"/>
      <c r="AB1670" s="132" t="str">
        <f ca="1">IF(ISERROR(MATCH(DailyLog[[#This Row],[TRAVELER]],Table2[TR],0)),AB1670,"SHIPPED")</f>
        <v>SHIPPED</v>
      </c>
      <c r="AC1670" s="132"/>
    </row>
    <row r="1671" spans="1:29" ht="40.15" hidden="1" customHeight="1" x14ac:dyDescent="0.25">
      <c r="A1671" s="111">
        <v>46248.618819444448</v>
      </c>
      <c r="B1671" s="112" t="s">
        <v>2940</v>
      </c>
      <c r="C1671" s="113" t="s">
        <v>2870</v>
      </c>
      <c r="D1671" s="114">
        <v>714689</v>
      </c>
      <c r="E1671" s="114" t="s">
        <v>3093</v>
      </c>
      <c r="F1671" s="114">
        <v>457</v>
      </c>
      <c r="G1671" s="114" t="s">
        <v>3102</v>
      </c>
      <c r="H1671" s="115" t="s">
        <v>832</v>
      </c>
      <c r="I1671" s="116" t="s">
        <v>839</v>
      </c>
      <c r="J1671" s="50" t="s">
        <v>843</v>
      </c>
      <c r="K1671" s="116">
        <v>2</v>
      </c>
      <c r="L1671" s="116" t="s">
        <v>1003</v>
      </c>
      <c r="M1671" s="116"/>
      <c r="N1671" s="116">
        <v>36</v>
      </c>
      <c r="O1671" s="116">
        <v>7920</v>
      </c>
      <c r="P1671" s="116">
        <v>7920</v>
      </c>
      <c r="Q1671" s="116">
        <f>+DailyLog[[#This Row],[TTL QNT
(On traveler)]]-DailyLog[[#This Row],[Column1]]</f>
        <v>0</v>
      </c>
      <c r="R1671" s="116" t="s">
        <v>3103</v>
      </c>
      <c r="S1671" s="117" t="s">
        <v>888</v>
      </c>
      <c r="V1671" s="116"/>
      <c r="W1671" s="114"/>
      <c r="X1671" s="116"/>
      <c r="Y1671" s="114"/>
      <c r="Z1671" s="114"/>
      <c r="AA1671" s="114"/>
      <c r="AB1671" s="114" t="str">
        <f ca="1">IF(ISERROR(MATCH(DailyLog[[#This Row],[TRAVELER]],Table2[TR],0)),AB1671,"SHIPPED")</f>
        <v>SHIPPED</v>
      </c>
      <c r="AC1671" s="114"/>
    </row>
    <row r="1672" spans="1:29" ht="40.15" hidden="1" customHeight="1" x14ac:dyDescent="0.25">
      <c r="A1672" s="111">
        <v>46248.599027777775</v>
      </c>
      <c r="B1672" s="112" t="s">
        <v>842</v>
      </c>
      <c r="C1672" s="113" t="s">
        <v>2841</v>
      </c>
      <c r="D1672" s="114">
        <v>714682</v>
      </c>
      <c r="E1672" s="114" t="s">
        <v>3093</v>
      </c>
      <c r="F1672" s="114">
        <v>395</v>
      </c>
      <c r="G1672" s="114" t="s">
        <v>3094</v>
      </c>
      <c r="H1672" s="115" t="s">
        <v>832</v>
      </c>
      <c r="I1672" s="116" t="s">
        <v>839</v>
      </c>
      <c r="J1672" s="50" t="s">
        <v>843</v>
      </c>
      <c r="K1672" s="116">
        <v>3</v>
      </c>
      <c r="L1672" s="116" t="s">
        <v>1003</v>
      </c>
      <c r="M1672" s="116" t="s">
        <v>2816</v>
      </c>
      <c r="N1672" s="116">
        <v>36</v>
      </c>
      <c r="O1672" s="116">
        <v>7920</v>
      </c>
      <c r="P1672" s="116">
        <v>7920</v>
      </c>
      <c r="Q1672" s="116">
        <f>+DailyLog[[#This Row],[TTL QNT
(On traveler)]]-DailyLog[[#This Row],[Column1]]</f>
        <v>0</v>
      </c>
      <c r="R1672" s="116" t="s">
        <v>2876</v>
      </c>
      <c r="S1672" s="117" t="s">
        <v>888</v>
      </c>
      <c r="T1672" s="43">
        <v>3</v>
      </c>
      <c r="V1672" s="116"/>
      <c r="W1672" s="114"/>
      <c r="X1672" s="116"/>
      <c r="Y1672" s="114"/>
      <c r="Z1672" s="114"/>
      <c r="AA1672" s="114"/>
      <c r="AB1672" s="114" t="str">
        <f ca="1">IF(ISERROR(MATCH(DailyLog[[#This Row],[TRAVELER]],Table2[TR],0)),AB1672,"SHIPPED")</f>
        <v>SHIPPED</v>
      </c>
      <c r="AC1672" s="114"/>
    </row>
    <row r="1673" spans="1:29" ht="40.15" hidden="1" customHeight="1" x14ac:dyDescent="0.25">
      <c r="A1673" s="129">
        <v>46274.708865740744</v>
      </c>
      <c r="B1673" s="130" t="s">
        <v>2940</v>
      </c>
      <c r="C1673" s="131">
        <v>280</v>
      </c>
      <c r="D1673" s="132">
        <v>718009</v>
      </c>
      <c r="E1673" s="132" t="s">
        <v>3421</v>
      </c>
      <c r="F1673" s="132">
        <v>1568</v>
      </c>
      <c r="G1673" s="132" t="s">
        <v>5664</v>
      </c>
      <c r="H1673" s="133" t="s">
        <v>832</v>
      </c>
      <c r="I1673" s="134" t="s">
        <v>2818</v>
      </c>
      <c r="J1673" s="135" t="s">
        <v>950</v>
      </c>
      <c r="K1673" s="134">
        <v>114</v>
      </c>
      <c r="L1673" s="134" t="s">
        <v>1003</v>
      </c>
      <c r="M1673" s="134"/>
      <c r="N1673" s="134">
        <v>36</v>
      </c>
      <c r="O1673" s="134">
        <v>54000</v>
      </c>
      <c r="P1673" s="134">
        <v>54000</v>
      </c>
      <c r="Q1673" s="134">
        <f>+DailyLog[[#This Row],[TTL QNT
(On traveler)]]-DailyLog[[#This Row],[Column1]]</f>
        <v>0</v>
      </c>
      <c r="R1673" s="134" t="s">
        <v>3054</v>
      </c>
      <c r="S1673" s="136" t="s">
        <v>888</v>
      </c>
      <c r="T1673" s="137"/>
      <c r="U1673" s="137"/>
      <c r="V1673" s="134"/>
      <c r="W1673" s="132"/>
      <c r="X1673" s="134"/>
      <c r="Y1673" s="132"/>
      <c r="Z1673" s="132"/>
      <c r="AA1673" s="132"/>
      <c r="AB1673" s="132" t="str">
        <f ca="1">IF(ISERROR(MATCH(DailyLog[[#This Row],[TRAVELER]],Table2[TR],0)),AB1673,"SHIPPED")</f>
        <v>SHIPPED</v>
      </c>
      <c r="AC1673" s="132"/>
    </row>
    <row r="1674" spans="1:29" ht="40.15" hidden="1" customHeight="1" x14ac:dyDescent="0.25">
      <c r="A1674" s="129">
        <v>46268.456620370373</v>
      </c>
      <c r="B1674" s="130" t="s">
        <v>842</v>
      </c>
      <c r="C1674" s="131">
        <v>290</v>
      </c>
      <c r="D1674" s="132">
        <v>717854</v>
      </c>
      <c r="E1674" s="132" t="s">
        <v>946</v>
      </c>
      <c r="F1674" s="132">
        <v>1821</v>
      </c>
      <c r="G1674" s="132" t="s">
        <v>5123</v>
      </c>
      <c r="H1674" s="133" t="s">
        <v>832</v>
      </c>
      <c r="I1674" s="134" t="s">
        <v>839</v>
      </c>
      <c r="J1674" s="135" t="s">
        <v>950</v>
      </c>
      <c r="K1674" s="134">
        <v>107</v>
      </c>
      <c r="L1674" s="134" t="s">
        <v>828</v>
      </c>
      <c r="M1674" s="134"/>
      <c r="N1674" s="134">
        <v>36</v>
      </c>
      <c r="O1674" s="134">
        <v>63000</v>
      </c>
      <c r="P1674" s="134">
        <v>63000</v>
      </c>
      <c r="Q1674" s="134">
        <f>+DailyLog[[#This Row],[TTL QNT
(On traveler)]]-DailyLog[[#This Row],[Column1]]</f>
        <v>0</v>
      </c>
      <c r="R1674" s="134" t="s">
        <v>3290</v>
      </c>
      <c r="S1674" s="136" t="s">
        <v>888</v>
      </c>
      <c r="T1674" s="137"/>
      <c r="U1674" s="137"/>
      <c r="V1674" s="134"/>
      <c r="W1674" s="132"/>
      <c r="X1674" s="134"/>
      <c r="Y1674" s="132"/>
      <c r="Z1674" s="132"/>
      <c r="AA1674" s="132"/>
      <c r="AB1674" s="132" t="str">
        <f ca="1">IF(ISERROR(MATCH(DailyLog[[#This Row],[TRAVELER]],Table2[TR],0)),AB1674,"SHIPPED")</f>
        <v>SHIPPED</v>
      </c>
      <c r="AC1674" s="132"/>
    </row>
    <row r="1675" spans="1:29" ht="40.15" hidden="1" customHeight="1" x14ac:dyDescent="0.25">
      <c r="A1675" s="129">
        <v>46268.444560185184</v>
      </c>
      <c r="B1675" s="130" t="s">
        <v>842</v>
      </c>
      <c r="C1675" s="131" t="s">
        <v>4933</v>
      </c>
      <c r="D1675" s="132">
        <v>716026</v>
      </c>
      <c r="E1675" s="132" t="s">
        <v>5201</v>
      </c>
      <c r="F1675" s="132">
        <v>1370</v>
      </c>
      <c r="G1675" s="132" t="s">
        <v>5202</v>
      </c>
      <c r="H1675" s="133" t="s">
        <v>2814</v>
      </c>
      <c r="I1675" s="134" t="s">
        <v>839</v>
      </c>
      <c r="J1675" s="135" t="s">
        <v>843</v>
      </c>
      <c r="K1675" s="134">
        <v>2</v>
      </c>
      <c r="L1675" s="134" t="s">
        <v>828</v>
      </c>
      <c r="M1675" s="134"/>
      <c r="N1675" s="134">
        <v>37</v>
      </c>
      <c r="O1675" s="134">
        <v>16650</v>
      </c>
      <c r="P1675" s="134">
        <v>16650</v>
      </c>
      <c r="Q1675" s="134">
        <f>+DailyLog[[#This Row],[TTL QNT
(On traveler)]]-DailyLog[[#This Row],[Column1]]</f>
        <v>0</v>
      </c>
      <c r="R1675" s="134" t="s">
        <v>3257</v>
      </c>
      <c r="S1675" s="136" t="s">
        <v>888</v>
      </c>
      <c r="T1675" s="137"/>
      <c r="U1675" s="137"/>
      <c r="V1675" s="134"/>
      <c r="W1675" s="132"/>
      <c r="X1675" s="134"/>
      <c r="Y1675" s="132"/>
      <c r="Z1675" s="132"/>
      <c r="AA1675" s="132"/>
      <c r="AB1675" s="132" t="str">
        <f ca="1">IF(ISERROR(MATCH(DailyLog[[#This Row],[TRAVELER]],Table2[TR],0)),AB1675,"SHIPPED")</f>
        <v>SHIPPED</v>
      </c>
      <c r="AC1675" s="132"/>
    </row>
    <row r="1676" spans="1:29" ht="40.15" hidden="1" customHeight="1" x14ac:dyDescent="0.25">
      <c r="A1676" s="129">
        <v>46268.439687500002</v>
      </c>
      <c r="B1676" s="130" t="s">
        <v>842</v>
      </c>
      <c r="C1676" s="131" t="s">
        <v>2841</v>
      </c>
      <c r="D1676" s="132">
        <v>716835</v>
      </c>
      <c r="E1676" s="132" t="s">
        <v>5199</v>
      </c>
      <c r="F1676" s="132">
        <v>20</v>
      </c>
      <c r="G1676" s="132" t="s">
        <v>5200</v>
      </c>
      <c r="H1676" s="133" t="s">
        <v>832</v>
      </c>
      <c r="I1676" s="134" t="s">
        <v>839</v>
      </c>
      <c r="J1676" s="135" t="s">
        <v>843</v>
      </c>
      <c r="K1676" s="134">
        <v>3</v>
      </c>
      <c r="L1676" s="134" t="s">
        <v>1003</v>
      </c>
      <c r="M1676" s="134" t="s">
        <v>2816</v>
      </c>
      <c r="N1676" s="134">
        <v>16</v>
      </c>
      <c r="O1676" s="134">
        <v>48000</v>
      </c>
      <c r="P1676" s="134">
        <v>48000</v>
      </c>
      <c r="Q1676" s="134">
        <f>+DailyLog[[#This Row],[TTL QNT
(On traveler)]]-DailyLog[[#This Row],[Column1]]</f>
        <v>0</v>
      </c>
      <c r="R1676" s="134" t="s">
        <v>3345</v>
      </c>
      <c r="S1676" s="136" t="s">
        <v>888</v>
      </c>
      <c r="T1676" s="137">
        <v>1</v>
      </c>
      <c r="U1676" s="137"/>
      <c r="V1676" s="134"/>
      <c r="W1676" s="132"/>
      <c r="X1676" s="134"/>
      <c r="Y1676" s="132"/>
      <c r="Z1676" s="132"/>
      <c r="AA1676" s="132"/>
      <c r="AB1676" s="132" t="str">
        <f ca="1">IF(ISERROR(MATCH(DailyLog[[#This Row],[TRAVELER]],Table2[TR],0)),AB1676,"SHIPPED")</f>
        <v>SHIPPED</v>
      </c>
      <c r="AC1676" s="132"/>
    </row>
    <row r="1677" spans="1:29" ht="40.15" hidden="1" customHeight="1" x14ac:dyDescent="0.25">
      <c r="A1677" s="129">
        <v>46268.428182870368</v>
      </c>
      <c r="B1677" s="130" t="s">
        <v>842</v>
      </c>
      <c r="C1677" s="131">
        <v>280</v>
      </c>
      <c r="D1677" s="132">
        <v>717287</v>
      </c>
      <c r="E1677" s="132" t="s">
        <v>1035</v>
      </c>
      <c r="F1677" s="132">
        <v>1368</v>
      </c>
      <c r="G1677" s="132" t="s">
        <v>5197</v>
      </c>
      <c r="H1677" s="133" t="s">
        <v>832</v>
      </c>
      <c r="I1677" s="134" t="s">
        <v>839</v>
      </c>
      <c r="J1677" s="135" t="s">
        <v>950</v>
      </c>
      <c r="K1677" s="134">
        <v>118</v>
      </c>
      <c r="L1677" s="134" t="s">
        <v>1003</v>
      </c>
      <c r="M1677" s="134"/>
      <c r="N1677" s="134">
        <v>31</v>
      </c>
      <c r="O1677" s="134">
        <v>77500</v>
      </c>
      <c r="P1677" s="134">
        <v>77500</v>
      </c>
      <c r="Q1677" s="134">
        <f>+DailyLog[[#This Row],[TTL QNT
(On traveler)]]-DailyLog[[#This Row],[Column1]]</f>
        <v>0</v>
      </c>
      <c r="R1677" s="134" t="s">
        <v>3052</v>
      </c>
      <c r="S1677" s="136" t="s">
        <v>888</v>
      </c>
      <c r="T1677" s="137"/>
      <c r="U1677" s="137"/>
      <c r="V1677" s="134"/>
      <c r="W1677" s="132"/>
      <c r="X1677" s="134"/>
      <c r="Y1677" s="132"/>
      <c r="Z1677" s="132"/>
      <c r="AA1677" s="132"/>
      <c r="AB1677" s="132" t="str">
        <f ca="1">IF(ISERROR(MATCH(DailyLog[[#This Row],[TRAVELER]],Table2[TR],0)),AB1677,"SHIPPED")</f>
        <v>SHIPPED</v>
      </c>
      <c r="AC1677" s="132"/>
    </row>
    <row r="1678" spans="1:29" ht="40.15" hidden="1" customHeight="1" x14ac:dyDescent="0.25">
      <c r="A1678" s="129">
        <v>46274.705960648149</v>
      </c>
      <c r="B1678" s="130" t="s">
        <v>2940</v>
      </c>
      <c r="C1678" s="131">
        <v>292</v>
      </c>
      <c r="D1678" s="132">
        <v>717354</v>
      </c>
      <c r="E1678" s="132">
        <v>11549170</v>
      </c>
      <c r="F1678" s="132">
        <v>1039</v>
      </c>
      <c r="G1678" s="132" t="s">
        <v>5663</v>
      </c>
      <c r="H1678" s="133" t="s">
        <v>832</v>
      </c>
      <c r="I1678" s="134" t="s">
        <v>839</v>
      </c>
      <c r="J1678" s="135" t="s">
        <v>950</v>
      </c>
      <c r="K1678" s="134">
        <v>116</v>
      </c>
      <c r="L1678" s="134" t="s">
        <v>828</v>
      </c>
      <c r="M1678" s="134"/>
      <c r="N1678" s="134">
        <v>36</v>
      </c>
      <c r="O1678" s="134">
        <v>14400</v>
      </c>
      <c r="P1678" s="134">
        <v>14400</v>
      </c>
      <c r="Q1678" s="134">
        <f>+DailyLog[[#This Row],[TTL QNT
(On traveler)]]-DailyLog[[#This Row],[Column1]]</f>
        <v>0</v>
      </c>
      <c r="R1678" s="134" t="s">
        <v>3576</v>
      </c>
      <c r="S1678" s="136" t="s">
        <v>888</v>
      </c>
      <c r="T1678" s="137"/>
      <c r="U1678" s="137"/>
      <c r="V1678" s="134"/>
      <c r="W1678" s="132"/>
      <c r="X1678" s="134"/>
      <c r="Y1678" s="132"/>
      <c r="Z1678" s="132"/>
      <c r="AA1678" s="132"/>
      <c r="AB1678" s="132" t="str">
        <f ca="1">IF(ISERROR(MATCH(DailyLog[[#This Row],[TRAVELER]],Table2[TR],0)),AB1678,"SHIPPED")</f>
        <v>SHIPPED</v>
      </c>
      <c r="AC1678" s="132"/>
    </row>
    <row r="1679" spans="1:29" ht="40.15" hidden="1" customHeight="1" x14ac:dyDescent="0.25">
      <c r="A1679" s="129">
        <v>46276.442928240744</v>
      </c>
      <c r="B1679" s="130" t="s">
        <v>842</v>
      </c>
      <c r="C1679" s="131">
        <v>290</v>
      </c>
      <c r="D1679" s="132">
        <v>716916</v>
      </c>
      <c r="E1679" s="132">
        <v>11549170</v>
      </c>
      <c r="F1679" s="132">
        <v>1835</v>
      </c>
      <c r="G1679" s="132" t="s">
        <v>5856</v>
      </c>
      <c r="H1679" s="133" t="s">
        <v>832</v>
      </c>
      <c r="I1679" s="134" t="s">
        <v>839</v>
      </c>
      <c r="J1679" s="135" t="s">
        <v>2824</v>
      </c>
      <c r="K1679" s="134">
        <v>78</v>
      </c>
      <c r="L1679" s="134" t="s">
        <v>828</v>
      </c>
      <c r="M1679" s="134"/>
      <c r="N1679" s="134">
        <v>29</v>
      </c>
      <c r="O1679" s="134">
        <v>11600</v>
      </c>
      <c r="P1679" s="134">
        <v>11600</v>
      </c>
      <c r="Q1679" s="134">
        <f>+DailyLog[[#This Row],[TTL QNT
(On traveler)]]-DailyLog[[#This Row],[Column1]]</f>
        <v>0</v>
      </c>
      <c r="R1679" s="134" t="s">
        <v>2882</v>
      </c>
      <c r="S1679" s="136" t="s">
        <v>888</v>
      </c>
      <c r="T1679" s="137"/>
      <c r="U1679" s="137"/>
      <c r="V1679" s="134"/>
      <c r="W1679" s="132"/>
      <c r="X1679" s="134"/>
      <c r="Y1679" s="132"/>
      <c r="Z1679" s="132"/>
      <c r="AA1679" s="132"/>
      <c r="AB1679" s="132" t="str">
        <f ca="1">IF(ISERROR(MATCH(DailyLog[[#This Row],[TRAVELER]],Table2[TR],0)),AB1679,"SHIPPED")</f>
        <v>SHIPPED</v>
      </c>
      <c r="AC1679" s="132"/>
    </row>
    <row r="1680" spans="1:29" ht="40.15" hidden="1" customHeight="1" x14ac:dyDescent="0.25">
      <c r="A1680" s="129">
        <v>46274.694305555553</v>
      </c>
      <c r="B1680" s="130" t="s">
        <v>2940</v>
      </c>
      <c r="C1680" s="131">
        <v>292</v>
      </c>
      <c r="D1680" s="132">
        <v>717370</v>
      </c>
      <c r="E1680" s="132">
        <v>11549168</v>
      </c>
      <c r="F1680" s="132">
        <v>288</v>
      </c>
      <c r="G1680" s="132" t="s">
        <v>5604</v>
      </c>
      <c r="H1680" s="133" t="s">
        <v>832</v>
      </c>
      <c r="I1680" s="134" t="s">
        <v>2818</v>
      </c>
      <c r="J1680" s="135" t="s">
        <v>2824</v>
      </c>
      <c r="K1680" s="134">
        <v>110</v>
      </c>
      <c r="L1680" s="134" t="s">
        <v>828</v>
      </c>
      <c r="M1680" s="134"/>
      <c r="N1680" s="134">
        <v>36</v>
      </c>
      <c r="O1680" s="134">
        <v>36000</v>
      </c>
      <c r="P1680" s="134">
        <v>36000</v>
      </c>
      <c r="Q1680" s="134">
        <f>+DailyLog[[#This Row],[TTL QNT
(On traveler)]]-DailyLog[[#This Row],[Column1]]</f>
        <v>0</v>
      </c>
      <c r="R1680" s="134" t="s">
        <v>2931</v>
      </c>
      <c r="S1680" s="136" t="s">
        <v>888</v>
      </c>
      <c r="T1680" s="137"/>
      <c r="U1680" s="137"/>
      <c r="V1680" s="134"/>
      <c r="W1680" s="132"/>
      <c r="X1680" s="134"/>
      <c r="Y1680" s="132"/>
      <c r="Z1680" s="132"/>
      <c r="AA1680" s="132"/>
      <c r="AB1680" s="132" t="str">
        <f ca="1">IF(ISERROR(MATCH(DailyLog[[#This Row],[TRAVELER]],Table2[TR],0)),AB1680,"SHIPPED")</f>
        <v>SHIPPED</v>
      </c>
      <c r="AC1680" s="132"/>
    </row>
    <row r="1681" spans="1:29" ht="40.15" hidden="1" customHeight="1" x14ac:dyDescent="0.25">
      <c r="A1681" s="129">
        <v>46276.418055555558</v>
      </c>
      <c r="B1681" s="130" t="s">
        <v>842</v>
      </c>
      <c r="C1681" s="131">
        <v>290</v>
      </c>
      <c r="D1681" s="132">
        <v>717496</v>
      </c>
      <c r="E1681" s="132" t="s">
        <v>3304</v>
      </c>
      <c r="F1681" s="132">
        <v>363</v>
      </c>
      <c r="G1681" s="132" t="s">
        <v>5846</v>
      </c>
      <c r="H1681" s="133" t="s">
        <v>832</v>
      </c>
      <c r="I1681" s="134" t="s">
        <v>839</v>
      </c>
      <c r="J1681" s="135" t="s">
        <v>950</v>
      </c>
      <c r="K1681" s="134">
        <v>109</v>
      </c>
      <c r="L1681" s="134" t="s">
        <v>1003</v>
      </c>
      <c r="M1681" s="134"/>
      <c r="N1681" s="134">
        <v>36</v>
      </c>
      <c r="O1681" s="134">
        <v>25200</v>
      </c>
      <c r="P1681" s="134">
        <v>25200</v>
      </c>
      <c r="Q1681" s="134">
        <f>+DailyLog[[#This Row],[TTL QNT
(On traveler)]]-DailyLog[[#This Row],[Column1]]</f>
        <v>0</v>
      </c>
      <c r="R1681" s="134" t="s">
        <v>3342</v>
      </c>
      <c r="S1681" s="136" t="s">
        <v>888</v>
      </c>
      <c r="T1681" s="137"/>
      <c r="U1681" s="137"/>
      <c r="V1681" s="134"/>
      <c r="W1681" s="132"/>
      <c r="X1681" s="134"/>
      <c r="Y1681" s="132"/>
      <c r="Z1681" s="132"/>
      <c r="AA1681" s="132"/>
      <c r="AB1681" s="132" t="str">
        <f ca="1">IF(ISERROR(MATCH(DailyLog[[#This Row],[TRAVELER]],Table2[TR],0)),AB1681,"SHIPPED")</f>
        <v>SHIPPED</v>
      </c>
      <c r="AC1681" s="132"/>
    </row>
    <row r="1682" spans="1:29" ht="40.15" hidden="1" customHeight="1" x14ac:dyDescent="0.25">
      <c r="A1682" s="129">
        <v>46276.4143287037</v>
      </c>
      <c r="B1682" s="130" t="s">
        <v>842</v>
      </c>
      <c r="C1682" s="131">
        <v>290</v>
      </c>
      <c r="D1682" s="132">
        <v>718642</v>
      </c>
      <c r="E1682" s="132">
        <v>11546462</v>
      </c>
      <c r="F1682" s="132">
        <v>99</v>
      </c>
      <c r="G1682" s="132" t="s">
        <v>5845</v>
      </c>
      <c r="H1682" s="133" t="s">
        <v>832</v>
      </c>
      <c r="I1682" s="134" t="s">
        <v>839</v>
      </c>
      <c r="J1682" s="135" t="s">
        <v>950</v>
      </c>
      <c r="K1682" s="134">
        <v>110</v>
      </c>
      <c r="L1682" s="134" t="s">
        <v>828</v>
      </c>
      <c r="M1682" s="134"/>
      <c r="N1682" s="134">
        <v>36</v>
      </c>
      <c r="O1682" s="134">
        <v>23400</v>
      </c>
      <c r="P1682" s="134">
        <v>23400</v>
      </c>
      <c r="Q1682" s="134">
        <f>+DailyLog[[#This Row],[TTL QNT
(On traveler)]]-DailyLog[[#This Row],[Column1]]</f>
        <v>0</v>
      </c>
      <c r="R1682" s="134" t="s">
        <v>3638</v>
      </c>
      <c r="S1682" s="136" t="s">
        <v>888</v>
      </c>
      <c r="T1682" s="137"/>
      <c r="U1682" s="137"/>
      <c r="V1682" s="134"/>
      <c r="W1682" s="132"/>
      <c r="X1682" s="134"/>
      <c r="Y1682" s="132"/>
      <c r="Z1682" s="132"/>
      <c r="AA1682" s="132"/>
      <c r="AB1682" s="132" t="str">
        <f ca="1">IF(ISERROR(MATCH(DailyLog[[#This Row],[TRAVELER]],Table2[TR],0)),AB1682,"SHIPPED")</f>
        <v>SHIPPED</v>
      </c>
      <c r="AC1682" s="132"/>
    </row>
    <row r="1683" spans="1:29" ht="40.15" hidden="1" customHeight="1" x14ac:dyDescent="0.25">
      <c r="A1683" s="129">
        <v>46270.413159722222</v>
      </c>
      <c r="B1683" s="130" t="s">
        <v>842</v>
      </c>
      <c r="C1683" s="131" t="s">
        <v>5409</v>
      </c>
      <c r="D1683" s="132">
        <v>717477</v>
      </c>
      <c r="E1683" s="132">
        <v>11549204</v>
      </c>
      <c r="F1683" s="132">
        <v>1374</v>
      </c>
      <c r="G1683" s="132" t="s">
        <v>5412</v>
      </c>
      <c r="H1683" s="133" t="s">
        <v>832</v>
      </c>
      <c r="I1683" s="134" t="s">
        <v>839</v>
      </c>
      <c r="J1683" s="135" t="s">
        <v>843</v>
      </c>
      <c r="K1683" s="134">
        <v>2</v>
      </c>
      <c r="L1683" s="134" t="s">
        <v>828</v>
      </c>
      <c r="M1683" s="134" t="s">
        <v>2816</v>
      </c>
      <c r="N1683" s="134">
        <v>36</v>
      </c>
      <c r="O1683" s="134">
        <v>7560</v>
      </c>
      <c r="P1683" s="134">
        <v>7560</v>
      </c>
      <c r="Q1683" s="134">
        <f>+DailyLog[[#This Row],[TTL QNT
(On traveler)]]-DailyLog[[#This Row],[Column1]]</f>
        <v>0</v>
      </c>
      <c r="R1683" s="134" t="s">
        <v>3083</v>
      </c>
      <c r="S1683" s="136" t="s">
        <v>888</v>
      </c>
      <c r="T1683" s="137">
        <v>1</v>
      </c>
      <c r="U1683" s="137"/>
      <c r="V1683" s="134"/>
      <c r="W1683" s="132"/>
      <c r="X1683" s="134"/>
      <c r="Y1683" s="132"/>
      <c r="Z1683" s="132"/>
      <c r="AA1683" s="132"/>
      <c r="AB1683" s="132" t="str">
        <f ca="1">IF(ISERROR(MATCH(DailyLog[[#This Row],[TRAVELER]],Table2[TR],0)),AB1683,"SHIPPED")</f>
        <v>SHIPPED</v>
      </c>
      <c r="AC1683" s="132"/>
    </row>
    <row r="1684" spans="1:29" ht="40.15" hidden="1" customHeight="1" x14ac:dyDescent="0.25">
      <c r="A1684" s="129">
        <v>46273.675104166665</v>
      </c>
      <c r="B1684" s="130" t="s">
        <v>2940</v>
      </c>
      <c r="C1684" s="131">
        <v>290</v>
      </c>
      <c r="D1684" s="132">
        <v>717247</v>
      </c>
      <c r="E1684" s="132" t="s">
        <v>866</v>
      </c>
      <c r="F1684" s="132">
        <v>443</v>
      </c>
      <c r="G1684" s="132" t="s">
        <v>5555</v>
      </c>
      <c r="H1684" s="133" t="s">
        <v>832</v>
      </c>
      <c r="I1684" s="134" t="s">
        <v>839</v>
      </c>
      <c r="J1684" s="135" t="s">
        <v>950</v>
      </c>
      <c r="K1684" s="134">
        <v>107</v>
      </c>
      <c r="L1684" s="134" t="s">
        <v>828</v>
      </c>
      <c r="M1684" s="134"/>
      <c r="N1684" s="134">
        <v>1</v>
      </c>
      <c r="O1684" s="134">
        <v>20000</v>
      </c>
      <c r="P1684" s="134">
        <v>20000</v>
      </c>
      <c r="Q1684" s="134">
        <f>+DailyLog[[#This Row],[TTL QNT
(On traveler)]]-DailyLog[[#This Row],[Column1]]</f>
        <v>0</v>
      </c>
      <c r="R1684" s="134" t="s">
        <v>3129</v>
      </c>
      <c r="S1684" s="136" t="s">
        <v>888</v>
      </c>
      <c r="T1684" s="137"/>
      <c r="U1684" s="137"/>
      <c r="V1684" s="134"/>
      <c r="W1684" s="132"/>
      <c r="X1684" s="134"/>
      <c r="Y1684" s="132"/>
      <c r="Z1684" s="132"/>
      <c r="AA1684" s="132"/>
      <c r="AB1684" s="132" t="str">
        <f ca="1">IF(ISERROR(MATCH(DailyLog[[#This Row],[TRAVELER]],Table2[TR],0)),AB1684,"SHIPPED")</f>
        <v>SHIPPED</v>
      </c>
      <c r="AC1684" s="132"/>
    </row>
    <row r="1685" spans="1:29" ht="40.15" hidden="1" customHeight="1" x14ac:dyDescent="0.25">
      <c r="A1685" s="129">
        <v>46266.73165509259</v>
      </c>
      <c r="B1685" s="130" t="s">
        <v>2940</v>
      </c>
      <c r="C1685" s="131">
        <v>290</v>
      </c>
      <c r="D1685" s="132">
        <v>717510</v>
      </c>
      <c r="E1685" s="132" t="s">
        <v>981</v>
      </c>
      <c r="F1685" s="132">
        <v>1767</v>
      </c>
      <c r="G1685" s="132" t="s">
        <v>5067</v>
      </c>
      <c r="H1685" s="133" t="s">
        <v>832</v>
      </c>
      <c r="I1685" s="134" t="s">
        <v>839</v>
      </c>
      <c r="J1685" s="135" t="s">
        <v>950</v>
      </c>
      <c r="K1685" s="134">
        <v>107</v>
      </c>
      <c r="L1685" s="134" t="s">
        <v>1003</v>
      </c>
      <c r="M1685" s="134"/>
      <c r="N1685" s="134">
        <v>36</v>
      </c>
      <c r="O1685" s="134">
        <v>25200</v>
      </c>
      <c r="P1685" s="134">
        <v>25200</v>
      </c>
      <c r="Q1685" s="134">
        <f>+DailyLog[[#This Row],[TTL QNT
(On traveler)]]-DailyLog[[#This Row],[Column1]]</f>
        <v>0</v>
      </c>
      <c r="R1685" s="134" t="s">
        <v>3019</v>
      </c>
      <c r="S1685" s="136" t="s">
        <v>888</v>
      </c>
      <c r="T1685" s="137"/>
      <c r="U1685" s="137"/>
      <c r="V1685" s="134"/>
      <c r="W1685" s="132"/>
      <c r="X1685" s="134"/>
      <c r="Y1685" s="132"/>
      <c r="Z1685" s="132"/>
      <c r="AA1685" s="132"/>
      <c r="AB1685" s="132" t="str">
        <f ca="1">IF(ISERROR(MATCH(DailyLog[[#This Row],[TRAVELER]],Table2[TR],0)),AB1685,"SHIPPED")</f>
        <v>SHIPPED</v>
      </c>
      <c r="AC1685" s="132"/>
    </row>
    <row r="1686" spans="1:29" ht="40.15" hidden="1" customHeight="1" x14ac:dyDescent="0.25">
      <c r="A1686" s="129">
        <v>46276.411516203705</v>
      </c>
      <c r="B1686" s="130" t="s">
        <v>842</v>
      </c>
      <c r="C1686" s="131" t="s">
        <v>4502</v>
      </c>
      <c r="D1686" s="132">
        <v>718623</v>
      </c>
      <c r="E1686" s="132">
        <v>11602326</v>
      </c>
      <c r="F1686" s="132">
        <v>899</v>
      </c>
      <c r="G1686" s="132" t="s">
        <v>5844</v>
      </c>
      <c r="H1686" s="133" t="s">
        <v>832</v>
      </c>
      <c r="I1686" s="134" t="s">
        <v>839</v>
      </c>
      <c r="J1686" s="135" t="s">
        <v>843</v>
      </c>
      <c r="K1686" s="134">
        <v>1</v>
      </c>
      <c r="L1686" s="134" t="s">
        <v>828</v>
      </c>
      <c r="M1686" s="134" t="s">
        <v>2816</v>
      </c>
      <c r="N1686" s="134">
        <v>34</v>
      </c>
      <c r="O1686" s="134">
        <v>4080</v>
      </c>
      <c r="P1686" s="134">
        <v>4080</v>
      </c>
      <c r="Q1686" s="134">
        <f>+DailyLog[[#This Row],[TTL QNT
(On traveler)]]-DailyLog[[#This Row],[Column1]]</f>
        <v>0</v>
      </c>
      <c r="R1686" s="134" t="s">
        <v>4374</v>
      </c>
      <c r="S1686" s="136" t="s">
        <v>888</v>
      </c>
      <c r="T1686" s="137">
        <v>4</v>
      </c>
      <c r="U1686" s="137"/>
      <c r="V1686" s="134"/>
      <c r="W1686" s="132"/>
      <c r="X1686" s="134"/>
      <c r="Y1686" s="132"/>
      <c r="Z1686" s="132"/>
      <c r="AA1686" s="132"/>
      <c r="AB1686" s="132" t="str">
        <f ca="1">IF(ISERROR(MATCH(DailyLog[[#This Row],[TRAVELER]],Table2[TR],0)),AB1686,"SHIPPED")</f>
        <v>SHIPPED</v>
      </c>
      <c r="AC1686" s="132"/>
    </row>
    <row r="1687" spans="1:29" ht="40.15" hidden="1" customHeight="1" x14ac:dyDescent="0.25">
      <c r="A1687" s="129">
        <v>46266.649606481478</v>
      </c>
      <c r="B1687" s="130" t="s">
        <v>2940</v>
      </c>
      <c r="C1687" s="131">
        <v>197</v>
      </c>
      <c r="D1687" s="132">
        <v>716412</v>
      </c>
      <c r="E1687" s="132" t="s">
        <v>1018</v>
      </c>
      <c r="F1687" s="132">
        <v>799</v>
      </c>
      <c r="G1687" s="132" t="s">
        <v>2712</v>
      </c>
      <c r="H1687" s="133" t="s">
        <v>832</v>
      </c>
      <c r="I1687" s="134" t="s">
        <v>2818</v>
      </c>
      <c r="J1687" s="135" t="s">
        <v>843</v>
      </c>
      <c r="K1687" s="134">
        <v>5</v>
      </c>
      <c r="L1687" s="134" t="s">
        <v>828</v>
      </c>
      <c r="M1687" s="134"/>
      <c r="N1687" s="134">
        <v>10</v>
      </c>
      <c r="O1687" s="134">
        <v>1950</v>
      </c>
      <c r="P1687" s="134">
        <v>1950</v>
      </c>
      <c r="Q1687" s="134">
        <f>+DailyLog[[#This Row],[TTL QNT
(On traveler)]]-DailyLog[[#This Row],[Column1]]</f>
        <v>0</v>
      </c>
      <c r="R1687" s="134" t="s">
        <v>4696</v>
      </c>
      <c r="S1687" s="136" t="s">
        <v>888</v>
      </c>
      <c r="T1687" s="137"/>
      <c r="U1687" s="137"/>
      <c r="V1687" s="134"/>
      <c r="W1687" s="132"/>
      <c r="X1687" s="134"/>
      <c r="Y1687" s="132"/>
      <c r="Z1687" s="132"/>
      <c r="AA1687" s="132"/>
      <c r="AB1687" s="132" t="str">
        <f ca="1">IF(ISERROR(MATCH(DailyLog[[#This Row],[TRAVELER]],Table2[TR],0)),AB1687,"SHIPPED")</f>
        <v>SHIPPED</v>
      </c>
      <c r="AC1687" s="132"/>
    </row>
    <row r="1688" spans="1:29" ht="40.15" hidden="1" customHeight="1" x14ac:dyDescent="0.25">
      <c r="A1688" s="129">
        <v>46266.595902777779</v>
      </c>
      <c r="B1688" s="130" t="s">
        <v>842</v>
      </c>
      <c r="C1688" s="131">
        <v>275</v>
      </c>
      <c r="D1688" s="132">
        <v>716819</v>
      </c>
      <c r="E1688" s="132" t="s">
        <v>989</v>
      </c>
      <c r="F1688" s="132">
        <v>310</v>
      </c>
      <c r="G1688" s="132" t="s">
        <v>4999</v>
      </c>
      <c r="H1688" s="133" t="s">
        <v>832</v>
      </c>
      <c r="I1688" s="134" t="s">
        <v>839</v>
      </c>
      <c r="J1688" s="135" t="s">
        <v>2824</v>
      </c>
      <c r="K1688" s="134">
        <v>112</v>
      </c>
      <c r="L1688" s="134" t="s">
        <v>1003</v>
      </c>
      <c r="M1688" s="134" t="s">
        <v>2884</v>
      </c>
      <c r="N1688" s="134">
        <v>41</v>
      </c>
      <c r="O1688" s="134">
        <v>77900</v>
      </c>
      <c r="P1688" s="134">
        <v>77900</v>
      </c>
      <c r="Q1688" s="134">
        <f>+DailyLog[[#This Row],[TTL QNT
(On traveler)]]-DailyLog[[#This Row],[Column1]]</f>
        <v>0</v>
      </c>
      <c r="R1688" s="134" t="s">
        <v>3398</v>
      </c>
      <c r="S1688" s="136" t="s">
        <v>888</v>
      </c>
      <c r="T1688" s="137" t="s">
        <v>3963</v>
      </c>
      <c r="U1688" s="137"/>
      <c r="V1688" s="134"/>
      <c r="W1688" s="132"/>
      <c r="X1688" s="134"/>
      <c r="Y1688" s="132"/>
      <c r="Z1688" s="132"/>
      <c r="AA1688" s="132"/>
      <c r="AB1688" s="132" t="str">
        <f ca="1">IF(ISERROR(MATCH(DailyLog[[#This Row],[TRAVELER]],Table2[TR],0)),AB1688,"SHIPPED")</f>
        <v>SHIPPED</v>
      </c>
      <c r="AC1688" s="132"/>
    </row>
    <row r="1689" spans="1:29" ht="40.15" hidden="1" customHeight="1" x14ac:dyDescent="0.25">
      <c r="A1689" s="129">
        <v>46276.407986111109</v>
      </c>
      <c r="B1689" s="130" t="s">
        <v>842</v>
      </c>
      <c r="C1689" s="131">
        <v>4</v>
      </c>
      <c r="D1689" s="132">
        <v>718045</v>
      </c>
      <c r="E1689" s="132" t="s">
        <v>946</v>
      </c>
      <c r="F1689" s="132">
        <v>409</v>
      </c>
      <c r="G1689" s="132" t="s">
        <v>5697</v>
      </c>
      <c r="H1689" s="133" t="s">
        <v>832</v>
      </c>
      <c r="I1689" s="134" t="s">
        <v>839</v>
      </c>
      <c r="J1689" s="135" t="s">
        <v>950</v>
      </c>
      <c r="K1689" s="134">
        <v>116</v>
      </c>
      <c r="L1689" s="134" t="s">
        <v>828</v>
      </c>
      <c r="M1689" s="134"/>
      <c r="N1689" s="134">
        <v>36</v>
      </c>
      <c r="O1689" s="134">
        <v>63000</v>
      </c>
      <c r="P1689" s="134">
        <v>63000</v>
      </c>
      <c r="Q1689" s="134">
        <f>+DailyLog[[#This Row],[TTL QNT
(On traveler)]]-DailyLog[[#This Row],[Column1]]</f>
        <v>0</v>
      </c>
      <c r="R1689" s="134" t="s">
        <v>2923</v>
      </c>
      <c r="S1689" s="136" t="s">
        <v>888</v>
      </c>
      <c r="T1689" s="137"/>
      <c r="U1689" s="137"/>
      <c r="V1689" s="134"/>
      <c r="W1689" s="132"/>
      <c r="X1689" s="134"/>
      <c r="Y1689" s="132"/>
      <c r="Z1689" s="132"/>
      <c r="AA1689" s="132"/>
      <c r="AB1689" s="132" t="str">
        <f ca="1">IF(ISERROR(MATCH(DailyLog[[#This Row],[TRAVELER]],Table2[TR],0)),AB1689,"SHIPPED")</f>
        <v>SHIPPED</v>
      </c>
      <c r="AC1689" s="132"/>
    </row>
    <row r="1690" spans="1:29" ht="40.15" hidden="1" customHeight="1" x14ac:dyDescent="0.25">
      <c r="A1690" s="129">
        <v>46266.431064814817</v>
      </c>
      <c r="B1690" s="130" t="s">
        <v>842</v>
      </c>
      <c r="C1690" s="131">
        <v>275</v>
      </c>
      <c r="D1690" s="132">
        <v>716819</v>
      </c>
      <c r="E1690" s="132" t="s">
        <v>989</v>
      </c>
      <c r="F1690" s="132">
        <v>310</v>
      </c>
      <c r="G1690" s="132" t="s">
        <v>4999</v>
      </c>
      <c r="H1690" s="133" t="s">
        <v>832</v>
      </c>
      <c r="I1690" s="134" t="s">
        <v>2818</v>
      </c>
      <c r="J1690" s="135" t="s">
        <v>2824</v>
      </c>
      <c r="K1690" s="134">
        <v>112</v>
      </c>
      <c r="L1690" s="134" t="s">
        <v>1003</v>
      </c>
      <c r="M1690" s="134"/>
      <c r="N1690" s="134">
        <v>18</v>
      </c>
      <c r="O1690" s="134">
        <v>34200</v>
      </c>
      <c r="P1690" s="134">
        <v>34200</v>
      </c>
      <c r="Q1690" s="134">
        <f>+DailyLog[[#This Row],[TTL QNT
(On traveler)]]-DailyLog[[#This Row],[Column1]]</f>
        <v>0</v>
      </c>
      <c r="R1690" s="134" t="s">
        <v>4726</v>
      </c>
      <c r="S1690" s="136" t="s">
        <v>888</v>
      </c>
      <c r="T1690" s="137"/>
      <c r="U1690" s="137"/>
      <c r="V1690" s="134"/>
      <c r="W1690" s="132"/>
      <c r="X1690" s="134"/>
      <c r="Y1690" s="132"/>
      <c r="Z1690" s="132"/>
      <c r="AA1690" s="132"/>
      <c r="AB1690" s="132" t="str">
        <f ca="1">IF(ISERROR(MATCH(DailyLog[[#This Row],[TRAVELER]],Table2[TR],0)),AB1690,"SHIPPED")</f>
        <v>SHIPPED</v>
      </c>
      <c r="AC1690" s="132"/>
    </row>
    <row r="1691" spans="1:29" ht="40.15" hidden="1" customHeight="1" x14ac:dyDescent="0.25">
      <c r="A1691" s="129">
        <v>46276.403344907405</v>
      </c>
      <c r="B1691" s="130" t="s">
        <v>842</v>
      </c>
      <c r="C1691" s="131">
        <v>275</v>
      </c>
      <c r="D1691" s="132">
        <v>718015</v>
      </c>
      <c r="E1691" s="132" t="s">
        <v>3421</v>
      </c>
      <c r="F1691" s="132">
        <v>941</v>
      </c>
      <c r="G1691" s="132" t="s">
        <v>5843</v>
      </c>
      <c r="H1691" s="133" t="s">
        <v>832</v>
      </c>
      <c r="I1691" s="134" t="s">
        <v>2818</v>
      </c>
      <c r="J1691" s="135" t="s">
        <v>950</v>
      </c>
      <c r="K1691" s="134">
        <v>104</v>
      </c>
      <c r="L1691" s="134" t="s">
        <v>1003</v>
      </c>
      <c r="M1691" s="134"/>
      <c r="N1691" s="134">
        <v>36</v>
      </c>
      <c r="O1691" s="134">
        <v>54000</v>
      </c>
      <c r="P1691" s="134">
        <v>54000</v>
      </c>
      <c r="Q1691" s="134">
        <f>+DailyLog[[#This Row],[TTL QNT
(On traveler)]]-DailyLog[[#This Row],[Column1]]</f>
        <v>0</v>
      </c>
      <c r="R1691" s="134" t="s">
        <v>3199</v>
      </c>
      <c r="S1691" s="136" t="s">
        <v>888</v>
      </c>
      <c r="T1691" s="137"/>
      <c r="U1691" s="137"/>
      <c r="V1691" s="134"/>
      <c r="W1691" s="132"/>
      <c r="X1691" s="134"/>
      <c r="Y1691" s="132"/>
      <c r="Z1691" s="132"/>
      <c r="AA1691" s="132"/>
      <c r="AB1691" s="132" t="str">
        <f ca="1">IF(ISERROR(MATCH(DailyLog[[#This Row],[TRAVELER]],Table2[TR],0)),AB1691,"SHIPPED")</f>
        <v>SHIPPED</v>
      </c>
      <c r="AC1691" s="132"/>
    </row>
    <row r="1692" spans="1:29" ht="40.15" hidden="1" customHeight="1" x14ac:dyDescent="0.25">
      <c r="A1692" s="129">
        <v>46276.395972222221</v>
      </c>
      <c r="B1692" s="130" t="s">
        <v>842</v>
      </c>
      <c r="C1692" s="131" t="s">
        <v>4502</v>
      </c>
      <c r="D1692" s="132">
        <v>718624</v>
      </c>
      <c r="E1692" s="132">
        <v>11602326</v>
      </c>
      <c r="F1692" s="132">
        <v>631</v>
      </c>
      <c r="G1692" s="132" t="s">
        <v>5838</v>
      </c>
      <c r="H1692" s="133" t="s">
        <v>832</v>
      </c>
      <c r="I1692" s="134" t="s">
        <v>839</v>
      </c>
      <c r="J1692" s="135" t="s">
        <v>843</v>
      </c>
      <c r="K1692" s="134">
        <v>1</v>
      </c>
      <c r="L1692" s="134" t="s">
        <v>828</v>
      </c>
      <c r="M1692" s="134" t="s">
        <v>2816</v>
      </c>
      <c r="N1692" s="134">
        <v>33</v>
      </c>
      <c r="O1692" s="134">
        <v>3960</v>
      </c>
      <c r="P1692" s="134">
        <v>3960</v>
      </c>
      <c r="Q1692" s="134">
        <f>+DailyLog[[#This Row],[TTL QNT
(On traveler)]]-DailyLog[[#This Row],[Column1]]</f>
        <v>0</v>
      </c>
      <c r="R1692" s="134" t="s">
        <v>4722</v>
      </c>
      <c r="S1692" s="136" t="s">
        <v>888</v>
      </c>
      <c r="T1692" s="137">
        <v>5</v>
      </c>
      <c r="U1692" s="137"/>
      <c r="V1692" s="134"/>
      <c r="W1692" s="132"/>
      <c r="X1692" s="134"/>
      <c r="Y1692" s="132"/>
      <c r="Z1692" s="132"/>
      <c r="AA1692" s="132"/>
      <c r="AB1692" s="132" t="str">
        <f ca="1">IF(ISERROR(MATCH(DailyLog[[#This Row],[TRAVELER]],Table2[TR],0)),AB1692,"SHIPPED")</f>
        <v>SHIPPED</v>
      </c>
      <c r="AC1692" s="132"/>
    </row>
    <row r="1693" spans="1:29" ht="40.15" hidden="1" customHeight="1" x14ac:dyDescent="0.25">
      <c r="A1693" s="129">
        <v>46276.38559027778</v>
      </c>
      <c r="B1693" s="130" t="s">
        <v>842</v>
      </c>
      <c r="C1693" s="131">
        <v>290</v>
      </c>
      <c r="D1693" s="132">
        <v>718075</v>
      </c>
      <c r="E1693" s="132" t="s">
        <v>981</v>
      </c>
      <c r="F1693" s="132">
        <v>490</v>
      </c>
      <c r="G1693" s="132" t="s">
        <v>5835</v>
      </c>
      <c r="H1693" s="133" t="s">
        <v>832</v>
      </c>
      <c r="I1693" s="134" t="s">
        <v>839</v>
      </c>
      <c r="J1693" s="135" t="s">
        <v>950</v>
      </c>
      <c r="K1693" s="134">
        <v>107</v>
      </c>
      <c r="L1693" s="134" t="s">
        <v>1003</v>
      </c>
      <c r="M1693" s="134"/>
      <c r="N1693" s="134">
        <v>36</v>
      </c>
      <c r="O1693" s="134">
        <v>25200</v>
      </c>
      <c r="P1693" s="134">
        <v>25200</v>
      </c>
      <c r="Q1693" s="134">
        <f>+DailyLog[[#This Row],[TTL QNT
(On traveler)]]-DailyLog[[#This Row],[Column1]]</f>
        <v>0</v>
      </c>
      <c r="R1693" s="134" t="s">
        <v>5617</v>
      </c>
      <c r="S1693" s="136" t="s">
        <v>888</v>
      </c>
      <c r="T1693" s="137"/>
      <c r="U1693" s="137"/>
      <c r="V1693" s="134"/>
      <c r="W1693" s="132"/>
      <c r="X1693" s="134"/>
      <c r="Y1693" s="132"/>
      <c r="Z1693" s="132"/>
      <c r="AA1693" s="132"/>
      <c r="AB1693" s="132" t="str">
        <f ca="1">IF(ISERROR(MATCH(DailyLog[[#This Row],[TRAVELER]],Table2[TR],0)),AB1693,"SHIPPED")</f>
        <v>SHIPPED</v>
      </c>
      <c r="AC1693" s="132"/>
    </row>
    <row r="1694" spans="1:29" ht="40.15" hidden="1" customHeight="1" x14ac:dyDescent="0.25">
      <c r="A1694" s="129">
        <v>46275.72314814815</v>
      </c>
      <c r="B1694" s="130" t="s">
        <v>2940</v>
      </c>
      <c r="C1694" s="131">
        <v>290</v>
      </c>
      <c r="D1694" s="132">
        <v>718155</v>
      </c>
      <c r="E1694" s="132" t="s">
        <v>934</v>
      </c>
      <c r="F1694" s="132" t="s">
        <v>3434</v>
      </c>
      <c r="G1694" s="132" t="s">
        <v>5790</v>
      </c>
      <c r="H1694" s="133" t="s">
        <v>2814</v>
      </c>
      <c r="I1694" s="134" t="s">
        <v>839</v>
      </c>
      <c r="J1694" s="135" t="s">
        <v>950</v>
      </c>
      <c r="K1694" s="134">
        <v>105</v>
      </c>
      <c r="L1694" s="134" t="s">
        <v>828</v>
      </c>
      <c r="M1694" s="134"/>
      <c r="N1694" s="134">
        <v>12</v>
      </c>
      <c r="O1694" s="134">
        <v>9900</v>
      </c>
      <c r="P1694" s="134">
        <v>9900</v>
      </c>
      <c r="Q1694" s="134">
        <f>+DailyLog[[#This Row],[TTL QNT
(On traveler)]]-DailyLog[[#This Row],[Column1]]</f>
        <v>0</v>
      </c>
      <c r="R1694" s="134" t="s">
        <v>3816</v>
      </c>
      <c r="S1694" s="136" t="s">
        <v>888</v>
      </c>
      <c r="T1694" s="137"/>
      <c r="U1694" s="137"/>
      <c r="V1694" s="134"/>
      <c r="W1694" s="132"/>
      <c r="X1694" s="134"/>
      <c r="Y1694" s="132"/>
      <c r="Z1694" s="132"/>
      <c r="AA1694" s="132"/>
      <c r="AB1694" s="132" t="str">
        <f ca="1">IF(ISERROR(MATCH(DailyLog[[#This Row],[TRAVELER]],Table2[TR],0)),AB1694,"SHIPPED")</f>
        <v>SHIPPED</v>
      </c>
      <c r="AC1694" s="132"/>
    </row>
    <row r="1695" spans="1:29" ht="40.15" hidden="1" customHeight="1" x14ac:dyDescent="0.25">
      <c r="A1695" s="129">
        <v>46276.670613425929</v>
      </c>
      <c r="B1695" s="130" t="s">
        <v>2940</v>
      </c>
      <c r="C1695" s="131">
        <v>275</v>
      </c>
      <c r="D1695" s="132">
        <v>718039</v>
      </c>
      <c r="E1695" s="132">
        <v>11546389</v>
      </c>
      <c r="F1695" s="132">
        <v>693</v>
      </c>
      <c r="G1695" s="132" t="s">
        <v>5905</v>
      </c>
      <c r="H1695" s="133" t="s">
        <v>832</v>
      </c>
      <c r="I1695" s="134" t="s">
        <v>839</v>
      </c>
      <c r="J1695" s="135" t="s">
        <v>2824</v>
      </c>
      <c r="K1695" s="134">
        <v>112</v>
      </c>
      <c r="L1695" s="134" t="s">
        <v>828</v>
      </c>
      <c r="M1695" s="134" t="s">
        <v>2976</v>
      </c>
      <c r="N1695" s="134">
        <v>37</v>
      </c>
      <c r="O1695" s="134">
        <v>166500</v>
      </c>
      <c r="P1695" s="134">
        <v>166500</v>
      </c>
      <c r="Q1695" s="134">
        <f>+DailyLog[[#This Row],[TTL QNT
(On traveler)]]-DailyLog[[#This Row],[Column1]]</f>
        <v>0</v>
      </c>
      <c r="R1695" s="134" t="s">
        <v>4171</v>
      </c>
      <c r="S1695" s="136" t="s">
        <v>888</v>
      </c>
      <c r="T1695" s="137">
        <v>2000</v>
      </c>
      <c r="U1695" s="137"/>
      <c r="V1695" s="134"/>
      <c r="W1695" s="132"/>
      <c r="X1695" s="134"/>
      <c r="Y1695" s="132"/>
      <c r="Z1695" s="132"/>
      <c r="AA1695" s="132"/>
      <c r="AB1695" s="132" t="str">
        <f ca="1">IF(ISERROR(MATCH(DailyLog[[#This Row],[TRAVELER]],Table2[TR],0)),AB1695,"SHIPPED")</f>
        <v>SHIPPED</v>
      </c>
      <c r="AC1695" s="132"/>
    </row>
    <row r="1696" spans="1:29" ht="40.15" hidden="1" customHeight="1" x14ac:dyDescent="0.25">
      <c r="A1696" s="129">
        <v>46275.714004629626</v>
      </c>
      <c r="B1696" s="130" t="s">
        <v>2940</v>
      </c>
      <c r="C1696" s="131">
        <v>280</v>
      </c>
      <c r="D1696" s="132">
        <v>718018</v>
      </c>
      <c r="E1696" s="132" t="s">
        <v>3421</v>
      </c>
      <c r="F1696" s="132">
        <v>519</v>
      </c>
      <c r="G1696" s="132" t="s">
        <v>5757</v>
      </c>
      <c r="H1696" s="133" t="s">
        <v>832</v>
      </c>
      <c r="I1696" s="134" t="s">
        <v>839</v>
      </c>
      <c r="J1696" s="135" t="s">
        <v>950</v>
      </c>
      <c r="K1696" s="134">
        <v>124</v>
      </c>
      <c r="L1696" s="134" t="s">
        <v>1003</v>
      </c>
      <c r="M1696" s="134"/>
      <c r="N1696" s="134">
        <v>61</v>
      </c>
      <c r="O1696" s="134">
        <v>91500</v>
      </c>
      <c r="P1696" s="134">
        <v>91500</v>
      </c>
      <c r="Q1696" s="134">
        <f>+DailyLog[[#This Row],[TTL QNT
(On traveler)]]-DailyLog[[#This Row],[Column1]]</f>
        <v>0</v>
      </c>
      <c r="R1696" s="134" t="s">
        <v>3004</v>
      </c>
      <c r="S1696" s="136" t="s">
        <v>888</v>
      </c>
      <c r="T1696" s="137"/>
      <c r="U1696" s="137"/>
      <c r="V1696" s="134"/>
      <c r="W1696" s="132"/>
      <c r="X1696" s="134"/>
      <c r="Y1696" s="132"/>
      <c r="Z1696" s="132"/>
      <c r="AA1696" s="132"/>
      <c r="AB1696" s="132" t="str">
        <f ca="1">IF(ISERROR(MATCH(DailyLog[[#This Row],[TRAVELER]],Table2[TR],0)),AB1696,"SHIPPED")</f>
        <v>SHIPPED</v>
      </c>
      <c r="AC1696" s="132"/>
    </row>
    <row r="1697" spans="1:29" ht="40.15" hidden="1" customHeight="1" x14ac:dyDescent="0.25">
      <c r="A1697" s="129">
        <v>46268.697731481479</v>
      </c>
      <c r="B1697" s="130" t="s">
        <v>2940</v>
      </c>
      <c r="C1697" s="131">
        <v>292</v>
      </c>
      <c r="D1697" s="132">
        <v>718131</v>
      </c>
      <c r="E1697" s="132">
        <v>11546377</v>
      </c>
      <c r="F1697" s="132">
        <v>1363</v>
      </c>
      <c r="G1697" s="132" t="s">
        <v>5277</v>
      </c>
      <c r="H1697" s="133" t="s">
        <v>832</v>
      </c>
      <c r="I1697" s="134" t="s">
        <v>839</v>
      </c>
      <c r="J1697" s="135" t="s">
        <v>2824</v>
      </c>
      <c r="K1697" s="134">
        <v>19</v>
      </c>
      <c r="L1697" s="134" t="s">
        <v>828</v>
      </c>
      <c r="M1697" s="134" t="s">
        <v>2884</v>
      </c>
      <c r="N1697" s="134">
        <v>33</v>
      </c>
      <c r="O1697" s="134">
        <v>70950</v>
      </c>
      <c r="P1697" s="134">
        <v>70950</v>
      </c>
      <c r="Q1697" s="134">
        <f>+DailyLog[[#This Row],[TTL QNT
(On traveler)]]-DailyLog[[#This Row],[Column1]]</f>
        <v>0</v>
      </c>
      <c r="R1697" s="134" t="s">
        <v>4160</v>
      </c>
      <c r="S1697" s="136" t="s">
        <v>888</v>
      </c>
      <c r="T1697" s="137" t="s">
        <v>5278</v>
      </c>
      <c r="U1697" s="137"/>
      <c r="V1697" s="134"/>
      <c r="W1697" s="132"/>
      <c r="X1697" s="134"/>
      <c r="Y1697" s="132"/>
      <c r="Z1697" s="132"/>
      <c r="AA1697" s="132"/>
      <c r="AB1697" s="132" t="str">
        <f ca="1">IF(ISERROR(MATCH(DailyLog[[#This Row],[TRAVELER]],Table2[TR],0)),AB1697,"SHIPPED")</f>
        <v>SHIPPED</v>
      </c>
      <c r="AC1697" s="132"/>
    </row>
    <row r="1698" spans="1:29" ht="40.15" hidden="1" customHeight="1" x14ac:dyDescent="0.25">
      <c r="A1698" s="129">
        <v>46276.670613425929</v>
      </c>
      <c r="B1698" s="130" t="s">
        <v>2940</v>
      </c>
      <c r="C1698" s="131">
        <v>275</v>
      </c>
      <c r="D1698" s="132">
        <v>718038</v>
      </c>
      <c r="E1698" s="132">
        <v>11546389</v>
      </c>
      <c r="F1698" s="132">
        <v>291</v>
      </c>
      <c r="G1698" s="132" t="s">
        <v>5906</v>
      </c>
      <c r="H1698" s="133" t="s">
        <v>832</v>
      </c>
      <c r="I1698" s="134" t="s">
        <v>839</v>
      </c>
      <c r="J1698" s="135" t="s">
        <v>2824</v>
      </c>
      <c r="K1698" s="134">
        <v>112</v>
      </c>
      <c r="L1698" s="134" t="s">
        <v>828</v>
      </c>
      <c r="M1698" s="134"/>
      <c r="N1698" s="134">
        <v>21</v>
      </c>
      <c r="O1698" s="134">
        <v>94500</v>
      </c>
      <c r="P1698" s="134">
        <v>94500</v>
      </c>
      <c r="Q1698" s="134">
        <f>+DailyLog[[#This Row],[TTL QNT
(On traveler)]]-DailyLog[[#This Row],[Column1]]</f>
        <v>0</v>
      </c>
      <c r="R1698" s="134" t="s">
        <v>4171</v>
      </c>
      <c r="S1698" s="136" t="s">
        <v>888</v>
      </c>
      <c r="T1698" s="137"/>
      <c r="U1698" s="137"/>
      <c r="V1698" s="134"/>
      <c r="W1698" s="132"/>
      <c r="X1698" s="134"/>
      <c r="Y1698" s="132"/>
      <c r="Z1698" s="132"/>
      <c r="AA1698" s="132"/>
      <c r="AB1698" s="132" t="str">
        <f ca="1">IF(ISERROR(MATCH(DailyLog[[#This Row],[TRAVELER]],Table2[TR],0)),AB1698,"SHIPPED")</f>
        <v>SHIPPED</v>
      </c>
      <c r="AC1698" s="132"/>
    </row>
    <row r="1699" spans="1:29" ht="40.15" hidden="1" customHeight="1" x14ac:dyDescent="0.25">
      <c r="A1699" s="129">
        <v>46274.607708333337</v>
      </c>
      <c r="B1699" s="130" t="s">
        <v>842</v>
      </c>
      <c r="C1699" s="131">
        <v>275</v>
      </c>
      <c r="D1699" s="132">
        <v>717770</v>
      </c>
      <c r="E1699" s="132" t="s">
        <v>986</v>
      </c>
      <c r="F1699" s="132">
        <v>616</v>
      </c>
      <c r="G1699" s="132" t="s">
        <v>5643</v>
      </c>
      <c r="H1699" s="133" t="s">
        <v>832</v>
      </c>
      <c r="I1699" s="134" t="s">
        <v>2818</v>
      </c>
      <c r="J1699" s="135" t="s">
        <v>950</v>
      </c>
      <c r="K1699" s="134">
        <v>104</v>
      </c>
      <c r="L1699" s="134" t="s">
        <v>1003</v>
      </c>
      <c r="M1699" s="134"/>
      <c r="N1699" s="134">
        <v>36</v>
      </c>
      <c r="O1699" s="134">
        <v>54000</v>
      </c>
      <c r="P1699" s="134">
        <v>54000</v>
      </c>
      <c r="Q1699" s="134">
        <f>+DailyLog[[#This Row],[TTL QNT
(On traveler)]]-DailyLog[[#This Row],[Column1]]</f>
        <v>0</v>
      </c>
      <c r="R1699" s="134" t="s">
        <v>3126</v>
      </c>
      <c r="S1699" s="136" t="s">
        <v>888</v>
      </c>
      <c r="T1699" s="137"/>
      <c r="U1699" s="137"/>
      <c r="V1699" s="134"/>
      <c r="W1699" s="132"/>
      <c r="X1699" s="134"/>
      <c r="Y1699" s="132"/>
      <c r="Z1699" s="132"/>
      <c r="AA1699" s="132"/>
      <c r="AB1699" s="132" t="str">
        <f ca="1">IF(ISERROR(MATCH(DailyLog[[#This Row],[TRAVELER]],Table2[TR],0)),AB1699,"SHIPPED")</f>
        <v>SHIPPED</v>
      </c>
      <c r="AC1699" s="132"/>
    </row>
    <row r="1700" spans="1:29" ht="40.15" hidden="1" customHeight="1" x14ac:dyDescent="0.25">
      <c r="A1700" s="129">
        <v>46279.380300925928</v>
      </c>
      <c r="B1700" s="130" t="s">
        <v>842</v>
      </c>
      <c r="C1700" s="131">
        <v>4</v>
      </c>
      <c r="D1700" s="132">
        <v>717570</v>
      </c>
      <c r="E1700" s="132">
        <v>6502979</v>
      </c>
      <c r="F1700" s="132">
        <v>118</v>
      </c>
      <c r="G1700" s="132" t="s">
        <v>5949</v>
      </c>
      <c r="H1700" s="133" t="s">
        <v>832</v>
      </c>
      <c r="I1700" s="134" t="s">
        <v>839</v>
      </c>
      <c r="J1700" s="135" t="s">
        <v>2824</v>
      </c>
      <c r="K1700" s="134">
        <v>110</v>
      </c>
      <c r="L1700" s="134" t="s">
        <v>828</v>
      </c>
      <c r="M1700" s="134"/>
      <c r="N1700" s="134">
        <v>36</v>
      </c>
      <c r="O1700" s="134">
        <v>27000</v>
      </c>
      <c r="P1700" s="134">
        <v>27000</v>
      </c>
      <c r="Q1700" s="134">
        <f>+DailyLog[[#This Row],[TTL QNT
(On traveler)]]-DailyLog[[#This Row],[Column1]]</f>
        <v>0</v>
      </c>
      <c r="R1700" s="134" t="s">
        <v>3263</v>
      </c>
      <c r="S1700" s="136" t="s">
        <v>888</v>
      </c>
      <c r="T1700" s="137"/>
      <c r="U1700" s="137"/>
      <c r="V1700" s="134"/>
      <c r="W1700" s="132"/>
      <c r="X1700" s="134"/>
      <c r="Y1700" s="132"/>
      <c r="Z1700" s="132"/>
      <c r="AA1700" s="132"/>
      <c r="AB1700" s="132" t="str">
        <f ca="1">IF(ISERROR(MATCH(DailyLog[[#This Row],[TRAVELER]],Table2[TR],0)),AB1700,"SHIPPED")</f>
        <v>SHIPPED</v>
      </c>
      <c r="AC1700" s="132"/>
    </row>
    <row r="1701" spans="1:29" ht="40.15" hidden="1" customHeight="1" x14ac:dyDescent="0.25">
      <c r="A1701" s="129">
        <v>46268.41578703704</v>
      </c>
      <c r="B1701" s="130" t="s">
        <v>842</v>
      </c>
      <c r="C1701" s="131" t="s">
        <v>4502</v>
      </c>
      <c r="D1701" s="132">
        <v>718141</v>
      </c>
      <c r="E1701" s="132">
        <v>11546377</v>
      </c>
      <c r="F1701" s="132">
        <v>1551</v>
      </c>
      <c r="G1701" s="132" t="s">
        <v>5193</v>
      </c>
      <c r="H1701" s="133" t="s">
        <v>832</v>
      </c>
      <c r="I1701" s="134" t="s">
        <v>839</v>
      </c>
      <c r="J1701" s="135" t="s">
        <v>843</v>
      </c>
      <c r="K1701" s="134">
        <v>1</v>
      </c>
      <c r="L1701" s="134" t="s">
        <v>828</v>
      </c>
      <c r="M1701" s="134" t="s">
        <v>2976</v>
      </c>
      <c r="N1701" s="134">
        <v>37</v>
      </c>
      <c r="O1701" s="134">
        <v>79550</v>
      </c>
      <c r="P1701" s="134">
        <v>79550</v>
      </c>
      <c r="Q1701" s="134">
        <f>+DailyLog[[#This Row],[TTL QNT
(On traveler)]]-DailyLog[[#This Row],[Column1]]</f>
        <v>0</v>
      </c>
      <c r="R1701" s="134" t="s">
        <v>4418</v>
      </c>
      <c r="S1701" s="136" t="s">
        <v>888</v>
      </c>
      <c r="T1701" s="137">
        <v>8</v>
      </c>
      <c r="U1701" s="137"/>
      <c r="V1701" s="134"/>
      <c r="W1701" s="132"/>
      <c r="X1701" s="134"/>
      <c r="Y1701" s="132"/>
      <c r="Z1701" s="132"/>
      <c r="AA1701" s="132"/>
      <c r="AB1701" s="132" t="str">
        <f ca="1">IF(ISERROR(MATCH(DailyLog[[#This Row],[TRAVELER]],Table2[TR],0)),AB1701,"SHIPPED")</f>
        <v>SHIPPED</v>
      </c>
      <c r="AC1701" s="132"/>
    </row>
    <row r="1702" spans="1:29" ht="40.15" hidden="1" customHeight="1" x14ac:dyDescent="0.25">
      <c r="A1702" s="129">
        <v>46268.392951388887</v>
      </c>
      <c r="B1702" s="130" t="s">
        <v>842</v>
      </c>
      <c r="C1702" s="131" t="s">
        <v>2841</v>
      </c>
      <c r="D1702" s="132">
        <v>718134</v>
      </c>
      <c r="E1702" s="132">
        <v>11546377</v>
      </c>
      <c r="F1702" s="132">
        <v>85</v>
      </c>
      <c r="G1702" s="132" t="s">
        <v>5185</v>
      </c>
      <c r="H1702" s="133" t="s">
        <v>832</v>
      </c>
      <c r="I1702" s="134" t="s">
        <v>839</v>
      </c>
      <c r="J1702" s="135" t="s">
        <v>843</v>
      </c>
      <c r="K1702" s="134">
        <v>3</v>
      </c>
      <c r="L1702" s="134" t="s">
        <v>828</v>
      </c>
      <c r="M1702" s="134" t="s">
        <v>2816</v>
      </c>
      <c r="N1702" s="134">
        <v>36</v>
      </c>
      <c r="O1702" s="134">
        <v>77400</v>
      </c>
      <c r="P1702" s="134">
        <v>77400</v>
      </c>
      <c r="Q1702" s="134">
        <f>+DailyLog[[#This Row],[TTL QNT
(On traveler)]]-DailyLog[[#This Row],[Column1]]</f>
        <v>0</v>
      </c>
      <c r="R1702" s="134" t="s">
        <v>4408</v>
      </c>
      <c r="S1702" s="136" t="s">
        <v>888</v>
      </c>
      <c r="T1702" s="137">
        <v>1</v>
      </c>
      <c r="U1702" s="137"/>
      <c r="V1702" s="134"/>
      <c r="W1702" s="132"/>
      <c r="X1702" s="134"/>
      <c r="Y1702" s="132"/>
      <c r="Z1702" s="132"/>
      <c r="AA1702" s="132"/>
      <c r="AB1702" s="132" t="str">
        <f ca="1">IF(ISERROR(MATCH(DailyLog[[#This Row],[TRAVELER]],Table2[TR],0)),AB1702,"SHIPPED")</f>
        <v>SHIPPED</v>
      </c>
      <c r="AC1702" s="132"/>
    </row>
    <row r="1703" spans="1:29" ht="40.15" hidden="1" customHeight="1" x14ac:dyDescent="0.25">
      <c r="A1703" s="129">
        <v>46276.666493055556</v>
      </c>
      <c r="B1703" s="130" t="s">
        <v>2940</v>
      </c>
      <c r="C1703" s="131">
        <v>290</v>
      </c>
      <c r="D1703" s="132">
        <v>718643</v>
      </c>
      <c r="E1703" s="132">
        <v>11546462</v>
      </c>
      <c r="F1703" s="132">
        <v>313</v>
      </c>
      <c r="G1703" s="132" t="s">
        <v>5904</v>
      </c>
      <c r="H1703" s="133" t="s">
        <v>832</v>
      </c>
      <c r="I1703" s="134" t="s">
        <v>839</v>
      </c>
      <c r="J1703" s="135" t="s">
        <v>950</v>
      </c>
      <c r="K1703" s="134">
        <v>110</v>
      </c>
      <c r="L1703" s="134" t="s">
        <v>828</v>
      </c>
      <c r="M1703" s="134"/>
      <c r="N1703" s="134">
        <v>27</v>
      </c>
      <c r="O1703" s="134">
        <v>17550</v>
      </c>
      <c r="P1703" s="134">
        <v>17550</v>
      </c>
      <c r="Q1703" s="134">
        <f>+DailyLog[[#This Row],[TTL QNT
(On traveler)]]-DailyLog[[#This Row],[Column1]]</f>
        <v>0</v>
      </c>
      <c r="R1703" s="134" t="s">
        <v>2977</v>
      </c>
      <c r="S1703" s="136" t="s">
        <v>888</v>
      </c>
      <c r="T1703" s="137"/>
      <c r="U1703" s="137"/>
      <c r="V1703" s="134"/>
      <c r="W1703" s="132"/>
      <c r="X1703" s="134"/>
      <c r="Y1703" s="132"/>
      <c r="Z1703" s="132"/>
      <c r="AA1703" s="132"/>
      <c r="AB1703" s="132" t="str">
        <f ca="1">IF(ISERROR(MATCH(DailyLog[[#This Row],[TRAVELER]],Table2[TR],0)),AB1703,"SHIPPED")</f>
        <v>SHIPPED</v>
      </c>
      <c r="AC1703" s="132"/>
    </row>
    <row r="1704" spans="1:29" ht="40.15" hidden="1" customHeight="1" x14ac:dyDescent="0.25">
      <c r="A1704" s="129">
        <v>46279.377743055556</v>
      </c>
      <c r="B1704" s="130" t="s">
        <v>842</v>
      </c>
      <c r="C1704" s="131" t="s">
        <v>2841</v>
      </c>
      <c r="D1704" s="132">
        <v>717550</v>
      </c>
      <c r="E1704" s="132">
        <v>11549204</v>
      </c>
      <c r="F1704" s="132">
        <v>534</v>
      </c>
      <c r="G1704" s="132" t="s">
        <v>5948</v>
      </c>
      <c r="H1704" s="133" t="s">
        <v>832</v>
      </c>
      <c r="I1704" s="134" t="s">
        <v>2818</v>
      </c>
      <c r="J1704" s="135" t="s">
        <v>843</v>
      </c>
      <c r="K1704" s="134">
        <v>3</v>
      </c>
      <c r="L1704" s="134" t="s">
        <v>828</v>
      </c>
      <c r="M1704" s="134" t="s">
        <v>2816</v>
      </c>
      <c r="N1704" s="134">
        <v>36</v>
      </c>
      <c r="O1704" s="134">
        <v>7560</v>
      </c>
      <c r="P1704" s="134">
        <v>7560</v>
      </c>
      <c r="Q1704" s="134">
        <f>+DailyLog[[#This Row],[TTL QNT
(On traveler)]]-DailyLog[[#This Row],[Column1]]</f>
        <v>0</v>
      </c>
      <c r="R1704" s="134" t="s">
        <v>3060</v>
      </c>
      <c r="S1704" s="136" t="s">
        <v>888</v>
      </c>
      <c r="T1704" s="137">
        <v>2</v>
      </c>
      <c r="U1704" s="137"/>
      <c r="V1704" s="134"/>
      <c r="W1704" s="132"/>
      <c r="X1704" s="134"/>
      <c r="Y1704" s="132"/>
      <c r="Z1704" s="132"/>
      <c r="AA1704" s="132"/>
      <c r="AB1704" s="132" t="str">
        <f ca="1">IF(ISERROR(MATCH(DailyLog[[#This Row],[TRAVELER]],Table2[TR],0)),AB1704,"SHIPPED")</f>
        <v>SHIPPED</v>
      </c>
      <c r="AC1704" s="132"/>
    </row>
    <row r="1705" spans="1:29" ht="40.15" hidden="1" customHeight="1" x14ac:dyDescent="0.25">
      <c r="A1705" s="129">
        <v>46266.742777777778</v>
      </c>
      <c r="B1705" s="130" t="s">
        <v>2940</v>
      </c>
      <c r="C1705" s="131" t="s">
        <v>4353</v>
      </c>
      <c r="D1705" s="132">
        <v>716821</v>
      </c>
      <c r="E1705" s="132" t="s">
        <v>3643</v>
      </c>
      <c r="F1705" s="132">
        <v>1653</v>
      </c>
      <c r="G1705" s="132" t="s">
        <v>5072</v>
      </c>
      <c r="H1705" s="133" t="s">
        <v>832</v>
      </c>
      <c r="I1705" s="134" t="s">
        <v>839</v>
      </c>
      <c r="J1705" s="135" t="s">
        <v>2824</v>
      </c>
      <c r="K1705" s="134">
        <v>24</v>
      </c>
      <c r="L1705" s="134" t="s">
        <v>1003</v>
      </c>
      <c r="M1705" s="134" t="s">
        <v>2884</v>
      </c>
      <c r="N1705" s="134">
        <v>36</v>
      </c>
      <c r="O1705" s="134">
        <v>68400</v>
      </c>
      <c r="P1705" s="134">
        <v>68400</v>
      </c>
      <c r="Q1705" s="134">
        <f>+DailyLog[[#This Row],[TTL QNT
(On traveler)]]-DailyLog[[#This Row],[Column1]]</f>
        <v>0</v>
      </c>
      <c r="R1705" s="134" t="s">
        <v>4158</v>
      </c>
      <c r="S1705" s="136" t="s">
        <v>888</v>
      </c>
      <c r="T1705" s="137" t="s">
        <v>5073</v>
      </c>
      <c r="U1705" s="137"/>
      <c r="V1705" s="134"/>
      <c r="W1705" s="132"/>
      <c r="X1705" s="134"/>
      <c r="Y1705" s="132"/>
      <c r="Z1705" s="132"/>
      <c r="AA1705" s="132"/>
      <c r="AB1705" s="132" t="str">
        <f ca="1">IF(ISERROR(MATCH(DailyLog[[#This Row],[TRAVELER]],Table2[TR],0)),AB1705,"SHIPPED")</f>
        <v>SHIPPED</v>
      </c>
      <c r="AC1705" s="132"/>
    </row>
    <row r="1706" spans="1:29" ht="40.15" hidden="1" customHeight="1" x14ac:dyDescent="0.25">
      <c r="A1706" s="129">
        <v>46275.690266203703</v>
      </c>
      <c r="B1706" s="130" t="s">
        <v>2940</v>
      </c>
      <c r="C1706" s="131" t="s">
        <v>4502</v>
      </c>
      <c r="D1706" s="132">
        <v>715814</v>
      </c>
      <c r="E1706" s="132">
        <v>11546703</v>
      </c>
      <c r="F1706" s="132">
        <v>165</v>
      </c>
      <c r="G1706" s="132" t="s">
        <v>5680</v>
      </c>
      <c r="H1706" s="133" t="s">
        <v>2814</v>
      </c>
      <c r="I1706" s="134" t="s">
        <v>839</v>
      </c>
      <c r="J1706" s="135" t="s">
        <v>843</v>
      </c>
      <c r="K1706" s="134">
        <v>1</v>
      </c>
      <c r="L1706" s="134" t="s">
        <v>828</v>
      </c>
      <c r="M1706" s="134"/>
      <c r="N1706" s="134">
        <v>38</v>
      </c>
      <c r="O1706" s="134">
        <v>152000</v>
      </c>
      <c r="P1706" s="134">
        <v>152000</v>
      </c>
      <c r="Q1706" s="134">
        <f>+DailyLog[[#This Row],[TTL QNT
(On traveler)]]-DailyLog[[#This Row],[Column1]]</f>
        <v>0</v>
      </c>
      <c r="R1706" s="134" t="s">
        <v>4581</v>
      </c>
      <c r="S1706" s="136" t="s">
        <v>888</v>
      </c>
      <c r="T1706" s="137"/>
      <c r="U1706" s="137"/>
      <c r="V1706" s="134"/>
      <c r="W1706" s="132"/>
      <c r="X1706" s="134"/>
      <c r="Y1706" s="132"/>
      <c r="Z1706" s="132"/>
      <c r="AA1706" s="132"/>
      <c r="AB1706" s="132" t="str">
        <f ca="1">IF(ISERROR(MATCH(DailyLog[[#This Row],[TRAVELER]],Table2[TR],0)),AB1706,"SHIPPED")</f>
        <v>SHIPPED</v>
      </c>
      <c r="AC1706" s="132"/>
    </row>
    <row r="1707" spans="1:29" ht="40.15" customHeight="1" x14ac:dyDescent="0.25">
      <c r="A1707" s="173">
        <v>46281.714861111112</v>
      </c>
      <c r="B1707" s="174" t="s">
        <v>2940</v>
      </c>
      <c r="C1707" s="175">
        <v>391</v>
      </c>
      <c r="D1707" s="176">
        <v>718779</v>
      </c>
      <c r="E1707" s="176">
        <v>40073474</v>
      </c>
      <c r="F1707" s="176">
        <v>1768</v>
      </c>
      <c r="G1707" s="176" t="s">
        <v>6262</v>
      </c>
      <c r="H1707" s="177" t="s">
        <v>832</v>
      </c>
      <c r="I1707" s="178" t="s">
        <v>839</v>
      </c>
      <c r="J1707" s="179" t="s">
        <v>843</v>
      </c>
      <c r="K1707" s="178">
        <v>2</v>
      </c>
      <c r="L1707" s="178" t="s">
        <v>828</v>
      </c>
      <c r="M1707" s="178" t="s">
        <v>2816</v>
      </c>
      <c r="N1707" s="178">
        <v>32</v>
      </c>
      <c r="O1707" s="178">
        <v>4800</v>
      </c>
      <c r="P1707" s="178">
        <v>4800</v>
      </c>
      <c r="Q1707" s="178">
        <f>+DailyLog[[#This Row],[TTL QNT
(On traveler)]]-DailyLog[[#This Row],[Column1]]</f>
        <v>0</v>
      </c>
      <c r="R1707" s="178" t="s">
        <v>4166</v>
      </c>
      <c r="S1707" s="180" t="s">
        <v>888</v>
      </c>
      <c r="T1707" s="181">
        <v>1</v>
      </c>
      <c r="U1707" s="181"/>
      <c r="V1707" s="178"/>
      <c r="W1707" s="176"/>
      <c r="X1707" s="178"/>
      <c r="Y1707" s="176"/>
      <c r="Z1707" s="176"/>
      <c r="AA1707" s="176"/>
      <c r="AB1707" s="176">
        <f ca="1">IF(ISERROR(MATCH(DailyLog[[#This Row],[TRAVELER]],Table2[TR],0)),AB1707,"SHIPPED")</f>
        <v>0</v>
      </c>
      <c r="AC1707" s="176"/>
    </row>
    <row r="1708" spans="1:29" ht="40.15" hidden="1" customHeight="1" x14ac:dyDescent="0.25">
      <c r="A1708" s="129">
        <v>46275.681898148148</v>
      </c>
      <c r="B1708" s="130" t="s">
        <v>2940</v>
      </c>
      <c r="C1708" s="131">
        <v>275</v>
      </c>
      <c r="D1708" s="132">
        <v>718012</v>
      </c>
      <c r="E1708" s="132" t="s">
        <v>3421</v>
      </c>
      <c r="F1708" s="132">
        <v>16</v>
      </c>
      <c r="G1708" s="132" t="s">
        <v>5784</v>
      </c>
      <c r="H1708" s="133" t="s">
        <v>832</v>
      </c>
      <c r="I1708" s="134" t="s">
        <v>2818</v>
      </c>
      <c r="J1708" s="135" t="s">
        <v>950</v>
      </c>
      <c r="K1708" s="134">
        <v>102</v>
      </c>
      <c r="L1708" s="134" t="s">
        <v>1003</v>
      </c>
      <c r="M1708" s="134"/>
      <c r="N1708" s="134">
        <v>36</v>
      </c>
      <c r="O1708" s="134">
        <v>54000</v>
      </c>
      <c r="P1708" s="134">
        <v>54000</v>
      </c>
      <c r="Q1708" s="134">
        <f>+DailyLog[[#This Row],[TTL QNT
(On traveler)]]-DailyLog[[#This Row],[Column1]]</f>
        <v>0</v>
      </c>
      <c r="R1708" s="134" t="s">
        <v>3041</v>
      </c>
      <c r="S1708" s="136" t="s">
        <v>888</v>
      </c>
      <c r="T1708" s="137"/>
      <c r="U1708" s="137"/>
      <c r="V1708" s="134"/>
      <c r="W1708" s="132"/>
      <c r="X1708" s="134"/>
      <c r="Y1708" s="132"/>
      <c r="Z1708" s="132"/>
      <c r="AA1708" s="132"/>
      <c r="AB1708" s="132" t="str">
        <f ca="1">IF(ISERROR(MATCH(DailyLog[[#This Row],[TRAVELER]],Table2[TR],0)),AB1708,"SHIPPED")</f>
        <v>SHIPPED</v>
      </c>
      <c r="AC1708" s="132"/>
    </row>
    <row r="1709" spans="1:29" ht="40.15" hidden="1" customHeight="1" x14ac:dyDescent="0.25">
      <c r="A1709" s="129">
        <v>46275.679502314815</v>
      </c>
      <c r="B1709" s="130" t="s">
        <v>2940</v>
      </c>
      <c r="C1709" s="131">
        <v>290</v>
      </c>
      <c r="D1709" s="132">
        <v>718640</v>
      </c>
      <c r="E1709" s="132">
        <v>11546462</v>
      </c>
      <c r="F1709" s="132">
        <v>245</v>
      </c>
      <c r="G1709" s="132" t="s">
        <v>5783</v>
      </c>
      <c r="H1709" s="133" t="s">
        <v>832</v>
      </c>
      <c r="I1709" s="134" t="s">
        <v>839</v>
      </c>
      <c r="J1709" s="135" t="s">
        <v>950</v>
      </c>
      <c r="K1709" s="134">
        <v>110</v>
      </c>
      <c r="L1709" s="134" t="s">
        <v>828</v>
      </c>
      <c r="M1709" s="134"/>
      <c r="N1709" s="134">
        <v>36</v>
      </c>
      <c r="O1709" s="134">
        <v>23400</v>
      </c>
      <c r="P1709" s="134">
        <v>23400</v>
      </c>
      <c r="Q1709" s="134">
        <f>+DailyLog[[#This Row],[TTL QNT
(On traveler)]]-DailyLog[[#This Row],[Column1]]</f>
        <v>0</v>
      </c>
      <c r="R1709" s="134" t="s">
        <v>2820</v>
      </c>
      <c r="S1709" s="136" t="s">
        <v>888</v>
      </c>
      <c r="T1709" s="137"/>
      <c r="U1709" s="137"/>
      <c r="V1709" s="134"/>
      <c r="W1709" s="132"/>
      <c r="X1709" s="134"/>
      <c r="Y1709" s="132"/>
      <c r="Z1709" s="132"/>
      <c r="AA1709" s="132"/>
      <c r="AB1709" s="132" t="str">
        <f ca="1">IF(ISERROR(MATCH(DailyLog[[#This Row],[TRAVELER]],Table2[TR],0)),AB1709,"SHIPPED")</f>
        <v>SHIPPED</v>
      </c>
      <c r="AC1709" s="132"/>
    </row>
    <row r="1710" spans="1:29" ht="40.15" hidden="1" customHeight="1" x14ac:dyDescent="0.25">
      <c r="A1710" s="129">
        <v>46280.73228009259</v>
      </c>
      <c r="B1710" s="130" t="s">
        <v>2940</v>
      </c>
      <c r="C1710" s="131">
        <v>290</v>
      </c>
      <c r="D1710" s="132">
        <v>717065</v>
      </c>
      <c r="E1710" s="132" t="s">
        <v>3655</v>
      </c>
      <c r="F1710" s="132">
        <v>1800</v>
      </c>
      <c r="G1710" s="132" t="s">
        <v>6140</v>
      </c>
      <c r="H1710" s="133" t="s">
        <v>832</v>
      </c>
      <c r="I1710" s="134" t="s">
        <v>839</v>
      </c>
      <c r="J1710" s="135" t="s">
        <v>950</v>
      </c>
      <c r="K1710" s="134">
        <v>110</v>
      </c>
      <c r="L1710" s="134" t="s">
        <v>1003</v>
      </c>
      <c r="M1710" s="134"/>
      <c r="N1710" s="134">
        <v>29</v>
      </c>
      <c r="O1710" s="134">
        <v>13050</v>
      </c>
      <c r="P1710" s="134">
        <v>13050</v>
      </c>
      <c r="Q1710" s="134">
        <f>+DailyLog[[#This Row],[TTL QNT
(On traveler)]]-DailyLog[[#This Row],[Column1]]</f>
        <v>0</v>
      </c>
      <c r="R1710" s="134" t="s">
        <v>3342</v>
      </c>
      <c r="S1710" s="136" t="s">
        <v>888</v>
      </c>
      <c r="T1710" s="137"/>
      <c r="U1710" s="137"/>
      <c r="V1710" s="134"/>
      <c r="W1710" s="132"/>
      <c r="X1710" s="134"/>
      <c r="Y1710" s="132"/>
      <c r="Z1710" s="132"/>
      <c r="AA1710" s="132"/>
      <c r="AB1710" s="132" t="str">
        <f ca="1">IF(ISERROR(MATCH(DailyLog[[#This Row],[TRAVELER]],Table2[TR],0)),AB1710,"SHIPPED")</f>
        <v>SHIPPED</v>
      </c>
      <c r="AC1710" s="132"/>
    </row>
    <row r="1711" spans="1:29" ht="40.15" hidden="1" customHeight="1" x14ac:dyDescent="0.25">
      <c r="A1711" s="129">
        <v>46280.724351851852</v>
      </c>
      <c r="B1711" s="130" t="s">
        <v>2940</v>
      </c>
      <c r="C1711" s="131" t="s">
        <v>4502</v>
      </c>
      <c r="D1711" s="132">
        <v>717352</v>
      </c>
      <c r="E1711" s="132">
        <v>11549170</v>
      </c>
      <c r="F1711" s="132">
        <v>1597</v>
      </c>
      <c r="G1711" s="132" t="s">
        <v>6137</v>
      </c>
      <c r="H1711" s="133" t="s">
        <v>832</v>
      </c>
      <c r="I1711" s="134" t="s">
        <v>839</v>
      </c>
      <c r="J1711" s="135" t="s">
        <v>843</v>
      </c>
      <c r="K1711" s="134">
        <v>1</v>
      </c>
      <c r="L1711" s="134" t="s">
        <v>828</v>
      </c>
      <c r="M1711" s="134" t="s">
        <v>3012</v>
      </c>
      <c r="N1711" s="134">
        <v>36</v>
      </c>
      <c r="O1711" s="134">
        <v>14400</v>
      </c>
      <c r="P1711" s="134">
        <v>14400</v>
      </c>
      <c r="Q1711" s="134">
        <f>+DailyLog[[#This Row],[TTL QNT
(On traveler)]]-DailyLog[[#This Row],[Column1]]</f>
        <v>0</v>
      </c>
      <c r="R1711" s="134" t="s">
        <v>6138</v>
      </c>
      <c r="S1711" s="136" t="s">
        <v>888</v>
      </c>
      <c r="T1711" s="137" t="s">
        <v>6139</v>
      </c>
      <c r="U1711" s="137"/>
      <c r="V1711" s="134"/>
      <c r="W1711" s="132"/>
      <c r="X1711" s="134"/>
      <c r="Y1711" s="132"/>
      <c r="Z1711" s="132"/>
      <c r="AA1711" s="132"/>
      <c r="AB1711" s="132" t="str">
        <f ca="1">IF(ISERROR(MATCH(DailyLog[[#This Row],[TRAVELER]],Table2[TR],0)),AB1711,"SHIPPED")</f>
        <v>SHIPPED</v>
      </c>
      <c r="AC1711" s="132"/>
    </row>
    <row r="1712" spans="1:29" ht="40.15" hidden="1" customHeight="1" x14ac:dyDescent="0.25">
      <c r="A1712" s="129">
        <v>46265.609907407408</v>
      </c>
      <c r="B1712" s="130" t="s">
        <v>842</v>
      </c>
      <c r="C1712" s="131">
        <v>275</v>
      </c>
      <c r="D1712" s="132">
        <v>717332</v>
      </c>
      <c r="E1712" s="132">
        <v>11546545</v>
      </c>
      <c r="F1712" s="132">
        <v>508</v>
      </c>
      <c r="G1712" s="132" t="s">
        <v>4937</v>
      </c>
      <c r="H1712" s="133" t="s">
        <v>832</v>
      </c>
      <c r="I1712" s="134" t="s">
        <v>839</v>
      </c>
      <c r="J1712" s="135" t="s">
        <v>950</v>
      </c>
      <c r="K1712" s="134">
        <v>104</v>
      </c>
      <c r="L1712" s="134" t="s">
        <v>828</v>
      </c>
      <c r="M1712" s="134"/>
      <c r="N1712" s="134">
        <v>36</v>
      </c>
      <c r="O1712" s="134">
        <v>90000</v>
      </c>
      <c r="P1712" s="134">
        <v>90000</v>
      </c>
      <c r="Q1712" s="134">
        <f>+DailyLog[[#This Row],[TTL QNT
(On traveler)]]-DailyLog[[#This Row],[Column1]]</f>
        <v>0</v>
      </c>
      <c r="R1712" s="134" t="s">
        <v>4182</v>
      </c>
      <c r="S1712" s="136" t="s">
        <v>888</v>
      </c>
      <c r="T1712" s="137"/>
      <c r="U1712" s="137"/>
      <c r="V1712" s="134"/>
      <c r="W1712" s="132"/>
      <c r="X1712" s="134"/>
      <c r="Y1712" s="132"/>
      <c r="Z1712" s="132"/>
      <c r="AA1712" s="132"/>
      <c r="AB1712" s="132" t="str">
        <f ca="1">IF(ISERROR(MATCH(DailyLog[[#This Row],[TRAVELER]],Table2[TR],0)),AB1712,"SHIPPED")</f>
        <v>SHIPPED</v>
      </c>
      <c r="AC1712" s="132"/>
    </row>
    <row r="1713" spans="1:29" ht="40.15" hidden="1" customHeight="1" x14ac:dyDescent="0.25">
      <c r="A1713" s="129">
        <v>46275.675949074073</v>
      </c>
      <c r="B1713" s="130" t="s">
        <v>2940</v>
      </c>
      <c r="C1713" s="131" t="s">
        <v>4353</v>
      </c>
      <c r="D1713" s="132">
        <v>717375</v>
      </c>
      <c r="E1713" s="132">
        <v>11549168</v>
      </c>
      <c r="F1713" s="132">
        <v>494</v>
      </c>
      <c r="G1713" s="132" t="s">
        <v>5781</v>
      </c>
      <c r="H1713" s="133" t="s">
        <v>832</v>
      </c>
      <c r="I1713" s="134" t="s">
        <v>2818</v>
      </c>
      <c r="J1713" s="135" t="s">
        <v>2824</v>
      </c>
      <c r="K1713" s="134">
        <v>110</v>
      </c>
      <c r="L1713" s="134" t="s">
        <v>828</v>
      </c>
      <c r="M1713" s="134"/>
      <c r="N1713" s="134">
        <v>24</v>
      </c>
      <c r="O1713" s="134">
        <v>24000</v>
      </c>
      <c r="P1713" s="134">
        <v>24000</v>
      </c>
      <c r="Q1713" s="134">
        <f>+DailyLog[[#This Row],[TTL QNT
(On traveler)]]-DailyLog[[#This Row],[Column1]]</f>
        <v>0</v>
      </c>
      <c r="R1713" s="134" t="s">
        <v>2840</v>
      </c>
      <c r="S1713" s="136" t="s">
        <v>888</v>
      </c>
      <c r="T1713" s="137"/>
      <c r="U1713" s="137"/>
      <c r="V1713" s="134"/>
      <c r="W1713" s="132"/>
      <c r="X1713" s="134"/>
      <c r="Y1713" s="132"/>
      <c r="Z1713" s="132"/>
      <c r="AA1713" s="132"/>
      <c r="AB1713" s="132" t="str">
        <f ca="1">IF(ISERROR(MATCH(DailyLog[[#This Row],[TRAVELER]],Table2[TR],0)),AB1713,"SHIPPED")</f>
        <v>SHIPPED</v>
      </c>
      <c r="AC1713" s="132"/>
    </row>
    <row r="1714" spans="1:29" ht="40.15" hidden="1" customHeight="1" x14ac:dyDescent="0.25">
      <c r="A1714" s="111">
        <v>46253.689259259256</v>
      </c>
      <c r="B1714" s="112" t="s">
        <v>2940</v>
      </c>
      <c r="C1714" s="113" t="s">
        <v>2862</v>
      </c>
      <c r="D1714" s="114">
        <v>717114</v>
      </c>
      <c r="E1714" s="114">
        <v>11588714</v>
      </c>
      <c r="F1714" s="114" t="s">
        <v>922</v>
      </c>
      <c r="G1714" s="114" t="s">
        <v>3696</v>
      </c>
      <c r="H1714" s="115" t="s">
        <v>2814</v>
      </c>
      <c r="I1714" s="116" t="s">
        <v>839</v>
      </c>
      <c r="J1714" s="50" t="s">
        <v>843</v>
      </c>
      <c r="K1714" s="116">
        <v>5</v>
      </c>
      <c r="L1714" s="116" t="s">
        <v>828</v>
      </c>
      <c r="M1714" s="116" t="s">
        <v>2816</v>
      </c>
      <c r="N1714" s="116">
        <v>36</v>
      </c>
      <c r="O1714" s="116">
        <v>50400</v>
      </c>
      <c r="P1714" s="116">
        <v>50400</v>
      </c>
      <c r="Q1714" s="116">
        <f>+DailyLog[[#This Row],[TTL QNT
(On traveler)]]-DailyLog[[#This Row],[Column1]]</f>
        <v>0</v>
      </c>
      <c r="R1714" s="116" t="s">
        <v>3591</v>
      </c>
      <c r="S1714" s="117" t="s">
        <v>888</v>
      </c>
      <c r="T1714" s="43">
        <v>1</v>
      </c>
      <c r="V1714" s="116"/>
      <c r="W1714" s="114"/>
      <c r="X1714" s="116"/>
      <c r="Y1714" s="114"/>
      <c r="Z1714" s="114"/>
      <c r="AA1714" s="114"/>
      <c r="AB1714" s="114" t="str">
        <f ca="1">IF(ISERROR(MATCH(DailyLog[[#This Row],[TRAVELER]],Table2[TR],0)),AB1714,"SHIPPED")</f>
        <v>SHIPPED</v>
      </c>
      <c r="AC1714" s="114"/>
    </row>
    <row r="1715" spans="1:29" ht="40.15" hidden="1" customHeight="1" x14ac:dyDescent="0.25">
      <c r="A1715" s="129">
        <v>46273.461423611108</v>
      </c>
      <c r="B1715" s="130" t="s">
        <v>842</v>
      </c>
      <c r="C1715" s="131">
        <v>280</v>
      </c>
      <c r="D1715" s="132">
        <v>717763</v>
      </c>
      <c r="E1715" s="132">
        <v>11546545</v>
      </c>
      <c r="F1715" s="132">
        <v>814</v>
      </c>
      <c r="G1715" s="132" t="s">
        <v>5495</v>
      </c>
      <c r="H1715" s="133" t="s">
        <v>832</v>
      </c>
      <c r="I1715" s="134" t="s">
        <v>839</v>
      </c>
      <c r="J1715" s="135" t="s">
        <v>950</v>
      </c>
      <c r="K1715" s="134">
        <v>123</v>
      </c>
      <c r="L1715" s="134" t="s">
        <v>828</v>
      </c>
      <c r="M1715" s="134" t="s">
        <v>2976</v>
      </c>
      <c r="N1715" s="134">
        <v>36</v>
      </c>
      <c r="O1715" s="134">
        <v>90000</v>
      </c>
      <c r="P1715" s="134">
        <v>90000</v>
      </c>
      <c r="Q1715" s="134">
        <f>+DailyLog[[#This Row],[TTL QNT
(On traveler)]]-DailyLog[[#This Row],[Column1]]</f>
        <v>0</v>
      </c>
      <c r="R1715" s="134" t="s">
        <v>4272</v>
      </c>
      <c r="S1715" s="136" t="s">
        <v>888</v>
      </c>
      <c r="T1715" s="137">
        <v>71</v>
      </c>
      <c r="U1715" s="137"/>
      <c r="V1715" s="134"/>
      <c r="W1715" s="132"/>
      <c r="X1715" s="134"/>
      <c r="Y1715" s="132"/>
      <c r="Z1715" s="132"/>
      <c r="AA1715" s="132"/>
      <c r="AB1715" s="132" t="str">
        <f ca="1">IF(ISERROR(MATCH(DailyLog[[#This Row],[TRAVELER]],Table2[TR],0)),AB1715,"SHIPPED")</f>
        <v>SHIPPED</v>
      </c>
      <c r="AC1715" s="132"/>
    </row>
    <row r="1716" spans="1:29" ht="40.15" hidden="1" customHeight="1" x14ac:dyDescent="0.25">
      <c r="A1716" s="129">
        <v>46275.644293981481</v>
      </c>
      <c r="B1716" s="130" t="s">
        <v>2940</v>
      </c>
      <c r="C1716" s="131">
        <v>280</v>
      </c>
      <c r="D1716" s="132">
        <v>718013</v>
      </c>
      <c r="E1716" s="132" t="s">
        <v>986</v>
      </c>
      <c r="F1716" s="132">
        <v>1585</v>
      </c>
      <c r="G1716" s="132" t="s">
        <v>5769</v>
      </c>
      <c r="H1716" s="133" t="s">
        <v>832</v>
      </c>
      <c r="I1716" s="134" t="s">
        <v>839</v>
      </c>
      <c r="J1716" s="135" t="s">
        <v>950</v>
      </c>
      <c r="K1716" s="134">
        <v>123</v>
      </c>
      <c r="L1716" s="134" t="s">
        <v>1003</v>
      </c>
      <c r="M1716" s="134"/>
      <c r="N1716" s="134">
        <v>36</v>
      </c>
      <c r="O1716" s="134">
        <v>54000</v>
      </c>
      <c r="P1716" s="134">
        <v>54000</v>
      </c>
      <c r="Q1716" s="134">
        <f>+DailyLog[[#This Row],[TTL QNT
(On traveler)]]-DailyLog[[#This Row],[Column1]]</f>
        <v>0</v>
      </c>
      <c r="R1716" s="134" t="s">
        <v>3689</v>
      </c>
      <c r="S1716" s="136" t="s">
        <v>888</v>
      </c>
      <c r="T1716" s="137"/>
      <c r="U1716" s="137"/>
      <c r="V1716" s="134"/>
      <c r="W1716" s="132"/>
      <c r="X1716" s="134"/>
      <c r="Y1716" s="132"/>
      <c r="Z1716" s="132"/>
      <c r="AA1716" s="132"/>
      <c r="AB1716" s="132" t="str">
        <f ca="1">IF(ISERROR(MATCH(DailyLog[[#This Row],[TRAVELER]],Table2[TR],0)),AB1716,"SHIPPED")</f>
        <v>SHIPPED</v>
      </c>
      <c r="AC1716" s="132"/>
    </row>
    <row r="1717" spans="1:29" ht="40.15" hidden="1" customHeight="1" x14ac:dyDescent="0.25">
      <c r="A1717" s="129">
        <v>46280.718923611108</v>
      </c>
      <c r="B1717" s="130" t="s">
        <v>2940</v>
      </c>
      <c r="C1717" s="131">
        <v>4</v>
      </c>
      <c r="D1717" s="132">
        <v>717936</v>
      </c>
      <c r="E1717" s="132" t="s">
        <v>996</v>
      </c>
      <c r="F1717" s="132">
        <v>1548</v>
      </c>
      <c r="G1717" s="132" t="s">
        <v>6136</v>
      </c>
      <c r="H1717" s="133" t="s">
        <v>832</v>
      </c>
      <c r="I1717" s="134" t="s">
        <v>839</v>
      </c>
      <c r="J1717" s="135" t="s">
        <v>950</v>
      </c>
      <c r="K1717" s="134">
        <v>117</v>
      </c>
      <c r="L1717" s="134" t="s">
        <v>1003</v>
      </c>
      <c r="M1717" s="134" t="s">
        <v>2816</v>
      </c>
      <c r="N1717" s="134">
        <v>33</v>
      </c>
      <c r="O1717" s="134">
        <v>21780</v>
      </c>
      <c r="P1717" s="134">
        <v>21780</v>
      </c>
      <c r="Q1717" s="134">
        <f>+DailyLog[[#This Row],[TTL QNT
(On traveler)]]-DailyLog[[#This Row],[Column1]]</f>
        <v>0</v>
      </c>
      <c r="R1717" s="134" t="s">
        <v>2893</v>
      </c>
      <c r="S1717" s="136" t="s">
        <v>888</v>
      </c>
      <c r="T1717" s="137">
        <v>10</v>
      </c>
      <c r="U1717" s="137"/>
      <c r="V1717" s="134"/>
      <c r="W1717" s="132"/>
      <c r="X1717" s="134"/>
      <c r="Y1717" s="132"/>
      <c r="Z1717" s="132"/>
      <c r="AA1717" s="132"/>
      <c r="AB1717" s="132" t="str">
        <f ca="1">IF(ISERROR(MATCH(DailyLog[[#This Row],[TRAVELER]],Table2[TR],0)),AB1717,"SHIPPED")</f>
        <v>SHIPPED</v>
      </c>
      <c r="AC1717" s="132"/>
    </row>
    <row r="1718" spans="1:29" ht="40.15" hidden="1" customHeight="1" x14ac:dyDescent="0.25">
      <c r="A1718" s="129">
        <v>46274.426377314812</v>
      </c>
      <c r="B1718" s="130" t="s">
        <v>842</v>
      </c>
      <c r="C1718" s="131" t="s">
        <v>4933</v>
      </c>
      <c r="D1718" s="132">
        <v>718438</v>
      </c>
      <c r="E1718" s="132" t="s">
        <v>935</v>
      </c>
      <c r="F1718" s="132">
        <v>890</v>
      </c>
      <c r="G1718" s="132" t="s">
        <v>5614</v>
      </c>
      <c r="H1718" s="133" t="s">
        <v>2814</v>
      </c>
      <c r="I1718" s="134" t="s">
        <v>839</v>
      </c>
      <c r="J1718" s="135" t="s">
        <v>843</v>
      </c>
      <c r="K1718" s="134">
        <v>2</v>
      </c>
      <c r="L1718" s="134" t="s">
        <v>828</v>
      </c>
      <c r="M1718" s="134"/>
      <c r="N1718" s="134">
        <v>31</v>
      </c>
      <c r="O1718" s="134">
        <v>20460</v>
      </c>
      <c r="P1718" s="134">
        <v>20460</v>
      </c>
      <c r="Q1718" s="134">
        <f>+DailyLog[[#This Row],[TTL QNT
(On traveler)]]-DailyLog[[#This Row],[Column1]]</f>
        <v>0</v>
      </c>
      <c r="R1718" s="134" t="s">
        <v>2864</v>
      </c>
      <c r="S1718" s="136" t="s">
        <v>888</v>
      </c>
      <c r="T1718" s="137"/>
      <c r="U1718" s="137"/>
      <c r="V1718" s="134"/>
      <c r="W1718" s="132"/>
      <c r="X1718" s="134"/>
      <c r="Y1718" s="132"/>
      <c r="Z1718" s="132"/>
      <c r="AA1718" s="132"/>
      <c r="AB1718" s="132" t="str">
        <f ca="1">IF(ISERROR(MATCH(DailyLog[[#This Row],[TRAVELER]],Table2[TR],0)),AB1718,"SHIPPED")</f>
        <v>SHIPPED</v>
      </c>
      <c r="AC1718" s="132"/>
    </row>
    <row r="1719" spans="1:29" ht="40.15" hidden="1" customHeight="1" x14ac:dyDescent="0.25">
      <c r="A1719" s="129">
        <v>46270.644560185188</v>
      </c>
      <c r="B1719" s="130" t="s">
        <v>2940</v>
      </c>
      <c r="C1719" s="131" t="s">
        <v>5473</v>
      </c>
      <c r="D1719" s="132">
        <v>713802</v>
      </c>
      <c r="E1719" s="132" t="s">
        <v>5416</v>
      </c>
      <c r="F1719" s="132">
        <v>1746</v>
      </c>
      <c r="G1719" s="132" t="s">
        <v>5474</v>
      </c>
      <c r="H1719" s="133" t="s">
        <v>832</v>
      </c>
      <c r="I1719" s="134" t="s">
        <v>839</v>
      </c>
      <c r="J1719" s="135" t="s">
        <v>843</v>
      </c>
      <c r="K1719" s="134">
        <v>1</v>
      </c>
      <c r="L1719" s="134" t="s">
        <v>1003</v>
      </c>
      <c r="M1719" s="134" t="s">
        <v>2935</v>
      </c>
      <c r="N1719" s="134">
        <v>36</v>
      </c>
      <c r="O1719" s="134">
        <v>45000</v>
      </c>
      <c r="P1719" s="134">
        <v>45000</v>
      </c>
      <c r="Q1719" s="134">
        <f>+DailyLog[[#This Row],[TTL QNT
(On traveler)]]-DailyLog[[#This Row],[Column1]]</f>
        <v>0</v>
      </c>
      <c r="R1719" s="134" t="s">
        <v>1004</v>
      </c>
      <c r="S1719" s="136" t="s">
        <v>888</v>
      </c>
      <c r="T1719" s="137" t="s">
        <v>5475</v>
      </c>
      <c r="U1719" s="137"/>
      <c r="V1719" s="134"/>
      <c r="W1719" s="132"/>
      <c r="X1719" s="134"/>
      <c r="Y1719" s="132"/>
      <c r="Z1719" s="132"/>
      <c r="AA1719" s="132"/>
      <c r="AB1719" s="132" t="str">
        <f ca="1">IF(ISERROR(MATCH(DailyLog[[#This Row],[TRAVELER]],Table2[TR],0)),AB1719,"SHIPPED")</f>
        <v>SHIPPED</v>
      </c>
      <c r="AC1719" s="132"/>
    </row>
    <row r="1720" spans="1:29" ht="40.15" hidden="1" customHeight="1" x14ac:dyDescent="0.25">
      <c r="A1720" s="129">
        <v>46276.646666666667</v>
      </c>
      <c r="B1720" s="130" t="s">
        <v>2940</v>
      </c>
      <c r="C1720" s="131" t="s">
        <v>4933</v>
      </c>
      <c r="D1720" s="132">
        <v>716745</v>
      </c>
      <c r="E1720" s="132" t="s">
        <v>3582</v>
      </c>
      <c r="F1720" s="132">
        <v>674</v>
      </c>
      <c r="G1720" s="132" t="s">
        <v>5894</v>
      </c>
      <c r="H1720" s="133" t="s">
        <v>2814</v>
      </c>
      <c r="I1720" s="134" t="s">
        <v>839</v>
      </c>
      <c r="J1720" s="135" t="s">
        <v>843</v>
      </c>
      <c r="K1720" s="134">
        <v>2</v>
      </c>
      <c r="L1720" s="134" t="s">
        <v>828</v>
      </c>
      <c r="M1720" s="134" t="s">
        <v>2816</v>
      </c>
      <c r="N1720" s="134">
        <v>38</v>
      </c>
      <c r="O1720" s="134">
        <v>15580</v>
      </c>
      <c r="P1720" s="134">
        <v>15580</v>
      </c>
      <c r="Q1720" s="134">
        <f>+DailyLog[[#This Row],[TTL QNT
(On traveler)]]-DailyLog[[#This Row],[Column1]]</f>
        <v>0</v>
      </c>
      <c r="R1720" s="134" t="s">
        <v>3110</v>
      </c>
      <c r="S1720" s="136" t="s">
        <v>888</v>
      </c>
      <c r="T1720" s="137">
        <v>1</v>
      </c>
      <c r="U1720" s="137"/>
      <c r="V1720" s="134"/>
      <c r="W1720" s="132"/>
      <c r="X1720" s="134"/>
      <c r="Y1720" s="132"/>
      <c r="Z1720" s="132"/>
      <c r="AA1720" s="132"/>
      <c r="AB1720" s="132" t="str">
        <f ca="1">IF(ISERROR(MATCH(DailyLog[[#This Row],[TRAVELER]],Table2[TR],0)),AB1720,"SHIPPED")</f>
        <v>SHIPPED</v>
      </c>
      <c r="AC1720" s="132"/>
    </row>
    <row r="1721" spans="1:29" ht="40.15" hidden="1" customHeight="1" x14ac:dyDescent="0.25">
      <c r="A1721" s="129">
        <v>46270.631643518522</v>
      </c>
      <c r="B1721" s="130" t="s">
        <v>2940</v>
      </c>
      <c r="C1721" s="131" t="s">
        <v>2841</v>
      </c>
      <c r="D1721" s="132">
        <v>716603</v>
      </c>
      <c r="E1721" s="132" t="s">
        <v>5416</v>
      </c>
      <c r="F1721" s="132">
        <v>586</v>
      </c>
      <c r="G1721" s="132" t="s">
        <v>5471</v>
      </c>
      <c r="H1721" s="133" t="s">
        <v>832</v>
      </c>
      <c r="I1721" s="134" t="s">
        <v>839</v>
      </c>
      <c r="J1721" s="135" t="s">
        <v>843</v>
      </c>
      <c r="K1721" s="134">
        <v>3</v>
      </c>
      <c r="L1721" s="134" t="s">
        <v>1003</v>
      </c>
      <c r="M1721" s="134"/>
      <c r="N1721" s="134">
        <v>39</v>
      </c>
      <c r="O1721" s="134">
        <v>48750</v>
      </c>
      <c r="P1721" s="134">
        <v>48750</v>
      </c>
      <c r="Q1721" s="134">
        <f>+DailyLog[[#This Row],[TTL QNT
(On traveler)]]-DailyLog[[#This Row],[Column1]]</f>
        <v>0</v>
      </c>
      <c r="R1721" s="134" t="s">
        <v>4139</v>
      </c>
      <c r="S1721" s="136" t="s">
        <v>888</v>
      </c>
      <c r="T1721" s="137"/>
      <c r="U1721" s="137"/>
      <c r="V1721" s="134"/>
      <c r="W1721" s="132"/>
      <c r="X1721" s="134"/>
      <c r="Y1721" s="132"/>
      <c r="Z1721" s="132"/>
      <c r="AA1721" s="132"/>
      <c r="AB1721" s="132" t="str">
        <f ca="1">IF(ISERROR(MATCH(DailyLog[[#This Row],[TRAVELER]],Table2[TR],0)),AB1721,"SHIPPED")</f>
        <v>SHIPPED</v>
      </c>
      <c r="AC1721" s="132"/>
    </row>
    <row r="1722" spans="1:29" ht="40.15" hidden="1" customHeight="1" x14ac:dyDescent="0.25">
      <c r="A1722" s="129">
        <v>46270.626423611109</v>
      </c>
      <c r="B1722" s="130" t="s">
        <v>2940</v>
      </c>
      <c r="C1722" s="131">
        <v>292</v>
      </c>
      <c r="D1722" s="132">
        <v>718224</v>
      </c>
      <c r="E1722" s="132">
        <v>11546462</v>
      </c>
      <c r="F1722" s="132">
        <v>1316</v>
      </c>
      <c r="G1722" s="132" t="s">
        <v>5453</v>
      </c>
      <c r="H1722" s="133" t="s">
        <v>832</v>
      </c>
      <c r="I1722" s="134" t="s">
        <v>839</v>
      </c>
      <c r="J1722" s="135" t="s">
        <v>2824</v>
      </c>
      <c r="K1722" s="134">
        <v>110</v>
      </c>
      <c r="L1722" s="134" t="s">
        <v>828</v>
      </c>
      <c r="M1722" s="134" t="s">
        <v>2816</v>
      </c>
      <c r="N1722" s="134">
        <v>44</v>
      </c>
      <c r="O1722" s="134">
        <v>28600</v>
      </c>
      <c r="P1722" s="134">
        <v>28600</v>
      </c>
      <c r="Q1722" s="134">
        <f>+DailyLog[[#This Row],[TTL QNT
(On traveler)]]-DailyLog[[#This Row],[Column1]]</f>
        <v>0</v>
      </c>
      <c r="R1722" s="134" t="s">
        <v>3006</v>
      </c>
      <c r="S1722" s="136" t="s">
        <v>888</v>
      </c>
      <c r="T1722" s="137">
        <v>17</v>
      </c>
      <c r="U1722" s="137"/>
      <c r="V1722" s="134"/>
      <c r="W1722" s="132"/>
      <c r="X1722" s="134"/>
      <c r="Y1722" s="132"/>
      <c r="Z1722" s="132"/>
      <c r="AA1722" s="132"/>
      <c r="AB1722" s="132" t="str">
        <f ca="1">IF(ISERROR(MATCH(DailyLog[[#This Row],[TRAVELER]],Table2[TR],0)),AB1722,"SHIPPED")</f>
        <v>SHIPPED</v>
      </c>
      <c r="AC1722" s="132"/>
    </row>
    <row r="1723" spans="1:29" ht="40.15" hidden="1" customHeight="1" x14ac:dyDescent="0.25">
      <c r="A1723" s="111">
        <v>46253.73065972222</v>
      </c>
      <c r="B1723" s="112" t="s">
        <v>2940</v>
      </c>
      <c r="C1723" s="113">
        <v>292</v>
      </c>
      <c r="D1723" s="114">
        <v>714652</v>
      </c>
      <c r="E1723" s="114" t="s">
        <v>3655</v>
      </c>
      <c r="F1723" s="114">
        <v>219</v>
      </c>
      <c r="G1723" s="114" t="s">
        <v>3714</v>
      </c>
      <c r="H1723" s="115" t="s">
        <v>832</v>
      </c>
      <c r="I1723" s="116" t="s">
        <v>839</v>
      </c>
      <c r="J1723" s="50" t="s">
        <v>950</v>
      </c>
      <c r="K1723" s="116">
        <v>117</v>
      </c>
      <c r="L1723" s="116" t="s">
        <v>1003</v>
      </c>
      <c r="M1723" s="116" t="s">
        <v>2816</v>
      </c>
      <c r="N1723" s="116">
        <v>36</v>
      </c>
      <c r="O1723" s="116">
        <v>16200</v>
      </c>
      <c r="P1723" s="116">
        <v>16200</v>
      </c>
      <c r="Q1723" s="116">
        <f>+DailyLog[[#This Row],[TTL QNT
(On traveler)]]-DailyLog[[#This Row],[Column1]]</f>
        <v>0</v>
      </c>
      <c r="R1723" s="116" t="s">
        <v>3447</v>
      </c>
      <c r="S1723" s="117" t="s">
        <v>888</v>
      </c>
      <c r="T1723" s="43">
        <v>2</v>
      </c>
      <c r="V1723" s="116"/>
      <c r="W1723" s="114"/>
      <c r="X1723" s="116"/>
      <c r="Y1723" s="114"/>
      <c r="Z1723" s="114"/>
      <c r="AA1723" s="114"/>
      <c r="AB1723" s="114" t="str">
        <f ca="1">IF(ISERROR(MATCH(DailyLog[[#This Row],[TRAVELER]],Table2[TR],0)),AB1723,"SHIPPED")</f>
        <v>SHIPPED</v>
      </c>
      <c r="AC1723" s="114"/>
    </row>
    <row r="1724" spans="1:29" ht="40.15" hidden="1" customHeight="1" x14ac:dyDescent="0.25">
      <c r="A1724" s="129">
        <v>46275.62909722222</v>
      </c>
      <c r="B1724" s="130" t="s">
        <v>2940</v>
      </c>
      <c r="C1724" s="131" t="s">
        <v>4502</v>
      </c>
      <c r="D1724" s="132">
        <v>718617</v>
      </c>
      <c r="E1724" s="132">
        <v>11602326</v>
      </c>
      <c r="F1724" s="132">
        <v>1653</v>
      </c>
      <c r="G1724" s="132" t="s">
        <v>5765</v>
      </c>
      <c r="H1724" s="133" t="s">
        <v>832</v>
      </c>
      <c r="I1724" s="134" t="s">
        <v>839</v>
      </c>
      <c r="J1724" s="135" t="s">
        <v>843</v>
      </c>
      <c r="K1724" s="134">
        <v>1</v>
      </c>
      <c r="L1724" s="134" t="s">
        <v>828</v>
      </c>
      <c r="M1724" s="134"/>
      <c r="N1724" s="134">
        <v>36</v>
      </c>
      <c r="O1724" s="134">
        <v>4320</v>
      </c>
      <c r="P1724" s="134">
        <v>4320</v>
      </c>
      <c r="Q1724" s="134">
        <f>+DailyLog[[#This Row],[TTL QNT
(On traveler)]]-DailyLog[[#This Row],[Column1]]</f>
        <v>0</v>
      </c>
      <c r="R1724" s="134" t="s">
        <v>4107</v>
      </c>
      <c r="S1724" s="136" t="s">
        <v>888</v>
      </c>
      <c r="T1724" s="137"/>
      <c r="U1724" s="137"/>
      <c r="V1724" s="134"/>
      <c r="W1724" s="132"/>
      <c r="X1724" s="134"/>
      <c r="Y1724" s="132"/>
      <c r="Z1724" s="132"/>
      <c r="AA1724" s="132"/>
      <c r="AB1724" s="132" t="str">
        <f ca="1">IF(ISERROR(MATCH(DailyLog[[#This Row],[TRAVELER]],Table2[TR],0)),AB1724,"SHIPPED")</f>
        <v>SHIPPED</v>
      </c>
      <c r="AC1724" s="132"/>
    </row>
    <row r="1725" spans="1:29" ht="40.15" hidden="1" customHeight="1" x14ac:dyDescent="0.25">
      <c r="A1725" s="129">
        <v>46276.640949074077</v>
      </c>
      <c r="B1725" s="130" t="s">
        <v>2940</v>
      </c>
      <c r="C1725" s="131" t="s">
        <v>4680</v>
      </c>
      <c r="D1725" s="132">
        <v>716014</v>
      </c>
      <c r="E1725" s="132" t="s">
        <v>3933</v>
      </c>
      <c r="F1725" s="132">
        <v>1107</v>
      </c>
      <c r="G1725" s="132" t="s">
        <v>5811</v>
      </c>
      <c r="H1725" s="133" t="s">
        <v>2814</v>
      </c>
      <c r="I1725" s="134" t="s">
        <v>839</v>
      </c>
      <c r="J1725" s="135" t="s">
        <v>843</v>
      </c>
      <c r="K1725" s="134">
        <v>4</v>
      </c>
      <c r="L1725" s="134" t="s">
        <v>828</v>
      </c>
      <c r="M1725" s="134"/>
      <c r="N1725" s="134">
        <v>17</v>
      </c>
      <c r="O1725" s="134">
        <v>11900</v>
      </c>
      <c r="P1725" s="134">
        <v>11900</v>
      </c>
      <c r="Q1725" s="134">
        <f>+DailyLog[[#This Row],[TTL QNT
(On traveler)]]-DailyLog[[#This Row],[Column1]]</f>
        <v>0</v>
      </c>
      <c r="R1725" s="134" t="s">
        <v>2967</v>
      </c>
      <c r="S1725" s="136" t="s">
        <v>888</v>
      </c>
      <c r="T1725" s="137"/>
      <c r="U1725" s="137"/>
      <c r="V1725" s="134"/>
      <c r="W1725" s="132"/>
      <c r="X1725" s="134"/>
      <c r="Y1725" s="132"/>
      <c r="Z1725" s="132"/>
      <c r="AA1725" s="132"/>
      <c r="AB1725" s="132" t="str">
        <f ca="1">IF(ISERROR(MATCH(DailyLog[[#This Row],[TRAVELER]],Table2[TR],0)),AB1725,"SHIPPED")</f>
        <v>SHIPPED</v>
      </c>
      <c r="AC1725" s="132"/>
    </row>
    <row r="1726" spans="1:29" ht="40.15" hidden="1" customHeight="1" x14ac:dyDescent="0.25">
      <c r="A1726" s="129">
        <v>46270.593981481485</v>
      </c>
      <c r="B1726" s="130" t="s">
        <v>842</v>
      </c>
      <c r="C1726" s="131" t="s">
        <v>5426</v>
      </c>
      <c r="D1726" s="132">
        <v>713804</v>
      </c>
      <c r="E1726" s="132" t="s">
        <v>5416</v>
      </c>
      <c r="F1726" s="132">
        <v>1561</v>
      </c>
      <c r="G1726" s="132" t="s">
        <v>5458</v>
      </c>
      <c r="H1726" s="133" t="s">
        <v>832</v>
      </c>
      <c r="I1726" s="134" t="s">
        <v>839</v>
      </c>
      <c r="J1726" s="135" t="s">
        <v>843</v>
      </c>
      <c r="K1726" s="134">
        <v>1</v>
      </c>
      <c r="L1726" s="134" t="s">
        <v>1003</v>
      </c>
      <c r="M1726" s="134" t="s">
        <v>5459</v>
      </c>
      <c r="N1726" s="134">
        <v>36</v>
      </c>
      <c r="O1726" s="134">
        <v>45000</v>
      </c>
      <c r="P1726" s="134">
        <v>45000</v>
      </c>
      <c r="Q1726" s="134">
        <f>+DailyLog[[#This Row],[TTL QNT
(On traveler)]]-DailyLog[[#This Row],[Column1]]</f>
        <v>0</v>
      </c>
      <c r="R1726" s="134" t="s">
        <v>4557</v>
      </c>
      <c r="S1726" s="136" t="s">
        <v>888</v>
      </c>
      <c r="T1726" s="137" t="s">
        <v>5460</v>
      </c>
      <c r="U1726" s="137"/>
      <c r="V1726" s="134"/>
      <c r="W1726" s="132"/>
      <c r="X1726" s="134"/>
      <c r="Y1726" s="132"/>
      <c r="Z1726" s="132"/>
      <c r="AA1726" s="132"/>
      <c r="AB1726" s="132" t="str">
        <f ca="1">IF(ISERROR(MATCH(DailyLog[[#This Row],[TRAVELER]],Table2[TR],0)),AB1726,"SHIPPED")</f>
        <v>SHIPPED</v>
      </c>
      <c r="AC1726" s="132"/>
    </row>
    <row r="1727" spans="1:29" ht="40.15" hidden="1" customHeight="1" x14ac:dyDescent="0.25">
      <c r="A1727" s="129">
        <v>46270.585381944446</v>
      </c>
      <c r="B1727" s="130" t="s">
        <v>842</v>
      </c>
      <c r="C1727" s="131">
        <v>280</v>
      </c>
      <c r="D1727" s="132">
        <v>717532</v>
      </c>
      <c r="E1727" s="132" t="s">
        <v>4631</v>
      </c>
      <c r="F1727" s="132">
        <v>38</v>
      </c>
      <c r="G1727" s="132" t="s">
        <v>5457</v>
      </c>
      <c r="H1727" s="133" t="s">
        <v>832</v>
      </c>
      <c r="I1727" s="134" t="s">
        <v>839</v>
      </c>
      <c r="J1727" s="135" t="s">
        <v>950</v>
      </c>
      <c r="K1727" s="134">
        <v>121</v>
      </c>
      <c r="L1727" s="134" t="s">
        <v>828</v>
      </c>
      <c r="M1727" s="134"/>
      <c r="N1727" s="134">
        <v>31</v>
      </c>
      <c r="O1727" s="134">
        <v>37200</v>
      </c>
      <c r="P1727" s="134">
        <v>37200</v>
      </c>
      <c r="Q1727" s="134">
        <f>+DailyLog[[#This Row],[TTL QNT
(On traveler)]]-DailyLog[[#This Row],[Column1]]</f>
        <v>0</v>
      </c>
      <c r="R1727" s="134" t="s">
        <v>4185</v>
      </c>
      <c r="S1727" s="136" t="s">
        <v>888</v>
      </c>
      <c r="T1727" s="137"/>
      <c r="U1727" s="137"/>
      <c r="V1727" s="134"/>
      <c r="W1727" s="132"/>
      <c r="X1727" s="134"/>
      <c r="Y1727" s="132"/>
      <c r="Z1727" s="132"/>
      <c r="AA1727" s="132"/>
      <c r="AB1727" s="132" t="str">
        <f ca="1">IF(ISERROR(MATCH(DailyLog[[#This Row],[TRAVELER]],Table2[TR],0)),AB1727,"SHIPPED")</f>
        <v>SHIPPED</v>
      </c>
      <c r="AC1727" s="132"/>
    </row>
    <row r="1728" spans="1:29" ht="40.15" hidden="1" customHeight="1" x14ac:dyDescent="0.25">
      <c r="A1728" s="129">
        <v>46270.5778125</v>
      </c>
      <c r="B1728" s="130" t="s">
        <v>842</v>
      </c>
      <c r="C1728" s="131">
        <v>292</v>
      </c>
      <c r="D1728" s="132">
        <v>718225</v>
      </c>
      <c r="E1728" s="132">
        <v>11546462</v>
      </c>
      <c r="F1728" s="132">
        <v>847</v>
      </c>
      <c r="G1728" s="132" t="s">
        <v>5455</v>
      </c>
      <c r="H1728" s="133" t="s">
        <v>832</v>
      </c>
      <c r="I1728" s="134" t="s">
        <v>839</v>
      </c>
      <c r="J1728" s="135" t="s">
        <v>2824</v>
      </c>
      <c r="K1728" s="134">
        <v>26</v>
      </c>
      <c r="L1728" s="134" t="s">
        <v>828</v>
      </c>
      <c r="M1728" s="134" t="s">
        <v>2816</v>
      </c>
      <c r="N1728" s="134">
        <v>36</v>
      </c>
      <c r="O1728" s="134">
        <v>23400</v>
      </c>
      <c r="P1728" s="134">
        <v>23400</v>
      </c>
      <c r="Q1728" s="134">
        <f>+DailyLog[[#This Row],[TTL QNT
(On traveler)]]-DailyLog[[#This Row],[Column1]]</f>
        <v>0</v>
      </c>
      <c r="R1728" s="134" t="s">
        <v>3638</v>
      </c>
      <c r="S1728" s="136" t="s">
        <v>888</v>
      </c>
      <c r="T1728" s="137">
        <v>4</v>
      </c>
      <c r="U1728" s="137"/>
      <c r="V1728" s="134"/>
      <c r="W1728" s="132"/>
      <c r="X1728" s="134"/>
      <c r="Y1728" s="132"/>
      <c r="Z1728" s="132"/>
      <c r="AA1728" s="132"/>
      <c r="AB1728" s="132" t="str">
        <f ca="1">IF(ISERROR(MATCH(DailyLog[[#This Row],[TRAVELER]],Table2[TR],0)),AB1728,"SHIPPED")</f>
        <v>SHIPPED</v>
      </c>
      <c r="AC1728" s="132"/>
    </row>
    <row r="1729" spans="1:29" ht="40.15" hidden="1" customHeight="1" x14ac:dyDescent="0.25">
      <c r="A1729" s="129">
        <v>46270.57372685185</v>
      </c>
      <c r="B1729" s="130" t="s">
        <v>842</v>
      </c>
      <c r="C1729" s="131">
        <v>292</v>
      </c>
      <c r="D1729" s="132">
        <v>718224</v>
      </c>
      <c r="E1729" s="132">
        <v>11546462</v>
      </c>
      <c r="F1729" s="132">
        <v>1316</v>
      </c>
      <c r="G1729" s="132" t="s">
        <v>5453</v>
      </c>
      <c r="H1729" s="133" t="s">
        <v>832</v>
      </c>
      <c r="I1729" s="134" t="s">
        <v>839</v>
      </c>
      <c r="J1729" s="135" t="s">
        <v>2824</v>
      </c>
      <c r="K1729" s="134">
        <v>110</v>
      </c>
      <c r="L1729" s="134" t="s">
        <v>828</v>
      </c>
      <c r="M1729" s="134" t="s">
        <v>2816</v>
      </c>
      <c r="N1729" s="134">
        <v>16</v>
      </c>
      <c r="O1729" s="134">
        <v>10400</v>
      </c>
      <c r="P1729" s="134">
        <v>10400</v>
      </c>
      <c r="Q1729" s="134">
        <f>+DailyLog[[#This Row],[TTL QNT
(On traveler)]]-DailyLog[[#This Row],[Column1]]</f>
        <v>0</v>
      </c>
      <c r="R1729" s="134" t="s">
        <v>3420</v>
      </c>
      <c r="S1729" s="136" t="s">
        <v>888</v>
      </c>
      <c r="T1729" s="137">
        <v>2</v>
      </c>
      <c r="U1729" s="137"/>
      <c r="V1729" s="134"/>
      <c r="W1729" s="132"/>
      <c r="X1729" s="134"/>
      <c r="Y1729" s="132"/>
      <c r="Z1729" s="132"/>
      <c r="AA1729" s="132"/>
      <c r="AB1729" s="132" t="str">
        <f ca="1">IF(ISERROR(MATCH(DailyLog[[#This Row],[TRAVELER]],Table2[TR],0)),AB1729,"SHIPPED")</f>
        <v>SHIPPED</v>
      </c>
      <c r="AC1729" s="132"/>
    </row>
    <row r="1730" spans="1:29" ht="40.15" hidden="1" customHeight="1" x14ac:dyDescent="0.25">
      <c r="A1730" s="129">
        <v>46275.619062500002</v>
      </c>
      <c r="B1730" s="130" t="s">
        <v>842</v>
      </c>
      <c r="C1730" s="131" t="s">
        <v>4502</v>
      </c>
      <c r="D1730" s="132">
        <v>718620</v>
      </c>
      <c r="E1730" s="132">
        <v>11602326</v>
      </c>
      <c r="F1730" s="132">
        <v>1503</v>
      </c>
      <c r="G1730" s="132" t="s">
        <v>5762</v>
      </c>
      <c r="H1730" s="133" t="s">
        <v>832</v>
      </c>
      <c r="I1730" s="134" t="s">
        <v>839</v>
      </c>
      <c r="J1730" s="135" t="s">
        <v>843</v>
      </c>
      <c r="K1730" s="134">
        <v>1</v>
      </c>
      <c r="L1730" s="134" t="s">
        <v>828</v>
      </c>
      <c r="M1730" s="134"/>
      <c r="N1730" s="134">
        <v>36</v>
      </c>
      <c r="O1730" s="134">
        <v>4320</v>
      </c>
      <c r="P1730" s="134">
        <v>4320</v>
      </c>
      <c r="Q1730" s="134">
        <f>+DailyLog[[#This Row],[TTL QNT
(On traveler)]]-DailyLog[[#This Row],[Column1]]</f>
        <v>0</v>
      </c>
      <c r="R1730" s="134" t="s">
        <v>3763</v>
      </c>
      <c r="S1730" s="136" t="s">
        <v>888</v>
      </c>
      <c r="T1730" s="137"/>
      <c r="U1730" s="137"/>
      <c r="V1730" s="134"/>
      <c r="W1730" s="132"/>
      <c r="X1730" s="134"/>
      <c r="Y1730" s="132"/>
      <c r="Z1730" s="132"/>
      <c r="AA1730" s="132"/>
      <c r="AB1730" s="132" t="str">
        <f ca="1">IF(ISERROR(MATCH(DailyLog[[#This Row],[TRAVELER]],Table2[TR],0)),AB1730,"SHIPPED")</f>
        <v>SHIPPED</v>
      </c>
      <c r="AC1730" s="132"/>
    </row>
    <row r="1731" spans="1:29" ht="40.15" hidden="1" customHeight="1" x14ac:dyDescent="0.25">
      <c r="A1731" s="129">
        <v>46275.615243055552</v>
      </c>
      <c r="B1731" s="130" t="s">
        <v>842</v>
      </c>
      <c r="C1731" s="131" t="s">
        <v>4438</v>
      </c>
      <c r="D1731" s="132">
        <v>718047</v>
      </c>
      <c r="E1731" s="132">
        <v>11546566</v>
      </c>
      <c r="F1731" s="132">
        <v>523</v>
      </c>
      <c r="G1731" s="132" t="s">
        <v>5761</v>
      </c>
      <c r="H1731" s="133" t="s">
        <v>2814</v>
      </c>
      <c r="I1731" s="134" t="s">
        <v>839</v>
      </c>
      <c r="J1731" s="135" t="s">
        <v>843</v>
      </c>
      <c r="K1731" s="134">
        <v>4</v>
      </c>
      <c r="L1731" s="134" t="s">
        <v>828</v>
      </c>
      <c r="M1731" s="134"/>
      <c r="N1731" s="134">
        <v>30</v>
      </c>
      <c r="O1731" s="134">
        <v>54000</v>
      </c>
      <c r="P1731" s="134">
        <v>54000</v>
      </c>
      <c r="Q1731" s="134">
        <f>+DailyLog[[#This Row],[TTL QNT
(On traveler)]]-DailyLog[[#This Row],[Column1]]</f>
        <v>0</v>
      </c>
      <c r="R1731" s="134" t="s">
        <v>4236</v>
      </c>
      <c r="S1731" s="136" t="s">
        <v>888</v>
      </c>
      <c r="T1731" s="137"/>
      <c r="U1731" s="137"/>
      <c r="V1731" s="134"/>
      <c r="W1731" s="132"/>
      <c r="X1731" s="134"/>
      <c r="Y1731" s="132"/>
      <c r="Z1731" s="132"/>
      <c r="AA1731" s="132"/>
      <c r="AB1731" s="132" t="str">
        <f ca="1">IF(ISERROR(MATCH(DailyLog[[#This Row],[TRAVELER]],Table2[TR],0)),AB1731,"SHIPPED")</f>
        <v>SHIPPED</v>
      </c>
      <c r="AC1731" s="132"/>
    </row>
    <row r="1732" spans="1:29" ht="40.15" hidden="1" customHeight="1" x14ac:dyDescent="0.25">
      <c r="A1732" s="129">
        <v>46276.640949074077</v>
      </c>
      <c r="B1732" s="130" t="s">
        <v>2940</v>
      </c>
      <c r="C1732" s="131" t="s">
        <v>4680</v>
      </c>
      <c r="D1732" s="132">
        <v>716019</v>
      </c>
      <c r="E1732" s="132" t="s">
        <v>3933</v>
      </c>
      <c r="F1732" s="132">
        <v>1672</v>
      </c>
      <c r="G1732" s="132" t="s">
        <v>5816</v>
      </c>
      <c r="H1732" s="133" t="s">
        <v>2814</v>
      </c>
      <c r="I1732" s="134" t="s">
        <v>839</v>
      </c>
      <c r="J1732" s="135" t="s">
        <v>843</v>
      </c>
      <c r="K1732" s="134">
        <v>4</v>
      </c>
      <c r="L1732" s="134" t="s">
        <v>828</v>
      </c>
      <c r="M1732" s="134"/>
      <c r="N1732" s="134">
        <v>19</v>
      </c>
      <c r="O1732" s="134">
        <v>13300</v>
      </c>
      <c r="P1732" s="134">
        <v>13300</v>
      </c>
      <c r="Q1732" s="134">
        <f>+DailyLog[[#This Row],[TTL QNT
(On traveler)]]-DailyLog[[#This Row],[Column1]]</f>
        <v>0</v>
      </c>
      <c r="R1732" s="134" t="s">
        <v>2967</v>
      </c>
      <c r="S1732" s="136" t="s">
        <v>888</v>
      </c>
      <c r="T1732" s="137"/>
      <c r="U1732" s="137"/>
      <c r="V1732" s="134"/>
      <c r="W1732" s="132"/>
      <c r="X1732" s="134"/>
      <c r="Y1732" s="132"/>
      <c r="Z1732" s="132"/>
      <c r="AA1732" s="132"/>
      <c r="AB1732" s="132" t="str">
        <f ca="1">IF(ISERROR(MATCH(DailyLog[[#This Row],[TRAVELER]],Table2[TR],0)),AB1732,"SHIPPED")</f>
        <v>SHIPPED</v>
      </c>
      <c r="AC1732" s="132"/>
    </row>
    <row r="1733" spans="1:29" ht="40.15" hidden="1" customHeight="1" x14ac:dyDescent="0.25">
      <c r="A1733" s="129">
        <v>46275.594363425924</v>
      </c>
      <c r="B1733" s="130" t="s">
        <v>842</v>
      </c>
      <c r="C1733" s="131">
        <v>280</v>
      </c>
      <c r="D1733" s="132">
        <v>718018</v>
      </c>
      <c r="E1733" s="132" t="s">
        <v>3421</v>
      </c>
      <c r="F1733" s="132">
        <v>519</v>
      </c>
      <c r="G1733" s="132" t="s">
        <v>5757</v>
      </c>
      <c r="H1733" s="133" t="s">
        <v>832</v>
      </c>
      <c r="I1733" s="134" t="s">
        <v>2818</v>
      </c>
      <c r="J1733" s="135" t="s">
        <v>950</v>
      </c>
      <c r="K1733" s="134">
        <v>114</v>
      </c>
      <c r="L1733" s="134" t="s">
        <v>1003</v>
      </c>
      <c r="M1733" s="134"/>
      <c r="N1733" s="134">
        <v>36</v>
      </c>
      <c r="O1733" s="134">
        <v>54000</v>
      </c>
      <c r="P1733" s="134">
        <v>54000</v>
      </c>
      <c r="Q1733" s="134">
        <f>+DailyLog[[#This Row],[TTL QNT
(On traveler)]]-DailyLog[[#This Row],[Column1]]</f>
        <v>0</v>
      </c>
      <c r="R1733" s="134" t="s">
        <v>2852</v>
      </c>
      <c r="S1733" s="136" t="s">
        <v>888</v>
      </c>
      <c r="T1733" s="137"/>
      <c r="U1733" s="137"/>
      <c r="V1733" s="134"/>
      <c r="W1733" s="132"/>
      <c r="X1733" s="134"/>
      <c r="Y1733" s="132"/>
      <c r="Z1733" s="132"/>
      <c r="AA1733" s="132"/>
      <c r="AB1733" s="132" t="str">
        <f ca="1">IF(ISERROR(MATCH(DailyLog[[#This Row],[TRAVELER]],Table2[TR],0)),AB1733,"SHIPPED")</f>
        <v>SHIPPED</v>
      </c>
      <c r="AC1733" s="132"/>
    </row>
    <row r="1734" spans="1:29" ht="40.15" hidden="1" customHeight="1" x14ac:dyDescent="0.25">
      <c r="A1734" s="129">
        <v>46280.710625</v>
      </c>
      <c r="B1734" s="130" t="s">
        <v>2940</v>
      </c>
      <c r="C1734" s="131" t="s">
        <v>4502</v>
      </c>
      <c r="D1734" s="132">
        <v>717719</v>
      </c>
      <c r="E1734" s="132">
        <v>11549170</v>
      </c>
      <c r="F1734" s="132">
        <v>1377</v>
      </c>
      <c r="G1734" s="132" t="s">
        <v>6059</v>
      </c>
      <c r="H1734" s="133" t="s">
        <v>832</v>
      </c>
      <c r="I1734" s="134" t="s">
        <v>839</v>
      </c>
      <c r="J1734" s="135" t="s">
        <v>843</v>
      </c>
      <c r="K1734" s="134">
        <v>1</v>
      </c>
      <c r="L1734" s="134" t="s">
        <v>828</v>
      </c>
      <c r="M1734" s="134" t="s">
        <v>3012</v>
      </c>
      <c r="N1734" s="134">
        <v>36</v>
      </c>
      <c r="O1734" s="134">
        <v>14400</v>
      </c>
      <c r="P1734" s="134">
        <v>14400</v>
      </c>
      <c r="Q1734" s="134">
        <f>+DailyLog[[#This Row],[TTL QNT
(On traveler)]]-DailyLog[[#This Row],[Column1]]</f>
        <v>0</v>
      </c>
      <c r="R1734" s="134" t="s">
        <v>2906</v>
      </c>
      <c r="S1734" s="136" t="s">
        <v>888</v>
      </c>
      <c r="T1734" s="137" t="s">
        <v>6135</v>
      </c>
      <c r="U1734" s="137"/>
      <c r="V1734" s="134"/>
      <c r="W1734" s="132"/>
      <c r="X1734" s="134"/>
      <c r="Y1734" s="132"/>
      <c r="Z1734" s="132"/>
      <c r="AA1734" s="132"/>
      <c r="AB1734" s="132" t="str">
        <f ca="1">IF(ISERROR(MATCH(DailyLog[[#This Row],[TRAVELER]],Table2[TR],0)),AB1734,"SHIPPED")</f>
        <v>SHIPPED</v>
      </c>
      <c r="AC1734" s="132"/>
    </row>
    <row r="1735" spans="1:29" ht="40.15" hidden="1" customHeight="1" x14ac:dyDescent="0.25">
      <c r="A1735" s="111">
        <v>46258.634756944448</v>
      </c>
      <c r="B1735" s="112" t="s">
        <v>2940</v>
      </c>
      <c r="C1735" s="113">
        <v>280</v>
      </c>
      <c r="D1735" s="114">
        <v>716789</v>
      </c>
      <c r="E1735" s="114" t="s">
        <v>4245</v>
      </c>
      <c r="F1735" s="114">
        <v>177</v>
      </c>
      <c r="G1735" s="114" t="s">
        <v>4246</v>
      </c>
      <c r="H1735" s="115" t="s">
        <v>832</v>
      </c>
      <c r="I1735" s="116" t="s">
        <v>839</v>
      </c>
      <c r="J1735" s="50" t="s">
        <v>950</v>
      </c>
      <c r="K1735" s="116">
        <v>123</v>
      </c>
      <c r="L1735" s="116" t="s">
        <v>828</v>
      </c>
      <c r="M1735" s="116"/>
      <c r="N1735" s="116">
        <v>36</v>
      </c>
      <c r="O1735" s="116">
        <v>100800</v>
      </c>
      <c r="P1735" s="116">
        <v>100800</v>
      </c>
      <c r="Q1735" s="116">
        <f>+DailyLog[[#This Row],[TTL QNT
(On traveler)]]-DailyLog[[#This Row],[Column1]]</f>
        <v>0</v>
      </c>
      <c r="R1735" s="116" t="s">
        <v>4247</v>
      </c>
      <c r="S1735" s="117" t="s">
        <v>888</v>
      </c>
      <c r="V1735" s="116"/>
      <c r="W1735" s="114"/>
      <c r="X1735" s="116"/>
      <c r="Y1735" s="114"/>
      <c r="Z1735" s="114"/>
      <c r="AA1735" s="114"/>
      <c r="AB1735" s="114" t="str">
        <f ca="1">IF(ISERROR(MATCH(DailyLog[[#This Row],[TRAVELER]],Table2[TR],0)),AB1735,"SHIPPED")</f>
        <v>SHIPPED</v>
      </c>
      <c r="AC1735" s="114"/>
    </row>
    <row r="1736" spans="1:29" ht="40.15" hidden="1" customHeight="1" x14ac:dyDescent="0.25">
      <c r="A1736" s="129">
        <v>46275.541643518518</v>
      </c>
      <c r="B1736" s="130" t="s">
        <v>842</v>
      </c>
      <c r="C1736" s="131" t="s">
        <v>4502</v>
      </c>
      <c r="D1736" s="132">
        <v>717820</v>
      </c>
      <c r="E1736" s="132" t="s">
        <v>5752</v>
      </c>
      <c r="F1736" s="132">
        <v>1373</v>
      </c>
      <c r="G1736" s="132" t="s">
        <v>5753</v>
      </c>
      <c r="H1736" s="133" t="s">
        <v>2814</v>
      </c>
      <c r="I1736" s="134" t="s">
        <v>839</v>
      </c>
      <c r="J1736" s="135" t="s">
        <v>843</v>
      </c>
      <c r="K1736" s="134">
        <v>1</v>
      </c>
      <c r="L1736" s="134" t="s">
        <v>828</v>
      </c>
      <c r="M1736" s="134"/>
      <c r="N1736" s="134">
        <v>4</v>
      </c>
      <c r="O1736" s="134">
        <v>4500</v>
      </c>
      <c r="P1736" s="134">
        <v>4500</v>
      </c>
      <c r="Q1736" s="134">
        <f>+DailyLog[[#This Row],[TTL QNT
(On traveler)]]-DailyLog[[#This Row],[Column1]]</f>
        <v>0</v>
      </c>
      <c r="R1736" s="134" t="s">
        <v>4182</v>
      </c>
      <c r="S1736" s="136" t="s">
        <v>888</v>
      </c>
      <c r="T1736" s="137"/>
      <c r="U1736" s="137"/>
      <c r="V1736" s="134"/>
      <c r="W1736" s="132"/>
      <c r="X1736" s="134"/>
      <c r="Y1736" s="132"/>
      <c r="Z1736" s="132"/>
      <c r="AA1736" s="132"/>
      <c r="AB1736" s="132" t="str">
        <f ca="1">IF(ISERROR(MATCH(DailyLog[[#This Row],[TRAVELER]],Table2[TR],0)),AB1736,"SHIPPED")</f>
        <v>SHIPPED</v>
      </c>
      <c r="AC1736" s="132"/>
    </row>
    <row r="1737" spans="1:29" ht="40.15" customHeight="1" x14ac:dyDescent="0.25">
      <c r="A1737" s="173">
        <v>46281.71234953704</v>
      </c>
      <c r="B1737" s="174" t="s">
        <v>2940</v>
      </c>
      <c r="C1737" s="175" t="s">
        <v>6190</v>
      </c>
      <c r="D1737" s="176">
        <v>718870</v>
      </c>
      <c r="E1737" s="176">
        <v>22800396</v>
      </c>
      <c r="F1737" s="176">
        <v>1810</v>
      </c>
      <c r="G1737" s="176" t="s">
        <v>6261</v>
      </c>
      <c r="H1737" s="177" t="s">
        <v>832</v>
      </c>
      <c r="I1737" s="178" t="s">
        <v>839</v>
      </c>
      <c r="J1737" s="179" t="s">
        <v>843</v>
      </c>
      <c r="K1737" s="178">
        <v>1</v>
      </c>
      <c r="L1737" s="178" t="s">
        <v>828</v>
      </c>
      <c r="M1737" s="178" t="s">
        <v>2816</v>
      </c>
      <c r="N1737" s="178">
        <v>36</v>
      </c>
      <c r="O1737" s="178">
        <v>46800</v>
      </c>
      <c r="P1737" s="178">
        <v>46800</v>
      </c>
      <c r="Q1737" s="178">
        <f>+DailyLog[[#This Row],[TTL QNT
(On traveler)]]-DailyLog[[#This Row],[Column1]]</f>
        <v>0</v>
      </c>
      <c r="R1737" s="178" t="s">
        <v>2813</v>
      </c>
      <c r="S1737" s="180" t="s">
        <v>888</v>
      </c>
      <c r="T1737" s="181">
        <v>2</v>
      </c>
      <c r="U1737" s="181"/>
      <c r="V1737" s="178"/>
      <c r="W1737" s="176"/>
      <c r="X1737" s="178"/>
      <c r="Y1737" s="176"/>
      <c r="Z1737" s="176"/>
      <c r="AA1737" s="176"/>
      <c r="AB1737" s="176">
        <f ca="1">IF(ISERROR(MATCH(DailyLog[[#This Row],[TRAVELER]],Table2[TR],0)),AB1737,"SHIPPED")</f>
        <v>0</v>
      </c>
      <c r="AC1737" s="176"/>
    </row>
    <row r="1738" spans="1:29" ht="40.15" hidden="1" customHeight="1" x14ac:dyDescent="0.25">
      <c r="A1738" s="119">
        <v>46256.480856481481</v>
      </c>
      <c r="B1738" s="120" t="s">
        <v>842</v>
      </c>
      <c r="C1738" s="121">
        <v>292</v>
      </c>
      <c r="D1738" s="122">
        <v>716212</v>
      </c>
      <c r="E1738" s="122">
        <v>11549170</v>
      </c>
      <c r="F1738" s="122">
        <v>665</v>
      </c>
      <c r="G1738" s="122" t="s">
        <v>4113</v>
      </c>
      <c r="H1738" s="123" t="s">
        <v>832</v>
      </c>
      <c r="I1738" s="124" t="s">
        <v>839</v>
      </c>
      <c r="J1738" s="125" t="s">
        <v>950</v>
      </c>
      <c r="K1738" s="124">
        <v>117</v>
      </c>
      <c r="L1738" s="124" t="s">
        <v>828</v>
      </c>
      <c r="M1738" s="124" t="s">
        <v>2816</v>
      </c>
      <c r="N1738" s="124">
        <v>12</v>
      </c>
      <c r="O1738" s="124">
        <v>4800</v>
      </c>
      <c r="P1738" s="124">
        <v>4800</v>
      </c>
      <c r="Q1738" s="124">
        <f>+DailyLog[[#This Row],[TTL QNT
(On traveler)]]-DailyLog[[#This Row],[Column1]]</f>
        <v>0</v>
      </c>
      <c r="R1738" s="124" t="s">
        <v>3898</v>
      </c>
      <c r="S1738" s="126" t="s">
        <v>888</v>
      </c>
      <c r="T1738" s="127">
        <v>1</v>
      </c>
      <c r="U1738" s="127"/>
      <c r="V1738" s="124"/>
      <c r="W1738" s="122"/>
      <c r="X1738" s="124"/>
      <c r="Y1738" s="122"/>
      <c r="Z1738" s="122"/>
      <c r="AA1738" s="122"/>
      <c r="AB1738" s="122" t="str">
        <f ca="1">IF(ISERROR(MATCH(DailyLog[[#This Row],[TRAVELER]],Table2[TR],0)),AB1738,"SHIPPED")</f>
        <v>SHIPPED</v>
      </c>
      <c r="AC1738" s="122"/>
    </row>
    <row r="1739" spans="1:29" ht="40.15" hidden="1" customHeight="1" x14ac:dyDescent="0.25">
      <c r="A1739" s="119">
        <v>46258.594537037039</v>
      </c>
      <c r="B1739" s="120" t="s">
        <v>842</v>
      </c>
      <c r="C1739" s="121">
        <v>292</v>
      </c>
      <c r="D1739" s="122">
        <v>716537</v>
      </c>
      <c r="E1739" s="122">
        <v>6502979</v>
      </c>
      <c r="F1739" s="122">
        <v>1445</v>
      </c>
      <c r="G1739" s="122" t="s">
        <v>4225</v>
      </c>
      <c r="H1739" s="123" t="s">
        <v>832</v>
      </c>
      <c r="I1739" s="124" t="s">
        <v>839</v>
      </c>
      <c r="J1739" s="125" t="s">
        <v>950</v>
      </c>
      <c r="K1739" s="124">
        <v>116</v>
      </c>
      <c r="L1739" s="124" t="s">
        <v>828</v>
      </c>
      <c r="M1739" s="124" t="s">
        <v>2816</v>
      </c>
      <c r="N1739" s="124">
        <v>28</v>
      </c>
      <c r="O1739" s="124">
        <v>21000</v>
      </c>
      <c r="P1739" s="124">
        <v>21000</v>
      </c>
      <c r="Q1739" s="124">
        <f>+DailyLog[[#This Row],[TTL QNT
(On traveler)]]-DailyLog[[#This Row],[Column1]]</f>
        <v>0</v>
      </c>
      <c r="R1739" s="124" t="s">
        <v>3530</v>
      </c>
      <c r="S1739" s="126" t="s">
        <v>888</v>
      </c>
      <c r="T1739" s="127">
        <v>2</v>
      </c>
      <c r="U1739" s="127"/>
      <c r="V1739" s="124"/>
      <c r="W1739" s="122"/>
      <c r="X1739" s="124"/>
      <c r="Y1739" s="122"/>
      <c r="Z1739" s="122"/>
      <c r="AA1739" s="122"/>
      <c r="AB1739" s="122" t="str">
        <f ca="1">IF(ISERROR(MATCH(DailyLog[[#This Row],[TRAVELER]],Table2[TR],0)),AB1739,"SHIPPED")</f>
        <v>SHIPPED</v>
      </c>
      <c r="AC1739" s="122"/>
    </row>
    <row r="1740" spans="1:29" ht="40.15" hidden="1" customHeight="1" x14ac:dyDescent="0.25">
      <c r="A1740" s="119">
        <v>46258.561574074076</v>
      </c>
      <c r="B1740" s="120" t="s">
        <v>842</v>
      </c>
      <c r="C1740" s="121">
        <v>280</v>
      </c>
      <c r="D1740" s="122">
        <v>716790</v>
      </c>
      <c r="E1740" s="122" t="s">
        <v>938</v>
      </c>
      <c r="F1740" s="122">
        <v>903</v>
      </c>
      <c r="G1740" s="122" t="s">
        <v>4209</v>
      </c>
      <c r="H1740" s="123" t="s">
        <v>832</v>
      </c>
      <c r="I1740" s="124" t="s">
        <v>839</v>
      </c>
      <c r="J1740" s="125" t="s">
        <v>950</v>
      </c>
      <c r="K1740" s="124">
        <v>114</v>
      </c>
      <c r="L1740" s="124" t="s">
        <v>828</v>
      </c>
      <c r="M1740" s="124"/>
      <c r="N1740" s="124">
        <v>36</v>
      </c>
      <c r="O1740" s="124">
        <v>100800</v>
      </c>
      <c r="P1740" s="124">
        <v>100800</v>
      </c>
      <c r="Q1740" s="124">
        <f>+DailyLog[[#This Row],[TTL QNT
(On traveler)]]-DailyLog[[#This Row],[Column1]]</f>
        <v>0</v>
      </c>
      <c r="R1740" s="124" t="s">
        <v>3068</v>
      </c>
      <c r="S1740" s="126" t="s">
        <v>888</v>
      </c>
      <c r="T1740" s="127"/>
      <c r="U1740" s="127"/>
      <c r="V1740" s="124"/>
      <c r="W1740" s="122"/>
      <c r="X1740" s="124"/>
      <c r="Y1740" s="122"/>
      <c r="Z1740" s="122"/>
      <c r="AA1740" s="122"/>
      <c r="AB1740" s="122" t="str">
        <f ca="1">IF(ISERROR(MATCH(DailyLog[[#This Row],[TRAVELER]],Table2[TR],0)),AB1740,"SHIPPED")</f>
        <v>SHIPPED</v>
      </c>
      <c r="AC1740" s="122"/>
    </row>
    <row r="1741" spans="1:29" ht="40.15" hidden="1" customHeight="1" x14ac:dyDescent="0.25">
      <c r="A1741" s="129">
        <v>46275.547395833331</v>
      </c>
      <c r="B1741" s="130" t="s">
        <v>842</v>
      </c>
      <c r="C1741" s="131">
        <v>290</v>
      </c>
      <c r="D1741" s="132">
        <v>717376</v>
      </c>
      <c r="E1741" s="132">
        <v>11549168</v>
      </c>
      <c r="F1741" s="132">
        <v>243</v>
      </c>
      <c r="G1741" s="132" t="s">
        <v>5754</v>
      </c>
      <c r="H1741" s="133" t="s">
        <v>832</v>
      </c>
      <c r="I1741" s="134" t="s">
        <v>2818</v>
      </c>
      <c r="J1741" s="135" t="s">
        <v>950</v>
      </c>
      <c r="K1741" s="134">
        <v>110</v>
      </c>
      <c r="L1741" s="134" t="s">
        <v>828</v>
      </c>
      <c r="M1741" s="134"/>
      <c r="N1741" s="134">
        <v>36</v>
      </c>
      <c r="O1741" s="134">
        <v>36000</v>
      </c>
      <c r="P1741" s="134">
        <v>36000</v>
      </c>
      <c r="Q1741" s="134">
        <f>+DailyLog[[#This Row],[TTL QNT
(On traveler)]]-DailyLog[[#This Row],[Column1]]</f>
        <v>0</v>
      </c>
      <c r="R1741" s="134" t="s">
        <v>3713</v>
      </c>
      <c r="S1741" s="136" t="s">
        <v>888</v>
      </c>
      <c r="T1741" s="137"/>
      <c r="U1741" s="137"/>
      <c r="V1741" s="134"/>
      <c r="W1741" s="132"/>
      <c r="X1741" s="134"/>
      <c r="Y1741" s="132"/>
      <c r="Z1741" s="132"/>
      <c r="AA1741" s="132"/>
      <c r="AB1741" s="132" t="str">
        <f ca="1">IF(ISERROR(MATCH(DailyLog[[#This Row],[TRAVELER]],Table2[TR],0)),AB1741,"SHIPPED")</f>
        <v>SHIPPED</v>
      </c>
      <c r="AC1741" s="132"/>
    </row>
    <row r="1742" spans="1:29" ht="40.15" hidden="1" customHeight="1" x14ac:dyDescent="0.25">
      <c r="A1742" s="129">
        <v>46275.481435185182</v>
      </c>
      <c r="B1742" s="130" t="s">
        <v>842</v>
      </c>
      <c r="C1742" s="131">
        <v>275</v>
      </c>
      <c r="D1742" s="132">
        <v>718008</v>
      </c>
      <c r="E1742" s="132" t="s">
        <v>3421</v>
      </c>
      <c r="F1742" s="132">
        <v>596</v>
      </c>
      <c r="G1742" s="132" t="s">
        <v>5737</v>
      </c>
      <c r="H1742" s="133" t="s">
        <v>832</v>
      </c>
      <c r="I1742" s="134" t="s">
        <v>2818</v>
      </c>
      <c r="J1742" s="135" t="s">
        <v>950</v>
      </c>
      <c r="K1742" s="134">
        <v>103</v>
      </c>
      <c r="L1742" s="134" t="s">
        <v>1003</v>
      </c>
      <c r="M1742" s="134"/>
      <c r="N1742" s="134">
        <v>36</v>
      </c>
      <c r="O1742" s="134">
        <v>54000</v>
      </c>
      <c r="P1742" s="134">
        <v>54000</v>
      </c>
      <c r="Q1742" s="134">
        <f>+DailyLog[[#This Row],[TTL QNT
(On traveler)]]-DailyLog[[#This Row],[Column1]]</f>
        <v>0</v>
      </c>
      <c r="R1742" s="134" t="s">
        <v>3010</v>
      </c>
      <c r="S1742" s="136" t="s">
        <v>888</v>
      </c>
      <c r="T1742" s="137"/>
      <c r="U1742" s="137"/>
      <c r="V1742" s="134"/>
      <c r="W1742" s="132"/>
      <c r="X1742" s="134"/>
      <c r="Y1742" s="132"/>
      <c r="Z1742" s="132"/>
      <c r="AA1742" s="132"/>
      <c r="AB1742" s="132" t="str">
        <f ca="1">IF(ISERROR(MATCH(DailyLog[[#This Row],[TRAVELER]],Table2[TR],0)),AB1742,"SHIPPED")</f>
        <v>SHIPPED</v>
      </c>
      <c r="AC1742" s="132"/>
    </row>
    <row r="1743" spans="1:29" ht="40.15" hidden="1" customHeight="1" x14ac:dyDescent="0.25">
      <c r="A1743" s="129">
        <v>46276.629687499997</v>
      </c>
      <c r="B1743" s="130" t="s">
        <v>2940</v>
      </c>
      <c r="C1743" s="131" t="s">
        <v>2841</v>
      </c>
      <c r="D1743" s="132">
        <v>716015</v>
      </c>
      <c r="E1743" s="132" t="s">
        <v>3933</v>
      </c>
      <c r="F1743" s="132">
        <v>362</v>
      </c>
      <c r="G1743" s="132" t="s">
        <v>5812</v>
      </c>
      <c r="H1743" s="133" t="s">
        <v>2814</v>
      </c>
      <c r="I1743" s="134" t="s">
        <v>839</v>
      </c>
      <c r="J1743" s="135" t="s">
        <v>843</v>
      </c>
      <c r="K1743" s="134">
        <v>3</v>
      </c>
      <c r="L1743" s="134" t="s">
        <v>828</v>
      </c>
      <c r="M1743" s="134"/>
      <c r="N1743" s="134">
        <v>36</v>
      </c>
      <c r="O1743" s="134">
        <v>25200</v>
      </c>
      <c r="P1743" s="134">
        <v>25200</v>
      </c>
      <c r="Q1743" s="134">
        <f>+DailyLog[[#This Row],[TTL QNT
(On traveler)]]-DailyLog[[#This Row],[Column1]]</f>
        <v>0</v>
      </c>
      <c r="R1743" s="134" t="s">
        <v>3576</v>
      </c>
      <c r="S1743" s="136" t="s">
        <v>888</v>
      </c>
      <c r="T1743" s="137"/>
      <c r="U1743" s="137"/>
      <c r="V1743" s="134"/>
      <c r="W1743" s="132"/>
      <c r="X1743" s="134"/>
      <c r="Y1743" s="132"/>
      <c r="Z1743" s="132"/>
      <c r="AA1743" s="132"/>
      <c r="AB1743" s="132" t="str">
        <f ca="1">IF(ISERROR(MATCH(DailyLog[[#This Row],[TRAVELER]],Table2[TR],0)),AB1743,"SHIPPED")</f>
        <v>SHIPPED</v>
      </c>
      <c r="AC1743" s="132"/>
    </row>
    <row r="1744" spans="1:29" ht="40.15" hidden="1" customHeight="1" x14ac:dyDescent="0.25">
      <c r="A1744" s="129">
        <v>46276.624351851853</v>
      </c>
      <c r="B1744" s="130" t="s">
        <v>2940</v>
      </c>
      <c r="C1744" s="131" t="s">
        <v>4933</v>
      </c>
      <c r="D1744" s="132">
        <v>717160</v>
      </c>
      <c r="E1744" s="132" t="s">
        <v>3582</v>
      </c>
      <c r="F1744" s="132">
        <v>761</v>
      </c>
      <c r="G1744" s="132" t="s">
        <v>5888</v>
      </c>
      <c r="H1744" s="133" t="s">
        <v>2814</v>
      </c>
      <c r="I1744" s="134" t="s">
        <v>839</v>
      </c>
      <c r="J1744" s="135" t="s">
        <v>843</v>
      </c>
      <c r="K1744" s="134">
        <v>2</v>
      </c>
      <c r="L1744" s="134" t="s">
        <v>828</v>
      </c>
      <c r="M1744" s="134"/>
      <c r="N1744" s="134">
        <v>36</v>
      </c>
      <c r="O1744" s="134">
        <v>14760</v>
      </c>
      <c r="P1744" s="134">
        <v>14760</v>
      </c>
      <c r="Q1744" s="134">
        <f>+DailyLog[[#This Row],[TTL QNT
(On traveler)]]-DailyLog[[#This Row],[Column1]]</f>
        <v>0</v>
      </c>
      <c r="R1744" s="134" t="s">
        <v>3521</v>
      </c>
      <c r="S1744" s="136" t="s">
        <v>888</v>
      </c>
      <c r="T1744" s="137"/>
      <c r="U1744" s="137"/>
      <c r="V1744" s="134"/>
      <c r="W1744" s="132"/>
      <c r="X1744" s="134"/>
      <c r="Y1744" s="132"/>
      <c r="Z1744" s="132"/>
      <c r="AA1744" s="132"/>
      <c r="AB1744" s="132" t="str">
        <f ca="1">IF(ISERROR(MATCH(DailyLog[[#This Row],[TRAVELER]],Table2[TR],0)),AB1744,"SHIPPED")</f>
        <v>SHIPPED</v>
      </c>
      <c r="AC1744" s="132"/>
    </row>
    <row r="1745" spans="1:29" ht="40.15" hidden="1" customHeight="1" x14ac:dyDescent="0.25">
      <c r="A1745" s="129">
        <v>46276.62122685185</v>
      </c>
      <c r="B1745" s="130" t="s">
        <v>842</v>
      </c>
      <c r="C1745" s="131" t="s">
        <v>2841</v>
      </c>
      <c r="D1745" s="132">
        <v>716018</v>
      </c>
      <c r="E1745" s="132" t="s">
        <v>3933</v>
      </c>
      <c r="F1745" s="132">
        <v>909</v>
      </c>
      <c r="G1745" s="132" t="s">
        <v>5815</v>
      </c>
      <c r="H1745" s="133" t="s">
        <v>2814</v>
      </c>
      <c r="I1745" s="134" t="s">
        <v>839</v>
      </c>
      <c r="J1745" s="135" t="s">
        <v>843</v>
      </c>
      <c r="K1745" s="134">
        <v>3</v>
      </c>
      <c r="L1745" s="134" t="s">
        <v>828</v>
      </c>
      <c r="M1745" s="134"/>
      <c r="N1745" s="134">
        <v>36</v>
      </c>
      <c r="O1745" s="134">
        <v>25200</v>
      </c>
      <c r="P1745" s="134">
        <v>25200</v>
      </c>
      <c r="Q1745" s="134">
        <f>+DailyLog[[#This Row],[TTL QNT
(On traveler)]]-DailyLog[[#This Row],[Column1]]</f>
        <v>0</v>
      </c>
      <c r="R1745" s="134" t="s">
        <v>2910</v>
      </c>
      <c r="S1745" s="136" t="s">
        <v>888</v>
      </c>
      <c r="T1745" s="137"/>
      <c r="U1745" s="137"/>
      <c r="V1745" s="134"/>
      <c r="W1745" s="132"/>
      <c r="X1745" s="134"/>
      <c r="Y1745" s="132"/>
      <c r="Z1745" s="132"/>
      <c r="AA1745" s="132"/>
      <c r="AB1745" s="132" t="str">
        <f ca="1">IF(ISERROR(MATCH(DailyLog[[#This Row],[TRAVELER]],Table2[TR],0)),AB1745,"SHIPPED")</f>
        <v>SHIPPED</v>
      </c>
      <c r="AC1745" s="132"/>
    </row>
    <row r="1746" spans="1:29" ht="40.15" hidden="1" customHeight="1" x14ac:dyDescent="0.25">
      <c r="A1746" s="129">
        <v>46270.408518518518</v>
      </c>
      <c r="B1746" s="130" t="s">
        <v>842</v>
      </c>
      <c r="C1746" s="131" t="s">
        <v>5409</v>
      </c>
      <c r="D1746" s="132">
        <v>716398</v>
      </c>
      <c r="E1746" s="132">
        <v>11549204</v>
      </c>
      <c r="F1746" s="132">
        <v>838</v>
      </c>
      <c r="G1746" s="132" t="s">
        <v>5410</v>
      </c>
      <c r="H1746" s="133" t="s">
        <v>832</v>
      </c>
      <c r="I1746" s="134" t="s">
        <v>839</v>
      </c>
      <c r="J1746" s="135" t="s">
        <v>843</v>
      </c>
      <c r="K1746" s="134">
        <v>2</v>
      </c>
      <c r="L1746" s="134" t="s">
        <v>828</v>
      </c>
      <c r="M1746" s="134" t="s">
        <v>5411</v>
      </c>
      <c r="N1746" s="134">
        <v>35</v>
      </c>
      <c r="O1746" s="134">
        <v>7350</v>
      </c>
      <c r="P1746" s="134">
        <v>7350</v>
      </c>
      <c r="Q1746" s="134">
        <f>+DailyLog[[#This Row],[TTL QNT
(On traveler)]]-DailyLog[[#This Row],[Column1]]</f>
        <v>0</v>
      </c>
      <c r="R1746" s="134" t="s">
        <v>3050</v>
      </c>
      <c r="S1746" s="136" t="s">
        <v>888</v>
      </c>
      <c r="T1746" s="137">
        <v>1</v>
      </c>
      <c r="U1746" s="137"/>
      <c r="V1746" s="134"/>
      <c r="W1746" s="132"/>
      <c r="X1746" s="134"/>
      <c r="Y1746" s="132"/>
      <c r="Z1746" s="132"/>
      <c r="AA1746" s="132"/>
      <c r="AB1746" s="132" t="str">
        <f ca="1">IF(ISERROR(MATCH(DailyLog[[#This Row],[TRAVELER]],Table2[TR],0)),AB1746,"SHIPPED")</f>
        <v>SHIPPED</v>
      </c>
      <c r="AC1746" s="132"/>
    </row>
    <row r="1747" spans="1:29" ht="40.15" hidden="1" customHeight="1" x14ac:dyDescent="0.25">
      <c r="A1747" s="129">
        <v>46276.616435185184</v>
      </c>
      <c r="B1747" s="130" t="s">
        <v>842</v>
      </c>
      <c r="C1747" s="131" t="s">
        <v>4933</v>
      </c>
      <c r="D1747" s="132">
        <v>717159</v>
      </c>
      <c r="E1747" s="132" t="s">
        <v>947</v>
      </c>
      <c r="F1747" s="132">
        <v>392</v>
      </c>
      <c r="G1747" s="132" t="s">
        <v>5827</v>
      </c>
      <c r="H1747" s="133" t="s">
        <v>2814</v>
      </c>
      <c r="I1747" s="134" t="s">
        <v>839</v>
      </c>
      <c r="J1747" s="135" t="s">
        <v>843</v>
      </c>
      <c r="K1747" s="134">
        <v>2</v>
      </c>
      <c r="L1747" s="134" t="s">
        <v>828</v>
      </c>
      <c r="M1747" s="134" t="s">
        <v>2816</v>
      </c>
      <c r="N1747" s="134">
        <v>36</v>
      </c>
      <c r="O1747" s="134">
        <v>14760</v>
      </c>
      <c r="P1747" s="134">
        <v>14760</v>
      </c>
      <c r="Q1747" s="134">
        <f>+DailyLog[[#This Row],[TTL QNT
(On traveler)]]-DailyLog[[#This Row],[Column1]]</f>
        <v>0</v>
      </c>
      <c r="R1747" s="134" t="s">
        <v>5885</v>
      </c>
      <c r="S1747" s="136" t="s">
        <v>888</v>
      </c>
      <c r="T1747" s="137">
        <v>1</v>
      </c>
      <c r="U1747" s="137"/>
      <c r="V1747" s="134"/>
      <c r="W1747" s="132"/>
      <c r="X1747" s="134"/>
      <c r="Y1747" s="132"/>
      <c r="Z1747" s="132"/>
      <c r="AA1747" s="132"/>
      <c r="AB1747" s="132" t="str">
        <f ca="1">IF(ISERROR(MATCH(DailyLog[[#This Row],[TRAVELER]],Table2[TR],0)),AB1747,"SHIPPED")</f>
        <v>SHIPPED</v>
      </c>
      <c r="AC1747" s="132"/>
    </row>
    <row r="1748" spans="1:29" ht="40.15" customHeight="1" x14ac:dyDescent="0.25">
      <c r="A1748" s="173">
        <v>46281.710173611114</v>
      </c>
      <c r="B1748" s="174" t="s">
        <v>2940</v>
      </c>
      <c r="C1748" s="175" t="s">
        <v>2841</v>
      </c>
      <c r="D1748" s="176">
        <v>718777</v>
      </c>
      <c r="E1748" s="176">
        <v>40073474</v>
      </c>
      <c r="F1748" s="176">
        <v>1773</v>
      </c>
      <c r="G1748" s="176" t="s">
        <v>6260</v>
      </c>
      <c r="H1748" s="177" t="s">
        <v>832</v>
      </c>
      <c r="I1748" s="178" t="s">
        <v>839</v>
      </c>
      <c r="J1748" s="179" t="s">
        <v>843</v>
      </c>
      <c r="K1748" s="178">
        <v>3</v>
      </c>
      <c r="L1748" s="178" t="s">
        <v>828</v>
      </c>
      <c r="M1748" s="178"/>
      <c r="N1748" s="178">
        <v>36</v>
      </c>
      <c r="O1748" s="178">
        <v>5400</v>
      </c>
      <c r="P1748" s="178">
        <v>5400</v>
      </c>
      <c r="Q1748" s="178">
        <f>+DailyLog[[#This Row],[TTL QNT
(On traveler)]]-DailyLog[[#This Row],[Column1]]</f>
        <v>0</v>
      </c>
      <c r="R1748" s="178" t="s">
        <v>2908</v>
      </c>
      <c r="S1748" s="180" t="s">
        <v>888</v>
      </c>
      <c r="T1748" s="181"/>
      <c r="U1748" s="181"/>
      <c r="V1748" s="178"/>
      <c r="W1748" s="176"/>
      <c r="X1748" s="178"/>
      <c r="Y1748" s="176"/>
      <c r="Z1748" s="176"/>
      <c r="AA1748" s="176"/>
      <c r="AB1748" s="176">
        <f ca="1">IF(ISERROR(MATCH(DailyLog[[#This Row],[TRAVELER]],Table2[TR],0)),AB1748,"SHIPPED")</f>
        <v>0</v>
      </c>
      <c r="AC1748" s="176"/>
    </row>
    <row r="1749" spans="1:29" ht="40.15" hidden="1" customHeight="1" x14ac:dyDescent="0.25">
      <c r="A1749" s="129">
        <v>46276.608900462961</v>
      </c>
      <c r="B1749" s="130" t="s">
        <v>842</v>
      </c>
      <c r="C1749" s="131" t="s">
        <v>5861</v>
      </c>
      <c r="D1749" s="132">
        <v>718017</v>
      </c>
      <c r="E1749" s="132" t="s">
        <v>3421</v>
      </c>
      <c r="F1749" s="132">
        <v>831</v>
      </c>
      <c r="G1749" s="132" t="s">
        <v>5882</v>
      </c>
      <c r="H1749" s="133" t="s">
        <v>832</v>
      </c>
      <c r="I1749" s="134" t="s">
        <v>839</v>
      </c>
      <c r="J1749" s="135" t="s">
        <v>950</v>
      </c>
      <c r="K1749" s="134">
        <v>106</v>
      </c>
      <c r="L1749" s="134" t="s">
        <v>1003</v>
      </c>
      <c r="M1749" s="134"/>
      <c r="N1749" s="134">
        <v>62</v>
      </c>
      <c r="O1749" s="134">
        <v>93000</v>
      </c>
      <c r="P1749" s="134">
        <v>93000</v>
      </c>
      <c r="Q1749" s="134">
        <f>+DailyLog[[#This Row],[TTL QNT
(On traveler)]]-DailyLog[[#This Row],[Column1]]</f>
        <v>0</v>
      </c>
      <c r="R1749" s="134" t="s">
        <v>4946</v>
      </c>
      <c r="S1749" s="136" t="s">
        <v>888</v>
      </c>
      <c r="T1749" s="137"/>
      <c r="U1749" s="137"/>
      <c r="V1749" s="134"/>
      <c r="W1749" s="132"/>
      <c r="X1749" s="134"/>
      <c r="Y1749" s="132"/>
      <c r="Z1749" s="132"/>
      <c r="AA1749" s="132"/>
      <c r="AB1749" s="132" t="str">
        <f ca="1">IF(ISERROR(MATCH(DailyLog[[#This Row],[TRAVELER]],Table2[TR],0)),AB1749,"SHIPPED")</f>
        <v>SHIPPED</v>
      </c>
      <c r="AC1749" s="132"/>
    </row>
    <row r="1750" spans="1:29" ht="40.15" hidden="1" customHeight="1" x14ac:dyDescent="0.25">
      <c r="A1750" s="129">
        <v>46276.608900462961</v>
      </c>
      <c r="B1750" s="130" t="s">
        <v>842</v>
      </c>
      <c r="C1750" s="131" t="s">
        <v>5861</v>
      </c>
      <c r="D1750" s="132">
        <v>718016</v>
      </c>
      <c r="E1750" s="132" t="s">
        <v>3421</v>
      </c>
      <c r="F1750" s="132">
        <v>276</v>
      </c>
      <c r="G1750" s="132" t="s">
        <v>5883</v>
      </c>
      <c r="H1750" s="133" t="s">
        <v>832</v>
      </c>
      <c r="I1750" s="134" t="s">
        <v>839</v>
      </c>
      <c r="J1750" s="135" t="s">
        <v>2824</v>
      </c>
      <c r="K1750" s="134">
        <v>24</v>
      </c>
      <c r="L1750" s="134" t="s">
        <v>2826</v>
      </c>
      <c r="M1750" s="134" t="s">
        <v>2976</v>
      </c>
      <c r="N1750" s="134">
        <v>61</v>
      </c>
      <c r="O1750" s="134">
        <v>91500</v>
      </c>
      <c r="P1750" s="134">
        <v>91500</v>
      </c>
      <c r="Q1750" s="134">
        <f>+DailyLog[[#This Row],[TTL QNT
(On traveler)]]-DailyLog[[#This Row],[Column1]]</f>
        <v>0</v>
      </c>
      <c r="R1750" s="134" t="s">
        <v>4946</v>
      </c>
      <c r="S1750" s="136" t="s">
        <v>888</v>
      </c>
      <c r="T1750" s="137">
        <v>400</v>
      </c>
      <c r="U1750" s="137"/>
      <c r="V1750" s="134"/>
      <c r="W1750" s="132"/>
      <c r="X1750" s="134"/>
      <c r="Y1750" s="132"/>
      <c r="Z1750" s="132"/>
      <c r="AA1750" s="132"/>
      <c r="AB1750" s="132" t="str">
        <f ca="1">IF(ISERROR(MATCH(DailyLog[[#This Row],[TRAVELER]],Table2[TR],0)),AB1750,"SHIPPED")</f>
        <v>SHIPPED</v>
      </c>
      <c r="AC1750" s="132"/>
    </row>
    <row r="1751" spans="1:29" ht="40.15" hidden="1" customHeight="1" x14ac:dyDescent="0.25">
      <c r="A1751" s="129">
        <v>46276.603356481479</v>
      </c>
      <c r="B1751" s="130" t="s">
        <v>842</v>
      </c>
      <c r="C1751" s="131">
        <v>280</v>
      </c>
      <c r="D1751" s="132">
        <v>718639</v>
      </c>
      <c r="E1751" s="132">
        <v>11546462</v>
      </c>
      <c r="F1751" s="132">
        <v>940</v>
      </c>
      <c r="G1751" s="132" t="s">
        <v>5881</v>
      </c>
      <c r="H1751" s="133" t="s">
        <v>832</v>
      </c>
      <c r="I1751" s="134" t="s">
        <v>839</v>
      </c>
      <c r="J1751" s="135" t="s">
        <v>950</v>
      </c>
      <c r="K1751" s="134">
        <v>121</v>
      </c>
      <c r="L1751" s="134" t="s">
        <v>828</v>
      </c>
      <c r="M1751" s="134"/>
      <c r="N1751" s="134">
        <v>40</v>
      </c>
      <c r="O1751" s="134">
        <v>26000</v>
      </c>
      <c r="P1751" s="134">
        <v>26000</v>
      </c>
      <c r="Q1751" s="134">
        <f>+DailyLog[[#This Row],[TTL QNT
(On traveler)]]-DailyLog[[#This Row],[Column1]]</f>
        <v>0</v>
      </c>
      <c r="R1751" s="134" t="s">
        <v>4273</v>
      </c>
      <c r="S1751" s="136" t="s">
        <v>888</v>
      </c>
      <c r="T1751" s="137"/>
      <c r="U1751" s="137"/>
      <c r="V1751" s="134"/>
      <c r="W1751" s="132"/>
      <c r="X1751" s="134"/>
      <c r="Y1751" s="132"/>
      <c r="Z1751" s="132"/>
      <c r="AA1751" s="132"/>
      <c r="AB1751" s="132" t="str">
        <f ca="1">IF(ISERROR(MATCH(DailyLog[[#This Row],[TRAVELER]],Table2[TR],0)),AB1751,"SHIPPED")</f>
        <v>SHIPPED</v>
      </c>
      <c r="AC1751" s="132"/>
    </row>
    <row r="1752" spans="1:29" ht="40.15" hidden="1" customHeight="1" x14ac:dyDescent="0.25">
      <c r="A1752" s="129">
        <v>46276.601481481484</v>
      </c>
      <c r="B1752" s="130" t="s">
        <v>842</v>
      </c>
      <c r="C1752" s="131">
        <v>285</v>
      </c>
      <c r="D1752" s="132">
        <v>707555</v>
      </c>
      <c r="E1752" s="132" t="s">
        <v>3250</v>
      </c>
      <c r="F1752" s="132">
        <v>950</v>
      </c>
      <c r="G1752" s="132" t="s">
        <v>5776</v>
      </c>
      <c r="H1752" s="133" t="s">
        <v>832</v>
      </c>
      <c r="I1752" s="134" t="s">
        <v>839</v>
      </c>
      <c r="J1752" s="135" t="s">
        <v>2824</v>
      </c>
      <c r="K1752" s="134">
        <v>26</v>
      </c>
      <c r="L1752" s="134" t="s">
        <v>1003</v>
      </c>
      <c r="M1752" s="134" t="s">
        <v>4550</v>
      </c>
      <c r="N1752" s="134">
        <v>46</v>
      </c>
      <c r="O1752" s="134">
        <v>46000</v>
      </c>
      <c r="P1752" s="134">
        <v>46000</v>
      </c>
      <c r="Q1752" s="134">
        <f>+DailyLog[[#This Row],[TTL QNT
(On traveler)]]-DailyLog[[#This Row],[Column1]]</f>
        <v>0</v>
      </c>
      <c r="R1752" s="134" t="s">
        <v>1004</v>
      </c>
      <c r="S1752" s="136" t="s">
        <v>888</v>
      </c>
      <c r="T1752" s="137">
        <v>496</v>
      </c>
      <c r="U1752" s="137"/>
      <c r="V1752" s="134"/>
      <c r="W1752" s="132"/>
      <c r="X1752" s="134"/>
      <c r="Y1752" s="132"/>
      <c r="Z1752" s="132"/>
      <c r="AA1752" s="132"/>
      <c r="AB1752" s="132" t="str">
        <f ca="1">IF(ISERROR(MATCH(DailyLog[[#This Row],[TRAVELER]],Table2[TR],0)),AB1752,"SHIPPED")</f>
        <v>SHIPPED</v>
      </c>
      <c r="AC1752" s="132"/>
    </row>
    <row r="1753" spans="1:29" ht="40.15" hidden="1" customHeight="1" x14ac:dyDescent="0.25">
      <c r="A1753" s="111">
        <v>46252.62128472222</v>
      </c>
      <c r="B1753" s="112" t="s">
        <v>842</v>
      </c>
      <c r="C1753" s="113">
        <v>290</v>
      </c>
      <c r="D1753" s="114">
        <v>716162</v>
      </c>
      <c r="E1753" s="114" t="s">
        <v>3356</v>
      </c>
      <c r="F1753" s="114">
        <v>912</v>
      </c>
      <c r="G1753" s="114" t="s">
        <v>3520</v>
      </c>
      <c r="H1753" s="115" t="s">
        <v>832</v>
      </c>
      <c r="I1753" s="116" t="s">
        <v>839</v>
      </c>
      <c r="J1753" s="50" t="s">
        <v>2824</v>
      </c>
      <c r="K1753" s="116">
        <v>78</v>
      </c>
      <c r="L1753" s="116" t="s">
        <v>828</v>
      </c>
      <c r="M1753" s="116"/>
      <c r="N1753" s="116">
        <v>30</v>
      </c>
      <c r="O1753" s="116">
        <v>22500</v>
      </c>
      <c r="P1753" s="116">
        <v>22500</v>
      </c>
      <c r="Q1753" s="116">
        <f>+DailyLog[[#This Row],[TTL QNT
(On traveler)]]-DailyLog[[#This Row],[Column1]]</f>
        <v>0</v>
      </c>
      <c r="R1753" s="116" t="s">
        <v>3521</v>
      </c>
      <c r="S1753" s="117" t="s">
        <v>888</v>
      </c>
      <c r="V1753" s="116"/>
      <c r="W1753" s="114"/>
      <c r="X1753" s="116"/>
      <c r="Y1753" s="114"/>
      <c r="Z1753" s="114"/>
      <c r="AA1753" s="114"/>
      <c r="AB1753" s="114" t="str">
        <f ca="1">IF(ISERROR(MATCH(DailyLog[[#This Row],[TRAVELER]],Table2[TR],0)),AB1753,"SHIPPED")</f>
        <v>SHIPPED</v>
      </c>
      <c r="AC1753" s="114"/>
    </row>
    <row r="1754" spans="1:29" ht="40.15" hidden="1" customHeight="1" x14ac:dyDescent="0.25">
      <c r="A1754" s="129">
        <v>46276.600636574076</v>
      </c>
      <c r="B1754" s="130" t="s">
        <v>842</v>
      </c>
      <c r="C1754" s="131" t="s">
        <v>4438</v>
      </c>
      <c r="D1754" s="132">
        <v>716016</v>
      </c>
      <c r="E1754" s="132" t="s">
        <v>3930</v>
      </c>
      <c r="F1754" s="132">
        <v>1024</v>
      </c>
      <c r="G1754" s="132" t="s">
        <v>5879</v>
      </c>
      <c r="H1754" s="133" t="s">
        <v>2814</v>
      </c>
      <c r="I1754" s="134" t="s">
        <v>839</v>
      </c>
      <c r="J1754" s="135" t="s">
        <v>843</v>
      </c>
      <c r="K1754" s="134">
        <v>4</v>
      </c>
      <c r="L1754" s="134" t="s">
        <v>828</v>
      </c>
      <c r="M1754" s="134"/>
      <c r="N1754" s="134">
        <v>27</v>
      </c>
      <c r="O1754" s="134">
        <v>18900</v>
      </c>
      <c r="P1754" s="134">
        <v>18900</v>
      </c>
      <c r="Q1754" s="134">
        <f>+DailyLog[[#This Row],[TTL QNT
(On traveler)]]-DailyLog[[#This Row],[Column1]]</f>
        <v>0</v>
      </c>
      <c r="R1754" s="134" t="s">
        <v>5880</v>
      </c>
      <c r="S1754" s="136" t="s">
        <v>888</v>
      </c>
      <c r="T1754" s="137"/>
      <c r="U1754" s="137"/>
      <c r="V1754" s="134"/>
      <c r="W1754" s="132"/>
      <c r="X1754" s="134"/>
      <c r="Y1754" s="132"/>
      <c r="Z1754" s="132"/>
      <c r="AA1754" s="132"/>
      <c r="AB1754" s="132" t="str">
        <f ca="1">IF(ISERROR(MATCH(DailyLog[[#This Row],[TRAVELER]],Table2[TR],0)),AB1754,"SHIPPED")</f>
        <v>SHIPPED</v>
      </c>
      <c r="AC1754" s="132"/>
    </row>
    <row r="1755" spans="1:29" ht="40.15" hidden="1" customHeight="1" x14ac:dyDescent="0.25">
      <c r="A1755" s="129">
        <v>46276.589224537034</v>
      </c>
      <c r="B1755" s="130" t="s">
        <v>842</v>
      </c>
      <c r="C1755" s="131" t="s">
        <v>4933</v>
      </c>
      <c r="D1755" s="132">
        <v>717581</v>
      </c>
      <c r="E1755" s="132" t="s">
        <v>3819</v>
      </c>
      <c r="F1755" s="132">
        <v>1595</v>
      </c>
      <c r="G1755" s="132" t="s">
        <v>5801</v>
      </c>
      <c r="H1755" s="133" t="s">
        <v>2814</v>
      </c>
      <c r="I1755" s="134" t="s">
        <v>839</v>
      </c>
      <c r="J1755" s="135" t="s">
        <v>843</v>
      </c>
      <c r="K1755" s="134">
        <v>2</v>
      </c>
      <c r="L1755" s="134" t="s">
        <v>828</v>
      </c>
      <c r="M1755" s="134"/>
      <c r="N1755" s="134">
        <v>16</v>
      </c>
      <c r="O1755" s="134">
        <v>9920</v>
      </c>
      <c r="P1755" s="134">
        <v>9920</v>
      </c>
      <c r="Q1755" s="134">
        <f>+DailyLog[[#This Row],[TTL QNT
(On traveler)]]-DailyLog[[#This Row],[Column1]]</f>
        <v>0</v>
      </c>
      <c r="R1755" s="134" t="s">
        <v>4679</v>
      </c>
      <c r="S1755" s="136" t="s">
        <v>888</v>
      </c>
      <c r="T1755" s="137"/>
      <c r="U1755" s="137"/>
      <c r="V1755" s="134"/>
      <c r="W1755" s="132"/>
      <c r="X1755" s="134"/>
      <c r="Y1755" s="132"/>
      <c r="Z1755" s="132"/>
      <c r="AA1755" s="132"/>
      <c r="AB1755" s="132" t="str">
        <f ca="1">IF(ISERROR(MATCH(DailyLog[[#This Row],[TRAVELER]],Table2[TR],0)),AB1755,"SHIPPED")</f>
        <v>SHIPPED</v>
      </c>
      <c r="AC1755" s="132"/>
    </row>
    <row r="1756" spans="1:29" ht="40.15" hidden="1" customHeight="1" x14ac:dyDescent="0.25">
      <c r="A1756" s="129">
        <v>46276.583113425928</v>
      </c>
      <c r="B1756" s="130" t="s">
        <v>842</v>
      </c>
      <c r="C1756" s="131">
        <v>290</v>
      </c>
      <c r="D1756" s="132">
        <v>717503</v>
      </c>
      <c r="E1756" s="132" t="s">
        <v>981</v>
      </c>
      <c r="F1756" s="132">
        <v>1315</v>
      </c>
      <c r="G1756" s="132" t="s">
        <v>5878</v>
      </c>
      <c r="H1756" s="133" t="s">
        <v>832</v>
      </c>
      <c r="I1756" s="134" t="s">
        <v>839</v>
      </c>
      <c r="J1756" s="135" t="s">
        <v>950</v>
      </c>
      <c r="K1756" s="134">
        <v>107</v>
      </c>
      <c r="L1756" s="134" t="s">
        <v>1003</v>
      </c>
      <c r="M1756" s="134"/>
      <c r="N1756" s="134">
        <v>36</v>
      </c>
      <c r="O1756" s="134">
        <v>25200</v>
      </c>
      <c r="P1756" s="134">
        <v>25200</v>
      </c>
      <c r="Q1756" s="134">
        <f>+DailyLog[[#This Row],[TTL QNT
(On traveler)]]-DailyLog[[#This Row],[Column1]]</f>
        <v>0</v>
      </c>
      <c r="R1756" s="134" t="s">
        <v>2945</v>
      </c>
      <c r="S1756" s="136" t="s">
        <v>888</v>
      </c>
      <c r="T1756" s="137"/>
      <c r="U1756" s="137"/>
      <c r="V1756" s="134"/>
      <c r="W1756" s="132"/>
      <c r="X1756" s="134"/>
      <c r="Y1756" s="132"/>
      <c r="Z1756" s="132"/>
      <c r="AA1756" s="132"/>
      <c r="AB1756" s="132" t="str">
        <f ca="1">IF(ISERROR(MATCH(DailyLog[[#This Row],[TRAVELER]],Table2[TR],0)),AB1756,"SHIPPED")</f>
        <v>SHIPPED</v>
      </c>
      <c r="AC1756" s="132"/>
    </row>
    <row r="1757" spans="1:29" ht="40.15" hidden="1" customHeight="1" x14ac:dyDescent="0.25">
      <c r="A1757" s="129">
        <v>46276.576307870368</v>
      </c>
      <c r="B1757" s="130" t="s">
        <v>842</v>
      </c>
      <c r="C1757" s="131">
        <v>4</v>
      </c>
      <c r="D1757" s="132">
        <v>718016</v>
      </c>
      <c r="E1757" s="132" t="s">
        <v>986</v>
      </c>
      <c r="F1757" s="132">
        <v>276</v>
      </c>
      <c r="G1757" s="132" t="s">
        <v>5786</v>
      </c>
      <c r="H1757" s="133" t="s">
        <v>832</v>
      </c>
      <c r="I1757" s="134" t="s">
        <v>2818</v>
      </c>
      <c r="J1757" s="135" t="s">
        <v>2824</v>
      </c>
      <c r="K1757" s="134">
        <v>24</v>
      </c>
      <c r="L1757" s="134" t="s">
        <v>1003</v>
      </c>
      <c r="M1757" s="134"/>
      <c r="N1757" s="134">
        <v>52</v>
      </c>
      <c r="O1757" s="134">
        <v>78000</v>
      </c>
      <c r="P1757" s="134">
        <v>78000</v>
      </c>
      <c r="Q1757" s="134">
        <f>+DailyLog[[#This Row],[TTL QNT
(On traveler)]]-DailyLog[[#This Row],[Column1]]</f>
        <v>0</v>
      </c>
      <c r="R1757" s="134" t="s">
        <v>3190</v>
      </c>
      <c r="S1757" s="136" t="s">
        <v>888</v>
      </c>
      <c r="T1757" s="137"/>
      <c r="U1757" s="137"/>
      <c r="V1757" s="134"/>
      <c r="W1757" s="132"/>
      <c r="X1757" s="134"/>
      <c r="Y1757" s="132"/>
      <c r="Z1757" s="132"/>
      <c r="AA1757" s="132"/>
      <c r="AB1757" s="132" t="str">
        <f ca="1">IF(ISERROR(MATCH(DailyLog[[#This Row],[TRAVELER]],Table2[TR],0)),AB1757,"SHIPPED")</f>
        <v>SHIPPED</v>
      </c>
      <c r="AC1757" s="132"/>
    </row>
    <row r="1758" spans="1:29" ht="40.15" hidden="1" customHeight="1" x14ac:dyDescent="0.25">
      <c r="A1758" s="129">
        <v>46274.460509259261</v>
      </c>
      <c r="B1758" s="130" t="s">
        <v>842</v>
      </c>
      <c r="C1758" s="131" t="s">
        <v>2841</v>
      </c>
      <c r="D1758" s="132">
        <v>718437</v>
      </c>
      <c r="E1758" s="132" t="s">
        <v>935</v>
      </c>
      <c r="F1758" s="132">
        <v>371</v>
      </c>
      <c r="G1758" s="132" t="s">
        <v>5622</v>
      </c>
      <c r="H1758" s="133" t="s">
        <v>2814</v>
      </c>
      <c r="I1758" s="134" t="s">
        <v>839</v>
      </c>
      <c r="J1758" s="135" t="s">
        <v>843</v>
      </c>
      <c r="K1758" s="134">
        <v>3</v>
      </c>
      <c r="L1758" s="134" t="s">
        <v>828</v>
      </c>
      <c r="M1758" s="134"/>
      <c r="N1758" s="134">
        <v>30</v>
      </c>
      <c r="O1758" s="134">
        <v>19800</v>
      </c>
      <c r="P1758" s="134">
        <v>19800</v>
      </c>
      <c r="Q1758" s="134">
        <f>+DailyLog[[#This Row],[TTL QNT
(On traveler)]]-DailyLog[[#This Row],[Column1]]</f>
        <v>0</v>
      </c>
      <c r="R1758" s="134" t="s">
        <v>3794</v>
      </c>
      <c r="S1758" s="136" t="s">
        <v>888</v>
      </c>
      <c r="T1758" s="137"/>
      <c r="U1758" s="137"/>
      <c r="V1758" s="134"/>
      <c r="W1758" s="132"/>
      <c r="X1758" s="134"/>
      <c r="Y1758" s="132"/>
      <c r="Z1758" s="132"/>
      <c r="AA1758" s="132"/>
      <c r="AB1758" s="132" t="str">
        <f ca="1">IF(ISERROR(MATCH(DailyLog[[#This Row],[TRAVELER]],Table2[TR],0)),AB1758,"SHIPPED")</f>
        <v>SHIPPED</v>
      </c>
      <c r="AC1758" s="132"/>
    </row>
    <row r="1759" spans="1:29" ht="40.15" hidden="1" customHeight="1" x14ac:dyDescent="0.25">
      <c r="A1759" s="129">
        <v>46276.573865740742</v>
      </c>
      <c r="B1759" s="130" t="s">
        <v>842</v>
      </c>
      <c r="C1759" s="131">
        <v>290</v>
      </c>
      <c r="D1759" s="132">
        <v>718641</v>
      </c>
      <c r="E1759" s="132">
        <v>11546462</v>
      </c>
      <c r="F1759" s="132">
        <v>1655</v>
      </c>
      <c r="G1759" s="132" t="s">
        <v>5877</v>
      </c>
      <c r="H1759" s="133" t="s">
        <v>832</v>
      </c>
      <c r="I1759" s="134" t="s">
        <v>839</v>
      </c>
      <c r="J1759" s="135" t="s">
        <v>950</v>
      </c>
      <c r="K1759" s="134">
        <v>110</v>
      </c>
      <c r="L1759" s="134" t="s">
        <v>828</v>
      </c>
      <c r="M1759" s="134"/>
      <c r="N1759" s="134">
        <v>36</v>
      </c>
      <c r="O1759" s="134">
        <v>23400</v>
      </c>
      <c r="P1759" s="134">
        <v>23400</v>
      </c>
      <c r="Q1759" s="134">
        <f>+DailyLog[[#This Row],[TTL QNT
(On traveler)]]-DailyLog[[#This Row],[Column1]]</f>
        <v>0</v>
      </c>
      <c r="R1759" s="134" t="s">
        <v>3010</v>
      </c>
      <c r="S1759" s="136" t="s">
        <v>888</v>
      </c>
      <c r="T1759" s="137"/>
      <c r="U1759" s="137"/>
      <c r="V1759" s="134"/>
      <c r="W1759" s="132"/>
      <c r="X1759" s="134"/>
      <c r="Y1759" s="132"/>
      <c r="Z1759" s="132"/>
      <c r="AA1759" s="132"/>
      <c r="AB1759" s="132" t="str">
        <f ca="1">IF(ISERROR(MATCH(DailyLog[[#This Row],[TRAVELER]],Table2[TR],0)),AB1759,"SHIPPED")</f>
        <v>SHIPPED</v>
      </c>
      <c r="AC1759" s="132"/>
    </row>
    <row r="1760" spans="1:29" ht="40.15" hidden="1" customHeight="1" x14ac:dyDescent="0.25">
      <c r="A1760" s="129">
        <v>46276.568113425928</v>
      </c>
      <c r="B1760" s="130" t="s">
        <v>842</v>
      </c>
      <c r="C1760" s="131">
        <v>290</v>
      </c>
      <c r="D1760" s="132">
        <v>717499</v>
      </c>
      <c r="E1760" s="132" t="s">
        <v>3304</v>
      </c>
      <c r="F1760" s="132">
        <v>1505</v>
      </c>
      <c r="G1760" s="132" t="s">
        <v>5876</v>
      </c>
      <c r="H1760" s="133" t="s">
        <v>832</v>
      </c>
      <c r="I1760" s="134" t="s">
        <v>839</v>
      </c>
      <c r="J1760" s="135" t="s">
        <v>950</v>
      </c>
      <c r="K1760" s="134">
        <v>109</v>
      </c>
      <c r="L1760" s="134" t="s">
        <v>1003</v>
      </c>
      <c r="M1760" s="134"/>
      <c r="N1760" s="134">
        <v>36</v>
      </c>
      <c r="O1760" s="134">
        <v>25200</v>
      </c>
      <c r="P1760" s="134">
        <v>25200</v>
      </c>
      <c r="Q1760" s="134">
        <f>+DailyLog[[#This Row],[TTL QNT
(On traveler)]]-DailyLog[[#This Row],[Column1]]</f>
        <v>0</v>
      </c>
      <c r="R1760" s="134" t="s">
        <v>3454</v>
      </c>
      <c r="S1760" s="136" t="s">
        <v>888</v>
      </c>
      <c r="T1760" s="137"/>
      <c r="U1760" s="137"/>
      <c r="V1760" s="134"/>
      <c r="W1760" s="132"/>
      <c r="X1760" s="134"/>
      <c r="Y1760" s="132"/>
      <c r="Z1760" s="132"/>
      <c r="AA1760" s="132"/>
      <c r="AB1760" s="132" t="str">
        <f ca="1">IF(ISERROR(MATCH(DailyLog[[#This Row],[TRAVELER]],Table2[TR],0)),AB1760,"SHIPPED")</f>
        <v>SHIPPED</v>
      </c>
      <c r="AC1760" s="132"/>
    </row>
    <row r="1761" spans="1:29" ht="40.15" hidden="1" customHeight="1" x14ac:dyDescent="0.25">
      <c r="A1761" s="129">
        <v>46276.566724537035</v>
      </c>
      <c r="B1761" s="130" t="s">
        <v>842</v>
      </c>
      <c r="C1761" s="131">
        <v>4</v>
      </c>
      <c r="D1761" s="132">
        <v>717501</v>
      </c>
      <c r="E1761" s="132" t="s">
        <v>981</v>
      </c>
      <c r="F1761" s="132">
        <v>402</v>
      </c>
      <c r="G1761" s="132" t="s">
        <v>5875</v>
      </c>
      <c r="H1761" s="133" t="s">
        <v>832</v>
      </c>
      <c r="I1761" s="134" t="s">
        <v>839</v>
      </c>
      <c r="J1761" s="135" t="s">
        <v>950</v>
      </c>
      <c r="K1761" s="134">
        <v>117</v>
      </c>
      <c r="L1761" s="134" t="s">
        <v>1003</v>
      </c>
      <c r="M1761" s="134"/>
      <c r="N1761" s="134">
        <v>36</v>
      </c>
      <c r="O1761" s="134">
        <v>25200</v>
      </c>
      <c r="P1761" s="134">
        <v>25200</v>
      </c>
      <c r="Q1761" s="134">
        <f>+DailyLog[[#This Row],[TTL QNT
(On traveler)]]-DailyLog[[#This Row],[Column1]]</f>
        <v>0</v>
      </c>
      <c r="R1761" s="134" t="s">
        <v>2864</v>
      </c>
      <c r="S1761" s="136" t="s">
        <v>888</v>
      </c>
      <c r="T1761" s="137"/>
      <c r="U1761" s="137"/>
      <c r="V1761" s="134"/>
      <c r="W1761" s="132"/>
      <c r="X1761" s="134"/>
      <c r="Y1761" s="132"/>
      <c r="Z1761" s="132"/>
      <c r="AA1761" s="132"/>
      <c r="AB1761" s="132" t="str">
        <f ca="1">IF(ISERROR(MATCH(DailyLog[[#This Row],[TRAVELER]],Table2[TR],0)),AB1761,"SHIPPED")</f>
        <v>SHIPPED</v>
      </c>
      <c r="AC1761" s="132"/>
    </row>
    <row r="1762" spans="1:29" ht="40.15" hidden="1" customHeight="1" x14ac:dyDescent="0.25">
      <c r="A1762" s="129">
        <v>46280.678622685184</v>
      </c>
      <c r="B1762" s="130" t="s">
        <v>2940</v>
      </c>
      <c r="C1762" s="131" t="s">
        <v>4933</v>
      </c>
      <c r="D1762" s="132">
        <v>717548</v>
      </c>
      <c r="E1762" s="132" t="s">
        <v>4266</v>
      </c>
      <c r="F1762" s="132">
        <v>1718</v>
      </c>
      <c r="G1762" s="132" t="s">
        <v>6126</v>
      </c>
      <c r="H1762" s="133" t="s">
        <v>832</v>
      </c>
      <c r="I1762" s="134" t="s">
        <v>839</v>
      </c>
      <c r="J1762" s="135" t="s">
        <v>843</v>
      </c>
      <c r="K1762" s="134">
        <v>2</v>
      </c>
      <c r="L1762" s="134" t="s">
        <v>1003</v>
      </c>
      <c r="M1762" s="134"/>
      <c r="N1762" s="134">
        <v>40</v>
      </c>
      <c r="O1762" s="134">
        <v>52000</v>
      </c>
      <c r="P1762" s="134">
        <v>52000</v>
      </c>
      <c r="Q1762" s="134">
        <f>+DailyLog[[#This Row],[TTL QNT
(On traveler)]]-DailyLog[[#This Row],[Column1]]</f>
        <v>0</v>
      </c>
      <c r="R1762" s="134" t="s">
        <v>6127</v>
      </c>
      <c r="S1762" s="136" t="s">
        <v>888</v>
      </c>
      <c r="T1762" s="137"/>
      <c r="U1762" s="137"/>
      <c r="V1762" s="134"/>
      <c r="W1762" s="132"/>
      <c r="X1762" s="134"/>
      <c r="Y1762" s="132"/>
      <c r="Z1762" s="132"/>
      <c r="AA1762" s="132"/>
      <c r="AB1762" s="132" t="str">
        <f ca="1">IF(ISERROR(MATCH(DailyLog[[#This Row],[TRAVELER]],Table2[TR],0)),AB1762,"SHIPPED")</f>
        <v>SHIPPED</v>
      </c>
      <c r="AC1762" s="132"/>
    </row>
    <row r="1763" spans="1:29" ht="40.15" hidden="1" customHeight="1" x14ac:dyDescent="0.25">
      <c r="A1763" s="129">
        <v>46276.551168981481</v>
      </c>
      <c r="B1763" s="130" t="s">
        <v>842</v>
      </c>
      <c r="C1763" s="131" t="s">
        <v>4933</v>
      </c>
      <c r="D1763" s="132">
        <v>717582</v>
      </c>
      <c r="E1763" s="132" t="s">
        <v>940</v>
      </c>
      <c r="F1763" s="132">
        <v>248</v>
      </c>
      <c r="G1763" s="132" t="s">
        <v>5802</v>
      </c>
      <c r="H1763" s="133" t="s">
        <v>2814</v>
      </c>
      <c r="I1763" s="134" t="s">
        <v>839</v>
      </c>
      <c r="J1763" s="135" t="s">
        <v>843</v>
      </c>
      <c r="K1763" s="134">
        <v>2</v>
      </c>
      <c r="L1763" s="134" t="s">
        <v>828</v>
      </c>
      <c r="M1763" s="134"/>
      <c r="N1763" s="134">
        <v>36</v>
      </c>
      <c r="O1763" s="134">
        <v>22320</v>
      </c>
      <c r="P1763" s="134">
        <v>22320</v>
      </c>
      <c r="Q1763" s="134">
        <f>+DailyLog[[#This Row],[TTL QNT
(On traveler)]]-DailyLog[[#This Row],[Column1]]</f>
        <v>0</v>
      </c>
      <c r="R1763" s="134" t="s">
        <v>5231</v>
      </c>
      <c r="S1763" s="136" t="s">
        <v>888</v>
      </c>
      <c r="T1763" s="137"/>
      <c r="U1763" s="137"/>
      <c r="V1763" s="134"/>
      <c r="W1763" s="132"/>
      <c r="X1763" s="134"/>
      <c r="Y1763" s="132"/>
      <c r="Z1763" s="132"/>
      <c r="AA1763" s="132"/>
      <c r="AB1763" s="132" t="str">
        <f ca="1">IF(ISERROR(MATCH(DailyLog[[#This Row],[TRAVELER]],Table2[TR],0)),AB1763,"SHIPPED")</f>
        <v>SHIPPED</v>
      </c>
      <c r="AC1763" s="132"/>
    </row>
    <row r="1764" spans="1:29" ht="40.15" hidden="1" customHeight="1" x14ac:dyDescent="0.25">
      <c r="A1764" s="129">
        <v>46280.669236111113</v>
      </c>
      <c r="B1764" s="130" t="s">
        <v>2940</v>
      </c>
      <c r="C1764" s="131">
        <v>275</v>
      </c>
      <c r="D1764" s="132">
        <v>718956</v>
      </c>
      <c r="E1764" s="132">
        <v>11546456</v>
      </c>
      <c r="F1764" s="132">
        <v>1836</v>
      </c>
      <c r="G1764" s="132" t="s">
        <v>6017</v>
      </c>
      <c r="H1764" s="133" t="s">
        <v>832</v>
      </c>
      <c r="I1764" s="134" t="s">
        <v>839</v>
      </c>
      <c r="J1764" s="135" t="s">
        <v>950</v>
      </c>
      <c r="K1764" s="134">
        <v>102</v>
      </c>
      <c r="L1764" s="134" t="s">
        <v>828</v>
      </c>
      <c r="M1764" s="134"/>
      <c r="N1764" s="134">
        <v>35</v>
      </c>
      <c r="O1764" s="134">
        <v>94500</v>
      </c>
      <c r="P1764" s="134">
        <v>94500</v>
      </c>
      <c r="Q1764" s="134">
        <f>+DailyLog[[#This Row],[TTL QNT
(On traveler)]]-DailyLog[[#This Row],[Column1]]</f>
        <v>0</v>
      </c>
      <c r="R1764" s="134" t="s">
        <v>4272</v>
      </c>
      <c r="S1764" s="136" t="s">
        <v>888</v>
      </c>
      <c r="T1764" s="137"/>
      <c r="U1764" s="137"/>
      <c r="V1764" s="134"/>
      <c r="W1764" s="132"/>
      <c r="X1764" s="134"/>
      <c r="Y1764" s="132"/>
      <c r="Z1764" s="132"/>
      <c r="AA1764" s="132"/>
      <c r="AB1764" s="132" t="str">
        <f ca="1">IF(ISERROR(MATCH(DailyLog[[#This Row],[TRAVELER]],Table2[TR],0)),AB1764,"SHIPPED")</f>
        <v>SHIPPED</v>
      </c>
      <c r="AC1764" s="132"/>
    </row>
    <row r="1765" spans="1:29" ht="40.15" hidden="1" customHeight="1" x14ac:dyDescent="0.25">
      <c r="A1765" s="129">
        <v>46280.662326388891</v>
      </c>
      <c r="B1765" s="130" t="s">
        <v>2940</v>
      </c>
      <c r="C1765" s="131">
        <v>290</v>
      </c>
      <c r="D1765" s="132">
        <v>717745</v>
      </c>
      <c r="E1765" s="132">
        <v>11549168</v>
      </c>
      <c r="F1765" s="132">
        <v>193</v>
      </c>
      <c r="G1765" s="132" t="s">
        <v>6125</v>
      </c>
      <c r="H1765" s="133" t="s">
        <v>832</v>
      </c>
      <c r="I1765" s="134" t="s">
        <v>839</v>
      </c>
      <c r="J1765" s="135" t="s">
        <v>950</v>
      </c>
      <c r="K1765" s="134">
        <v>107</v>
      </c>
      <c r="L1765" s="134" t="s">
        <v>828</v>
      </c>
      <c r="M1765" s="134"/>
      <c r="N1765" s="134">
        <v>36</v>
      </c>
      <c r="O1765" s="134">
        <v>36000</v>
      </c>
      <c r="P1765" s="134">
        <v>36000</v>
      </c>
      <c r="Q1765" s="134">
        <f>+DailyLog[[#This Row],[TTL QNT
(On traveler)]]-DailyLog[[#This Row],[Column1]]</f>
        <v>0</v>
      </c>
      <c r="R1765" s="134" t="s">
        <v>4340</v>
      </c>
      <c r="S1765" s="136" t="s">
        <v>888</v>
      </c>
      <c r="T1765" s="137"/>
      <c r="U1765" s="137"/>
      <c r="V1765" s="134"/>
      <c r="W1765" s="132"/>
      <c r="X1765" s="134"/>
      <c r="Y1765" s="132"/>
      <c r="Z1765" s="132"/>
      <c r="AA1765" s="132"/>
      <c r="AB1765" s="132" t="str">
        <f ca="1">IF(ISERROR(MATCH(DailyLog[[#This Row],[TRAVELER]],Table2[TR],0)),AB1765,"SHIPPED")</f>
        <v>SHIPPED</v>
      </c>
      <c r="AC1765" s="132"/>
    </row>
    <row r="1766" spans="1:29" ht="40.15" hidden="1" customHeight="1" x14ac:dyDescent="0.25">
      <c r="A1766" s="129">
        <v>46275.716331018521</v>
      </c>
      <c r="B1766" s="130" t="s">
        <v>2940</v>
      </c>
      <c r="C1766" s="131">
        <v>4</v>
      </c>
      <c r="D1766" s="132">
        <v>718074</v>
      </c>
      <c r="E1766" s="132" t="s">
        <v>981</v>
      </c>
      <c r="F1766" s="132">
        <v>1775</v>
      </c>
      <c r="G1766" s="132" t="s">
        <v>5789</v>
      </c>
      <c r="H1766" s="133" t="s">
        <v>832</v>
      </c>
      <c r="I1766" s="134" t="s">
        <v>839</v>
      </c>
      <c r="J1766" s="135" t="s">
        <v>950</v>
      </c>
      <c r="K1766" s="134">
        <v>117</v>
      </c>
      <c r="L1766" s="134" t="s">
        <v>1003</v>
      </c>
      <c r="M1766" s="134"/>
      <c r="N1766" s="134">
        <v>36</v>
      </c>
      <c r="O1766" s="134">
        <v>25200</v>
      </c>
      <c r="P1766" s="134">
        <v>25200</v>
      </c>
      <c r="Q1766" s="134">
        <f>+DailyLog[[#This Row],[TTL QNT
(On traveler)]]-DailyLog[[#This Row],[Column1]]</f>
        <v>0</v>
      </c>
      <c r="R1766" s="134" t="s">
        <v>5724</v>
      </c>
      <c r="S1766" s="136" t="s">
        <v>3778</v>
      </c>
      <c r="T1766" s="137"/>
      <c r="U1766" s="137"/>
      <c r="V1766" s="134"/>
      <c r="W1766" s="132"/>
      <c r="X1766" s="134"/>
      <c r="Y1766" s="132"/>
      <c r="Z1766" s="132"/>
      <c r="AA1766" s="132"/>
      <c r="AB1766" s="132" t="str">
        <f ca="1">IF(ISERROR(MATCH(DailyLog[[#This Row],[TRAVELER]],Table2[TR],0)),AB1766,"SHIPPED")</f>
        <v>SHIPPED</v>
      </c>
      <c r="AC1766" s="132"/>
    </row>
    <row r="1767" spans="1:29" ht="40.15" hidden="1" customHeight="1" x14ac:dyDescent="0.25">
      <c r="A1767" s="129">
        <v>46280.701261574075</v>
      </c>
      <c r="B1767" s="130" t="s">
        <v>2940</v>
      </c>
      <c r="C1767" s="131" t="s">
        <v>6131</v>
      </c>
      <c r="D1767" s="132">
        <v>717740</v>
      </c>
      <c r="E1767" s="132">
        <v>11549170</v>
      </c>
      <c r="F1767" s="132">
        <v>820</v>
      </c>
      <c r="G1767" s="132" t="s">
        <v>6132</v>
      </c>
      <c r="H1767" s="133" t="s">
        <v>832</v>
      </c>
      <c r="I1767" s="134" t="s">
        <v>839</v>
      </c>
      <c r="J1767" s="135" t="s">
        <v>843</v>
      </c>
      <c r="K1767" s="134">
        <v>4</v>
      </c>
      <c r="L1767" s="134" t="s">
        <v>828</v>
      </c>
      <c r="M1767" s="134" t="s">
        <v>3012</v>
      </c>
      <c r="N1767" s="134">
        <v>39</v>
      </c>
      <c r="O1767" s="134">
        <v>15600</v>
      </c>
      <c r="P1767" s="134">
        <v>15600</v>
      </c>
      <c r="Q1767" s="134">
        <f>+DailyLog[[#This Row],[TTL QNT
(On traveler)]]-DailyLog[[#This Row],[Column1]]</f>
        <v>0</v>
      </c>
      <c r="R1767" s="134" t="s">
        <v>4149</v>
      </c>
      <c r="S1767" s="136" t="s">
        <v>888</v>
      </c>
      <c r="T1767" s="137" t="s">
        <v>6133</v>
      </c>
      <c r="U1767" s="137"/>
      <c r="V1767" s="134"/>
      <c r="W1767" s="132"/>
      <c r="X1767" s="134"/>
      <c r="Y1767" s="132"/>
      <c r="Z1767" s="132"/>
      <c r="AA1767" s="132"/>
      <c r="AB1767" s="132" t="str">
        <f ca="1">IF(ISERROR(MATCH(DailyLog[[#This Row],[TRAVELER]],Table2[TR],0)),AB1767,"SHIPPED")</f>
        <v>SHIPPED</v>
      </c>
      <c r="AC1767" s="132"/>
    </row>
    <row r="1768" spans="1:29" ht="40.15" hidden="1" customHeight="1" x14ac:dyDescent="0.25">
      <c r="A1768" s="129">
        <v>46280.653773148151</v>
      </c>
      <c r="B1768" s="130" t="s">
        <v>2940</v>
      </c>
      <c r="C1768" s="131">
        <v>290</v>
      </c>
      <c r="D1768" s="132">
        <v>717937</v>
      </c>
      <c r="E1768" s="132" t="s">
        <v>2981</v>
      </c>
      <c r="F1768" s="132">
        <v>1801</v>
      </c>
      <c r="G1768" s="132" t="s">
        <v>6121</v>
      </c>
      <c r="H1768" s="133" t="s">
        <v>832</v>
      </c>
      <c r="I1768" s="134" t="s">
        <v>839</v>
      </c>
      <c r="J1768" s="135" t="s">
        <v>950</v>
      </c>
      <c r="K1768" s="134">
        <v>109</v>
      </c>
      <c r="L1768" s="134" t="s">
        <v>1003</v>
      </c>
      <c r="M1768" s="134"/>
      <c r="N1768" s="134">
        <v>40</v>
      </c>
      <c r="O1768" s="116">
        <v>26400</v>
      </c>
      <c r="P1768" s="134">
        <v>26400</v>
      </c>
      <c r="Q1768" s="134">
        <f>+DailyLog[[#This Row],[TTL QNT
(On traveler)]]-DailyLog[[#This Row],[Column1]]</f>
        <v>0</v>
      </c>
      <c r="R1768" s="134" t="s">
        <v>3036</v>
      </c>
      <c r="S1768" s="136" t="s">
        <v>888</v>
      </c>
      <c r="T1768" s="137"/>
      <c r="U1768" s="137"/>
      <c r="V1768" s="134"/>
      <c r="W1768" s="132"/>
      <c r="X1768" s="134"/>
      <c r="Y1768" s="132"/>
      <c r="Z1768" s="132"/>
      <c r="AA1768" s="132"/>
      <c r="AB1768" s="132" t="str">
        <f ca="1">IF(ISERROR(MATCH(DailyLog[[#This Row],[TRAVELER]],Table2[TR],0)),AB1768,"SHIPPED")</f>
        <v>SHIPPED</v>
      </c>
      <c r="AC1768" s="132"/>
    </row>
    <row r="1769" spans="1:29" ht="40.15" hidden="1" customHeight="1" x14ac:dyDescent="0.25">
      <c r="A1769" s="129">
        <v>46275.696377314816</v>
      </c>
      <c r="B1769" s="130" t="s">
        <v>2940</v>
      </c>
      <c r="C1769" s="131">
        <v>4</v>
      </c>
      <c r="D1769" s="132">
        <v>718016</v>
      </c>
      <c r="E1769" s="132" t="s">
        <v>986</v>
      </c>
      <c r="F1769" s="132">
        <v>276</v>
      </c>
      <c r="G1769" s="132" t="s">
        <v>5786</v>
      </c>
      <c r="H1769" s="133" t="s">
        <v>832</v>
      </c>
      <c r="I1769" s="134" t="s">
        <v>2818</v>
      </c>
      <c r="J1769" s="135" t="s">
        <v>2824</v>
      </c>
      <c r="K1769" s="134">
        <v>24</v>
      </c>
      <c r="L1769" s="134" t="s">
        <v>1003</v>
      </c>
      <c r="M1769" s="134"/>
      <c r="N1769" s="134">
        <v>16</v>
      </c>
      <c r="O1769" s="134">
        <v>24000</v>
      </c>
      <c r="P1769" s="134">
        <v>24000</v>
      </c>
      <c r="Q1769" s="134">
        <f>+DailyLog[[#This Row],[TTL QNT
(On traveler)]]-DailyLog[[#This Row],[Column1]]</f>
        <v>0</v>
      </c>
      <c r="R1769" s="134" t="s">
        <v>3306</v>
      </c>
      <c r="S1769" s="136" t="s">
        <v>888</v>
      </c>
      <c r="T1769" s="137"/>
      <c r="U1769" s="137"/>
      <c r="V1769" s="134"/>
      <c r="W1769" s="132"/>
      <c r="X1769" s="134"/>
      <c r="Y1769" s="132"/>
      <c r="Z1769" s="132"/>
      <c r="AA1769" s="132"/>
      <c r="AB1769" s="132" t="str">
        <f ca="1">IF(ISERROR(MATCH(DailyLog[[#This Row],[TRAVELER]],Table2[TR],0)),AB1769,"SHIPPED")</f>
        <v>SHIPPED</v>
      </c>
      <c r="AC1769" s="132"/>
    </row>
    <row r="1770" spans="1:29" ht="40.15" hidden="1" customHeight="1" x14ac:dyDescent="0.25">
      <c r="A1770" s="129">
        <v>46280.699212962965</v>
      </c>
      <c r="B1770" s="130" t="s">
        <v>2940</v>
      </c>
      <c r="C1770" s="131">
        <v>280</v>
      </c>
      <c r="D1770" s="132">
        <v>718217</v>
      </c>
      <c r="E1770" s="132">
        <v>11546449</v>
      </c>
      <c r="F1770" s="132">
        <v>149</v>
      </c>
      <c r="G1770" s="132" t="s">
        <v>6130</v>
      </c>
      <c r="H1770" s="133" t="s">
        <v>832</v>
      </c>
      <c r="I1770" s="134" t="s">
        <v>839</v>
      </c>
      <c r="J1770" s="135" t="s">
        <v>950</v>
      </c>
      <c r="K1770" s="134">
        <v>114</v>
      </c>
      <c r="L1770" s="134" t="s">
        <v>828</v>
      </c>
      <c r="M1770" s="134"/>
      <c r="N1770" s="134">
        <v>36</v>
      </c>
      <c r="O1770" s="134">
        <v>90000</v>
      </c>
      <c r="P1770" s="134">
        <v>90000</v>
      </c>
      <c r="Q1770" s="134">
        <f>+DailyLog[[#This Row],[TTL QNT
(On traveler)]]-DailyLog[[#This Row],[Column1]]</f>
        <v>0</v>
      </c>
      <c r="R1770" s="134" t="s">
        <v>3266</v>
      </c>
      <c r="S1770" s="136" t="s">
        <v>888</v>
      </c>
      <c r="T1770" s="137"/>
      <c r="U1770" s="137"/>
      <c r="V1770" s="134"/>
      <c r="W1770" s="132"/>
      <c r="X1770" s="134"/>
      <c r="Y1770" s="132"/>
      <c r="Z1770" s="132"/>
      <c r="AA1770" s="132"/>
      <c r="AB1770" s="132" t="str">
        <f ca="1">IF(ISERROR(MATCH(DailyLog[[#This Row],[TRAVELER]],Table2[TR],0)),AB1770,"SHIPPED")</f>
        <v>SHIPPED</v>
      </c>
      <c r="AC1770" s="132"/>
    </row>
    <row r="1771" spans="1:29" ht="40.15" hidden="1" customHeight="1" x14ac:dyDescent="0.25">
      <c r="A1771" s="129">
        <v>46275.684791666667</v>
      </c>
      <c r="B1771" s="130" t="s">
        <v>2940</v>
      </c>
      <c r="C1771" s="131">
        <v>280</v>
      </c>
      <c r="D1771" s="132">
        <v>718007</v>
      </c>
      <c r="E1771" s="132" t="s">
        <v>3421</v>
      </c>
      <c r="F1771" s="132">
        <v>166</v>
      </c>
      <c r="G1771" s="132" t="s">
        <v>5785</v>
      </c>
      <c r="H1771" s="133" t="s">
        <v>832</v>
      </c>
      <c r="I1771" s="134" t="s">
        <v>839</v>
      </c>
      <c r="J1771" s="135" t="s">
        <v>950</v>
      </c>
      <c r="K1771" s="134">
        <v>123</v>
      </c>
      <c r="L1771" s="134" t="s">
        <v>1003</v>
      </c>
      <c r="M1771" s="134"/>
      <c r="N1771" s="134">
        <v>62</v>
      </c>
      <c r="O1771" s="134">
        <v>93000</v>
      </c>
      <c r="P1771" s="134">
        <v>93000</v>
      </c>
      <c r="Q1771" s="134">
        <f>+DailyLog[[#This Row],[TTL QNT
(On traveler)]]-DailyLog[[#This Row],[Column1]]</f>
        <v>0</v>
      </c>
      <c r="R1771" s="134" t="s">
        <v>2952</v>
      </c>
      <c r="S1771" s="136" t="s">
        <v>888</v>
      </c>
      <c r="T1771" s="137"/>
      <c r="U1771" s="137"/>
      <c r="V1771" s="134"/>
      <c r="W1771" s="132"/>
      <c r="X1771" s="134"/>
      <c r="Y1771" s="132"/>
      <c r="Z1771" s="132"/>
      <c r="AA1771" s="132"/>
      <c r="AB1771" s="132" t="str">
        <f ca="1">IF(ISERROR(MATCH(DailyLog[[#This Row],[TRAVELER]],Table2[TR],0)),AB1771,"SHIPPED")</f>
        <v>SHIPPED</v>
      </c>
      <c r="AC1771" s="132"/>
    </row>
    <row r="1772" spans="1:29" ht="40.15" hidden="1" customHeight="1" x14ac:dyDescent="0.25">
      <c r="A1772" s="129">
        <v>46275.670127314814</v>
      </c>
      <c r="B1772" s="130" t="s">
        <v>2940</v>
      </c>
      <c r="C1772" s="131" t="s">
        <v>4502</v>
      </c>
      <c r="D1772" s="132">
        <v>718618</v>
      </c>
      <c r="E1772" s="132">
        <v>11602326</v>
      </c>
      <c r="F1772" s="132">
        <v>1844</v>
      </c>
      <c r="G1772" s="132" t="s">
        <v>5777</v>
      </c>
      <c r="H1772" s="133" t="s">
        <v>832</v>
      </c>
      <c r="I1772" s="134" t="s">
        <v>839</v>
      </c>
      <c r="J1772" s="135" t="s">
        <v>843</v>
      </c>
      <c r="K1772" s="134">
        <v>1</v>
      </c>
      <c r="L1772" s="134" t="s">
        <v>828</v>
      </c>
      <c r="M1772" s="134"/>
      <c r="N1772" s="134">
        <v>34</v>
      </c>
      <c r="O1772" s="134">
        <v>4080</v>
      </c>
      <c r="P1772" s="134">
        <v>4080</v>
      </c>
      <c r="Q1772" s="134">
        <f>+DailyLog[[#This Row],[TTL QNT
(On traveler)]]-DailyLog[[#This Row],[Column1]]</f>
        <v>0</v>
      </c>
      <c r="R1772" s="134" t="s">
        <v>3203</v>
      </c>
      <c r="S1772" s="136" t="s">
        <v>888</v>
      </c>
      <c r="T1772" s="137"/>
      <c r="U1772" s="137"/>
      <c r="V1772" s="134"/>
      <c r="W1772" s="132"/>
      <c r="X1772" s="134"/>
      <c r="Y1772" s="132"/>
      <c r="Z1772" s="132"/>
      <c r="AA1772" s="132"/>
      <c r="AB1772" s="132" t="str">
        <f ca="1">IF(ISERROR(MATCH(DailyLog[[#This Row],[TRAVELER]],Table2[TR],0)),AB1772,"SHIPPED")</f>
        <v>SHIPPED</v>
      </c>
      <c r="AC1772" s="132"/>
    </row>
    <row r="1773" spans="1:29" ht="40.15" hidden="1" customHeight="1" x14ac:dyDescent="0.25">
      <c r="A1773" s="129">
        <v>46275.664340277777</v>
      </c>
      <c r="B1773" s="130" t="s">
        <v>2940</v>
      </c>
      <c r="C1773" s="131">
        <v>285</v>
      </c>
      <c r="D1773" s="132">
        <v>707555</v>
      </c>
      <c r="E1773" s="132" t="s">
        <v>3250</v>
      </c>
      <c r="F1773" s="132">
        <v>950</v>
      </c>
      <c r="G1773" s="132" t="s">
        <v>5776</v>
      </c>
      <c r="H1773" s="133" t="s">
        <v>832</v>
      </c>
      <c r="I1773" s="134" t="s">
        <v>2818</v>
      </c>
      <c r="J1773" s="135" t="s">
        <v>2824</v>
      </c>
      <c r="K1773" s="134">
        <v>26</v>
      </c>
      <c r="L1773" s="134" t="s">
        <v>1003</v>
      </c>
      <c r="M1773" s="134"/>
      <c r="N1773" s="134">
        <v>36</v>
      </c>
      <c r="O1773" s="134">
        <v>36000</v>
      </c>
      <c r="P1773" s="134">
        <v>36000</v>
      </c>
      <c r="Q1773" s="134">
        <f>+DailyLog[[#This Row],[TTL QNT
(On traveler)]]-DailyLog[[#This Row],[Column1]]</f>
        <v>0</v>
      </c>
      <c r="R1773" s="134" t="s">
        <v>3928</v>
      </c>
      <c r="S1773" s="136" t="s">
        <v>888</v>
      </c>
      <c r="T1773" s="137"/>
      <c r="U1773" s="137"/>
      <c r="V1773" s="134"/>
      <c r="W1773" s="132"/>
      <c r="X1773" s="134"/>
      <c r="Y1773" s="132"/>
      <c r="Z1773" s="132"/>
      <c r="AA1773" s="132"/>
      <c r="AB1773" s="132" t="str">
        <f ca="1">IF(ISERROR(MATCH(DailyLog[[#This Row],[TRAVELER]],Table2[TR],0)),AB1773,"SHIPPED")</f>
        <v>SHIPPED</v>
      </c>
      <c r="AC1773" s="132"/>
    </row>
    <row r="1774" spans="1:29" ht="40.15" hidden="1" customHeight="1" x14ac:dyDescent="0.25">
      <c r="A1774" s="129">
        <v>46274.453460648147</v>
      </c>
      <c r="B1774" s="130" t="s">
        <v>842</v>
      </c>
      <c r="C1774" s="131" t="s">
        <v>4933</v>
      </c>
      <c r="D1774" s="132">
        <v>717816</v>
      </c>
      <c r="E1774" s="132" t="s">
        <v>5571</v>
      </c>
      <c r="F1774" s="132">
        <v>1434</v>
      </c>
      <c r="G1774" s="132" t="s">
        <v>5621</v>
      </c>
      <c r="H1774" s="133" t="s">
        <v>832</v>
      </c>
      <c r="I1774" s="134" t="s">
        <v>839</v>
      </c>
      <c r="J1774" s="135" t="s">
        <v>843</v>
      </c>
      <c r="K1774" s="134">
        <v>2</v>
      </c>
      <c r="L1774" s="134" t="s">
        <v>1003</v>
      </c>
      <c r="M1774" s="134"/>
      <c r="N1774" s="134">
        <v>28</v>
      </c>
      <c r="O1774" s="134">
        <v>6160</v>
      </c>
      <c r="P1774" s="134">
        <v>6160</v>
      </c>
      <c r="Q1774" s="134">
        <f>+DailyLog[[#This Row],[TTL QNT
(On traveler)]]-DailyLog[[#This Row],[Column1]]</f>
        <v>0</v>
      </c>
      <c r="R1774" s="134" t="s">
        <v>2924</v>
      </c>
      <c r="S1774" s="136" t="s">
        <v>888</v>
      </c>
      <c r="T1774" s="137"/>
      <c r="U1774" s="137"/>
      <c r="V1774" s="134"/>
      <c r="W1774" s="132"/>
      <c r="X1774" s="134"/>
      <c r="Y1774" s="132"/>
      <c r="Z1774" s="132"/>
      <c r="AA1774" s="132"/>
      <c r="AB1774" s="132" t="str">
        <f ca="1">IF(ISERROR(MATCH(DailyLog[[#This Row],[TRAVELER]],Table2[TR],0)),AB1774,"SHIPPED")</f>
        <v>SHIPPED</v>
      </c>
      <c r="AC1774" s="132"/>
    </row>
    <row r="1775" spans="1:29" ht="40.15" hidden="1" customHeight="1" x14ac:dyDescent="0.25">
      <c r="A1775" s="129">
        <v>46275.647800925923</v>
      </c>
      <c r="B1775" s="130" t="s">
        <v>2940</v>
      </c>
      <c r="C1775" s="131">
        <v>290</v>
      </c>
      <c r="D1775" s="132">
        <v>717495</v>
      </c>
      <c r="E1775" s="132" t="s">
        <v>981</v>
      </c>
      <c r="F1775" s="132">
        <v>666</v>
      </c>
      <c r="G1775" s="132" t="s">
        <v>5770</v>
      </c>
      <c r="H1775" s="133" t="s">
        <v>832</v>
      </c>
      <c r="I1775" s="134" t="s">
        <v>839</v>
      </c>
      <c r="J1775" s="135" t="s">
        <v>950</v>
      </c>
      <c r="K1775" s="134">
        <v>109</v>
      </c>
      <c r="L1775" s="134" t="s">
        <v>1003</v>
      </c>
      <c r="M1775" s="134"/>
      <c r="N1775" s="134">
        <v>36</v>
      </c>
      <c r="O1775" s="134">
        <v>25200</v>
      </c>
      <c r="P1775" s="134">
        <v>25200</v>
      </c>
      <c r="Q1775" s="134">
        <f>+DailyLog[[#This Row],[TTL QNT
(On traveler)]]-DailyLog[[#This Row],[Column1]]</f>
        <v>0</v>
      </c>
      <c r="R1775" s="134" t="s">
        <v>3603</v>
      </c>
      <c r="S1775" s="136" t="s">
        <v>888</v>
      </c>
      <c r="T1775" s="137"/>
      <c r="U1775" s="137"/>
      <c r="V1775" s="134"/>
      <c r="W1775" s="132"/>
      <c r="X1775" s="134"/>
      <c r="Y1775" s="132"/>
      <c r="Z1775" s="132"/>
      <c r="AA1775" s="132"/>
      <c r="AB1775" s="132" t="str">
        <f ca="1">IF(ISERROR(MATCH(DailyLog[[#This Row],[TRAVELER]],Table2[TR],0)),AB1775,"SHIPPED")</f>
        <v>SHIPPED</v>
      </c>
      <c r="AC1775" s="132"/>
    </row>
    <row r="1776" spans="1:29" ht="40.15" hidden="1" customHeight="1" x14ac:dyDescent="0.25">
      <c r="A1776" s="129">
        <v>46275.64162037037</v>
      </c>
      <c r="B1776" s="130" t="s">
        <v>2940</v>
      </c>
      <c r="C1776" s="131">
        <v>4</v>
      </c>
      <c r="D1776" s="132">
        <v>717500</v>
      </c>
      <c r="E1776" s="132" t="s">
        <v>3304</v>
      </c>
      <c r="F1776" s="132">
        <v>268</v>
      </c>
      <c r="G1776" s="132" t="s">
        <v>5768</v>
      </c>
      <c r="H1776" s="133" t="s">
        <v>832</v>
      </c>
      <c r="I1776" s="134" t="s">
        <v>839</v>
      </c>
      <c r="J1776" s="135" t="s">
        <v>950</v>
      </c>
      <c r="K1776" s="134">
        <v>117</v>
      </c>
      <c r="L1776" s="134" t="s">
        <v>1003</v>
      </c>
      <c r="M1776" s="134"/>
      <c r="N1776" s="134">
        <v>36</v>
      </c>
      <c r="O1776" s="134">
        <v>25200</v>
      </c>
      <c r="P1776" s="134">
        <v>25200</v>
      </c>
      <c r="Q1776" s="134">
        <f>+DailyLog[[#This Row],[TTL QNT
(On traveler)]]-DailyLog[[#This Row],[Column1]]</f>
        <v>0</v>
      </c>
      <c r="R1776" s="134" t="s">
        <v>3877</v>
      </c>
      <c r="S1776" s="136" t="s">
        <v>888</v>
      </c>
      <c r="T1776" s="137"/>
      <c r="U1776" s="137"/>
      <c r="V1776" s="134"/>
      <c r="W1776" s="132"/>
      <c r="X1776" s="134"/>
      <c r="Y1776" s="132"/>
      <c r="Z1776" s="132"/>
      <c r="AA1776" s="132"/>
      <c r="AB1776" s="132" t="str">
        <f ca="1">IF(ISERROR(MATCH(DailyLog[[#This Row],[TRAVELER]],Table2[TR],0)),AB1776,"SHIPPED")</f>
        <v>SHIPPED</v>
      </c>
      <c r="AC1776" s="132"/>
    </row>
    <row r="1777" spans="1:29" ht="40.15" hidden="1" customHeight="1" x14ac:dyDescent="0.25">
      <c r="A1777" s="129">
        <v>46275.636192129627</v>
      </c>
      <c r="B1777" s="130" t="s">
        <v>2940</v>
      </c>
      <c r="C1777" s="131" t="s">
        <v>2841</v>
      </c>
      <c r="D1777" s="132">
        <v>718619</v>
      </c>
      <c r="E1777" s="132">
        <v>11602326</v>
      </c>
      <c r="F1777" s="132">
        <v>784</v>
      </c>
      <c r="G1777" s="132" t="s">
        <v>5767</v>
      </c>
      <c r="H1777" s="133" t="s">
        <v>832</v>
      </c>
      <c r="I1777" s="134" t="s">
        <v>839</v>
      </c>
      <c r="J1777" s="135" t="s">
        <v>843</v>
      </c>
      <c r="K1777" s="134">
        <v>3</v>
      </c>
      <c r="L1777" s="134" t="s">
        <v>828</v>
      </c>
      <c r="M1777" s="134" t="s">
        <v>2816</v>
      </c>
      <c r="N1777" s="134">
        <v>31</v>
      </c>
      <c r="O1777" s="134">
        <v>3720</v>
      </c>
      <c r="P1777" s="134">
        <v>3720</v>
      </c>
      <c r="Q1777" s="134">
        <f>+DailyLog[[#This Row],[TTL QNT
(On traveler)]]-DailyLog[[#This Row],[Column1]]</f>
        <v>0</v>
      </c>
      <c r="R1777" s="134" t="s">
        <v>3075</v>
      </c>
      <c r="S1777" s="136" t="s">
        <v>888</v>
      </c>
      <c r="T1777" s="137">
        <v>1</v>
      </c>
      <c r="U1777" s="137"/>
      <c r="V1777" s="134"/>
      <c r="W1777" s="132"/>
      <c r="X1777" s="134"/>
      <c r="Y1777" s="132"/>
      <c r="Z1777" s="132"/>
      <c r="AA1777" s="132"/>
      <c r="AB1777" s="132" t="str">
        <f ca="1">IF(ISERROR(MATCH(DailyLog[[#This Row],[TRAVELER]],Table2[TR],0)),AB1777,"SHIPPED")</f>
        <v>SHIPPED</v>
      </c>
      <c r="AC1777" s="132"/>
    </row>
    <row r="1778" spans="1:29" ht="40.15" hidden="1" customHeight="1" x14ac:dyDescent="0.25">
      <c r="A1778" s="129">
        <v>46275.632881944446</v>
      </c>
      <c r="B1778" s="130" t="s">
        <v>2940</v>
      </c>
      <c r="C1778" s="131" t="s">
        <v>2841</v>
      </c>
      <c r="D1778" s="132">
        <v>718621</v>
      </c>
      <c r="E1778" s="132">
        <v>11602326</v>
      </c>
      <c r="F1778" s="132">
        <v>1626</v>
      </c>
      <c r="G1778" s="132" t="s">
        <v>5766</v>
      </c>
      <c r="H1778" s="133" t="s">
        <v>832</v>
      </c>
      <c r="I1778" s="134" t="s">
        <v>839</v>
      </c>
      <c r="J1778" s="135" t="s">
        <v>843</v>
      </c>
      <c r="K1778" s="134">
        <v>3</v>
      </c>
      <c r="L1778" s="134" t="s">
        <v>828</v>
      </c>
      <c r="M1778" s="134" t="s">
        <v>2816</v>
      </c>
      <c r="N1778" s="134">
        <v>35</v>
      </c>
      <c r="O1778" s="134">
        <v>4200</v>
      </c>
      <c r="P1778" s="134">
        <v>4200</v>
      </c>
      <c r="Q1778" s="134">
        <f>+DailyLog[[#This Row],[TTL QNT
(On traveler)]]-DailyLog[[#This Row],[Column1]]</f>
        <v>0</v>
      </c>
      <c r="R1778" s="134" t="s">
        <v>3409</v>
      </c>
      <c r="S1778" s="136" t="s">
        <v>888</v>
      </c>
      <c r="T1778" s="137">
        <v>1</v>
      </c>
      <c r="U1778" s="137"/>
      <c r="V1778" s="134"/>
      <c r="W1778" s="132"/>
      <c r="X1778" s="134"/>
      <c r="Y1778" s="132"/>
      <c r="Z1778" s="132"/>
      <c r="AA1778" s="132"/>
      <c r="AB1778" s="132" t="str">
        <f ca="1">IF(ISERROR(MATCH(DailyLog[[#This Row],[TRAVELER]],Table2[TR],0)),AB1778,"SHIPPED")</f>
        <v>SHIPPED</v>
      </c>
      <c r="AC1778" s="132"/>
    </row>
    <row r="1779" spans="1:29" ht="40.15" hidden="1" customHeight="1" x14ac:dyDescent="0.25">
      <c r="A1779" s="129">
        <v>46275.62605324074</v>
      </c>
      <c r="B1779" s="130" t="s">
        <v>2940</v>
      </c>
      <c r="C1779" s="131">
        <v>290</v>
      </c>
      <c r="D1779" s="132">
        <v>717502</v>
      </c>
      <c r="E1779" s="132" t="s">
        <v>3304</v>
      </c>
      <c r="F1779" s="132">
        <v>748</v>
      </c>
      <c r="G1779" s="132" t="s">
        <v>5764</v>
      </c>
      <c r="H1779" s="133" t="s">
        <v>832</v>
      </c>
      <c r="I1779" s="134" t="s">
        <v>839</v>
      </c>
      <c r="J1779" s="135" t="s">
        <v>950</v>
      </c>
      <c r="K1779" s="134">
        <v>107</v>
      </c>
      <c r="L1779" s="134" t="s">
        <v>1003</v>
      </c>
      <c r="M1779" s="134"/>
      <c r="N1779" s="134">
        <v>36</v>
      </c>
      <c r="O1779" s="134">
        <v>25200</v>
      </c>
      <c r="P1779" s="134">
        <v>25200</v>
      </c>
      <c r="Q1779" s="134">
        <f>+DailyLog[[#This Row],[TTL QNT
(On traveler)]]-DailyLog[[#This Row],[Column1]]</f>
        <v>0</v>
      </c>
      <c r="R1779" s="134" t="s">
        <v>3444</v>
      </c>
      <c r="S1779" s="136" t="s">
        <v>888</v>
      </c>
      <c r="T1779" s="137"/>
      <c r="U1779" s="137"/>
      <c r="V1779" s="134"/>
      <c r="W1779" s="132"/>
      <c r="X1779" s="134"/>
      <c r="Y1779" s="132"/>
      <c r="Z1779" s="132"/>
      <c r="AA1779" s="132"/>
      <c r="AB1779" s="132" t="str">
        <f ca="1">IF(ISERROR(MATCH(DailyLog[[#This Row],[TRAVELER]],Table2[TR],0)),AB1779,"SHIPPED")</f>
        <v>SHIPPED</v>
      </c>
      <c r="AC1779" s="132"/>
    </row>
    <row r="1780" spans="1:29" ht="40.15" hidden="1" customHeight="1" x14ac:dyDescent="0.25">
      <c r="A1780" s="129">
        <v>46270.514675925922</v>
      </c>
      <c r="B1780" s="130" t="s">
        <v>842</v>
      </c>
      <c r="C1780" s="131" t="s">
        <v>5423</v>
      </c>
      <c r="D1780" s="132">
        <v>718806</v>
      </c>
      <c r="E1780" s="132" t="s">
        <v>5403</v>
      </c>
      <c r="F1780" s="132" t="s">
        <v>922</v>
      </c>
      <c r="G1780" s="132" t="s">
        <v>5441</v>
      </c>
      <c r="H1780" s="133" t="s">
        <v>832</v>
      </c>
      <c r="I1780" s="134" t="s">
        <v>839</v>
      </c>
      <c r="J1780" s="135" t="s">
        <v>843</v>
      </c>
      <c r="K1780" s="134">
        <v>6</v>
      </c>
      <c r="L1780" s="134" t="s">
        <v>828</v>
      </c>
      <c r="M1780" s="134"/>
      <c r="N1780" s="134">
        <v>1</v>
      </c>
      <c r="O1780" s="134">
        <v>2800</v>
      </c>
      <c r="P1780" s="134">
        <v>2800</v>
      </c>
      <c r="Q1780" s="134">
        <f>+DailyLog[[#This Row],[TTL QNT
(On traveler)]]-DailyLog[[#This Row],[Column1]]</f>
        <v>0</v>
      </c>
      <c r="R1780" s="134" t="s">
        <v>3442</v>
      </c>
      <c r="S1780" s="136" t="s">
        <v>888</v>
      </c>
      <c r="T1780" s="137"/>
      <c r="U1780" s="137"/>
      <c r="V1780" s="134"/>
      <c r="W1780" s="132"/>
      <c r="X1780" s="134"/>
      <c r="Y1780" s="132"/>
      <c r="Z1780" s="132"/>
      <c r="AA1780" s="132"/>
      <c r="AB1780" s="132" t="str">
        <f ca="1">IF(ISERROR(MATCH(DailyLog[[#This Row],[TRAVELER]],Table2[TR],0)),AB1780,"SHIPPED")</f>
        <v>SHIPPED</v>
      </c>
      <c r="AC1780" s="132"/>
    </row>
    <row r="1781" spans="1:29" ht="40.15" hidden="1" customHeight="1" x14ac:dyDescent="0.25">
      <c r="A1781" s="129">
        <v>46270.514293981483</v>
      </c>
      <c r="B1781" s="130" t="s">
        <v>842</v>
      </c>
      <c r="C1781" s="131" t="s">
        <v>5423</v>
      </c>
      <c r="D1781" s="132">
        <v>718807</v>
      </c>
      <c r="E1781" s="132" t="s">
        <v>5403</v>
      </c>
      <c r="F1781" s="132" t="s">
        <v>922</v>
      </c>
      <c r="G1781" s="132" t="s">
        <v>5440</v>
      </c>
      <c r="H1781" s="133" t="s">
        <v>832</v>
      </c>
      <c r="I1781" s="134" t="s">
        <v>839</v>
      </c>
      <c r="J1781" s="135" t="s">
        <v>843</v>
      </c>
      <c r="K1781" s="134">
        <v>6</v>
      </c>
      <c r="L1781" s="134" t="s">
        <v>828</v>
      </c>
      <c r="M1781" s="134"/>
      <c r="N1781" s="134">
        <v>1</v>
      </c>
      <c r="O1781" s="134">
        <v>2800</v>
      </c>
      <c r="P1781" s="134">
        <v>2800</v>
      </c>
      <c r="Q1781" s="134">
        <f>+DailyLog[[#This Row],[TTL QNT
(On traveler)]]-DailyLog[[#This Row],[Column1]]</f>
        <v>0</v>
      </c>
      <c r="R1781" s="134" t="s">
        <v>4239</v>
      </c>
      <c r="S1781" s="136" t="s">
        <v>888</v>
      </c>
      <c r="T1781" s="137"/>
      <c r="U1781" s="137"/>
      <c r="V1781" s="134"/>
      <c r="W1781" s="132"/>
      <c r="X1781" s="134"/>
      <c r="Y1781" s="132"/>
      <c r="Z1781" s="132"/>
      <c r="AA1781" s="132"/>
      <c r="AB1781" s="132" t="str">
        <f ca="1">IF(ISERROR(MATCH(DailyLog[[#This Row],[TRAVELER]],Table2[TR],0)),AB1781,"SHIPPED")</f>
        <v>SHIPPED</v>
      </c>
      <c r="AC1781" s="132"/>
    </row>
    <row r="1782" spans="1:29" ht="40.15" hidden="1" customHeight="1" x14ac:dyDescent="0.25">
      <c r="A1782" s="129">
        <v>46275.601284722223</v>
      </c>
      <c r="B1782" s="130" t="s">
        <v>842</v>
      </c>
      <c r="C1782" s="131" t="s">
        <v>4438</v>
      </c>
      <c r="D1782" s="132">
        <v>718622</v>
      </c>
      <c r="E1782" s="132">
        <v>11602326</v>
      </c>
      <c r="F1782" s="132">
        <v>1034</v>
      </c>
      <c r="G1782" s="132" t="s">
        <v>5759</v>
      </c>
      <c r="H1782" s="133" t="s">
        <v>832</v>
      </c>
      <c r="I1782" s="134" t="s">
        <v>839</v>
      </c>
      <c r="J1782" s="135" t="s">
        <v>843</v>
      </c>
      <c r="K1782" s="134">
        <v>4</v>
      </c>
      <c r="L1782" s="134" t="s">
        <v>828</v>
      </c>
      <c r="M1782" s="134"/>
      <c r="N1782" s="134">
        <v>39</v>
      </c>
      <c r="O1782" s="134">
        <v>4680</v>
      </c>
      <c r="P1782" s="134">
        <v>4680</v>
      </c>
      <c r="Q1782" s="134">
        <f>+DailyLog[[#This Row],[TTL QNT
(On traveler)]]-DailyLog[[#This Row],[Column1]]</f>
        <v>0</v>
      </c>
      <c r="R1782" s="134" t="s">
        <v>4174</v>
      </c>
      <c r="S1782" s="136" t="s">
        <v>888</v>
      </c>
      <c r="T1782" s="137"/>
      <c r="U1782" s="137"/>
      <c r="V1782" s="134"/>
      <c r="W1782" s="132"/>
      <c r="X1782" s="134"/>
      <c r="Y1782" s="132"/>
      <c r="Z1782" s="132"/>
      <c r="AA1782" s="132"/>
      <c r="AB1782" s="132" t="str">
        <f ca="1">IF(ISERROR(MATCH(DailyLog[[#This Row],[TRAVELER]],Table2[TR],0)),AB1782,"SHIPPED")</f>
        <v>SHIPPED</v>
      </c>
      <c r="AC1782" s="132"/>
    </row>
    <row r="1783" spans="1:29" ht="40.15" hidden="1" customHeight="1" x14ac:dyDescent="0.25">
      <c r="A1783" s="129">
        <v>46280.645277777781</v>
      </c>
      <c r="B1783" s="130" t="s">
        <v>2940</v>
      </c>
      <c r="C1783" s="131" t="s">
        <v>4502</v>
      </c>
      <c r="D1783" s="132">
        <v>717358</v>
      </c>
      <c r="E1783" s="132">
        <v>11549170</v>
      </c>
      <c r="F1783" s="132">
        <v>1825</v>
      </c>
      <c r="G1783" s="132" t="s">
        <v>6118</v>
      </c>
      <c r="H1783" s="133" t="s">
        <v>832</v>
      </c>
      <c r="I1783" s="134" t="s">
        <v>839</v>
      </c>
      <c r="J1783" s="135" t="s">
        <v>843</v>
      </c>
      <c r="K1783" s="134">
        <v>1</v>
      </c>
      <c r="L1783" s="134" t="s">
        <v>828</v>
      </c>
      <c r="M1783" s="134" t="s">
        <v>3012</v>
      </c>
      <c r="N1783" s="134">
        <v>36</v>
      </c>
      <c r="O1783" s="134">
        <v>14400</v>
      </c>
      <c r="P1783" s="134">
        <v>14400</v>
      </c>
      <c r="Q1783" s="134">
        <f>+DailyLog[[#This Row],[TTL QNT
(On traveler)]]-DailyLog[[#This Row],[Column1]]</f>
        <v>0</v>
      </c>
      <c r="R1783" s="134" t="s">
        <v>3851</v>
      </c>
      <c r="S1783" s="136" t="s">
        <v>888</v>
      </c>
      <c r="T1783" s="137" t="s">
        <v>6119</v>
      </c>
      <c r="U1783" s="137"/>
      <c r="V1783" s="134"/>
      <c r="W1783" s="132"/>
      <c r="X1783" s="134"/>
      <c r="Y1783" s="132"/>
      <c r="Z1783" s="132"/>
      <c r="AA1783" s="132"/>
      <c r="AB1783" s="132" t="str">
        <f ca="1">IF(ISERROR(MATCH(DailyLog[[#This Row],[TRAVELER]],Table2[TR],0)),AB1783,"SHIPPED")</f>
        <v>SHIPPED</v>
      </c>
      <c r="AC1783" s="132"/>
    </row>
    <row r="1784" spans="1:29" ht="40.15" hidden="1" customHeight="1" x14ac:dyDescent="0.25">
      <c r="A1784" s="129">
        <v>46276.722974537035</v>
      </c>
      <c r="B1784" s="130" t="s">
        <v>2940</v>
      </c>
      <c r="C1784" s="131">
        <v>290</v>
      </c>
      <c r="D1784" s="132">
        <v>718645</v>
      </c>
      <c r="E1784" s="132">
        <v>11546462</v>
      </c>
      <c r="F1784" s="132">
        <v>973</v>
      </c>
      <c r="G1784" s="132" t="s">
        <v>5922</v>
      </c>
      <c r="H1784" s="133" t="s">
        <v>832</v>
      </c>
      <c r="I1784" s="134" t="s">
        <v>839</v>
      </c>
      <c r="J1784" s="135" t="s">
        <v>950</v>
      </c>
      <c r="K1784" s="134">
        <v>110</v>
      </c>
      <c r="L1784" s="134" t="s">
        <v>828</v>
      </c>
      <c r="M1784" s="134"/>
      <c r="N1784" s="134">
        <v>30</v>
      </c>
      <c r="O1784" s="134">
        <v>19500</v>
      </c>
      <c r="P1784" s="134">
        <v>19500</v>
      </c>
      <c r="Q1784" s="134">
        <f>+DailyLog[[#This Row],[TTL QNT
(On traveler)]]-DailyLog[[#This Row],[Column1]]</f>
        <v>0</v>
      </c>
      <c r="R1784" s="134" t="s">
        <v>3749</v>
      </c>
      <c r="S1784" s="136" t="s">
        <v>888</v>
      </c>
      <c r="T1784" s="137"/>
      <c r="U1784" s="137"/>
      <c r="V1784" s="134"/>
      <c r="W1784" s="132"/>
      <c r="X1784" s="134"/>
      <c r="Y1784" s="132"/>
      <c r="Z1784" s="132"/>
      <c r="AA1784" s="132"/>
      <c r="AB1784" s="132" t="str">
        <f ca="1">IF(ISERROR(MATCH(DailyLog[[#This Row],[TRAVELER]],Table2[TR],0)),AB1784,"SHIPPED")</f>
        <v>SHIPPED</v>
      </c>
      <c r="AC1784" s="132"/>
    </row>
    <row r="1785" spans="1:29" ht="40.15" hidden="1" customHeight="1" x14ac:dyDescent="0.25">
      <c r="A1785" s="129">
        <v>46276.718194444446</v>
      </c>
      <c r="B1785" s="130" t="s">
        <v>2940</v>
      </c>
      <c r="C1785" s="131">
        <v>275</v>
      </c>
      <c r="D1785" s="132">
        <v>717528</v>
      </c>
      <c r="E1785" s="132" t="s">
        <v>4631</v>
      </c>
      <c r="F1785" s="132">
        <v>1669</v>
      </c>
      <c r="G1785" s="132" t="s">
        <v>5920</v>
      </c>
      <c r="H1785" s="133" t="s">
        <v>832</v>
      </c>
      <c r="I1785" s="134" t="s">
        <v>839</v>
      </c>
      <c r="J1785" s="135" t="s">
        <v>950</v>
      </c>
      <c r="K1785" s="134">
        <v>112</v>
      </c>
      <c r="L1785" s="134" t="s">
        <v>828</v>
      </c>
      <c r="M1785" s="134" t="s">
        <v>5921</v>
      </c>
      <c r="N1785" s="134">
        <v>31</v>
      </c>
      <c r="O1785" s="134">
        <v>37200</v>
      </c>
      <c r="P1785" s="134">
        <v>37200</v>
      </c>
      <c r="Q1785" s="134">
        <f>+DailyLog[[#This Row],[TTL QNT
(On traveler)]]-DailyLog[[#This Row],[Column1]]</f>
        <v>0</v>
      </c>
      <c r="R1785" s="134" t="s">
        <v>4158</v>
      </c>
      <c r="S1785" s="136" t="s">
        <v>888</v>
      </c>
      <c r="T1785" s="137">
        <v>200</v>
      </c>
      <c r="U1785" s="137"/>
      <c r="V1785" s="134"/>
      <c r="W1785" s="132"/>
      <c r="X1785" s="134"/>
      <c r="Y1785" s="132"/>
      <c r="Z1785" s="132"/>
      <c r="AA1785" s="132"/>
      <c r="AB1785" s="132" t="str">
        <f ca="1">IF(ISERROR(MATCH(DailyLog[[#This Row],[TRAVELER]],Table2[TR],0)),AB1785,"SHIPPED")</f>
        <v>SHIPPED</v>
      </c>
      <c r="AC1785" s="132"/>
    </row>
    <row r="1786" spans="1:29" ht="40.15" customHeight="1" x14ac:dyDescent="0.25">
      <c r="A1786" s="173">
        <v>46281.70752314815</v>
      </c>
      <c r="B1786" s="174" t="s">
        <v>2940</v>
      </c>
      <c r="C1786" s="175" t="s">
        <v>2841</v>
      </c>
      <c r="D1786" s="176">
        <v>718758</v>
      </c>
      <c r="E1786" s="176">
        <v>40109770</v>
      </c>
      <c r="F1786" s="176">
        <v>1302</v>
      </c>
      <c r="G1786" s="176" t="s">
        <v>6259</v>
      </c>
      <c r="H1786" s="177" t="s">
        <v>832</v>
      </c>
      <c r="I1786" s="178" t="s">
        <v>839</v>
      </c>
      <c r="J1786" s="179" t="s">
        <v>843</v>
      </c>
      <c r="K1786" s="178">
        <v>3</v>
      </c>
      <c r="L1786" s="178" t="s">
        <v>828</v>
      </c>
      <c r="M1786" s="178"/>
      <c r="N1786" s="178">
        <v>27</v>
      </c>
      <c r="O1786" s="178">
        <v>6750</v>
      </c>
      <c r="P1786" s="178">
        <v>6750</v>
      </c>
      <c r="Q1786" s="178">
        <f>+DailyLog[[#This Row],[TTL QNT
(On traveler)]]-DailyLog[[#This Row],[Column1]]</f>
        <v>0</v>
      </c>
      <c r="R1786" s="178" t="s">
        <v>5851</v>
      </c>
      <c r="S1786" s="180" t="s">
        <v>888</v>
      </c>
      <c r="T1786" s="181"/>
      <c r="U1786" s="181"/>
      <c r="V1786" s="178"/>
      <c r="W1786" s="176"/>
      <c r="X1786" s="178"/>
      <c r="Y1786" s="176"/>
      <c r="Z1786" s="176"/>
      <c r="AA1786" s="176"/>
      <c r="AB1786" s="176">
        <f ca="1">IF(ISERROR(MATCH(DailyLog[[#This Row],[TRAVELER]],Table2[TR],0)),AB1786,"SHIPPED")</f>
        <v>0</v>
      </c>
      <c r="AC1786" s="176"/>
    </row>
    <row r="1787" spans="1:29" ht="40.15" hidden="1" customHeight="1" x14ac:dyDescent="0.25">
      <c r="A1787" s="129">
        <v>46275.412766203706</v>
      </c>
      <c r="B1787" s="130" t="s">
        <v>842</v>
      </c>
      <c r="C1787" s="131">
        <v>280</v>
      </c>
      <c r="D1787" s="132">
        <v>718007</v>
      </c>
      <c r="E1787" s="132" t="s">
        <v>986</v>
      </c>
      <c r="F1787" s="132">
        <v>166</v>
      </c>
      <c r="G1787" s="132" t="s">
        <v>5715</v>
      </c>
      <c r="H1787" s="133" t="s">
        <v>832</v>
      </c>
      <c r="I1787" s="134" t="s">
        <v>2818</v>
      </c>
      <c r="J1787" s="135" t="s">
        <v>950</v>
      </c>
      <c r="K1787" s="134">
        <v>123</v>
      </c>
      <c r="L1787" s="134" t="s">
        <v>1003</v>
      </c>
      <c r="M1787" s="134"/>
      <c r="N1787" s="134">
        <v>36</v>
      </c>
      <c r="O1787" s="134">
        <v>54000</v>
      </c>
      <c r="P1787" s="134">
        <v>54000</v>
      </c>
      <c r="Q1787" s="134">
        <f>+DailyLog[[#This Row],[TTL QNT
(On traveler)]]-DailyLog[[#This Row],[Column1]]</f>
        <v>0</v>
      </c>
      <c r="R1787" s="134" t="s">
        <v>3554</v>
      </c>
      <c r="S1787" s="136" t="s">
        <v>888</v>
      </c>
      <c r="T1787" s="137"/>
      <c r="U1787" s="137"/>
      <c r="V1787" s="134"/>
      <c r="W1787" s="132"/>
      <c r="X1787" s="134"/>
      <c r="Y1787" s="132"/>
      <c r="Z1787" s="132"/>
      <c r="AA1787" s="132"/>
      <c r="AB1787" s="132" t="str">
        <f ca="1">IF(ISERROR(MATCH(DailyLog[[#This Row],[TRAVELER]],Table2[TR],0)),AB1787,"SHIPPED")</f>
        <v>SHIPPED</v>
      </c>
      <c r="AC1787" s="132"/>
    </row>
    <row r="1788" spans="1:29" ht="40.15" hidden="1" customHeight="1" x14ac:dyDescent="0.25">
      <c r="A1788" s="111">
        <v>46258.668078703704</v>
      </c>
      <c r="B1788" s="112" t="s">
        <v>2940</v>
      </c>
      <c r="C1788" s="113">
        <v>290</v>
      </c>
      <c r="D1788" s="114">
        <v>716870</v>
      </c>
      <c r="E1788" s="114">
        <v>11546449</v>
      </c>
      <c r="F1788" s="114">
        <v>1671</v>
      </c>
      <c r="G1788" s="114" t="s">
        <v>4115</v>
      </c>
      <c r="H1788" s="115" t="s">
        <v>832</v>
      </c>
      <c r="I1788" s="116" t="s">
        <v>839</v>
      </c>
      <c r="J1788" s="50" t="s">
        <v>950</v>
      </c>
      <c r="K1788" s="116">
        <v>106</v>
      </c>
      <c r="L1788" s="116" t="s">
        <v>828</v>
      </c>
      <c r="M1788" s="116"/>
      <c r="N1788" s="116">
        <v>39</v>
      </c>
      <c r="O1788" s="116">
        <v>97500</v>
      </c>
      <c r="P1788" s="116">
        <v>97500</v>
      </c>
      <c r="Q1788" s="116">
        <f>+DailyLog[[#This Row],[TTL QNT
(On traveler)]]-DailyLog[[#This Row],[Column1]]</f>
        <v>0</v>
      </c>
      <c r="R1788" s="116" t="s">
        <v>2847</v>
      </c>
      <c r="S1788" s="117" t="s">
        <v>888</v>
      </c>
      <c r="V1788" s="116"/>
      <c r="W1788" s="114"/>
      <c r="X1788" s="116"/>
      <c r="Y1788" s="114"/>
      <c r="Z1788" s="114"/>
      <c r="AA1788" s="114"/>
      <c r="AB1788" s="114" t="str">
        <f ca="1">IF(ISERROR(MATCH(DailyLog[[#This Row],[TRAVELER]],Table2[TR],0)),AB1788,"SHIPPED")</f>
        <v>SHIPPED</v>
      </c>
      <c r="AC1788" s="114"/>
    </row>
    <row r="1789" spans="1:29" ht="40.15" hidden="1" customHeight="1" x14ac:dyDescent="0.25">
      <c r="A1789" s="129">
        <v>46280.632893518516</v>
      </c>
      <c r="B1789" s="130" t="s">
        <v>2940</v>
      </c>
      <c r="C1789" s="131">
        <v>290</v>
      </c>
      <c r="D1789" s="132">
        <v>718218</v>
      </c>
      <c r="E1789" s="132">
        <v>11546449</v>
      </c>
      <c r="F1789" s="132">
        <v>643</v>
      </c>
      <c r="G1789" s="132" t="s">
        <v>6116</v>
      </c>
      <c r="H1789" s="133" t="s">
        <v>832</v>
      </c>
      <c r="I1789" s="134" t="s">
        <v>839</v>
      </c>
      <c r="J1789" s="135" t="s">
        <v>950</v>
      </c>
      <c r="K1789" s="134">
        <v>106</v>
      </c>
      <c r="L1789" s="134" t="s">
        <v>828</v>
      </c>
      <c r="M1789" s="134"/>
      <c r="N1789" s="134">
        <v>28</v>
      </c>
      <c r="O1789" s="134">
        <v>70000</v>
      </c>
      <c r="P1789" s="134">
        <v>70000</v>
      </c>
      <c r="Q1789" s="134">
        <f>+DailyLog[[#This Row],[TTL QNT
(On traveler)]]-DailyLog[[#This Row],[Column1]]</f>
        <v>0</v>
      </c>
      <c r="R1789" s="134" t="s">
        <v>3328</v>
      </c>
      <c r="S1789" s="136" t="s">
        <v>888</v>
      </c>
      <c r="T1789" s="137"/>
      <c r="U1789" s="137"/>
      <c r="V1789" s="134"/>
      <c r="W1789" s="132"/>
      <c r="X1789" s="134"/>
      <c r="Y1789" s="132"/>
      <c r="Z1789" s="132"/>
      <c r="AA1789" s="132"/>
      <c r="AB1789" s="132" t="str">
        <f ca="1">IF(ISERROR(MATCH(DailyLog[[#This Row],[TRAVELER]],Table2[TR],0)),AB1789,"SHIPPED")</f>
        <v>SHIPPED</v>
      </c>
      <c r="AC1789" s="132"/>
    </row>
    <row r="1790" spans="1:29" ht="40.15" hidden="1" customHeight="1" x14ac:dyDescent="0.25">
      <c r="A1790" s="129">
        <v>46280.682314814818</v>
      </c>
      <c r="B1790" s="130" t="s">
        <v>2940</v>
      </c>
      <c r="C1790" s="131">
        <v>4</v>
      </c>
      <c r="D1790" s="132">
        <v>718054</v>
      </c>
      <c r="E1790" s="132" t="s">
        <v>5299</v>
      </c>
      <c r="F1790" s="132">
        <v>1591</v>
      </c>
      <c r="G1790" s="132" t="s">
        <v>6128</v>
      </c>
      <c r="H1790" s="133" t="s">
        <v>832</v>
      </c>
      <c r="I1790" s="134" t="s">
        <v>839</v>
      </c>
      <c r="J1790" s="135" t="s">
        <v>950</v>
      </c>
      <c r="K1790" s="134">
        <v>116</v>
      </c>
      <c r="L1790" s="134" t="s">
        <v>828</v>
      </c>
      <c r="M1790" s="134"/>
      <c r="N1790" s="134">
        <v>36</v>
      </c>
      <c r="O1790" s="134">
        <v>63000</v>
      </c>
      <c r="P1790" s="134">
        <v>63000</v>
      </c>
      <c r="Q1790" s="134">
        <f>+DailyLog[[#This Row],[TTL QNT
(On traveler)]]-DailyLog[[#This Row],[Column1]]</f>
        <v>0</v>
      </c>
      <c r="R1790" s="134" t="s">
        <v>4174</v>
      </c>
      <c r="S1790" s="136" t="s">
        <v>888</v>
      </c>
      <c r="T1790" s="137"/>
      <c r="U1790" s="137"/>
      <c r="V1790" s="134"/>
      <c r="W1790" s="132"/>
      <c r="X1790" s="134"/>
      <c r="Y1790" s="132"/>
      <c r="Z1790" s="132"/>
      <c r="AA1790" s="132"/>
      <c r="AB1790" s="132" t="str">
        <f ca="1">IF(ISERROR(MATCH(DailyLog[[#This Row],[TRAVELER]],Table2[TR],0)),AB1790,"SHIPPED")</f>
        <v>SHIPPED</v>
      </c>
      <c r="AC1790" s="132"/>
    </row>
    <row r="1791" spans="1:29" ht="40.15" hidden="1" customHeight="1" x14ac:dyDescent="0.25">
      <c r="A1791" s="129">
        <v>46274.71365740741</v>
      </c>
      <c r="B1791" s="130" t="s">
        <v>2940</v>
      </c>
      <c r="C1791" s="131">
        <v>275</v>
      </c>
      <c r="D1791" s="132">
        <v>717367</v>
      </c>
      <c r="E1791" s="132">
        <v>11549170</v>
      </c>
      <c r="F1791" s="132">
        <v>1082</v>
      </c>
      <c r="G1791" s="132" t="s">
        <v>5665</v>
      </c>
      <c r="H1791" s="133" t="s">
        <v>832</v>
      </c>
      <c r="I1791" s="134" t="s">
        <v>839</v>
      </c>
      <c r="J1791" s="135" t="s">
        <v>950</v>
      </c>
      <c r="K1791" s="134">
        <v>108</v>
      </c>
      <c r="L1791" s="134" t="s">
        <v>828</v>
      </c>
      <c r="M1791" s="134"/>
      <c r="N1791" s="134">
        <v>36</v>
      </c>
      <c r="O1791" s="134">
        <v>14400</v>
      </c>
      <c r="P1791" s="134">
        <v>14400</v>
      </c>
      <c r="Q1791" s="134">
        <f>+DailyLog[[#This Row],[TTL QNT
(On traveler)]]-DailyLog[[#This Row],[Column1]]</f>
        <v>0</v>
      </c>
      <c r="R1791" s="134" t="s">
        <v>3249</v>
      </c>
      <c r="S1791" s="136" t="s">
        <v>888</v>
      </c>
      <c r="T1791" s="137"/>
      <c r="U1791" s="137"/>
      <c r="V1791" s="134"/>
      <c r="W1791" s="132"/>
      <c r="X1791" s="134"/>
      <c r="Y1791" s="132"/>
      <c r="Z1791" s="132"/>
      <c r="AA1791" s="132"/>
      <c r="AB1791" s="132" t="str">
        <f ca="1">IF(ISERROR(MATCH(DailyLog[[#This Row],[TRAVELER]],Table2[TR],0)),AB1791,"SHIPPED")</f>
        <v>SHIPPED</v>
      </c>
      <c r="AC1791" s="132"/>
    </row>
    <row r="1792" spans="1:29" ht="40.15" hidden="1" customHeight="1" x14ac:dyDescent="0.25">
      <c r="A1792" s="129">
        <v>46280.629490740743</v>
      </c>
      <c r="B1792" s="130" t="s">
        <v>2940</v>
      </c>
      <c r="C1792" s="131" t="s">
        <v>6113</v>
      </c>
      <c r="D1792" s="132">
        <v>710153</v>
      </c>
      <c r="E1792" s="132">
        <v>11612078</v>
      </c>
      <c r="F1792" s="132">
        <v>157</v>
      </c>
      <c r="G1792" s="132" t="s">
        <v>6115</v>
      </c>
      <c r="H1792" s="133" t="s">
        <v>832</v>
      </c>
      <c r="I1792" s="134" t="s">
        <v>839</v>
      </c>
      <c r="J1792" s="135" t="s">
        <v>2824</v>
      </c>
      <c r="K1792" s="134">
        <v>74</v>
      </c>
      <c r="L1792" s="134" t="s">
        <v>828</v>
      </c>
      <c r="M1792" s="134" t="s">
        <v>3211</v>
      </c>
      <c r="N1792" s="134">
        <v>30</v>
      </c>
      <c r="O1792" s="134">
        <v>55500</v>
      </c>
      <c r="P1792" s="134">
        <v>55500</v>
      </c>
      <c r="Q1792" s="134">
        <f>+DailyLog[[#This Row],[TTL QNT
(On traveler)]]-DailyLog[[#This Row],[Column1]]</f>
        <v>0</v>
      </c>
      <c r="R1792" s="134" t="s">
        <v>4577</v>
      </c>
      <c r="S1792" s="136" t="s">
        <v>888</v>
      </c>
      <c r="T1792" s="137" t="s">
        <v>5172</v>
      </c>
      <c r="U1792" s="137"/>
      <c r="V1792" s="134"/>
      <c r="W1792" s="132"/>
      <c r="X1792" s="134"/>
      <c r="Y1792" s="132"/>
      <c r="Z1792" s="132"/>
      <c r="AA1792" s="132"/>
      <c r="AB1792" s="132" t="str">
        <f ca="1">IF(ISERROR(MATCH(DailyLog[[#This Row],[TRAVELER]],Table2[TR],0)),AB1792,"SHIPPED")</f>
        <v>SHIPPED</v>
      </c>
      <c r="AC1792" s="132"/>
    </row>
    <row r="1793" spans="1:29" ht="40.15" hidden="1" customHeight="1" x14ac:dyDescent="0.25">
      <c r="A1793" s="129">
        <v>46273.670115740744</v>
      </c>
      <c r="B1793" s="130" t="s">
        <v>2940</v>
      </c>
      <c r="C1793" s="131" t="s">
        <v>4502</v>
      </c>
      <c r="D1793" s="132">
        <v>717787</v>
      </c>
      <c r="E1793" s="132" t="s">
        <v>4226</v>
      </c>
      <c r="F1793" s="132" t="s">
        <v>922</v>
      </c>
      <c r="G1793" s="132" t="s">
        <v>5553</v>
      </c>
      <c r="H1793" s="133" t="s">
        <v>2814</v>
      </c>
      <c r="I1793" s="134" t="s">
        <v>839</v>
      </c>
      <c r="J1793" s="135" t="s">
        <v>843</v>
      </c>
      <c r="K1793" s="134">
        <v>1</v>
      </c>
      <c r="L1793" s="134" t="s">
        <v>828</v>
      </c>
      <c r="M1793" s="134" t="s">
        <v>2816</v>
      </c>
      <c r="N1793" s="134">
        <v>12</v>
      </c>
      <c r="O1793" s="134">
        <v>9900</v>
      </c>
      <c r="P1793" s="134">
        <v>9900</v>
      </c>
      <c r="Q1793" s="134">
        <f>+DailyLog[[#This Row],[TTL QNT
(On traveler)]]-DailyLog[[#This Row],[Column1]]</f>
        <v>0</v>
      </c>
      <c r="R1793" s="134" t="s">
        <v>3287</v>
      </c>
      <c r="S1793" s="136" t="s">
        <v>888</v>
      </c>
      <c r="T1793" s="137">
        <v>2</v>
      </c>
      <c r="U1793" s="137"/>
      <c r="V1793" s="134"/>
      <c r="W1793" s="132"/>
      <c r="X1793" s="134"/>
      <c r="Y1793" s="132"/>
      <c r="Z1793" s="132"/>
      <c r="AA1793" s="132"/>
      <c r="AB1793" s="132" t="str">
        <f ca="1">IF(ISERROR(MATCH(DailyLog[[#This Row],[TRAVELER]],Table2[TR],0)),AB1793,"SHIPPED")</f>
        <v>SHIPPED</v>
      </c>
      <c r="AC1793" s="132"/>
    </row>
    <row r="1794" spans="1:29" ht="40.15" hidden="1" customHeight="1" x14ac:dyDescent="0.25">
      <c r="A1794" s="129">
        <v>46273.668796296297</v>
      </c>
      <c r="B1794" s="130" t="s">
        <v>2940</v>
      </c>
      <c r="C1794" s="131" t="s">
        <v>5409</v>
      </c>
      <c r="D1794" s="132">
        <v>718512</v>
      </c>
      <c r="E1794" s="132" t="s">
        <v>934</v>
      </c>
      <c r="F1794" s="132" t="s">
        <v>3434</v>
      </c>
      <c r="G1794" s="132" t="s">
        <v>5551</v>
      </c>
      <c r="H1794" s="133" t="s">
        <v>2814</v>
      </c>
      <c r="I1794" s="134" t="s">
        <v>839</v>
      </c>
      <c r="J1794" s="135" t="s">
        <v>843</v>
      </c>
      <c r="K1794" s="134">
        <v>2</v>
      </c>
      <c r="L1794" s="134" t="s">
        <v>828</v>
      </c>
      <c r="M1794" s="134" t="s">
        <v>2816</v>
      </c>
      <c r="N1794" s="134">
        <v>15</v>
      </c>
      <c r="O1794" s="134">
        <v>12375</v>
      </c>
      <c r="P1794" s="134">
        <v>12375</v>
      </c>
      <c r="Q1794" s="134">
        <f>+DailyLog[[#This Row],[TTL QNT
(On traveler)]]-DailyLog[[#This Row],[Column1]]</f>
        <v>0</v>
      </c>
      <c r="R1794" s="134" t="s">
        <v>5552</v>
      </c>
      <c r="S1794" s="136" t="s">
        <v>888</v>
      </c>
      <c r="T1794" s="137">
        <v>2</v>
      </c>
      <c r="U1794" s="137"/>
      <c r="V1794" s="134"/>
      <c r="W1794" s="132"/>
      <c r="X1794" s="134"/>
      <c r="Y1794" s="132"/>
      <c r="Z1794" s="132"/>
      <c r="AA1794" s="132"/>
      <c r="AB1794" s="132" t="str">
        <f ca="1">IF(ISERROR(MATCH(DailyLog[[#This Row],[TRAVELER]],Table2[TR],0)),AB1794,"SHIPPED")</f>
        <v>SHIPPED</v>
      </c>
      <c r="AC1794" s="132"/>
    </row>
    <row r="1795" spans="1:29" ht="40.15" hidden="1" customHeight="1" x14ac:dyDescent="0.25">
      <c r="A1795" s="119">
        <v>46256.499328703707</v>
      </c>
      <c r="B1795" s="120" t="s">
        <v>842</v>
      </c>
      <c r="C1795" s="121">
        <v>290</v>
      </c>
      <c r="D1795" s="122">
        <v>716870</v>
      </c>
      <c r="E1795" s="122">
        <v>11546449</v>
      </c>
      <c r="F1795" s="122">
        <v>1671</v>
      </c>
      <c r="G1795" s="122" t="s">
        <v>4115</v>
      </c>
      <c r="H1795" s="123" t="s">
        <v>832</v>
      </c>
      <c r="I1795" s="124" t="s">
        <v>2818</v>
      </c>
      <c r="J1795" s="125" t="s">
        <v>950</v>
      </c>
      <c r="K1795" s="124">
        <v>106</v>
      </c>
      <c r="L1795" s="124" t="s">
        <v>828</v>
      </c>
      <c r="M1795" s="124"/>
      <c r="N1795" s="124">
        <v>18</v>
      </c>
      <c r="O1795" s="124">
        <v>45000</v>
      </c>
      <c r="P1795" s="124">
        <v>45000</v>
      </c>
      <c r="Q1795" s="124">
        <f>+DailyLog[[#This Row],[TTL QNT
(On traveler)]]-DailyLog[[#This Row],[Column1]]</f>
        <v>0</v>
      </c>
      <c r="R1795" s="124" t="s">
        <v>2880</v>
      </c>
      <c r="S1795" s="126" t="s">
        <v>888</v>
      </c>
      <c r="T1795" s="127"/>
      <c r="U1795" s="127"/>
      <c r="V1795" s="124"/>
      <c r="W1795" s="122"/>
      <c r="X1795" s="124"/>
      <c r="Y1795" s="122"/>
      <c r="Z1795" s="122"/>
      <c r="AA1795" s="122"/>
      <c r="AB1795" s="122" t="str">
        <f ca="1">IF(ISERROR(MATCH(DailyLog[[#This Row],[TRAVELER]],Table2[TR],0)),AB1795,"SHIPPED")</f>
        <v>SHIPPED</v>
      </c>
      <c r="AC1795" s="122"/>
    </row>
    <row r="1796" spans="1:29" ht="40.15" hidden="1" customHeight="1" x14ac:dyDescent="0.25">
      <c r="A1796" s="129">
        <v>46280.626423611109</v>
      </c>
      <c r="B1796" s="130" t="s">
        <v>2940</v>
      </c>
      <c r="C1796" s="131">
        <v>275</v>
      </c>
      <c r="D1796" s="132">
        <v>718055</v>
      </c>
      <c r="E1796" s="132" t="s">
        <v>5299</v>
      </c>
      <c r="F1796" s="132">
        <v>1850</v>
      </c>
      <c r="G1796" s="132" t="s">
        <v>6112</v>
      </c>
      <c r="H1796" s="133" t="s">
        <v>832</v>
      </c>
      <c r="I1796" s="134" t="s">
        <v>839</v>
      </c>
      <c r="J1796" s="135" t="s">
        <v>950</v>
      </c>
      <c r="K1796" s="134">
        <v>112</v>
      </c>
      <c r="L1796" s="134" t="s">
        <v>828</v>
      </c>
      <c r="M1796" s="134"/>
      <c r="N1796" s="134">
        <v>33</v>
      </c>
      <c r="O1796" s="134">
        <v>57750</v>
      </c>
      <c r="P1796" s="134">
        <v>57750</v>
      </c>
      <c r="Q1796" s="134">
        <f>+DailyLog[[#This Row],[TTL QNT
(On traveler)]]-DailyLog[[#This Row],[Column1]]</f>
        <v>0</v>
      </c>
      <c r="R1796" s="134" t="s">
        <v>3230</v>
      </c>
      <c r="S1796" s="136" t="s">
        <v>888</v>
      </c>
      <c r="T1796" s="137"/>
      <c r="U1796" s="137"/>
      <c r="V1796" s="134"/>
      <c r="W1796" s="132"/>
      <c r="X1796" s="134"/>
      <c r="Y1796" s="132"/>
      <c r="Z1796" s="132"/>
      <c r="AA1796" s="132"/>
      <c r="AB1796" s="132" t="str">
        <f ca="1">IF(ISERROR(MATCH(DailyLog[[#This Row],[TRAVELER]],Table2[TR],0)),AB1796,"SHIPPED")</f>
        <v>SHIPPED</v>
      </c>
      <c r="AC1796" s="132"/>
    </row>
    <row r="1797" spans="1:29" ht="40.15" hidden="1" customHeight="1" x14ac:dyDescent="0.25">
      <c r="A1797" s="129">
        <v>46276.699884259258</v>
      </c>
      <c r="B1797" s="130" t="s">
        <v>2940</v>
      </c>
      <c r="C1797" s="131">
        <v>290</v>
      </c>
      <c r="D1797" s="132">
        <v>717232</v>
      </c>
      <c r="E1797" s="132" t="s">
        <v>3239</v>
      </c>
      <c r="F1797" s="132">
        <v>642</v>
      </c>
      <c r="G1797" s="132" t="s">
        <v>5914</v>
      </c>
      <c r="H1797" s="133" t="s">
        <v>832</v>
      </c>
      <c r="I1797" s="134" t="s">
        <v>839</v>
      </c>
      <c r="J1797" s="135" t="s">
        <v>950</v>
      </c>
      <c r="K1797" s="134">
        <v>107</v>
      </c>
      <c r="L1797" s="134" t="s">
        <v>828</v>
      </c>
      <c r="M1797" s="134"/>
      <c r="N1797" s="134">
        <v>36</v>
      </c>
      <c r="O1797" s="134">
        <v>37800</v>
      </c>
      <c r="P1797" s="134">
        <v>37800</v>
      </c>
      <c r="Q1797" s="134">
        <f>+DailyLog[[#This Row],[TTL QNT
(On traveler)]]-DailyLog[[#This Row],[Column1]]</f>
        <v>0</v>
      </c>
      <c r="R1797" s="134" t="s">
        <v>3015</v>
      </c>
      <c r="S1797" s="136" t="s">
        <v>888</v>
      </c>
      <c r="T1797" s="137"/>
      <c r="U1797" s="137"/>
      <c r="V1797" s="134"/>
      <c r="W1797" s="132"/>
      <c r="X1797" s="134"/>
      <c r="Y1797" s="132"/>
      <c r="Z1797" s="132"/>
      <c r="AA1797" s="132"/>
      <c r="AB1797" s="132" t="str">
        <f ca="1">IF(ISERROR(MATCH(DailyLog[[#This Row],[TRAVELER]],Table2[TR],0)),AB1797,"SHIPPED")</f>
        <v>SHIPPED</v>
      </c>
      <c r="AC1797" s="132"/>
    </row>
    <row r="1798" spans="1:29" ht="40.15" hidden="1" customHeight="1" x14ac:dyDescent="0.25">
      <c r="A1798" s="129">
        <v>46281.55537037037</v>
      </c>
      <c r="B1798" s="130" t="s">
        <v>842</v>
      </c>
      <c r="C1798" s="131">
        <v>4</v>
      </c>
      <c r="D1798" s="132">
        <v>718063</v>
      </c>
      <c r="E1798" s="132">
        <v>7151143403</v>
      </c>
      <c r="F1798" s="132">
        <v>86</v>
      </c>
      <c r="G1798" s="132" t="s">
        <v>6226</v>
      </c>
      <c r="H1798" s="133" t="s">
        <v>832</v>
      </c>
      <c r="I1798" s="134" t="s">
        <v>839</v>
      </c>
      <c r="J1798" s="135" t="s">
        <v>2824</v>
      </c>
      <c r="K1798" s="134">
        <v>19</v>
      </c>
      <c r="L1798" s="134" t="s">
        <v>828</v>
      </c>
      <c r="M1798" s="134"/>
      <c r="N1798" s="134">
        <v>29</v>
      </c>
      <c r="O1798" s="134">
        <v>50750</v>
      </c>
      <c r="P1798" s="134">
        <v>50750</v>
      </c>
      <c r="Q1798" s="134">
        <f>+DailyLog[[#This Row],[TTL QNT
(On traveler)]]-DailyLog[[#This Row],[Column1]]</f>
        <v>0</v>
      </c>
      <c r="R1798" s="134" t="s">
        <v>6227</v>
      </c>
      <c r="S1798" s="136" t="s">
        <v>888</v>
      </c>
      <c r="T1798" s="137"/>
      <c r="U1798" s="137"/>
      <c r="V1798" s="134"/>
      <c r="W1798" s="132"/>
      <c r="X1798" s="134"/>
      <c r="Y1798" s="132"/>
      <c r="Z1798" s="132"/>
      <c r="AA1798" s="132"/>
      <c r="AB1798" s="132" t="str">
        <f ca="1">IF(ISERROR(MATCH(DailyLog[[#This Row],[TRAVELER]],Table2[TR],0)),AB1798,"SHIPPED")</f>
        <v>SHIPPED</v>
      </c>
      <c r="AC1798" s="132"/>
    </row>
    <row r="1799" spans="1:29" ht="40.15" hidden="1" customHeight="1" x14ac:dyDescent="0.25">
      <c r="A1799" s="129">
        <v>46280.618969907409</v>
      </c>
      <c r="B1799" s="130" t="s">
        <v>842</v>
      </c>
      <c r="C1799" s="131" t="s">
        <v>4438</v>
      </c>
      <c r="D1799" s="132">
        <v>717720</v>
      </c>
      <c r="E1799" s="132">
        <v>11549170</v>
      </c>
      <c r="F1799" s="132">
        <v>107</v>
      </c>
      <c r="G1799" s="132" t="s">
        <v>6060</v>
      </c>
      <c r="H1799" s="133" t="s">
        <v>832</v>
      </c>
      <c r="I1799" s="134" t="s">
        <v>839</v>
      </c>
      <c r="J1799" s="135" t="s">
        <v>843</v>
      </c>
      <c r="K1799" s="134">
        <v>4</v>
      </c>
      <c r="L1799" s="134" t="s">
        <v>828</v>
      </c>
      <c r="M1799" s="134" t="s">
        <v>3012</v>
      </c>
      <c r="N1799" s="134">
        <v>30</v>
      </c>
      <c r="O1799" s="134">
        <v>12000</v>
      </c>
      <c r="P1799" s="134">
        <v>12000</v>
      </c>
      <c r="Q1799" s="134">
        <f>+DailyLog[[#This Row],[TTL QNT
(On traveler)]]-DailyLog[[#This Row],[Column1]]</f>
        <v>0</v>
      </c>
      <c r="R1799" s="134" t="s">
        <v>3393</v>
      </c>
      <c r="S1799" s="136" t="s">
        <v>888</v>
      </c>
      <c r="T1799" s="137" t="s">
        <v>3824</v>
      </c>
      <c r="U1799" s="137"/>
      <c r="V1799" s="134"/>
      <c r="W1799" s="132"/>
      <c r="X1799" s="134"/>
      <c r="Y1799" s="132"/>
      <c r="Z1799" s="132"/>
      <c r="AA1799" s="132"/>
      <c r="AB1799" s="132" t="str">
        <f ca="1">IF(ISERROR(MATCH(DailyLog[[#This Row],[TRAVELER]],Table2[TR],0)),AB1799,"SHIPPED")</f>
        <v>SHIPPED</v>
      </c>
      <c r="AC1799" s="132"/>
    </row>
    <row r="1800" spans="1:29" ht="40.15" hidden="1" customHeight="1" x14ac:dyDescent="0.25">
      <c r="A1800" s="129">
        <v>46280.613726851851</v>
      </c>
      <c r="B1800" s="130" t="s">
        <v>842</v>
      </c>
      <c r="C1800" s="131" t="s">
        <v>4502</v>
      </c>
      <c r="D1800" s="132">
        <v>717739</v>
      </c>
      <c r="E1800" s="132">
        <v>11549170</v>
      </c>
      <c r="F1800" s="132">
        <v>1352</v>
      </c>
      <c r="G1800" s="132" t="s">
        <v>6047</v>
      </c>
      <c r="H1800" s="133" t="s">
        <v>832</v>
      </c>
      <c r="I1800" s="134" t="s">
        <v>839</v>
      </c>
      <c r="J1800" s="135" t="s">
        <v>843</v>
      </c>
      <c r="K1800" s="134">
        <v>1</v>
      </c>
      <c r="L1800" s="134" t="s">
        <v>828</v>
      </c>
      <c r="M1800" s="134" t="s">
        <v>2858</v>
      </c>
      <c r="N1800" s="134">
        <v>39</v>
      </c>
      <c r="O1800" s="134">
        <v>15600</v>
      </c>
      <c r="P1800" s="134">
        <v>15600</v>
      </c>
      <c r="Q1800" s="134">
        <f>+DailyLog[[#This Row],[TTL QNT
(On traveler)]]-DailyLog[[#This Row],[Column1]]</f>
        <v>0</v>
      </c>
      <c r="R1800" s="134" t="s">
        <v>3306</v>
      </c>
      <c r="S1800" s="136" t="s">
        <v>888</v>
      </c>
      <c r="T1800" s="137">
        <v>2083</v>
      </c>
      <c r="U1800" s="137"/>
      <c r="V1800" s="134"/>
      <c r="W1800" s="132"/>
      <c r="X1800" s="134"/>
      <c r="Y1800" s="132"/>
      <c r="Z1800" s="132"/>
      <c r="AA1800" s="132"/>
      <c r="AB1800" s="132" t="str">
        <f ca="1">IF(ISERROR(MATCH(DailyLog[[#This Row],[TRAVELER]],Table2[TR],0)),AB1800,"SHIPPED")</f>
        <v>SHIPPED</v>
      </c>
      <c r="AC1800" s="132"/>
    </row>
    <row r="1801" spans="1:29" ht="40.15" hidden="1" customHeight="1" x14ac:dyDescent="0.25">
      <c r="A1801" s="129">
        <v>46276.666493055556</v>
      </c>
      <c r="B1801" s="130" t="s">
        <v>2940</v>
      </c>
      <c r="C1801" s="131">
        <v>290</v>
      </c>
      <c r="D1801" s="132">
        <v>718645</v>
      </c>
      <c r="E1801" s="132">
        <v>11546462</v>
      </c>
      <c r="F1801" s="132">
        <v>973</v>
      </c>
      <c r="G1801" s="132" t="s">
        <v>5903</v>
      </c>
      <c r="H1801" s="133" t="s">
        <v>832</v>
      </c>
      <c r="I1801" s="134" t="s">
        <v>2818</v>
      </c>
      <c r="J1801" s="135" t="s">
        <v>950</v>
      </c>
      <c r="K1801" s="134">
        <v>110</v>
      </c>
      <c r="L1801" s="134" t="s">
        <v>828</v>
      </c>
      <c r="M1801" s="134"/>
      <c r="N1801" s="134">
        <v>9</v>
      </c>
      <c r="O1801" s="134">
        <v>5850</v>
      </c>
      <c r="P1801" s="134">
        <v>5850</v>
      </c>
      <c r="Q1801" s="134">
        <f>+DailyLog[[#This Row],[TTL QNT
(On traveler)]]-DailyLog[[#This Row],[Column1]]</f>
        <v>0</v>
      </c>
      <c r="R1801" s="134" t="s">
        <v>2977</v>
      </c>
      <c r="S1801" s="136" t="s">
        <v>888</v>
      </c>
      <c r="T1801" s="137"/>
      <c r="U1801" s="137"/>
      <c r="V1801" s="134"/>
      <c r="W1801" s="132"/>
      <c r="X1801" s="134"/>
      <c r="Y1801" s="132"/>
      <c r="Z1801" s="132"/>
      <c r="AA1801" s="132"/>
      <c r="AB1801" s="132" t="str">
        <f ca="1">IF(ISERROR(MATCH(DailyLog[[#This Row],[TRAVELER]],Table2[TR],0)),AB1801,"SHIPPED")</f>
        <v>SHIPPED</v>
      </c>
      <c r="AC1801" s="132"/>
    </row>
    <row r="1802" spans="1:29" ht="40.15" hidden="1" customHeight="1" x14ac:dyDescent="0.25">
      <c r="A1802" s="129">
        <v>46280.648321759261</v>
      </c>
      <c r="B1802" s="130" t="s">
        <v>2940</v>
      </c>
      <c r="C1802" s="131" t="s">
        <v>2841</v>
      </c>
      <c r="D1802" s="132">
        <v>717737</v>
      </c>
      <c r="E1802" s="132">
        <v>11549170</v>
      </c>
      <c r="F1802" s="132">
        <v>41</v>
      </c>
      <c r="G1802" s="132" t="s">
        <v>6120</v>
      </c>
      <c r="H1802" s="133" t="s">
        <v>832</v>
      </c>
      <c r="I1802" s="134" t="s">
        <v>839</v>
      </c>
      <c r="J1802" s="135" t="s">
        <v>843</v>
      </c>
      <c r="K1802" s="134">
        <v>3</v>
      </c>
      <c r="L1802" s="134" t="s">
        <v>828</v>
      </c>
      <c r="M1802" s="134" t="s">
        <v>2858</v>
      </c>
      <c r="N1802" s="134">
        <v>39</v>
      </c>
      <c r="O1802" s="134">
        <v>15600</v>
      </c>
      <c r="P1802" s="134">
        <v>15600</v>
      </c>
      <c r="Q1802" s="134">
        <f>+DailyLog[[#This Row],[TTL QNT
(On traveler)]]-DailyLog[[#This Row],[Column1]]</f>
        <v>0</v>
      </c>
      <c r="R1802" s="134" t="s">
        <v>3233</v>
      </c>
      <c r="S1802" s="136" t="s">
        <v>888</v>
      </c>
      <c r="T1802" s="137">
        <v>860</v>
      </c>
      <c r="U1802" s="137"/>
      <c r="V1802" s="134"/>
      <c r="W1802" s="132"/>
      <c r="X1802" s="134"/>
      <c r="Y1802" s="132"/>
      <c r="Z1802" s="132"/>
      <c r="AA1802" s="132"/>
      <c r="AB1802" s="132" t="str">
        <f ca="1">IF(ISERROR(MATCH(DailyLog[[#This Row],[TRAVELER]],Table2[TR],0)),AB1802,"SHIPPED")</f>
        <v>SHIPPED</v>
      </c>
      <c r="AC1802" s="132"/>
    </row>
    <row r="1803" spans="1:29" ht="40.15" hidden="1" customHeight="1" x14ac:dyDescent="0.25">
      <c r="A1803" s="129">
        <v>46276.662523148145</v>
      </c>
      <c r="B1803" s="112" t="s">
        <v>2940</v>
      </c>
      <c r="C1803" s="131">
        <v>4</v>
      </c>
      <c r="D1803" s="132">
        <v>718864</v>
      </c>
      <c r="E1803" s="132">
        <v>11546377</v>
      </c>
      <c r="F1803" s="132">
        <v>1105</v>
      </c>
      <c r="G1803" s="132" t="s">
        <v>5902</v>
      </c>
      <c r="H1803" s="133" t="s">
        <v>832</v>
      </c>
      <c r="I1803" s="134" t="s">
        <v>839</v>
      </c>
      <c r="J1803" s="135" t="s">
        <v>950</v>
      </c>
      <c r="K1803" s="134">
        <v>113</v>
      </c>
      <c r="L1803" s="134" t="s">
        <v>828</v>
      </c>
      <c r="M1803" s="134"/>
      <c r="N1803" s="134">
        <v>16</v>
      </c>
      <c r="O1803" s="134">
        <v>34400</v>
      </c>
      <c r="P1803" s="134">
        <v>34400</v>
      </c>
      <c r="Q1803" s="134">
        <f>+DailyLog[[#This Row],[TTL QNT
(On traveler)]]-DailyLog[[#This Row],[Column1]]</f>
        <v>0</v>
      </c>
      <c r="R1803" s="134" t="s">
        <v>3665</v>
      </c>
      <c r="S1803" s="136" t="s">
        <v>888</v>
      </c>
      <c r="T1803" s="137"/>
      <c r="U1803" s="137"/>
      <c r="V1803" s="134"/>
      <c r="W1803" s="132"/>
      <c r="X1803" s="134"/>
      <c r="Y1803" s="132"/>
      <c r="Z1803" s="132"/>
      <c r="AA1803" s="132"/>
      <c r="AB1803" s="132" t="str">
        <f ca="1">IF(ISERROR(MATCH(DailyLog[[#This Row],[TRAVELER]],Table2[TR],0)),AB1803,"SHIPPED")</f>
        <v>SHIPPED</v>
      </c>
      <c r="AC1803" s="132"/>
    </row>
    <row r="1804" spans="1:29" ht="40.15" hidden="1" customHeight="1" x14ac:dyDescent="0.25">
      <c r="A1804" s="129">
        <v>46280.639675925922</v>
      </c>
      <c r="B1804" s="130" t="s">
        <v>2940</v>
      </c>
      <c r="C1804" s="131">
        <v>275</v>
      </c>
      <c r="D1804" s="132">
        <v>718970</v>
      </c>
      <c r="E1804" s="132" t="s">
        <v>78</v>
      </c>
      <c r="F1804" s="132">
        <v>445</v>
      </c>
      <c r="G1804" s="132" t="s">
        <v>6117</v>
      </c>
      <c r="H1804" s="133" t="s">
        <v>832</v>
      </c>
      <c r="I1804" s="134" t="s">
        <v>839</v>
      </c>
      <c r="J1804" s="135" t="s">
        <v>950</v>
      </c>
      <c r="K1804" s="134">
        <v>108</v>
      </c>
      <c r="L1804" s="134" t="s">
        <v>828</v>
      </c>
      <c r="M1804" s="134"/>
      <c r="N1804" s="134">
        <v>24</v>
      </c>
      <c r="O1804" s="134">
        <v>18000</v>
      </c>
      <c r="P1804" s="134">
        <v>18000</v>
      </c>
      <c r="Q1804" s="134">
        <f>+DailyLog[[#This Row],[TTL QNT
(On traveler)]]-DailyLog[[#This Row],[Column1]]</f>
        <v>0</v>
      </c>
      <c r="R1804" s="134" t="s">
        <v>5142</v>
      </c>
      <c r="S1804" s="136" t="s">
        <v>888</v>
      </c>
      <c r="T1804" s="137"/>
      <c r="U1804" s="137"/>
      <c r="V1804" s="134"/>
      <c r="W1804" s="132"/>
      <c r="X1804" s="134"/>
      <c r="Y1804" s="132"/>
      <c r="Z1804" s="132"/>
      <c r="AA1804" s="132"/>
      <c r="AB1804" s="132" t="str">
        <f ca="1">IF(ISERROR(MATCH(DailyLog[[#This Row],[TRAVELER]],Table2[TR],0)),AB1804,"SHIPPED")</f>
        <v>SHIPPED</v>
      </c>
      <c r="AC1804" s="132"/>
    </row>
    <row r="1805" spans="1:29" ht="40.15" hidden="1" customHeight="1" x14ac:dyDescent="0.25">
      <c r="A1805" s="129">
        <v>46281.548032407409</v>
      </c>
      <c r="B1805" s="130" t="s">
        <v>842</v>
      </c>
      <c r="C1805" s="131">
        <v>280</v>
      </c>
      <c r="D1805" s="132">
        <v>718202</v>
      </c>
      <c r="E1805" s="132">
        <v>11546449</v>
      </c>
      <c r="F1805" s="132">
        <v>1366</v>
      </c>
      <c r="G1805" s="132" t="s">
        <v>6224</v>
      </c>
      <c r="H1805" s="133" t="s">
        <v>832</v>
      </c>
      <c r="I1805" s="134" t="s">
        <v>839</v>
      </c>
      <c r="J1805" s="135" t="s">
        <v>950</v>
      </c>
      <c r="K1805" s="134">
        <v>114</v>
      </c>
      <c r="L1805" s="134" t="s">
        <v>828</v>
      </c>
      <c r="M1805" s="134"/>
      <c r="N1805" s="134">
        <v>36</v>
      </c>
      <c r="O1805" s="134">
        <v>90000</v>
      </c>
      <c r="P1805" s="134">
        <v>90000</v>
      </c>
      <c r="Q1805" s="134">
        <f>+DailyLog[[#This Row],[TTL QNT
(On traveler)]]-DailyLog[[#This Row],[Column1]]</f>
        <v>0</v>
      </c>
      <c r="R1805" s="134" t="s">
        <v>6225</v>
      </c>
      <c r="S1805" s="136" t="s">
        <v>888</v>
      </c>
      <c r="T1805" s="137"/>
      <c r="U1805" s="137"/>
      <c r="V1805" s="134"/>
      <c r="W1805" s="132"/>
      <c r="X1805" s="134"/>
      <c r="Y1805" s="132"/>
      <c r="Z1805" s="132"/>
      <c r="AA1805" s="132"/>
      <c r="AB1805" s="132" t="str">
        <f ca="1">IF(ISERROR(MATCH(DailyLog[[#This Row],[TRAVELER]],Table2[TR],0)),AB1805,"SHIPPED")</f>
        <v>SHIPPED</v>
      </c>
      <c r="AC1805" s="132"/>
    </row>
    <row r="1806" spans="1:29" ht="40.15" hidden="1" customHeight="1" x14ac:dyDescent="0.25">
      <c r="A1806" s="129">
        <v>46281.544895833336</v>
      </c>
      <c r="B1806" s="130" t="s">
        <v>842</v>
      </c>
      <c r="C1806" s="131">
        <v>4</v>
      </c>
      <c r="D1806" s="132">
        <v>718895</v>
      </c>
      <c r="E1806" s="132">
        <v>11546389</v>
      </c>
      <c r="F1806" s="132">
        <v>1011</v>
      </c>
      <c r="G1806" s="132" t="s">
        <v>6223</v>
      </c>
      <c r="H1806" s="133" t="s">
        <v>832</v>
      </c>
      <c r="I1806" s="134" t="s">
        <v>839</v>
      </c>
      <c r="J1806" s="135" t="s">
        <v>950</v>
      </c>
      <c r="K1806" s="134">
        <v>113</v>
      </c>
      <c r="L1806" s="134" t="s">
        <v>828</v>
      </c>
      <c r="M1806" s="134" t="s">
        <v>2976</v>
      </c>
      <c r="N1806" s="134">
        <v>36</v>
      </c>
      <c r="O1806" s="134">
        <v>162000</v>
      </c>
      <c r="P1806" s="134">
        <v>162000</v>
      </c>
      <c r="Q1806" s="134">
        <f>+DailyLog[[#This Row],[TTL QNT
(On traveler)]]-DailyLog[[#This Row],[Column1]]</f>
        <v>0</v>
      </c>
      <c r="R1806" s="134" t="s">
        <v>3342</v>
      </c>
      <c r="S1806" s="136" t="s">
        <v>888</v>
      </c>
      <c r="T1806" s="137">
        <v>800</v>
      </c>
      <c r="U1806" s="137"/>
      <c r="V1806" s="134"/>
      <c r="W1806" s="132"/>
      <c r="X1806" s="134"/>
      <c r="Y1806" s="132"/>
      <c r="Z1806" s="132"/>
      <c r="AA1806" s="132"/>
      <c r="AB1806" s="132" t="str">
        <f ca="1">IF(ISERROR(MATCH(DailyLog[[#This Row],[TRAVELER]],Table2[TR],0)),AB1806,"SHIPPED")</f>
        <v>SHIPPED</v>
      </c>
      <c r="AC1806" s="132"/>
    </row>
    <row r="1807" spans="1:29" ht="40.15" hidden="1" customHeight="1" x14ac:dyDescent="0.25">
      <c r="A1807" s="129">
        <v>46280.593240740738</v>
      </c>
      <c r="B1807" s="130" t="s">
        <v>842</v>
      </c>
      <c r="C1807" s="131">
        <v>290</v>
      </c>
      <c r="D1807" s="132">
        <v>717744</v>
      </c>
      <c r="E1807" s="132">
        <v>11549168</v>
      </c>
      <c r="F1807" s="132">
        <v>509</v>
      </c>
      <c r="G1807" s="132" t="s">
        <v>6050</v>
      </c>
      <c r="H1807" s="133" t="s">
        <v>832</v>
      </c>
      <c r="I1807" s="134" t="s">
        <v>839</v>
      </c>
      <c r="J1807" s="135" t="s">
        <v>950</v>
      </c>
      <c r="K1807" s="134">
        <v>107</v>
      </c>
      <c r="L1807" s="134" t="s">
        <v>828</v>
      </c>
      <c r="M1807" s="134"/>
      <c r="N1807" s="134">
        <v>36</v>
      </c>
      <c r="O1807" s="134">
        <v>36000</v>
      </c>
      <c r="P1807" s="134">
        <v>36000</v>
      </c>
      <c r="Q1807" s="134">
        <f>+DailyLog[[#This Row],[TTL QNT
(On traveler)]]-DailyLog[[#This Row],[Column1]]</f>
        <v>0</v>
      </c>
      <c r="R1807" s="134" t="s">
        <v>6105</v>
      </c>
      <c r="S1807" s="136" t="s">
        <v>888</v>
      </c>
      <c r="T1807" s="137"/>
      <c r="U1807" s="137"/>
      <c r="V1807" s="134"/>
      <c r="W1807" s="132"/>
      <c r="X1807" s="134"/>
      <c r="Y1807" s="132"/>
      <c r="Z1807" s="132"/>
      <c r="AA1807" s="132"/>
      <c r="AB1807" s="132" t="str">
        <f ca="1">IF(ISERROR(MATCH(DailyLog[[#This Row],[TRAVELER]],Table2[TR],0)),AB1807,"SHIPPED")</f>
        <v>SHIPPED</v>
      </c>
      <c r="AC1807" s="132"/>
    </row>
    <row r="1808" spans="1:29" ht="40.15" hidden="1" customHeight="1" x14ac:dyDescent="0.25">
      <c r="A1808" s="129">
        <v>46280.610949074071</v>
      </c>
      <c r="B1808" s="130" t="s">
        <v>842</v>
      </c>
      <c r="C1808" s="131">
        <v>4</v>
      </c>
      <c r="D1808" s="132">
        <v>717941</v>
      </c>
      <c r="E1808" s="132" t="s">
        <v>996</v>
      </c>
      <c r="F1808" s="132">
        <v>833</v>
      </c>
      <c r="G1808" s="132" t="s">
        <v>6110</v>
      </c>
      <c r="H1808" s="133" t="s">
        <v>832</v>
      </c>
      <c r="I1808" s="134" t="s">
        <v>839</v>
      </c>
      <c r="J1808" s="135" t="s">
        <v>950</v>
      </c>
      <c r="K1808" s="134">
        <v>117</v>
      </c>
      <c r="L1808" s="134" t="s">
        <v>1003</v>
      </c>
      <c r="M1808" s="134"/>
      <c r="N1808" s="134">
        <v>36</v>
      </c>
      <c r="O1808" s="134">
        <v>23760</v>
      </c>
      <c r="P1808" s="134">
        <v>23760</v>
      </c>
      <c r="Q1808" s="134">
        <f>+DailyLog[[#This Row],[TTL QNT
(On traveler)]]-DailyLog[[#This Row],[Column1]]</f>
        <v>0</v>
      </c>
      <c r="R1808" s="134" t="s">
        <v>3751</v>
      </c>
      <c r="S1808" s="136" t="s">
        <v>888</v>
      </c>
      <c r="T1808" s="137"/>
      <c r="U1808" s="137"/>
      <c r="V1808" s="134"/>
      <c r="W1808" s="132"/>
      <c r="X1808" s="134"/>
      <c r="Y1808" s="132"/>
      <c r="Z1808" s="132"/>
      <c r="AA1808" s="132"/>
      <c r="AB1808" s="132" t="str">
        <f ca="1">IF(ISERROR(MATCH(DailyLog[[#This Row],[TRAVELER]],Table2[TR],0)),AB1808,"SHIPPED")</f>
        <v>SHIPPED</v>
      </c>
      <c r="AC1808" s="132"/>
    </row>
    <row r="1809" spans="1:29" ht="40.15" hidden="1" customHeight="1" x14ac:dyDescent="0.25">
      <c r="A1809" s="129">
        <v>46280.585034722222</v>
      </c>
      <c r="B1809" s="130" t="s">
        <v>842</v>
      </c>
      <c r="C1809" s="131">
        <v>275</v>
      </c>
      <c r="D1809" s="132">
        <v>718892</v>
      </c>
      <c r="E1809" s="132">
        <v>11546389</v>
      </c>
      <c r="F1809" s="132">
        <v>133</v>
      </c>
      <c r="G1809" s="132" t="s">
        <v>6102</v>
      </c>
      <c r="H1809" s="133" t="s">
        <v>832</v>
      </c>
      <c r="I1809" s="134" t="s">
        <v>839</v>
      </c>
      <c r="J1809" s="135" t="s">
        <v>2824</v>
      </c>
      <c r="K1809" s="134">
        <v>112</v>
      </c>
      <c r="L1809" s="134" t="s">
        <v>828</v>
      </c>
      <c r="M1809" s="134" t="s">
        <v>2976</v>
      </c>
      <c r="N1809" s="134">
        <v>36</v>
      </c>
      <c r="O1809" s="134">
        <v>162000</v>
      </c>
      <c r="P1809" s="134">
        <v>162000</v>
      </c>
      <c r="Q1809" s="134">
        <f>+DailyLog[[#This Row],[TTL QNT
(On traveler)]]-DailyLog[[#This Row],[Column1]]</f>
        <v>0</v>
      </c>
      <c r="R1809" s="134" t="s">
        <v>6103</v>
      </c>
      <c r="S1809" s="136" t="s">
        <v>888</v>
      </c>
      <c r="T1809" s="137">
        <v>2000</v>
      </c>
      <c r="U1809" s="137"/>
      <c r="V1809" s="134"/>
      <c r="W1809" s="132"/>
      <c r="X1809" s="134"/>
      <c r="Y1809" s="132"/>
      <c r="Z1809" s="132"/>
      <c r="AA1809" s="132"/>
      <c r="AB1809" s="132" t="str">
        <f ca="1">IF(ISERROR(MATCH(DailyLog[[#This Row],[TRAVELER]],Table2[TR],0)),AB1809,"SHIPPED")</f>
        <v>SHIPPED</v>
      </c>
      <c r="AC1809" s="132"/>
    </row>
    <row r="1810" spans="1:29" ht="40.15" hidden="1" customHeight="1" x14ac:dyDescent="0.25">
      <c r="A1810" s="129">
        <v>46280.60565972222</v>
      </c>
      <c r="B1810" s="130" t="s">
        <v>842</v>
      </c>
      <c r="C1810" s="131">
        <v>280</v>
      </c>
      <c r="D1810" s="132">
        <v>718888</v>
      </c>
      <c r="E1810" s="132">
        <v>11546389</v>
      </c>
      <c r="F1810" s="132">
        <v>1627</v>
      </c>
      <c r="G1810" s="132" t="s">
        <v>6108</v>
      </c>
      <c r="H1810" s="133" t="s">
        <v>832</v>
      </c>
      <c r="I1810" s="134" t="s">
        <v>839</v>
      </c>
      <c r="J1810" s="135" t="s">
        <v>950</v>
      </c>
      <c r="K1810" s="134">
        <v>123</v>
      </c>
      <c r="L1810" s="134" t="s">
        <v>828</v>
      </c>
      <c r="M1810" s="134"/>
      <c r="N1810" s="134">
        <v>17</v>
      </c>
      <c r="O1810" s="134">
        <v>76500</v>
      </c>
      <c r="P1810" s="134">
        <v>76500</v>
      </c>
      <c r="Q1810" s="134">
        <f>+DailyLog[[#This Row],[TTL QNT
(On traveler)]]-DailyLog[[#This Row],[Column1]]</f>
        <v>0</v>
      </c>
      <c r="R1810" s="134" t="s">
        <v>4172</v>
      </c>
      <c r="S1810" s="136" t="s">
        <v>888</v>
      </c>
      <c r="T1810" s="137"/>
      <c r="U1810" s="137"/>
      <c r="V1810" s="134"/>
      <c r="W1810" s="132"/>
      <c r="X1810" s="134"/>
      <c r="Y1810" s="132"/>
      <c r="Z1810" s="132"/>
      <c r="AA1810" s="132"/>
      <c r="AB1810" s="132" t="str">
        <f ca="1">IF(ISERROR(MATCH(DailyLog[[#This Row],[TRAVELER]],Table2[TR],0)),AB1810,"SHIPPED")</f>
        <v>SHIPPED</v>
      </c>
      <c r="AC1810" s="132"/>
    </row>
    <row r="1811" spans="1:29" ht="40.15" hidden="1" customHeight="1" x14ac:dyDescent="0.25">
      <c r="A1811" s="129">
        <v>46276.613807870373</v>
      </c>
      <c r="B1811" s="130" t="s">
        <v>842</v>
      </c>
      <c r="C1811" s="131" t="s">
        <v>4502</v>
      </c>
      <c r="D1811" s="132">
        <v>717551</v>
      </c>
      <c r="E1811" s="132">
        <v>11549204</v>
      </c>
      <c r="F1811" s="132">
        <v>63</v>
      </c>
      <c r="G1811" s="132" t="s">
        <v>5884</v>
      </c>
      <c r="H1811" s="133" t="s">
        <v>832</v>
      </c>
      <c r="I1811" s="134" t="s">
        <v>839</v>
      </c>
      <c r="J1811" s="135" t="s">
        <v>843</v>
      </c>
      <c r="K1811" s="134">
        <v>1</v>
      </c>
      <c r="L1811" s="134" t="s">
        <v>1003</v>
      </c>
      <c r="M1811" s="134"/>
      <c r="N1811" s="134">
        <v>36</v>
      </c>
      <c r="O1811" s="134">
        <v>7560</v>
      </c>
      <c r="P1811" s="134">
        <v>7560</v>
      </c>
      <c r="Q1811" s="134">
        <f>+DailyLog[[#This Row],[TTL QNT
(On traveler)]]-DailyLog[[#This Row],[Column1]]</f>
        <v>0</v>
      </c>
      <c r="R1811" s="134" t="s">
        <v>3740</v>
      </c>
      <c r="S1811" s="136" t="s">
        <v>888</v>
      </c>
      <c r="T1811" s="137"/>
      <c r="U1811" s="137"/>
      <c r="V1811" s="134"/>
      <c r="W1811" s="132"/>
      <c r="X1811" s="134"/>
      <c r="Y1811" s="132"/>
      <c r="Z1811" s="132"/>
      <c r="AA1811" s="132"/>
      <c r="AB1811" s="132" t="str">
        <f ca="1">IF(ISERROR(MATCH(DailyLog[[#This Row],[TRAVELER]],Table2[TR],0)),AB1811,"SHIPPED")</f>
        <v>SHIPPED</v>
      </c>
      <c r="AC1811" s="132"/>
    </row>
    <row r="1812" spans="1:29" ht="40.15" hidden="1" customHeight="1" x14ac:dyDescent="0.25">
      <c r="A1812" s="129">
        <v>46265.557349537034</v>
      </c>
      <c r="B1812" s="130" t="s">
        <v>842</v>
      </c>
      <c r="C1812" s="131">
        <v>290</v>
      </c>
      <c r="D1812" s="132">
        <v>717182</v>
      </c>
      <c r="E1812" s="132" t="s">
        <v>991</v>
      </c>
      <c r="F1812" s="132">
        <v>375</v>
      </c>
      <c r="G1812" s="132" t="s">
        <v>4922</v>
      </c>
      <c r="H1812" s="133" t="s">
        <v>832</v>
      </c>
      <c r="I1812" s="134" t="s">
        <v>839</v>
      </c>
      <c r="J1812" s="135" t="s">
        <v>950</v>
      </c>
      <c r="K1812" s="134">
        <v>109</v>
      </c>
      <c r="L1812" s="134" t="s">
        <v>1003</v>
      </c>
      <c r="M1812" s="134"/>
      <c r="N1812" s="134">
        <v>36</v>
      </c>
      <c r="O1812" s="134">
        <v>10080</v>
      </c>
      <c r="P1812" s="134">
        <v>10080</v>
      </c>
      <c r="Q1812" s="134">
        <f>+DailyLog[[#This Row],[TTL QNT
(On traveler)]]-DailyLog[[#This Row],[Column1]]</f>
        <v>0</v>
      </c>
      <c r="R1812" s="134" t="s">
        <v>3235</v>
      </c>
      <c r="S1812" s="136" t="s">
        <v>888</v>
      </c>
      <c r="T1812" s="137"/>
      <c r="U1812" s="137"/>
      <c r="V1812" s="134"/>
      <c r="W1812" s="132"/>
      <c r="X1812" s="134"/>
      <c r="Y1812" s="132"/>
      <c r="Z1812" s="132"/>
      <c r="AA1812" s="132"/>
      <c r="AB1812" s="132" t="str">
        <f ca="1">IF(ISERROR(MATCH(DailyLog[[#This Row],[TRAVELER]],Table2[TR],0)),AB1812,"SHIPPED")</f>
        <v>SHIPPED</v>
      </c>
      <c r="AC1812" s="132"/>
    </row>
    <row r="1813" spans="1:29" ht="40.15" hidden="1" customHeight="1" x14ac:dyDescent="0.25">
      <c r="A1813" s="129">
        <v>46276.547615740739</v>
      </c>
      <c r="B1813" s="130" t="s">
        <v>842</v>
      </c>
      <c r="C1813" s="131">
        <v>275</v>
      </c>
      <c r="D1813" s="132">
        <v>717505</v>
      </c>
      <c r="E1813" s="132" t="s">
        <v>981</v>
      </c>
      <c r="F1813" s="132">
        <v>1098</v>
      </c>
      <c r="G1813" s="132" t="s">
        <v>5872</v>
      </c>
      <c r="H1813" s="133" t="s">
        <v>832</v>
      </c>
      <c r="I1813" s="134" t="s">
        <v>839</v>
      </c>
      <c r="J1813" s="135" t="s">
        <v>950</v>
      </c>
      <c r="K1813" s="134">
        <v>108</v>
      </c>
      <c r="L1813" s="134" t="s">
        <v>1003</v>
      </c>
      <c r="M1813" s="134" t="s">
        <v>2816</v>
      </c>
      <c r="N1813" s="134">
        <v>36</v>
      </c>
      <c r="O1813" s="134">
        <v>25200</v>
      </c>
      <c r="P1813" s="134">
        <v>25200</v>
      </c>
      <c r="Q1813" s="134">
        <f>+DailyLog[[#This Row],[TTL QNT
(On traveler)]]-DailyLog[[#This Row],[Column1]]</f>
        <v>0</v>
      </c>
      <c r="R1813" s="134" t="s">
        <v>3554</v>
      </c>
      <c r="S1813" s="136" t="s">
        <v>888</v>
      </c>
      <c r="T1813" s="137">
        <v>4</v>
      </c>
      <c r="U1813" s="137"/>
      <c r="V1813" s="134"/>
      <c r="W1813" s="132"/>
      <c r="X1813" s="134"/>
      <c r="Y1813" s="132"/>
      <c r="Z1813" s="132"/>
      <c r="AA1813" s="132"/>
      <c r="AB1813" s="132" t="str">
        <f ca="1">IF(ISERROR(MATCH(DailyLog[[#This Row],[TRAVELER]],Table2[TR],0)),AB1813,"SHIPPED")</f>
        <v>SHIPPED</v>
      </c>
      <c r="AC1813" s="132"/>
    </row>
    <row r="1814" spans="1:29" ht="40.15" hidden="1" customHeight="1" x14ac:dyDescent="0.25">
      <c r="A1814" s="129">
        <v>46280.579560185186</v>
      </c>
      <c r="B1814" s="130" t="s">
        <v>842</v>
      </c>
      <c r="C1814" s="131">
        <v>4</v>
      </c>
      <c r="D1814" s="132">
        <v>718882</v>
      </c>
      <c r="E1814" s="132">
        <v>11546389</v>
      </c>
      <c r="F1814" s="132">
        <v>1727</v>
      </c>
      <c r="G1814" s="132" t="s">
        <v>6100</v>
      </c>
      <c r="H1814" s="133" t="s">
        <v>832</v>
      </c>
      <c r="I1814" s="134" t="s">
        <v>839</v>
      </c>
      <c r="J1814" s="135" t="s">
        <v>950</v>
      </c>
      <c r="K1814" s="134">
        <v>113</v>
      </c>
      <c r="L1814" s="134" t="s">
        <v>828</v>
      </c>
      <c r="M1814" s="134" t="s">
        <v>2976</v>
      </c>
      <c r="N1814" s="134">
        <v>36</v>
      </c>
      <c r="O1814" s="134">
        <v>162000</v>
      </c>
      <c r="P1814" s="134">
        <v>162000</v>
      </c>
      <c r="Q1814" s="134">
        <f>+DailyLog[[#This Row],[TTL QNT
(On traveler)]]-DailyLog[[#This Row],[Column1]]</f>
        <v>0</v>
      </c>
      <c r="R1814" s="134" t="s">
        <v>5880</v>
      </c>
      <c r="S1814" s="136" t="s">
        <v>888</v>
      </c>
      <c r="T1814" s="137">
        <v>600</v>
      </c>
      <c r="U1814" s="137"/>
      <c r="V1814" s="134"/>
      <c r="W1814" s="132"/>
      <c r="X1814" s="134"/>
      <c r="Y1814" s="132"/>
      <c r="Z1814" s="132"/>
      <c r="AA1814" s="132"/>
      <c r="AB1814" s="132" t="str">
        <f ca="1">IF(ISERROR(MATCH(DailyLog[[#This Row],[TRAVELER]],Table2[TR],0)),AB1814,"SHIPPED")</f>
        <v>SHIPPED</v>
      </c>
      <c r="AC1814" s="132"/>
    </row>
    <row r="1815" spans="1:29" ht="40.15" hidden="1" customHeight="1" x14ac:dyDescent="0.25">
      <c r="A1815" s="129">
        <v>46276.467916666668</v>
      </c>
      <c r="B1815" s="130" t="s">
        <v>842</v>
      </c>
      <c r="C1815" s="131">
        <v>275</v>
      </c>
      <c r="D1815" s="132">
        <v>717233</v>
      </c>
      <c r="E1815" s="132" t="s">
        <v>1006</v>
      </c>
      <c r="F1815" s="132">
        <v>1071</v>
      </c>
      <c r="G1815" s="132" t="s">
        <v>5858</v>
      </c>
      <c r="H1815" s="133" t="s">
        <v>832</v>
      </c>
      <c r="I1815" s="134" t="s">
        <v>839</v>
      </c>
      <c r="J1815" s="135" t="s">
        <v>950</v>
      </c>
      <c r="K1815" s="134">
        <v>108</v>
      </c>
      <c r="L1815" s="134" t="s">
        <v>828</v>
      </c>
      <c r="M1815" s="134"/>
      <c r="N1815" s="134">
        <v>41</v>
      </c>
      <c r="O1815" s="134">
        <v>43050</v>
      </c>
      <c r="P1815" s="134">
        <v>43050</v>
      </c>
      <c r="Q1815" s="134">
        <f>+DailyLog[[#This Row],[TTL QNT
(On traveler)]]-DailyLog[[#This Row],[Column1]]</f>
        <v>0</v>
      </c>
      <c r="R1815" s="134" t="s">
        <v>4700</v>
      </c>
      <c r="S1815" s="136" t="s">
        <v>888</v>
      </c>
      <c r="T1815" s="137"/>
      <c r="U1815" s="137"/>
      <c r="V1815" s="134"/>
      <c r="W1815" s="132"/>
      <c r="X1815" s="134"/>
      <c r="Y1815" s="132"/>
      <c r="Z1815" s="132"/>
      <c r="AA1815" s="132"/>
      <c r="AB1815" s="132" t="str">
        <f ca="1">IF(ISERROR(MATCH(DailyLog[[#This Row],[TRAVELER]],Table2[TR],0)),AB1815,"SHIPPED")</f>
        <v>SHIPPED</v>
      </c>
      <c r="AC1815" s="132"/>
    </row>
    <row r="1816" spans="1:29" ht="40.15" hidden="1" customHeight="1" x14ac:dyDescent="0.25">
      <c r="A1816" s="129">
        <v>46280.576412037037</v>
      </c>
      <c r="B1816" s="130" t="s">
        <v>842</v>
      </c>
      <c r="C1816" s="131">
        <v>290</v>
      </c>
      <c r="D1816" s="132">
        <v>717070</v>
      </c>
      <c r="E1816" s="132" t="s">
        <v>3655</v>
      </c>
      <c r="F1816" s="132">
        <v>689</v>
      </c>
      <c r="G1816" s="132" t="s">
        <v>6099</v>
      </c>
      <c r="H1816" s="133" t="s">
        <v>832</v>
      </c>
      <c r="I1816" s="134" t="s">
        <v>839</v>
      </c>
      <c r="J1816" s="135" t="s">
        <v>950</v>
      </c>
      <c r="K1816" s="134">
        <v>110</v>
      </c>
      <c r="L1816" s="134" t="s">
        <v>1003</v>
      </c>
      <c r="M1816" s="134"/>
      <c r="N1816" s="134">
        <v>27</v>
      </c>
      <c r="O1816" s="134">
        <v>12150</v>
      </c>
      <c r="P1816" s="134">
        <v>12150</v>
      </c>
      <c r="Q1816" s="134">
        <f>+DailyLog[[#This Row],[TTL QNT
(On traveler)]]-DailyLog[[#This Row],[Column1]]</f>
        <v>0</v>
      </c>
      <c r="R1816" s="134" t="s">
        <v>3023</v>
      </c>
      <c r="S1816" s="136" t="s">
        <v>888</v>
      </c>
      <c r="T1816" s="137"/>
      <c r="U1816" s="137"/>
      <c r="V1816" s="134"/>
      <c r="W1816" s="132"/>
      <c r="X1816" s="134"/>
      <c r="Y1816" s="132"/>
      <c r="Z1816" s="132"/>
      <c r="AA1816" s="132"/>
      <c r="AB1816" s="132" t="str">
        <f ca="1">IF(ISERROR(MATCH(DailyLog[[#This Row],[TRAVELER]],Table2[TR],0)),AB1816,"SHIPPED")</f>
        <v>SHIPPED</v>
      </c>
      <c r="AC1816" s="132"/>
    </row>
    <row r="1817" spans="1:29" ht="40.15" hidden="1" customHeight="1" x14ac:dyDescent="0.25">
      <c r="A1817" s="129">
        <v>46280.575416666667</v>
      </c>
      <c r="B1817" s="130" t="s">
        <v>842</v>
      </c>
      <c r="C1817" s="131">
        <v>280</v>
      </c>
      <c r="D1817" s="132">
        <v>718219</v>
      </c>
      <c r="E1817" s="132">
        <v>11546449</v>
      </c>
      <c r="F1817" s="132">
        <v>1447</v>
      </c>
      <c r="G1817" s="132" t="s">
        <v>6098</v>
      </c>
      <c r="H1817" s="133" t="s">
        <v>832</v>
      </c>
      <c r="I1817" s="134" t="s">
        <v>839</v>
      </c>
      <c r="J1817" s="135" t="s">
        <v>950</v>
      </c>
      <c r="K1817" s="134">
        <v>114</v>
      </c>
      <c r="L1817" s="134" t="s">
        <v>828</v>
      </c>
      <c r="M1817" s="134"/>
      <c r="N1817" s="134">
        <v>26</v>
      </c>
      <c r="O1817" s="134">
        <v>65000</v>
      </c>
      <c r="P1817" s="134">
        <v>65000</v>
      </c>
      <c r="Q1817" s="134">
        <f>+DailyLog[[#This Row],[TTL QNT
(On traveler)]]-DailyLog[[#This Row],[Column1]]</f>
        <v>0</v>
      </c>
      <c r="R1817" s="134" t="s">
        <v>3010</v>
      </c>
      <c r="S1817" s="136" t="s">
        <v>888</v>
      </c>
      <c r="T1817" s="137"/>
      <c r="U1817" s="137"/>
      <c r="V1817" s="134"/>
      <c r="W1817" s="132"/>
      <c r="X1817" s="134"/>
      <c r="Y1817" s="132"/>
      <c r="Z1817" s="132"/>
      <c r="AA1817" s="132"/>
      <c r="AB1817" s="132" t="str">
        <f ca="1">IF(ISERROR(MATCH(DailyLog[[#This Row],[TRAVELER]],Table2[TR],0)),AB1817,"SHIPPED")</f>
        <v>SHIPPED</v>
      </c>
      <c r="AC1817" s="132"/>
    </row>
    <row r="1818" spans="1:29" ht="40.15" hidden="1" customHeight="1" x14ac:dyDescent="0.25">
      <c r="A1818" s="129">
        <v>46280.572511574072</v>
      </c>
      <c r="B1818" s="130" t="s">
        <v>842</v>
      </c>
      <c r="C1818" s="131" t="s">
        <v>4933</v>
      </c>
      <c r="D1818" s="132">
        <v>717548</v>
      </c>
      <c r="E1818" s="132" t="s">
        <v>998</v>
      </c>
      <c r="F1818" s="132">
        <v>1718</v>
      </c>
      <c r="G1818" s="132" t="s">
        <v>5691</v>
      </c>
      <c r="H1818" s="133" t="s">
        <v>832</v>
      </c>
      <c r="I1818" s="134" t="s">
        <v>2818</v>
      </c>
      <c r="J1818" s="135" t="s">
        <v>843</v>
      </c>
      <c r="K1818" s="134">
        <v>2</v>
      </c>
      <c r="L1818" s="134" t="s">
        <v>1003</v>
      </c>
      <c r="M1818" s="134"/>
      <c r="N1818" s="134">
        <v>24</v>
      </c>
      <c r="O1818" s="134">
        <v>31200</v>
      </c>
      <c r="P1818" s="134">
        <v>31200</v>
      </c>
      <c r="Q1818" s="134">
        <f>+DailyLog[[#This Row],[TTL QNT
(On traveler)]]-DailyLog[[#This Row],[Column1]]</f>
        <v>0</v>
      </c>
      <c r="R1818" s="134" t="s">
        <v>3615</v>
      </c>
      <c r="S1818" s="136" t="s">
        <v>888</v>
      </c>
      <c r="T1818" s="137"/>
      <c r="U1818" s="137"/>
      <c r="V1818" s="134"/>
      <c r="W1818" s="132"/>
      <c r="X1818" s="134"/>
      <c r="Y1818" s="132"/>
      <c r="Z1818" s="132"/>
      <c r="AA1818" s="132"/>
      <c r="AB1818" s="132" t="str">
        <f ca="1">IF(ISERROR(MATCH(DailyLog[[#This Row],[TRAVELER]],Table2[TR],0)),AB1818,"SHIPPED")</f>
        <v>SHIPPED</v>
      </c>
      <c r="AC1818" s="132"/>
    </row>
    <row r="1819" spans="1:29" ht="40.15" hidden="1" customHeight="1" x14ac:dyDescent="0.25">
      <c r="A1819" s="129">
        <v>46280.559537037036</v>
      </c>
      <c r="B1819" s="130" t="s">
        <v>842</v>
      </c>
      <c r="C1819" s="131" t="s">
        <v>4438</v>
      </c>
      <c r="D1819" s="132">
        <v>717584</v>
      </c>
      <c r="E1819" s="132" t="s">
        <v>959</v>
      </c>
      <c r="F1819" s="132">
        <v>653</v>
      </c>
      <c r="G1819" s="132" t="s">
        <v>6097</v>
      </c>
      <c r="H1819" s="133" t="s">
        <v>2814</v>
      </c>
      <c r="I1819" s="134" t="s">
        <v>839</v>
      </c>
      <c r="J1819" s="135" t="s">
        <v>843</v>
      </c>
      <c r="K1819" s="134">
        <v>4</v>
      </c>
      <c r="L1819" s="134" t="s">
        <v>828</v>
      </c>
      <c r="M1819" s="134"/>
      <c r="N1819" s="134">
        <v>26</v>
      </c>
      <c r="O1819" s="134">
        <v>32500</v>
      </c>
      <c r="P1819" s="134">
        <v>32500</v>
      </c>
      <c r="Q1819" s="134">
        <f>+DailyLog[[#This Row],[TTL QNT
(On traveler)]]-DailyLog[[#This Row],[Column1]]</f>
        <v>0</v>
      </c>
      <c r="R1819" s="134" t="s">
        <v>3085</v>
      </c>
      <c r="S1819" s="136" t="s">
        <v>888</v>
      </c>
      <c r="T1819" s="137"/>
      <c r="U1819" s="137"/>
      <c r="V1819" s="134"/>
      <c r="W1819" s="132"/>
      <c r="X1819" s="134"/>
      <c r="Y1819" s="132"/>
      <c r="Z1819" s="132"/>
      <c r="AA1819" s="132"/>
      <c r="AB1819" s="132" t="str">
        <f ca="1">IF(ISERROR(MATCH(DailyLog[[#This Row],[TRAVELER]],Table2[TR],0)),AB1819,"SHIPPED")</f>
        <v>SHIPPED</v>
      </c>
      <c r="AC1819" s="132"/>
    </row>
    <row r="1820" spans="1:29" ht="40.15" hidden="1" customHeight="1" x14ac:dyDescent="0.25">
      <c r="A1820" s="129">
        <v>46280.554467592592</v>
      </c>
      <c r="B1820" s="130" t="s">
        <v>842</v>
      </c>
      <c r="C1820" s="131" t="s">
        <v>4438</v>
      </c>
      <c r="D1820" s="132">
        <v>717730</v>
      </c>
      <c r="E1820" s="132">
        <v>11549170</v>
      </c>
      <c r="F1820" s="132">
        <v>89</v>
      </c>
      <c r="G1820" s="132" t="s">
        <v>6096</v>
      </c>
      <c r="H1820" s="133" t="s">
        <v>832</v>
      </c>
      <c r="I1820" s="134" t="s">
        <v>839</v>
      </c>
      <c r="J1820" s="135" t="s">
        <v>843</v>
      </c>
      <c r="K1820" s="134">
        <v>4</v>
      </c>
      <c r="L1820" s="134" t="s">
        <v>828</v>
      </c>
      <c r="M1820" s="134" t="s">
        <v>2858</v>
      </c>
      <c r="N1820" s="134">
        <v>32</v>
      </c>
      <c r="O1820" s="134">
        <v>12800</v>
      </c>
      <c r="P1820" s="134">
        <v>12800</v>
      </c>
      <c r="Q1820" s="134">
        <f>+DailyLog[[#This Row],[TTL QNT
(On traveler)]]-DailyLog[[#This Row],[Column1]]</f>
        <v>0</v>
      </c>
      <c r="R1820" s="134" t="s">
        <v>2823</v>
      </c>
      <c r="S1820" s="136" t="s">
        <v>888</v>
      </c>
      <c r="T1820" s="137">
        <v>178</v>
      </c>
      <c r="U1820" s="137"/>
      <c r="V1820" s="134"/>
      <c r="W1820" s="132"/>
      <c r="X1820" s="134"/>
      <c r="Y1820" s="132"/>
      <c r="Z1820" s="132"/>
      <c r="AA1820" s="132"/>
      <c r="AB1820" s="132" t="str">
        <f ca="1">IF(ISERROR(MATCH(DailyLog[[#This Row],[TRAVELER]],Table2[TR],0)),AB1820,"SHIPPED")</f>
        <v>SHIPPED</v>
      </c>
      <c r="AC1820" s="132"/>
    </row>
    <row r="1821" spans="1:29" ht="40.15" hidden="1" customHeight="1" x14ac:dyDescent="0.25">
      <c r="A1821" s="129">
        <v>46280.55164351852</v>
      </c>
      <c r="B1821" s="130" t="s">
        <v>842</v>
      </c>
      <c r="C1821" s="131" t="s">
        <v>2841</v>
      </c>
      <c r="D1821" s="132">
        <v>717727</v>
      </c>
      <c r="E1821" s="132">
        <v>11549170</v>
      </c>
      <c r="F1821" s="132">
        <v>875</v>
      </c>
      <c r="G1821" s="132" t="s">
        <v>6095</v>
      </c>
      <c r="H1821" s="133" t="s">
        <v>832</v>
      </c>
      <c r="I1821" s="134" t="s">
        <v>839</v>
      </c>
      <c r="J1821" s="135" t="s">
        <v>843</v>
      </c>
      <c r="K1821" s="134">
        <v>3</v>
      </c>
      <c r="L1821" s="134" t="s">
        <v>828</v>
      </c>
      <c r="M1821" s="134" t="s">
        <v>2858</v>
      </c>
      <c r="N1821" s="134">
        <v>36</v>
      </c>
      <c r="O1821" s="134">
        <v>14400</v>
      </c>
      <c r="P1821" s="134">
        <v>14400</v>
      </c>
      <c r="Q1821" s="134">
        <f>+DailyLog[[#This Row],[TTL QNT
(On traveler)]]-DailyLog[[#This Row],[Column1]]</f>
        <v>0</v>
      </c>
      <c r="R1821" s="134" t="s">
        <v>3786</v>
      </c>
      <c r="S1821" s="136" t="s">
        <v>888</v>
      </c>
      <c r="T1821" s="137">
        <v>1</v>
      </c>
      <c r="U1821" s="137"/>
      <c r="V1821" s="134"/>
      <c r="W1821" s="132"/>
      <c r="X1821" s="134"/>
      <c r="Y1821" s="132"/>
      <c r="Z1821" s="132"/>
      <c r="AA1821" s="132"/>
      <c r="AB1821" s="132" t="str">
        <f ca="1">IF(ISERROR(MATCH(DailyLog[[#This Row],[TRAVELER]],Table2[TR],0)),AB1821,"SHIPPED")</f>
        <v>SHIPPED</v>
      </c>
      <c r="AC1821" s="132"/>
    </row>
    <row r="1822" spans="1:29" ht="40.15" hidden="1" customHeight="1" x14ac:dyDescent="0.25">
      <c r="A1822" s="129">
        <v>46280.548043981478</v>
      </c>
      <c r="B1822" s="130" t="s">
        <v>842</v>
      </c>
      <c r="C1822" s="131">
        <v>275</v>
      </c>
      <c r="D1822" s="132">
        <v>718208</v>
      </c>
      <c r="E1822" s="132">
        <v>11546449</v>
      </c>
      <c r="F1822" s="132">
        <v>914</v>
      </c>
      <c r="G1822" s="132" t="s">
        <v>6094</v>
      </c>
      <c r="H1822" s="133" t="s">
        <v>832</v>
      </c>
      <c r="I1822" s="134" t="s">
        <v>839</v>
      </c>
      <c r="J1822" s="135" t="s">
        <v>950</v>
      </c>
      <c r="K1822" s="134">
        <v>104</v>
      </c>
      <c r="L1822" s="134" t="s">
        <v>828</v>
      </c>
      <c r="M1822" s="134"/>
      <c r="N1822" s="134">
        <v>36</v>
      </c>
      <c r="O1822" s="134">
        <v>90000</v>
      </c>
      <c r="P1822" s="134">
        <v>90000</v>
      </c>
      <c r="Q1822" s="134">
        <f>+DailyLog[[#This Row],[TTL QNT
(On traveler)]]-DailyLog[[#This Row],[Column1]]</f>
        <v>0</v>
      </c>
      <c r="R1822" s="134" t="s">
        <v>4236</v>
      </c>
      <c r="S1822" s="136" t="s">
        <v>888</v>
      </c>
      <c r="T1822" s="137"/>
      <c r="U1822" s="137"/>
      <c r="V1822" s="134"/>
      <c r="W1822" s="132"/>
      <c r="X1822" s="134"/>
      <c r="Y1822" s="132"/>
      <c r="Z1822" s="132"/>
      <c r="AA1822" s="132"/>
      <c r="AB1822" s="132" t="str">
        <f ca="1">IF(ISERROR(MATCH(DailyLog[[#This Row],[TRAVELER]],Table2[TR],0)),AB1822,"SHIPPED")</f>
        <v>SHIPPED</v>
      </c>
      <c r="AC1822" s="132"/>
    </row>
    <row r="1823" spans="1:29" ht="40.15" hidden="1" customHeight="1" x14ac:dyDescent="0.25">
      <c r="A1823" s="111">
        <v>46247.706770833334</v>
      </c>
      <c r="B1823" s="112" t="s">
        <v>2940</v>
      </c>
      <c r="C1823" s="113">
        <v>280</v>
      </c>
      <c r="D1823" s="114">
        <v>715752</v>
      </c>
      <c r="E1823" s="114">
        <v>11546449</v>
      </c>
      <c r="F1823" s="114">
        <v>171</v>
      </c>
      <c r="G1823" s="114" t="s">
        <v>2975</v>
      </c>
      <c r="H1823" s="115" t="s">
        <v>832</v>
      </c>
      <c r="I1823" s="116" t="s">
        <v>839</v>
      </c>
      <c r="J1823" s="50" t="s">
        <v>950</v>
      </c>
      <c r="K1823" s="116">
        <v>123</v>
      </c>
      <c r="L1823" s="116" t="s">
        <v>828</v>
      </c>
      <c r="M1823" s="116" t="s">
        <v>2976</v>
      </c>
      <c r="N1823" s="116">
        <v>36</v>
      </c>
      <c r="O1823" s="116">
        <v>90000</v>
      </c>
      <c r="P1823" s="116">
        <v>90000</v>
      </c>
      <c r="Q1823" s="116">
        <f>+DailyLog[[#This Row],[TTL QNT
(On traveler)]]-DailyLog[[#This Row],[Column1]]</f>
        <v>0</v>
      </c>
      <c r="R1823" s="116" t="s">
        <v>2977</v>
      </c>
      <c r="S1823" s="117" t="s">
        <v>888</v>
      </c>
      <c r="T1823" s="43">
        <v>20</v>
      </c>
      <c r="V1823" s="116"/>
      <c r="W1823" s="114"/>
      <c r="X1823" s="116"/>
      <c r="Y1823" s="114"/>
      <c r="Z1823" s="114"/>
      <c r="AA1823" s="114"/>
      <c r="AB1823" s="114" t="str">
        <f ca="1">IF(ISERROR(MATCH(DailyLog[[#This Row],[TRAVELER]],Table2[TR],0)),AB1823,"SHIPPED")</f>
        <v>SHIPPED</v>
      </c>
      <c r="AC1823" s="114"/>
    </row>
    <row r="1824" spans="1:29" ht="40.15" hidden="1" customHeight="1" x14ac:dyDescent="0.25">
      <c r="A1824" s="129">
        <v>46270.474814814814</v>
      </c>
      <c r="B1824" s="130" t="s">
        <v>842</v>
      </c>
      <c r="C1824" s="131" t="s">
        <v>5423</v>
      </c>
      <c r="D1824" s="132">
        <v>718804</v>
      </c>
      <c r="E1824" s="132" t="s">
        <v>5403</v>
      </c>
      <c r="F1824" s="132" t="s">
        <v>922</v>
      </c>
      <c r="G1824" s="132" t="s">
        <v>5433</v>
      </c>
      <c r="H1824" s="133" t="s">
        <v>832</v>
      </c>
      <c r="I1824" s="134" t="s">
        <v>839</v>
      </c>
      <c r="J1824" s="135" t="s">
        <v>843</v>
      </c>
      <c r="K1824" s="134">
        <v>6</v>
      </c>
      <c r="L1824" s="134" t="s">
        <v>828</v>
      </c>
      <c r="M1824" s="134"/>
      <c r="N1824" s="134">
        <v>1</v>
      </c>
      <c r="O1824" s="134">
        <v>2800</v>
      </c>
      <c r="P1824" s="134">
        <v>2800</v>
      </c>
      <c r="Q1824" s="134">
        <f>+DailyLog[[#This Row],[TTL QNT
(On traveler)]]-DailyLog[[#This Row],[Column1]]</f>
        <v>0</v>
      </c>
      <c r="R1824" s="134" t="s">
        <v>5283</v>
      </c>
      <c r="S1824" s="136" t="s">
        <v>888</v>
      </c>
      <c r="T1824" s="137"/>
      <c r="U1824" s="137"/>
      <c r="V1824" s="134"/>
      <c r="W1824" s="132"/>
      <c r="X1824" s="134"/>
      <c r="Y1824" s="132"/>
      <c r="Z1824" s="132"/>
      <c r="AA1824" s="132"/>
      <c r="AB1824" s="132" t="str">
        <f ca="1">IF(ISERROR(MATCH(DailyLog[[#This Row],[TRAVELER]],Table2[TR],0)),AB1824,"SHIPPED")</f>
        <v>SHIPPED</v>
      </c>
      <c r="AC1824" s="132"/>
    </row>
    <row r="1825" spans="1:29" ht="40.15" hidden="1" customHeight="1" x14ac:dyDescent="0.25">
      <c r="A1825" s="129">
        <v>46270.474386574075</v>
      </c>
      <c r="B1825" s="130" t="s">
        <v>842</v>
      </c>
      <c r="C1825" s="131" t="s">
        <v>5423</v>
      </c>
      <c r="D1825" s="132">
        <v>718805</v>
      </c>
      <c r="E1825" s="132" t="s">
        <v>5403</v>
      </c>
      <c r="F1825" s="132" t="s">
        <v>922</v>
      </c>
      <c r="G1825" s="132" t="s">
        <v>5432</v>
      </c>
      <c r="H1825" s="133" t="s">
        <v>832</v>
      </c>
      <c r="I1825" s="134" t="s">
        <v>839</v>
      </c>
      <c r="J1825" s="135" t="s">
        <v>843</v>
      </c>
      <c r="K1825" s="134">
        <v>6</v>
      </c>
      <c r="L1825" s="134" t="s">
        <v>828</v>
      </c>
      <c r="M1825" s="134"/>
      <c r="N1825" s="134">
        <v>1</v>
      </c>
      <c r="O1825" s="134">
        <v>2800</v>
      </c>
      <c r="P1825" s="134">
        <v>2800</v>
      </c>
      <c r="Q1825" s="134">
        <f>+DailyLog[[#This Row],[TTL QNT
(On traveler)]]-DailyLog[[#This Row],[Column1]]</f>
        <v>0</v>
      </c>
      <c r="R1825" s="134" t="s">
        <v>3002</v>
      </c>
      <c r="S1825" s="136" t="s">
        <v>888</v>
      </c>
      <c r="T1825" s="137"/>
      <c r="U1825" s="137"/>
      <c r="V1825" s="134"/>
      <c r="W1825" s="132"/>
      <c r="X1825" s="134"/>
      <c r="Y1825" s="132"/>
      <c r="Z1825" s="132"/>
      <c r="AA1825" s="132"/>
      <c r="AB1825" s="132" t="str">
        <f ca="1">IF(ISERROR(MATCH(DailyLog[[#This Row],[TRAVELER]],Table2[TR],0)),AB1825,"SHIPPED")</f>
        <v>SHIPPED</v>
      </c>
      <c r="AC1825" s="132"/>
    </row>
    <row r="1826" spans="1:29" ht="40.15" hidden="1" customHeight="1" x14ac:dyDescent="0.25">
      <c r="A1826" s="129">
        <v>46280.462048611109</v>
      </c>
      <c r="B1826" s="130" t="s">
        <v>842</v>
      </c>
      <c r="C1826" s="131" t="s">
        <v>4933</v>
      </c>
      <c r="D1826" s="132">
        <v>717547</v>
      </c>
      <c r="E1826" s="132" t="s">
        <v>4266</v>
      </c>
      <c r="F1826" s="132">
        <v>682</v>
      </c>
      <c r="G1826" s="132" t="s">
        <v>6082</v>
      </c>
      <c r="H1826" s="133" t="s">
        <v>832</v>
      </c>
      <c r="I1826" s="134" t="s">
        <v>839</v>
      </c>
      <c r="J1826" s="135" t="s">
        <v>843</v>
      </c>
      <c r="K1826" s="134">
        <v>2</v>
      </c>
      <c r="L1826" s="134" t="s">
        <v>828</v>
      </c>
      <c r="M1826" s="134"/>
      <c r="N1826" s="134">
        <v>24</v>
      </c>
      <c r="O1826" s="134">
        <v>31200</v>
      </c>
      <c r="P1826" s="134">
        <v>31200</v>
      </c>
      <c r="Q1826" s="134">
        <f>+DailyLog[[#This Row],[TTL QNT
(On traveler)]]-DailyLog[[#This Row],[Column1]]</f>
        <v>0</v>
      </c>
      <c r="R1826" s="134" t="s">
        <v>6083</v>
      </c>
      <c r="S1826" s="136" t="s">
        <v>888</v>
      </c>
      <c r="T1826" s="137"/>
      <c r="U1826" s="137"/>
      <c r="V1826" s="134"/>
      <c r="W1826" s="132"/>
      <c r="X1826" s="134"/>
      <c r="Y1826" s="132"/>
      <c r="Z1826" s="132"/>
      <c r="AA1826" s="132"/>
      <c r="AB1826" s="132" t="str">
        <f ca="1">IF(ISERROR(MATCH(DailyLog[[#This Row],[TRAVELER]],Table2[TR],0)),AB1826,"SHIPPED")</f>
        <v>SHIPPED</v>
      </c>
      <c r="AC1826" s="132"/>
    </row>
    <row r="1827" spans="1:29" ht="40.15" hidden="1" customHeight="1" x14ac:dyDescent="0.25">
      <c r="A1827" s="129">
        <v>46270.461643518516</v>
      </c>
      <c r="B1827" s="130" t="s">
        <v>842</v>
      </c>
      <c r="C1827" s="131" t="s">
        <v>5423</v>
      </c>
      <c r="D1827" s="132">
        <v>718803</v>
      </c>
      <c r="E1827" s="132" t="s">
        <v>5403</v>
      </c>
      <c r="F1827" s="132" t="s">
        <v>922</v>
      </c>
      <c r="G1827" s="132" t="s">
        <v>5425</v>
      </c>
      <c r="H1827" s="133" t="s">
        <v>832</v>
      </c>
      <c r="I1827" s="134" t="s">
        <v>839</v>
      </c>
      <c r="J1827" s="135" t="s">
        <v>843</v>
      </c>
      <c r="K1827" s="134">
        <v>6</v>
      </c>
      <c r="L1827" s="134" t="s">
        <v>828</v>
      </c>
      <c r="M1827" s="134"/>
      <c r="N1827" s="134">
        <v>1</v>
      </c>
      <c r="O1827" s="134">
        <v>2800</v>
      </c>
      <c r="P1827" s="134">
        <v>2800</v>
      </c>
      <c r="Q1827" s="134">
        <f>+DailyLog[[#This Row],[TTL QNT
(On traveler)]]-DailyLog[[#This Row],[Column1]]</f>
        <v>0</v>
      </c>
      <c r="R1827" s="134" t="s">
        <v>3230</v>
      </c>
      <c r="S1827" s="136" t="s">
        <v>888</v>
      </c>
      <c r="T1827" s="137"/>
      <c r="U1827" s="137"/>
      <c r="V1827" s="134"/>
      <c r="W1827" s="132"/>
      <c r="X1827" s="134"/>
      <c r="Y1827" s="132"/>
      <c r="Z1827" s="132"/>
      <c r="AA1827" s="132"/>
      <c r="AB1827" s="132" t="str">
        <f ca="1">IF(ISERROR(MATCH(DailyLog[[#This Row],[TRAVELER]],Table2[TR],0)),AB1827,"SHIPPED")</f>
        <v>SHIPPED</v>
      </c>
      <c r="AC1827" s="132"/>
    </row>
    <row r="1828" spans="1:29" ht="40.15" hidden="1" customHeight="1" x14ac:dyDescent="0.25">
      <c r="A1828" s="129">
        <v>46270.461168981485</v>
      </c>
      <c r="B1828" s="130" t="s">
        <v>842</v>
      </c>
      <c r="C1828" s="131" t="s">
        <v>5423</v>
      </c>
      <c r="D1828" s="132">
        <v>718802</v>
      </c>
      <c r="E1828" s="132" t="s">
        <v>5403</v>
      </c>
      <c r="F1828" s="132" t="s">
        <v>922</v>
      </c>
      <c r="G1828" s="132" t="s">
        <v>5424</v>
      </c>
      <c r="H1828" s="133" t="s">
        <v>832</v>
      </c>
      <c r="I1828" s="134" t="s">
        <v>839</v>
      </c>
      <c r="J1828" s="135" t="s">
        <v>843</v>
      </c>
      <c r="K1828" s="134">
        <v>6</v>
      </c>
      <c r="L1828" s="134" t="s">
        <v>828</v>
      </c>
      <c r="M1828" s="134"/>
      <c r="N1828" s="134">
        <v>1</v>
      </c>
      <c r="O1828" s="134">
        <v>2800</v>
      </c>
      <c r="P1828" s="134">
        <v>2800</v>
      </c>
      <c r="Q1828" s="134">
        <f>+DailyLog[[#This Row],[TTL QNT
(On traveler)]]-DailyLog[[#This Row],[Column1]]</f>
        <v>0</v>
      </c>
      <c r="R1828" s="134" t="s">
        <v>3015</v>
      </c>
      <c r="S1828" s="136" t="s">
        <v>888</v>
      </c>
      <c r="T1828" s="137"/>
      <c r="U1828" s="137"/>
      <c r="V1828" s="134"/>
      <c r="W1828" s="132"/>
      <c r="X1828" s="134"/>
      <c r="Y1828" s="132"/>
      <c r="Z1828" s="132"/>
      <c r="AA1828" s="132"/>
      <c r="AB1828" s="132" t="str">
        <f ca="1">IF(ISERROR(MATCH(DailyLog[[#This Row],[TRAVELER]],Table2[TR],0)),AB1828,"SHIPPED")</f>
        <v>SHIPPED</v>
      </c>
      <c r="AC1828" s="132"/>
    </row>
    <row r="1829" spans="1:29" ht="40.15" hidden="1" customHeight="1" x14ac:dyDescent="0.25">
      <c r="A1829" s="129">
        <v>46280.546087962961</v>
      </c>
      <c r="B1829" s="130" t="s">
        <v>842</v>
      </c>
      <c r="C1829" s="131">
        <v>275</v>
      </c>
      <c r="D1829" s="132">
        <v>718207</v>
      </c>
      <c r="E1829" s="132">
        <v>11546449</v>
      </c>
      <c r="F1829" s="132">
        <v>1834</v>
      </c>
      <c r="G1829" s="132" t="s">
        <v>6093</v>
      </c>
      <c r="H1829" s="133" t="s">
        <v>832</v>
      </c>
      <c r="I1829" s="134" t="s">
        <v>839</v>
      </c>
      <c r="J1829" s="135" t="s">
        <v>950</v>
      </c>
      <c r="K1829" s="134">
        <v>103</v>
      </c>
      <c r="L1829" s="134" t="s">
        <v>828</v>
      </c>
      <c r="M1829" s="134"/>
      <c r="N1829" s="134">
        <v>36</v>
      </c>
      <c r="O1829" s="134">
        <v>90000</v>
      </c>
      <c r="P1829" s="134">
        <v>90000</v>
      </c>
      <c r="Q1829" s="134">
        <f>+DailyLog[[#This Row],[TTL QNT
(On traveler)]]-DailyLog[[#This Row],[Column1]]</f>
        <v>0</v>
      </c>
      <c r="R1829" s="134" t="s">
        <v>2974</v>
      </c>
      <c r="S1829" s="136" t="s">
        <v>888</v>
      </c>
      <c r="T1829" s="137"/>
      <c r="U1829" s="137"/>
      <c r="V1829" s="134"/>
      <c r="W1829" s="132"/>
      <c r="X1829" s="134"/>
      <c r="Y1829" s="132"/>
      <c r="Z1829" s="132"/>
      <c r="AA1829" s="132"/>
      <c r="AB1829" s="132" t="str">
        <f ca="1">IF(ISERROR(MATCH(DailyLog[[#This Row],[TRAVELER]],Table2[TR],0)),AB1829,"SHIPPED")</f>
        <v>SHIPPED</v>
      </c>
      <c r="AC1829" s="132"/>
    </row>
    <row r="1830" spans="1:29" ht="40.15" hidden="1" customHeight="1" x14ac:dyDescent="0.25">
      <c r="A1830" s="129">
        <v>46280.537627314814</v>
      </c>
      <c r="B1830" s="130" t="s">
        <v>842</v>
      </c>
      <c r="C1830" s="131">
        <v>290</v>
      </c>
      <c r="D1830" s="132">
        <v>717743</v>
      </c>
      <c r="E1830" s="132">
        <v>11549168</v>
      </c>
      <c r="F1830" s="132">
        <v>1829</v>
      </c>
      <c r="G1830" s="132" t="s">
        <v>6092</v>
      </c>
      <c r="H1830" s="133" t="s">
        <v>832</v>
      </c>
      <c r="I1830" s="134" t="s">
        <v>839</v>
      </c>
      <c r="J1830" s="135" t="s">
        <v>950</v>
      </c>
      <c r="K1830" s="134">
        <v>107</v>
      </c>
      <c r="L1830" s="134" t="s">
        <v>828</v>
      </c>
      <c r="M1830" s="134"/>
      <c r="N1830" s="134">
        <v>36</v>
      </c>
      <c r="O1830" s="134">
        <v>36000</v>
      </c>
      <c r="P1830" s="134">
        <v>36000</v>
      </c>
      <c r="Q1830" s="134">
        <f>+DailyLog[[#This Row],[TTL QNT
(On traveler)]]-DailyLog[[#This Row],[Column1]]</f>
        <v>0</v>
      </c>
      <c r="R1830" s="134" t="s">
        <v>3454</v>
      </c>
      <c r="S1830" s="136" t="s">
        <v>888</v>
      </c>
      <c r="T1830" s="137"/>
      <c r="U1830" s="137"/>
      <c r="V1830" s="134"/>
      <c r="W1830" s="132"/>
      <c r="X1830" s="134"/>
      <c r="Y1830" s="132"/>
      <c r="Z1830" s="132"/>
      <c r="AA1830" s="132"/>
      <c r="AB1830" s="132" t="str">
        <f ca="1">IF(ISERROR(MATCH(DailyLog[[#This Row],[TRAVELER]],Table2[TR],0)),AB1830,"SHIPPED")</f>
        <v>SHIPPED</v>
      </c>
      <c r="AC1830" s="132"/>
    </row>
    <row r="1831" spans="1:29" ht="40.15" hidden="1" customHeight="1" x14ac:dyDescent="0.25">
      <c r="A1831" s="129">
        <v>46280.447152777779</v>
      </c>
      <c r="B1831" s="130" t="s">
        <v>842</v>
      </c>
      <c r="C1831" s="131">
        <v>290</v>
      </c>
      <c r="D1831" s="132">
        <v>718048</v>
      </c>
      <c r="E1831" s="132">
        <v>11546566</v>
      </c>
      <c r="F1831" s="132">
        <v>1710</v>
      </c>
      <c r="G1831" s="132" t="s">
        <v>6079</v>
      </c>
      <c r="H1831" s="133" t="s">
        <v>832</v>
      </c>
      <c r="I1831" s="134" t="s">
        <v>839</v>
      </c>
      <c r="J1831" s="135" t="s">
        <v>950</v>
      </c>
      <c r="K1831" s="134">
        <v>105</v>
      </c>
      <c r="L1831" s="134" t="s">
        <v>828</v>
      </c>
      <c r="M1831" s="134"/>
      <c r="N1831" s="134">
        <v>24</v>
      </c>
      <c r="O1831" s="134">
        <v>43200</v>
      </c>
      <c r="P1831" s="134">
        <v>43200</v>
      </c>
      <c r="Q1831" s="134">
        <f>+DailyLog[[#This Row],[TTL QNT
(On traveler)]]-DailyLog[[#This Row],[Column1]]</f>
        <v>0</v>
      </c>
      <c r="R1831" s="134" t="s">
        <v>4334</v>
      </c>
      <c r="S1831" s="136" t="s">
        <v>888</v>
      </c>
      <c r="T1831" s="137"/>
      <c r="U1831" s="137"/>
      <c r="V1831" s="134"/>
      <c r="W1831" s="132"/>
      <c r="X1831" s="134"/>
      <c r="Y1831" s="132"/>
      <c r="Z1831" s="132"/>
      <c r="AA1831" s="132"/>
      <c r="AB1831" s="132" t="str">
        <f ca="1">IF(ISERROR(MATCH(DailyLog[[#This Row],[TRAVELER]],Table2[TR],0)),AB1831,"SHIPPED")</f>
        <v>SHIPPED</v>
      </c>
      <c r="AC1831" s="132"/>
    </row>
    <row r="1832" spans="1:29" ht="40.15" hidden="1" customHeight="1" x14ac:dyDescent="0.25">
      <c r="A1832" s="129">
        <v>46270.417083333334</v>
      </c>
      <c r="B1832" s="130" t="s">
        <v>842</v>
      </c>
      <c r="C1832" s="131" t="s">
        <v>5402</v>
      </c>
      <c r="D1832" s="132">
        <v>718801</v>
      </c>
      <c r="E1832" s="132" t="s">
        <v>5403</v>
      </c>
      <c r="F1832" s="132" t="s">
        <v>922</v>
      </c>
      <c r="G1832" s="132" t="s">
        <v>5414</v>
      </c>
      <c r="H1832" s="133" t="s">
        <v>832</v>
      </c>
      <c r="I1832" s="134" t="s">
        <v>839</v>
      </c>
      <c r="J1832" s="135" t="s">
        <v>843</v>
      </c>
      <c r="K1832" s="134">
        <v>6</v>
      </c>
      <c r="L1832" s="134" t="s">
        <v>828</v>
      </c>
      <c r="M1832" s="134"/>
      <c r="N1832" s="134">
        <v>1</v>
      </c>
      <c r="O1832" s="134">
        <v>2800</v>
      </c>
      <c r="P1832" s="134">
        <v>2800</v>
      </c>
      <c r="Q1832" s="134">
        <f>+DailyLog[[#This Row],[TTL QNT
(On traveler)]]-DailyLog[[#This Row],[Column1]]</f>
        <v>0</v>
      </c>
      <c r="R1832" s="134" t="s">
        <v>2990</v>
      </c>
      <c r="S1832" s="136" t="s">
        <v>888</v>
      </c>
      <c r="T1832" s="137"/>
      <c r="U1832" s="137"/>
      <c r="V1832" s="134"/>
      <c r="W1832" s="132"/>
      <c r="X1832" s="134"/>
      <c r="Y1832" s="132"/>
      <c r="Z1832" s="132"/>
      <c r="AA1832" s="132"/>
      <c r="AB1832" s="132" t="str">
        <f ca="1">IF(ISERROR(MATCH(DailyLog[[#This Row],[TRAVELER]],Table2[TR],0)),AB1832,"SHIPPED")</f>
        <v>SHIPPED</v>
      </c>
      <c r="AC1832" s="132"/>
    </row>
    <row r="1833" spans="1:29" ht="40.15" hidden="1" customHeight="1" x14ac:dyDescent="0.25">
      <c r="A1833" s="129">
        <v>46270.403622685182</v>
      </c>
      <c r="B1833" s="130" t="s">
        <v>842</v>
      </c>
      <c r="C1833" s="131" t="s">
        <v>5402</v>
      </c>
      <c r="D1833" s="132">
        <v>718800</v>
      </c>
      <c r="E1833" s="132" t="s">
        <v>5403</v>
      </c>
      <c r="F1833" s="132" t="s">
        <v>922</v>
      </c>
      <c r="G1833" s="132" t="s">
        <v>5407</v>
      </c>
      <c r="H1833" s="133" t="s">
        <v>832</v>
      </c>
      <c r="I1833" s="134" t="s">
        <v>839</v>
      </c>
      <c r="J1833" s="135" t="s">
        <v>843</v>
      </c>
      <c r="K1833" s="134">
        <v>6</v>
      </c>
      <c r="L1833" s="134" t="s">
        <v>828</v>
      </c>
      <c r="M1833" s="134"/>
      <c r="N1833" s="134">
        <v>1</v>
      </c>
      <c r="O1833" s="134">
        <v>2800</v>
      </c>
      <c r="P1833" s="134">
        <v>2800</v>
      </c>
      <c r="Q1833" s="134">
        <f>+DailyLog[[#This Row],[TTL QNT
(On traveler)]]-DailyLog[[#This Row],[Column1]]</f>
        <v>0</v>
      </c>
      <c r="R1833" s="134" t="s">
        <v>3364</v>
      </c>
      <c r="S1833" s="136" t="s">
        <v>888</v>
      </c>
      <c r="T1833" s="137"/>
      <c r="U1833" s="137"/>
      <c r="V1833" s="134"/>
      <c r="W1833" s="132"/>
      <c r="X1833" s="134"/>
      <c r="Y1833" s="132"/>
      <c r="Z1833" s="132"/>
      <c r="AA1833" s="132"/>
      <c r="AB1833" s="132" t="str">
        <f ca="1">IF(ISERROR(MATCH(DailyLog[[#This Row],[TRAVELER]],Table2[TR],0)),AB1833,"SHIPPED")</f>
        <v>SHIPPED</v>
      </c>
      <c r="AC1833" s="132"/>
    </row>
    <row r="1834" spans="1:29" ht="40.15" hidden="1" customHeight="1" x14ac:dyDescent="0.25">
      <c r="A1834" s="129">
        <v>46270.396736111114</v>
      </c>
      <c r="B1834" s="130" t="s">
        <v>842</v>
      </c>
      <c r="C1834" s="131" t="s">
        <v>5402</v>
      </c>
      <c r="D1834" s="132">
        <v>718809</v>
      </c>
      <c r="E1834" s="132" t="s">
        <v>5403</v>
      </c>
      <c r="F1834" s="132" t="s">
        <v>922</v>
      </c>
      <c r="G1834" s="132" t="s">
        <v>5405</v>
      </c>
      <c r="H1834" s="133" t="s">
        <v>832</v>
      </c>
      <c r="I1834" s="134" t="s">
        <v>839</v>
      </c>
      <c r="J1834" s="135" t="s">
        <v>843</v>
      </c>
      <c r="K1834" s="134">
        <v>6</v>
      </c>
      <c r="L1834" s="134" t="s">
        <v>828</v>
      </c>
      <c r="M1834" s="134"/>
      <c r="N1834" s="134">
        <v>1</v>
      </c>
      <c r="O1834" s="134">
        <v>2800</v>
      </c>
      <c r="P1834" s="134">
        <v>2800</v>
      </c>
      <c r="Q1834" s="134">
        <f>+DailyLog[[#This Row],[TTL QNT
(On traveler)]]-DailyLog[[#This Row],[Column1]]</f>
        <v>0</v>
      </c>
      <c r="R1834" s="134">
        <v>9</v>
      </c>
      <c r="S1834" s="136" t="s">
        <v>888</v>
      </c>
      <c r="T1834" s="137"/>
      <c r="U1834" s="137"/>
      <c r="V1834" s="134"/>
      <c r="W1834" s="132"/>
      <c r="X1834" s="134"/>
      <c r="Y1834" s="132"/>
      <c r="Z1834" s="132"/>
      <c r="AA1834" s="132"/>
      <c r="AB1834" s="132" t="str">
        <f ca="1">IF(ISERROR(MATCH(DailyLog[[#This Row],[TRAVELER]],Table2[TR],0)),AB1834,"SHIPPED")</f>
        <v>SHIPPED</v>
      </c>
      <c r="AC1834" s="132"/>
    </row>
    <row r="1835" spans="1:29" ht="40.15" hidden="1" customHeight="1" x14ac:dyDescent="0.25">
      <c r="A1835" s="129">
        <v>46268.616273148145</v>
      </c>
      <c r="B1835" s="130" t="s">
        <v>842</v>
      </c>
      <c r="C1835" s="131" t="s">
        <v>2841</v>
      </c>
      <c r="D1835" s="132">
        <v>717454</v>
      </c>
      <c r="E1835" s="132">
        <v>82246</v>
      </c>
      <c r="F1835" s="132" t="s">
        <v>922</v>
      </c>
      <c r="G1835" s="132" t="s">
        <v>5249</v>
      </c>
      <c r="H1835" s="133" t="s">
        <v>2814</v>
      </c>
      <c r="I1835" s="134" t="s">
        <v>839</v>
      </c>
      <c r="J1835" s="135" t="s">
        <v>843</v>
      </c>
      <c r="K1835" s="134">
        <v>3</v>
      </c>
      <c r="L1835" s="134" t="s">
        <v>828</v>
      </c>
      <c r="M1835" s="134"/>
      <c r="N1835" s="134">
        <v>27</v>
      </c>
      <c r="O1835" s="134">
        <v>6750</v>
      </c>
      <c r="P1835" s="134">
        <v>6750</v>
      </c>
      <c r="Q1835" s="134">
        <f>+DailyLog[[#This Row],[TTL QNT
(On traveler)]]-DailyLog[[#This Row],[Column1]]</f>
        <v>0</v>
      </c>
      <c r="R1835" s="134" t="s">
        <v>3454</v>
      </c>
      <c r="S1835" s="136" t="s">
        <v>888</v>
      </c>
      <c r="T1835" s="137"/>
      <c r="U1835" s="137"/>
      <c r="V1835" s="134"/>
      <c r="W1835" s="132"/>
      <c r="X1835" s="134"/>
      <c r="Y1835" s="132"/>
      <c r="Z1835" s="132"/>
      <c r="AA1835" s="132"/>
      <c r="AB1835" s="132" t="str">
        <f ca="1">IF(ISERROR(MATCH(DailyLog[[#This Row],[TRAVELER]],Table2[TR],0)),AB1835,"SHIPPED")</f>
        <v>SHIPPED</v>
      </c>
      <c r="AC1835" s="132"/>
    </row>
    <row r="1836" spans="1:29" ht="40.15" hidden="1" customHeight="1" x14ac:dyDescent="0.25">
      <c r="A1836" s="129">
        <v>46270.35365740741</v>
      </c>
      <c r="B1836" s="130" t="s">
        <v>842</v>
      </c>
      <c r="C1836" s="131" t="s">
        <v>5402</v>
      </c>
      <c r="D1836" s="132">
        <v>718808</v>
      </c>
      <c r="E1836" s="132" t="s">
        <v>5403</v>
      </c>
      <c r="F1836" s="132" t="s">
        <v>922</v>
      </c>
      <c r="G1836" s="132" t="s">
        <v>5404</v>
      </c>
      <c r="H1836" s="133" t="s">
        <v>832</v>
      </c>
      <c r="I1836" s="134" t="s">
        <v>839</v>
      </c>
      <c r="J1836" s="135" t="s">
        <v>843</v>
      </c>
      <c r="K1836" s="134">
        <v>6</v>
      </c>
      <c r="L1836" s="134" t="s">
        <v>828</v>
      </c>
      <c r="M1836" s="134"/>
      <c r="N1836" s="134">
        <v>1</v>
      </c>
      <c r="O1836" s="134">
        <v>2800</v>
      </c>
      <c r="P1836" s="134">
        <v>2800</v>
      </c>
      <c r="Q1836" s="134">
        <f>+DailyLog[[#This Row],[TTL QNT
(On traveler)]]-DailyLog[[#This Row],[Column1]]</f>
        <v>0</v>
      </c>
      <c r="R1836" s="134" t="s">
        <v>2817</v>
      </c>
      <c r="S1836" s="136" t="s">
        <v>888</v>
      </c>
      <c r="T1836" s="137"/>
      <c r="U1836" s="137"/>
      <c r="V1836" s="134"/>
      <c r="W1836" s="132"/>
      <c r="X1836" s="134"/>
      <c r="Y1836" s="132"/>
      <c r="Z1836" s="132"/>
      <c r="AA1836" s="132"/>
      <c r="AB1836" s="132" t="str">
        <f ca="1">IF(ISERROR(MATCH(DailyLog[[#This Row],[TRAVELER]],Table2[TR],0)),AB1836,"SHIPPED")</f>
        <v>SHIPPED</v>
      </c>
      <c r="AC1836" s="132"/>
    </row>
    <row r="1837" spans="1:29" ht="40.15" hidden="1" customHeight="1" x14ac:dyDescent="0.25">
      <c r="A1837" s="129">
        <v>46269.710555555554</v>
      </c>
      <c r="B1837" s="130" t="s">
        <v>2940</v>
      </c>
      <c r="C1837" s="131" t="s">
        <v>4933</v>
      </c>
      <c r="D1837" s="132">
        <v>716395</v>
      </c>
      <c r="E1837" s="132">
        <v>11549204</v>
      </c>
      <c r="F1837" s="132">
        <v>137</v>
      </c>
      <c r="G1837" s="132" t="s">
        <v>5399</v>
      </c>
      <c r="H1837" s="133" t="s">
        <v>832</v>
      </c>
      <c r="I1837" s="134" t="s">
        <v>839</v>
      </c>
      <c r="J1837" s="135" t="s">
        <v>843</v>
      </c>
      <c r="K1837" s="134">
        <v>2</v>
      </c>
      <c r="L1837" s="134" t="s">
        <v>828</v>
      </c>
      <c r="M1837" s="134"/>
      <c r="N1837" s="134">
        <v>33</v>
      </c>
      <c r="O1837" s="134">
        <v>6930</v>
      </c>
      <c r="P1837" s="134">
        <v>6930</v>
      </c>
      <c r="Q1837" s="134">
        <f>+DailyLog[[#This Row],[TTL QNT
(On traveler)]]-DailyLog[[#This Row],[Column1]]</f>
        <v>0</v>
      </c>
      <c r="R1837" s="134" t="s">
        <v>4098</v>
      </c>
      <c r="S1837" s="136" t="s">
        <v>888</v>
      </c>
      <c r="T1837" s="137"/>
      <c r="U1837" s="137"/>
      <c r="V1837" s="134"/>
      <c r="W1837" s="132"/>
      <c r="X1837" s="134"/>
      <c r="Y1837" s="132"/>
      <c r="Z1837" s="132"/>
      <c r="AA1837" s="132"/>
      <c r="AB1837" s="132" t="str">
        <f ca="1">IF(ISERROR(MATCH(DailyLog[[#This Row],[TRAVELER]],Table2[TR],0)),AB1837,"SHIPPED")</f>
        <v>SHIPPED</v>
      </c>
      <c r="AC1837" s="132"/>
    </row>
    <row r="1838" spans="1:29" ht="40.15" hidden="1" customHeight="1" x14ac:dyDescent="0.25">
      <c r="A1838" s="129">
        <v>46280.533958333333</v>
      </c>
      <c r="B1838" s="130" t="s">
        <v>842</v>
      </c>
      <c r="C1838" s="131">
        <v>4</v>
      </c>
      <c r="D1838" s="132">
        <v>717939</v>
      </c>
      <c r="E1838" s="132" t="s">
        <v>996</v>
      </c>
      <c r="F1838" s="132">
        <v>710</v>
      </c>
      <c r="G1838" s="132" t="s">
        <v>6091</v>
      </c>
      <c r="H1838" s="133" t="s">
        <v>832</v>
      </c>
      <c r="I1838" s="134" t="s">
        <v>839</v>
      </c>
      <c r="J1838" s="135" t="s">
        <v>950</v>
      </c>
      <c r="K1838" s="134">
        <v>117</v>
      </c>
      <c r="L1838" s="134" t="s">
        <v>1003</v>
      </c>
      <c r="M1838" s="134"/>
      <c r="N1838" s="134">
        <v>36</v>
      </c>
      <c r="O1838" s="134">
        <v>23760</v>
      </c>
      <c r="P1838" s="134">
        <v>23760</v>
      </c>
      <c r="Q1838" s="134">
        <f>+DailyLog[[#This Row],[TTL QNT
(On traveler)]]-DailyLog[[#This Row],[Column1]]</f>
        <v>0</v>
      </c>
      <c r="R1838" s="134" t="s">
        <v>5231</v>
      </c>
      <c r="S1838" s="136" t="s">
        <v>888</v>
      </c>
      <c r="T1838" s="137"/>
      <c r="U1838" s="137"/>
      <c r="V1838" s="134"/>
      <c r="W1838" s="132"/>
      <c r="X1838" s="134"/>
      <c r="Y1838" s="132"/>
      <c r="Z1838" s="132"/>
      <c r="AA1838" s="132"/>
      <c r="AB1838" s="132" t="str">
        <f ca="1">IF(ISERROR(MATCH(DailyLog[[#This Row],[TRAVELER]],Table2[TR],0)),AB1838,"SHIPPED")</f>
        <v>SHIPPED</v>
      </c>
      <c r="AC1838" s="132"/>
    </row>
    <row r="1839" spans="1:29" ht="40.15" hidden="1" customHeight="1" x14ac:dyDescent="0.25">
      <c r="A1839" s="129">
        <v>46269.595914351848</v>
      </c>
      <c r="B1839" s="130" t="s">
        <v>842</v>
      </c>
      <c r="C1839" s="131" t="s">
        <v>4933</v>
      </c>
      <c r="D1839" s="132">
        <v>713791</v>
      </c>
      <c r="E1839" s="132" t="s">
        <v>3173</v>
      </c>
      <c r="F1839" s="132">
        <v>113</v>
      </c>
      <c r="G1839" s="132" t="s">
        <v>5318</v>
      </c>
      <c r="H1839" s="133" t="s">
        <v>832</v>
      </c>
      <c r="I1839" s="134" t="s">
        <v>839</v>
      </c>
      <c r="J1839" s="135" t="s">
        <v>843</v>
      </c>
      <c r="K1839" s="134">
        <v>2</v>
      </c>
      <c r="L1839" s="134" t="s">
        <v>828</v>
      </c>
      <c r="M1839" s="134" t="s">
        <v>5365</v>
      </c>
      <c r="N1839" s="134">
        <v>1</v>
      </c>
      <c r="O1839" s="134">
        <v>12336</v>
      </c>
      <c r="P1839" s="134">
        <v>12336</v>
      </c>
      <c r="Q1839" s="134">
        <f>+DailyLog[[#This Row],[TTL QNT
(On traveler)]]-DailyLog[[#This Row],[Column1]]</f>
        <v>0</v>
      </c>
      <c r="R1839" s="134" t="s">
        <v>3121</v>
      </c>
      <c r="S1839" s="136" t="s">
        <v>3778</v>
      </c>
      <c r="T1839" s="137">
        <v>2</v>
      </c>
      <c r="U1839" s="137"/>
      <c r="V1839" s="134"/>
      <c r="W1839" s="132"/>
      <c r="X1839" s="134"/>
      <c r="Y1839" s="132"/>
      <c r="Z1839" s="132"/>
      <c r="AA1839" s="132"/>
      <c r="AB1839" s="132" t="str">
        <f ca="1">IF(ISERROR(MATCH(DailyLog[[#This Row],[TRAVELER]],Table2[TR],0)),AB1839,"SHIPPED")</f>
        <v>SHIPPED</v>
      </c>
      <c r="AC1839" s="132"/>
    </row>
    <row r="1840" spans="1:29" ht="40.15" hidden="1" customHeight="1" x14ac:dyDescent="0.25">
      <c r="A1840" s="129">
        <v>46269.59547453704</v>
      </c>
      <c r="B1840" s="130" t="s">
        <v>842</v>
      </c>
      <c r="C1840" s="131" t="s">
        <v>4502</v>
      </c>
      <c r="D1840" s="132">
        <v>717823</v>
      </c>
      <c r="E1840" s="132" t="s">
        <v>923</v>
      </c>
      <c r="F1840" s="132">
        <v>322</v>
      </c>
      <c r="G1840" s="132" t="s">
        <v>5364</v>
      </c>
      <c r="H1840" s="133" t="s">
        <v>832</v>
      </c>
      <c r="I1840" s="134" t="s">
        <v>839</v>
      </c>
      <c r="J1840" s="135" t="s">
        <v>843</v>
      </c>
      <c r="K1840" s="134">
        <v>1</v>
      </c>
      <c r="L1840" s="134" t="s">
        <v>828</v>
      </c>
      <c r="M1840" s="134"/>
      <c r="N1840" s="134">
        <v>1</v>
      </c>
      <c r="O1840" s="134">
        <v>5522</v>
      </c>
      <c r="P1840" s="134">
        <v>5522</v>
      </c>
      <c r="Q1840" s="134">
        <f>+DailyLog[[#This Row],[TTL QNT
(On traveler)]]-DailyLog[[#This Row],[Column1]]</f>
        <v>0</v>
      </c>
      <c r="R1840" s="134" t="s">
        <v>3908</v>
      </c>
      <c r="S1840" s="136" t="s">
        <v>3778</v>
      </c>
      <c r="T1840" s="137"/>
      <c r="U1840" s="137"/>
      <c r="V1840" s="134"/>
      <c r="W1840" s="132"/>
      <c r="X1840" s="134"/>
      <c r="Y1840" s="132"/>
      <c r="Z1840" s="132"/>
      <c r="AA1840" s="132"/>
      <c r="AB1840" s="132" t="str">
        <f ca="1">IF(ISERROR(MATCH(DailyLog[[#This Row],[TRAVELER]],Table2[TR],0)),AB1840,"SHIPPED")</f>
        <v>SHIPPED</v>
      </c>
      <c r="AC1840" s="132"/>
    </row>
    <row r="1841" spans="1:29" ht="40.15" hidden="1" customHeight="1" x14ac:dyDescent="0.25">
      <c r="A1841" s="129">
        <v>46280.440833333334</v>
      </c>
      <c r="B1841" s="130" t="s">
        <v>842</v>
      </c>
      <c r="C1841" s="131">
        <v>280</v>
      </c>
      <c r="D1841" s="132">
        <v>718206</v>
      </c>
      <c r="E1841" s="132">
        <v>11546449</v>
      </c>
      <c r="F1841" s="132">
        <v>1429</v>
      </c>
      <c r="G1841" s="132" t="s">
        <v>6075</v>
      </c>
      <c r="H1841" s="133" t="s">
        <v>832</v>
      </c>
      <c r="I1841" s="134" t="s">
        <v>839</v>
      </c>
      <c r="J1841" s="135" t="s">
        <v>950</v>
      </c>
      <c r="K1841" s="134">
        <v>114</v>
      </c>
      <c r="L1841" s="134" t="s">
        <v>828</v>
      </c>
      <c r="M1841" s="134"/>
      <c r="N1841" s="134">
        <v>32</v>
      </c>
      <c r="O1841" s="134">
        <v>80000</v>
      </c>
      <c r="P1841" s="134">
        <v>80000</v>
      </c>
      <c r="Q1841" s="134">
        <f>+DailyLog[[#This Row],[TTL QNT
(On traveler)]]-DailyLog[[#This Row],[Column1]]</f>
        <v>0</v>
      </c>
      <c r="R1841" s="134" t="s">
        <v>6076</v>
      </c>
      <c r="S1841" s="136" t="s">
        <v>888</v>
      </c>
      <c r="T1841" s="137"/>
      <c r="U1841" s="137"/>
      <c r="V1841" s="134"/>
      <c r="W1841" s="132"/>
      <c r="X1841" s="134"/>
      <c r="Y1841" s="132"/>
      <c r="Z1841" s="132"/>
      <c r="AA1841" s="132"/>
      <c r="AB1841" s="132" t="str">
        <f ca="1">IF(ISERROR(MATCH(DailyLog[[#This Row],[TRAVELER]],Table2[TR],0)),AB1841,"SHIPPED")</f>
        <v>SHIPPED</v>
      </c>
      <c r="AC1841" s="132"/>
    </row>
    <row r="1842" spans="1:29" ht="40.15" hidden="1" customHeight="1" x14ac:dyDescent="0.25">
      <c r="A1842" s="129">
        <v>46275.463645833333</v>
      </c>
      <c r="B1842" s="130" t="s">
        <v>842</v>
      </c>
      <c r="C1842" s="131">
        <v>275</v>
      </c>
      <c r="D1842" s="132">
        <v>716921</v>
      </c>
      <c r="E1842" s="132">
        <v>11549170</v>
      </c>
      <c r="F1842" s="132">
        <v>1759</v>
      </c>
      <c r="G1842" s="132" t="s">
        <v>5726</v>
      </c>
      <c r="H1842" s="133" t="s">
        <v>832</v>
      </c>
      <c r="I1842" s="134" t="s">
        <v>2818</v>
      </c>
      <c r="J1842" s="135" t="s">
        <v>950</v>
      </c>
      <c r="K1842" s="134">
        <v>108</v>
      </c>
      <c r="L1842" s="134" t="s">
        <v>828</v>
      </c>
      <c r="M1842" s="134"/>
      <c r="N1842" s="134">
        <v>36</v>
      </c>
      <c r="O1842" s="134">
        <v>14400</v>
      </c>
      <c r="P1842" s="134">
        <v>14400</v>
      </c>
      <c r="Q1842" s="134">
        <f>+DailyLog[[#This Row],[TTL QNT
(On traveler)]]-DailyLog[[#This Row],[Column1]]</f>
        <v>0</v>
      </c>
      <c r="R1842" s="134" t="s">
        <v>4946</v>
      </c>
      <c r="S1842" s="136" t="s">
        <v>888</v>
      </c>
      <c r="T1842" s="137"/>
      <c r="U1842" s="137"/>
      <c r="V1842" s="134"/>
      <c r="W1842" s="132"/>
      <c r="X1842" s="134"/>
      <c r="Y1842" s="132"/>
      <c r="Z1842" s="132"/>
      <c r="AA1842" s="132"/>
      <c r="AB1842" s="132" t="str">
        <f ca="1">IF(ISERROR(MATCH(DailyLog[[#This Row],[TRAVELER]],Table2[TR],0)),AB1842,"SHIPPED")</f>
        <v>SHIPPED</v>
      </c>
      <c r="AC1842" s="132"/>
    </row>
    <row r="1843" spans="1:29" ht="40.15" hidden="1" customHeight="1" x14ac:dyDescent="0.25">
      <c r="A1843" s="129">
        <v>46275.453657407408</v>
      </c>
      <c r="B1843" s="130" t="s">
        <v>842</v>
      </c>
      <c r="C1843" s="131" t="s">
        <v>2841</v>
      </c>
      <c r="D1843" s="132">
        <v>714432</v>
      </c>
      <c r="E1843" s="132" t="s">
        <v>74</v>
      </c>
      <c r="F1843" s="132">
        <v>1100</v>
      </c>
      <c r="G1843" s="132" t="s">
        <v>5673</v>
      </c>
      <c r="H1843" s="133" t="s">
        <v>832</v>
      </c>
      <c r="I1843" s="134" t="s">
        <v>839</v>
      </c>
      <c r="J1843" s="135" t="s">
        <v>843</v>
      </c>
      <c r="K1843" s="134">
        <v>3</v>
      </c>
      <c r="L1843" s="134" t="s">
        <v>828</v>
      </c>
      <c r="M1843" s="134"/>
      <c r="N1843" s="134">
        <v>29</v>
      </c>
      <c r="O1843" s="134">
        <v>40600</v>
      </c>
      <c r="P1843" s="134">
        <v>40600</v>
      </c>
      <c r="Q1843" s="134">
        <f>+DailyLog[[#This Row],[TTL QNT
(On traveler)]]-DailyLog[[#This Row],[Column1]]</f>
        <v>0</v>
      </c>
      <c r="R1843" s="134" t="s">
        <v>4273</v>
      </c>
      <c r="S1843" s="136" t="s">
        <v>888</v>
      </c>
      <c r="T1843" s="137"/>
      <c r="U1843" s="137"/>
      <c r="V1843" s="134"/>
      <c r="W1843" s="132"/>
      <c r="X1843" s="134"/>
      <c r="Y1843" s="132"/>
      <c r="Z1843" s="132"/>
      <c r="AA1843" s="132"/>
      <c r="AB1843" s="132" t="str">
        <f ca="1">IF(ISERROR(MATCH(DailyLog[[#This Row],[TRAVELER]],Table2[TR],0)),AB1843,"SHIPPED")</f>
        <v>SHIPPED</v>
      </c>
      <c r="AC1843" s="132"/>
    </row>
    <row r="1844" spans="1:29" ht="40.15" hidden="1" customHeight="1" x14ac:dyDescent="0.25">
      <c r="A1844" s="129">
        <v>46275.440289351849</v>
      </c>
      <c r="B1844" s="130" t="s">
        <v>842</v>
      </c>
      <c r="C1844" s="131" t="s">
        <v>4438</v>
      </c>
      <c r="D1844" s="132">
        <v>718062</v>
      </c>
      <c r="E1844" s="132" t="s">
        <v>5719</v>
      </c>
      <c r="F1844" s="132">
        <v>1384</v>
      </c>
      <c r="G1844" s="132" t="s">
        <v>5723</v>
      </c>
      <c r="H1844" s="133" t="s">
        <v>832</v>
      </c>
      <c r="I1844" s="134" t="s">
        <v>839</v>
      </c>
      <c r="J1844" s="135" t="s">
        <v>843</v>
      </c>
      <c r="K1844" s="134">
        <v>4</v>
      </c>
      <c r="L1844" s="134" t="s">
        <v>1003</v>
      </c>
      <c r="M1844" s="134"/>
      <c r="N1844" s="134">
        <v>15</v>
      </c>
      <c r="O1844" s="134">
        <v>10500</v>
      </c>
      <c r="P1844" s="134">
        <v>10500</v>
      </c>
      <c r="Q1844" s="134">
        <f>+DailyLog[[#This Row],[TTL QNT
(On traveler)]]-DailyLog[[#This Row],[Column1]]</f>
        <v>0</v>
      </c>
      <c r="R1844" s="134" t="s">
        <v>3530</v>
      </c>
      <c r="S1844" s="136" t="s">
        <v>888</v>
      </c>
      <c r="T1844" s="137"/>
      <c r="U1844" s="137"/>
      <c r="V1844" s="134"/>
      <c r="W1844" s="132"/>
      <c r="X1844" s="134"/>
      <c r="Y1844" s="132"/>
      <c r="Z1844" s="132"/>
      <c r="AA1844" s="132"/>
      <c r="AB1844" s="132" t="str">
        <f ca="1">IF(ISERROR(MATCH(DailyLog[[#This Row],[TRAVELER]],Table2[TR],0)),AB1844,"SHIPPED")</f>
        <v>SHIPPED</v>
      </c>
      <c r="AC1844" s="132"/>
    </row>
    <row r="1845" spans="1:29" ht="40.15" hidden="1" customHeight="1" x14ac:dyDescent="0.25">
      <c r="A1845" s="129">
        <v>46275.725289351853</v>
      </c>
      <c r="B1845" s="130" t="s">
        <v>2940</v>
      </c>
      <c r="C1845" s="131" t="s">
        <v>4519</v>
      </c>
      <c r="D1845" s="132">
        <v>717431</v>
      </c>
      <c r="E1845" s="132" t="s">
        <v>5628</v>
      </c>
      <c r="F1845" s="132">
        <v>408</v>
      </c>
      <c r="G1845" s="132" t="s">
        <v>5733</v>
      </c>
      <c r="H1845" s="133" t="s">
        <v>832</v>
      </c>
      <c r="I1845" s="134" t="s">
        <v>839</v>
      </c>
      <c r="J1845" s="135" t="s">
        <v>2824</v>
      </c>
      <c r="K1845" s="134">
        <v>19</v>
      </c>
      <c r="L1845" s="134" t="s">
        <v>1003</v>
      </c>
      <c r="M1845" s="134" t="s">
        <v>2976</v>
      </c>
      <c r="N1845" s="134">
        <v>44</v>
      </c>
      <c r="O1845" s="134">
        <v>44000</v>
      </c>
      <c r="P1845" s="134">
        <v>44000</v>
      </c>
      <c r="Q1845" s="134">
        <f>+DailyLog[[#This Row],[TTL QNT
(On traveler)]]-DailyLog[[#This Row],[Column1]]</f>
        <v>0</v>
      </c>
      <c r="R1845" s="134" t="s">
        <v>3080</v>
      </c>
      <c r="S1845" s="136" t="s">
        <v>888</v>
      </c>
      <c r="T1845" s="137">
        <v>600</v>
      </c>
      <c r="U1845" s="137"/>
      <c r="V1845" s="134"/>
      <c r="W1845" s="132"/>
      <c r="X1845" s="134"/>
      <c r="Y1845" s="132"/>
      <c r="Z1845" s="132"/>
      <c r="AA1845" s="132"/>
      <c r="AB1845" s="132" t="str">
        <f ca="1">IF(ISERROR(MATCH(DailyLog[[#This Row],[TRAVELER]],Table2[TR],0)),AB1845,"SHIPPED")</f>
        <v>SHIPPED</v>
      </c>
      <c r="AC1845" s="132"/>
    </row>
    <row r="1846" spans="1:29" ht="40.15" hidden="1" customHeight="1" x14ac:dyDescent="0.25">
      <c r="A1846" s="129">
        <v>46275.425694444442</v>
      </c>
      <c r="B1846" s="130" t="s">
        <v>842</v>
      </c>
      <c r="C1846" s="131">
        <v>290</v>
      </c>
      <c r="D1846" s="132">
        <v>716920</v>
      </c>
      <c r="E1846" s="132">
        <v>11549170</v>
      </c>
      <c r="F1846" s="132">
        <v>121</v>
      </c>
      <c r="G1846" s="132" t="s">
        <v>5718</v>
      </c>
      <c r="H1846" s="133" t="s">
        <v>832</v>
      </c>
      <c r="I1846" s="134" t="s">
        <v>839</v>
      </c>
      <c r="J1846" s="135" t="s">
        <v>950</v>
      </c>
      <c r="K1846" s="134">
        <v>109</v>
      </c>
      <c r="L1846" s="134" t="s">
        <v>828</v>
      </c>
      <c r="M1846" s="134"/>
      <c r="N1846" s="134">
        <v>36</v>
      </c>
      <c r="O1846" s="134">
        <v>14400</v>
      </c>
      <c r="P1846" s="134">
        <v>14400</v>
      </c>
      <c r="Q1846" s="134">
        <f>+DailyLog[[#This Row],[TTL QNT
(On traveler)]]-DailyLog[[#This Row],[Column1]]</f>
        <v>0</v>
      </c>
      <c r="R1846" s="134" t="s">
        <v>3266</v>
      </c>
      <c r="S1846" s="136" t="s">
        <v>888</v>
      </c>
      <c r="T1846" s="137"/>
      <c r="U1846" s="137"/>
      <c r="V1846" s="134"/>
      <c r="W1846" s="132"/>
      <c r="X1846" s="134"/>
      <c r="Y1846" s="132"/>
      <c r="Z1846" s="132"/>
      <c r="AA1846" s="132"/>
      <c r="AB1846" s="132" t="str">
        <f ca="1">IF(ISERROR(MATCH(DailyLog[[#This Row],[TRAVELER]],Table2[TR],0)),AB1846,"SHIPPED")</f>
        <v>SHIPPED</v>
      </c>
      <c r="AC1846" s="132"/>
    </row>
    <row r="1847" spans="1:29" ht="40.15" hidden="1" customHeight="1" x14ac:dyDescent="0.25">
      <c r="A1847" s="129">
        <v>46275.417199074072</v>
      </c>
      <c r="B1847" s="130" t="s">
        <v>842</v>
      </c>
      <c r="C1847" s="131">
        <v>290</v>
      </c>
      <c r="D1847" s="132">
        <v>718011</v>
      </c>
      <c r="E1847" s="132" t="s">
        <v>986</v>
      </c>
      <c r="F1847" s="132">
        <v>1812</v>
      </c>
      <c r="G1847" s="132" t="s">
        <v>5716</v>
      </c>
      <c r="H1847" s="133" t="s">
        <v>832</v>
      </c>
      <c r="I1847" s="134" t="s">
        <v>2818</v>
      </c>
      <c r="J1847" s="135" t="s">
        <v>950</v>
      </c>
      <c r="K1847" s="134">
        <v>106</v>
      </c>
      <c r="L1847" s="134" t="s">
        <v>1003</v>
      </c>
      <c r="M1847" s="134"/>
      <c r="N1847" s="134">
        <v>14</v>
      </c>
      <c r="O1847" s="134">
        <v>21000</v>
      </c>
      <c r="P1847" s="134">
        <v>21000</v>
      </c>
      <c r="Q1847" s="134">
        <f>+DailyLog[[#This Row],[TTL QNT
(On traveler)]]-DailyLog[[#This Row],[Column1]]</f>
        <v>0</v>
      </c>
      <c r="R1847" s="134" t="s">
        <v>5617</v>
      </c>
      <c r="S1847" s="136" t="s">
        <v>888</v>
      </c>
      <c r="T1847" s="137"/>
      <c r="U1847" s="137"/>
      <c r="V1847" s="134"/>
      <c r="W1847" s="132"/>
      <c r="X1847" s="134"/>
      <c r="Y1847" s="132"/>
      <c r="Z1847" s="132"/>
      <c r="AA1847" s="132"/>
      <c r="AB1847" s="132" t="str">
        <f ca="1">IF(ISERROR(MATCH(DailyLog[[#This Row],[TRAVELER]],Table2[TR],0)),AB1847,"SHIPPED")</f>
        <v>SHIPPED</v>
      </c>
      <c r="AC1847" s="132"/>
    </row>
    <row r="1848" spans="1:29" ht="40.15" hidden="1" customHeight="1" x14ac:dyDescent="0.25">
      <c r="A1848" s="129">
        <v>46280.500937500001</v>
      </c>
      <c r="B1848" s="130" t="s">
        <v>842</v>
      </c>
      <c r="C1848" s="131">
        <v>4</v>
      </c>
      <c r="D1848" s="132">
        <v>718962</v>
      </c>
      <c r="E1848" s="132">
        <v>11546456</v>
      </c>
      <c r="F1848" s="132">
        <v>1601</v>
      </c>
      <c r="G1848" s="132" t="s">
        <v>6090</v>
      </c>
      <c r="H1848" s="133" t="s">
        <v>832</v>
      </c>
      <c r="I1848" s="134" t="s">
        <v>839</v>
      </c>
      <c r="J1848" s="135" t="s">
        <v>2824</v>
      </c>
      <c r="K1848" s="134">
        <v>24</v>
      </c>
      <c r="L1848" s="134" t="s">
        <v>828</v>
      </c>
      <c r="M1848" s="134" t="s">
        <v>2976</v>
      </c>
      <c r="N1848" s="134">
        <v>32</v>
      </c>
      <c r="O1848" s="134">
        <v>86400</v>
      </c>
      <c r="P1848" s="134">
        <v>86400</v>
      </c>
      <c r="Q1848" s="134">
        <f>+DailyLog[[#This Row],[TTL QNT
(On traveler)]]-DailyLog[[#This Row],[Column1]]</f>
        <v>0</v>
      </c>
      <c r="R1848" s="134" t="s">
        <v>3871</v>
      </c>
      <c r="S1848" s="136" t="s">
        <v>888</v>
      </c>
      <c r="T1848" s="137">
        <v>200</v>
      </c>
      <c r="U1848" s="137"/>
      <c r="V1848" s="134"/>
      <c r="W1848" s="132"/>
      <c r="X1848" s="134"/>
      <c r="Y1848" s="132"/>
      <c r="Z1848" s="132"/>
      <c r="AA1848" s="132"/>
      <c r="AB1848" s="132" t="str">
        <f ca="1">IF(ISERROR(MATCH(DailyLog[[#This Row],[TRAVELER]],Table2[TR],0)),AB1848,"SHIPPED")</f>
        <v>SHIPPED</v>
      </c>
      <c r="AC1848" s="132"/>
    </row>
    <row r="1849" spans="1:29" ht="40.15" hidden="1" customHeight="1" x14ac:dyDescent="0.25">
      <c r="A1849" s="129">
        <v>46280.430023148147</v>
      </c>
      <c r="B1849" s="130" t="s">
        <v>842</v>
      </c>
      <c r="C1849" s="131" t="s">
        <v>4680</v>
      </c>
      <c r="D1849" s="132">
        <v>717734</v>
      </c>
      <c r="E1849" s="132">
        <v>11549170</v>
      </c>
      <c r="F1849" s="132">
        <v>261</v>
      </c>
      <c r="G1849" s="132" t="s">
        <v>6074</v>
      </c>
      <c r="H1849" s="133" t="s">
        <v>832</v>
      </c>
      <c r="I1849" s="134" t="s">
        <v>839</v>
      </c>
      <c r="J1849" s="135" t="s">
        <v>843</v>
      </c>
      <c r="K1849" s="134">
        <v>4</v>
      </c>
      <c r="L1849" s="134" t="s">
        <v>828</v>
      </c>
      <c r="M1849" s="116" t="s">
        <v>3012</v>
      </c>
      <c r="N1849" s="134">
        <v>38</v>
      </c>
      <c r="O1849" s="134">
        <v>15200</v>
      </c>
      <c r="P1849" s="134">
        <v>15200</v>
      </c>
      <c r="Q1849" s="134">
        <f>+DailyLog[[#This Row],[TTL QNT
(On traveler)]]-DailyLog[[#This Row],[Column1]]</f>
        <v>0</v>
      </c>
      <c r="R1849" s="134" t="s">
        <v>4196</v>
      </c>
      <c r="S1849" s="136" t="s">
        <v>888</v>
      </c>
      <c r="T1849" s="137" t="s">
        <v>5630</v>
      </c>
      <c r="U1849" s="137"/>
      <c r="V1849" s="134"/>
      <c r="W1849" s="132"/>
      <c r="X1849" s="134"/>
      <c r="Y1849" s="132"/>
      <c r="Z1849" s="132"/>
      <c r="AA1849" s="132"/>
      <c r="AB1849" s="132" t="str">
        <f ca="1">IF(ISERROR(MATCH(DailyLog[[#This Row],[TRAVELER]],Table2[TR],0)),AB1849,"SHIPPED")</f>
        <v>SHIPPED</v>
      </c>
      <c r="AC1849" s="132"/>
    </row>
    <row r="1850" spans="1:29" ht="40.15" hidden="1" customHeight="1" x14ac:dyDescent="0.25">
      <c r="A1850" s="129">
        <v>46280.60565972222</v>
      </c>
      <c r="B1850" s="130" t="s">
        <v>842</v>
      </c>
      <c r="C1850" s="131">
        <v>280</v>
      </c>
      <c r="D1850" s="132">
        <v>718893</v>
      </c>
      <c r="E1850" s="132">
        <v>11546389</v>
      </c>
      <c r="F1850" s="132">
        <v>1350</v>
      </c>
      <c r="G1850" s="132" t="s">
        <v>6109</v>
      </c>
      <c r="H1850" s="133" t="s">
        <v>832</v>
      </c>
      <c r="I1850" s="134" t="s">
        <v>839</v>
      </c>
      <c r="J1850" s="135" t="s">
        <v>950</v>
      </c>
      <c r="K1850" s="134">
        <v>124</v>
      </c>
      <c r="L1850" s="134" t="s">
        <v>828</v>
      </c>
      <c r="M1850" s="134"/>
      <c r="N1850" s="134">
        <v>17</v>
      </c>
      <c r="O1850" s="134">
        <v>76500</v>
      </c>
      <c r="P1850" s="134">
        <v>76500</v>
      </c>
      <c r="Q1850" s="134">
        <f>+DailyLog[[#This Row],[TTL QNT
(On traveler)]]-DailyLog[[#This Row],[Column1]]</f>
        <v>0</v>
      </c>
      <c r="R1850" s="134" t="s">
        <v>4172</v>
      </c>
      <c r="S1850" s="136" t="s">
        <v>888</v>
      </c>
      <c r="T1850" s="137"/>
      <c r="U1850" s="137"/>
      <c r="V1850" s="134"/>
      <c r="W1850" s="132"/>
      <c r="X1850" s="134"/>
      <c r="Y1850" s="132"/>
      <c r="Z1850" s="132"/>
      <c r="AA1850" s="132"/>
      <c r="AB1850" s="132" t="str">
        <f ca="1">IF(ISERROR(MATCH(DailyLog[[#This Row],[TRAVELER]],Table2[TR],0)),AB1850,"SHIPPED")</f>
        <v>SHIPPED</v>
      </c>
      <c r="AC1850" s="132"/>
    </row>
    <row r="1851" spans="1:29" ht="40.15" hidden="1" customHeight="1" x14ac:dyDescent="0.25">
      <c r="A1851" s="129">
        <v>46280.423414351855</v>
      </c>
      <c r="B1851" s="130" t="s">
        <v>842</v>
      </c>
      <c r="C1851" s="131" t="s">
        <v>4502</v>
      </c>
      <c r="D1851" s="132">
        <v>717722</v>
      </c>
      <c r="E1851" s="132">
        <v>11549170</v>
      </c>
      <c r="F1851" s="132">
        <v>404</v>
      </c>
      <c r="G1851" s="132" t="s">
        <v>6072</v>
      </c>
      <c r="H1851" s="133" t="s">
        <v>832</v>
      </c>
      <c r="I1851" s="134" t="s">
        <v>839</v>
      </c>
      <c r="J1851" s="135" t="s">
        <v>843</v>
      </c>
      <c r="K1851" s="134">
        <v>1</v>
      </c>
      <c r="L1851" s="134" t="s">
        <v>828</v>
      </c>
      <c r="M1851" s="134"/>
      <c r="N1851" s="134">
        <v>36</v>
      </c>
      <c r="O1851" s="134">
        <v>14400</v>
      </c>
      <c r="P1851" s="134">
        <v>14400</v>
      </c>
      <c r="Q1851" s="134">
        <f>+DailyLog[[#This Row],[TTL QNT
(On traveler)]]-DailyLog[[#This Row],[Column1]]</f>
        <v>0</v>
      </c>
      <c r="R1851" s="134" t="s">
        <v>2813</v>
      </c>
      <c r="S1851" s="136" t="s">
        <v>888</v>
      </c>
      <c r="T1851" s="137"/>
      <c r="U1851" s="137"/>
      <c r="V1851" s="134"/>
      <c r="W1851" s="132"/>
      <c r="X1851" s="134"/>
      <c r="Y1851" s="132"/>
      <c r="Z1851" s="132"/>
      <c r="AA1851" s="132"/>
      <c r="AB1851" s="132" t="str">
        <f ca="1">IF(ISERROR(MATCH(DailyLog[[#This Row],[TRAVELER]],Table2[TR],0)),AB1851,"SHIPPED")</f>
        <v>SHIPPED</v>
      </c>
      <c r="AC1851" s="132"/>
    </row>
    <row r="1852" spans="1:29" ht="40.15" hidden="1" customHeight="1" x14ac:dyDescent="0.25">
      <c r="A1852" s="129">
        <v>46280.418171296296</v>
      </c>
      <c r="B1852" s="130" t="s">
        <v>842</v>
      </c>
      <c r="C1852" s="131">
        <v>4</v>
      </c>
      <c r="D1852" s="132">
        <v>718056</v>
      </c>
      <c r="E1852" s="132" t="s">
        <v>946</v>
      </c>
      <c r="F1852" s="132">
        <v>1406</v>
      </c>
      <c r="G1852" s="132" t="s">
        <v>5941</v>
      </c>
      <c r="H1852" s="133" t="s">
        <v>832</v>
      </c>
      <c r="I1852" s="134" t="s">
        <v>839</v>
      </c>
      <c r="J1852" s="135" t="s">
        <v>950</v>
      </c>
      <c r="K1852" s="134">
        <v>116</v>
      </c>
      <c r="L1852" s="134" t="s">
        <v>828</v>
      </c>
      <c r="M1852" s="134"/>
      <c r="N1852" s="134">
        <v>36</v>
      </c>
      <c r="O1852" s="134">
        <v>63000</v>
      </c>
      <c r="P1852" s="134">
        <v>63000</v>
      </c>
      <c r="Q1852" s="134">
        <f>+DailyLog[[#This Row],[TTL QNT
(On traveler)]]-DailyLog[[#This Row],[Column1]]</f>
        <v>0</v>
      </c>
      <c r="R1852" s="134" t="s">
        <v>4270</v>
      </c>
      <c r="S1852" s="136" t="s">
        <v>888</v>
      </c>
      <c r="T1852" s="137"/>
      <c r="U1852" s="137"/>
      <c r="V1852" s="134"/>
      <c r="W1852" s="132"/>
      <c r="X1852" s="134"/>
      <c r="Y1852" s="132"/>
      <c r="Z1852" s="132"/>
      <c r="AA1852" s="132"/>
      <c r="AB1852" s="132" t="str">
        <f ca="1">IF(ISERROR(MATCH(DailyLog[[#This Row],[TRAVELER]],Table2[TR],0)),AB1852,"SHIPPED")</f>
        <v>SHIPPED</v>
      </c>
      <c r="AC1852" s="132"/>
    </row>
    <row r="1853" spans="1:29" ht="40.15" hidden="1" customHeight="1" x14ac:dyDescent="0.25">
      <c r="A1853" s="129">
        <v>46280.49318287037</v>
      </c>
      <c r="B1853" s="130" t="s">
        <v>842</v>
      </c>
      <c r="C1853" s="131">
        <v>290</v>
      </c>
      <c r="D1853" s="132">
        <v>717938</v>
      </c>
      <c r="E1853" s="132" t="s">
        <v>2981</v>
      </c>
      <c r="F1853" s="132">
        <v>281</v>
      </c>
      <c r="G1853" s="132" t="s">
        <v>6087</v>
      </c>
      <c r="H1853" s="133" t="s">
        <v>832</v>
      </c>
      <c r="I1853" s="134" t="s">
        <v>839</v>
      </c>
      <c r="J1853" s="135" t="s">
        <v>950</v>
      </c>
      <c r="K1853" s="134">
        <v>109</v>
      </c>
      <c r="L1853" s="134" t="s">
        <v>1003</v>
      </c>
      <c r="M1853" s="134"/>
      <c r="N1853" s="134">
        <v>36</v>
      </c>
      <c r="O1853" s="134">
        <v>23760</v>
      </c>
      <c r="P1853" s="134">
        <v>23760</v>
      </c>
      <c r="Q1853" s="134">
        <f>+DailyLog[[#This Row],[TTL QNT
(On traveler)]]-DailyLog[[#This Row],[Column1]]</f>
        <v>0</v>
      </c>
      <c r="R1853" s="134" t="s">
        <v>4257</v>
      </c>
      <c r="S1853" s="136" t="s">
        <v>888</v>
      </c>
      <c r="T1853" s="137"/>
      <c r="U1853" s="137"/>
      <c r="V1853" s="134"/>
      <c r="W1853" s="132"/>
      <c r="X1853" s="134"/>
      <c r="Y1853" s="132"/>
      <c r="Z1853" s="132"/>
      <c r="AA1853" s="132"/>
      <c r="AB1853" s="132" t="str">
        <f ca="1">IF(ISERROR(MATCH(DailyLog[[#This Row],[TRAVELER]],Table2[TR],0)),AB1853,"SHIPPED")</f>
        <v>SHIPPED</v>
      </c>
      <c r="AC1853" s="132"/>
    </row>
    <row r="1854" spans="1:29" ht="40.15" hidden="1" customHeight="1" x14ac:dyDescent="0.25">
      <c r="A1854" s="129">
        <v>46265.704085648147</v>
      </c>
      <c r="B1854" s="130" t="s">
        <v>2940</v>
      </c>
      <c r="C1854" s="131" t="s">
        <v>4502</v>
      </c>
      <c r="D1854" s="132">
        <v>717462</v>
      </c>
      <c r="E1854" s="132" t="s">
        <v>963</v>
      </c>
      <c r="F1854" s="132">
        <v>1553</v>
      </c>
      <c r="G1854" s="132" t="s">
        <v>4967</v>
      </c>
      <c r="H1854" s="133" t="s">
        <v>2814</v>
      </c>
      <c r="I1854" s="134" t="s">
        <v>839</v>
      </c>
      <c r="J1854" s="135" t="s">
        <v>843</v>
      </c>
      <c r="K1854" s="134">
        <v>1</v>
      </c>
      <c r="L1854" s="134" t="s">
        <v>828</v>
      </c>
      <c r="M1854" s="134" t="s">
        <v>2816</v>
      </c>
      <c r="N1854" s="134">
        <v>33</v>
      </c>
      <c r="O1854" s="134">
        <v>22110</v>
      </c>
      <c r="P1854" s="134">
        <v>22110</v>
      </c>
      <c r="Q1854" s="134">
        <f>+DailyLog[[#This Row],[TTL QNT
(On traveler)]]-DailyLog[[#This Row],[Column1]]</f>
        <v>0</v>
      </c>
      <c r="R1854" s="134" t="s">
        <v>2849</v>
      </c>
      <c r="S1854" s="136" t="s">
        <v>888</v>
      </c>
      <c r="T1854" s="137">
        <v>1</v>
      </c>
      <c r="U1854" s="137"/>
      <c r="V1854" s="134"/>
      <c r="W1854" s="132"/>
      <c r="X1854" s="134"/>
      <c r="Y1854" s="132"/>
      <c r="Z1854" s="132"/>
      <c r="AA1854" s="132"/>
      <c r="AB1854" s="132" t="str">
        <f ca="1">IF(ISERROR(MATCH(DailyLog[[#This Row],[TRAVELER]],Table2[TR],0)),AB1854,"SHIPPED")</f>
        <v>SHIPPED</v>
      </c>
      <c r="AC1854" s="132"/>
    </row>
    <row r="1855" spans="1:29" ht="40.15" hidden="1" customHeight="1" x14ac:dyDescent="0.25">
      <c r="A1855" s="129">
        <v>46280.488437499997</v>
      </c>
      <c r="B1855" s="130" t="s">
        <v>842</v>
      </c>
      <c r="C1855" s="131" t="s">
        <v>2841</v>
      </c>
      <c r="D1855" s="132">
        <v>718889</v>
      </c>
      <c r="E1855" s="132">
        <v>11546389</v>
      </c>
      <c r="F1855" s="132">
        <v>104</v>
      </c>
      <c r="G1855" s="132" t="s">
        <v>6085</v>
      </c>
      <c r="H1855" s="133" t="s">
        <v>832</v>
      </c>
      <c r="I1855" s="134" t="s">
        <v>839</v>
      </c>
      <c r="J1855" s="135" t="s">
        <v>843</v>
      </c>
      <c r="K1855" s="134">
        <v>3</v>
      </c>
      <c r="L1855" s="134" t="s">
        <v>828</v>
      </c>
      <c r="M1855" s="134" t="s">
        <v>3262</v>
      </c>
      <c r="N1855" s="134">
        <v>36</v>
      </c>
      <c r="O1855" s="134">
        <v>162000</v>
      </c>
      <c r="P1855" s="134">
        <v>162000</v>
      </c>
      <c r="Q1855" s="134">
        <f>+DailyLog[[#This Row],[TTL QNT
(On traveler)]]-DailyLog[[#This Row],[Column1]]</f>
        <v>0</v>
      </c>
      <c r="R1855" s="134" t="s">
        <v>4100</v>
      </c>
      <c r="S1855" s="136" t="s">
        <v>888</v>
      </c>
      <c r="T1855" s="137" t="s">
        <v>6086</v>
      </c>
      <c r="U1855" s="137"/>
      <c r="V1855" s="134"/>
      <c r="W1855" s="132"/>
      <c r="X1855" s="134"/>
      <c r="Y1855" s="132"/>
      <c r="Z1855" s="132"/>
      <c r="AA1855" s="132"/>
      <c r="AB1855" s="132" t="str">
        <f ca="1">IF(ISERROR(MATCH(DailyLog[[#This Row],[TRAVELER]],Table2[TR],0)),AB1855,"SHIPPED")</f>
        <v>SHIPPED</v>
      </c>
      <c r="AC1855" s="132"/>
    </row>
    <row r="1856" spans="1:29" ht="40.15" hidden="1" customHeight="1" x14ac:dyDescent="0.25">
      <c r="A1856" s="129">
        <v>46280.599143518521</v>
      </c>
      <c r="B1856" s="130" t="s">
        <v>842</v>
      </c>
      <c r="C1856" s="131">
        <v>4</v>
      </c>
      <c r="D1856" s="132">
        <v>718971</v>
      </c>
      <c r="E1856" s="132" t="s">
        <v>78</v>
      </c>
      <c r="F1856" s="132">
        <v>473</v>
      </c>
      <c r="G1856" s="132" t="s">
        <v>6106</v>
      </c>
      <c r="H1856" s="133" t="s">
        <v>832</v>
      </c>
      <c r="I1856" s="134" t="s">
        <v>839</v>
      </c>
      <c r="J1856" s="135" t="s">
        <v>2824</v>
      </c>
      <c r="K1856" s="134">
        <v>26</v>
      </c>
      <c r="L1856" s="134" t="s">
        <v>828</v>
      </c>
      <c r="M1856" s="134"/>
      <c r="N1856" s="134">
        <v>36</v>
      </c>
      <c r="O1856" s="134">
        <v>27000</v>
      </c>
      <c r="P1856" s="134">
        <v>27000</v>
      </c>
      <c r="Q1856" s="134">
        <f>+DailyLog[[#This Row],[TTL QNT
(On traveler)]]-DailyLog[[#This Row],[Column1]]</f>
        <v>0</v>
      </c>
      <c r="R1856" s="134" t="s">
        <v>2945</v>
      </c>
      <c r="S1856" s="136" t="s">
        <v>888</v>
      </c>
      <c r="T1856" s="137"/>
      <c r="U1856" s="137"/>
      <c r="V1856" s="134"/>
      <c r="W1856" s="132"/>
      <c r="X1856" s="134"/>
      <c r="Y1856" s="132"/>
      <c r="Z1856" s="132"/>
      <c r="AA1856" s="132"/>
      <c r="AB1856" s="132" t="str">
        <f ca="1">IF(ISERROR(MATCH(DailyLog[[#This Row],[TRAVELER]],Table2[TR],0)),AB1856,"SHIPPED")</f>
        <v>SHIPPED</v>
      </c>
      <c r="AC1856" s="132"/>
    </row>
    <row r="1857" spans="1:29" ht="40.15" hidden="1" customHeight="1" x14ac:dyDescent="0.25">
      <c r="A1857" s="129">
        <v>46281.537511574075</v>
      </c>
      <c r="B1857" s="130" t="s">
        <v>842</v>
      </c>
      <c r="C1857" s="131" t="s">
        <v>4438</v>
      </c>
      <c r="D1857" s="132">
        <v>718871</v>
      </c>
      <c r="E1857" s="132">
        <v>11610126</v>
      </c>
      <c r="F1857" s="132">
        <v>549</v>
      </c>
      <c r="G1857" s="132" t="s">
        <v>6222</v>
      </c>
      <c r="H1857" s="133" t="s">
        <v>2814</v>
      </c>
      <c r="I1857" s="134" t="s">
        <v>839</v>
      </c>
      <c r="J1857" s="135" t="s">
        <v>843</v>
      </c>
      <c r="K1857" s="134">
        <v>4</v>
      </c>
      <c r="L1857" s="134" t="s">
        <v>828</v>
      </c>
      <c r="M1857" s="134"/>
      <c r="N1857" s="134">
        <v>27</v>
      </c>
      <c r="O1857" s="134">
        <v>32400</v>
      </c>
      <c r="P1857" s="134">
        <v>32400</v>
      </c>
      <c r="Q1857" s="134">
        <f>+DailyLog[[#This Row],[TTL QNT
(On traveler)]]-DailyLog[[#This Row],[Column1]]</f>
        <v>0</v>
      </c>
      <c r="R1857" s="134" t="s">
        <v>3977</v>
      </c>
      <c r="S1857" s="136" t="s">
        <v>888</v>
      </c>
      <c r="T1857" s="137"/>
      <c r="U1857" s="137"/>
      <c r="V1857" s="134"/>
      <c r="W1857" s="132"/>
      <c r="X1857" s="134"/>
      <c r="Y1857" s="132"/>
      <c r="Z1857" s="132"/>
      <c r="AA1857" s="132"/>
      <c r="AB1857" s="132" t="str">
        <f ca="1">IF(ISERROR(MATCH(DailyLog[[#This Row],[TRAVELER]],Table2[TR],0)),AB1857,"SHIPPED")</f>
        <v>SHIPPED</v>
      </c>
      <c r="AC1857" s="132"/>
    </row>
    <row r="1858" spans="1:29" ht="40.15" hidden="1" customHeight="1" x14ac:dyDescent="0.25">
      <c r="A1858" s="129">
        <v>46279.720312500001</v>
      </c>
      <c r="B1858" s="130" t="s">
        <v>2940</v>
      </c>
      <c r="C1858" s="131" t="s">
        <v>4438</v>
      </c>
      <c r="D1858" s="132">
        <v>717764</v>
      </c>
      <c r="E1858" s="132">
        <v>6101736</v>
      </c>
      <c r="F1858" s="132">
        <v>1594</v>
      </c>
      <c r="G1858" s="132" t="s">
        <v>6027</v>
      </c>
      <c r="H1858" s="133" t="s">
        <v>832</v>
      </c>
      <c r="I1858" s="134" t="s">
        <v>839</v>
      </c>
      <c r="J1858" s="135" t="s">
        <v>843</v>
      </c>
      <c r="K1858" s="134">
        <v>4</v>
      </c>
      <c r="L1858" s="134" t="s">
        <v>1003</v>
      </c>
      <c r="M1858" s="134" t="s">
        <v>2858</v>
      </c>
      <c r="N1858" s="134">
        <v>41</v>
      </c>
      <c r="O1858" s="134">
        <v>131200</v>
      </c>
      <c r="P1858" s="134">
        <v>131200</v>
      </c>
      <c r="Q1858" s="134">
        <f>+DailyLog[[#This Row],[TTL QNT
(On traveler)]]-DailyLog[[#This Row],[Column1]]</f>
        <v>0</v>
      </c>
      <c r="R1858" s="134" t="s">
        <v>3772</v>
      </c>
      <c r="S1858" s="136" t="s">
        <v>888</v>
      </c>
      <c r="T1858" s="137">
        <v>10</v>
      </c>
      <c r="U1858" s="137"/>
      <c r="V1858" s="134"/>
      <c r="W1858" s="132"/>
      <c r="X1858" s="134"/>
      <c r="Y1858" s="132"/>
      <c r="Z1858" s="132"/>
      <c r="AA1858" s="132"/>
      <c r="AB1858" s="132" t="str">
        <f ca="1">IF(ISERROR(MATCH(DailyLog[[#This Row],[TRAVELER]],Table2[TR],0)),AB1858,"SHIPPED")</f>
        <v>SHIPPED</v>
      </c>
      <c r="AC1858" s="132"/>
    </row>
    <row r="1859" spans="1:29" ht="40.15" hidden="1" customHeight="1" x14ac:dyDescent="0.25">
      <c r="A1859" s="129">
        <v>46276.419409722221</v>
      </c>
      <c r="B1859" s="130" t="s">
        <v>842</v>
      </c>
      <c r="C1859" s="131" t="s">
        <v>5839</v>
      </c>
      <c r="D1859" s="132">
        <v>718853</v>
      </c>
      <c r="E1859" s="132" t="s">
        <v>361</v>
      </c>
      <c r="F1859" s="132">
        <v>265</v>
      </c>
      <c r="G1859" s="132" t="s">
        <v>5833</v>
      </c>
      <c r="H1859" s="133" t="s">
        <v>832</v>
      </c>
      <c r="I1859" s="134" t="s">
        <v>839</v>
      </c>
      <c r="J1859" s="135" t="s">
        <v>843</v>
      </c>
      <c r="K1859" s="134">
        <v>4</v>
      </c>
      <c r="L1859" s="134" t="s">
        <v>828</v>
      </c>
      <c r="M1859" s="134" t="s">
        <v>3625</v>
      </c>
      <c r="N1859" s="134">
        <v>1</v>
      </c>
      <c r="O1859" s="134">
        <v>25590</v>
      </c>
      <c r="P1859" s="134">
        <v>25590</v>
      </c>
      <c r="Q1859" s="134">
        <f>+DailyLog[[#This Row],[TTL QNT
(On traveler)]]-DailyLog[[#This Row],[Column1]]</f>
        <v>0</v>
      </c>
      <c r="R1859" s="134" t="s">
        <v>4282</v>
      </c>
      <c r="S1859" s="136" t="s">
        <v>3778</v>
      </c>
      <c r="T1859" s="137">
        <v>2</v>
      </c>
      <c r="U1859" s="137"/>
      <c r="V1859" s="134"/>
      <c r="W1859" s="132"/>
      <c r="X1859" s="134"/>
      <c r="Y1859" s="132"/>
      <c r="Z1859" s="132"/>
      <c r="AA1859" s="132"/>
      <c r="AB1859" s="132" t="str">
        <f ca="1">IF(ISERROR(MATCH(DailyLog[[#This Row],[TRAVELER]],Table2[TR],0)),AB1859,"SHIPPED")</f>
        <v>SHIPPED</v>
      </c>
      <c r="AC1859" s="132"/>
    </row>
    <row r="1860" spans="1:29" ht="40.15" hidden="1" customHeight="1" x14ac:dyDescent="0.25">
      <c r="A1860" s="129">
        <v>46274.594965277778</v>
      </c>
      <c r="B1860" s="130" t="s">
        <v>842</v>
      </c>
      <c r="C1860" s="131" t="s">
        <v>4933</v>
      </c>
      <c r="D1860" s="132">
        <v>717797</v>
      </c>
      <c r="E1860" s="132" t="s">
        <v>967</v>
      </c>
      <c r="F1860" s="132">
        <v>19</v>
      </c>
      <c r="G1860" s="132" t="s">
        <v>5641</v>
      </c>
      <c r="H1860" s="133" t="s">
        <v>2814</v>
      </c>
      <c r="I1860" s="134" t="s">
        <v>839</v>
      </c>
      <c r="J1860" s="135" t="s">
        <v>843</v>
      </c>
      <c r="K1860" s="134">
        <v>2</v>
      </c>
      <c r="L1860" s="134" t="s">
        <v>828</v>
      </c>
      <c r="M1860" s="134"/>
      <c r="N1860" s="134">
        <v>19</v>
      </c>
      <c r="O1860" s="134">
        <v>7600</v>
      </c>
      <c r="P1860" s="134">
        <v>7600</v>
      </c>
      <c r="Q1860" s="134">
        <f>+DailyLog[[#This Row],[TTL QNT
(On traveler)]]-DailyLog[[#This Row],[Column1]]</f>
        <v>0</v>
      </c>
      <c r="R1860" s="134" t="s">
        <v>5642</v>
      </c>
      <c r="S1860" s="136" t="s">
        <v>888</v>
      </c>
      <c r="T1860" s="137"/>
      <c r="U1860" s="137"/>
      <c r="V1860" s="134"/>
      <c r="W1860" s="132"/>
      <c r="X1860" s="134"/>
      <c r="Y1860" s="132"/>
      <c r="Z1860" s="132"/>
      <c r="AA1860" s="132"/>
      <c r="AB1860" s="132" t="str">
        <f ca="1">IF(ISERROR(MATCH(DailyLog[[#This Row],[TRAVELER]],Table2[TR],0)),AB1860,"SHIPPED")</f>
        <v>SHIPPED</v>
      </c>
      <c r="AC1860" s="132"/>
    </row>
    <row r="1861" spans="1:29" ht="40.15" hidden="1" customHeight="1" x14ac:dyDescent="0.25">
      <c r="A1861" s="129">
        <v>46279.715729166666</v>
      </c>
      <c r="B1861" s="130" t="s">
        <v>2940</v>
      </c>
      <c r="C1861" s="131">
        <v>290</v>
      </c>
      <c r="D1861" s="132">
        <v>718960</v>
      </c>
      <c r="E1861" s="132">
        <v>11546456</v>
      </c>
      <c r="F1861" s="132">
        <v>426</v>
      </c>
      <c r="G1861" s="132" t="s">
        <v>6025</v>
      </c>
      <c r="H1861" s="133" t="s">
        <v>832</v>
      </c>
      <c r="I1861" s="134" t="s">
        <v>839</v>
      </c>
      <c r="J1861" s="135" t="s">
        <v>950</v>
      </c>
      <c r="K1861" s="134">
        <v>106</v>
      </c>
      <c r="L1861" s="134" t="s">
        <v>828</v>
      </c>
      <c r="M1861" s="134"/>
      <c r="N1861" s="134">
        <v>11</v>
      </c>
      <c r="O1861" s="134">
        <v>29700</v>
      </c>
      <c r="P1861" s="134">
        <v>29700</v>
      </c>
      <c r="Q1861" s="134">
        <f>+DailyLog[[#This Row],[TTL QNT
(On traveler)]]-DailyLog[[#This Row],[Column1]]</f>
        <v>0</v>
      </c>
      <c r="R1861" s="134" t="s">
        <v>3364</v>
      </c>
      <c r="S1861" s="136" t="s">
        <v>888</v>
      </c>
      <c r="T1861" s="137"/>
      <c r="U1861" s="137"/>
      <c r="V1861" s="134"/>
      <c r="W1861" s="132"/>
      <c r="X1861" s="134"/>
      <c r="Y1861" s="132"/>
      <c r="Z1861" s="132"/>
      <c r="AA1861" s="132"/>
      <c r="AB1861" s="132" t="str">
        <f ca="1">IF(ISERROR(MATCH(DailyLog[[#This Row],[TRAVELER]],Table2[TR],0)),AB1861,"SHIPPED")</f>
        <v>SHIPPED</v>
      </c>
      <c r="AC1861" s="132"/>
    </row>
    <row r="1862" spans="1:29" ht="40.15" hidden="1" customHeight="1" x14ac:dyDescent="0.25">
      <c r="A1862" s="129">
        <v>46279.715729166666</v>
      </c>
      <c r="B1862" s="130" t="s">
        <v>2940</v>
      </c>
      <c r="C1862" s="131">
        <v>290</v>
      </c>
      <c r="D1862" s="132">
        <v>718957</v>
      </c>
      <c r="E1862" s="132">
        <v>11546456</v>
      </c>
      <c r="F1862" s="132">
        <v>4</v>
      </c>
      <c r="G1862" s="132" t="s">
        <v>6026</v>
      </c>
      <c r="H1862" s="133" t="s">
        <v>832</v>
      </c>
      <c r="I1862" s="134" t="s">
        <v>839</v>
      </c>
      <c r="J1862" s="135" t="s">
        <v>950</v>
      </c>
      <c r="K1862" s="134">
        <v>106</v>
      </c>
      <c r="L1862" s="134" t="s">
        <v>828</v>
      </c>
      <c r="M1862" s="134"/>
      <c r="N1862" s="134">
        <v>25</v>
      </c>
      <c r="O1862" s="134">
        <v>67500</v>
      </c>
      <c r="P1862" s="134">
        <v>67500</v>
      </c>
      <c r="Q1862" s="134">
        <f>+DailyLog[[#This Row],[TTL QNT
(On traveler)]]-DailyLog[[#This Row],[Column1]]</f>
        <v>0</v>
      </c>
      <c r="R1862" s="134" t="s">
        <v>3364</v>
      </c>
      <c r="S1862" s="136" t="s">
        <v>888</v>
      </c>
      <c r="T1862" s="137"/>
      <c r="U1862" s="137"/>
      <c r="V1862" s="134"/>
      <c r="W1862" s="132"/>
      <c r="X1862" s="134"/>
      <c r="Y1862" s="132"/>
      <c r="Z1862" s="132"/>
      <c r="AA1862" s="132"/>
      <c r="AB1862" s="132" t="str">
        <f ca="1">IF(ISERROR(MATCH(DailyLog[[#This Row],[TRAVELER]],Table2[TR],0)),AB1862,"SHIPPED")</f>
        <v>SHIPPED</v>
      </c>
      <c r="AC1862" s="132"/>
    </row>
    <row r="1863" spans="1:29" ht="40.15" customHeight="1" x14ac:dyDescent="0.25">
      <c r="A1863" s="173">
        <v>46281.699340277781</v>
      </c>
      <c r="B1863" s="174" t="s">
        <v>2940</v>
      </c>
      <c r="C1863" s="175">
        <v>275</v>
      </c>
      <c r="D1863" s="176">
        <v>718955</v>
      </c>
      <c r="E1863" s="176">
        <v>11546449</v>
      </c>
      <c r="F1863" s="176">
        <v>935</v>
      </c>
      <c r="G1863" s="176" t="s">
        <v>6258</v>
      </c>
      <c r="H1863" s="177" t="s">
        <v>832</v>
      </c>
      <c r="I1863" s="178" t="s">
        <v>839</v>
      </c>
      <c r="J1863" s="179" t="s">
        <v>950</v>
      </c>
      <c r="K1863" s="178">
        <v>102</v>
      </c>
      <c r="L1863" s="178" t="s">
        <v>828</v>
      </c>
      <c r="M1863" s="178" t="s">
        <v>5862</v>
      </c>
      <c r="N1863" s="178">
        <v>24</v>
      </c>
      <c r="O1863" s="178">
        <v>60000</v>
      </c>
      <c r="P1863" s="178">
        <v>60000</v>
      </c>
      <c r="Q1863" s="178">
        <f>+DailyLog[[#This Row],[TTL QNT
(On traveler)]]-DailyLog[[#This Row],[Column1]]</f>
        <v>0</v>
      </c>
      <c r="R1863" s="178" t="s">
        <v>4694</v>
      </c>
      <c r="S1863" s="180" t="s">
        <v>888</v>
      </c>
      <c r="T1863" s="181" t="s">
        <v>3524</v>
      </c>
      <c r="U1863" s="181"/>
      <c r="V1863" s="178"/>
      <c r="W1863" s="176"/>
      <c r="X1863" s="178"/>
      <c r="Y1863" s="176"/>
      <c r="Z1863" s="176"/>
      <c r="AA1863" s="176"/>
      <c r="AB1863" s="176">
        <f ca="1">IF(ISERROR(MATCH(DailyLog[[#This Row],[TRAVELER]],Table2[TR],0)),AB1863,"SHIPPED")</f>
        <v>0</v>
      </c>
      <c r="AC1863" s="176"/>
    </row>
    <row r="1864" spans="1:29" ht="40.15" hidden="1" customHeight="1" x14ac:dyDescent="0.25">
      <c r="A1864" s="129">
        <v>46281.531087962961</v>
      </c>
      <c r="B1864" s="130" t="s">
        <v>842</v>
      </c>
      <c r="C1864" s="131" t="s">
        <v>4815</v>
      </c>
      <c r="D1864" s="132">
        <v>717721</v>
      </c>
      <c r="E1864" s="132">
        <v>11549170</v>
      </c>
      <c r="F1864" s="132">
        <v>1066</v>
      </c>
      <c r="G1864" s="132" t="s">
        <v>6061</v>
      </c>
      <c r="H1864" s="133" t="s">
        <v>832</v>
      </c>
      <c r="I1864" s="134" t="s">
        <v>839</v>
      </c>
      <c r="J1864" s="135" t="s">
        <v>843</v>
      </c>
      <c r="K1864" s="134">
        <v>3</v>
      </c>
      <c r="L1864" s="134" t="s">
        <v>828</v>
      </c>
      <c r="M1864" s="134"/>
      <c r="N1864" s="134">
        <v>39</v>
      </c>
      <c r="O1864" s="134">
        <v>15600</v>
      </c>
      <c r="P1864" s="134">
        <v>15600</v>
      </c>
      <c r="Q1864" s="134">
        <f>+DailyLog[[#This Row],[TTL QNT
(On traveler)]]-DailyLog[[#This Row],[Column1]]</f>
        <v>0</v>
      </c>
      <c r="R1864" s="134" t="s">
        <v>5542</v>
      </c>
      <c r="S1864" s="136" t="s">
        <v>888</v>
      </c>
      <c r="T1864" s="137"/>
      <c r="U1864" s="137"/>
      <c r="V1864" s="134"/>
      <c r="W1864" s="132"/>
      <c r="X1864" s="134"/>
      <c r="Y1864" s="132"/>
      <c r="Z1864" s="132"/>
      <c r="AA1864" s="132"/>
      <c r="AB1864" s="132" t="str">
        <f ca="1">IF(ISERROR(MATCH(DailyLog[[#This Row],[TRAVELER]],Table2[TR],0)),AB1864,"SHIPPED")</f>
        <v>SHIPPED</v>
      </c>
      <c r="AC1864" s="132"/>
    </row>
    <row r="1865" spans="1:29" ht="40.15" hidden="1" customHeight="1" x14ac:dyDescent="0.25">
      <c r="A1865" s="129">
        <v>46281.492280092592</v>
      </c>
      <c r="B1865" s="130" t="s">
        <v>842</v>
      </c>
      <c r="C1865" s="131" t="s">
        <v>6219</v>
      </c>
      <c r="D1865" s="132">
        <v>718209</v>
      </c>
      <c r="E1865" s="132">
        <v>11546449</v>
      </c>
      <c r="F1865" s="132">
        <v>980</v>
      </c>
      <c r="G1865" s="132" t="s">
        <v>6220</v>
      </c>
      <c r="H1865" s="133" t="s">
        <v>832</v>
      </c>
      <c r="I1865" s="134" t="s">
        <v>839</v>
      </c>
      <c r="J1865" s="135" t="s">
        <v>950</v>
      </c>
      <c r="K1865" s="134">
        <v>106</v>
      </c>
      <c r="L1865" s="134" t="s">
        <v>828</v>
      </c>
      <c r="M1865" s="134"/>
      <c r="N1865" s="134">
        <v>36</v>
      </c>
      <c r="O1865" s="134">
        <v>90000</v>
      </c>
      <c r="P1865" s="134">
        <v>90000</v>
      </c>
      <c r="Q1865" s="134">
        <f>+DailyLog[[#This Row],[TTL QNT
(On traveler)]]-DailyLog[[#This Row],[Column1]]</f>
        <v>0</v>
      </c>
      <c r="R1865" s="134" t="s">
        <v>4196</v>
      </c>
      <c r="S1865" s="136" t="s">
        <v>888</v>
      </c>
      <c r="T1865" s="137"/>
      <c r="U1865" s="137"/>
      <c r="V1865" s="134"/>
      <c r="W1865" s="132"/>
      <c r="X1865" s="134"/>
      <c r="Y1865" s="132"/>
      <c r="Z1865" s="132"/>
      <c r="AA1865" s="132"/>
      <c r="AB1865" s="132" t="str">
        <f ca="1">IF(ISERROR(MATCH(DailyLog[[#This Row],[TRAVELER]],Table2[TR],0)),AB1865,"SHIPPED")</f>
        <v>SHIPPED</v>
      </c>
      <c r="AC1865" s="132"/>
    </row>
    <row r="1866" spans="1:29" ht="40.15" hidden="1" customHeight="1" x14ac:dyDescent="0.25">
      <c r="A1866" s="129">
        <v>46281.488344907404</v>
      </c>
      <c r="B1866" s="130" t="s">
        <v>842</v>
      </c>
      <c r="C1866" s="131">
        <v>275</v>
      </c>
      <c r="D1866" s="132">
        <v>718891</v>
      </c>
      <c r="E1866" s="132">
        <v>11546389</v>
      </c>
      <c r="F1866" s="132">
        <v>1733</v>
      </c>
      <c r="G1866" s="132" t="s">
        <v>6218</v>
      </c>
      <c r="H1866" s="133" t="s">
        <v>832</v>
      </c>
      <c r="I1866" s="134" t="s">
        <v>839</v>
      </c>
      <c r="J1866" s="135" t="s">
        <v>2824</v>
      </c>
      <c r="K1866" s="134">
        <v>112</v>
      </c>
      <c r="L1866" s="134" t="s">
        <v>828</v>
      </c>
      <c r="M1866" s="134"/>
      <c r="N1866" s="134">
        <v>36</v>
      </c>
      <c r="O1866" s="134">
        <v>162000</v>
      </c>
      <c r="P1866" s="134">
        <v>162000</v>
      </c>
      <c r="Q1866" s="134">
        <f>+DailyLog[[#This Row],[TTL QNT
(On traveler)]]-DailyLog[[#This Row],[Column1]]</f>
        <v>0</v>
      </c>
      <c r="R1866" s="134" t="s">
        <v>2880</v>
      </c>
      <c r="S1866" s="136" t="s">
        <v>888</v>
      </c>
      <c r="T1866" s="137"/>
      <c r="U1866" s="137"/>
      <c r="V1866" s="134"/>
      <c r="W1866" s="132"/>
      <c r="X1866" s="134"/>
      <c r="Y1866" s="132"/>
      <c r="Z1866" s="132"/>
      <c r="AA1866" s="132"/>
      <c r="AB1866" s="132" t="str">
        <f ca="1">IF(ISERROR(MATCH(DailyLog[[#This Row],[TRAVELER]],Table2[TR],0)),AB1866,"SHIPPED")</f>
        <v>SHIPPED</v>
      </c>
      <c r="AC1866" s="132"/>
    </row>
    <row r="1867" spans="1:29" ht="40.15" hidden="1" customHeight="1" x14ac:dyDescent="0.25">
      <c r="A1867" s="129">
        <v>46280.454687500001</v>
      </c>
      <c r="B1867" s="130" t="s">
        <v>842</v>
      </c>
      <c r="C1867" s="131" t="s">
        <v>4933</v>
      </c>
      <c r="D1867" s="132">
        <v>718964</v>
      </c>
      <c r="E1867" s="132" t="s">
        <v>3281</v>
      </c>
      <c r="F1867" s="132">
        <v>1355</v>
      </c>
      <c r="G1867" s="132" t="s">
        <v>6080</v>
      </c>
      <c r="H1867" s="133" t="s">
        <v>832</v>
      </c>
      <c r="I1867" s="134" t="s">
        <v>839</v>
      </c>
      <c r="J1867" s="135" t="s">
        <v>843</v>
      </c>
      <c r="K1867" s="134">
        <v>2</v>
      </c>
      <c r="L1867" s="134" t="s">
        <v>828</v>
      </c>
      <c r="M1867" s="134" t="s">
        <v>2816</v>
      </c>
      <c r="N1867" s="134">
        <v>31</v>
      </c>
      <c r="O1867" s="134">
        <v>3100</v>
      </c>
      <c r="P1867" s="134">
        <v>3100</v>
      </c>
      <c r="Q1867" s="134">
        <f>+DailyLog[[#This Row],[TTL QNT
(On traveler)]]-DailyLog[[#This Row],[Column1]]</f>
        <v>0</v>
      </c>
      <c r="R1867" s="134" t="s">
        <v>4346</v>
      </c>
      <c r="S1867" s="136" t="s">
        <v>888</v>
      </c>
      <c r="T1867" s="137">
        <v>1</v>
      </c>
      <c r="U1867" s="137"/>
      <c r="V1867" s="134"/>
      <c r="W1867" s="132"/>
      <c r="X1867" s="134"/>
      <c r="Y1867" s="132"/>
      <c r="Z1867" s="132"/>
      <c r="AA1867" s="132"/>
      <c r="AB1867" s="132" t="str">
        <f ca="1">IF(ISERROR(MATCH(DailyLog[[#This Row],[TRAVELER]],Table2[TR],0)),AB1867,"SHIPPED")</f>
        <v>SHIPPED</v>
      </c>
      <c r="AC1867" s="132"/>
    </row>
    <row r="1868" spans="1:29" ht="40.15" customHeight="1" x14ac:dyDescent="0.25">
      <c r="A1868" s="173">
        <v>46281.695324074077</v>
      </c>
      <c r="B1868" s="174" t="s">
        <v>2940</v>
      </c>
      <c r="C1868" s="175">
        <v>279</v>
      </c>
      <c r="D1868" s="176">
        <v>718192</v>
      </c>
      <c r="E1868" s="176">
        <v>6101831</v>
      </c>
      <c r="F1868" s="176">
        <v>343</v>
      </c>
      <c r="G1868" s="176" t="s">
        <v>6257</v>
      </c>
      <c r="H1868" s="177" t="s">
        <v>832</v>
      </c>
      <c r="I1868" s="178" t="s">
        <v>839</v>
      </c>
      <c r="J1868" s="179" t="s">
        <v>2824</v>
      </c>
      <c r="K1868" s="178">
        <v>78</v>
      </c>
      <c r="L1868" s="178" t="s">
        <v>828</v>
      </c>
      <c r="M1868" s="178"/>
      <c r="N1868" s="178">
        <v>36</v>
      </c>
      <c r="O1868" s="178">
        <v>36000</v>
      </c>
      <c r="P1868" s="178">
        <v>36000</v>
      </c>
      <c r="Q1868" s="178">
        <f>+DailyLog[[#This Row],[TTL QNT
(On traveler)]]-DailyLog[[#This Row],[Column1]]</f>
        <v>0</v>
      </c>
      <c r="R1868" s="178" t="s">
        <v>2992</v>
      </c>
      <c r="S1868" s="180" t="s">
        <v>888</v>
      </c>
      <c r="T1868" s="181"/>
      <c r="U1868" s="181"/>
      <c r="V1868" s="178"/>
      <c r="W1868" s="176"/>
      <c r="X1868" s="178"/>
      <c r="Y1868" s="176"/>
      <c r="Z1868" s="176"/>
      <c r="AA1868" s="176"/>
      <c r="AB1868" s="176">
        <f ca="1">IF(ISERROR(MATCH(DailyLog[[#This Row],[TRAVELER]],Table2[TR],0)),AB1868,"SHIPPED")</f>
        <v>0</v>
      </c>
      <c r="AC1868" s="176"/>
    </row>
    <row r="1869" spans="1:29" ht="40.15" hidden="1" customHeight="1" x14ac:dyDescent="0.25">
      <c r="A1869" s="129">
        <v>46274.466087962966</v>
      </c>
      <c r="B1869" s="130" t="s">
        <v>842</v>
      </c>
      <c r="C1869" s="131" t="s">
        <v>2841</v>
      </c>
      <c r="D1869" s="132">
        <v>717860</v>
      </c>
      <c r="E1869" s="132">
        <v>6504080</v>
      </c>
      <c r="F1869" s="132">
        <v>1784</v>
      </c>
      <c r="G1869" s="132" t="s">
        <v>5623</v>
      </c>
      <c r="H1869" s="133" t="s">
        <v>2814</v>
      </c>
      <c r="I1869" s="134" t="s">
        <v>839</v>
      </c>
      <c r="J1869" s="135" t="s">
        <v>843</v>
      </c>
      <c r="K1869" s="134">
        <v>3</v>
      </c>
      <c r="L1869" s="134" t="s">
        <v>828</v>
      </c>
      <c r="M1869" s="134" t="s">
        <v>2816</v>
      </c>
      <c r="N1869" s="134">
        <v>32</v>
      </c>
      <c r="O1869" s="134">
        <v>192000</v>
      </c>
      <c r="P1869" s="134">
        <v>192000</v>
      </c>
      <c r="Q1869" s="134">
        <f>+DailyLog[[#This Row],[TTL QNT
(On traveler)]]-DailyLog[[#This Row],[Column1]]</f>
        <v>0</v>
      </c>
      <c r="R1869" s="134" t="s">
        <v>3615</v>
      </c>
      <c r="S1869" s="136" t="s">
        <v>888</v>
      </c>
      <c r="T1869" s="137">
        <v>1</v>
      </c>
      <c r="U1869" s="137"/>
      <c r="V1869" s="134"/>
      <c r="W1869" s="132"/>
      <c r="X1869" s="134"/>
      <c r="Y1869" s="132"/>
      <c r="Z1869" s="132"/>
      <c r="AA1869" s="132"/>
      <c r="AB1869" s="132" t="str">
        <f ca="1">IF(ISERROR(MATCH(DailyLog[[#This Row],[TRAVELER]],Table2[TR],0)),AB1869,"SHIPPED")</f>
        <v>SHIPPED</v>
      </c>
      <c r="AC1869" s="132"/>
    </row>
    <row r="1870" spans="1:29" ht="40.15" hidden="1" customHeight="1" x14ac:dyDescent="0.25">
      <c r="A1870" s="129">
        <v>46280.402384259258</v>
      </c>
      <c r="B1870" s="130" t="s">
        <v>842</v>
      </c>
      <c r="C1870" s="131">
        <v>290</v>
      </c>
      <c r="D1870" s="132">
        <v>717934</v>
      </c>
      <c r="E1870" s="132" t="s">
        <v>996</v>
      </c>
      <c r="F1870" s="132">
        <v>21</v>
      </c>
      <c r="G1870" s="132" t="s">
        <v>6069</v>
      </c>
      <c r="H1870" s="133" t="s">
        <v>832</v>
      </c>
      <c r="I1870" s="134" t="s">
        <v>839</v>
      </c>
      <c r="J1870" s="135" t="s">
        <v>950</v>
      </c>
      <c r="K1870" s="134">
        <v>109</v>
      </c>
      <c r="L1870" s="134" t="s">
        <v>1003</v>
      </c>
      <c r="M1870" s="134"/>
      <c r="N1870" s="134">
        <v>36</v>
      </c>
      <c r="O1870" s="134">
        <v>23760</v>
      </c>
      <c r="P1870" s="134">
        <v>23760</v>
      </c>
      <c r="Q1870" s="134">
        <f>+DailyLog[[#This Row],[TTL QNT
(On traveler)]]-DailyLog[[#This Row],[Column1]]</f>
        <v>0</v>
      </c>
      <c r="R1870" s="134" t="s">
        <v>4124</v>
      </c>
      <c r="S1870" s="136" t="s">
        <v>888</v>
      </c>
      <c r="T1870" s="137"/>
      <c r="U1870" s="137"/>
      <c r="V1870" s="134"/>
      <c r="W1870" s="132"/>
      <c r="X1870" s="134"/>
      <c r="Y1870" s="132"/>
      <c r="Z1870" s="132"/>
      <c r="AA1870" s="132"/>
      <c r="AB1870" s="132" t="str">
        <f ca="1">IF(ISERROR(MATCH(DailyLog[[#This Row],[TRAVELER]],Table2[TR],0)),AB1870,"SHIPPED")</f>
        <v>SHIPPED</v>
      </c>
      <c r="AC1870" s="132"/>
    </row>
    <row r="1871" spans="1:29" ht="40.15" hidden="1" customHeight="1" x14ac:dyDescent="0.25">
      <c r="A1871" s="129">
        <v>46281.484340277777</v>
      </c>
      <c r="B1871" s="130" t="s">
        <v>842</v>
      </c>
      <c r="C1871" s="131">
        <v>4</v>
      </c>
      <c r="D1871" s="132">
        <v>718196</v>
      </c>
      <c r="E1871" s="132">
        <v>6101831</v>
      </c>
      <c r="F1871" s="132">
        <v>49</v>
      </c>
      <c r="G1871" s="132" t="s">
        <v>6215</v>
      </c>
      <c r="H1871" s="133" t="s">
        <v>832</v>
      </c>
      <c r="I1871" s="134" t="s">
        <v>839</v>
      </c>
      <c r="J1871" s="135" t="s">
        <v>950</v>
      </c>
      <c r="K1871" s="134">
        <v>117</v>
      </c>
      <c r="L1871" s="134" t="s">
        <v>828</v>
      </c>
      <c r="M1871" s="134"/>
      <c r="N1871" s="134">
        <v>36</v>
      </c>
      <c r="O1871" s="134">
        <v>36000</v>
      </c>
      <c r="P1871" s="134">
        <v>36000</v>
      </c>
      <c r="Q1871" s="134">
        <f>+DailyLog[[#This Row],[TTL QNT
(On traveler)]]-DailyLog[[#This Row],[Column1]]</f>
        <v>0</v>
      </c>
      <c r="R1871" s="134" t="s">
        <v>4174</v>
      </c>
      <c r="S1871" s="136" t="s">
        <v>888</v>
      </c>
      <c r="T1871" s="137"/>
      <c r="U1871" s="137"/>
      <c r="V1871" s="134"/>
      <c r="W1871" s="132"/>
      <c r="X1871" s="134"/>
      <c r="Y1871" s="132"/>
      <c r="Z1871" s="132"/>
      <c r="AA1871" s="132"/>
      <c r="AB1871" s="132" t="str">
        <f ca="1">IF(ISERROR(MATCH(DailyLog[[#This Row],[TRAVELER]],Table2[TR],0)),AB1871,"SHIPPED")</f>
        <v>SHIPPED</v>
      </c>
      <c r="AC1871" s="132"/>
    </row>
    <row r="1872" spans="1:29" ht="40.15" hidden="1" customHeight="1" x14ac:dyDescent="0.25">
      <c r="A1872" s="129">
        <v>46279.688738425924</v>
      </c>
      <c r="B1872" s="130" t="s">
        <v>2940</v>
      </c>
      <c r="C1872" s="131">
        <v>275</v>
      </c>
      <c r="D1872" s="132">
        <v>718958</v>
      </c>
      <c r="E1872" s="132">
        <v>11546456</v>
      </c>
      <c r="F1872" s="132">
        <v>1320</v>
      </c>
      <c r="G1872" s="132" t="s">
        <v>6018</v>
      </c>
      <c r="H1872" s="133" t="s">
        <v>832</v>
      </c>
      <c r="I1872" s="134" t="s">
        <v>839</v>
      </c>
      <c r="J1872" s="135" t="s">
        <v>950</v>
      </c>
      <c r="K1872" s="134">
        <v>102</v>
      </c>
      <c r="L1872" s="134" t="s">
        <v>828</v>
      </c>
      <c r="M1872" s="134"/>
      <c r="N1872" s="134">
        <v>18</v>
      </c>
      <c r="O1872" s="134">
        <v>48600</v>
      </c>
      <c r="P1872" s="134">
        <v>48600</v>
      </c>
      <c r="Q1872" s="134">
        <f>+DailyLog[[#This Row],[TTL QNT
(On traveler)]]-DailyLog[[#This Row],[Column1]]</f>
        <v>0</v>
      </c>
      <c r="R1872" s="134" t="s">
        <v>4398</v>
      </c>
      <c r="S1872" s="136" t="s">
        <v>888</v>
      </c>
      <c r="T1872" s="137"/>
      <c r="U1872" s="137"/>
      <c r="V1872" s="134"/>
      <c r="W1872" s="132"/>
      <c r="X1872" s="134"/>
      <c r="Y1872" s="132"/>
      <c r="Z1872" s="132"/>
      <c r="AA1872" s="132"/>
      <c r="AB1872" s="132" t="str">
        <f ca="1">IF(ISERROR(MATCH(DailyLog[[#This Row],[TRAVELER]],Table2[TR],0)),AB1872,"SHIPPED")</f>
        <v>SHIPPED</v>
      </c>
      <c r="AC1872" s="132"/>
    </row>
    <row r="1873" spans="1:29" ht="40.15" hidden="1" customHeight="1" x14ac:dyDescent="0.25">
      <c r="A1873" s="129">
        <v>46280.428831018522</v>
      </c>
      <c r="B1873" s="130" t="s">
        <v>842</v>
      </c>
      <c r="C1873" s="131">
        <v>4</v>
      </c>
      <c r="D1873" s="132">
        <v>717940</v>
      </c>
      <c r="E1873" s="132" t="s">
        <v>2981</v>
      </c>
      <c r="F1873" s="132">
        <v>604</v>
      </c>
      <c r="G1873" s="132" t="s">
        <v>6073</v>
      </c>
      <c r="H1873" s="133" t="s">
        <v>832</v>
      </c>
      <c r="I1873" s="134" t="s">
        <v>839</v>
      </c>
      <c r="J1873" s="135" t="s">
        <v>950</v>
      </c>
      <c r="K1873" s="134">
        <v>117</v>
      </c>
      <c r="L1873" s="134" t="s">
        <v>1003</v>
      </c>
      <c r="M1873" s="134"/>
      <c r="N1873" s="134">
        <v>36</v>
      </c>
      <c r="O1873" s="134">
        <v>23760</v>
      </c>
      <c r="P1873" s="134">
        <v>23760</v>
      </c>
      <c r="Q1873" s="134">
        <f>+DailyLog[[#This Row],[TTL QNT
(On traveler)]]-DailyLog[[#This Row],[Column1]]</f>
        <v>0</v>
      </c>
      <c r="R1873" s="134" t="s">
        <v>5751</v>
      </c>
      <c r="S1873" s="136" t="s">
        <v>888</v>
      </c>
      <c r="T1873" s="137"/>
      <c r="U1873" s="137"/>
      <c r="V1873" s="134"/>
      <c r="W1873" s="132"/>
      <c r="X1873" s="134"/>
      <c r="Y1873" s="132"/>
      <c r="Z1873" s="132"/>
      <c r="AA1873" s="132"/>
      <c r="AB1873" s="132" t="str">
        <f ca="1">IF(ISERROR(MATCH(DailyLog[[#This Row],[TRAVELER]],Table2[TR],0)),AB1873,"SHIPPED")</f>
        <v>SHIPPED</v>
      </c>
      <c r="AC1873" s="132"/>
    </row>
    <row r="1874" spans="1:29" ht="40.15" customHeight="1" x14ac:dyDescent="0.25">
      <c r="A1874" s="173">
        <v>46281.693854166668</v>
      </c>
      <c r="B1874" s="174" t="s">
        <v>2940</v>
      </c>
      <c r="C1874" s="175" t="s">
        <v>6219</v>
      </c>
      <c r="D1874" s="176">
        <v>717746</v>
      </c>
      <c r="E1874" s="176">
        <v>11549168</v>
      </c>
      <c r="F1874" s="176">
        <v>1769</v>
      </c>
      <c r="G1874" s="176" t="s">
        <v>6192</v>
      </c>
      <c r="H1874" s="177" t="s">
        <v>832</v>
      </c>
      <c r="I1874" s="178" t="s">
        <v>839</v>
      </c>
      <c r="J1874" s="179" t="s">
        <v>950</v>
      </c>
      <c r="K1874" s="178">
        <v>107</v>
      </c>
      <c r="L1874" s="178" t="s">
        <v>828</v>
      </c>
      <c r="M1874" s="178" t="s">
        <v>2816</v>
      </c>
      <c r="N1874" s="178">
        <v>59</v>
      </c>
      <c r="O1874" s="178">
        <v>59000</v>
      </c>
      <c r="P1874" s="178">
        <v>59000</v>
      </c>
      <c r="Q1874" s="178">
        <f>+DailyLog[[#This Row],[TTL QNT
(On traveler)]]-DailyLog[[#This Row],[Column1]]</f>
        <v>0</v>
      </c>
      <c r="R1874" s="178" t="s">
        <v>6256</v>
      </c>
      <c r="S1874" s="180" t="s">
        <v>888</v>
      </c>
      <c r="T1874" s="181">
        <v>6</v>
      </c>
      <c r="U1874" s="181"/>
      <c r="V1874" s="178"/>
      <c r="W1874" s="176"/>
      <c r="X1874" s="178"/>
      <c r="Y1874" s="176"/>
      <c r="Z1874" s="176"/>
      <c r="AA1874" s="176"/>
      <c r="AB1874" s="176">
        <f ca="1">IF(ISERROR(MATCH(DailyLog[[#This Row],[TRAVELER]],Table2[TR],0)),AB1874,"SHIPPED")</f>
        <v>0</v>
      </c>
      <c r="AC1874" s="176"/>
    </row>
    <row r="1875" spans="1:29" ht="40.15" hidden="1" customHeight="1" x14ac:dyDescent="0.25">
      <c r="A1875" s="129">
        <v>46273.740937499999</v>
      </c>
      <c r="B1875" s="130" t="s">
        <v>2940</v>
      </c>
      <c r="C1875" s="131">
        <v>280</v>
      </c>
      <c r="D1875" s="132">
        <v>717781</v>
      </c>
      <c r="E1875" s="132" t="s">
        <v>986</v>
      </c>
      <c r="F1875" s="132">
        <v>282</v>
      </c>
      <c r="G1875" s="132" t="s">
        <v>5568</v>
      </c>
      <c r="H1875" s="133" t="s">
        <v>832</v>
      </c>
      <c r="I1875" s="134" t="s">
        <v>2818</v>
      </c>
      <c r="J1875" s="135" t="s">
        <v>950</v>
      </c>
      <c r="K1875" s="134">
        <v>114</v>
      </c>
      <c r="L1875" s="134" t="s">
        <v>1003</v>
      </c>
      <c r="M1875" s="134"/>
      <c r="N1875" s="134">
        <v>36</v>
      </c>
      <c r="O1875" s="134">
        <v>54000</v>
      </c>
      <c r="P1875" s="134">
        <v>54000</v>
      </c>
      <c r="Q1875" s="134">
        <f>+DailyLog[[#This Row],[TTL QNT
(On traveler)]]-DailyLog[[#This Row],[Column1]]</f>
        <v>0</v>
      </c>
      <c r="R1875" s="134" t="s">
        <v>2855</v>
      </c>
      <c r="S1875" s="136" t="s">
        <v>888</v>
      </c>
      <c r="T1875" s="137"/>
      <c r="U1875" s="137"/>
      <c r="V1875" s="134"/>
      <c r="W1875" s="132"/>
      <c r="X1875" s="134"/>
      <c r="Y1875" s="132"/>
      <c r="Z1875" s="132"/>
      <c r="AA1875" s="132"/>
      <c r="AB1875" s="132" t="str">
        <f ca="1">IF(ISERROR(MATCH(DailyLog[[#This Row],[TRAVELER]],Table2[TR],0)),AB1875,"SHIPPED")</f>
        <v>SHIPPED</v>
      </c>
      <c r="AC1875" s="132"/>
    </row>
    <row r="1876" spans="1:29" ht="40.15" hidden="1" customHeight="1" x14ac:dyDescent="0.25">
      <c r="A1876" s="129">
        <v>46270.621747685182</v>
      </c>
      <c r="B1876" s="130" t="s">
        <v>2940</v>
      </c>
      <c r="C1876" s="131">
        <v>292</v>
      </c>
      <c r="D1876" s="132">
        <v>718138</v>
      </c>
      <c r="E1876" s="132">
        <v>11546377</v>
      </c>
      <c r="F1876" s="132">
        <v>1668</v>
      </c>
      <c r="G1876" s="132" t="s">
        <v>5468</v>
      </c>
      <c r="H1876" s="133" t="s">
        <v>832</v>
      </c>
      <c r="I1876" s="134" t="s">
        <v>839</v>
      </c>
      <c r="J1876" s="135" t="s">
        <v>2824</v>
      </c>
      <c r="K1876" s="134">
        <v>19</v>
      </c>
      <c r="L1876" s="134" t="s">
        <v>828</v>
      </c>
      <c r="M1876" s="134" t="s">
        <v>2884</v>
      </c>
      <c r="N1876" s="134">
        <v>36</v>
      </c>
      <c r="O1876" s="134">
        <v>77400</v>
      </c>
      <c r="P1876" s="134">
        <v>77400</v>
      </c>
      <c r="Q1876" s="134">
        <f>+DailyLog[[#This Row],[TTL QNT
(On traveler)]]-DailyLog[[#This Row],[Column1]]</f>
        <v>0</v>
      </c>
      <c r="R1876" s="134" t="s">
        <v>3895</v>
      </c>
      <c r="S1876" s="136" t="s">
        <v>888</v>
      </c>
      <c r="T1876" s="137" t="s">
        <v>5469</v>
      </c>
      <c r="U1876" s="137"/>
      <c r="V1876" s="134"/>
      <c r="W1876" s="132"/>
      <c r="X1876" s="134"/>
      <c r="Y1876" s="132"/>
      <c r="Z1876" s="132"/>
      <c r="AA1876" s="132"/>
      <c r="AB1876" s="132" t="str">
        <f ca="1">IF(ISERROR(MATCH(DailyLog[[#This Row],[TRAVELER]],Table2[TR],0)),AB1876,"SHIPPED")</f>
        <v>SHIPPED</v>
      </c>
      <c r="AC1876" s="132"/>
    </row>
    <row r="1877" spans="1:29" ht="40.15" customHeight="1" x14ac:dyDescent="0.25">
      <c r="A1877" s="173">
        <v>46281.686307870368</v>
      </c>
      <c r="B1877" s="174" t="s">
        <v>2940</v>
      </c>
      <c r="C1877" s="175" t="s">
        <v>6190</v>
      </c>
      <c r="D1877" s="176">
        <v>717728</v>
      </c>
      <c r="E1877" s="176">
        <v>11549170</v>
      </c>
      <c r="F1877" s="176">
        <v>867</v>
      </c>
      <c r="G1877" s="176" t="s">
        <v>6067</v>
      </c>
      <c r="H1877" s="177" t="s">
        <v>832</v>
      </c>
      <c r="I1877" s="178" t="s">
        <v>839</v>
      </c>
      <c r="J1877" s="179" t="s">
        <v>843</v>
      </c>
      <c r="K1877" s="178">
        <v>1</v>
      </c>
      <c r="L1877" s="178" t="s">
        <v>828</v>
      </c>
      <c r="M1877" s="178" t="s">
        <v>3012</v>
      </c>
      <c r="N1877" s="178">
        <v>49</v>
      </c>
      <c r="O1877" s="178">
        <v>19600</v>
      </c>
      <c r="P1877" s="178">
        <v>19600</v>
      </c>
      <c r="Q1877" s="178">
        <f>+DailyLog[[#This Row],[TTL QNT
(On traveler)]]-DailyLog[[#This Row],[Column1]]</f>
        <v>0</v>
      </c>
      <c r="R1877" s="178" t="s">
        <v>5256</v>
      </c>
      <c r="S1877" s="180" t="s">
        <v>888</v>
      </c>
      <c r="T1877" s="181" t="s">
        <v>6255</v>
      </c>
      <c r="U1877" s="181"/>
      <c r="V1877" s="178"/>
      <c r="W1877" s="176"/>
      <c r="X1877" s="178"/>
      <c r="Y1877" s="176"/>
      <c r="Z1877" s="176"/>
      <c r="AA1877" s="176"/>
      <c r="AB1877" s="176">
        <f ca="1">IF(ISERROR(MATCH(DailyLog[[#This Row],[TRAVELER]],Table2[TR],0)),AB1877,"SHIPPED")</f>
        <v>0</v>
      </c>
      <c r="AC1877" s="176"/>
    </row>
    <row r="1878" spans="1:29" ht="40.15" hidden="1" customHeight="1" x14ac:dyDescent="0.25">
      <c r="A1878" s="129">
        <v>46273.72828703704</v>
      </c>
      <c r="B1878" s="130" t="s">
        <v>2940</v>
      </c>
      <c r="C1878" s="131">
        <v>280</v>
      </c>
      <c r="D1878" s="132">
        <v>717781</v>
      </c>
      <c r="E1878" s="132" t="s">
        <v>3421</v>
      </c>
      <c r="F1878" s="132">
        <v>282</v>
      </c>
      <c r="G1878" s="132" t="s">
        <v>5565</v>
      </c>
      <c r="H1878" s="133" t="s">
        <v>832</v>
      </c>
      <c r="I1878" s="134" t="s">
        <v>839</v>
      </c>
      <c r="J1878" s="135" t="s">
        <v>950</v>
      </c>
      <c r="K1878" s="134">
        <v>114</v>
      </c>
      <c r="L1878" s="134" t="s">
        <v>1003</v>
      </c>
      <c r="M1878" s="134"/>
      <c r="N1878" s="134">
        <v>54</v>
      </c>
      <c r="O1878" s="134">
        <v>81000</v>
      </c>
      <c r="P1878" s="134">
        <v>81000</v>
      </c>
      <c r="Q1878" s="134">
        <f>+DailyLog[[#This Row],[TTL QNT
(On traveler)]]-DailyLog[[#This Row],[Column1]]</f>
        <v>0</v>
      </c>
      <c r="R1878" s="134" t="s">
        <v>3786</v>
      </c>
      <c r="S1878" s="136" t="s">
        <v>888</v>
      </c>
      <c r="T1878" s="137"/>
      <c r="U1878" s="137"/>
      <c r="V1878" s="134"/>
      <c r="W1878" s="132"/>
      <c r="X1878" s="134"/>
      <c r="Y1878" s="132"/>
      <c r="Z1878" s="132"/>
      <c r="AA1878" s="132"/>
      <c r="AB1878" s="132" t="str">
        <f ca="1">IF(ISERROR(MATCH(DailyLog[[#This Row],[TRAVELER]],Table2[TR],0)),AB1878,"SHIPPED")</f>
        <v>SHIPPED</v>
      </c>
      <c r="AC1878" s="132"/>
    </row>
    <row r="1879" spans="1:29" ht="40.15" hidden="1" customHeight="1" x14ac:dyDescent="0.25">
      <c r="A1879" s="129">
        <v>46273.72755787037</v>
      </c>
      <c r="B1879" s="130" t="s">
        <v>2940</v>
      </c>
      <c r="C1879" s="131">
        <v>280</v>
      </c>
      <c r="D1879" s="132">
        <v>717772</v>
      </c>
      <c r="E1879" s="132" t="s">
        <v>3421</v>
      </c>
      <c r="F1879" s="132">
        <v>39</v>
      </c>
      <c r="G1879" s="132" t="s">
        <v>5564</v>
      </c>
      <c r="H1879" s="133" t="s">
        <v>832</v>
      </c>
      <c r="I1879" s="134" t="s">
        <v>839</v>
      </c>
      <c r="J1879" s="135" t="s">
        <v>950</v>
      </c>
      <c r="K1879" s="134">
        <v>123</v>
      </c>
      <c r="L1879" s="134" t="s">
        <v>1003</v>
      </c>
      <c r="M1879" s="134"/>
      <c r="N1879" s="134">
        <v>57</v>
      </c>
      <c r="O1879" s="134">
        <v>85500</v>
      </c>
      <c r="P1879" s="134">
        <v>85500</v>
      </c>
      <c r="Q1879" s="134">
        <f>+DailyLog[[#This Row],[TTL QNT
(On traveler)]]-DailyLog[[#This Row],[Column1]]</f>
        <v>0</v>
      </c>
      <c r="R1879" s="134" t="s">
        <v>3786</v>
      </c>
      <c r="S1879" s="136" t="s">
        <v>888</v>
      </c>
      <c r="T1879" s="137"/>
      <c r="U1879" s="137"/>
      <c r="V1879" s="134"/>
      <c r="W1879" s="132"/>
      <c r="X1879" s="134"/>
      <c r="Y1879" s="132"/>
      <c r="Z1879" s="132"/>
      <c r="AA1879" s="132"/>
      <c r="AB1879" s="132" t="str">
        <f ca="1">IF(ISERROR(MATCH(DailyLog[[#This Row],[TRAVELER]],Table2[TR],0)),AB1879,"SHIPPED")</f>
        <v>SHIPPED</v>
      </c>
      <c r="AC1879" s="132"/>
    </row>
    <row r="1880" spans="1:29" ht="40.15" hidden="1" customHeight="1" x14ac:dyDescent="0.25">
      <c r="A1880" s="129">
        <v>46273.723217592589</v>
      </c>
      <c r="B1880" s="130" t="s">
        <v>2940</v>
      </c>
      <c r="C1880" s="131" t="s">
        <v>4438</v>
      </c>
      <c r="D1880" s="132">
        <v>717789</v>
      </c>
      <c r="E1880" s="132" t="s">
        <v>4226</v>
      </c>
      <c r="F1880" s="132" t="s">
        <v>922</v>
      </c>
      <c r="G1880" s="132" t="s">
        <v>5563</v>
      </c>
      <c r="H1880" s="133" t="s">
        <v>2814</v>
      </c>
      <c r="I1880" s="134" t="s">
        <v>839</v>
      </c>
      <c r="J1880" s="135" t="s">
        <v>843</v>
      </c>
      <c r="K1880" s="134">
        <v>4</v>
      </c>
      <c r="L1880" s="134" t="s">
        <v>828</v>
      </c>
      <c r="M1880" s="134" t="s">
        <v>2816</v>
      </c>
      <c r="N1880" s="134">
        <v>27</v>
      </c>
      <c r="O1880" s="134">
        <v>22275</v>
      </c>
      <c r="P1880" s="134">
        <v>22275</v>
      </c>
      <c r="Q1880" s="134">
        <f>+DailyLog[[#This Row],[TTL QNT
(On traveler)]]-DailyLog[[#This Row],[Column1]]</f>
        <v>0</v>
      </c>
      <c r="R1880" s="134" t="s">
        <v>3294</v>
      </c>
      <c r="S1880" s="136" t="s">
        <v>888</v>
      </c>
      <c r="T1880" s="137">
        <v>4</v>
      </c>
      <c r="U1880" s="137"/>
      <c r="V1880" s="134"/>
      <c r="W1880" s="132"/>
      <c r="X1880" s="134"/>
      <c r="Y1880" s="132"/>
      <c r="Z1880" s="132"/>
      <c r="AA1880" s="132"/>
      <c r="AB1880" s="132" t="str">
        <f ca="1">IF(ISERROR(MATCH(DailyLog[[#This Row],[TRAVELER]],Table2[TR],0)),AB1880,"SHIPPED")</f>
        <v>SHIPPED</v>
      </c>
      <c r="AC1880" s="132"/>
    </row>
    <row r="1881" spans="1:29" ht="40.15" hidden="1" customHeight="1" x14ac:dyDescent="0.25">
      <c r="A1881" s="129">
        <v>46281.476539351854</v>
      </c>
      <c r="B1881" s="130" t="s">
        <v>842</v>
      </c>
      <c r="C1881" s="131">
        <v>391</v>
      </c>
      <c r="D1881" s="132">
        <v>718722</v>
      </c>
      <c r="E1881" s="132">
        <v>11546593</v>
      </c>
      <c r="F1881" s="132">
        <v>1720</v>
      </c>
      <c r="G1881" s="132" t="s">
        <v>6179</v>
      </c>
      <c r="H1881" s="133" t="s">
        <v>832</v>
      </c>
      <c r="I1881" s="134" t="s">
        <v>839</v>
      </c>
      <c r="J1881" s="135" t="s">
        <v>843</v>
      </c>
      <c r="K1881" s="134">
        <v>2</v>
      </c>
      <c r="L1881" s="134" t="s">
        <v>828</v>
      </c>
      <c r="M1881" s="134"/>
      <c r="N1881" s="134">
        <v>28</v>
      </c>
      <c r="O1881" s="134">
        <v>19600</v>
      </c>
      <c r="P1881" s="134">
        <v>19600</v>
      </c>
      <c r="Q1881" s="134">
        <f>+DailyLog[[#This Row],[TTL QNT
(On traveler)]]-DailyLog[[#This Row],[Column1]]</f>
        <v>0</v>
      </c>
      <c r="R1881" s="134" t="s">
        <v>3285</v>
      </c>
      <c r="S1881" s="136" t="s">
        <v>888</v>
      </c>
      <c r="T1881" s="137"/>
      <c r="U1881" s="137"/>
      <c r="V1881" s="134"/>
      <c r="W1881" s="132"/>
      <c r="X1881" s="134"/>
      <c r="Y1881" s="132"/>
      <c r="Z1881" s="132"/>
      <c r="AA1881" s="132"/>
      <c r="AB1881" s="132" t="str">
        <f ca="1">IF(ISERROR(MATCH(DailyLog[[#This Row],[TRAVELER]],Table2[TR],0)),AB1881,"SHIPPED")</f>
        <v>SHIPPED</v>
      </c>
      <c r="AC1881" s="132"/>
    </row>
    <row r="1882" spans="1:29" ht="40.15" hidden="1" customHeight="1" x14ac:dyDescent="0.25">
      <c r="A1882" s="129">
        <v>46280.383009259262</v>
      </c>
      <c r="B1882" s="130" t="s">
        <v>842</v>
      </c>
      <c r="C1882" s="131">
        <v>275</v>
      </c>
      <c r="D1882" s="132">
        <v>718434</v>
      </c>
      <c r="E1882" s="132" t="s">
        <v>3356</v>
      </c>
      <c r="F1882" s="132">
        <v>1838</v>
      </c>
      <c r="G1882" s="132" t="s">
        <v>6035</v>
      </c>
      <c r="H1882" s="133" t="s">
        <v>832</v>
      </c>
      <c r="I1882" s="134" t="s">
        <v>839</v>
      </c>
      <c r="J1882" s="135" t="s">
        <v>950</v>
      </c>
      <c r="K1882" s="134">
        <v>108</v>
      </c>
      <c r="L1882" s="134" t="s">
        <v>828</v>
      </c>
      <c r="M1882" s="134"/>
      <c r="N1882" s="134">
        <v>36</v>
      </c>
      <c r="O1882" s="134">
        <v>27000</v>
      </c>
      <c r="P1882" s="134">
        <v>27000</v>
      </c>
      <c r="Q1882" s="134">
        <f>+DailyLog[[#This Row],[TTL QNT
(On traveler)]]-DailyLog[[#This Row],[Column1]]</f>
        <v>0</v>
      </c>
      <c r="R1882" s="134" t="s">
        <v>3431</v>
      </c>
      <c r="S1882" s="136" t="s">
        <v>888</v>
      </c>
      <c r="T1882" s="137"/>
      <c r="U1882" s="137"/>
      <c r="V1882" s="134"/>
      <c r="W1882" s="132"/>
      <c r="X1882" s="134"/>
      <c r="Y1882" s="132"/>
      <c r="Z1882" s="132"/>
      <c r="AA1882" s="132"/>
      <c r="AB1882" s="132" t="str">
        <f ca="1">IF(ISERROR(MATCH(DailyLog[[#This Row],[TRAVELER]],Table2[TR],0)),AB1882,"SHIPPED")</f>
        <v>SHIPPED</v>
      </c>
      <c r="AC1882" s="132"/>
    </row>
    <row r="1883" spans="1:29" ht="40.15" hidden="1" customHeight="1" x14ac:dyDescent="0.25">
      <c r="A1883" s="129">
        <v>46281.473310185182</v>
      </c>
      <c r="B1883" s="130" t="s">
        <v>842</v>
      </c>
      <c r="C1883" s="131">
        <v>275</v>
      </c>
      <c r="D1883" s="132">
        <v>718203</v>
      </c>
      <c r="E1883" s="132">
        <v>11546449</v>
      </c>
      <c r="F1883" s="132">
        <v>1654</v>
      </c>
      <c r="G1883" s="132" t="s">
        <v>6212</v>
      </c>
      <c r="H1883" s="133" t="s">
        <v>832</v>
      </c>
      <c r="I1883" s="134" t="s">
        <v>839</v>
      </c>
      <c r="J1883" s="135" t="s">
        <v>950</v>
      </c>
      <c r="K1883" s="134">
        <v>104</v>
      </c>
      <c r="L1883" s="134" t="s">
        <v>828</v>
      </c>
      <c r="M1883" s="134"/>
      <c r="N1883" s="134">
        <v>36</v>
      </c>
      <c r="O1883" s="134">
        <v>90000</v>
      </c>
      <c r="P1883" s="134">
        <v>90000</v>
      </c>
      <c r="Q1883" s="134">
        <f>+DailyLog[[#This Row],[TTL QNT
(On traveler)]]-DailyLog[[#This Row],[Column1]]</f>
        <v>0</v>
      </c>
      <c r="R1883" s="134" t="s">
        <v>3021</v>
      </c>
      <c r="S1883" s="136" t="s">
        <v>888</v>
      </c>
      <c r="T1883" s="137"/>
      <c r="U1883" s="137"/>
      <c r="V1883" s="134"/>
      <c r="W1883" s="132"/>
      <c r="X1883" s="134"/>
      <c r="Y1883" s="132"/>
      <c r="Z1883" s="132"/>
      <c r="AA1883" s="132"/>
      <c r="AB1883" s="132" t="str">
        <f ca="1">IF(ISERROR(MATCH(DailyLog[[#This Row],[TRAVELER]],Table2[TR],0)),AB1883,"SHIPPED")</f>
        <v>SHIPPED</v>
      </c>
      <c r="AC1883" s="132"/>
    </row>
    <row r="1884" spans="1:29" ht="40.15" hidden="1" customHeight="1" x14ac:dyDescent="0.25">
      <c r="A1884" s="129">
        <v>46269.487974537034</v>
      </c>
      <c r="B1884" s="130" t="s">
        <v>842</v>
      </c>
      <c r="C1884" s="131">
        <v>275</v>
      </c>
      <c r="D1884" s="132">
        <v>717912</v>
      </c>
      <c r="E1884" s="132">
        <v>6101831</v>
      </c>
      <c r="F1884" s="132">
        <v>1092</v>
      </c>
      <c r="G1884" s="132" t="s">
        <v>5312</v>
      </c>
      <c r="H1884" s="133" t="s">
        <v>832</v>
      </c>
      <c r="I1884" s="134" t="s">
        <v>839</v>
      </c>
      <c r="J1884" s="135" t="s">
        <v>950</v>
      </c>
      <c r="K1884" s="134">
        <v>112</v>
      </c>
      <c r="L1884" s="134" t="s">
        <v>828</v>
      </c>
      <c r="M1884" s="134" t="s">
        <v>2884</v>
      </c>
      <c r="N1884" s="134">
        <v>12</v>
      </c>
      <c r="O1884" s="134">
        <v>12000</v>
      </c>
      <c r="P1884" s="134">
        <v>12000</v>
      </c>
      <c r="Q1884" s="134">
        <f>+DailyLog[[#This Row],[TTL QNT
(On traveler)]]-DailyLog[[#This Row],[Column1]]</f>
        <v>0</v>
      </c>
      <c r="R1884" s="134" t="s">
        <v>3135</v>
      </c>
      <c r="S1884" s="136" t="s">
        <v>888</v>
      </c>
      <c r="T1884" s="137" t="s">
        <v>3418</v>
      </c>
      <c r="U1884" s="137"/>
      <c r="V1884" s="134"/>
      <c r="W1884" s="132"/>
      <c r="X1884" s="134"/>
      <c r="Y1884" s="132"/>
      <c r="Z1884" s="132"/>
      <c r="AA1884" s="132"/>
      <c r="AB1884" s="132" t="str">
        <f ca="1">IF(ISERROR(MATCH(DailyLog[[#This Row],[TRAVELER]],Table2[TR],0)),AB1884,"SHIPPED")</f>
        <v>SHIPPED</v>
      </c>
      <c r="AC1884" s="132"/>
    </row>
    <row r="1885" spans="1:29" ht="40.15" hidden="1" customHeight="1" x14ac:dyDescent="0.25">
      <c r="A1885" s="129">
        <v>46273.692766203705</v>
      </c>
      <c r="B1885" s="130" t="s">
        <v>2940</v>
      </c>
      <c r="C1885" s="131">
        <v>275</v>
      </c>
      <c r="D1885" s="132">
        <v>717761</v>
      </c>
      <c r="E1885" s="132">
        <v>11546545</v>
      </c>
      <c r="F1885" s="132">
        <v>1095</v>
      </c>
      <c r="G1885" s="132" t="s">
        <v>5558</v>
      </c>
      <c r="H1885" s="133" t="s">
        <v>832</v>
      </c>
      <c r="I1885" s="134" t="s">
        <v>839</v>
      </c>
      <c r="J1885" s="135" t="s">
        <v>950</v>
      </c>
      <c r="K1885" s="134">
        <v>102</v>
      </c>
      <c r="L1885" s="134" t="s">
        <v>828</v>
      </c>
      <c r="M1885" s="134" t="s">
        <v>2976</v>
      </c>
      <c r="N1885" s="134">
        <v>35</v>
      </c>
      <c r="O1885" s="134">
        <v>87500</v>
      </c>
      <c r="P1885" s="134">
        <v>87500</v>
      </c>
      <c r="Q1885" s="134">
        <f>+DailyLog[[#This Row],[TTL QNT
(On traveler)]]-DailyLog[[#This Row],[Column1]]</f>
        <v>0</v>
      </c>
      <c r="R1885" s="134" t="s">
        <v>3642</v>
      </c>
      <c r="S1885" s="136" t="s">
        <v>888</v>
      </c>
      <c r="T1885" s="137">
        <v>20</v>
      </c>
      <c r="U1885" s="137"/>
      <c r="V1885" s="134"/>
      <c r="W1885" s="132"/>
      <c r="X1885" s="134"/>
      <c r="Y1885" s="132"/>
      <c r="Z1885" s="132"/>
      <c r="AA1885" s="132"/>
      <c r="AB1885" s="132" t="str">
        <f ca="1">IF(ISERROR(MATCH(DailyLog[[#This Row],[TRAVELER]],Table2[TR],0)),AB1885,"SHIPPED")</f>
        <v>SHIPPED</v>
      </c>
      <c r="AC1885" s="132"/>
    </row>
    <row r="1886" spans="1:29" ht="40.15" hidden="1" customHeight="1" x14ac:dyDescent="0.25">
      <c r="A1886" s="129">
        <v>46273.673900462964</v>
      </c>
      <c r="B1886" s="130" t="s">
        <v>2940</v>
      </c>
      <c r="C1886" s="131">
        <v>275</v>
      </c>
      <c r="D1886" s="132">
        <v>717520</v>
      </c>
      <c r="E1886" s="132" t="s">
        <v>3069</v>
      </c>
      <c r="F1886" s="132">
        <v>219</v>
      </c>
      <c r="G1886" s="132" t="s">
        <v>5554</v>
      </c>
      <c r="H1886" s="133" t="s">
        <v>832</v>
      </c>
      <c r="I1886" s="134" t="s">
        <v>839</v>
      </c>
      <c r="J1886" s="135" t="s">
        <v>950</v>
      </c>
      <c r="K1886" s="134">
        <v>112</v>
      </c>
      <c r="L1886" s="134" t="s">
        <v>1003</v>
      </c>
      <c r="M1886" s="134"/>
      <c r="N1886" s="134">
        <v>36</v>
      </c>
      <c r="O1886" s="134">
        <v>16200</v>
      </c>
      <c r="P1886" s="134">
        <v>16200</v>
      </c>
      <c r="Q1886" s="134">
        <f>+DailyLog[[#This Row],[TTL QNT
(On traveler)]]-DailyLog[[#This Row],[Column1]]</f>
        <v>0</v>
      </c>
      <c r="R1886" s="134" t="s">
        <v>3045</v>
      </c>
      <c r="S1886" s="136" t="s">
        <v>888</v>
      </c>
      <c r="T1886" s="137"/>
      <c r="U1886" s="137"/>
      <c r="V1886" s="134"/>
      <c r="W1886" s="132"/>
      <c r="X1886" s="134"/>
      <c r="Y1886" s="132"/>
      <c r="Z1886" s="132"/>
      <c r="AA1886" s="132"/>
      <c r="AB1886" s="132" t="str">
        <f ca="1">IF(ISERROR(MATCH(DailyLog[[#This Row],[TRAVELER]],Table2[TR],0)),AB1886,"SHIPPED")</f>
        <v>SHIPPED</v>
      </c>
      <c r="AC1886" s="132"/>
    </row>
    <row r="1887" spans="1:29" ht="40.15" hidden="1" customHeight="1" x14ac:dyDescent="0.25">
      <c r="A1887" s="129">
        <v>46273.655729166669</v>
      </c>
      <c r="B1887" s="130" t="s">
        <v>2940</v>
      </c>
      <c r="C1887" s="131">
        <v>280</v>
      </c>
      <c r="D1887" s="132">
        <v>717760</v>
      </c>
      <c r="E1887" s="132">
        <v>11546545</v>
      </c>
      <c r="F1887" s="132">
        <v>823</v>
      </c>
      <c r="G1887" s="132" t="s">
        <v>5547</v>
      </c>
      <c r="H1887" s="133" t="s">
        <v>832</v>
      </c>
      <c r="I1887" s="134" t="s">
        <v>839</v>
      </c>
      <c r="J1887" s="135" t="s">
        <v>950</v>
      </c>
      <c r="K1887" s="134">
        <v>114</v>
      </c>
      <c r="L1887" s="134" t="s">
        <v>828</v>
      </c>
      <c r="M1887" s="134"/>
      <c r="N1887" s="134">
        <v>35</v>
      </c>
      <c r="O1887" s="134">
        <v>87500</v>
      </c>
      <c r="P1887" s="134">
        <v>87500</v>
      </c>
      <c r="Q1887" s="134">
        <f>+DailyLog[[#This Row],[TTL QNT
(On traveler)]]-DailyLog[[#This Row],[Column1]]</f>
        <v>0</v>
      </c>
      <c r="R1887" s="134" t="s">
        <v>5291</v>
      </c>
      <c r="S1887" s="136" t="s">
        <v>888</v>
      </c>
      <c r="T1887" s="137"/>
      <c r="U1887" s="137"/>
      <c r="V1887" s="134"/>
      <c r="W1887" s="132"/>
      <c r="X1887" s="134"/>
      <c r="Y1887" s="132"/>
      <c r="Z1887" s="132"/>
      <c r="AA1887" s="132"/>
      <c r="AB1887" s="132" t="str">
        <f ca="1">IF(ISERROR(MATCH(DailyLog[[#This Row],[TRAVELER]],Table2[TR],0)),AB1887,"SHIPPED")</f>
        <v>SHIPPED</v>
      </c>
      <c r="AC1887" s="132"/>
    </row>
    <row r="1888" spans="1:29" ht="40.15" hidden="1" customHeight="1" x14ac:dyDescent="0.25">
      <c r="A1888" s="129">
        <v>46273.649097222224</v>
      </c>
      <c r="B1888" s="130" t="s">
        <v>2940</v>
      </c>
      <c r="C1888" s="131">
        <v>280</v>
      </c>
      <c r="D1888" s="132">
        <v>717772</v>
      </c>
      <c r="E1888" s="132" t="s">
        <v>986</v>
      </c>
      <c r="F1888" s="132">
        <v>39</v>
      </c>
      <c r="G1888" s="132" t="s">
        <v>5546</v>
      </c>
      <c r="H1888" s="133" t="s">
        <v>832</v>
      </c>
      <c r="I1888" s="134" t="s">
        <v>2818</v>
      </c>
      <c r="J1888" s="135" t="s">
        <v>950</v>
      </c>
      <c r="K1888" s="134">
        <v>123</v>
      </c>
      <c r="L1888" s="134" t="s">
        <v>1003</v>
      </c>
      <c r="M1888" s="134"/>
      <c r="N1888" s="134">
        <v>36</v>
      </c>
      <c r="O1888" s="134">
        <v>54000</v>
      </c>
      <c r="P1888" s="134">
        <v>54000</v>
      </c>
      <c r="Q1888" s="134">
        <f>+DailyLog[[#This Row],[TTL QNT
(On traveler)]]-DailyLog[[#This Row],[Column1]]</f>
        <v>0</v>
      </c>
      <c r="R1888" s="134" t="s">
        <v>2956</v>
      </c>
      <c r="S1888" s="136" t="s">
        <v>888</v>
      </c>
      <c r="T1888" s="137"/>
      <c r="U1888" s="137"/>
      <c r="V1888" s="134"/>
      <c r="W1888" s="132"/>
      <c r="X1888" s="134"/>
      <c r="Y1888" s="132"/>
      <c r="Z1888" s="132"/>
      <c r="AA1888" s="132"/>
      <c r="AB1888" s="132" t="str">
        <f ca="1">IF(ISERROR(MATCH(DailyLog[[#This Row],[TRAVELER]],Table2[TR],0)),AB1888,"SHIPPED")</f>
        <v>SHIPPED</v>
      </c>
      <c r="AC1888" s="132"/>
    </row>
    <row r="1889" spans="1:29" ht="40.15" hidden="1" customHeight="1" x14ac:dyDescent="0.25">
      <c r="A1889" s="129">
        <v>46273.629016203704</v>
      </c>
      <c r="B1889" s="112" t="s">
        <v>2940</v>
      </c>
      <c r="C1889" s="131">
        <v>290</v>
      </c>
      <c r="D1889" s="132">
        <v>717399</v>
      </c>
      <c r="E1889" s="132">
        <v>6101831</v>
      </c>
      <c r="F1889" s="132">
        <v>679</v>
      </c>
      <c r="G1889" s="132" t="s">
        <v>5540</v>
      </c>
      <c r="H1889" s="133" t="s">
        <v>832</v>
      </c>
      <c r="I1889" s="134" t="s">
        <v>839</v>
      </c>
      <c r="J1889" s="135" t="s">
        <v>950</v>
      </c>
      <c r="K1889" s="134">
        <v>110</v>
      </c>
      <c r="L1889" s="134" t="s">
        <v>828</v>
      </c>
      <c r="M1889" s="134"/>
      <c r="N1889" s="134">
        <v>39</v>
      </c>
      <c r="O1889" s="134">
        <v>39000</v>
      </c>
      <c r="P1889" s="134">
        <v>39000</v>
      </c>
      <c r="Q1889" s="134">
        <f>+DailyLog[[#This Row],[TTL QNT
(On traveler)]]-DailyLog[[#This Row],[Column1]]</f>
        <v>0</v>
      </c>
      <c r="R1889" s="134" t="s">
        <v>3219</v>
      </c>
      <c r="S1889" s="136" t="s">
        <v>888</v>
      </c>
      <c r="T1889" s="137"/>
      <c r="U1889" s="137"/>
      <c r="V1889" s="134"/>
      <c r="W1889" s="132"/>
      <c r="X1889" s="134"/>
      <c r="Y1889" s="132"/>
      <c r="Z1889" s="132"/>
      <c r="AA1889" s="132"/>
      <c r="AB1889" s="132" t="str">
        <f ca="1">IF(ISERROR(MATCH(DailyLog[[#This Row],[TRAVELER]],Table2[TR],0)),AB1889,"SHIPPED")</f>
        <v>SHIPPED</v>
      </c>
      <c r="AC1889" s="132"/>
    </row>
    <row r="1890" spans="1:29" ht="40.15" hidden="1" customHeight="1" x14ac:dyDescent="0.25">
      <c r="A1890" s="129">
        <v>46273.617662037039</v>
      </c>
      <c r="B1890" s="112" t="s">
        <v>2940</v>
      </c>
      <c r="C1890" s="131" t="s">
        <v>4933</v>
      </c>
      <c r="D1890" s="132">
        <v>718520</v>
      </c>
      <c r="E1890" s="132" t="s">
        <v>4226</v>
      </c>
      <c r="F1890" s="132" t="s">
        <v>922</v>
      </c>
      <c r="G1890" s="132" t="s">
        <v>5538</v>
      </c>
      <c r="H1890" s="133" t="s">
        <v>2814</v>
      </c>
      <c r="I1890" s="134" t="s">
        <v>839</v>
      </c>
      <c r="J1890" s="135" t="s">
        <v>843</v>
      </c>
      <c r="K1890" s="134">
        <v>2</v>
      </c>
      <c r="L1890" s="134" t="s">
        <v>828</v>
      </c>
      <c r="M1890" s="134" t="s">
        <v>2816</v>
      </c>
      <c r="N1890" s="134">
        <v>36</v>
      </c>
      <c r="O1890" s="134">
        <v>29700</v>
      </c>
      <c r="P1890" s="134">
        <v>29700</v>
      </c>
      <c r="Q1890" s="134">
        <f>+DailyLog[[#This Row],[TTL QNT
(On traveler)]]-DailyLog[[#This Row],[Column1]]</f>
        <v>0</v>
      </c>
      <c r="R1890" s="134" t="s">
        <v>3066</v>
      </c>
      <c r="S1890" s="136" t="s">
        <v>888</v>
      </c>
      <c r="T1890" s="137">
        <v>3</v>
      </c>
      <c r="U1890" s="137"/>
      <c r="V1890" s="134"/>
      <c r="W1890" s="132"/>
      <c r="X1890" s="134"/>
      <c r="Y1890" s="132"/>
      <c r="Z1890" s="132"/>
      <c r="AA1890" s="132"/>
      <c r="AB1890" s="132" t="str">
        <f ca="1">IF(ISERROR(MATCH(DailyLog[[#This Row],[TRAVELER]],Table2[TR],0)),AB1890,"SHIPPED")</f>
        <v>SHIPPED</v>
      </c>
      <c r="AC1890" s="132"/>
    </row>
    <row r="1891" spans="1:29" ht="40.15" hidden="1" customHeight="1" x14ac:dyDescent="0.25">
      <c r="A1891" s="129">
        <v>46273.612638888888</v>
      </c>
      <c r="B1891" s="130" t="s">
        <v>842</v>
      </c>
      <c r="C1891" s="131">
        <v>275</v>
      </c>
      <c r="D1891" s="132">
        <v>717756</v>
      </c>
      <c r="E1891" s="132">
        <v>11546545</v>
      </c>
      <c r="F1891" s="132">
        <v>68</v>
      </c>
      <c r="G1891" s="132" t="s">
        <v>5537</v>
      </c>
      <c r="H1891" s="133" t="s">
        <v>832</v>
      </c>
      <c r="I1891" s="134" t="s">
        <v>839</v>
      </c>
      <c r="J1891" s="135" t="s">
        <v>950</v>
      </c>
      <c r="K1891" s="134">
        <v>103</v>
      </c>
      <c r="L1891" s="134" t="s">
        <v>828</v>
      </c>
      <c r="M1891" s="134" t="s">
        <v>2976</v>
      </c>
      <c r="N1891" s="134">
        <v>36</v>
      </c>
      <c r="O1891" s="134">
        <v>90000</v>
      </c>
      <c r="P1891" s="134">
        <v>90000</v>
      </c>
      <c r="Q1891" s="134">
        <f>+DailyLog[[#This Row],[TTL QNT
(On traveler)]]-DailyLog[[#This Row],[Column1]]</f>
        <v>0</v>
      </c>
      <c r="R1891" s="134" t="s">
        <v>3300</v>
      </c>
      <c r="S1891" s="136" t="s">
        <v>888</v>
      </c>
      <c r="T1891" s="137">
        <v>50</v>
      </c>
      <c r="U1891" s="137"/>
      <c r="V1891" s="134"/>
      <c r="W1891" s="132"/>
      <c r="X1891" s="134"/>
      <c r="Y1891" s="132"/>
      <c r="Z1891" s="132"/>
      <c r="AA1891" s="132"/>
      <c r="AB1891" s="132" t="str">
        <f ca="1">IF(ISERROR(MATCH(DailyLog[[#This Row],[TRAVELER]],Table2[TR],0)),AB1891,"SHIPPED")</f>
        <v>SHIPPED</v>
      </c>
      <c r="AC1891" s="132"/>
    </row>
    <row r="1892" spans="1:29" ht="40.15" hidden="1" customHeight="1" x14ac:dyDescent="0.25">
      <c r="A1892" s="129">
        <v>46273.604409722226</v>
      </c>
      <c r="B1892" s="130" t="s">
        <v>842</v>
      </c>
      <c r="C1892" s="131">
        <v>275</v>
      </c>
      <c r="D1892" s="132">
        <v>717757</v>
      </c>
      <c r="E1892" s="132">
        <v>11546545</v>
      </c>
      <c r="F1892" s="132">
        <v>2</v>
      </c>
      <c r="G1892" s="132" t="s">
        <v>5534</v>
      </c>
      <c r="H1892" s="133" t="s">
        <v>832</v>
      </c>
      <c r="I1892" s="134" t="s">
        <v>839</v>
      </c>
      <c r="J1892" s="135" t="s">
        <v>2824</v>
      </c>
      <c r="K1892" s="134">
        <v>112</v>
      </c>
      <c r="L1892" s="134" t="s">
        <v>828</v>
      </c>
      <c r="M1892" s="134" t="s">
        <v>2976</v>
      </c>
      <c r="N1892" s="134">
        <v>36</v>
      </c>
      <c r="O1892" s="134">
        <v>90000</v>
      </c>
      <c r="P1892" s="134">
        <v>90000</v>
      </c>
      <c r="Q1892" s="134">
        <f>+DailyLog[[#This Row],[TTL QNT
(On traveler)]]-DailyLog[[#This Row],[Column1]]</f>
        <v>0</v>
      </c>
      <c r="R1892" s="134" t="s">
        <v>2813</v>
      </c>
      <c r="S1892" s="136" t="s">
        <v>888</v>
      </c>
      <c r="T1892" s="137">
        <v>50</v>
      </c>
      <c r="U1892" s="137"/>
      <c r="V1892" s="134"/>
      <c r="W1892" s="132"/>
      <c r="X1892" s="134"/>
      <c r="Y1892" s="132"/>
      <c r="Z1892" s="132"/>
      <c r="AA1892" s="132"/>
      <c r="AB1892" s="132" t="str">
        <f ca="1">IF(ISERROR(MATCH(DailyLog[[#This Row],[TRAVELER]],Table2[TR],0)),AB1892,"SHIPPED")</f>
        <v>SHIPPED</v>
      </c>
      <c r="AC1892" s="132"/>
    </row>
    <row r="1893" spans="1:29" ht="40.15" hidden="1" customHeight="1" x14ac:dyDescent="0.25">
      <c r="A1893" s="129">
        <v>46281.468136574076</v>
      </c>
      <c r="B1893" s="130" t="s">
        <v>842</v>
      </c>
      <c r="C1893" s="131" t="s">
        <v>6190</v>
      </c>
      <c r="D1893" s="132">
        <v>717733</v>
      </c>
      <c r="E1893" s="132">
        <v>11549170</v>
      </c>
      <c r="F1893" s="132">
        <v>478</v>
      </c>
      <c r="G1893" s="132" t="s">
        <v>6041</v>
      </c>
      <c r="H1893" s="133" t="s">
        <v>832</v>
      </c>
      <c r="I1893" s="134" t="s">
        <v>839</v>
      </c>
      <c r="J1893" s="135" t="s">
        <v>843</v>
      </c>
      <c r="K1893" s="134">
        <v>1</v>
      </c>
      <c r="L1893" s="134" t="s">
        <v>828</v>
      </c>
      <c r="M1893" s="134" t="s">
        <v>3012</v>
      </c>
      <c r="N1893" s="134">
        <v>47</v>
      </c>
      <c r="O1893" s="134">
        <v>18800</v>
      </c>
      <c r="P1893" s="134">
        <v>18800</v>
      </c>
      <c r="Q1893" s="134">
        <f>+DailyLog[[#This Row],[TTL QNT
(On traveler)]]-DailyLog[[#This Row],[Column1]]</f>
        <v>0</v>
      </c>
      <c r="R1893" s="134" t="s">
        <v>3438</v>
      </c>
      <c r="S1893" s="136" t="s">
        <v>888</v>
      </c>
      <c r="T1893" s="137" t="s">
        <v>4532</v>
      </c>
      <c r="U1893" s="137"/>
      <c r="V1893" s="134"/>
      <c r="W1893" s="132"/>
      <c r="X1893" s="134"/>
      <c r="Y1893" s="132"/>
      <c r="Z1893" s="132"/>
      <c r="AA1893" s="132"/>
      <c r="AB1893" s="132" t="str">
        <f ca="1">IF(ISERROR(MATCH(DailyLog[[#This Row],[TRAVELER]],Table2[TR],0)),AB1893,"SHIPPED")</f>
        <v>SHIPPED</v>
      </c>
      <c r="AC1893" s="132"/>
    </row>
    <row r="1894" spans="1:29" ht="40.15" hidden="1" customHeight="1" x14ac:dyDescent="0.25">
      <c r="A1894" s="129">
        <v>46273.574953703705</v>
      </c>
      <c r="B1894" s="130" t="s">
        <v>842</v>
      </c>
      <c r="C1894" s="131">
        <v>290</v>
      </c>
      <c r="D1894" s="132">
        <v>717759</v>
      </c>
      <c r="E1894" s="132">
        <v>11546545</v>
      </c>
      <c r="F1894" s="132">
        <v>795</v>
      </c>
      <c r="G1894" s="132" t="s">
        <v>5525</v>
      </c>
      <c r="H1894" s="133" t="s">
        <v>832</v>
      </c>
      <c r="I1894" s="134" t="s">
        <v>839</v>
      </c>
      <c r="J1894" s="135" t="s">
        <v>950</v>
      </c>
      <c r="K1894" s="134">
        <v>106</v>
      </c>
      <c r="L1894" s="134" t="s">
        <v>828</v>
      </c>
      <c r="M1894" s="134"/>
      <c r="N1894" s="134">
        <v>35</v>
      </c>
      <c r="O1894" s="134">
        <v>87500</v>
      </c>
      <c r="P1894" s="134">
        <v>87500</v>
      </c>
      <c r="Q1894" s="134">
        <f>+DailyLog[[#This Row],[TTL QNT
(On traveler)]]-DailyLog[[#This Row],[Column1]]</f>
        <v>0</v>
      </c>
      <c r="R1894" s="134" t="s">
        <v>3138</v>
      </c>
      <c r="S1894" s="136" t="s">
        <v>888</v>
      </c>
      <c r="T1894" s="137"/>
      <c r="U1894" s="137"/>
      <c r="V1894" s="134"/>
      <c r="W1894" s="132"/>
      <c r="X1894" s="134"/>
      <c r="Y1894" s="132"/>
      <c r="Z1894" s="132"/>
      <c r="AA1894" s="132"/>
      <c r="AB1894" s="132" t="str">
        <f ca="1">IF(ISERROR(MATCH(DailyLog[[#This Row],[TRAVELER]],Table2[TR],0)),AB1894,"SHIPPED")</f>
        <v>SHIPPED</v>
      </c>
      <c r="AC1894" s="132"/>
    </row>
    <row r="1895" spans="1:29" ht="40.15" hidden="1" customHeight="1" x14ac:dyDescent="0.25">
      <c r="A1895" s="129">
        <v>46273.566192129627</v>
      </c>
      <c r="B1895" s="130" t="s">
        <v>842</v>
      </c>
      <c r="C1895" s="131">
        <v>292</v>
      </c>
      <c r="D1895" s="132">
        <v>717020</v>
      </c>
      <c r="E1895" s="132" t="s">
        <v>3069</v>
      </c>
      <c r="F1895" s="132">
        <v>407</v>
      </c>
      <c r="G1895" s="132" t="s">
        <v>5523</v>
      </c>
      <c r="H1895" s="133" t="s">
        <v>832</v>
      </c>
      <c r="I1895" s="134" t="s">
        <v>839</v>
      </c>
      <c r="J1895" s="135" t="s">
        <v>950</v>
      </c>
      <c r="K1895" s="134">
        <v>117</v>
      </c>
      <c r="L1895" s="134" t="s">
        <v>1003</v>
      </c>
      <c r="M1895" s="134"/>
      <c r="N1895" s="134">
        <v>36</v>
      </c>
      <c r="O1895" s="134">
        <v>16200</v>
      </c>
      <c r="P1895" s="134">
        <v>16200</v>
      </c>
      <c r="Q1895" s="134">
        <f>+DailyLog[[#This Row],[TTL QNT
(On traveler)]]-DailyLog[[#This Row],[Column1]]</f>
        <v>0</v>
      </c>
      <c r="R1895" s="134" t="s">
        <v>4196</v>
      </c>
      <c r="S1895" s="136" t="s">
        <v>888</v>
      </c>
      <c r="T1895" s="137"/>
      <c r="U1895" s="137"/>
      <c r="V1895" s="134"/>
      <c r="W1895" s="132"/>
      <c r="X1895" s="134"/>
      <c r="Y1895" s="132"/>
      <c r="Z1895" s="132"/>
      <c r="AA1895" s="132"/>
      <c r="AB1895" s="132" t="str">
        <f ca="1">IF(ISERROR(MATCH(DailyLog[[#This Row],[TRAVELER]],Table2[TR],0)),AB1895,"SHIPPED")</f>
        <v>SHIPPED</v>
      </c>
      <c r="AC1895" s="132"/>
    </row>
    <row r="1896" spans="1:29" ht="40.15" hidden="1" customHeight="1" x14ac:dyDescent="0.25">
      <c r="A1896" s="129">
        <v>46273.562604166669</v>
      </c>
      <c r="B1896" s="130" t="s">
        <v>842</v>
      </c>
      <c r="C1896" s="131">
        <v>290</v>
      </c>
      <c r="D1896" s="132">
        <v>717515</v>
      </c>
      <c r="E1896" s="132" t="s">
        <v>3069</v>
      </c>
      <c r="F1896" s="132">
        <v>564</v>
      </c>
      <c r="G1896" s="132" t="s">
        <v>5522</v>
      </c>
      <c r="H1896" s="133" t="s">
        <v>832</v>
      </c>
      <c r="I1896" s="134" t="s">
        <v>839</v>
      </c>
      <c r="J1896" s="135" t="s">
        <v>2824</v>
      </c>
      <c r="K1896" s="134">
        <v>78</v>
      </c>
      <c r="L1896" s="134" t="s">
        <v>1003</v>
      </c>
      <c r="M1896" s="134"/>
      <c r="N1896" s="134">
        <v>36</v>
      </c>
      <c r="O1896" s="134">
        <v>16200</v>
      </c>
      <c r="P1896" s="134">
        <v>16200</v>
      </c>
      <c r="Q1896" s="134">
        <f>+DailyLog[[#This Row],[TTL QNT
(On traveler)]]-DailyLog[[#This Row],[Column1]]</f>
        <v>0</v>
      </c>
      <c r="R1896" s="134" t="s">
        <v>4346</v>
      </c>
      <c r="S1896" s="136" t="s">
        <v>888</v>
      </c>
      <c r="T1896" s="137"/>
      <c r="U1896" s="137"/>
      <c r="V1896" s="134"/>
      <c r="W1896" s="132"/>
      <c r="X1896" s="134"/>
      <c r="Y1896" s="132"/>
      <c r="Z1896" s="132"/>
      <c r="AA1896" s="132"/>
      <c r="AB1896" s="132" t="str">
        <f ca="1">IF(ISERROR(MATCH(DailyLog[[#This Row],[TRAVELER]],Table2[TR],0)),AB1896,"SHIPPED")</f>
        <v>SHIPPED</v>
      </c>
      <c r="AC1896" s="132"/>
    </row>
    <row r="1897" spans="1:29" ht="40.15" hidden="1" customHeight="1" x14ac:dyDescent="0.25">
      <c r="A1897" s="129">
        <v>46273.554791666669</v>
      </c>
      <c r="B1897" s="130" t="s">
        <v>842</v>
      </c>
      <c r="C1897" s="131">
        <v>290</v>
      </c>
      <c r="D1897" s="132">
        <v>717378</v>
      </c>
      <c r="E1897" s="132">
        <v>11549168</v>
      </c>
      <c r="F1897" s="132">
        <v>250</v>
      </c>
      <c r="G1897" s="132" t="s">
        <v>5520</v>
      </c>
      <c r="H1897" s="133" t="s">
        <v>832</v>
      </c>
      <c r="I1897" s="134" t="s">
        <v>839</v>
      </c>
      <c r="J1897" s="135" t="s">
        <v>950</v>
      </c>
      <c r="K1897" s="134">
        <v>107</v>
      </c>
      <c r="L1897" s="134" t="s">
        <v>828</v>
      </c>
      <c r="M1897" s="134"/>
      <c r="N1897" s="134">
        <v>57</v>
      </c>
      <c r="O1897" s="134">
        <v>57000</v>
      </c>
      <c r="P1897" s="134">
        <v>57000</v>
      </c>
      <c r="Q1897" s="134">
        <f>+DailyLog[[#This Row],[TTL QNT
(On traveler)]]-DailyLog[[#This Row],[Column1]]</f>
        <v>0</v>
      </c>
      <c r="R1897" s="134" t="s">
        <v>3098</v>
      </c>
      <c r="S1897" s="136" t="s">
        <v>888</v>
      </c>
      <c r="T1897" s="137"/>
      <c r="U1897" s="137"/>
      <c r="V1897" s="134"/>
      <c r="W1897" s="132"/>
      <c r="X1897" s="134"/>
      <c r="Y1897" s="132"/>
      <c r="Z1897" s="132"/>
      <c r="AA1897" s="132"/>
      <c r="AB1897" s="132" t="str">
        <f ca="1">IF(ISERROR(MATCH(DailyLog[[#This Row],[TRAVELER]],Table2[TR],0)),AB1897,"SHIPPED")</f>
        <v>SHIPPED</v>
      </c>
      <c r="AC1897" s="132"/>
    </row>
    <row r="1898" spans="1:29" ht="40.15" hidden="1" customHeight="1" x14ac:dyDescent="0.25">
      <c r="A1898" s="129">
        <v>46273.554791666669</v>
      </c>
      <c r="B1898" s="130" t="s">
        <v>842</v>
      </c>
      <c r="C1898" s="131">
        <v>290</v>
      </c>
      <c r="D1898" s="132">
        <v>717377</v>
      </c>
      <c r="E1898" s="132">
        <v>11549168</v>
      </c>
      <c r="F1898" s="132">
        <v>1040</v>
      </c>
      <c r="G1898" s="132" t="s">
        <v>5521</v>
      </c>
      <c r="H1898" s="133" t="s">
        <v>832</v>
      </c>
      <c r="I1898" s="134" t="s">
        <v>839</v>
      </c>
      <c r="J1898" s="135" t="s">
        <v>950</v>
      </c>
      <c r="K1898" s="134">
        <v>110</v>
      </c>
      <c r="L1898" s="134" t="s">
        <v>828</v>
      </c>
      <c r="M1898" s="134"/>
      <c r="N1898" s="134">
        <v>54</v>
      </c>
      <c r="O1898" s="134">
        <v>54000</v>
      </c>
      <c r="P1898" s="134">
        <v>54000</v>
      </c>
      <c r="Q1898" s="134">
        <f>+DailyLog[[#This Row],[TTL QNT
(On traveler)]]-DailyLog[[#This Row],[Column1]]</f>
        <v>0</v>
      </c>
      <c r="R1898" s="134" t="s">
        <v>3098</v>
      </c>
      <c r="S1898" s="136" t="s">
        <v>888</v>
      </c>
      <c r="T1898" s="137"/>
      <c r="U1898" s="137"/>
      <c r="V1898" s="134"/>
      <c r="W1898" s="132"/>
      <c r="X1898" s="134"/>
      <c r="Y1898" s="132"/>
      <c r="Z1898" s="132"/>
      <c r="AA1898" s="132"/>
      <c r="AB1898" s="132" t="str">
        <f ca="1">IF(ISERROR(MATCH(DailyLog[[#This Row],[TRAVELER]],Table2[TR],0)),AB1898,"SHIPPED")</f>
        <v>SHIPPED</v>
      </c>
      <c r="AC1898" s="132"/>
    </row>
    <row r="1899" spans="1:29" ht="40.15" hidden="1" customHeight="1" x14ac:dyDescent="0.25">
      <c r="A1899" s="129">
        <v>46273.544733796298</v>
      </c>
      <c r="B1899" s="130" t="s">
        <v>842</v>
      </c>
      <c r="C1899" s="131" t="s">
        <v>2841</v>
      </c>
      <c r="D1899" s="132">
        <v>717676</v>
      </c>
      <c r="E1899" s="132" t="s">
        <v>935</v>
      </c>
      <c r="F1899" s="132">
        <v>217</v>
      </c>
      <c r="G1899" s="132" t="s">
        <v>5518</v>
      </c>
      <c r="H1899" s="133" t="s">
        <v>2814</v>
      </c>
      <c r="I1899" s="134" t="s">
        <v>839</v>
      </c>
      <c r="J1899" s="135" t="s">
        <v>843</v>
      </c>
      <c r="K1899" s="134">
        <v>3</v>
      </c>
      <c r="L1899" s="134" t="s">
        <v>1003</v>
      </c>
      <c r="M1899" s="134"/>
      <c r="N1899" s="134">
        <v>17</v>
      </c>
      <c r="O1899" s="134">
        <v>11220</v>
      </c>
      <c r="P1899" s="134">
        <v>11220</v>
      </c>
      <c r="Q1899" s="134">
        <f>+DailyLog[[#This Row],[TTL QNT
(On traveler)]]-DailyLog[[#This Row],[Column1]]</f>
        <v>0</v>
      </c>
      <c r="R1899" s="134" t="s">
        <v>3115</v>
      </c>
      <c r="S1899" s="136" t="s">
        <v>888</v>
      </c>
      <c r="T1899" s="137"/>
      <c r="U1899" s="137"/>
      <c r="V1899" s="134"/>
      <c r="W1899" s="132"/>
      <c r="X1899" s="134"/>
      <c r="Y1899" s="132"/>
      <c r="Z1899" s="132"/>
      <c r="AA1899" s="132"/>
      <c r="AB1899" s="132" t="str">
        <f ca="1">IF(ISERROR(MATCH(DailyLog[[#This Row],[TRAVELER]],Table2[TR],0)),AB1899,"SHIPPED")</f>
        <v>SHIPPED</v>
      </c>
      <c r="AC1899" s="132"/>
    </row>
    <row r="1900" spans="1:29" ht="40.15" hidden="1" customHeight="1" x14ac:dyDescent="0.25">
      <c r="A1900" s="129">
        <v>46273.544733796298</v>
      </c>
      <c r="B1900" s="130" t="s">
        <v>842</v>
      </c>
      <c r="C1900" s="131" t="s">
        <v>2841</v>
      </c>
      <c r="D1900" s="132">
        <v>717678</v>
      </c>
      <c r="E1900" s="132" t="s">
        <v>3539</v>
      </c>
      <c r="F1900" s="132">
        <v>462</v>
      </c>
      <c r="G1900" s="132" t="s">
        <v>5519</v>
      </c>
      <c r="H1900" s="133" t="s">
        <v>2814</v>
      </c>
      <c r="I1900" s="134" t="s">
        <v>839</v>
      </c>
      <c r="J1900" s="135" t="s">
        <v>843</v>
      </c>
      <c r="K1900" s="134">
        <v>3</v>
      </c>
      <c r="L1900" s="134" t="s">
        <v>828</v>
      </c>
      <c r="M1900" s="134"/>
      <c r="N1900" s="134">
        <v>20</v>
      </c>
      <c r="O1900" s="134">
        <v>13200</v>
      </c>
      <c r="P1900" s="134">
        <v>13200</v>
      </c>
      <c r="Q1900" s="134">
        <f>+DailyLog[[#This Row],[TTL QNT
(On traveler)]]-DailyLog[[#This Row],[Column1]]</f>
        <v>0</v>
      </c>
      <c r="R1900" s="134" t="s">
        <v>3115</v>
      </c>
      <c r="S1900" s="136" t="s">
        <v>888</v>
      </c>
      <c r="T1900" s="137"/>
      <c r="U1900" s="137"/>
      <c r="V1900" s="134"/>
      <c r="W1900" s="132"/>
      <c r="X1900" s="134"/>
      <c r="Y1900" s="132"/>
      <c r="Z1900" s="132"/>
      <c r="AA1900" s="132"/>
      <c r="AB1900" s="132" t="str">
        <f ca="1">IF(ISERROR(MATCH(DailyLog[[#This Row],[TRAVELER]],Table2[TR],0)),AB1900,"SHIPPED")</f>
        <v>SHIPPED</v>
      </c>
      <c r="AC1900" s="132"/>
    </row>
    <row r="1901" spans="1:29" ht="40.15" hidden="1" customHeight="1" x14ac:dyDescent="0.25">
      <c r="A1901" s="129">
        <v>46273.536226851851</v>
      </c>
      <c r="B1901" s="130" t="s">
        <v>842</v>
      </c>
      <c r="C1901" s="131">
        <v>290</v>
      </c>
      <c r="D1901" s="132">
        <v>717378</v>
      </c>
      <c r="E1901" s="132">
        <v>11549168</v>
      </c>
      <c r="F1901" s="132">
        <v>250</v>
      </c>
      <c r="G1901" s="132" t="s">
        <v>5516</v>
      </c>
      <c r="H1901" s="133" t="s">
        <v>832</v>
      </c>
      <c r="I1901" s="134" t="s">
        <v>2818</v>
      </c>
      <c r="J1901" s="135" t="s">
        <v>950</v>
      </c>
      <c r="K1901" s="134">
        <v>107</v>
      </c>
      <c r="L1901" s="134" t="s">
        <v>828</v>
      </c>
      <c r="M1901" s="134"/>
      <c r="N1901" s="134">
        <v>36</v>
      </c>
      <c r="O1901" s="134">
        <v>36000</v>
      </c>
      <c r="P1901" s="134">
        <v>36000</v>
      </c>
      <c r="Q1901" s="134">
        <f>+DailyLog[[#This Row],[TTL QNT
(On traveler)]]-DailyLog[[#This Row],[Column1]]</f>
        <v>0</v>
      </c>
      <c r="R1901" s="134" t="s">
        <v>3711</v>
      </c>
      <c r="S1901" s="136" t="s">
        <v>888</v>
      </c>
      <c r="T1901" s="137"/>
      <c r="U1901" s="137"/>
      <c r="V1901" s="134"/>
      <c r="W1901" s="132"/>
      <c r="X1901" s="134"/>
      <c r="Y1901" s="132"/>
      <c r="Z1901" s="132"/>
      <c r="AA1901" s="132"/>
      <c r="AB1901" s="132" t="str">
        <f ca="1">IF(ISERROR(MATCH(DailyLog[[#This Row],[TRAVELER]],Table2[TR],0)),AB1901,"SHIPPED")</f>
        <v>SHIPPED</v>
      </c>
      <c r="AC1901" s="132"/>
    </row>
    <row r="1902" spans="1:29" ht="40.15" hidden="1" customHeight="1" x14ac:dyDescent="0.25">
      <c r="A1902" s="129">
        <v>46273.492581018516</v>
      </c>
      <c r="B1902" s="130" t="s">
        <v>842</v>
      </c>
      <c r="C1902" s="131" t="s">
        <v>5508</v>
      </c>
      <c r="D1902" s="132">
        <v>717675</v>
      </c>
      <c r="E1902" s="132" t="s">
        <v>935</v>
      </c>
      <c r="F1902" s="132">
        <v>1336</v>
      </c>
      <c r="G1902" s="132" t="s">
        <v>5505</v>
      </c>
      <c r="H1902" s="115" t="s">
        <v>2814</v>
      </c>
      <c r="I1902" s="134" t="s">
        <v>839</v>
      </c>
      <c r="J1902" s="135" t="s">
        <v>843</v>
      </c>
      <c r="K1902" s="134">
        <v>1</v>
      </c>
      <c r="L1902" s="134" t="s">
        <v>828</v>
      </c>
      <c r="M1902" s="134"/>
      <c r="N1902" s="134">
        <v>42</v>
      </c>
      <c r="O1902" s="134">
        <v>27720</v>
      </c>
      <c r="P1902" s="134">
        <v>27720</v>
      </c>
      <c r="Q1902" s="134">
        <f>+DailyLog[[#This Row],[TTL QNT
(On traveler)]]-DailyLog[[#This Row],[Column1]]</f>
        <v>0</v>
      </c>
      <c r="R1902" s="134" t="s">
        <v>2936</v>
      </c>
      <c r="S1902" s="136" t="s">
        <v>888</v>
      </c>
      <c r="T1902" s="137"/>
      <c r="U1902" s="137"/>
      <c r="V1902" s="134"/>
      <c r="W1902" s="132"/>
      <c r="X1902" s="134"/>
      <c r="Y1902" s="132"/>
      <c r="Z1902" s="132"/>
      <c r="AA1902" s="132"/>
      <c r="AB1902" s="132" t="str">
        <f ca="1">IF(ISERROR(MATCH(DailyLog[[#This Row],[TRAVELER]],Table2[TR],0)),AB1902,"SHIPPED")</f>
        <v>SHIPPED</v>
      </c>
      <c r="AC1902" s="132"/>
    </row>
    <row r="1903" spans="1:29" ht="40.15" hidden="1" customHeight="1" x14ac:dyDescent="0.25">
      <c r="A1903" s="129">
        <v>46273.486446759256</v>
      </c>
      <c r="B1903" s="130" t="s">
        <v>842</v>
      </c>
      <c r="C1903" s="131" t="s">
        <v>4502</v>
      </c>
      <c r="D1903" s="132">
        <v>717675</v>
      </c>
      <c r="E1903" s="132" t="s">
        <v>935</v>
      </c>
      <c r="F1903" s="132">
        <v>1336</v>
      </c>
      <c r="G1903" s="132" t="s">
        <v>5505</v>
      </c>
      <c r="H1903" s="133" t="s">
        <v>2814</v>
      </c>
      <c r="I1903" s="134" t="s">
        <v>2818</v>
      </c>
      <c r="J1903" s="135" t="s">
        <v>843</v>
      </c>
      <c r="K1903" s="134">
        <v>1</v>
      </c>
      <c r="L1903" s="134" t="s">
        <v>828</v>
      </c>
      <c r="M1903" s="134"/>
      <c r="N1903" s="134">
        <v>36</v>
      </c>
      <c r="O1903" s="134">
        <v>23760</v>
      </c>
      <c r="P1903" s="134">
        <v>23760</v>
      </c>
      <c r="Q1903" s="134">
        <f>+DailyLog[[#This Row],[TTL QNT
(On traveler)]]-DailyLog[[#This Row],[Column1]]</f>
        <v>0</v>
      </c>
      <c r="R1903" s="134" t="s">
        <v>3030</v>
      </c>
      <c r="S1903" s="136" t="s">
        <v>888</v>
      </c>
      <c r="T1903" s="137"/>
      <c r="U1903" s="137"/>
      <c r="V1903" s="134"/>
      <c r="W1903" s="132"/>
      <c r="X1903" s="134"/>
      <c r="Y1903" s="132"/>
      <c r="Z1903" s="132"/>
      <c r="AA1903" s="132"/>
      <c r="AB1903" s="132" t="str">
        <f ca="1">IF(ISERROR(MATCH(DailyLog[[#This Row],[TRAVELER]],Table2[TR],0)),AB1903,"SHIPPED")</f>
        <v>SHIPPED</v>
      </c>
      <c r="AC1903" s="132"/>
    </row>
    <row r="1904" spans="1:29" ht="40.15" hidden="1" customHeight="1" x14ac:dyDescent="0.25">
      <c r="A1904" s="129">
        <v>46279.714247685188</v>
      </c>
      <c r="B1904" s="130" t="s">
        <v>2940</v>
      </c>
      <c r="C1904" s="131">
        <v>4</v>
      </c>
      <c r="D1904" s="132">
        <v>718433</v>
      </c>
      <c r="E1904" s="132" t="s">
        <v>78</v>
      </c>
      <c r="F1904" s="132">
        <v>84</v>
      </c>
      <c r="G1904" s="132" t="s">
        <v>6024</v>
      </c>
      <c r="H1904" s="133" t="s">
        <v>832</v>
      </c>
      <c r="I1904" s="134" t="s">
        <v>839</v>
      </c>
      <c r="J1904" s="135" t="s">
        <v>2824</v>
      </c>
      <c r="K1904" s="134">
        <v>26</v>
      </c>
      <c r="L1904" s="134" t="s">
        <v>828</v>
      </c>
      <c r="M1904" s="134"/>
      <c r="N1904" s="134">
        <v>36</v>
      </c>
      <c r="O1904" s="134">
        <v>27000</v>
      </c>
      <c r="P1904" s="134">
        <v>27000</v>
      </c>
      <c r="Q1904" s="134">
        <f>+DailyLog[[#This Row],[TTL QNT
(On traveler)]]-DailyLog[[#This Row],[Column1]]</f>
        <v>0</v>
      </c>
      <c r="R1904" s="134" t="s">
        <v>3338</v>
      </c>
      <c r="S1904" s="136" t="s">
        <v>888</v>
      </c>
      <c r="T1904" s="137"/>
      <c r="U1904" s="137"/>
      <c r="V1904" s="134"/>
      <c r="W1904" s="132"/>
      <c r="X1904" s="134"/>
      <c r="Y1904" s="132"/>
      <c r="Z1904" s="132"/>
      <c r="AA1904" s="132"/>
      <c r="AB1904" s="132" t="str">
        <f ca="1">IF(ISERROR(MATCH(DailyLog[[#This Row],[TRAVELER]],Table2[TR],0)),AB1904,"SHIPPED")</f>
        <v>SHIPPED</v>
      </c>
      <c r="AC1904" s="132"/>
    </row>
    <row r="1905" spans="1:29" ht="40.15" hidden="1" customHeight="1" x14ac:dyDescent="0.25">
      <c r="A1905" s="129">
        <v>46273.413923611108</v>
      </c>
      <c r="B1905" s="130" t="s">
        <v>842</v>
      </c>
      <c r="C1905" s="131">
        <v>290</v>
      </c>
      <c r="D1905" s="132">
        <v>717377</v>
      </c>
      <c r="E1905" s="132">
        <v>11549168</v>
      </c>
      <c r="F1905" s="132">
        <v>1040</v>
      </c>
      <c r="G1905" s="132" t="s">
        <v>5490</v>
      </c>
      <c r="H1905" s="133" t="s">
        <v>832</v>
      </c>
      <c r="I1905" s="134" t="s">
        <v>839</v>
      </c>
      <c r="J1905" s="135" t="s">
        <v>950</v>
      </c>
      <c r="K1905" s="134">
        <v>110</v>
      </c>
      <c r="L1905" s="134" t="s">
        <v>828</v>
      </c>
      <c r="M1905" s="134"/>
      <c r="N1905" s="134">
        <v>36</v>
      </c>
      <c r="O1905" s="134">
        <v>36000</v>
      </c>
      <c r="P1905" s="134">
        <v>36000</v>
      </c>
      <c r="Q1905" s="134">
        <f>+DailyLog[[#This Row],[TTL QNT
(On traveler)]]-DailyLog[[#This Row],[Column1]]</f>
        <v>0</v>
      </c>
      <c r="R1905" s="134" t="s">
        <v>4412</v>
      </c>
      <c r="S1905" s="136" t="s">
        <v>888</v>
      </c>
      <c r="T1905" s="137"/>
      <c r="U1905" s="137"/>
      <c r="V1905" s="134"/>
      <c r="W1905" s="132"/>
      <c r="X1905" s="134"/>
      <c r="Y1905" s="132"/>
      <c r="Z1905" s="132"/>
      <c r="AA1905" s="132"/>
      <c r="AB1905" s="132" t="str">
        <f ca="1">IF(ISERROR(MATCH(DailyLog[[#This Row],[TRAVELER]],Table2[TR],0)),AB1905,"SHIPPED")</f>
        <v>SHIPPED</v>
      </c>
      <c r="AC1905" s="132"/>
    </row>
    <row r="1906" spans="1:29" ht="40.15" customHeight="1" x14ac:dyDescent="0.25">
      <c r="A1906" s="173">
        <v>46281.683206018519</v>
      </c>
      <c r="B1906" s="174" t="s">
        <v>2940</v>
      </c>
      <c r="C1906" s="175">
        <v>279</v>
      </c>
      <c r="D1906" s="176">
        <v>718200</v>
      </c>
      <c r="E1906" s="176">
        <v>6101831</v>
      </c>
      <c r="F1906" s="176">
        <v>944</v>
      </c>
      <c r="G1906" s="176" t="s">
        <v>6253</v>
      </c>
      <c r="H1906" s="177" t="s">
        <v>832</v>
      </c>
      <c r="I1906" s="178" t="s">
        <v>839</v>
      </c>
      <c r="J1906" s="179" t="s">
        <v>950</v>
      </c>
      <c r="K1906" s="178">
        <v>109</v>
      </c>
      <c r="L1906" s="178" t="s">
        <v>828</v>
      </c>
      <c r="M1906" s="178" t="s">
        <v>2976</v>
      </c>
      <c r="N1906" s="178">
        <v>26</v>
      </c>
      <c r="O1906" s="178">
        <v>26000</v>
      </c>
      <c r="P1906" s="178">
        <v>26000</v>
      </c>
      <c r="Q1906" s="178">
        <f>+DailyLog[[#This Row],[TTL QNT
(On traveler)]]-DailyLog[[#This Row],[Column1]]</f>
        <v>0</v>
      </c>
      <c r="R1906" s="178" t="s">
        <v>6254</v>
      </c>
      <c r="S1906" s="180" t="s">
        <v>888</v>
      </c>
      <c r="T1906" s="181">
        <v>7</v>
      </c>
      <c r="U1906" s="181"/>
      <c r="V1906" s="178"/>
      <c r="W1906" s="176"/>
      <c r="X1906" s="178"/>
      <c r="Y1906" s="176"/>
      <c r="Z1906" s="176"/>
      <c r="AA1906" s="176"/>
      <c r="AB1906" s="176">
        <f ca="1">IF(ISERROR(MATCH(DailyLog[[#This Row],[TRAVELER]],Table2[TR],0)),AB1906,"SHIPPED")</f>
        <v>0</v>
      </c>
      <c r="AC1906" s="176"/>
    </row>
    <row r="1907" spans="1:29" ht="40.15" hidden="1" customHeight="1" x14ac:dyDescent="0.25">
      <c r="A1907" s="129">
        <v>46281.464236111111</v>
      </c>
      <c r="B1907" s="130" t="s">
        <v>842</v>
      </c>
      <c r="C1907" s="131">
        <v>279</v>
      </c>
      <c r="D1907" s="132">
        <v>718194</v>
      </c>
      <c r="E1907" s="132">
        <v>6101831</v>
      </c>
      <c r="F1907" s="132">
        <v>338</v>
      </c>
      <c r="G1907" s="132" t="s">
        <v>6210</v>
      </c>
      <c r="H1907" s="133" t="s">
        <v>832</v>
      </c>
      <c r="I1907" s="134" t="s">
        <v>839</v>
      </c>
      <c r="J1907" s="135" t="s">
        <v>950</v>
      </c>
      <c r="K1907" s="134">
        <v>109</v>
      </c>
      <c r="L1907" s="134" t="s">
        <v>828</v>
      </c>
      <c r="M1907" s="134"/>
      <c r="N1907" s="134">
        <v>40</v>
      </c>
      <c r="O1907" s="134">
        <v>40000</v>
      </c>
      <c r="P1907" s="134">
        <v>40000</v>
      </c>
      <c r="Q1907" s="134">
        <f>+DailyLog[[#This Row],[TTL QNT
(On traveler)]]-DailyLog[[#This Row],[Column1]]</f>
        <v>0</v>
      </c>
      <c r="R1907" s="134" t="s">
        <v>2928</v>
      </c>
      <c r="S1907" s="136" t="s">
        <v>888</v>
      </c>
      <c r="T1907" s="137"/>
      <c r="U1907" s="137"/>
      <c r="V1907" s="134"/>
      <c r="W1907" s="132"/>
      <c r="X1907" s="134"/>
      <c r="Y1907" s="132"/>
      <c r="Z1907" s="132"/>
      <c r="AA1907" s="132"/>
      <c r="AB1907" s="132" t="str">
        <f ca="1">IF(ISERROR(MATCH(DailyLog[[#This Row],[TRAVELER]],Table2[TR],0)),AB1907,"SHIPPED")</f>
        <v>SHIPPED</v>
      </c>
      <c r="AC1907" s="132"/>
    </row>
    <row r="1908" spans="1:29" ht="40.15" hidden="1" customHeight="1" x14ac:dyDescent="0.25">
      <c r="A1908" s="129">
        <v>46279.688738425924</v>
      </c>
      <c r="B1908" s="130" t="s">
        <v>2940</v>
      </c>
      <c r="C1908" s="131">
        <v>275</v>
      </c>
      <c r="D1908" s="132">
        <v>718956</v>
      </c>
      <c r="E1908" s="132">
        <v>11546456</v>
      </c>
      <c r="F1908" s="132">
        <v>1836</v>
      </c>
      <c r="G1908" s="132" t="s">
        <v>6017</v>
      </c>
      <c r="H1908" s="133" t="s">
        <v>832</v>
      </c>
      <c r="I1908" s="134" t="s">
        <v>2818</v>
      </c>
      <c r="J1908" s="135" t="s">
        <v>950</v>
      </c>
      <c r="K1908" s="134">
        <v>102</v>
      </c>
      <c r="L1908" s="134" t="s">
        <v>828</v>
      </c>
      <c r="M1908" s="134"/>
      <c r="N1908" s="134">
        <v>18</v>
      </c>
      <c r="O1908" s="134">
        <v>48600</v>
      </c>
      <c r="P1908" s="134">
        <v>48600</v>
      </c>
      <c r="Q1908" s="134">
        <f>+DailyLog[[#This Row],[TTL QNT
(On traveler)]]-DailyLog[[#This Row],[Column1]]</f>
        <v>0</v>
      </c>
      <c r="R1908" s="134" t="s">
        <v>4398</v>
      </c>
      <c r="S1908" s="136" t="s">
        <v>888</v>
      </c>
      <c r="T1908" s="137"/>
      <c r="U1908" s="137"/>
      <c r="V1908" s="134"/>
      <c r="W1908" s="132"/>
      <c r="X1908" s="134"/>
      <c r="Y1908" s="132"/>
      <c r="Z1908" s="132"/>
      <c r="AA1908" s="132"/>
      <c r="AB1908" s="132" t="str">
        <f ca="1">IF(ISERROR(MATCH(DailyLog[[#This Row],[TRAVELER]],Table2[TR],0)),AB1908,"SHIPPED")</f>
        <v>SHIPPED</v>
      </c>
      <c r="AC1908" s="132"/>
    </row>
    <row r="1909" spans="1:29" ht="40.15" hidden="1" customHeight="1" x14ac:dyDescent="0.25">
      <c r="A1909" s="129">
        <v>46279.630740740744</v>
      </c>
      <c r="B1909" s="130" t="s">
        <v>2940</v>
      </c>
      <c r="C1909" s="131">
        <v>275</v>
      </c>
      <c r="D1909" s="132">
        <v>718963</v>
      </c>
      <c r="E1909" s="132">
        <v>11546456</v>
      </c>
      <c r="F1909" s="132">
        <v>137</v>
      </c>
      <c r="G1909" s="132" t="s">
        <v>6007</v>
      </c>
      <c r="H1909" s="133" t="s">
        <v>832</v>
      </c>
      <c r="I1909" s="134" t="s">
        <v>839</v>
      </c>
      <c r="J1909" s="135" t="s">
        <v>950</v>
      </c>
      <c r="K1909" s="134">
        <v>104</v>
      </c>
      <c r="L1909" s="134" t="s">
        <v>828</v>
      </c>
      <c r="M1909" s="134"/>
      <c r="N1909" s="134">
        <v>36</v>
      </c>
      <c r="O1909" s="134">
        <v>97200</v>
      </c>
      <c r="P1909" s="134">
        <v>97200</v>
      </c>
      <c r="Q1909" s="134">
        <f>+DailyLog[[#This Row],[TTL QNT
(On traveler)]]-DailyLog[[#This Row],[Column1]]</f>
        <v>0</v>
      </c>
      <c r="R1909" s="134" t="s">
        <v>4166</v>
      </c>
      <c r="S1909" s="136" t="s">
        <v>888</v>
      </c>
      <c r="T1909" s="137"/>
      <c r="U1909" s="137"/>
      <c r="V1909" s="134"/>
      <c r="W1909" s="132"/>
      <c r="X1909" s="134"/>
      <c r="Y1909" s="132"/>
      <c r="Z1909" s="132"/>
      <c r="AA1909" s="132"/>
      <c r="AB1909" s="132" t="str">
        <f ca="1">IF(ISERROR(MATCH(DailyLog[[#This Row],[TRAVELER]],Table2[TR],0)),AB1909,"SHIPPED")</f>
        <v>SHIPPED</v>
      </c>
      <c r="AC1909" s="132"/>
    </row>
    <row r="1910" spans="1:29" ht="40.15" hidden="1" customHeight="1" x14ac:dyDescent="0.25">
      <c r="A1910" s="129">
        <v>46279.684502314813</v>
      </c>
      <c r="B1910" s="130" t="s">
        <v>2940</v>
      </c>
      <c r="C1910" s="131">
        <v>4</v>
      </c>
      <c r="D1910" s="132">
        <v>717932</v>
      </c>
      <c r="E1910" s="132" t="s">
        <v>2981</v>
      </c>
      <c r="F1910" s="132">
        <v>177</v>
      </c>
      <c r="G1910" s="132" t="s">
        <v>6016</v>
      </c>
      <c r="H1910" s="133" t="s">
        <v>832</v>
      </c>
      <c r="I1910" s="134" t="s">
        <v>839</v>
      </c>
      <c r="J1910" s="135" t="s">
        <v>950</v>
      </c>
      <c r="K1910" s="134">
        <v>117</v>
      </c>
      <c r="L1910" s="134" t="s">
        <v>1003</v>
      </c>
      <c r="M1910" s="134"/>
      <c r="N1910" s="134">
        <v>36</v>
      </c>
      <c r="O1910" s="134">
        <v>23760</v>
      </c>
      <c r="P1910" s="134">
        <v>23760</v>
      </c>
      <c r="Q1910" s="134">
        <f>+DailyLog[[#This Row],[TTL QNT
(On traveler)]]-DailyLog[[#This Row],[Column1]]</f>
        <v>0</v>
      </c>
      <c r="R1910" s="134" t="s">
        <v>3135</v>
      </c>
      <c r="S1910" s="136" t="s">
        <v>888</v>
      </c>
      <c r="T1910" s="137"/>
      <c r="U1910" s="137"/>
      <c r="V1910" s="134"/>
      <c r="W1910" s="132"/>
      <c r="X1910" s="134"/>
      <c r="Y1910" s="132"/>
      <c r="Z1910" s="132"/>
      <c r="AA1910" s="132"/>
      <c r="AB1910" s="132" t="str">
        <f ca="1">IF(ISERROR(MATCH(DailyLog[[#This Row],[TRAVELER]],Table2[TR],0)),AB1910,"SHIPPED")</f>
        <v>SHIPPED</v>
      </c>
      <c r="AC1910" s="132"/>
    </row>
    <row r="1911" spans="1:29" ht="40.15" customHeight="1" x14ac:dyDescent="0.25">
      <c r="A1911" s="173">
        <v>46281.680162037039</v>
      </c>
      <c r="B1911" s="174" t="s">
        <v>2940</v>
      </c>
      <c r="C1911" s="175">
        <v>4</v>
      </c>
      <c r="D1911" s="176">
        <v>718201</v>
      </c>
      <c r="E1911" s="176">
        <v>6101831</v>
      </c>
      <c r="F1911" s="176">
        <v>787</v>
      </c>
      <c r="G1911" s="176" t="s">
        <v>6252</v>
      </c>
      <c r="H1911" s="177" t="s">
        <v>832</v>
      </c>
      <c r="I1911" s="178" t="s">
        <v>839</v>
      </c>
      <c r="J1911" s="179" t="s">
        <v>950</v>
      </c>
      <c r="K1911" s="178">
        <v>116</v>
      </c>
      <c r="L1911" s="178" t="s">
        <v>828</v>
      </c>
      <c r="M1911" s="178"/>
      <c r="N1911" s="178">
        <v>36</v>
      </c>
      <c r="O1911" s="178">
        <v>36000</v>
      </c>
      <c r="P1911" s="178">
        <v>36000</v>
      </c>
      <c r="Q1911" s="178">
        <f>+DailyLog[[#This Row],[TTL QNT
(On traveler)]]-DailyLog[[#This Row],[Column1]]</f>
        <v>0</v>
      </c>
      <c r="R1911" s="178" t="s">
        <v>2840</v>
      </c>
      <c r="S1911" s="180" t="s">
        <v>888</v>
      </c>
      <c r="T1911" s="181"/>
      <c r="U1911" s="181"/>
      <c r="V1911" s="178"/>
      <c r="W1911" s="176"/>
      <c r="X1911" s="178"/>
      <c r="Y1911" s="176"/>
      <c r="Z1911" s="176"/>
      <c r="AA1911" s="176"/>
      <c r="AB1911" s="176">
        <f ca="1">IF(ISERROR(MATCH(DailyLog[[#This Row],[TRAVELER]],Table2[TR],0)),AB1911,"SHIPPED")</f>
        <v>0</v>
      </c>
      <c r="AC1911" s="176"/>
    </row>
    <row r="1912" spans="1:29" ht="40.15" hidden="1" customHeight="1" x14ac:dyDescent="0.25">
      <c r="A1912" s="129">
        <v>46270.462384259263</v>
      </c>
      <c r="B1912" s="130" t="s">
        <v>842</v>
      </c>
      <c r="C1912" s="131" t="s">
        <v>5426</v>
      </c>
      <c r="D1912" s="132">
        <v>713803</v>
      </c>
      <c r="E1912" s="132" t="s">
        <v>5416</v>
      </c>
      <c r="F1912" s="132">
        <v>1081</v>
      </c>
      <c r="G1912" s="132" t="s">
        <v>5427</v>
      </c>
      <c r="H1912" s="133" t="s">
        <v>832</v>
      </c>
      <c r="I1912" s="134" t="s">
        <v>839</v>
      </c>
      <c r="J1912" s="135" t="s">
        <v>843</v>
      </c>
      <c r="K1912" s="134">
        <v>1</v>
      </c>
      <c r="L1912" s="134" t="s">
        <v>1003</v>
      </c>
      <c r="M1912" s="134" t="s">
        <v>5428</v>
      </c>
      <c r="N1912" s="134">
        <v>36</v>
      </c>
      <c r="O1912" s="134">
        <v>45000</v>
      </c>
      <c r="P1912" s="134">
        <v>45000</v>
      </c>
      <c r="Q1912" s="134">
        <f>+DailyLog[[#This Row],[TTL QNT
(On traveler)]]-DailyLog[[#This Row],[Column1]]</f>
        <v>0</v>
      </c>
      <c r="R1912" s="134" t="s">
        <v>3034</v>
      </c>
      <c r="S1912" s="136" t="s">
        <v>888</v>
      </c>
      <c r="T1912" s="137" t="s">
        <v>5429</v>
      </c>
      <c r="U1912" s="137"/>
      <c r="V1912" s="134"/>
      <c r="W1912" s="132"/>
      <c r="X1912" s="134"/>
      <c r="Y1912" s="132"/>
      <c r="Z1912" s="132"/>
      <c r="AA1912" s="132"/>
      <c r="AB1912" s="132" t="str">
        <f ca="1">IF(ISERROR(MATCH(DailyLog[[#This Row],[TRAVELER]],Table2[TR],0)),AB1912,"SHIPPED")</f>
        <v>SHIPPED</v>
      </c>
      <c r="AC1912" s="132"/>
    </row>
    <row r="1913" spans="1:29" ht="40.15" hidden="1" customHeight="1" x14ac:dyDescent="0.25">
      <c r="A1913" s="129">
        <v>46281.457812499997</v>
      </c>
      <c r="B1913" s="130" t="s">
        <v>842</v>
      </c>
      <c r="C1913" s="131">
        <v>275</v>
      </c>
      <c r="D1913" s="132">
        <v>718632</v>
      </c>
      <c r="E1913" s="132">
        <v>6101831</v>
      </c>
      <c r="F1913" s="132">
        <v>1035</v>
      </c>
      <c r="G1913" s="132" t="s">
        <v>6209</v>
      </c>
      <c r="H1913" s="133" t="s">
        <v>832</v>
      </c>
      <c r="I1913" s="134" t="s">
        <v>839</v>
      </c>
      <c r="J1913" s="135" t="s">
        <v>950</v>
      </c>
      <c r="K1913" s="134">
        <v>112</v>
      </c>
      <c r="L1913" s="134" t="s">
        <v>828</v>
      </c>
      <c r="M1913" s="134" t="s">
        <v>2816</v>
      </c>
      <c r="N1913" s="134">
        <v>36</v>
      </c>
      <c r="O1913" s="134">
        <v>36000</v>
      </c>
      <c r="P1913" s="134">
        <v>36000</v>
      </c>
      <c r="Q1913" s="134">
        <f>+DailyLog[[#This Row],[TTL QNT
(On traveler)]]-DailyLog[[#This Row],[Column1]]</f>
        <v>0</v>
      </c>
      <c r="R1913" s="134" t="s">
        <v>2855</v>
      </c>
      <c r="S1913" s="136" t="s">
        <v>888</v>
      </c>
      <c r="T1913" s="137">
        <v>1</v>
      </c>
      <c r="U1913" s="137"/>
      <c r="V1913" s="134"/>
      <c r="W1913" s="132"/>
      <c r="X1913" s="134"/>
      <c r="Y1913" s="132"/>
      <c r="Z1913" s="132"/>
      <c r="AA1913" s="132"/>
      <c r="AB1913" s="132" t="str">
        <f ca="1">IF(ISERROR(MATCH(DailyLog[[#This Row],[TRAVELER]],Table2[TR],0)),AB1913,"SHIPPED")</f>
        <v>SHIPPED</v>
      </c>
      <c r="AC1913" s="132"/>
    </row>
    <row r="1914" spans="1:29" ht="40.15" hidden="1" customHeight="1" x14ac:dyDescent="0.25">
      <c r="A1914" s="129">
        <v>46281.450798611113</v>
      </c>
      <c r="B1914" s="130" t="s">
        <v>842</v>
      </c>
      <c r="C1914" s="131">
        <v>391</v>
      </c>
      <c r="D1914" s="132">
        <v>718721</v>
      </c>
      <c r="E1914" s="132">
        <v>11546593</v>
      </c>
      <c r="F1914" s="132">
        <v>785</v>
      </c>
      <c r="G1914" s="132" t="s">
        <v>6208</v>
      </c>
      <c r="H1914" s="133" t="s">
        <v>832</v>
      </c>
      <c r="I1914" s="134" t="s">
        <v>839</v>
      </c>
      <c r="J1914" s="135" t="s">
        <v>843</v>
      </c>
      <c r="K1914" s="134">
        <v>2</v>
      </c>
      <c r="L1914" s="134" t="s">
        <v>828</v>
      </c>
      <c r="M1914" s="134"/>
      <c r="N1914" s="134">
        <v>37</v>
      </c>
      <c r="O1914" s="134">
        <v>25900</v>
      </c>
      <c r="P1914" s="134">
        <v>25900</v>
      </c>
      <c r="Q1914" s="134">
        <f>+DailyLog[[#This Row],[TTL QNT
(On traveler)]]-DailyLog[[#This Row],[Column1]]</f>
        <v>0</v>
      </c>
      <c r="R1914" s="134" t="s">
        <v>3449</v>
      </c>
      <c r="S1914" s="136" t="s">
        <v>888</v>
      </c>
      <c r="T1914" s="137"/>
      <c r="U1914" s="137"/>
      <c r="V1914" s="134"/>
      <c r="W1914" s="132"/>
      <c r="X1914" s="134"/>
      <c r="Y1914" s="132"/>
      <c r="Z1914" s="132"/>
      <c r="AA1914" s="132"/>
      <c r="AB1914" s="132" t="str">
        <f ca="1">IF(ISERROR(MATCH(DailyLog[[#This Row],[TRAVELER]],Table2[TR],0)),AB1914,"SHIPPED")</f>
        <v>SHIPPED</v>
      </c>
      <c r="AC1914" s="132"/>
    </row>
    <row r="1915" spans="1:29" ht="40.15" hidden="1" customHeight="1" x14ac:dyDescent="0.25">
      <c r="A1915" s="129">
        <v>46281.447731481479</v>
      </c>
      <c r="B1915" s="130" t="s">
        <v>842</v>
      </c>
      <c r="C1915" s="131">
        <v>280</v>
      </c>
      <c r="D1915" s="132">
        <v>718894</v>
      </c>
      <c r="E1915" s="132">
        <v>11546389</v>
      </c>
      <c r="F1915" s="132">
        <v>1326</v>
      </c>
      <c r="G1915" s="132" t="s">
        <v>6207</v>
      </c>
      <c r="H1915" s="133" t="s">
        <v>832</v>
      </c>
      <c r="I1915" s="134" t="s">
        <v>839</v>
      </c>
      <c r="J1915" s="135" t="s">
        <v>950</v>
      </c>
      <c r="K1915" s="134">
        <v>123</v>
      </c>
      <c r="L1915" s="134" t="s">
        <v>828</v>
      </c>
      <c r="M1915" s="134"/>
      <c r="N1915" s="134">
        <v>24</v>
      </c>
      <c r="O1915" s="134">
        <v>108000</v>
      </c>
      <c r="P1915" s="134">
        <v>108000</v>
      </c>
      <c r="Q1915" s="134">
        <f>+DailyLog[[#This Row],[TTL QNT
(On traveler)]]-DailyLog[[#This Row],[Column1]]</f>
        <v>0</v>
      </c>
      <c r="R1915" s="134" t="s">
        <v>5751</v>
      </c>
      <c r="S1915" s="136" t="s">
        <v>888</v>
      </c>
      <c r="T1915" s="137"/>
      <c r="U1915" s="137"/>
      <c r="V1915" s="134"/>
      <c r="W1915" s="132"/>
      <c r="X1915" s="134"/>
      <c r="Y1915" s="132"/>
      <c r="Z1915" s="132"/>
      <c r="AA1915" s="132"/>
      <c r="AB1915" s="132" t="str">
        <f ca="1">IF(ISERROR(MATCH(DailyLog[[#This Row],[TRAVELER]],Table2[TR],0)),AB1915,"SHIPPED")</f>
        <v>SHIPPED</v>
      </c>
      <c r="AC1915" s="132"/>
    </row>
    <row r="1916" spans="1:29" ht="40.15" customHeight="1" x14ac:dyDescent="0.25">
      <c r="A1916" s="173">
        <v>46281.677499999998</v>
      </c>
      <c r="B1916" s="174" t="s">
        <v>2940</v>
      </c>
      <c r="C1916" s="175">
        <v>280</v>
      </c>
      <c r="D1916" s="176">
        <v>718107</v>
      </c>
      <c r="E1916" s="176" t="s">
        <v>4245</v>
      </c>
      <c r="F1916" s="176">
        <v>1087</v>
      </c>
      <c r="G1916" s="176" t="s">
        <v>6251</v>
      </c>
      <c r="H1916" s="177" t="s">
        <v>832</v>
      </c>
      <c r="I1916" s="178" t="s">
        <v>839</v>
      </c>
      <c r="J1916" s="179" t="s">
        <v>950</v>
      </c>
      <c r="K1916" s="178">
        <v>120</v>
      </c>
      <c r="L1916" s="178" t="s">
        <v>828</v>
      </c>
      <c r="M1916" s="178" t="s">
        <v>2976</v>
      </c>
      <c r="N1916" s="178">
        <v>36</v>
      </c>
      <c r="O1916" s="178">
        <v>100800</v>
      </c>
      <c r="P1916" s="178">
        <v>100800</v>
      </c>
      <c r="Q1916" s="178">
        <f>+DailyLog[[#This Row],[TTL QNT
(On traveler)]]-DailyLog[[#This Row],[Column1]]</f>
        <v>0</v>
      </c>
      <c r="R1916" s="178" t="s">
        <v>4134</v>
      </c>
      <c r="S1916" s="180" t="s">
        <v>888</v>
      </c>
      <c r="T1916" s="181">
        <v>51</v>
      </c>
      <c r="U1916" s="181"/>
      <c r="V1916" s="178"/>
      <c r="W1916" s="176"/>
      <c r="X1916" s="178"/>
      <c r="Y1916" s="176"/>
      <c r="Z1916" s="176"/>
      <c r="AA1916" s="176"/>
      <c r="AB1916" s="176">
        <f ca="1">IF(ISERROR(MATCH(DailyLog[[#This Row],[TRAVELER]],Table2[TR],0)),AB1916,"SHIPPED")</f>
        <v>0</v>
      </c>
      <c r="AC1916" s="176"/>
    </row>
    <row r="1917" spans="1:29" ht="40.15" hidden="1" customHeight="1" x14ac:dyDescent="0.25">
      <c r="A1917" s="129">
        <v>46279.673275462963</v>
      </c>
      <c r="B1917" s="130" t="s">
        <v>2940</v>
      </c>
      <c r="C1917" s="131">
        <v>290</v>
      </c>
      <c r="D1917" s="132">
        <v>717935</v>
      </c>
      <c r="E1917" s="132" t="s">
        <v>2981</v>
      </c>
      <c r="F1917" s="132">
        <v>1539</v>
      </c>
      <c r="G1917" s="132" t="s">
        <v>6014</v>
      </c>
      <c r="H1917" s="133" t="s">
        <v>832</v>
      </c>
      <c r="I1917" s="134" t="s">
        <v>839</v>
      </c>
      <c r="J1917" s="135" t="s">
        <v>950</v>
      </c>
      <c r="K1917" s="134">
        <v>109</v>
      </c>
      <c r="L1917" s="134" t="s">
        <v>1003</v>
      </c>
      <c r="M1917" s="134"/>
      <c r="N1917" s="134">
        <v>36</v>
      </c>
      <c r="O1917" s="134">
        <v>23760</v>
      </c>
      <c r="P1917" s="134">
        <v>23760</v>
      </c>
      <c r="Q1917" s="134">
        <f>+DailyLog[[#This Row],[TTL QNT
(On traveler)]]-DailyLog[[#This Row],[Column1]]</f>
        <v>0</v>
      </c>
      <c r="R1917" s="134" t="s">
        <v>3444</v>
      </c>
      <c r="S1917" s="136" t="s">
        <v>888</v>
      </c>
      <c r="T1917" s="137"/>
      <c r="U1917" s="137"/>
      <c r="V1917" s="134"/>
      <c r="W1917" s="132"/>
      <c r="X1917" s="134"/>
      <c r="Y1917" s="132"/>
      <c r="Z1917" s="132"/>
      <c r="AA1917" s="132"/>
      <c r="AB1917" s="132" t="str">
        <f ca="1">IF(ISERROR(MATCH(DailyLog[[#This Row],[TRAVELER]],Table2[TR],0)),AB1917,"SHIPPED")</f>
        <v>SHIPPED</v>
      </c>
      <c r="AC1917" s="132"/>
    </row>
    <row r="1918" spans="1:29" ht="40.15" hidden="1" customHeight="1" x14ac:dyDescent="0.25">
      <c r="A1918" s="129">
        <v>46279.66611111111</v>
      </c>
      <c r="B1918" s="130" t="s">
        <v>2940</v>
      </c>
      <c r="C1918" s="131" t="s">
        <v>4933</v>
      </c>
      <c r="D1918" s="132">
        <v>718966</v>
      </c>
      <c r="E1918" s="132" t="s">
        <v>77</v>
      </c>
      <c r="F1918" s="132">
        <v>266</v>
      </c>
      <c r="G1918" s="132" t="s">
        <v>6013</v>
      </c>
      <c r="H1918" s="133" t="s">
        <v>832</v>
      </c>
      <c r="I1918" s="134" t="s">
        <v>839</v>
      </c>
      <c r="J1918" s="135" t="s">
        <v>843</v>
      </c>
      <c r="K1918" s="134">
        <v>2</v>
      </c>
      <c r="L1918" s="134" t="s">
        <v>828</v>
      </c>
      <c r="M1918" s="134" t="s">
        <v>2816</v>
      </c>
      <c r="N1918" s="134">
        <v>36</v>
      </c>
      <c r="O1918" s="134">
        <v>3600</v>
      </c>
      <c r="P1918" s="134">
        <v>3600</v>
      </c>
      <c r="Q1918" s="134">
        <f>+DailyLog[[#This Row],[TTL QNT
(On traveler)]]-DailyLog[[#This Row],[Column1]]</f>
        <v>0</v>
      </c>
      <c r="R1918" s="134" t="s">
        <v>4273</v>
      </c>
      <c r="S1918" s="136" t="s">
        <v>888</v>
      </c>
      <c r="T1918" s="137">
        <v>1</v>
      </c>
      <c r="U1918" s="137"/>
      <c r="V1918" s="134"/>
      <c r="W1918" s="132"/>
      <c r="X1918" s="134"/>
      <c r="Y1918" s="132"/>
      <c r="Z1918" s="132"/>
      <c r="AA1918" s="132"/>
      <c r="AB1918" s="132" t="str">
        <f ca="1">IF(ISERROR(MATCH(DailyLog[[#This Row],[TRAVELER]],Table2[TR],0)),AB1918,"SHIPPED")</f>
        <v>SHIPPED</v>
      </c>
      <c r="AC1918" s="132"/>
    </row>
    <row r="1919" spans="1:29" ht="40.15" customHeight="1" x14ac:dyDescent="0.25">
      <c r="A1919" s="173">
        <v>46281.675092592595</v>
      </c>
      <c r="B1919" s="174" t="s">
        <v>2940</v>
      </c>
      <c r="C1919" s="175">
        <v>279</v>
      </c>
      <c r="D1919" s="176">
        <v>717067</v>
      </c>
      <c r="E1919" s="176" t="s">
        <v>1034</v>
      </c>
      <c r="F1919" s="176">
        <v>178</v>
      </c>
      <c r="G1919" s="176" t="s">
        <v>5926</v>
      </c>
      <c r="H1919" s="177" t="s">
        <v>832</v>
      </c>
      <c r="I1919" s="178" t="s">
        <v>839</v>
      </c>
      <c r="J1919" s="179" t="s">
        <v>950</v>
      </c>
      <c r="K1919" s="178">
        <v>110</v>
      </c>
      <c r="L1919" s="178" t="s">
        <v>1003</v>
      </c>
      <c r="M1919" s="178"/>
      <c r="N1919" s="178">
        <v>36</v>
      </c>
      <c r="O1919" s="178">
        <v>16200</v>
      </c>
      <c r="P1919" s="178">
        <v>16200</v>
      </c>
      <c r="Q1919" s="178">
        <f>+DailyLog[[#This Row],[TTL QNT
(On traveler)]]-DailyLog[[#This Row],[Column1]]</f>
        <v>0</v>
      </c>
      <c r="R1919" s="178" t="s">
        <v>4398</v>
      </c>
      <c r="S1919" s="180" t="s">
        <v>888</v>
      </c>
      <c r="T1919" s="181"/>
      <c r="U1919" s="181"/>
      <c r="V1919" s="178"/>
      <c r="W1919" s="176"/>
      <c r="X1919" s="178"/>
      <c r="Y1919" s="176"/>
      <c r="Z1919" s="176"/>
      <c r="AA1919" s="176"/>
      <c r="AB1919" s="176">
        <f ca="1">IF(ISERROR(MATCH(DailyLog[[#This Row],[TRAVELER]],Table2[TR],0)),AB1919,"SHIPPED")</f>
        <v>0</v>
      </c>
      <c r="AC1919" s="176"/>
    </row>
    <row r="1920" spans="1:29" ht="40.15" hidden="1" customHeight="1" x14ac:dyDescent="0.25">
      <c r="A1920" s="129">
        <v>46279.58048611111</v>
      </c>
      <c r="B1920" s="130" t="s">
        <v>842</v>
      </c>
      <c r="C1920" s="131">
        <v>275</v>
      </c>
      <c r="D1920" s="132">
        <v>718961</v>
      </c>
      <c r="E1920" s="132">
        <v>11546456</v>
      </c>
      <c r="F1920" s="132">
        <v>1357</v>
      </c>
      <c r="G1920" s="132" t="s">
        <v>5996</v>
      </c>
      <c r="H1920" s="133" t="s">
        <v>832</v>
      </c>
      <c r="I1920" s="134" t="s">
        <v>839</v>
      </c>
      <c r="J1920" s="135" t="s">
        <v>2824</v>
      </c>
      <c r="K1920" s="134">
        <v>112</v>
      </c>
      <c r="L1920" s="134" t="s">
        <v>828</v>
      </c>
      <c r="M1920" s="134"/>
      <c r="N1920" s="134">
        <v>36</v>
      </c>
      <c r="O1920" s="134">
        <v>97200</v>
      </c>
      <c r="P1920" s="134">
        <v>97200</v>
      </c>
      <c r="Q1920" s="134">
        <f>+DailyLog[[#This Row],[TTL QNT
(On traveler)]]-DailyLog[[#This Row],[Column1]]</f>
        <v>0</v>
      </c>
      <c r="R1920" s="134" t="s">
        <v>4367</v>
      </c>
      <c r="S1920" s="136" t="s">
        <v>888</v>
      </c>
      <c r="T1920" s="137"/>
      <c r="U1920" s="137"/>
      <c r="V1920" s="134"/>
      <c r="W1920" s="132"/>
      <c r="X1920" s="134"/>
      <c r="Y1920" s="132"/>
      <c r="Z1920" s="132"/>
      <c r="AA1920" s="132"/>
      <c r="AB1920" s="132" t="str">
        <f ca="1">IF(ISERROR(MATCH(DailyLog[[#This Row],[TRAVELER]],Table2[TR],0)),AB1920,"SHIPPED")</f>
        <v>SHIPPED</v>
      </c>
      <c r="AC1920" s="132"/>
    </row>
    <row r="1921" spans="1:29" ht="40.15" hidden="1" customHeight="1" x14ac:dyDescent="0.25">
      <c r="A1921" s="129">
        <v>46281.438599537039</v>
      </c>
      <c r="B1921" s="130" t="s">
        <v>842</v>
      </c>
      <c r="C1921" s="131" t="s">
        <v>5841</v>
      </c>
      <c r="D1921" s="132">
        <v>717580</v>
      </c>
      <c r="E1921" s="132" t="s">
        <v>3821</v>
      </c>
      <c r="F1921" s="132">
        <v>82</v>
      </c>
      <c r="G1921" s="132" t="s">
        <v>6203</v>
      </c>
      <c r="H1921" s="133" t="s">
        <v>832</v>
      </c>
      <c r="I1921" s="134" t="s">
        <v>839</v>
      </c>
      <c r="J1921" s="135" t="s">
        <v>843</v>
      </c>
      <c r="K1921" s="134">
        <v>3</v>
      </c>
      <c r="L1921" s="134" t="s">
        <v>828</v>
      </c>
      <c r="M1921" s="134"/>
      <c r="N1921" s="134">
        <v>32</v>
      </c>
      <c r="O1921" s="134">
        <v>16640</v>
      </c>
      <c r="P1921" s="134">
        <v>16640</v>
      </c>
      <c r="Q1921" s="134">
        <f>+DailyLog[[#This Row],[TTL QNT
(On traveler)]]-DailyLog[[#This Row],[Column1]]</f>
        <v>0</v>
      </c>
      <c r="R1921" s="134" t="s">
        <v>2983</v>
      </c>
      <c r="S1921" s="136" t="s">
        <v>888</v>
      </c>
      <c r="T1921" s="137"/>
      <c r="U1921" s="137"/>
      <c r="V1921" s="134"/>
      <c r="W1921" s="132"/>
      <c r="X1921" s="134"/>
      <c r="Y1921" s="132"/>
      <c r="Z1921" s="132"/>
      <c r="AA1921" s="132"/>
      <c r="AB1921" s="132" t="str">
        <f ca="1">IF(ISERROR(MATCH(DailyLog[[#This Row],[TRAVELER]],Table2[TR],0)),AB1921,"SHIPPED")</f>
        <v>SHIPPED</v>
      </c>
      <c r="AC1921" s="132"/>
    </row>
    <row r="1922" spans="1:29" ht="40.15" customHeight="1" x14ac:dyDescent="0.25">
      <c r="A1922" s="173">
        <v>46281.669953703706</v>
      </c>
      <c r="B1922" s="174" t="s">
        <v>2940</v>
      </c>
      <c r="C1922" s="175">
        <v>290</v>
      </c>
      <c r="D1922" s="176">
        <v>717245</v>
      </c>
      <c r="E1922" s="176" t="s">
        <v>884</v>
      </c>
      <c r="F1922" s="176">
        <v>1757</v>
      </c>
      <c r="G1922" s="176" t="s">
        <v>5661</v>
      </c>
      <c r="H1922" s="177" t="s">
        <v>832</v>
      </c>
      <c r="I1922" s="178" t="s">
        <v>839</v>
      </c>
      <c r="J1922" s="179" t="s">
        <v>950</v>
      </c>
      <c r="K1922" s="178">
        <v>107</v>
      </c>
      <c r="L1922" s="178" t="s">
        <v>828</v>
      </c>
      <c r="M1922" s="178"/>
      <c r="N1922" s="178">
        <v>1</v>
      </c>
      <c r="O1922" s="178">
        <v>15225</v>
      </c>
      <c r="P1922" s="178">
        <v>15225</v>
      </c>
      <c r="Q1922" s="178">
        <f>+DailyLog[[#This Row],[TTL QNT
(On traveler)]]-DailyLog[[#This Row],[Column1]]</f>
        <v>0</v>
      </c>
      <c r="R1922" s="178" t="s">
        <v>3062</v>
      </c>
      <c r="S1922" s="180" t="s">
        <v>888</v>
      </c>
      <c r="T1922" s="181"/>
      <c r="U1922" s="181"/>
      <c r="V1922" s="178"/>
      <c r="W1922" s="176"/>
      <c r="X1922" s="178"/>
      <c r="Y1922" s="176"/>
      <c r="Z1922" s="176"/>
      <c r="AA1922" s="176"/>
      <c r="AB1922" s="176">
        <f ca="1">IF(ISERROR(MATCH(DailyLog[[#This Row],[TRAVELER]],Table2[TR],0)),AB1922,"SHIPPED")</f>
        <v>0</v>
      </c>
      <c r="AC1922" s="176"/>
    </row>
    <row r="1923" spans="1:29" ht="40.15" hidden="1" customHeight="1" x14ac:dyDescent="0.25">
      <c r="A1923" s="129">
        <v>46281.432847222219</v>
      </c>
      <c r="B1923" s="130" t="s">
        <v>842</v>
      </c>
      <c r="C1923" s="131">
        <v>279</v>
      </c>
      <c r="D1923" s="132">
        <v>718197</v>
      </c>
      <c r="E1923" s="132">
        <v>6101831</v>
      </c>
      <c r="F1923" s="132">
        <v>424</v>
      </c>
      <c r="G1923" s="132" t="s">
        <v>6201</v>
      </c>
      <c r="H1923" s="133" t="s">
        <v>832</v>
      </c>
      <c r="I1923" s="134" t="s">
        <v>839</v>
      </c>
      <c r="J1923" s="135" t="s">
        <v>2824</v>
      </c>
      <c r="K1923" s="134">
        <v>78</v>
      </c>
      <c r="L1923" s="134" t="s">
        <v>828</v>
      </c>
      <c r="M1923" s="134"/>
      <c r="N1923" s="134">
        <v>40</v>
      </c>
      <c r="O1923" s="134">
        <v>40000</v>
      </c>
      <c r="P1923" s="134">
        <v>40000</v>
      </c>
      <c r="Q1923" s="134">
        <f>+DailyLog[[#This Row],[TTL QNT
(On traveler)]]-DailyLog[[#This Row],[Column1]]</f>
        <v>0</v>
      </c>
      <c r="R1923" s="134" t="s">
        <v>3257</v>
      </c>
      <c r="S1923" s="136" t="s">
        <v>888</v>
      </c>
      <c r="T1923" s="137"/>
      <c r="U1923" s="137"/>
      <c r="V1923" s="134"/>
      <c r="W1923" s="132"/>
      <c r="X1923" s="134"/>
      <c r="Y1923" s="132"/>
      <c r="Z1923" s="132"/>
      <c r="AA1923" s="132"/>
      <c r="AB1923" s="132" t="str">
        <f ca="1">IF(ISERROR(MATCH(DailyLog[[#This Row],[TRAVELER]],Table2[TR],0)),AB1923,"SHIPPED")</f>
        <v>SHIPPED</v>
      </c>
      <c r="AC1923" s="132"/>
    </row>
    <row r="1924" spans="1:29" ht="40.15" hidden="1" customHeight="1" x14ac:dyDescent="0.25">
      <c r="A1924" s="129">
        <v>46281.430150462962</v>
      </c>
      <c r="B1924" s="130" t="s">
        <v>842</v>
      </c>
      <c r="C1924" s="131" t="s">
        <v>4438</v>
      </c>
      <c r="D1924" s="132">
        <v>717726</v>
      </c>
      <c r="E1924" s="132">
        <v>11549170</v>
      </c>
      <c r="F1924" s="132">
        <v>1557</v>
      </c>
      <c r="G1924" s="132" t="s">
        <v>6200</v>
      </c>
      <c r="H1924" s="133" t="s">
        <v>832</v>
      </c>
      <c r="I1924" s="134" t="s">
        <v>839</v>
      </c>
      <c r="J1924" s="135" t="s">
        <v>843</v>
      </c>
      <c r="K1924" s="134">
        <v>4</v>
      </c>
      <c r="L1924" s="134" t="s">
        <v>828</v>
      </c>
      <c r="M1924" s="134" t="s">
        <v>3012</v>
      </c>
      <c r="N1924" s="134">
        <v>46</v>
      </c>
      <c r="O1924" s="134">
        <v>18400</v>
      </c>
      <c r="P1924" s="134">
        <v>18400</v>
      </c>
      <c r="Q1924" s="134">
        <f>+DailyLog[[#This Row],[TTL QNT
(On traveler)]]-DailyLog[[#This Row],[Column1]]</f>
        <v>0</v>
      </c>
      <c r="R1924" s="134" t="s">
        <v>5452</v>
      </c>
      <c r="S1924" s="136" t="s">
        <v>888</v>
      </c>
      <c r="T1924" s="137" t="s">
        <v>4656</v>
      </c>
      <c r="U1924" s="137"/>
      <c r="V1924" s="134"/>
      <c r="W1924" s="132"/>
      <c r="X1924" s="134"/>
      <c r="Y1924" s="132"/>
      <c r="Z1924" s="132"/>
      <c r="AA1924" s="132"/>
      <c r="AB1924" s="132" t="str">
        <f ca="1">IF(ISERROR(MATCH(DailyLog[[#This Row],[TRAVELER]],Table2[TR],0)),AB1924,"SHIPPED")</f>
        <v>SHIPPED</v>
      </c>
      <c r="AC1924" s="132"/>
    </row>
    <row r="1925" spans="1:29" ht="40.15" hidden="1" customHeight="1" x14ac:dyDescent="0.25">
      <c r="A1925" s="129">
        <v>46281.429375</v>
      </c>
      <c r="B1925" s="130" t="s">
        <v>842</v>
      </c>
      <c r="C1925" s="131" t="s">
        <v>2841</v>
      </c>
      <c r="D1925" s="132">
        <v>717724</v>
      </c>
      <c r="E1925" s="132">
        <v>11549170</v>
      </c>
      <c r="F1925" s="132">
        <v>1717</v>
      </c>
      <c r="G1925" s="132" t="s">
        <v>6199</v>
      </c>
      <c r="H1925" s="133" t="s">
        <v>832</v>
      </c>
      <c r="I1925" s="134" t="s">
        <v>839</v>
      </c>
      <c r="J1925" s="135" t="s">
        <v>843</v>
      </c>
      <c r="K1925" s="134">
        <v>3</v>
      </c>
      <c r="L1925" s="134" t="s">
        <v>828</v>
      </c>
      <c r="M1925" s="134"/>
      <c r="N1925" s="134">
        <v>44</v>
      </c>
      <c r="O1925" s="134">
        <v>17600</v>
      </c>
      <c r="P1925" s="134">
        <v>17600</v>
      </c>
      <c r="Q1925" s="134">
        <f>+DailyLog[[#This Row],[TTL QNT
(On traveler)]]-DailyLog[[#This Row],[Column1]]</f>
        <v>0</v>
      </c>
      <c r="R1925" s="134" t="s">
        <v>5452</v>
      </c>
      <c r="S1925" s="136" t="s">
        <v>888</v>
      </c>
      <c r="T1925" s="137"/>
      <c r="U1925" s="137"/>
      <c r="V1925" s="134"/>
      <c r="W1925" s="132"/>
      <c r="X1925" s="134"/>
      <c r="Y1925" s="132"/>
      <c r="Z1925" s="132"/>
      <c r="AA1925" s="132"/>
      <c r="AB1925" s="132" t="str">
        <f ca="1">IF(ISERROR(MATCH(DailyLog[[#This Row],[TRAVELER]],Table2[TR],0)),AB1925,"SHIPPED")</f>
        <v>SHIPPED</v>
      </c>
      <c r="AC1925" s="132"/>
    </row>
    <row r="1926" spans="1:29" ht="40.15" hidden="1" customHeight="1" x14ac:dyDescent="0.25">
      <c r="A1926" s="129">
        <v>46281.427916666667</v>
      </c>
      <c r="B1926" s="130" t="s">
        <v>842</v>
      </c>
      <c r="C1926" s="131" t="s">
        <v>4438</v>
      </c>
      <c r="D1926" s="132">
        <v>717579</v>
      </c>
      <c r="E1926" s="132" t="s">
        <v>3821</v>
      </c>
      <c r="F1926" s="132">
        <v>394</v>
      </c>
      <c r="G1926" s="132" t="s">
        <v>6198</v>
      </c>
      <c r="H1926" s="133" t="s">
        <v>2814</v>
      </c>
      <c r="I1926" s="134" t="s">
        <v>839</v>
      </c>
      <c r="J1926" s="135" t="s">
        <v>843</v>
      </c>
      <c r="K1926" s="134">
        <v>4</v>
      </c>
      <c r="L1926" s="134" t="s">
        <v>828</v>
      </c>
      <c r="M1926" s="134"/>
      <c r="N1926" s="134">
        <v>15</v>
      </c>
      <c r="O1926" s="134">
        <v>7800</v>
      </c>
      <c r="P1926" s="134">
        <v>7800</v>
      </c>
      <c r="Q1926" s="134">
        <f>+DailyLog[[#This Row],[TTL QNT
(On traveler)]]-DailyLog[[#This Row],[Column1]]</f>
        <v>0</v>
      </c>
      <c r="R1926" s="134" t="s">
        <v>4241</v>
      </c>
      <c r="S1926" s="136" t="s">
        <v>888</v>
      </c>
      <c r="T1926" s="137"/>
      <c r="U1926" s="137"/>
      <c r="V1926" s="134"/>
      <c r="W1926" s="132"/>
      <c r="X1926" s="134"/>
      <c r="Y1926" s="132"/>
      <c r="Z1926" s="132"/>
      <c r="AA1926" s="132"/>
      <c r="AB1926" s="132" t="str">
        <f ca="1">IF(ISERROR(MATCH(DailyLog[[#This Row],[TRAVELER]],Table2[TR],0)),AB1926,"SHIPPED")</f>
        <v>SHIPPED</v>
      </c>
      <c r="AC1926" s="132"/>
    </row>
    <row r="1927" spans="1:29" ht="40.15" customHeight="1" x14ac:dyDescent="0.25">
      <c r="A1927" s="173">
        <v>46281.669444444444</v>
      </c>
      <c r="B1927" s="174" t="s">
        <v>2940</v>
      </c>
      <c r="C1927" s="175">
        <v>290</v>
      </c>
      <c r="D1927" s="176">
        <v>717245</v>
      </c>
      <c r="E1927" s="176" t="s">
        <v>884</v>
      </c>
      <c r="F1927" s="176">
        <v>1757</v>
      </c>
      <c r="G1927" s="176" t="s">
        <v>5661</v>
      </c>
      <c r="H1927" s="177" t="s">
        <v>832</v>
      </c>
      <c r="I1927" s="178" t="s">
        <v>2818</v>
      </c>
      <c r="J1927" s="179" t="s">
        <v>950</v>
      </c>
      <c r="K1927" s="178">
        <v>107</v>
      </c>
      <c r="L1927" s="178" t="s">
        <v>828</v>
      </c>
      <c r="M1927" s="178"/>
      <c r="N1927" s="178">
        <v>1</v>
      </c>
      <c r="O1927" s="178">
        <v>20000</v>
      </c>
      <c r="P1927" s="178">
        <v>20000</v>
      </c>
      <c r="Q1927" s="178">
        <f>+DailyLog[[#This Row],[TTL QNT
(On traveler)]]-DailyLog[[#This Row],[Column1]]</f>
        <v>0</v>
      </c>
      <c r="R1927" s="178" t="s">
        <v>6250</v>
      </c>
      <c r="S1927" s="180" t="s">
        <v>888</v>
      </c>
      <c r="T1927" s="181"/>
      <c r="U1927" s="181"/>
      <c r="V1927" s="178"/>
      <c r="W1927" s="176"/>
      <c r="X1927" s="178"/>
      <c r="Y1927" s="176"/>
      <c r="Z1927" s="176"/>
      <c r="AA1927" s="176"/>
      <c r="AB1927" s="176">
        <f ca="1">IF(ISERROR(MATCH(DailyLog[[#This Row],[TRAVELER]],Table2[TR],0)),AB1927,"SHIPPED")</f>
        <v>0</v>
      </c>
      <c r="AC1927" s="176"/>
    </row>
    <row r="1928" spans="1:29" ht="40.15" hidden="1" customHeight="1" x14ac:dyDescent="0.25">
      <c r="A1928" s="129">
        <v>46279.595671296294</v>
      </c>
      <c r="B1928" s="130" t="s">
        <v>842</v>
      </c>
      <c r="C1928" s="131">
        <v>4</v>
      </c>
      <c r="D1928" s="132">
        <v>717933</v>
      </c>
      <c r="E1928" s="132" t="s">
        <v>2981</v>
      </c>
      <c r="F1928" s="132">
        <v>808</v>
      </c>
      <c r="G1928" s="132" t="s">
        <v>6002</v>
      </c>
      <c r="H1928" s="133" t="s">
        <v>832</v>
      </c>
      <c r="I1928" s="134" t="s">
        <v>839</v>
      </c>
      <c r="J1928" s="135" t="s">
        <v>950</v>
      </c>
      <c r="K1928" s="134">
        <v>117</v>
      </c>
      <c r="L1928" s="134" t="s">
        <v>1003</v>
      </c>
      <c r="M1928" s="134"/>
      <c r="N1928" s="134">
        <v>36</v>
      </c>
      <c r="O1928" s="134">
        <v>23760</v>
      </c>
      <c r="P1928" s="134">
        <v>23760</v>
      </c>
      <c r="Q1928" s="134">
        <f>+DailyLog[[#This Row],[TTL QNT
(On traveler)]]-DailyLog[[#This Row],[Column1]]</f>
        <v>0</v>
      </c>
      <c r="R1928" s="134" t="s">
        <v>3794</v>
      </c>
      <c r="S1928" s="136" t="s">
        <v>888</v>
      </c>
      <c r="T1928" s="137"/>
      <c r="U1928" s="137"/>
      <c r="V1928" s="134"/>
      <c r="W1928" s="132"/>
      <c r="X1928" s="134"/>
      <c r="Y1928" s="132"/>
      <c r="Z1928" s="132"/>
      <c r="AA1928" s="132"/>
      <c r="AB1928" s="132" t="str">
        <f ca="1">IF(ISERROR(MATCH(DailyLog[[#This Row],[TRAVELER]],Table2[TR],0)),AB1928,"SHIPPED")</f>
        <v>SHIPPED</v>
      </c>
      <c r="AC1928" s="132"/>
    </row>
    <row r="1929" spans="1:29" ht="40.15" hidden="1" customHeight="1" x14ac:dyDescent="0.25">
      <c r="A1929" s="129">
        <v>46276.496944444443</v>
      </c>
      <c r="B1929" s="130" t="s">
        <v>842</v>
      </c>
      <c r="C1929" s="131">
        <v>275</v>
      </c>
      <c r="D1929" s="132">
        <v>717504</v>
      </c>
      <c r="E1929" s="132" t="s">
        <v>3304</v>
      </c>
      <c r="F1929" s="132">
        <v>1078</v>
      </c>
      <c r="G1929" s="132" t="s">
        <v>5868</v>
      </c>
      <c r="H1929" s="133" t="s">
        <v>832</v>
      </c>
      <c r="I1929" s="134" t="s">
        <v>2818</v>
      </c>
      <c r="J1929" s="135" t="s">
        <v>950</v>
      </c>
      <c r="K1929" s="134">
        <v>112</v>
      </c>
      <c r="L1929" s="134" t="s">
        <v>1003</v>
      </c>
      <c r="M1929" s="134"/>
      <c r="N1929" s="134">
        <v>20</v>
      </c>
      <c r="O1929" s="134">
        <v>14000</v>
      </c>
      <c r="P1929" s="134">
        <v>14000</v>
      </c>
      <c r="Q1929" s="134">
        <f>+DailyLog[[#This Row],[TTL QNT
(On traveler)]]-DailyLog[[#This Row],[Column1]]</f>
        <v>0</v>
      </c>
      <c r="R1929" s="134" t="s">
        <v>3050</v>
      </c>
      <c r="S1929" s="136" t="s">
        <v>888</v>
      </c>
      <c r="T1929" s="137"/>
      <c r="U1929" s="137"/>
      <c r="V1929" s="134"/>
      <c r="W1929" s="132"/>
      <c r="X1929" s="134"/>
      <c r="Y1929" s="132"/>
      <c r="Z1929" s="132"/>
      <c r="AA1929" s="132"/>
      <c r="AB1929" s="132" t="str">
        <f ca="1">IF(ISERROR(MATCH(DailyLog[[#This Row],[TRAVELER]],Table2[TR],0)),AB1929,"SHIPPED")</f>
        <v>SHIPPED</v>
      </c>
      <c r="AC1929" s="132"/>
    </row>
    <row r="1930" spans="1:29" ht="40.15" hidden="1" customHeight="1" x14ac:dyDescent="0.25">
      <c r="A1930" s="129">
        <v>46276.490023148152</v>
      </c>
      <c r="B1930" s="130" t="s">
        <v>842</v>
      </c>
      <c r="C1930" s="131">
        <v>290</v>
      </c>
      <c r="D1930" s="132">
        <v>718017</v>
      </c>
      <c r="E1930" s="132" t="s">
        <v>986</v>
      </c>
      <c r="F1930" s="132">
        <v>831</v>
      </c>
      <c r="G1930" s="132" t="s">
        <v>5865</v>
      </c>
      <c r="H1930" s="133" t="s">
        <v>832</v>
      </c>
      <c r="I1930" s="134" t="s">
        <v>2818</v>
      </c>
      <c r="J1930" s="135" t="s">
        <v>950</v>
      </c>
      <c r="K1930" s="134">
        <v>106</v>
      </c>
      <c r="L1930" s="134" t="s">
        <v>1003</v>
      </c>
      <c r="M1930" s="134"/>
      <c r="N1930" s="134">
        <v>36</v>
      </c>
      <c r="O1930" s="134">
        <v>54000</v>
      </c>
      <c r="P1930" s="134">
        <v>54000</v>
      </c>
      <c r="Q1930" s="134">
        <f>+DailyLog[[#This Row],[TTL QNT
(On traveler)]]-DailyLog[[#This Row],[Column1]]</f>
        <v>0</v>
      </c>
      <c r="R1930" s="134" t="s">
        <v>2859</v>
      </c>
      <c r="S1930" s="136" t="s">
        <v>888</v>
      </c>
      <c r="T1930" s="137"/>
      <c r="U1930" s="137"/>
      <c r="V1930" s="134"/>
      <c r="W1930" s="132"/>
      <c r="X1930" s="134"/>
      <c r="Y1930" s="132"/>
      <c r="Z1930" s="132"/>
      <c r="AA1930" s="132"/>
      <c r="AB1930" s="132" t="str">
        <f ca="1">IF(ISERROR(MATCH(DailyLog[[#This Row],[TRAVELER]],Table2[TR],0)),AB1930,"SHIPPED")</f>
        <v>SHIPPED</v>
      </c>
      <c r="AC1930" s="132"/>
    </row>
    <row r="1931" spans="1:29" ht="40.15" hidden="1" customHeight="1" x14ac:dyDescent="0.25">
      <c r="A1931" s="129">
        <v>46279.613043981481</v>
      </c>
      <c r="B1931" s="130" t="s">
        <v>842</v>
      </c>
      <c r="C1931" s="131" t="s">
        <v>4933</v>
      </c>
      <c r="D1931" s="132">
        <v>718969</v>
      </c>
      <c r="E1931" s="132" t="s">
        <v>3281</v>
      </c>
      <c r="F1931" s="132">
        <v>179</v>
      </c>
      <c r="G1931" s="132" t="s">
        <v>6005</v>
      </c>
      <c r="H1931" s="133" t="s">
        <v>832</v>
      </c>
      <c r="I1931" s="134" t="s">
        <v>839</v>
      </c>
      <c r="J1931" s="135" t="s">
        <v>843</v>
      </c>
      <c r="K1931" s="134">
        <v>2</v>
      </c>
      <c r="L1931" s="134" t="s">
        <v>828</v>
      </c>
      <c r="M1931" s="134" t="s">
        <v>2816</v>
      </c>
      <c r="N1931" s="134">
        <v>36</v>
      </c>
      <c r="O1931" s="134">
        <v>3600</v>
      </c>
      <c r="P1931" s="134">
        <v>3600</v>
      </c>
      <c r="Q1931" s="134">
        <f>+DailyLog[[#This Row],[TTL QNT
(On traveler)]]-DailyLog[[#This Row],[Column1]]</f>
        <v>0</v>
      </c>
      <c r="R1931" s="134" t="s">
        <v>4160</v>
      </c>
      <c r="S1931" s="136" t="s">
        <v>888</v>
      </c>
      <c r="T1931" s="137">
        <v>1</v>
      </c>
      <c r="U1931" s="137"/>
      <c r="V1931" s="134"/>
      <c r="W1931" s="132"/>
      <c r="X1931" s="134"/>
      <c r="Y1931" s="132"/>
      <c r="Z1931" s="132"/>
      <c r="AA1931" s="132"/>
      <c r="AB1931" s="132" t="str">
        <f ca="1">IF(ISERROR(MATCH(DailyLog[[#This Row],[TRAVELER]],Table2[TR],0)),AB1931,"SHIPPED")</f>
        <v>SHIPPED</v>
      </c>
      <c r="AC1931" s="132"/>
    </row>
    <row r="1932" spans="1:29" ht="40.15" hidden="1" customHeight="1" x14ac:dyDescent="0.25">
      <c r="A1932" s="129">
        <v>46279.58630787037</v>
      </c>
      <c r="B1932" s="130" t="s">
        <v>842</v>
      </c>
      <c r="C1932" s="131" t="s">
        <v>4438</v>
      </c>
      <c r="D1932" s="132">
        <v>718445</v>
      </c>
      <c r="E1932" s="132" t="s">
        <v>77</v>
      </c>
      <c r="F1932" s="132">
        <v>1328</v>
      </c>
      <c r="G1932" s="132" t="s">
        <v>5999</v>
      </c>
      <c r="H1932" s="133" t="s">
        <v>832</v>
      </c>
      <c r="I1932" s="134" t="s">
        <v>839</v>
      </c>
      <c r="J1932" s="135" t="s">
        <v>843</v>
      </c>
      <c r="K1932" s="134">
        <v>4</v>
      </c>
      <c r="L1932" s="134" t="s">
        <v>828</v>
      </c>
      <c r="M1932" s="134"/>
      <c r="N1932" s="134">
        <v>36</v>
      </c>
      <c r="O1932" s="134">
        <v>3600</v>
      </c>
      <c r="P1932" s="134">
        <v>3600</v>
      </c>
      <c r="Q1932" s="134">
        <f>+DailyLog[[#This Row],[TTL QNT
(On traveler)]]-DailyLog[[#This Row],[Column1]]</f>
        <v>0</v>
      </c>
      <c r="R1932" s="134" t="s">
        <v>4215</v>
      </c>
      <c r="S1932" s="136" t="s">
        <v>888</v>
      </c>
      <c r="T1932" s="137"/>
      <c r="U1932" s="137"/>
      <c r="V1932" s="134"/>
      <c r="W1932" s="132"/>
      <c r="X1932" s="134"/>
      <c r="Y1932" s="132"/>
      <c r="Z1932" s="132"/>
      <c r="AA1932" s="132"/>
      <c r="AB1932" s="132" t="str">
        <f ca="1">IF(ISERROR(MATCH(DailyLog[[#This Row],[TRAVELER]],Table2[TR],0)),AB1932,"SHIPPED")</f>
        <v>SHIPPED</v>
      </c>
      <c r="AC1932" s="132"/>
    </row>
    <row r="1933" spans="1:29" ht="40.15" hidden="1" customHeight="1" x14ac:dyDescent="0.25">
      <c r="A1933" s="129">
        <v>46281.417037037034</v>
      </c>
      <c r="B1933" s="130" t="s">
        <v>842</v>
      </c>
      <c r="C1933" s="131">
        <v>275</v>
      </c>
      <c r="D1933" s="132">
        <v>718195</v>
      </c>
      <c r="E1933" s="132">
        <v>6101831</v>
      </c>
      <c r="F1933" s="132">
        <v>502</v>
      </c>
      <c r="G1933" s="132" t="s">
        <v>6196</v>
      </c>
      <c r="H1933" s="133" t="s">
        <v>832</v>
      </c>
      <c r="I1933" s="134" t="s">
        <v>839</v>
      </c>
      <c r="J1933" s="135" t="s">
        <v>950</v>
      </c>
      <c r="K1933" s="134">
        <v>108</v>
      </c>
      <c r="L1933" s="134" t="s">
        <v>828</v>
      </c>
      <c r="M1933" s="134"/>
      <c r="N1933" s="134">
        <v>36</v>
      </c>
      <c r="O1933" s="134">
        <v>36000</v>
      </c>
      <c r="P1933" s="134">
        <v>36000</v>
      </c>
      <c r="Q1933" s="134">
        <f>+DailyLog[[#This Row],[TTL QNT
(On traveler)]]-DailyLog[[#This Row],[Column1]]</f>
        <v>0</v>
      </c>
      <c r="R1933" s="134" t="s">
        <v>3917</v>
      </c>
      <c r="S1933" s="136" t="s">
        <v>888</v>
      </c>
      <c r="T1933" s="137"/>
      <c r="U1933" s="137"/>
      <c r="V1933" s="134"/>
      <c r="W1933" s="132"/>
      <c r="X1933" s="134"/>
      <c r="Y1933" s="132"/>
      <c r="Z1933" s="132"/>
      <c r="AA1933" s="132"/>
      <c r="AB1933" s="132" t="str">
        <f ca="1">IF(ISERROR(MATCH(DailyLog[[#This Row],[TRAVELER]],Table2[TR],0)),AB1933,"SHIPPED")</f>
        <v>SHIPPED</v>
      </c>
      <c r="AC1933" s="132"/>
    </row>
    <row r="1934" spans="1:29" ht="40.15" hidden="1" customHeight="1" x14ac:dyDescent="0.25">
      <c r="A1934" s="129">
        <v>46279.573587962965</v>
      </c>
      <c r="B1934" s="130" t="s">
        <v>842</v>
      </c>
      <c r="C1934" s="131">
        <v>290</v>
      </c>
      <c r="D1934" s="132">
        <v>716814</v>
      </c>
      <c r="E1934" s="132">
        <v>11516133</v>
      </c>
      <c r="F1934" s="132">
        <v>141</v>
      </c>
      <c r="G1934" s="132" t="s">
        <v>5995</v>
      </c>
      <c r="H1934" s="133" t="s">
        <v>832</v>
      </c>
      <c r="I1934" s="134" t="s">
        <v>839</v>
      </c>
      <c r="J1934" s="135" t="s">
        <v>950</v>
      </c>
      <c r="K1934" s="134">
        <v>109</v>
      </c>
      <c r="L1934" s="134" t="s">
        <v>828</v>
      </c>
      <c r="M1934" s="134"/>
      <c r="N1934" s="134">
        <v>29</v>
      </c>
      <c r="O1934" s="134">
        <v>14500</v>
      </c>
      <c r="P1934" s="134">
        <v>14500</v>
      </c>
      <c r="Q1934" s="134">
        <f>+DailyLog[[#This Row],[TTL QNT
(On traveler)]]-DailyLog[[#This Row],[Column1]]</f>
        <v>0</v>
      </c>
      <c r="R1934" s="134" t="s">
        <v>3354</v>
      </c>
      <c r="S1934" s="136" t="s">
        <v>888</v>
      </c>
      <c r="T1934" s="137"/>
      <c r="U1934" s="137"/>
      <c r="V1934" s="134"/>
      <c r="W1934" s="132"/>
      <c r="X1934" s="134"/>
      <c r="Y1934" s="132"/>
      <c r="Z1934" s="132"/>
      <c r="AA1934" s="132"/>
      <c r="AB1934" s="132" t="str">
        <f ca="1">IF(ISERROR(MATCH(DailyLog[[#This Row],[TRAVELER]],Table2[TR],0)),AB1934,"SHIPPED")</f>
        <v>SHIPPED</v>
      </c>
      <c r="AC1934" s="132"/>
    </row>
    <row r="1935" spans="1:29" ht="40.15" customHeight="1" x14ac:dyDescent="0.25">
      <c r="A1935" s="173">
        <v>46281.666273148148</v>
      </c>
      <c r="B1935" s="174" t="s">
        <v>2940</v>
      </c>
      <c r="C1935" s="175" t="s">
        <v>2841</v>
      </c>
      <c r="D1935" s="176">
        <v>718778</v>
      </c>
      <c r="E1935" s="176">
        <v>40073474</v>
      </c>
      <c r="F1935" s="176">
        <v>898</v>
      </c>
      <c r="G1935" s="176" t="s">
        <v>6249</v>
      </c>
      <c r="H1935" s="177" t="s">
        <v>832</v>
      </c>
      <c r="I1935" s="178" t="s">
        <v>839</v>
      </c>
      <c r="J1935" s="179" t="s">
        <v>843</v>
      </c>
      <c r="K1935" s="178">
        <v>3</v>
      </c>
      <c r="L1935" s="178" t="s">
        <v>828</v>
      </c>
      <c r="M1935" s="178"/>
      <c r="N1935" s="178">
        <v>30</v>
      </c>
      <c r="O1935" s="178">
        <v>4500</v>
      </c>
      <c r="P1935" s="178">
        <v>4500</v>
      </c>
      <c r="Q1935" s="178">
        <f>+DailyLog[[#This Row],[TTL QNT
(On traveler)]]-DailyLog[[#This Row],[Column1]]</f>
        <v>0</v>
      </c>
      <c r="R1935" s="178" t="s">
        <v>3270</v>
      </c>
      <c r="S1935" s="180" t="s">
        <v>888</v>
      </c>
      <c r="T1935" s="181"/>
      <c r="U1935" s="181"/>
      <c r="V1935" s="178"/>
      <c r="W1935" s="176"/>
      <c r="X1935" s="178"/>
      <c r="Y1935" s="176"/>
      <c r="Z1935" s="176"/>
      <c r="AA1935" s="176"/>
      <c r="AB1935" s="176">
        <f ca="1">IF(ISERROR(MATCH(DailyLog[[#This Row],[TRAVELER]],Table2[TR],0)),AB1935,"SHIPPED")</f>
        <v>0</v>
      </c>
      <c r="AC1935" s="176"/>
    </row>
    <row r="1936" spans="1:29" ht="40.15" hidden="1" customHeight="1" x14ac:dyDescent="0.25">
      <c r="A1936" s="129">
        <v>46281.408252314817</v>
      </c>
      <c r="B1936" s="130" t="s">
        <v>842</v>
      </c>
      <c r="C1936" s="131" t="s">
        <v>4438</v>
      </c>
      <c r="D1936" s="132">
        <v>717726</v>
      </c>
      <c r="E1936" s="132">
        <v>11549170</v>
      </c>
      <c r="F1936" s="132">
        <v>1557</v>
      </c>
      <c r="G1936" s="132" t="s">
        <v>6065</v>
      </c>
      <c r="H1936" s="133" t="s">
        <v>832</v>
      </c>
      <c r="I1936" s="134" t="s">
        <v>2818</v>
      </c>
      <c r="J1936" s="135" t="s">
        <v>843</v>
      </c>
      <c r="K1936" s="134">
        <v>4</v>
      </c>
      <c r="L1936" s="134" t="s">
        <v>828</v>
      </c>
      <c r="M1936" s="134" t="s">
        <v>2816</v>
      </c>
      <c r="N1936" s="134">
        <v>36</v>
      </c>
      <c r="O1936" s="134">
        <v>14400</v>
      </c>
      <c r="P1936" s="134">
        <v>14400</v>
      </c>
      <c r="Q1936" s="134">
        <f>+DailyLog[[#This Row],[TTL QNT
(On traveler)]]-DailyLog[[#This Row],[Column1]]</f>
        <v>0</v>
      </c>
      <c r="R1936" s="134" t="s">
        <v>2869</v>
      </c>
      <c r="S1936" s="136" t="s">
        <v>888</v>
      </c>
      <c r="T1936" s="137" t="s">
        <v>4656</v>
      </c>
      <c r="U1936" s="137"/>
      <c r="V1936" s="134"/>
      <c r="W1936" s="132"/>
      <c r="X1936" s="134"/>
      <c r="Y1936" s="132"/>
      <c r="Z1936" s="132"/>
      <c r="AA1936" s="132"/>
      <c r="AB1936" s="132" t="str">
        <f ca="1">IF(ISERROR(MATCH(DailyLog[[#This Row],[TRAVELER]],Table2[TR],0)),AB1936,"SHIPPED")</f>
        <v>SHIPPED</v>
      </c>
      <c r="AC1936" s="132"/>
    </row>
    <row r="1937" spans="1:29" ht="40.15" hidden="1" customHeight="1" x14ac:dyDescent="0.25">
      <c r="A1937" s="129">
        <v>46281.402662037035</v>
      </c>
      <c r="B1937" s="130" t="s">
        <v>842</v>
      </c>
      <c r="C1937" s="131" t="s">
        <v>2841</v>
      </c>
      <c r="D1937" s="132">
        <v>717724</v>
      </c>
      <c r="E1937" s="132">
        <v>11549170</v>
      </c>
      <c r="F1937" s="132">
        <v>1717</v>
      </c>
      <c r="G1937" s="132" t="s">
        <v>6063</v>
      </c>
      <c r="H1937" s="133" t="s">
        <v>832</v>
      </c>
      <c r="I1937" s="134" t="s">
        <v>839</v>
      </c>
      <c r="J1937" s="135" t="s">
        <v>843</v>
      </c>
      <c r="K1937" s="134">
        <v>3</v>
      </c>
      <c r="L1937" s="134" t="s">
        <v>828</v>
      </c>
      <c r="M1937" s="134"/>
      <c r="N1937" s="134">
        <v>36</v>
      </c>
      <c r="O1937" s="134">
        <v>14400</v>
      </c>
      <c r="P1937" s="134">
        <v>14400</v>
      </c>
      <c r="Q1937" s="134">
        <f>+DailyLog[[#This Row],[TTL QNT
(On traveler)]]-DailyLog[[#This Row],[Column1]]</f>
        <v>0</v>
      </c>
      <c r="R1937" s="134" t="s">
        <v>4364</v>
      </c>
      <c r="S1937" s="136" t="s">
        <v>888</v>
      </c>
      <c r="T1937" s="137"/>
      <c r="U1937" s="137"/>
      <c r="V1937" s="134"/>
      <c r="W1937" s="132"/>
      <c r="X1937" s="134"/>
      <c r="Y1937" s="132"/>
      <c r="Z1937" s="132"/>
      <c r="AA1937" s="132"/>
      <c r="AB1937" s="132" t="str">
        <f ca="1">IF(ISERROR(MATCH(DailyLog[[#This Row],[TRAVELER]],Table2[TR],0)),AB1937,"SHIPPED")</f>
        <v>SHIPPED</v>
      </c>
      <c r="AC1937" s="132"/>
    </row>
    <row r="1938" spans="1:29" ht="40.15" hidden="1" customHeight="1" x14ac:dyDescent="0.25">
      <c r="A1938" s="129">
        <v>46281.399768518517</v>
      </c>
      <c r="B1938" s="130" t="s">
        <v>842</v>
      </c>
      <c r="C1938" s="131" t="s">
        <v>6190</v>
      </c>
      <c r="D1938" s="132">
        <v>717733</v>
      </c>
      <c r="E1938" s="132">
        <v>11549170</v>
      </c>
      <c r="F1938" s="132">
        <v>478</v>
      </c>
      <c r="G1938" s="132" t="s">
        <v>6191</v>
      </c>
      <c r="H1938" s="133" t="s">
        <v>832</v>
      </c>
      <c r="I1938" s="134" t="s">
        <v>2818</v>
      </c>
      <c r="J1938" s="135" t="s">
        <v>843</v>
      </c>
      <c r="K1938" s="134">
        <v>1</v>
      </c>
      <c r="L1938" s="134" t="s">
        <v>828</v>
      </c>
      <c r="M1938" s="134"/>
      <c r="N1938" s="134">
        <v>36</v>
      </c>
      <c r="O1938" s="134">
        <v>14400</v>
      </c>
      <c r="P1938" s="134">
        <v>14400</v>
      </c>
      <c r="Q1938" s="134">
        <f>+DailyLog[[#This Row],[TTL QNT
(On traveler)]]-DailyLog[[#This Row],[Column1]]</f>
        <v>0</v>
      </c>
      <c r="R1938" s="134" t="s">
        <v>3678</v>
      </c>
      <c r="S1938" s="136" t="s">
        <v>888</v>
      </c>
      <c r="T1938" s="137"/>
      <c r="U1938" s="137"/>
      <c r="V1938" s="134"/>
      <c r="W1938" s="132"/>
      <c r="X1938" s="134"/>
      <c r="Y1938" s="132"/>
      <c r="Z1938" s="132"/>
      <c r="AA1938" s="132"/>
      <c r="AB1938" s="132" t="str">
        <f ca="1">IF(ISERROR(MATCH(DailyLog[[#This Row],[TRAVELER]],Table2[TR],0)),AB1938,"SHIPPED")</f>
        <v>SHIPPED</v>
      </c>
      <c r="AC1938" s="132"/>
    </row>
    <row r="1939" spans="1:29" ht="40.15" hidden="1" customHeight="1" x14ac:dyDescent="0.25">
      <c r="A1939" s="129">
        <v>46281.395543981482</v>
      </c>
      <c r="B1939" s="130" t="s">
        <v>842</v>
      </c>
      <c r="C1939" s="131" t="s">
        <v>2841</v>
      </c>
      <c r="D1939" s="132">
        <v>717362</v>
      </c>
      <c r="E1939" s="132">
        <v>11549170</v>
      </c>
      <c r="F1939" s="132">
        <v>307</v>
      </c>
      <c r="G1939" s="132" t="s">
        <v>6058</v>
      </c>
      <c r="H1939" s="133" t="s">
        <v>832</v>
      </c>
      <c r="I1939" s="134" t="s">
        <v>839</v>
      </c>
      <c r="J1939" s="135" t="s">
        <v>843</v>
      </c>
      <c r="K1939" s="134">
        <v>3</v>
      </c>
      <c r="L1939" s="134" t="s">
        <v>828</v>
      </c>
      <c r="M1939" s="134"/>
      <c r="N1939" s="134">
        <v>36</v>
      </c>
      <c r="O1939" s="134">
        <v>14400</v>
      </c>
      <c r="P1939" s="134">
        <v>14400</v>
      </c>
      <c r="Q1939" s="134">
        <f>+DailyLog[[#This Row],[TTL QNT
(On traveler)]]-DailyLog[[#This Row],[Column1]]</f>
        <v>0</v>
      </c>
      <c r="R1939" s="134" t="s">
        <v>3222</v>
      </c>
      <c r="S1939" s="136" t="s">
        <v>888</v>
      </c>
      <c r="T1939" s="137"/>
      <c r="U1939" s="137"/>
      <c r="V1939" s="134"/>
      <c r="W1939" s="132"/>
      <c r="X1939" s="134"/>
      <c r="Y1939" s="132"/>
      <c r="Z1939" s="132"/>
      <c r="AA1939" s="132"/>
      <c r="AB1939" s="132" t="str">
        <f ca="1">IF(ISERROR(MATCH(DailyLog[[#This Row],[TRAVELER]],Table2[TR],0)),AB1939,"SHIPPED")</f>
        <v>SHIPPED</v>
      </c>
      <c r="AC1939" s="132"/>
    </row>
    <row r="1940" spans="1:29" ht="40.15" hidden="1" customHeight="1" x14ac:dyDescent="0.25">
      <c r="A1940" s="129">
        <v>46281.392175925925</v>
      </c>
      <c r="B1940" s="130" t="s">
        <v>842</v>
      </c>
      <c r="C1940" s="131">
        <v>4</v>
      </c>
      <c r="D1940" s="132">
        <v>718204</v>
      </c>
      <c r="E1940" s="132">
        <v>11546449</v>
      </c>
      <c r="F1940" s="132">
        <v>1535</v>
      </c>
      <c r="G1940" s="132" t="s">
        <v>6189</v>
      </c>
      <c r="H1940" s="133" t="s">
        <v>832</v>
      </c>
      <c r="I1940" s="134" t="s">
        <v>839</v>
      </c>
      <c r="J1940" s="135" t="s">
        <v>2824</v>
      </c>
      <c r="K1940" s="134">
        <v>26</v>
      </c>
      <c r="L1940" s="134" t="s">
        <v>828</v>
      </c>
      <c r="M1940" s="134"/>
      <c r="N1940" s="134">
        <v>36</v>
      </c>
      <c r="O1940" s="134">
        <v>90000</v>
      </c>
      <c r="P1940" s="134">
        <v>90000</v>
      </c>
      <c r="Q1940" s="134">
        <f>+DailyLog[[#This Row],[TTL QNT
(On traveler)]]-DailyLog[[#This Row],[Column1]]</f>
        <v>0</v>
      </c>
      <c r="R1940" s="134" t="s">
        <v>4939</v>
      </c>
      <c r="S1940" s="136" t="s">
        <v>888</v>
      </c>
      <c r="T1940" s="137"/>
      <c r="U1940" s="137"/>
      <c r="V1940" s="134"/>
      <c r="W1940" s="132"/>
      <c r="X1940" s="134"/>
      <c r="Y1940" s="132"/>
      <c r="Z1940" s="132"/>
      <c r="AA1940" s="132"/>
      <c r="AB1940" s="132" t="str">
        <f ca="1">IF(ISERROR(MATCH(DailyLog[[#This Row],[TRAVELER]],Table2[TR],0)),AB1940,"SHIPPED")</f>
        <v>SHIPPED</v>
      </c>
      <c r="AC1940" s="132"/>
    </row>
    <row r="1941" spans="1:29" ht="40.15" hidden="1" customHeight="1" x14ac:dyDescent="0.25">
      <c r="A1941" s="129">
        <v>46281.384421296294</v>
      </c>
      <c r="B1941" s="130" t="s">
        <v>842</v>
      </c>
      <c r="C1941" s="131" t="s">
        <v>4933</v>
      </c>
      <c r="D1941" s="132">
        <v>717723</v>
      </c>
      <c r="E1941" s="132">
        <v>11549170</v>
      </c>
      <c r="F1941" s="132">
        <v>1417</v>
      </c>
      <c r="G1941" s="132" t="s">
        <v>6187</v>
      </c>
      <c r="H1941" s="133" t="s">
        <v>832</v>
      </c>
      <c r="I1941" s="134" t="s">
        <v>839</v>
      </c>
      <c r="J1941" s="135" t="s">
        <v>843</v>
      </c>
      <c r="K1941" s="134">
        <v>2</v>
      </c>
      <c r="L1941" s="134" t="s">
        <v>828</v>
      </c>
      <c r="M1941" s="134" t="s">
        <v>2816</v>
      </c>
      <c r="N1941" s="134">
        <v>38</v>
      </c>
      <c r="O1941" s="134">
        <v>15200</v>
      </c>
      <c r="P1941" s="134">
        <v>15200</v>
      </c>
      <c r="Q1941" s="134">
        <f>+DailyLog[[#This Row],[TTL QNT
(On traveler)]]-DailyLog[[#This Row],[Column1]]</f>
        <v>0</v>
      </c>
      <c r="R1941" s="134" t="s">
        <v>6188</v>
      </c>
      <c r="S1941" s="136" t="s">
        <v>888</v>
      </c>
      <c r="T1941" s="137">
        <v>1</v>
      </c>
      <c r="U1941" s="137"/>
      <c r="V1941" s="134"/>
      <c r="W1941" s="132"/>
      <c r="X1941" s="134"/>
      <c r="Y1941" s="132"/>
      <c r="Z1941" s="132"/>
      <c r="AA1941" s="132"/>
      <c r="AB1941" s="132" t="str">
        <f ca="1">IF(ISERROR(MATCH(DailyLog[[#This Row],[TRAVELER]],Table2[TR],0)),AB1941,"SHIPPED")</f>
        <v>SHIPPED</v>
      </c>
      <c r="AC1941" s="132"/>
    </row>
    <row r="1942" spans="1:29" ht="40.15" hidden="1" customHeight="1" x14ac:dyDescent="0.25">
      <c r="A1942" s="129">
        <v>46279.476157407407</v>
      </c>
      <c r="B1942" s="130" t="s">
        <v>842</v>
      </c>
      <c r="C1942" s="131">
        <v>290</v>
      </c>
      <c r="D1942" s="132">
        <v>716812</v>
      </c>
      <c r="E1942" s="132">
        <v>11516133</v>
      </c>
      <c r="F1942" s="132">
        <v>632</v>
      </c>
      <c r="G1942" s="132" t="s">
        <v>5971</v>
      </c>
      <c r="H1942" s="133" t="s">
        <v>832</v>
      </c>
      <c r="I1942" s="134" t="s">
        <v>839</v>
      </c>
      <c r="J1942" s="135" t="s">
        <v>950</v>
      </c>
      <c r="K1942" s="134">
        <v>109</v>
      </c>
      <c r="L1942" s="134" t="s">
        <v>828</v>
      </c>
      <c r="M1942" s="134"/>
      <c r="N1942" s="134">
        <v>36</v>
      </c>
      <c r="O1942" s="134">
        <v>18000</v>
      </c>
      <c r="P1942" s="134">
        <v>18000</v>
      </c>
      <c r="Q1942" s="134">
        <f>+DailyLog[[#This Row],[TTL QNT
(On traveler)]]-DailyLog[[#This Row],[Column1]]</f>
        <v>0</v>
      </c>
      <c r="R1942" s="134" t="s">
        <v>3463</v>
      </c>
      <c r="S1942" s="136" t="s">
        <v>888</v>
      </c>
      <c r="T1942" s="137"/>
      <c r="U1942" s="137"/>
      <c r="V1942" s="134"/>
      <c r="W1942" s="132"/>
      <c r="X1942" s="134"/>
      <c r="Y1942" s="132"/>
      <c r="Z1942" s="132"/>
      <c r="AA1942" s="132"/>
      <c r="AB1942" s="132" t="str">
        <f ca="1">IF(ISERROR(MATCH(DailyLog[[#This Row],[TRAVELER]],Table2[TR],0)),AB1942,"SHIPPED")</f>
        <v>SHIPPED</v>
      </c>
      <c r="AC1942" s="132"/>
    </row>
    <row r="1943" spans="1:29" ht="40.15" hidden="1" customHeight="1" x14ac:dyDescent="0.25">
      <c r="A1943" s="129">
        <v>46280.707916666666</v>
      </c>
      <c r="B1943" s="130" t="s">
        <v>2940</v>
      </c>
      <c r="C1943" s="131" t="s">
        <v>2841</v>
      </c>
      <c r="D1943" s="132">
        <v>717361</v>
      </c>
      <c r="E1943" s="132">
        <v>11549170</v>
      </c>
      <c r="F1943" s="132">
        <v>311</v>
      </c>
      <c r="G1943" s="132" t="s">
        <v>6134</v>
      </c>
      <c r="H1943" s="133" t="s">
        <v>832</v>
      </c>
      <c r="I1943" s="134" t="s">
        <v>839</v>
      </c>
      <c r="J1943" s="135" t="s">
        <v>843</v>
      </c>
      <c r="K1943" s="134">
        <v>3</v>
      </c>
      <c r="L1943" s="134" t="s">
        <v>828</v>
      </c>
      <c r="M1943" s="134" t="s">
        <v>2858</v>
      </c>
      <c r="N1943" s="134">
        <v>36</v>
      </c>
      <c r="O1943" s="134">
        <v>14400</v>
      </c>
      <c r="P1943" s="134">
        <v>14400</v>
      </c>
      <c r="Q1943" s="134">
        <f>+DailyLog[[#This Row],[TTL QNT
(On traveler)]]-DailyLog[[#This Row],[Column1]]</f>
        <v>0</v>
      </c>
      <c r="R1943" s="134" t="s">
        <v>3050</v>
      </c>
      <c r="S1943" s="136" t="s">
        <v>888</v>
      </c>
      <c r="T1943" s="137">
        <v>3</v>
      </c>
      <c r="U1943" s="137"/>
      <c r="V1943" s="134"/>
      <c r="W1943" s="132"/>
      <c r="X1943" s="134"/>
      <c r="Y1943" s="132"/>
      <c r="Z1943" s="132"/>
      <c r="AA1943" s="132"/>
      <c r="AB1943" s="132" t="str">
        <f ca="1">IF(ISERROR(MATCH(DailyLog[[#This Row],[TRAVELER]],Table2[TR],0)),AB1943,"SHIPPED")</f>
        <v>SHIPPED</v>
      </c>
      <c r="AC1943" s="132"/>
    </row>
    <row r="1944" spans="1:29" ht="40.15" customHeight="1" x14ac:dyDescent="0.25">
      <c r="A1944" s="173">
        <v>46281.663587962961</v>
      </c>
      <c r="B1944" s="174" t="s">
        <v>2940</v>
      </c>
      <c r="C1944" s="175" t="s">
        <v>4438</v>
      </c>
      <c r="D1944" s="176">
        <v>718780</v>
      </c>
      <c r="E1944" s="176">
        <v>40073474</v>
      </c>
      <c r="F1944" s="176">
        <v>85</v>
      </c>
      <c r="G1944" s="176" t="s">
        <v>6248</v>
      </c>
      <c r="H1944" s="177" t="s">
        <v>832</v>
      </c>
      <c r="I1944" s="178" t="s">
        <v>839</v>
      </c>
      <c r="J1944" s="179" t="s">
        <v>843</v>
      </c>
      <c r="K1944" s="178">
        <v>4</v>
      </c>
      <c r="L1944" s="178" t="s">
        <v>828</v>
      </c>
      <c r="M1944" s="178"/>
      <c r="N1944" s="178">
        <v>35</v>
      </c>
      <c r="O1944" s="178">
        <v>5250</v>
      </c>
      <c r="P1944" s="178">
        <v>5250</v>
      </c>
      <c r="Q1944" s="178">
        <f>+DailyLog[[#This Row],[TTL QNT
(On traveler)]]-DailyLog[[#This Row],[Column1]]</f>
        <v>0</v>
      </c>
      <c r="R1944" s="178" t="s">
        <v>3071</v>
      </c>
      <c r="S1944" s="180" t="s">
        <v>888</v>
      </c>
      <c r="T1944" s="181"/>
      <c r="U1944" s="181"/>
      <c r="V1944" s="178"/>
      <c r="W1944" s="176"/>
      <c r="X1944" s="178"/>
      <c r="Y1944" s="176"/>
      <c r="Z1944" s="176"/>
      <c r="AA1944" s="176"/>
      <c r="AB1944" s="176">
        <f ca="1">IF(ISERROR(MATCH(DailyLog[[#This Row],[TRAVELER]],Table2[TR],0)),AB1944,"SHIPPED")</f>
        <v>0</v>
      </c>
      <c r="AC1944" s="176"/>
    </row>
    <row r="1945" spans="1:29" ht="40.15" hidden="1" customHeight="1" x14ac:dyDescent="0.25">
      <c r="A1945" s="129">
        <v>46279.544687499998</v>
      </c>
      <c r="B1945" s="130" t="s">
        <v>842</v>
      </c>
      <c r="C1945" s="131">
        <v>4</v>
      </c>
      <c r="D1945" s="132">
        <v>716813</v>
      </c>
      <c r="E1945" s="132">
        <v>11516133</v>
      </c>
      <c r="F1945" s="132">
        <v>42</v>
      </c>
      <c r="G1945" s="132" t="s">
        <v>5985</v>
      </c>
      <c r="H1945" s="133" t="s">
        <v>832</v>
      </c>
      <c r="I1945" s="134" t="s">
        <v>839</v>
      </c>
      <c r="J1945" s="135" t="s">
        <v>950</v>
      </c>
      <c r="K1945" s="134">
        <v>117</v>
      </c>
      <c r="L1945" s="134" t="s">
        <v>828</v>
      </c>
      <c r="M1945" s="134"/>
      <c r="N1945" s="134">
        <v>20</v>
      </c>
      <c r="O1945" s="134">
        <v>10000</v>
      </c>
      <c r="P1945" s="134">
        <v>10000</v>
      </c>
      <c r="Q1945" s="134">
        <f>+DailyLog[[#This Row],[TTL QNT
(On traveler)]]-DailyLog[[#This Row],[Column1]]</f>
        <v>0</v>
      </c>
      <c r="R1945" s="134" t="s">
        <v>2829</v>
      </c>
      <c r="S1945" s="136" t="s">
        <v>888</v>
      </c>
      <c r="T1945" s="137"/>
      <c r="U1945" s="137"/>
      <c r="V1945" s="134"/>
      <c r="W1945" s="132"/>
      <c r="X1945" s="134"/>
      <c r="Y1945" s="132"/>
      <c r="Z1945" s="132"/>
      <c r="AA1945" s="132"/>
      <c r="AB1945" s="132" t="str">
        <f ca="1">IF(ISERROR(MATCH(DailyLog[[#This Row],[TRAVELER]],Table2[TR],0)),AB1945,"SHIPPED")</f>
        <v>SHIPPED</v>
      </c>
      <c r="AC1945" s="132"/>
    </row>
    <row r="1946" spans="1:29" ht="40.15" hidden="1" customHeight="1" x14ac:dyDescent="0.25">
      <c r="A1946" s="129">
        <v>46279.449872685182</v>
      </c>
      <c r="B1946" s="130" t="s">
        <v>842</v>
      </c>
      <c r="C1946" s="131" t="s">
        <v>4502</v>
      </c>
      <c r="D1946" s="132">
        <v>717195</v>
      </c>
      <c r="E1946" s="132" t="s">
        <v>5895</v>
      </c>
      <c r="F1946" s="132">
        <v>1786</v>
      </c>
      <c r="G1946" s="132" t="s">
        <v>5966</v>
      </c>
      <c r="H1946" s="133" t="s">
        <v>832</v>
      </c>
      <c r="I1946" s="134" t="s">
        <v>839</v>
      </c>
      <c r="J1946" s="135" t="s">
        <v>843</v>
      </c>
      <c r="K1946" s="134">
        <v>1</v>
      </c>
      <c r="L1946" s="134" t="s">
        <v>1003</v>
      </c>
      <c r="M1946" s="134" t="s">
        <v>2816</v>
      </c>
      <c r="N1946" s="134">
        <v>36</v>
      </c>
      <c r="O1946" s="134">
        <v>7920</v>
      </c>
      <c r="P1946" s="134">
        <v>7920</v>
      </c>
      <c r="Q1946" s="134">
        <f>+DailyLog[[#This Row],[TTL QNT
(On traveler)]]-DailyLog[[#This Row],[Column1]]</f>
        <v>0</v>
      </c>
      <c r="R1946" s="134" t="s">
        <v>3199</v>
      </c>
      <c r="S1946" s="136" t="s">
        <v>888</v>
      </c>
      <c r="T1946" s="137">
        <v>3</v>
      </c>
      <c r="U1946" s="137"/>
      <c r="V1946" s="134"/>
      <c r="W1946" s="132"/>
      <c r="X1946" s="134"/>
      <c r="Y1946" s="132"/>
      <c r="Z1946" s="132"/>
      <c r="AA1946" s="132"/>
      <c r="AB1946" s="132" t="str">
        <f ca="1">IF(ISERROR(MATCH(DailyLog[[#This Row],[TRAVELER]],Table2[TR],0)),AB1946,"SHIPPED")</f>
        <v>SHIPPED</v>
      </c>
      <c r="AC1946" s="132"/>
    </row>
    <row r="1947" spans="1:29" ht="40.15" hidden="1" customHeight="1" x14ac:dyDescent="0.25">
      <c r="A1947" s="129">
        <v>46279.535578703704</v>
      </c>
      <c r="B1947" s="130" t="s">
        <v>842</v>
      </c>
      <c r="C1947" s="131">
        <v>280</v>
      </c>
      <c r="D1947" s="132">
        <v>718959</v>
      </c>
      <c r="E1947" s="132">
        <v>11546456</v>
      </c>
      <c r="F1947" s="132">
        <v>1432</v>
      </c>
      <c r="G1947" s="132" t="s">
        <v>5982</v>
      </c>
      <c r="H1947" s="133" t="s">
        <v>832</v>
      </c>
      <c r="I1947" s="134" t="s">
        <v>839</v>
      </c>
      <c r="J1947" s="135" t="s">
        <v>843</v>
      </c>
      <c r="K1947" s="134">
        <v>114</v>
      </c>
      <c r="L1947" s="134" t="s">
        <v>828</v>
      </c>
      <c r="M1947" s="134" t="s">
        <v>2976</v>
      </c>
      <c r="N1947" s="134">
        <v>27</v>
      </c>
      <c r="O1947" s="134">
        <v>72900</v>
      </c>
      <c r="P1947" s="134">
        <v>72900</v>
      </c>
      <c r="Q1947" s="134">
        <f>+DailyLog[[#This Row],[TTL QNT
(On traveler)]]-DailyLog[[#This Row],[Column1]]</f>
        <v>0</v>
      </c>
      <c r="R1947" s="134" t="s">
        <v>3002</v>
      </c>
      <c r="S1947" s="136" t="s">
        <v>888</v>
      </c>
      <c r="T1947" s="137">
        <v>12</v>
      </c>
      <c r="U1947" s="137"/>
      <c r="V1947" s="134"/>
      <c r="W1947" s="132"/>
      <c r="X1947" s="134"/>
      <c r="Y1947" s="132"/>
      <c r="Z1947" s="132"/>
      <c r="AA1947" s="132"/>
      <c r="AB1947" s="132" t="str">
        <f ca="1">IF(ISERROR(MATCH(DailyLog[[#This Row],[TRAVELER]],Table2[TR],0)),AB1947,"SHIPPED")</f>
        <v>SHIPPED</v>
      </c>
      <c r="AC1947" s="132"/>
    </row>
    <row r="1948" spans="1:29" ht="40.15" hidden="1" customHeight="1" x14ac:dyDescent="0.25">
      <c r="A1948" s="129">
        <v>46279.423020833332</v>
      </c>
      <c r="B1948" s="130" t="s">
        <v>842</v>
      </c>
      <c r="C1948" s="131">
        <v>4</v>
      </c>
      <c r="D1948" s="132">
        <v>716811</v>
      </c>
      <c r="E1948" s="132">
        <v>11516133</v>
      </c>
      <c r="F1948" s="132">
        <v>136</v>
      </c>
      <c r="G1948" s="132" t="s">
        <v>5963</v>
      </c>
      <c r="H1948" s="133" t="s">
        <v>832</v>
      </c>
      <c r="I1948" s="134" t="s">
        <v>839</v>
      </c>
      <c r="J1948" s="135" t="s">
        <v>950</v>
      </c>
      <c r="K1948" s="134">
        <v>117</v>
      </c>
      <c r="L1948" s="134" t="s">
        <v>828</v>
      </c>
      <c r="M1948" s="134"/>
      <c r="N1948" s="134">
        <v>36</v>
      </c>
      <c r="O1948" s="134">
        <v>18000</v>
      </c>
      <c r="P1948" s="134">
        <v>18000</v>
      </c>
      <c r="Q1948" s="134">
        <f>+DailyLog[[#This Row],[TTL QNT
(On traveler)]]-DailyLog[[#This Row],[Column1]]</f>
        <v>0</v>
      </c>
      <c r="R1948" s="134" t="s">
        <v>4253</v>
      </c>
      <c r="S1948" s="136" t="s">
        <v>888</v>
      </c>
      <c r="T1948" s="137"/>
      <c r="U1948" s="137"/>
      <c r="V1948" s="134"/>
      <c r="W1948" s="132"/>
      <c r="X1948" s="134"/>
      <c r="Y1948" s="132"/>
      <c r="Z1948" s="132"/>
      <c r="AA1948" s="132"/>
      <c r="AB1948" s="132" t="str">
        <f ca="1">IF(ISERROR(MATCH(DailyLog[[#This Row],[TRAVELER]],Table2[TR],0)),AB1948,"SHIPPED")</f>
        <v>SHIPPED</v>
      </c>
      <c r="AC1948" s="132"/>
    </row>
    <row r="1949" spans="1:29" ht="40.15" hidden="1" customHeight="1" x14ac:dyDescent="0.25">
      <c r="A1949" s="129">
        <v>46279.401006944441</v>
      </c>
      <c r="B1949" s="130" t="s">
        <v>842</v>
      </c>
      <c r="C1949" s="131" t="s">
        <v>4933</v>
      </c>
      <c r="D1949" s="132">
        <v>717193</v>
      </c>
      <c r="E1949" s="132" t="s">
        <v>5895</v>
      </c>
      <c r="F1949" s="132">
        <v>786</v>
      </c>
      <c r="G1949" s="132" t="s">
        <v>5957</v>
      </c>
      <c r="H1949" s="133" t="s">
        <v>832</v>
      </c>
      <c r="I1949" s="134" t="s">
        <v>839</v>
      </c>
      <c r="J1949" s="135" t="s">
        <v>843</v>
      </c>
      <c r="K1949" s="134">
        <v>2</v>
      </c>
      <c r="L1949" s="134" t="s">
        <v>1003</v>
      </c>
      <c r="M1949" s="134" t="s">
        <v>3128</v>
      </c>
      <c r="N1949" s="134">
        <v>36</v>
      </c>
      <c r="O1949" s="134">
        <v>7920</v>
      </c>
      <c r="P1949" s="134">
        <v>7920</v>
      </c>
      <c r="Q1949" s="134">
        <f>+DailyLog[[#This Row],[TTL QNT
(On traveler)]]-DailyLog[[#This Row],[Column1]]</f>
        <v>0</v>
      </c>
      <c r="R1949" s="134" t="s">
        <v>3283</v>
      </c>
      <c r="S1949" s="136" t="s">
        <v>888</v>
      </c>
      <c r="T1949" s="137" t="s">
        <v>5958</v>
      </c>
      <c r="U1949" s="137"/>
      <c r="V1949" s="134"/>
      <c r="W1949" s="132"/>
      <c r="X1949" s="134"/>
      <c r="Y1949" s="132"/>
      <c r="Z1949" s="132"/>
      <c r="AA1949" s="132"/>
      <c r="AB1949" s="132" t="str">
        <f ca="1">IF(ISERROR(MATCH(DailyLog[[#This Row],[TRAVELER]],Table2[TR],0)),AB1949,"SHIPPED")</f>
        <v>SHIPPED</v>
      </c>
      <c r="AC1949" s="132"/>
    </row>
    <row r="1950" spans="1:29" ht="40.15" hidden="1" customHeight="1" x14ac:dyDescent="0.25">
      <c r="A1950" s="129">
        <v>46279.386076388888</v>
      </c>
      <c r="B1950" s="130" t="s">
        <v>842</v>
      </c>
      <c r="C1950" s="131" t="s">
        <v>4933</v>
      </c>
      <c r="D1950" s="132">
        <v>717185</v>
      </c>
      <c r="E1950" s="132" t="s">
        <v>5571</v>
      </c>
      <c r="F1950" s="132">
        <v>249</v>
      </c>
      <c r="G1950" s="132" t="s">
        <v>5950</v>
      </c>
      <c r="H1950" s="133" t="s">
        <v>832</v>
      </c>
      <c r="I1950" s="134" t="s">
        <v>839</v>
      </c>
      <c r="J1950" s="135" t="s">
        <v>843</v>
      </c>
      <c r="K1950" s="134">
        <v>2</v>
      </c>
      <c r="L1950" s="134" t="s">
        <v>1003</v>
      </c>
      <c r="M1950" s="134" t="s">
        <v>2892</v>
      </c>
      <c r="N1950" s="134">
        <v>36</v>
      </c>
      <c r="O1950" s="134">
        <v>7920</v>
      </c>
      <c r="P1950" s="134">
        <v>7920</v>
      </c>
      <c r="Q1950" s="134">
        <f>+DailyLog[[#This Row],[TTL QNT
(On traveler)]]-DailyLog[[#This Row],[Column1]]</f>
        <v>0</v>
      </c>
      <c r="R1950" s="134" t="s">
        <v>5851</v>
      </c>
      <c r="S1950" s="136" t="s">
        <v>888</v>
      </c>
      <c r="T1950" s="137" t="s">
        <v>5951</v>
      </c>
      <c r="U1950" s="137"/>
      <c r="V1950" s="134"/>
      <c r="W1950" s="132"/>
      <c r="X1950" s="134"/>
      <c r="Y1950" s="132"/>
      <c r="Z1950" s="132"/>
      <c r="AA1950" s="132"/>
      <c r="AB1950" s="132" t="str">
        <f ca="1">IF(ISERROR(MATCH(DailyLog[[#This Row],[TRAVELER]],Table2[TR],0)),AB1950,"SHIPPED")</f>
        <v>SHIPPED</v>
      </c>
      <c r="AC1950" s="132"/>
    </row>
    <row r="1951" spans="1:29" ht="40.15" customHeight="1" x14ac:dyDescent="0.25">
      <c r="A1951" s="173">
        <v>46281.656076388892</v>
      </c>
      <c r="B1951" s="174" t="s">
        <v>2940</v>
      </c>
      <c r="C1951" s="175">
        <v>280</v>
      </c>
      <c r="D1951" s="176">
        <v>718898</v>
      </c>
      <c r="E1951" s="176">
        <v>11546389</v>
      </c>
      <c r="F1951" s="176">
        <v>1641</v>
      </c>
      <c r="G1951" s="176" t="s">
        <v>6247</v>
      </c>
      <c r="H1951" s="177" t="s">
        <v>832</v>
      </c>
      <c r="I1951" s="178" t="s">
        <v>839</v>
      </c>
      <c r="J1951" s="179" t="s">
        <v>950</v>
      </c>
      <c r="K1951" s="178">
        <v>123</v>
      </c>
      <c r="L1951" s="178" t="s">
        <v>828</v>
      </c>
      <c r="M1951" s="178"/>
      <c r="N1951" s="178">
        <v>28</v>
      </c>
      <c r="O1951" s="178">
        <v>126000</v>
      </c>
      <c r="P1951" s="178">
        <v>126000</v>
      </c>
      <c r="Q1951" s="178">
        <f>+DailyLog[[#This Row],[TTL QNT
(On traveler)]]-DailyLog[[#This Row],[Column1]]</f>
        <v>0</v>
      </c>
      <c r="R1951" s="178" t="s">
        <v>4182</v>
      </c>
      <c r="S1951" s="180" t="s">
        <v>888</v>
      </c>
      <c r="T1951" s="181"/>
      <c r="U1951" s="181"/>
      <c r="V1951" s="178"/>
      <c r="W1951" s="176"/>
      <c r="X1951" s="178"/>
      <c r="Y1951" s="176"/>
      <c r="Z1951" s="176"/>
      <c r="AA1951" s="176"/>
      <c r="AB1951" s="176">
        <f ca="1">IF(ISERROR(MATCH(DailyLog[[#This Row],[TRAVELER]],Table2[TR],0)),AB1951,"SHIPPED")</f>
        <v>0</v>
      </c>
      <c r="AC1951" s="176"/>
    </row>
    <row r="1952" spans="1:29" ht="40.15" hidden="1" customHeight="1" x14ac:dyDescent="0.25">
      <c r="A1952" s="129">
        <v>46276.712696759256</v>
      </c>
      <c r="B1952" s="130" t="s">
        <v>2940</v>
      </c>
      <c r="C1952" s="131" t="s">
        <v>4933</v>
      </c>
      <c r="D1952" s="132">
        <v>717187</v>
      </c>
      <c r="E1952" s="132" t="s">
        <v>5571</v>
      </c>
      <c r="F1952" s="132">
        <v>1804</v>
      </c>
      <c r="G1952" s="132" t="s">
        <v>5918</v>
      </c>
      <c r="H1952" s="133" t="s">
        <v>832</v>
      </c>
      <c r="I1952" s="134" t="s">
        <v>839</v>
      </c>
      <c r="J1952" s="135" t="s">
        <v>843</v>
      </c>
      <c r="K1952" s="134">
        <v>2</v>
      </c>
      <c r="L1952" s="134" t="s">
        <v>1003</v>
      </c>
      <c r="M1952" s="134"/>
      <c r="N1952" s="134">
        <v>36</v>
      </c>
      <c r="O1952" s="134">
        <v>7920</v>
      </c>
      <c r="P1952" s="134">
        <v>7920</v>
      </c>
      <c r="Q1952" s="134">
        <f>+DailyLog[[#This Row],[TTL QNT
(On traveler)]]-DailyLog[[#This Row],[Column1]]</f>
        <v>0</v>
      </c>
      <c r="R1952" s="134" t="s">
        <v>3124</v>
      </c>
      <c r="S1952" s="136" t="s">
        <v>888</v>
      </c>
      <c r="T1952" s="137"/>
      <c r="U1952" s="137"/>
      <c r="V1952" s="134"/>
      <c r="W1952" s="132"/>
      <c r="X1952" s="134"/>
      <c r="Y1952" s="132"/>
      <c r="Z1952" s="132"/>
      <c r="AA1952" s="132"/>
      <c r="AB1952" s="132" t="str">
        <f ca="1">IF(ISERROR(MATCH(DailyLog[[#This Row],[TRAVELER]],Table2[TR],0)),AB1952,"SHIPPED")</f>
        <v>SHIPPED</v>
      </c>
      <c r="AC1952" s="132"/>
    </row>
    <row r="1953" spans="1:29" ht="40.15" hidden="1" customHeight="1" x14ac:dyDescent="0.25">
      <c r="A1953" s="129">
        <v>46276.708726851852</v>
      </c>
      <c r="B1953" s="130" t="s">
        <v>2940</v>
      </c>
      <c r="C1953" s="131" t="s">
        <v>4502</v>
      </c>
      <c r="D1953" s="132">
        <v>717963</v>
      </c>
      <c r="E1953" s="132">
        <v>11549204</v>
      </c>
      <c r="F1953" s="132">
        <v>400</v>
      </c>
      <c r="G1953" s="132" t="s">
        <v>5917</v>
      </c>
      <c r="H1953" s="133" t="s">
        <v>832</v>
      </c>
      <c r="I1953" s="134" t="s">
        <v>839</v>
      </c>
      <c r="J1953" s="135" t="s">
        <v>843</v>
      </c>
      <c r="K1953" s="134">
        <v>1</v>
      </c>
      <c r="L1953" s="134" t="s">
        <v>828</v>
      </c>
      <c r="M1953" s="134" t="s">
        <v>2816</v>
      </c>
      <c r="N1953" s="134">
        <v>36</v>
      </c>
      <c r="O1953" s="134">
        <v>7560</v>
      </c>
      <c r="P1953" s="134">
        <v>7560</v>
      </c>
      <c r="Q1953" s="134">
        <f>+DailyLog[[#This Row],[TTL QNT
(On traveler)]]-DailyLog[[#This Row],[Column1]]</f>
        <v>0</v>
      </c>
      <c r="R1953" s="134" t="s">
        <v>3083</v>
      </c>
      <c r="S1953" s="136" t="s">
        <v>888</v>
      </c>
      <c r="T1953" s="137">
        <v>2</v>
      </c>
      <c r="U1953" s="137"/>
      <c r="V1953" s="134"/>
      <c r="W1953" s="132"/>
      <c r="X1953" s="134"/>
      <c r="Y1953" s="132"/>
      <c r="Z1953" s="132"/>
      <c r="AA1953" s="132"/>
      <c r="AB1953" s="132" t="str">
        <f ca="1">IF(ISERROR(MATCH(DailyLog[[#This Row],[TRAVELER]],Table2[TR],0)),AB1953,"SHIPPED")</f>
        <v>SHIPPED</v>
      </c>
      <c r="AC1953" s="132"/>
    </row>
    <row r="1954" spans="1:29" ht="40.15" customHeight="1" x14ac:dyDescent="0.25">
      <c r="A1954" s="173">
        <v>46281.648738425924</v>
      </c>
      <c r="B1954" s="174" t="s">
        <v>2940</v>
      </c>
      <c r="C1954" s="175">
        <v>280</v>
      </c>
      <c r="D1954" s="176">
        <v>718890</v>
      </c>
      <c r="E1954" s="176">
        <v>11546389</v>
      </c>
      <c r="F1954" s="176">
        <v>1684</v>
      </c>
      <c r="G1954" s="176" t="s">
        <v>6246</v>
      </c>
      <c r="H1954" s="177" t="s">
        <v>832</v>
      </c>
      <c r="I1954" s="178" t="s">
        <v>839</v>
      </c>
      <c r="J1954" s="179" t="s">
        <v>950</v>
      </c>
      <c r="K1954" s="178">
        <v>124</v>
      </c>
      <c r="L1954" s="178" t="s">
        <v>828</v>
      </c>
      <c r="M1954" s="178" t="s">
        <v>2976</v>
      </c>
      <c r="N1954" s="178">
        <v>32</v>
      </c>
      <c r="O1954" s="178">
        <v>144000</v>
      </c>
      <c r="P1954" s="178">
        <v>144000</v>
      </c>
      <c r="Q1954" s="178">
        <f>+DailyLog[[#This Row],[TTL QNT
(On traveler)]]-DailyLog[[#This Row],[Column1]]</f>
        <v>0</v>
      </c>
      <c r="R1954" s="178" t="s">
        <v>3052</v>
      </c>
      <c r="S1954" s="180" t="s">
        <v>888</v>
      </c>
      <c r="T1954" s="181">
        <v>2150</v>
      </c>
      <c r="U1954" s="181"/>
      <c r="V1954" s="178"/>
      <c r="W1954" s="176"/>
      <c r="X1954" s="178"/>
      <c r="Y1954" s="176"/>
      <c r="Z1954" s="176"/>
      <c r="AA1954" s="176"/>
      <c r="AB1954" s="176">
        <f ca="1">IF(ISERROR(MATCH(DailyLog[[#This Row],[TRAVELER]],Table2[TR],0)),AB1954,"SHIPPED")</f>
        <v>0</v>
      </c>
      <c r="AC1954" s="176"/>
    </row>
    <row r="1955" spans="1:29" ht="40.15" customHeight="1" x14ac:dyDescent="0.25">
      <c r="A1955" s="173">
        <v>46281.640949074077</v>
      </c>
      <c r="B1955" s="174" t="s">
        <v>2940</v>
      </c>
      <c r="C1955" s="175">
        <v>391</v>
      </c>
      <c r="D1955" s="176">
        <v>718906</v>
      </c>
      <c r="E1955" s="176">
        <v>11602031</v>
      </c>
      <c r="F1955" s="176">
        <v>1859</v>
      </c>
      <c r="G1955" s="176" t="s">
        <v>6244</v>
      </c>
      <c r="H1955" s="177" t="s">
        <v>832</v>
      </c>
      <c r="I1955" s="178" t="s">
        <v>839</v>
      </c>
      <c r="J1955" s="179" t="s">
        <v>843</v>
      </c>
      <c r="K1955" s="178">
        <v>2</v>
      </c>
      <c r="L1955" s="178" t="s">
        <v>828</v>
      </c>
      <c r="M1955" s="178" t="s">
        <v>3526</v>
      </c>
      <c r="N1955" s="178">
        <v>27</v>
      </c>
      <c r="O1955" s="178">
        <v>3915</v>
      </c>
      <c r="P1955" s="178">
        <v>3915</v>
      </c>
      <c r="Q1955" s="178">
        <f>+DailyLog[[#This Row],[TTL QNT
(On traveler)]]-DailyLog[[#This Row],[Column1]]</f>
        <v>0</v>
      </c>
      <c r="R1955" s="178" t="s">
        <v>4560</v>
      </c>
      <c r="S1955" s="180" t="s">
        <v>888</v>
      </c>
      <c r="T1955" s="181" t="s">
        <v>6245</v>
      </c>
      <c r="U1955" s="181"/>
      <c r="V1955" s="178"/>
      <c r="W1955" s="176"/>
      <c r="X1955" s="178"/>
      <c r="Y1955" s="176"/>
      <c r="Z1955" s="176"/>
      <c r="AA1955" s="176"/>
      <c r="AB1955" s="176">
        <f ca="1">IF(ISERROR(MATCH(DailyLog[[#This Row],[TRAVELER]],Table2[TR],0)),AB1955,"SHIPPED")</f>
        <v>0</v>
      </c>
      <c r="AC1955" s="176"/>
    </row>
    <row r="1956" spans="1:29" ht="40.15" customHeight="1" x14ac:dyDescent="0.25">
      <c r="A1956" s="173">
        <v>46281.634398148148</v>
      </c>
      <c r="B1956" s="174" t="s">
        <v>2940</v>
      </c>
      <c r="C1956" s="175">
        <v>275</v>
      </c>
      <c r="D1956" s="176">
        <v>718191</v>
      </c>
      <c r="E1956" s="176">
        <v>6101831</v>
      </c>
      <c r="F1956" s="176">
        <v>23</v>
      </c>
      <c r="G1956" s="176" t="s">
        <v>6243</v>
      </c>
      <c r="H1956" s="177" t="s">
        <v>832</v>
      </c>
      <c r="I1956" s="178" t="s">
        <v>839</v>
      </c>
      <c r="J1956" s="179" t="s">
        <v>950</v>
      </c>
      <c r="K1956" s="178">
        <v>112</v>
      </c>
      <c r="L1956" s="178" t="s">
        <v>828</v>
      </c>
      <c r="M1956" s="178"/>
      <c r="N1956" s="178">
        <v>36</v>
      </c>
      <c r="O1956" s="178">
        <v>36000</v>
      </c>
      <c r="P1956" s="178">
        <v>36000</v>
      </c>
      <c r="Q1956" s="178">
        <f>+DailyLog[[#This Row],[TTL QNT
(On traveler)]]-DailyLog[[#This Row],[Column1]]</f>
        <v>0</v>
      </c>
      <c r="R1956" s="178" t="s">
        <v>3151</v>
      </c>
      <c r="S1956" s="180" t="s">
        <v>888</v>
      </c>
      <c r="T1956" s="181"/>
      <c r="U1956" s="181"/>
      <c r="V1956" s="178"/>
      <c r="W1956" s="176"/>
      <c r="X1956" s="178"/>
      <c r="Y1956" s="176"/>
      <c r="Z1956" s="176"/>
      <c r="AA1956" s="176"/>
      <c r="AB1956" s="176">
        <f ca="1">IF(ISERROR(MATCH(DailyLog[[#This Row],[TRAVELER]],Table2[TR],0)),AB1956,"SHIPPED")</f>
        <v>0</v>
      </c>
      <c r="AC1956" s="176"/>
    </row>
    <row r="1957" spans="1:29" ht="40.15" customHeight="1" x14ac:dyDescent="0.25">
      <c r="A1957" s="173">
        <v>46281.629745370374</v>
      </c>
      <c r="B1957" s="174" t="s">
        <v>2940</v>
      </c>
      <c r="C1957" s="175" t="s">
        <v>6190</v>
      </c>
      <c r="D1957" s="176">
        <v>717728</v>
      </c>
      <c r="E1957" s="176">
        <v>11549170</v>
      </c>
      <c r="F1957" s="176">
        <v>867</v>
      </c>
      <c r="G1957" s="176" t="s">
        <v>6241</v>
      </c>
      <c r="H1957" s="177" t="s">
        <v>832</v>
      </c>
      <c r="I1957" s="178" t="s">
        <v>2818</v>
      </c>
      <c r="J1957" s="179" t="s">
        <v>843</v>
      </c>
      <c r="K1957" s="178">
        <v>1</v>
      </c>
      <c r="L1957" s="178" t="s">
        <v>828</v>
      </c>
      <c r="M1957" s="178" t="s">
        <v>3012</v>
      </c>
      <c r="N1957" s="178">
        <v>36</v>
      </c>
      <c r="O1957" s="178">
        <v>14400</v>
      </c>
      <c r="P1957" s="178">
        <v>14400</v>
      </c>
      <c r="Q1957" s="178">
        <f>+DailyLog[[#This Row],[TTL QNT
(On traveler)]]-DailyLog[[#This Row],[Column1]]</f>
        <v>0</v>
      </c>
      <c r="R1957" s="178" t="s">
        <v>3297</v>
      </c>
      <c r="S1957" s="180" t="s">
        <v>888</v>
      </c>
      <c r="T1957" s="181" t="s">
        <v>6242</v>
      </c>
      <c r="U1957" s="181"/>
      <c r="V1957" s="178"/>
      <c r="W1957" s="176"/>
      <c r="X1957" s="178"/>
      <c r="Y1957" s="176"/>
      <c r="Z1957" s="176"/>
      <c r="AA1957" s="176"/>
      <c r="AB1957" s="176">
        <f ca="1">IF(ISERROR(MATCH(DailyLog[[#This Row],[TRAVELER]],Table2[TR],0)),AB1957,"SHIPPED")</f>
        <v>0</v>
      </c>
      <c r="AC1957" s="176"/>
    </row>
    <row r="1958" spans="1:29" ht="40.15" customHeight="1" x14ac:dyDescent="0.25">
      <c r="A1958" s="173">
        <v>46281.625914351855</v>
      </c>
      <c r="B1958" s="174" t="s">
        <v>2940</v>
      </c>
      <c r="C1958" s="175" t="s">
        <v>4438</v>
      </c>
      <c r="D1958" s="176">
        <v>717729</v>
      </c>
      <c r="E1958" s="176">
        <v>11549170</v>
      </c>
      <c r="F1958" s="176">
        <v>826</v>
      </c>
      <c r="G1958" s="176" t="s">
        <v>6239</v>
      </c>
      <c r="H1958" s="177" t="s">
        <v>832</v>
      </c>
      <c r="I1958" s="178" t="s">
        <v>839</v>
      </c>
      <c r="J1958" s="179" t="s">
        <v>843</v>
      </c>
      <c r="K1958" s="178">
        <v>4</v>
      </c>
      <c r="L1958" s="178" t="s">
        <v>828</v>
      </c>
      <c r="M1958" s="178" t="s">
        <v>3012</v>
      </c>
      <c r="N1958" s="178">
        <v>35</v>
      </c>
      <c r="O1958" s="178">
        <v>14000</v>
      </c>
      <c r="P1958" s="178">
        <v>14000</v>
      </c>
      <c r="Q1958" s="178">
        <f>+DailyLog[[#This Row],[TTL QNT
(On traveler)]]-DailyLog[[#This Row],[Column1]]</f>
        <v>0</v>
      </c>
      <c r="R1958" s="178" t="s">
        <v>3314</v>
      </c>
      <c r="S1958" s="180" t="s">
        <v>888</v>
      </c>
      <c r="T1958" s="181" t="s">
        <v>6240</v>
      </c>
      <c r="U1958" s="181"/>
      <c r="V1958" s="178"/>
      <c r="W1958" s="176"/>
      <c r="X1958" s="178"/>
      <c r="Y1958" s="176"/>
      <c r="Z1958" s="176"/>
      <c r="AA1958" s="176"/>
      <c r="AB1958" s="176">
        <f ca="1">IF(ISERROR(MATCH(DailyLog[[#This Row],[TRAVELER]],Table2[TR],0)),AB1958,"SHIPPED")</f>
        <v>0</v>
      </c>
      <c r="AC1958" s="176"/>
    </row>
    <row r="1959" spans="1:29" ht="40.15" customHeight="1" x14ac:dyDescent="0.25">
      <c r="A1959" s="173">
        <v>46281.623576388891</v>
      </c>
      <c r="B1959" s="174" t="s">
        <v>842</v>
      </c>
      <c r="C1959" s="175">
        <v>275</v>
      </c>
      <c r="D1959" s="176">
        <v>718205</v>
      </c>
      <c r="E1959" s="176">
        <v>11546449</v>
      </c>
      <c r="F1959" s="176">
        <v>67</v>
      </c>
      <c r="G1959" s="176" t="s">
        <v>6238</v>
      </c>
      <c r="H1959" s="177" t="s">
        <v>832</v>
      </c>
      <c r="I1959" s="178" t="s">
        <v>839</v>
      </c>
      <c r="J1959" s="179" t="s">
        <v>950</v>
      </c>
      <c r="K1959" s="178">
        <v>103</v>
      </c>
      <c r="L1959" s="178" t="s">
        <v>828</v>
      </c>
      <c r="M1959" s="178" t="s">
        <v>2976</v>
      </c>
      <c r="N1959" s="178">
        <v>36</v>
      </c>
      <c r="O1959" s="178">
        <v>90000</v>
      </c>
      <c r="P1959" s="178">
        <v>90000</v>
      </c>
      <c r="Q1959" s="178">
        <f>+DailyLog[[#This Row],[TTL QNT
(On traveler)]]-DailyLog[[#This Row],[Column1]]</f>
        <v>0</v>
      </c>
      <c r="R1959" s="178" t="s">
        <v>3004</v>
      </c>
      <c r="S1959" s="180" t="s">
        <v>888</v>
      </c>
      <c r="T1959" s="181">
        <v>20</v>
      </c>
      <c r="U1959" s="181"/>
      <c r="V1959" s="178"/>
      <c r="W1959" s="176"/>
      <c r="X1959" s="178"/>
      <c r="Y1959" s="176"/>
      <c r="Z1959" s="176"/>
      <c r="AA1959" s="176"/>
      <c r="AB1959" s="176">
        <f ca="1">IF(ISERROR(MATCH(DailyLog[[#This Row],[TRAVELER]],Table2[TR],0)),AB1959,"SHIPPED")</f>
        <v>0</v>
      </c>
      <c r="AC1959" s="176"/>
    </row>
    <row r="1960" spans="1:29" ht="40.15" customHeight="1" x14ac:dyDescent="0.25">
      <c r="A1960" s="173">
        <v>46281.617337962962</v>
      </c>
      <c r="B1960" s="174" t="s">
        <v>842</v>
      </c>
      <c r="C1960" s="175">
        <v>4</v>
      </c>
      <c r="D1960" s="176">
        <v>718190</v>
      </c>
      <c r="E1960" s="176">
        <v>6101831</v>
      </c>
      <c r="F1960" s="176">
        <v>254</v>
      </c>
      <c r="G1960" s="176" t="s">
        <v>6237</v>
      </c>
      <c r="H1960" s="177" t="s">
        <v>832</v>
      </c>
      <c r="I1960" s="178" t="s">
        <v>839</v>
      </c>
      <c r="J1960" s="179" t="s">
        <v>950</v>
      </c>
      <c r="K1960" s="178">
        <v>117</v>
      </c>
      <c r="L1960" s="178" t="s">
        <v>828</v>
      </c>
      <c r="M1960" s="178"/>
      <c r="N1960" s="178">
        <v>36</v>
      </c>
      <c r="O1960" s="178">
        <v>36000</v>
      </c>
      <c r="P1960" s="178">
        <v>36000</v>
      </c>
      <c r="Q1960" s="178">
        <f>+DailyLog[[#This Row],[TTL QNT
(On traveler)]]-DailyLog[[#This Row],[Column1]]</f>
        <v>0</v>
      </c>
      <c r="R1960" s="178" t="s">
        <v>2998</v>
      </c>
      <c r="S1960" s="180" t="s">
        <v>888</v>
      </c>
      <c r="T1960" s="181"/>
      <c r="U1960" s="181"/>
      <c r="V1960" s="178"/>
      <c r="W1960" s="176"/>
      <c r="X1960" s="178"/>
      <c r="Y1960" s="176"/>
      <c r="Z1960" s="176"/>
      <c r="AA1960" s="176"/>
      <c r="AB1960" s="176">
        <f ca="1">IF(ISERROR(MATCH(DailyLog[[#This Row],[TRAVELER]],Table2[TR],0)),AB1960,"SHIPPED")</f>
        <v>0</v>
      </c>
      <c r="AC1960" s="176"/>
    </row>
    <row r="1961" spans="1:29" ht="40.15" hidden="1" customHeight="1" x14ac:dyDescent="0.25">
      <c r="A1961" s="129">
        <v>46276.654895833337</v>
      </c>
      <c r="B1961" s="130" t="s">
        <v>2940</v>
      </c>
      <c r="C1961" s="131" t="s">
        <v>4502</v>
      </c>
      <c r="D1961" s="132">
        <v>717957</v>
      </c>
      <c r="E1961" s="132">
        <v>11549204</v>
      </c>
      <c r="F1961" s="132">
        <v>609</v>
      </c>
      <c r="G1961" s="132" t="s">
        <v>5899</v>
      </c>
      <c r="H1961" s="133" t="s">
        <v>832</v>
      </c>
      <c r="I1961" s="134" t="s">
        <v>839</v>
      </c>
      <c r="J1961" s="135" t="s">
        <v>843</v>
      </c>
      <c r="K1961" s="134">
        <v>1</v>
      </c>
      <c r="L1961" s="134" t="s">
        <v>828</v>
      </c>
      <c r="M1961" s="134"/>
      <c r="N1961" s="134">
        <v>36</v>
      </c>
      <c r="O1961" s="134">
        <v>7560</v>
      </c>
      <c r="P1961" s="134">
        <v>7560</v>
      </c>
      <c r="Q1961" s="134">
        <f>+DailyLog[[#This Row],[TTL QNT
(On traveler)]]-DailyLog[[#This Row],[Column1]]</f>
        <v>0</v>
      </c>
      <c r="R1961" s="134" t="s">
        <v>2837</v>
      </c>
      <c r="S1961" s="136" t="s">
        <v>888</v>
      </c>
      <c r="T1961" s="137"/>
      <c r="U1961" s="137"/>
      <c r="V1961" s="134"/>
      <c r="W1961" s="132"/>
      <c r="X1961" s="134"/>
      <c r="Y1961" s="132"/>
      <c r="Z1961" s="132"/>
      <c r="AA1961" s="132"/>
      <c r="AB1961" s="132" t="str">
        <f ca="1">IF(ISERROR(MATCH(DailyLog[[#This Row],[TRAVELER]],Table2[TR],0)),AB1961,"SHIPPED")</f>
        <v>SHIPPED</v>
      </c>
      <c r="AC1961" s="132"/>
    </row>
    <row r="1962" spans="1:29" ht="40.15" hidden="1" customHeight="1" x14ac:dyDescent="0.25">
      <c r="A1962" s="129">
        <v>46276.651736111111</v>
      </c>
      <c r="B1962" s="130" t="s">
        <v>2940</v>
      </c>
      <c r="C1962" s="131" t="s">
        <v>4438</v>
      </c>
      <c r="D1962" s="132">
        <v>717191</v>
      </c>
      <c r="E1962" s="132" t="s">
        <v>5895</v>
      </c>
      <c r="F1962" s="132">
        <v>3</v>
      </c>
      <c r="G1962" s="132" t="s">
        <v>5897</v>
      </c>
      <c r="H1962" s="133" t="s">
        <v>832</v>
      </c>
      <c r="I1962" s="134" t="s">
        <v>839</v>
      </c>
      <c r="J1962" s="135" t="s">
        <v>843</v>
      </c>
      <c r="K1962" s="134">
        <v>4</v>
      </c>
      <c r="L1962" s="134" t="s">
        <v>1003</v>
      </c>
      <c r="M1962" s="134" t="s">
        <v>3012</v>
      </c>
      <c r="N1962" s="134">
        <v>26</v>
      </c>
      <c r="O1962" s="134">
        <v>5720</v>
      </c>
      <c r="P1962" s="134">
        <v>5720</v>
      </c>
      <c r="Q1962" s="134">
        <f>+DailyLog[[#This Row],[TTL QNT
(On traveler)]]-DailyLog[[#This Row],[Column1]]</f>
        <v>0</v>
      </c>
      <c r="R1962" s="134" t="s">
        <v>2908</v>
      </c>
      <c r="S1962" s="136" t="s">
        <v>888</v>
      </c>
      <c r="T1962" s="137" t="s">
        <v>5898</v>
      </c>
      <c r="U1962" s="137"/>
      <c r="V1962" s="134"/>
      <c r="W1962" s="132"/>
      <c r="X1962" s="134"/>
      <c r="Y1962" s="132"/>
      <c r="Z1962" s="132"/>
      <c r="AA1962" s="132"/>
      <c r="AB1962" s="132" t="str">
        <f ca="1">IF(ISERROR(MATCH(DailyLog[[#This Row],[TRAVELER]],Table2[TR],0)),AB1962,"SHIPPED")</f>
        <v>SHIPPED</v>
      </c>
      <c r="AC1962" s="132"/>
    </row>
    <row r="1963" spans="1:29" ht="40.15" hidden="1" customHeight="1" x14ac:dyDescent="0.25">
      <c r="A1963" s="129">
        <v>46276.649386574078</v>
      </c>
      <c r="B1963" s="130" t="s">
        <v>2940</v>
      </c>
      <c r="C1963" s="131" t="s">
        <v>4502</v>
      </c>
      <c r="D1963" s="132">
        <v>717864</v>
      </c>
      <c r="E1963" s="132" t="s">
        <v>5895</v>
      </c>
      <c r="F1963" s="132">
        <v>115</v>
      </c>
      <c r="G1963" s="132" t="s">
        <v>5896</v>
      </c>
      <c r="H1963" s="133" t="s">
        <v>832</v>
      </c>
      <c r="I1963" s="134" t="s">
        <v>839</v>
      </c>
      <c r="J1963" s="135" t="s">
        <v>843</v>
      </c>
      <c r="K1963" s="134">
        <v>1</v>
      </c>
      <c r="L1963" s="134" t="s">
        <v>1003</v>
      </c>
      <c r="M1963" s="134" t="s">
        <v>4550</v>
      </c>
      <c r="N1963" s="134">
        <v>36</v>
      </c>
      <c r="O1963" s="134">
        <v>7920</v>
      </c>
      <c r="P1963" s="134">
        <v>7920</v>
      </c>
      <c r="Q1963" s="134">
        <f>+DailyLog[[#This Row],[TTL QNT
(On traveler)]]-DailyLog[[#This Row],[Column1]]</f>
        <v>0</v>
      </c>
      <c r="R1963" s="134" t="s">
        <v>3314</v>
      </c>
      <c r="S1963" s="136" t="s">
        <v>888</v>
      </c>
      <c r="T1963" s="137">
        <v>15</v>
      </c>
      <c r="U1963" s="137"/>
      <c r="V1963" s="134"/>
      <c r="W1963" s="132"/>
      <c r="X1963" s="134"/>
      <c r="Y1963" s="132"/>
      <c r="Z1963" s="132"/>
      <c r="AA1963" s="132"/>
      <c r="AB1963" s="132" t="str">
        <f ca="1">IF(ISERROR(MATCH(DailyLog[[#This Row],[TRAVELER]],Table2[TR],0)),AB1963,"SHIPPED")</f>
        <v>SHIPPED</v>
      </c>
      <c r="AC1963" s="132"/>
    </row>
    <row r="1964" spans="1:29" ht="40.15" hidden="1" customHeight="1" x14ac:dyDescent="0.25">
      <c r="A1964" s="129">
        <v>46276.643136574072</v>
      </c>
      <c r="B1964" s="130" t="s">
        <v>2940</v>
      </c>
      <c r="C1964" s="131" t="s">
        <v>4933</v>
      </c>
      <c r="D1964" s="132">
        <v>717967</v>
      </c>
      <c r="E1964" s="132">
        <v>11549204</v>
      </c>
      <c r="F1964" s="132">
        <v>971</v>
      </c>
      <c r="G1964" s="132" t="s">
        <v>5893</v>
      </c>
      <c r="H1964" s="133" t="s">
        <v>832</v>
      </c>
      <c r="I1964" s="134" t="s">
        <v>839</v>
      </c>
      <c r="J1964" s="135" t="s">
        <v>843</v>
      </c>
      <c r="K1964" s="134">
        <v>2</v>
      </c>
      <c r="L1964" s="134" t="s">
        <v>828</v>
      </c>
      <c r="M1964" s="134" t="s">
        <v>2816</v>
      </c>
      <c r="N1964" s="134">
        <v>36</v>
      </c>
      <c r="O1964" s="134">
        <v>7560</v>
      </c>
      <c r="P1964" s="134">
        <v>7560</v>
      </c>
      <c r="Q1964" s="134">
        <f>+DailyLog[[#This Row],[TTL QNT
(On traveler)]]-DailyLog[[#This Row],[Column1]]</f>
        <v>0</v>
      </c>
      <c r="R1964" s="134" t="s">
        <v>3297</v>
      </c>
      <c r="S1964" s="136" t="s">
        <v>888</v>
      </c>
      <c r="T1964" s="137">
        <v>2</v>
      </c>
      <c r="U1964" s="137"/>
      <c r="V1964" s="134"/>
      <c r="W1964" s="132"/>
      <c r="X1964" s="134"/>
      <c r="Y1964" s="132"/>
      <c r="Z1964" s="132"/>
      <c r="AA1964" s="132"/>
      <c r="AB1964" s="132" t="str">
        <f ca="1">IF(ISERROR(MATCH(DailyLog[[#This Row],[TRAVELER]],Table2[TR],0)),AB1964,"SHIPPED")</f>
        <v>SHIPPED</v>
      </c>
      <c r="AC1964" s="132"/>
    </row>
    <row r="1965" spans="1:29" ht="40.15" customHeight="1" x14ac:dyDescent="0.25">
      <c r="A1965" s="173">
        <v>46281.613159722219</v>
      </c>
      <c r="B1965" s="174" t="s">
        <v>842</v>
      </c>
      <c r="C1965" s="175" t="s">
        <v>4438</v>
      </c>
      <c r="D1965" s="176">
        <v>717880</v>
      </c>
      <c r="E1965" s="176" t="s">
        <v>6235</v>
      </c>
      <c r="F1965" s="176">
        <v>1031</v>
      </c>
      <c r="G1965" s="176" t="s">
        <v>6236</v>
      </c>
      <c r="H1965" s="177" t="s">
        <v>832</v>
      </c>
      <c r="I1965" s="178" t="s">
        <v>839</v>
      </c>
      <c r="J1965" s="179" t="s">
        <v>843</v>
      </c>
      <c r="K1965" s="178">
        <v>4</v>
      </c>
      <c r="L1965" s="178" t="s">
        <v>1003</v>
      </c>
      <c r="M1965" s="178"/>
      <c r="N1965" s="178">
        <v>4</v>
      </c>
      <c r="O1965" s="178">
        <v>4800</v>
      </c>
      <c r="P1965" s="178">
        <v>4800</v>
      </c>
      <c r="Q1965" s="178">
        <f>+DailyLog[[#This Row],[TTL QNT
(On traveler)]]-DailyLog[[#This Row],[Column1]]</f>
        <v>0</v>
      </c>
      <c r="R1965" s="178" t="s">
        <v>4336</v>
      </c>
      <c r="S1965" s="180" t="s">
        <v>888</v>
      </c>
      <c r="T1965" s="181"/>
      <c r="U1965" s="181"/>
      <c r="V1965" s="178"/>
      <c r="W1965" s="176"/>
      <c r="X1965" s="178"/>
      <c r="Y1965" s="176"/>
      <c r="Z1965" s="176"/>
      <c r="AA1965" s="176"/>
      <c r="AB1965" s="176">
        <f ca="1">IF(ISERROR(MATCH(DailyLog[[#This Row],[TRAVELER]],Table2[TR],0)),AB1965,"SHIPPED")</f>
        <v>0</v>
      </c>
      <c r="AC1965" s="176"/>
    </row>
    <row r="1966" spans="1:29" ht="40.15" hidden="1" customHeight="1" x14ac:dyDescent="0.25">
      <c r="A1966" s="129">
        <v>46276.631238425929</v>
      </c>
      <c r="B1966" s="130" t="s">
        <v>2940</v>
      </c>
      <c r="C1966" s="131" t="s">
        <v>4438</v>
      </c>
      <c r="D1966" s="132">
        <v>717189</v>
      </c>
      <c r="E1966" s="132" t="s">
        <v>5571</v>
      </c>
      <c r="F1966" s="132">
        <v>1361</v>
      </c>
      <c r="G1966" s="132" t="s">
        <v>5889</v>
      </c>
      <c r="H1966" s="133" t="s">
        <v>832</v>
      </c>
      <c r="I1966" s="134" t="s">
        <v>839</v>
      </c>
      <c r="J1966" s="135" t="s">
        <v>843</v>
      </c>
      <c r="K1966" s="134">
        <v>4</v>
      </c>
      <c r="L1966" s="134" t="s">
        <v>1003</v>
      </c>
      <c r="M1966" s="134" t="s">
        <v>3012</v>
      </c>
      <c r="N1966" s="134">
        <v>36</v>
      </c>
      <c r="O1966" s="134">
        <v>7920</v>
      </c>
      <c r="P1966" s="134">
        <v>7920</v>
      </c>
      <c r="Q1966" s="134">
        <f>+DailyLog[[#This Row],[TTL QNT
(On traveler)]]-DailyLog[[#This Row],[Column1]]</f>
        <v>0</v>
      </c>
      <c r="R1966" s="134" t="s">
        <v>3352</v>
      </c>
      <c r="S1966" s="136" t="s">
        <v>888</v>
      </c>
      <c r="T1966" s="137" t="s">
        <v>5482</v>
      </c>
      <c r="U1966" s="137"/>
      <c r="V1966" s="134"/>
      <c r="W1966" s="132"/>
      <c r="X1966" s="134"/>
      <c r="Y1966" s="132"/>
      <c r="Z1966" s="132"/>
      <c r="AA1966" s="132"/>
      <c r="AB1966" s="132" t="str">
        <f ca="1">IF(ISERROR(MATCH(DailyLog[[#This Row],[TRAVELER]],Table2[TR],0)),AB1966,"SHIPPED")</f>
        <v>SHIPPED</v>
      </c>
      <c r="AC1966" s="132"/>
    </row>
    <row r="1967" spans="1:29" ht="40.15" customHeight="1" x14ac:dyDescent="0.25">
      <c r="A1967" s="173">
        <v>46281.608657407407</v>
      </c>
      <c r="B1967" s="174" t="s">
        <v>842</v>
      </c>
      <c r="C1967" s="175">
        <v>4</v>
      </c>
      <c r="D1967" s="176">
        <v>718616</v>
      </c>
      <c r="E1967" s="176">
        <v>11546449</v>
      </c>
      <c r="F1967" s="176">
        <v>1621</v>
      </c>
      <c r="G1967" s="176" t="s">
        <v>6233</v>
      </c>
      <c r="H1967" s="177" t="s">
        <v>832</v>
      </c>
      <c r="I1967" s="178" t="s">
        <v>839</v>
      </c>
      <c r="J1967" s="179" t="s">
        <v>2824</v>
      </c>
      <c r="K1967" s="178">
        <v>26</v>
      </c>
      <c r="L1967" s="178" t="s">
        <v>828</v>
      </c>
      <c r="M1967" s="178" t="s">
        <v>2884</v>
      </c>
      <c r="N1967" s="178">
        <v>36</v>
      </c>
      <c r="O1967" s="178">
        <v>90000</v>
      </c>
      <c r="P1967" s="178">
        <v>90000</v>
      </c>
      <c r="Q1967" s="178">
        <f>+DailyLog[[#This Row],[TTL QNT
(On traveler)]]-DailyLog[[#This Row],[Column1]]</f>
        <v>0</v>
      </c>
      <c r="R1967" s="178" t="s">
        <v>3228</v>
      </c>
      <c r="S1967" s="180" t="s">
        <v>888</v>
      </c>
      <c r="T1967" s="181" t="s">
        <v>6234</v>
      </c>
      <c r="U1967" s="181"/>
      <c r="V1967" s="178"/>
      <c r="W1967" s="176"/>
      <c r="X1967" s="178"/>
      <c r="Y1967" s="176"/>
      <c r="Z1967" s="176"/>
      <c r="AA1967" s="176"/>
      <c r="AB1967" s="176">
        <f ca="1">IF(ISERROR(MATCH(DailyLog[[#This Row],[TRAVELER]],Table2[TR],0)),AB1967,"SHIPPED")</f>
        <v>0</v>
      </c>
      <c r="AC1967" s="176"/>
    </row>
    <row r="1968" spans="1:29" ht="40.15" hidden="1" customHeight="1" x14ac:dyDescent="0.25">
      <c r="A1968" s="129">
        <v>46276.531377314815</v>
      </c>
      <c r="B1968" s="130" t="s">
        <v>842</v>
      </c>
      <c r="C1968" s="131" t="s">
        <v>4438</v>
      </c>
      <c r="D1968" s="132">
        <v>717447</v>
      </c>
      <c r="E1968" s="132" t="s">
        <v>5571</v>
      </c>
      <c r="F1968" s="132">
        <v>663</v>
      </c>
      <c r="G1968" s="132" t="s">
        <v>5870</v>
      </c>
      <c r="H1968" s="133" t="s">
        <v>832</v>
      </c>
      <c r="I1968" s="134" t="s">
        <v>839</v>
      </c>
      <c r="J1968" s="135" t="s">
        <v>843</v>
      </c>
      <c r="K1968" s="134">
        <v>4</v>
      </c>
      <c r="L1968" s="134" t="s">
        <v>1003</v>
      </c>
      <c r="M1968" s="134" t="s">
        <v>3012</v>
      </c>
      <c r="N1968" s="134">
        <v>33</v>
      </c>
      <c r="O1968" s="134">
        <v>7260</v>
      </c>
      <c r="P1968" s="134">
        <v>7260</v>
      </c>
      <c r="Q1968" s="134">
        <f>+DailyLog[[#This Row],[TTL QNT
(On traveler)]]-DailyLog[[#This Row],[Column1]]</f>
        <v>0</v>
      </c>
      <c r="R1968" s="134" t="s">
        <v>3321</v>
      </c>
      <c r="S1968" s="136" t="s">
        <v>888</v>
      </c>
      <c r="T1968" s="137" t="s">
        <v>5871</v>
      </c>
      <c r="U1968" s="137"/>
      <c r="V1968" s="134"/>
      <c r="W1968" s="132"/>
      <c r="X1968" s="134"/>
      <c r="Y1968" s="132"/>
      <c r="Z1968" s="132"/>
      <c r="AA1968" s="132"/>
      <c r="AB1968" s="132" t="str">
        <f ca="1">IF(ISERROR(MATCH(DailyLog[[#This Row],[TRAVELER]],Table2[TR],0)),AB1968,"SHIPPED")</f>
        <v>SHIPPED</v>
      </c>
      <c r="AC1968" s="132"/>
    </row>
    <row r="1969" spans="1:29" ht="40.15" customHeight="1" x14ac:dyDescent="0.25">
      <c r="A1969" s="173">
        <v>46281.605266203704</v>
      </c>
      <c r="B1969" s="174" t="s">
        <v>842</v>
      </c>
      <c r="C1969" s="175" t="s">
        <v>2841</v>
      </c>
      <c r="D1969" s="176">
        <v>718615</v>
      </c>
      <c r="E1969" s="176">
        <v>11549058</v>
      </c>
      <c r="F1969" s="176">
        <v>983</v>
      </c>
      <c r="G1969" s="176" t="s">
        <v>6231</v>
      </c>
      <c r="H1969" s="177" t="s">
        <v>832</v>
      </c>
      <c r="I1969" s="178" t="s">
        <v>839</v>
      </c>
      <c r="J1969" s="179" t="s">
        <v>843</v>
      </c>
      <c r="K1969" s="178">
        <v>3</v>
      </c>
      <c r="L1969" s="178" t="s">
        <v>828</v>
      </c>
      <c r="M1969" s="178" t="s">
        <v>3012</v>
      </c>
      <c r="N1969" s="178">
        <v>34</v>
      </c>
      <c r="O1969" s="178">
        <v>83300</v>
      </c>
      <c r="P1969" s="178">
        <v>83300</v>
      </c>
      <c r="Q1969" s="178">
        <f>+DailyLog[[#This Row],[TTL QNT
(On traveler)]]-DailyLog[[#This Row],[Column1]]</f>
        <v>0</v>
      </c>
      <c r="R1969" s="178" t="s">
        <v>2837</v>
      </c>
      <c r="S1969" s="180" t="s">
        <v>888</v>
      </c>
      <c r="T1969" s="181" t="s">
        <v>6232</v>
      </c>
      <c r="U1969" s="181"/>
      <c r="V1969" s="178"/>
      <c r="W1969" s="176"/>
      <c r="X1969" s="178"/>
      <c r="Y1969" s="176"/>
      <c r="Z1969" s="176"/>
      <c r="AA1969" s="176"/>
      <c r="AB1969" s="176">
        <f ca="1">IF(ISERROR(MATCH(DailyLog[[#This Row],[TRAVELER]],Table2[TR],0)),AB1969,"SHIPPED")</f>
        <v>0</v>
      </c>
      <c r="AC1969" s="176"/>
    </row>
    <row r="1970" spans="1:29" ht="40.15" hidden="1" customHeight="1" x14ac:dyDescent="0.25">
      <c r="A1970" s="129">
        <v>46276.715474537035</v>
      </c>
      <c r="B1970" s="130" t="s">
        <v>2940</v>
      </c>
      <c r="C1970" s="131" t="s">
        <v>2841</v>
      </c>
      <c r="D1970" s="132">
        <v>717959</v>
      </c>
      <c r="E1970" s="132">
        <v>11549204</v>
      </c>
      <c r="F1970" s="132">
        <v>1303</v>
      </c>
      <c r="G1970" s="132" t="s">
        <v>5919</v>
      </c>
      <c r="H1970" s="133" t="s">
        <v>832</v>
      </c>
      <c r="I1970" s="134" t="s">
        <v>839</v>
      </c>
      <c r="J1970" s="135" t="s">
        <v>843</v>
      </c>
      <c r="K1970" s="134">
        <v>3</v>
      </c>
      <c r="L1970" s="134" t="s">
        <v>828</v>
      </c>
      <c r="M1970" s="134"/>
      <c r="N1970" s="134">
        <v>36</v>
      </c>
      <c r="O1970" s="134">
        <v>7560</v>
      </c>
      <c r="P1970" s="134">
        <v>7560</v>
      </c>
      <c r="Q1970" s="134">
        <f>+DailyLog[[#This Row],[TTL QNT
(On traveler)]]-DailyLog[[#This Row],[Column1]]</f>
        <v>0</v>
      </c>
      <c r="R1970" s="134" t="s">
        <v>3146</v>
      </c>
      <c r="S1970" s="136" t="s">
        <v>888</v>
      </c>
      <c r="T1970" s="137"/>
      <c r="U1970" s="137"/>
      <c r="V1970" s="134"/>
      <c r="W1970" s="132"/>
      <c r="X1970" s="134"/>
      <c r="Y1970" s="132"/>
      <c r="Z1970" s="132"/>
      <c r="AA1970" s="132"/>
      <c r="AB1970" s="132" t="str">
        <f ca="1">IF(ISERROR(MATCH(DailyLog[[#This Row],[TRAVELER]],Table2[TR],0)),AB1970,"SHIPPED")</f>
        <v>SHIPPED</v>
      </c>
      <c r="AC1970" s="132"/>
    </row>
    <row r="1971" spans="1:29" ht="40.15" hidden="1" customHeight="1" x14ac:dyDescent="0.25">
      <c r="A1971" s="129">
        <v>46280.397881944446</v>
      </c>
      <c r="B1971" s="130" t="s">
        <v>842</v>
      </c>
      <c r="C1971" s="131">
        <v>275</v>
      </c>
      <c r="D1971" s="132">
        <v>718053</v>
      </c>
      <c r="E1971" s="132" t="s">
        <v>946</v>
      </c>
      <c r="F1971" s="132">
        <v>1502</v>
      </c>
      <c r="G1971" s="132" t="s">
        <v>5939</v>
      </c>
      <c r="H1971" s="133" t="s">
        <v>832</v>
      </c>
      <c r="I1971" s="134" t="s">
        <v>839</v>
      </c>
      <c r="J1971" s="135" t="s">
        <v>950</v>
      </c>
      <c r="K1971" s="134">
        <v>112</v>
      </c>
      <c r="L1971" s="134" t="s">
        <v>828</v>
      </c>
      <c r="M1971" s="134"/>
      <c r="N1971" s="134">
        <v>36</v>
      </c>
      <c r="O1971" s="134">
        <v>63000</v>
      </c>
      <c r="P1971" s="134">
        <v>63000</v>
      </c>
      <c r="Q1971" s="134">
        <f>+DailyLog[[#This Row],[TTL QNT
(On traveler)]]-DailyLog[[#This Row],[Column1]]</f>
        <v>0</v>
      </c>
      <c r="R1971" s="134" t="s">
        <v>4696</v>
      </c>
      <c r="S1971" s="136" t="s">
        <v>888</v>
      </c>
      <c r="T1971" s="137"/>
      <c r="U1971" s="137"/>
      <c r="V1971" s="134"/>
      <c r="W1971" s="132"/>
      <c r="X1971" s="134"/>
      <c r="Y1971" s="132"/>
      <c r="Z1971" s="132"/>
      <c r="AA1971" s="132"/>
      <c r="AB1971" s="132" t="str">
        <f ca="1">IF(ISERROR(MATCH(DailyLog[[#This Row],[TRAVELER]],Table2[TR],0)),AB1971,"SHIPPED")</f>
        <v>SHIPPED</v>
      </c>
      <c r="AC1971" s="132"/>
    </row>
    <row r="1972" spans="1:29" ht="40.15" customHeight="1" x14ac:dyDescent="0.25">
      <c r="A1972" s="173">
        <v>46281.602303240739</v>
      </c>
      <c r="B1972" s="174" t="s">
        <v>842</v>
      </c>
      <c r="C1972" s="175" t="s">
        <v>6190</v>
      </c>
      <c r="D1972" s="176">
        <v>717725</v>
      </c>
      <c r="E1972" s="176">
        <v>11549170</v>
      </c>
      <c r="F1972" s="176">
        <v>1319</v>
      </c>
      <c r="G1972" s="176" t="s">
        <v>6064</v>
      </c>
      <c r="H1972" s="177" t="s">
        <v>832</v>
      </c>
      <c r="I1972" s="178" t="s">
        <v>839</v>
      </c>
      <c r="J1972" s="179" t="s">
        <v>843</v>
      </c>
      <c r="K1972" s="178">
        <v>1</v>
      </c>
      <c r="L1972" s="178" t="s">
        <v>828</v>
      </c>
      <c r="M1972" s="178" t="s">
        <v>3012</v>
      </c>
      <c r="N1972" s="178">
        <v>36</v>
      </c>
      <c r="O1972" s="178">
        <v>14400</v>
      </c>
      <c r="P1972" s="178">
        <v>14400</v>
      </c>
      <c r="Q1972" s="178">
        <f>+DailyLog[[#This Row],[TTL QNT
(On traveler)]]-DailyLog[[#This Row],[Column1]]</f>
        <v>0</v>
      </c>
      <c r="R1972" s="178" t="s">
        <v>4334</v>
      </c>
      <c r="S1972" s="180" t="s">
        <v>888</v>
      </c>
      <c r="T1972" s="181" t="s">
        <v>6230</v>
      </c>
      <c r="U1972" s="181"/>
      <c r="V1972" s="178"/>
      <c r="W1972" s="176"/>
      <c r="X1972" s="178"/>
      <c r="Y1972" s="176"/>
      <c r="Z1972" s="176"/>
      <c r="AA1972" s="176"/>
      <c r="AB1972" s="176">
        <f ca="1">IF(ISERROR(MATCH(DailyLog[[#This Row],[TRAVELER]],Table2[TR],0)),AB1972,"SHIPPED")</f>
        <v>0</v>
      </c>
      <c r="AC1972" s="176"/>
    </row>
    <row r="1973" spans="1:29" ht="40.15" hidden="1" customHeight="1" x14ac:dyDescent="0.25">
      <c r="A1973" s="129">
        <v>46280.387719907405</v>
      </c>
      <c r="B1973" s="130" t="s">
        <v>842</v>
      </c>
      <c r="C1973" s="131">
        <v>290</v>
      </c>
      <c r="D1973" s="132">
        <v>717066</v>
      </c>
      <c r="E1973" s="132" t="s">
        <v>3655</v>
      </c>
      <c r="F1973" s="132">
        <v>739</v>
      </c>
      <c r="G1973" s="132" t="s">
        <v>6036</v>
      </c>
      <c r="H1973" s="133" t="s">
        <v>832</v>
      </c>
      <c r="I1973" s="134" t="s">
        <v>839</v>
      </c>
      <c r="J1973" s="135" t="s">
        <v>950</v>
      </c>
      <c r="K1973" s="134">
        <v>110</v>
      </c>
      <c r="L1973" s="134" t="s">
        <v>1003</v>
      </c>
      <c r="M1973" s="134"/>
      <c r="N1973" s="134">
        <v>30</v>
      </c>
      <c r="O1973" s="134">
        <v>13500</v>
      </c>
      <c r="P1973" s="134">
        <v>13500</v>
      </c>
      <c r="Q1973" s="134">
        <f>+DailyLog[[#This Row],[TTL QNT
(On traveler)]]-DailyLog[[#This Row],[Column1]]</f>
        <v>0</v>
      </c>
      <c r="R1973" s="134" t="s">
        <v>3075</v>
      </c>
      <c r="S1973" s="136" t="s">
        <v>888</v>
      </c>
      <c r="T1973" s="137"/>
      <c r="U1973" s="137"/>
      <c r="V1973" s="134"/>
      <c r="W1973" s="132"/>
      <c r="X1973" s="134"/>
      <c r="Y1973" s="132"/>
      <c r="Z1973" s="132"/>
      <c r="AA1973" s="132"/>
      <c r="AB1973" s="132" t="str">
        <f ca="1">IF(ISERROR(MATCH(DailyLog[[#This Row],[TRAVELER]],Table2[TR],0)),AB1973,"SHIPPED")</f>
        <v>SHIPPED</v>
      </c>
      <c r="AC1973" s="132"/>
    </row>
    <row r="1974" spans="1:29" ht="40.15" hidden="1" customHeight="1" x14ac:dyDescent="0.25">
      <c r="A1974" s="129">
        <v>46276.701736111114</v>
      </c>
      <c r="B1974" s="130" t="s">
        <v>2940</v>
      </c>
      <c r="C1974" s="131" t="s">
        <v>4502</v>
      </c>
      <c r="D1974" s="132">
        <v>717958</v>
      </c>
      <c r="E1974" s="132">
        <v>11549204</v>
      </c>
      <c r="F1974" s="132">
        <v>1394</v>
      </c>
      <c r="G1974" s="132" t="s">
        <v>5915</v>
      </c>
      <c r="H1974" s="133" t="s">
        <v>832</v>
      </c>
      <c r="I1974" s="134" t="s">
        <v>839</v>
      </c>
      <c r="J1974" s="135" t="s">
        <v>843</v>
      </c>
      <c r="K1974" s="134">
        <v>1</v>
      </c>
      <c r="L1974" s="134" t="s">
        <v>828</v>
      </c>
      <c r="M1974" s="134" t="s">
        <v>2816</v>
      </c>
      <c r="N1974" s="134">
        <v>36</v>
      </c>
      <c r="O1974" s="134">
        <v>7560</v>
      </c>
      <c r="P1974" s="134">
        <v>7560</v>
      </c>
      <c r="Q1974" s="134">
        <f>+DailyLog[[#This Row],[TTL QNT
(On traveler)]]-DailyLog[[#This Row],[Column1]]</f>
        <v>0</v>
      </c>
      <c r="R1974" s="134" t="s">
        <v>3961</v>
      </c>
      <c r="S1974" s="136" t="s">
        <v>888</v>
      </c>
      <c r="T1974" s="137">
        <v>1</v>
      </c>
      <c r="U1974" s="137"/>
      <c r="V1974" s="134"/>
      <c r="W1974" s="132"/>
      <c r="X1974" s="134"/>
      <c r="Y1974" s="132"/>
      <c r="Z1974" s="132"/>
      <c r="AA1974" s="132"/>
      <c r="AB1974" s="132" t="str">
        <f ca="1">IF(ISERROR(MATCH(DailyLog[[#This Row],[TRAVELER]],Table2[TR],0)),AB1974,"SHIPPED")</f>
        <v>SHIPPED</v>
      </c>
      <c r="AC1974" s="132"/>
    </row>
    <row r="1975" spans="1:29" ht="40.15" hidden="1" customHeight="1" x14ac:dyDescent="0.25">
      <c r="A1975" s="129">
        <v>46279.457881944443</v>
      </c>
      <c r="B1975" s="130" t="s">
        <v>842</v>
      </c>
      <c r="C1975" s="131" t="s">
        <v>4502</v>
      </c>
      <c r="D1975" s="132">
        <v>717866</v>
      </c>
      <c r="E1975" s="132" t="s">
        <v>5895</v>
      </c>
      <c r="F1975" s="132">
        <v>1007</v>
      </c>
      <c r="G1975" s="132" t="s">
        <v>5968</v>
      </c>
      <c r="H1975" s="133" t="s">
        <v>832</v>
      </c>
      <c r="I1975" s="134" t="s">
        <v>839</v>
      </c>
      <c r="J1975" s="135" t="s">
        <v>843</v>
      </c>
      <c r="K1975" s="134">
        <v>1</v>
      </c>
      <c r="L1975" s="134" t="s">
        <v>1003</v>
      </c>
      <c r="M1975" s="134" t="s">
        <v>5969</v>
      </c>
      <c r="N1975" s="134">
        <v>35</v>
      </c>
      <c r="O1975" s="134">
        <v>7700</v>
      </c>
      <c r="P1975" s="134">
        <v>7700</v>
      </c>
      <c r="Q1975" s="134">
        <f>+DailyLog[[#This Row],[TTL QNT
(On traveler)]]-DailyLog[[#This Row],[Column1]]</f>
        <v>0</v>
      </c>
      <c r="R1975" s="134" t="s">
        <v>4182</v>
      </c>
      <c r="S1975" s="136" t="s">
        <v>888</v>
      </c>
      <c r="T1975" s="137" t="s">
        <v>5181</v>
      </c>
      <c r="U1975" s="137"/>
      <c r="V1975" s="134"/>
      <c r="W1975" s="132"/>
      <c r="X1975" s="134"/>
      <c r="Y1975" s="132"/>
      <c r="Z1975" s="132"/>
      <c r="AA1975" s="132"/>
      <c r="AB1975" s="132" t="str">
        <f ca="1">IF(ISERROR(MATCH(DailyLog[[#This Row],[TRAVELER]],Table2[TR],0)),AB1975,"SHIPPED")</f>
        <v>SHIPPED</v>
      </c>
      <c r="AC1975" s="132"/>
    </row>
    <row r="1976" spans="1:29" ht="40.15" hidden="1" customHeight="1" x14ac:dyDescent="0.25">
      <c r="A1976" s="129">
        <v>46279.452685185184</v>
      </c>
      <c r="B1976" s="130" t="s">
        <v>842</v>
      </c>
      <c r="C1976" s="131" t="s">
        <v>2841</v>
      </c>
      <c r="D1976" s="132">
        <v>717956</v>
      </c>
      <c r="E1976" s="132">
        <v>11549204</v>
      </c>
      <c r="F1976" s="132">
        <v>223</v>
      </c>
      <c r="G1976" s="132" t="s">
        <v>5967</v>
      </c>
      <c r="H1976" s="133" t="s">
        <v>832</v>
      </c>
      <c r="I1976" s="134" t="s">
        <v>839</v>
      </c>
      <c r="J1976" s="135" t="s">
        <v>843</v>
      </c>
      <c r="K1976" s="134">
        <v>3</v>
      </c>
      <c r="L1976" s="134" t="s">
        <v>828</v>
      </c>
      <c r="M1976" s="134" t="s">
        <v>2816</v>
      </c>
      <c r="N1976" s="134">
        <v>32</v>
      </c>
      <c r="O1976" s="134">
        <v>6720</v>
      </c>
      <c r="P1976" s="134">
        <v>6720</v>
      </c>
      <c r="Q1976" s="134">
        <f>+DailyLog[[#This Row],[TTL QNT
(On traveler)]]-DailyLog[[#This Row],[Column1]]</f>
        <v>0</v>
      </c>
      <c r="R1976" s="134" t="s">
        <v>3052</v>
      </c>
      <c r="S1976" s="136" t="s">
        <v>888</v>
      </c>
      <c r="T1976" s="137">
        <v>1</v>
      </c>
      <c r="U1976" s="137"/>
      <c r="V1976" s="134"/>
      <c r="W1976" s="132"/>
      <c r="X1976" s="134"/>
      <c r="Y1976" s="132"/>
      <c r="Z1976" s="132"/>
      <c r="AA1976" s="132"/>
      <c r="AB1976" s="132" t="str">
        <f ca="1">IF(ISERROR(MATCH(DailyLog[[#This Row],[TRAVELER]],Table2[TR],0)),AB1976,"SHIPPED")</f>
        <v>SHIPPED</v>
      </c>
      <c r="AC1976" s="132"/>
    </row>
    <row r="1977" spans="1:29" ht="40.15" hidden="1" customHeight="1" x14ac:dyDescent="0.25">
      <c r="A1977" s="129">
        <v>46275.699942129628</v>
      </c>
      <c r="B1977" s="130" t="s">
        <v>2940</v>
      </c>
      <c r="C1977" s="131">
        <v>4</v>
      </c>
      <c r="D1977" s="132">
        <v>718068</v>
      </c>
      <c r="E1977" s="132" t="s">
        <v>5744</v>
      </c>
      <c r="F1977" s="132">
        <v>215</v>
      </c>
      <c r="G1977" s="132" t="s">
        <v>5787</v>
      </c>
      <c r="H1977" s="133" t="s">
        <v>832</v>
      </c>
      <c r="I1977" s="134" t="s">
        <v>839</v>
      </c>
      <c r="J1977" s="135" t="s">
        <v>950</v>
      </c>
      <c r="K1977" s="134">
        <v>123</v>
      </c>
      <c r="L1977" s="134" t="s">
        <v>828</v>
      </c>
      <c r="M1977" s="134" t="s">
        <v>2976</v>
      </c>
      <c r="N1977" s="134">
        <v>23</v>
      </c>
      <c r="O1977" s="134">
        <v>103500</v>
      </c>
      <c r="P1977" s="134">
        <v>103500</v>
      </c>
      <c r="Q1977" s="134">
        <f>+DailyLog[[#This Row],[TTL QNT
(On traveler)]]-DailyLog[[#This Row],[Column1]]</f>
        <v>0</v>
      </c>
      <c r="R1977" s="134" t="s">
        <v>3270</v>
      </c>
      <c r="S1977" s="136" t="s">
        <v>888</v>
      </c>
      <c r="T1977" s="137">
        <v>400</v>
      </c>
      <c r="U1977" s="137"/>
      <c r="V1977" s="134"/>
      <c r="W1977" s="132"/>
      <c r="X1977" s="134"/>
      <c r="Y1977" s="132"/>
      <c r="Z1977" s="132"/>
      <c r="AA1977" s="132"/>
      <c r="AB1977" s="132" t="str">
        <f ca="1">IF(ISERROR(MATCH(DailyLog[[#This Row],[TRAVELER]],Table2[TR],0)),AB1977,"SHIPPED")</f>
        <v>SHIPPED</v>
      </c>
      <c r="AC1977" s="132"/>
    </row>
    <row r="1978" spans="1:29" ht="40.15" customHeight="1" x14ac:dyDescent="0.25">
      <c r="A1978" s="173">
        <v>46281.589675925927</v>
      </c>
      <c r="B1978" s="174" t="s">
        <v>842</v>
      </c>
      <c r="C1978" s="175">
        <v>391</v>
      </c>
      <c r="D1978" s="176">
        <v>718820</v>
      </c>
      <c r="E1978" s="176" t="s">
        <v>923</v>
      </c>
      <c r="F1978" s="176">
        <v>1870</v>
      </c>
      <c r="G1978" s="176" t="s">
        <v>6147</v>
      </c>
      <c r="H1978" s="177" t="s">
        <v>832</v>
      </c>
      <c r="I1978" s="178" t="s">
        <v>839</v>
      </c>
      <c r="J1978" s="179" t="s">
        <v>843</v>
      </c>
      <c r="K1978" s="178">
        <v>2</v>
      </c>
      <c r="L1978" s="178" t="s">
        <v>828</v>
      </c>
      <c r="M1978" s="178"/>
      <c r="N1978" s="178">
        <v>1</v>
      </c>
      <c r="O1978" s="178">
        <v>5509</v>
      </c>
      <c r="P1978" s="178">
        <v>5509</v>
      </c>
      <c r="Q1978" s="178">
        <f>+DailyLog[[#This Row],[TTL QNT
(On traveler)]]-DailyLog[[#This Row],[Column1]]</f>
        <v>0</v>
      </c>
      <c r="R1978" s="178" t="s">
        <v>6229</v>
      </c>
      <c r="S1978" s="180" t="s">
        <v>3778</v>
      </c>
      <c r="T1978" s="181"/>
      <c r="U1978" s="181"/>
      <c r="V1978" s="178"/>
      <c r="W1978" s="176"/>
      <c r="X1978" s="178"/>
      <c r="Y1978" s="176"/>
      <c r="Z1978" s="176"/>
      <c r="AA1978" s="176"/>
      <c r="AB1978" s="176">
        <f ca="1">IF(ISERROR(MATCH(DailyLog[[#This Row],[TRAVELER]],Table2[TR],0)),AB1978,"SHIPPED")</f>
        <v>0</v>
      </c>
      <c r="AC1978" s="176"/>
    </row>
    <row r="1979" spans="1:29" ht="40.15" customHeight="1" x14ac:dyDescent="0.25">
      <c r="A1979" s="129">
        <v>46281.575104166666</v>
      </c>
      <c r="B1979" s="130" t="s">
        <v>842</v>
      </c>
      <c r="C1979" s="131" t="s">
        <v>4438</v>
      </c>
      <c r="D1979" s="132">
        <v>718872</v>
      </c>
      <c r="E1979" s="132">
        <v>11610126</v>
      </c>
      <c r="F1979" s="132">
        <v>799</v>
      </c>
      <c r="G1979" s="132" t="s">
        <v>6157</v>
      </c>
      <c r="H1979" s="133" t="s">
        <v>2814</v>
      </c>
      <c r="I1979" s="134" t="s">
        <v>839</v>
      </c>
      <c r="J1979" s="135" t="s">
        <v>843</v>
      </c>
      <c r="K1979" s="134">
        <v>4</v>
      </c>
      <c r="L1979" s="134" t="s">
        <v>828</v>
      </c>
      <c r="M1979" s="134"/>
      <c r="N1979" s="134">
        <v>14</v>
      </c>
      <c r="O1979" s="134">
        <v>16800</v>
      </c>
      <c r="P1979" s="134">
        <v>16800</v>
      </c>
      <c r="Q1979" s="134">
        <f>+DailyLog[[#This Row],[TTL QNT
(On traveler)]]-DailyLog[[#This Row],[Column1]]</f>
        <v>0</v>
      </c>
      <c r="R1979" s="134" t="s">
        <v>4342</v>
      </c>
      <c r="S1979" s="136" t="s">
        <v>888</v>
      </c>
      <c r="T1979" s="137"/>
      <c r="U1979" s="137"/>
      <c r="V1979" s="134"/>
      <c r="W1979" s="132"/>
      <c r="X1979" s="134"/>
      <c r="Y1979" s="132"/>
      <c r="Z1979" s="132"/>
      <c r="AA1979" s="132"/>
      <c r="AB1979" s="132">
        <f ca="1">IF(ISERROR(MATCH(DailyLog[[#This Row],[TRAVELER]],Table2[TR],0)),AB1979,"SHIPPED")</f>
        <v>0</v>
      </c>
      <c r="AC1979" s="132"/>
    </row>
    <row r="1980" spans="1:29" ht="40.15" customHeight="1" x14ac:dyDescent="0.25">
      <c r="A1980" s="129">
        <v>46281.565069444441</v>
      </c>
      <c r="B1980" s="130" t="s">
        <v>842</v>
      </c>
      <c r="C1980" s="131">
        <v>275</v>
      </c>
      <c r="D1980" s="132">
        <v>718215</v>
      </c>
      <c r="E1980" s="132">
        <v>11546449</v>
      </c>
      <c r="F1980" s="132">
        <v>520</v>
      </c>
      <c r="G1980" s="132" t="s">
        <v>6228</v>
      </c>
      <c r="H1980" s="133" t="s">
        <v>832</v>
      </c>
      <c r="I1980" s="134" t="s">
        <v>839</v>
      </c>
      <c r="J1980" s="135" t="s">
        <v>950</v>
      </c>
      <c r="K1980" s="134">
        <v>102</v>
      </c>
      <c r="L1980" s="134" t="s">
        <v>828</v>
      </c>
      <c r="M1980" s="134"/>
      <c r="N1980" s="134">
        <v>27</v>
      </c>
      <c r="O1980" s="134">
        <v>67500</v>
      </c>
      <c r="P1980" s="134">
        <v>67500</v>
      </c>
      <c r="Q1980" s="134">
        <f>+DailyLog[[#This Row],[TTL QNT
(On traveler)]]-DailyLog[[#This Row],[Column1]]</f>
        <v>0</v>
      </c>
      <c r="R1980" s="134" t="s">
        <v>3901</v>
      </c>
      <c r="S1980" s="136" t="s">
        <v>888</v>
      </c>
      <c r="T1980" s="137"/>
      <c r="U1980" s="137"/>
      <c r="V1980" s="134"/>
      <c r="W1980" s="132"/>
      <c r="X1980" s="134"/>
      <c r="Y1980" s="132"/>
      <c r="Z1980" s="132"/>
      <c r="AA1980" s="132"/>
      <c r="AB1980" s="132">
        <f ca="1">IF(ISERROR(MATCH(DailyLog[[#This Row],[TRAVELER]],Table2[TR],0)),AB1980,"SHIPPED")</f>
        <v>0</v>
      </c>
      <c r="AC1980" s="132"/>
    </row>
    <row r="1981" spans="1:29" ht="40.15" customHeight="1" x14ac:dyDescent="0.25">
      <c r="A1981" s="129">
        <v>46281.563032407408</v>
      </c>
      <c r="B1981" s="130" t="s">
        <v>842</v>
      </c>
      <c r="C1981" s="131">
        <v>275</v>
      </c>
      <c r="D1981" s="132">
        <v>718575</v>
      </c>
      <c r="E1981" s="132">
        <v>6100050</v>
      </c>
      <c r="F1981" s="132">
        <v>1067</v>
      </c>
      <c r="G1981" s="132" t="s">
        <v>6171</v>
      </c>
      <c r="H1981" s="133" t="s">
        <v>832</v>
      </c>
      <c r="I1981" s="134" t="s">
        <v>839</v>
      </c>
      <c r="J1981" s="135" t="s">
        <v>950</v>
      </c>
      <c r="K1981" s="134">
        <v>108</v>
      </c>
      <c r="L1981" s="134" t="s">
        <v>828</v>
      </c>
      <c r="M1981" s="134"/>
      <c r="N1981" s="134">
        <v>36</v>
      </c>
      <c r="O1981" s="134">
        <v>54000</v>
      </c>
      <c r="P1981" s="134">
        <v>54000</v>
      </c>
      <c r="Q1981" s="134">
        <f>+DailyLog[[#This Row],[TTL QNT
(On traveler)]]-DailyLog[[#This Row],[Column1]]</f>
        <v>0</v>
      </c>
      <c r="R1981" s="134" t="s">
        <v>3096</v>
      </c>
      <c r="S1981" s="136" t="s">
        <v>888</v>
      </c>
      <c r="T1981" s="137"/>
      <c r="U1981" s="137"/>
      <c r="V1981" s="134"/>
      <c r="W1981" s="132"/>
      <c r="X1981" s="134"/>
      <c r="Y1981" s="132"/>
      <c r="Z1981" s="132"/>
      <c r="AA1981" s="132"/>
      <c r="AB1981" s="132">
        <f ca="1">IF(ISERROR(MATCH(DailyLog[[#This Row],[TRAVELER]],Table2[TR],0)),AB1981,"SHIPPED")</f>
        <v>0</v>
      </c>
      <c r="AC1981" s="132"/>
    </row>
    <row r="1982" spans="1:29" ht="40.15" hidden="1" customHeight="1" x14ac:dyDescent="0.25">
      <c r="A1982" s="129">
        <v>46276.557523148149</v>
      </c>
      <c r="B1982" s="130" t="s">
        <v>842</v>
      </c>
      <c r="C1982" s="131" t="s">
        <v>2841</v>
      </c>
      <c r="D1982" s="132">
        <v>717868</v>
      </c>
      <c r="E1982" s="132" t="s">
        <v>5571</v>
      </c>
      <c r="F1982" s="132">
        <v>1696</v>
      </c>
      <c r="G1982" s="132" t="s">
        <v>5873</v>
      </c>
      <c r="H1982" s="133" t="s">
        <v>832</v>
      </c>
      <c r="I1982" s="134" t="s">
        <v>839</v>
      </c>
      <c r="J1982" s="135" t="s">
        <v>843</v>
      </c>
      <c r="K1982" s="134">
        <v>3</v>
      </c>
      <c r="L1982" s="134" t="s">
        <v>1003</v>
      </c>
      <c r="M1982" s="134"/>
      <c r="N1982" s="134">
        <v>29</v>
      </c>
      <c r="O1982" s="134">
        <v>6380</v>
      </c>
      <c r="P1982" s="134">
        <v>6380</v>
      </c>
      <c r="Q1982" s="134">
        <f>+DailyLog[[#This Row],[TTL QNT
(On traveler)]]-DailyLog[[#This Row],[Column1]]</f>
        <v>0</v>
      </c>
      <c r="R1982" s="134" t="s">
        <v>5874</v>
      </c>
      <c r="S1982" s="136" t="s">
        <v>888</v>
      </c>
      <c r="T1982" s="137"/>
      <c r="U1982" s="137"/>
      <c r="V1982" s="134"/>
      <c r="W1982" s="132"/>
      <c r="X1982" s="134"/>
      <c r="Y1982" s="132"/>
      <c r="Z1982" s="132"/>
      <c r="AA1982" s="132"/>
      <c r="AB1982" s="132" t="str">
        <f ca="1">IF(ISERROR(MATCH(DailyLog[[#This Row],[TRAVELER]],Table2[TR],0)),AB1982,"SHIPPED")</f>
        <v>SHIPPED</v>
      </c>
      <c r="AC1982" s="132"/>
    </row>
    <row r="1983" spans="1:29" ht="40.15" customHeight="1" x14ac:dyDescent="0.25">
      <c r="A1983" s="129">
        <v>46281.536377314813</v>
      </c>
      <c r="B1983" s="130" t="s">
        <v>842</v>
      </c>
      <c r="C1983" s="131">
        <v>280</v>
      </c>
      <c r="D1983" s="132">
        <v>717603</v>
      </c>
      <c r="E1983" s="132" t="s">
        <v>3866</v>
      </c>
      <c r="F1983" s="132">
        <v>633</v>
      </c>
      <c r="G1983" s="132" t="s">
        <v>6221</v>
      </c>
      <c r="H1983" s="133" t="s">
        <v>832</v>
      </c>
      <c r="I1983" s="134" t="s">
        <v>839</v>
      </c>
      <c r="J1983" s="135" t="s">
        <v>950</v>
      </c>
      <c r="K1983" s="134">
        <v>121</v>
      </c>
      <c r="L1983" s="134" t="s">
        <v>1003</v>
      </c>
      <c r="M1983" s="134"/>
      <c r="N1983" s="134">
        <v>36</v>
      </c>
      <c r="O1983" s="134">
        <v>45000</v>
      </c>
      <c r="P1983" s="134">
        <v>45000</v>
      </c>
      <c r="Q1983" s="134">
        <f>+DailyLog[[#This Row],[TTL QNT
(On traveler)]]-DailyLog[[#This Row],[Column1]]</f>
        <v>0</v>
      </c>
      <c r="R1983" s="134" t="s">
        <v>4346</v>
      </c>
      <c r="S1983" s="136" t="s">
        <v>888</v>
      </c>
      <c r="T1983" s="137"/>
      <c r="U1983" s="137"/>
      <c r="V1983" s="134"/>
      <c r="W1983" s="132"/>
      <c r="X1983" s="134"/>
      <c r="Y1983" s="132"/>
      <c r="Z1983" s="132"/>
      <c r="AA1983" s="132"/>
      <c r="AB1983" s="132">
        <f ca="1">IF(ISERROR(MATCH(DailyLog[[#This Row],[TRAVELER]],Table2[TR],0)),AB1983,"SHIPPED")</f>
        <v>0</v>
      </c>
      <c r="AC1983" s="132"/>
    </row>
    <row r="1984" spans="1:29" ht="40.15" hidden="1" customHeight="1" x14ac:dyDescent="0.25">
      <c r="A1984" s="89">
        <v>46049.480381944442</v>
      </c>
      <c r="B1984" s="90" t="s">
        <v>842</v>
      </c>
      <c r="C1984" s="91" t="s">
        <v>971</v>
      </c>
      <c r="D1984" s="92">
        <v>692463</v>
      </c>
      <c r="E1984" s="92" t="s">
        <v>1005</v>
      </c>
      <c r="F1984" s="92">
        <v>1685</v>
      </c>
      <c r="G1984" s="92" t="s">
        <v>1009</v>
      </c>
      <c r="H1984" s="93" t="s">
        <v>832</v>
      </c>
      <c r="I1984" s="94" t="s">
        <v>839</v>
      </c>
      <c r="J1984" s="95" t="s">
        <v>843</v>
      </c>
      <c r="K1984" s="94">
        <v>2</v>
      </c>
      <c r="L1984" s="94" t="s">
        <v>1003</v>
      </c>
      <c r="M1984" s="94" t="s">
        <v>1010</v>
      </c>
      <c r="N1984" s="94">
        <v>34</v>
      </c>
      <c r="O1984" s="94">
        <v>85000</v>
      </c>
      <c r="P1984" s="94">
        <v>85000</v>
      </c>
      <c r="Q1984" s="94">
        <f>+DailyLog[[#This Row],[TTL QNT
(On traveler)]]-DailyLog[[#This Row],[Column1]]</f>
        <v>0</v>
      </c>
      <c r="R1984" s="94" t="s">
        <v>1004</v>
      </c>
      <c r="S1984" s="96" t="s">
        <v>888</v>
      </c>
      <c r="T1984" s="97" t="s">
        <v>1011</v>
      </c>
      <c r="U1984" s="97"/>
      <c r="V1984" s="94"/>
      <c r="W1984" s="92"/>
      <c r="X1984" s="94"/>
      <c r="Y1984" s="92"/>
      <c r="Z1984" s="92"/>
      <c r="AA1984" s="92"/>
      <c r="AB1984" s="92">
        <f ca="1">IF(ISERROR(MATCH(DailyLog[[#This Row],[TRAVELER]],Table2[TR],0)),AB1984,"SHIPPED")</f>
        <v>0</v>
      </c>
      <c r="AC1984" s="92"/>
    </row>
    <row r="1985" spans="1:29" ht="40.15" hidden="1" customHeight="1" x14ac:dyDescent="0.25">
      <c r="A1985" s="129">
        <v>46274.667395833334</v>
      </c>
      <c r="B1985" s="130" t="s">
        <v>2940</v>
      </c>
      <c r="C1985" s="131">
        <v>290</v>
      </c>
      <c r="D1985" s="132">
        <v>717401</v>
      </c>
      <c r="E1985" s="132">
        <v>6101831</v>
      </c>
      <c r="F1985" s="132">
        <v>212</v>
      </c>
      <c r="G1985" s="132" t="s">
        <v>5650</v>
      </c>
      <c r="H1985" s="133" t="s">
        <v>832</v>
      </c>
      <c r="I1985" s="134" t="s">
        <v>839</v>
      </c>
      <c r="J1985" s="135" t="s">
        <v>950</v>
      </c>
      <c r="K1985" s="134">
        <v>110</v>
      </c>
      <c r="L1985" s="134" t="s">
        <v>828</v>
      </c>
      <c r="M1985" s="134"/>
      <c r="N1985" s="134">
        <v>36</v>
      </c>
      <c r="O1985" s="134">
        <v>36000</v>
      </c>
      <c r="P1985" s="134">
        <v>36000</v>
      </c>
      <c r="Q1985" s="134">
        <f>+DailyLog[[#This Row],[TTL QNT
(On traveler)]]-DailyLog[[#This Row],[Column1]]</f>
        <v>0</v>
      </c>
      <c r="R1985" s="134" t="s">
        <v>3427</v>
      </c>
      <c r="S1985" s="136" t="s">
        <v>888</v>
      </c>
      <c r="T1985" s="137"/>
      <c r="U1985" s="137"/>
      <c r="V1985" s="134"/>
      <c r="W1985" s="132"/>
      <c r="X1985" s="134"/>
      <c r="Y1985" s="132"/>
      <c r="Z1985" s="132"/>
      <c r="AA1985" s="132"/>
      <c r="AB1985" s="132" t="str">
        <f ca="1">IF(ISERROR(MATCH(DailyLog[[#This Row],[TRAVELER]],Table2[TR],0)),AB1985,"SHIPPED")</f>
        <v>SHIPPED</v>
      </c>
      <c r="AC1985" s="132"/>
    </row>
    <row r="1986" spans="1:29" ht="40.15" customHeight="1" x14ac:dyDescent="0.25">
      <c r="A1986" s="129">
        <v>46281.486655092594</v>
      </c>
      <c r="B1986" s="130" t="s">
        <v>842</v>
      </c>
      <c r="C1986" s="131">
        <v>4</v>
      </c>
      <c r="D1986" s="132">
        <v>717609</v>
      </c>
      <c r="E1986" s="132" t="s">
        <v>3866</v>
      </c>
      <c r="F1986" s="132">
        <v>1708</v>
      </c>
      <c r="G1986" s="132" t="s">
        <v>6216</v>
      </c>
      <c r="H1986" s="133" t="s">
        <v>832</v>
      </c>
      <c r="I1986" s="134" t="s">
        <v>839</v>
      </c>
      <c r="J1986" s="135" t="s">
        <v>2824</v>
      </c>
      <c r="K1986" s="134">
        <v>110</v>
      </c>
      <c r="L1986" s="134" t="s">
        <v>1003</v>
      </c>
      <c r="M1986" s="134"/>
      <c r="N1986" s="134">
        <v>36</v>
      </c>
      <c r="O1986" s="134">
        <v>45000</v>
      </c>
      <c r="P1986" s="134">
        <v>45000</v>
      </c>
      <c r="Q1986" s="134">
        <f>+DailyLog[[#This Row],[TTL QNT
(On traveler)]]-DailyLog[[#This Row],[Column1]]</f>
        <v>0</v>
      </c>
      <c r="R1986" s="134" t="s">
        <v>6217</v>
      </c>
      <c r="S1986" s="136" t="s">
        <v>888</v>
      </c>
      <c r="T1986" s="137"/>
      <c r="U1986" s="137"/>
      <c r="V1986" s="134"/>
      <c r="W1986" s="132"/>
      <c r="X1986" s="134"/>
      <c r="Y1986" s="132"/>
      <c r="Z1986" s="132"/>
      <c r="AA1986" s="132"/>
      <c r="AB1986" s="132">
        <f ca="1">IF(ISERROR(MATCH(DailyLog[[#This Row],[TRAVELER]],Table2[TR],0)),AB1986,"SHIPPED")</f>
        <v>0</v>
      </c>
      <c r="AC1986" s="132"/>
    </row>
    <row r="1987" spans="1:29" ht="40.15" hidden="1" customHeight="1" x14ac:dyDescent="0.25">
      <c r="A1987" s="129">
        <v>46275.704745370371</v>
      </c>
      <c r="B1987" s="130" t="s">
        <v>2940</v>
      </c>
      <c r="C1987" s="131" t="s">
        <v>2841</v>
      </c>
      <c r="D1987" s="132">
        <v>717966</v>
      </c>
      <c r="E1987" s="132">
        <v>11549204</v>
      </c>
      <c r="F1987" s="132">
        <v>544</v>
      </c>
      <c r="G1987" s="132" t="s">
        <v>5788</v>
      </c>
      <c r="H1987" s="133" t="s">
        <v>832</v>
      </c>
      <c r="I1987" s="134" t="s">
        <v>839</v>
      </c>
      <c r="J1987" s="135" t="s">
        <v>843</v>
      </c>
      <c r="K1987" s="134">
        <v>3</v>
      </c>
      <c r="L1987" s="134" t="s">
        <v>828</v>
      </c>
      <c r="M1987" s="134"/>
      <c r="N1987" s="134">
        <v>35</v>
      </c>
      <c r="O1987" s="134">
        <v>7350</v>
      </c>
      <c r="P1987" s="134">
        <v>7350</v>
      </c>
      <c r="Q1987" s="134">
        <f>+DailyLog[[#This Row],[TTL QNT
(On traveler)]]-DailyLog[[#This Row],[Column1]]</f>
        <v>0</v>
      </c>
      <c r="R1987" s="134" t="s">
        <v>2835</v>
      </c>
      <c r="S1987" s="136" t="s">
        <v>888</v>
      </c>
      <c r="T1987" s="137"/>
      <c r="U1987" s="137"/>
      <c r="V1987" s="134"/>
      <c r="W1987" s="132"/>
      <c r="X1987" s="134"/>
      <c r="Y1987" s="132"/>
      <c r="Z1987" s="132"/>
      <c r="AA1987" s="132"/>
      <c r="AB1987" s="132" t="str">
        <f ca="1">IF(ISERROR(MATCH(DailyLog[[#This Row],[TRAVELER]],Table2[TR],0)),AB1987,"SHIPPED")</f>
        <v>SHIPPED</v>
      </c>
      <c r="AC1987" s="132"/>
    </row>
    <row r="1988" spans="1:29" ht="40.15" customHeight="1" x14ac:dyDescent="0.25">
      <c r="A1988" s="129">
        <v>46281.481354166666</v>
      </c>
      <c r="B1988" s="130" t="s">
        <v>842</v>
      </c>
      <c r="C1988" s="131" t="s">
        <v>5839</v>
      </c>
      <c r="D1988" s="132">
        <v>718822</v>
      </c>
      <c r="E1988" s="132" t="s">
        <v>4643</v>
      </c>
      <c r="F1988" s="132">
        <v>1860</v>
      </c>
      <c r="G1988" s="132" t="s">
        <v>6214</v>
      </c>
      <c r="H1988" s="133" t="s">
        <v>832</v>
      </c>
      <c r="I1988" s="134" t="s">
        <v>839</v>
      </c>
      <c r="J1988" s="135" t="s">
        <v>843</v>
      </c>
      <c r="K1988" s="134">
        <v>4</v>
      </c>
      <c r="L1988" s="134" t="s">
        <v>828</v>
      </c>
      <c r="M1988" s="134" t="s">
        <v>2816</v>
      </c>
      <c r="N1988" s="134">
        <v>1</v>
      </c>
      <c r="O1988" s="134">
        <v>4555</v>
      </c>
      <c r="P1988" s="134">
        <v>4555</v>
      </c>
      <c r="Q1988" s="134">
        <f>+DailyLog[[#This Row],[TTL QNT
(On traveler)]]-DailyLog[[#This Row],[Column1]]</f>
        <v>0</v>
      </c>
      <c r="R1988" s="134" t="s">
        <v>6076</v>
      </c>
      <c r="S1988" s="136" t="s">
        <v>888</v>
      </c>
      <c r="T1988" s="137">
        <v>1</v>
      </c>
      <c r="U1988" s="137"/>
      <c r="V1988" s="134"/>
      <c r="W1988" s="132"/>
      <c r="X1988" s="134"/>
      <c r="Y1988" s="132"/>
      <c r="Z1988" s="132"/>
      <c r="AA1988" s="132"/>
      <c r="AB1988" s="132">
        <f ca="1">IF(ISERROR(MATCH(DailyLog[[#This Row],[TRAVELER]],Table2[TR],0)),AB1988,"SHIPPED")</f>
        <v>0</v>
      </c>
      <c r="AC1988" s="132"/>
    </row>
    <row r="1989" spans="1:29" ht="40.15" customHeight="1" x14ac:dyDescent="0.25">
      <c r="A1989" s="129">
        <v>46281.479675925926</v>
      </c>
      <c r="B1989" s="130" t="s">
        <v>842</v>
      </c>
      <c r="C1989" s="131" t="s">
        <v>6205</v>
      </c>
      <c r="D1989" s="132">
        <v>718819</v>
      </c>
      <c r="E1989" s="132" t="s">
        <v>4643</v>
      </c>
      <c r="F1989" s="132">
        <v>1871</v>
      </c>
      <c r="G1989" s="132" t="s">
        <v>6213</v>
      </c>
      <c r="H1989" s="133" t="s">
        <v>832</v>
      </c>
      <c r="I1989" s="134" t="s">
        <v>839</v>
      </c>
      <c r="J1989" s="135" t="s">
        <v>843</v>
      </c>
      <c r="K1989" s="134">
        <v>1</v>
      </c>
      <c r="L1989" s="134" t="s">
        <v>828</v>
      </c>
      <c r="M1989" s="134"/>
      <c r="N1989" s="134">
        <v>1</v>
      </c>
      <c r="O1989" s="134">
        <v>5355</v>
      </c>
      <c r="P1989" s="134">
        <v>5355</v>
      </c>
      <c r="Q1989" s="134">
        <f>+DailyLog[[#This Row],[TTL QNT
(On traveler)]]-DailyLog[[#This Row],[Column1]]</f>
        <v>0</v>
      </c>
      <c r="R1989" s="134" t="s">
        <v>3919</v>
      </c>
      <c r="S1989" s="136" t="s">
        <v>888</v>
      </c>
      <c r="T1989" s="137"/>
      <c r="U1989" s="137"/>
      <c r="V1989" s="134"/>
      <c r="W1989" s="132"/>
      <c r="X1989" s="134"/>
      <c r="Y1989" s="132"/>
      <c r="Z1989" s="132"/>
      <c r="AA1989" s="132"/>
      <c r="AB1989" s="132">
        <f ca="1">IF(ISERROR(MATCH(DailyLog[[#This Row],[TRAVELER]],Table2[TR],0)),AB1989,"SHIPPED")</f>
        <v>0</v>
      </c>
      <c r="AC1989" s="132"/>
    </row>
    <row r="1990" spans="1:29" ht="40.15" customHeight="1" x14ac:dyDescent="0.25">
      <c r="A1990" s="129">
        <v>46281.46502314815</v>
      </c>
      <c r="B1990" s="130" t="s">
        <v>842</v>
      </c>
      <c r="C1990" s="131" t="s">
        <v>5841</v>
      </c>
      <c r="D1990" s="132">
        <v>718816</v>
      </c>
      <c r="E1990" s="132" t="s">
        <v>4643</v>
      </c>
      <c r="F1990" s="132">
        <v>1866</v>
      </c>
      <c r="G1990" s="132" t="s">
        <v>6211</v>
      </c>
      <c r="H1990" s="133" t="s">
        <v>832</v>
      </c>
      <c r="I1990" s="134" t="s">
        <v>839</v>
      </c>
      <c r="J1990" s="135" t="s">
        <v>843</v>
      </c>
      <c r="K1990" s="134">
        <v>3</v>
      </c>
      <c r="L1990" s="134" t="s">
        <v>828</v>
      </c>
      <c r="M1990" s="134" t="s">
        <v>2816</v>
      </c>
      <c r="N1990" s="134">
        <v>1</v>
      </c>
      <c r="O1990" s="134">
        <v>5590</v>
      </c>
      <c r="P1990" s="134">
        <v>5590</v>
      </c>
      <c r="Q1990" s="134">
        <f>+DailyLog[[#This Row],[TTL QNT
(On traveler)]]-DailyLog[[#This Row],[Column1]]</f>
        <v>0</v>
      </c>
      <c r="R1990" s="134" t="s">
        <v>3591</v>
      </c>
      <c r="S1990" s="136" t="s">
        <v>888</v>
      </c>
      <c r="T1990" s="137">
        <v>1</v>
      </c>
      <c r="U1990" s="137"/>
      <c r="V1990" s="134"/>
      <c r="W1990" s="132"/>
      <c r="X1990" s="134"/>
      <c r="Y1990" s="132"/>
      <c r="Z1990" s="132"/>
      <c r="AA1990" s="132"/>
      <c r="AB1990" s="132">
        <f ca="1">IF(ISERROR(MATCH(DailyLog[[#This Row],[TRAVELER]],Table2[TR],0)),AB1990,"SHIPPED")</f>
        <v>0</v>
      </c>
      <c r="AC1990" s="132"/>
    </row>
    <row r="1991" spans="1:29" ht="40.15" hidden="1" customHeight="1" x14ac:dyDescent="0.25">
      <c r="A1991" s="129">
        <v>46275.467349537037</v>
      </c>
      <c r="B1991" s="130" t="s">
        <v>842</v>
      </c>
      <c r="C1991" s="131">
        <v>4</v>
      </c>
      <c r="D1991" s="132">
        <v>716926</v>
      </c>
      <c r="E1991" s="132">
        <v>11549170</v>
      </c>
      <c r="F1991" s="132">
        <v>1625</v>
      </c>
      <c r="G1991" s="132" t="s">
        <v>5727</v>
      </c>
      <c r="H1991" s="133" t="s">
        <v>832</v>
      </c>
      <c r="I1991" s="134" t="s">
        <v>839</v>
      </c>
      <c r="J1991" s="135" t="s">
        <v>950</v>
      </c>
      <c r="K1991" s="134">
        <v>116</v>
      </c>
      <c r="L1991" s="134" t="s">
        <v>828</v>
      </c>
      <c r="M1991" s="134"/>
      <c r="N1991" s="134">
        <v>36</v>
      </c>
      <c r="O1991" s="134">
        <v>14400</v>
      </c>
      <c r="P1991" s="134">
        <v>14400</v>
      </c>
      <c r="Q1991" s="134">
        <f>+DailyLog[[#This Row],[TTL QNT
(On traveler)]]-DailyLog[[#This Row],[Column1]]</f>
        <v>0</v>
      </c>
      <c r="R1991" s="134" t="s">
        <v>3452</v>
      </c>
      <c r="S1991" s="136" t="s">
        <v>888</v>
      </c>
      <c r="T1991" s="137"/>
      <c r="U1991" s="137"/>
      <c r="V1991" s="134"/>
      <c r="W1991" s="132"/>
      <c r="X1991" s="134"/>
      <c r="Y1991" s="132"/>
      <c r="Z1991" s="132"/>
      <c r="AA1991" s="132"/>
      <c r="AB1991" s="132" t="str">
        <f ca="1">IF(ISERROR(MATCH(DailyLog[[#This Row],[TRAVELER]],Table2[TR],0)),AB1991,"SHIPPED")</f>
        <v>SHIPPED</v>
      </c>
      <c r="AC1991" s="132"/>
    </row>
    <row r="1992" spans="1:29" ht="40.15" customHeight="1" x14ac:dyDescent="0.25">
      <c r="A1992" s="129">
        <v>46281.461469907408</v>
      </c>
      <c r="B1992" s="130" t="s">
        <v>842</v>
      </c>
      <c r="C1992" s="131" t="s">
        <v>5839</v>
      </c>
      <c r="D1992" s="132">
        <v>718815</v>
      </c>
      <c r="E1992" s="132" t="s">
        <v>923</v>
      </c>
      <c r="F1992" s="132">
        <v>1869</v>
      </c>
      <c r="G1992" s="132" t="s">
        <v>6144</v>
      </c>
      <c r="H1992" s="133" t="s">
        <v>832</v>
      </c>
      <c r="I1992" s="134" t="s">
        <v>839</v>
      </c>
      <c r="J1992" s="135" t="s">
        <v>843</v>
      </c>
      <c r="K1992" s="134">
        <v>4</v>
      </c>
      <c r="L1992" s="134" t="s">
        <v>828</v>
      </c>
      <c r="M1992" s="134" t="s">
        <v>3625</v>
      </c>
      <c r="N1992" s="134">
        <v>1</v>
      </c>
      <c r="O1992" s="134">
        <v>6110</v>
      </c>
      <c r="P1992" s="134">
        <v>6110</v>
      </c>
      <c r="Q1992" s="134">
        <f>+DailyLog[[#This Row],[TTL QNT
(On traveler)]]-DailyLog[[#This Row],[Column1]]</f>
        <v>0</v>
      </c>
      <c r="R1992" s="134" t="s">
        <v>3235</v>
      </c>
      <c r="S1992" s="136" t="s">
        <v>3778</v>
      </c>
      <c r="T1992" s="137">
        <v>1</v>
      </c>
      <c r="U1992" s="137"/>
      <c r="V1992" s="134"/>
      <c r="W1992" s="132"/>
      <c r="X1992" s="134"/>
      <c r="Y1992" s="132"/>
      <c r="Z1992" s="132"/>
      <c r="AA1992" s="132"/>
      <c r="AB1992" s="132">
        <f ca="1">IF(ISERROR(MATCH(DailyLog[[#This Row],[TRAVELER]],Table2[TR],0)),AB1992,"SHIPPED")</f>
        <v>0</v>
      </c>
      <c r="AC1992" s="132"/>
    </row>
    <row r="1993" spans="1:29" ht="40.15" customHeight="1" x14ac:dyDescent="0.25">
      <c r="A1993" s="129">
        <v>46281.446643518517</v>
      </c>
      <c r="B1993" s="130" t="s">
        <v>842</v>
      </c>
      <c r="C1993" s="131" t="s">
        <v>6205</v>
      </c>
      <c r="D1993" s="132">
        <v>717832</v>
      </c>
      <c r="E1993" s="132" t="s">
        <v>4643</v>
      </c>
      <c r="F1993" s="132">
        <v>1533</v>
      </c>
      <c r="G1993" s="132" t="s">
        <v>6206</v>
      </c>
      <c r="H1993" s="133" t="s">
        <v>832</v>
      </c>
      <c r="I1993" s="134" t="s">
        <v>839</v>
      </c>
      <c r="J1993" s="135" t="s">
        <v>843</v>
      </c>
      <c r="K1993" s="134">
        <v>1</v>
      </c>
      <c r="L1993" s="134" t="s">
        <v>828</v>
      </c>
      <c r="M1993" s="134"/>
      <c r="N1993" s="134">
        <v>1</v>
      </c>
      <c r="O1993" s="134">
        <v>4700</v>
      </c>
      <c r="P1993" s="134">
        <v>4700</v>
      </c>
      <c r="Q1993" s="134">
        <f>+DailyLog[[#This Row],[TTL QNT
(On traveler)]]-DailyLog[[#This Row],[Column1]]</f>
        <v>0</v>
      </c>
      <c r="R1993" s="134" t="s">
        <v>3898</v>
      </c>
      <c r="S1993" s="136" t="s">
        <v>888</v>
      </c>
      <c r="T1993" s="137"/>
      <c r="U1993" s="137"/>
      <c r="V1993" s="134"/>
      <c r="W1993" s="132"/>
      <c r="X1993" s="134"/>
      <c r="Y1993" s="132"/>
      <c r="Z1993" s="132"/>
      <c r="AA1993" s="132"/>
      <c r="AB1993" s="132">
        <f ca="1">IF(ISERROR(MATCH(DailyLog[[#This Row],[TRAVELER]],Table2[TR],0)),AB1993,"SHIPPED")</f>
        <v>0</v>
      </c>
      <c r="AC1993" s="132"/>
    </row>
    <row r="1994" spans="1:29" ht="40.15" hidden="1" customHeight="1" x14ac:dyDescent="0.25">
      <c r="A1994" s="129">
        <v>46280.70521990741</v>
      </c>
      <c r="B1994" s="130" t="s">
        <v>2940</v>
      </c>
      <c r="C1994" s="131" t="s">
        <v>4933</v>
      </c>
      <c r="D1994" s="132">
        <v>717731</v>
      </c>
      <c r="E1994" s="132">
        <v>11549170</v>
      </c>
      <c r="F1994" s="132">
        <v>922</v>
      </c>
      <c r="G1994" s="132" t="s">
        <v>6039</v>
      </c>
      <c r="H1994" s="133" t="s">
        <v>832</v>
      </c>
      <c r="I1994" s="134" t="s">
        <v>839</v>
      </c>
      <c r="J1994" s="135" t="s">
        <v>843</v>
      </c>
      <c r="K1994" s="134">
        <v>2</v>
      </c>
      <c r="L1994" s="134" t="s">
        <v>828</v>
      </c>
      <c r="M1994" s="134" t="s">
        <v>2858</v>
      </c>
      <c r="N1994" s="134">
        <v>36</v>
      </c>
      <c r="O1994" s="134">
        <v>14400</v>
      </c>
      <c r="P1994" s="134">
        <v>14400</v>
      </c>
      <c r="Q1994" s="134">
        <f>+DailyLog[[#This Row],[TTL QNT
(On traveler)]]-DailyLog[[#This Row],[Column1]]</f>
        <v>0</v>
      </c>
      <c r="R1994" s="134" t="s">
        <v>3247</v>
      </c>
      <c r="S1994" s="136" t="s">
        <v>888</v>
      </c>
      <c r="T1994" s="137">
        <v>5</v>
      </c>
      <c r="U1994" s="137"/>
      <c r="V1994" s="134"/>
      <c r="W1994" s="132"/>
      <c r="X1994" s="134"/>
      <c r="Y1994" s="132"/>
      <c r="Z1994" s="132"/>
      <c r="AA1994" s="132"/>
      <c r="AB1994" s="132">
        <f ca="1">IF(ISERROR(MATCH(DailyLog[[#This Row],[TRAVELER]],Table2[TR],0)),AB1994,"SHIPPED")</f>
        <v>0</v>
      </c>
      <c r="AC1994" s="132"/>
    </row>
    <row r="1995" spans="1:29" ht="40.15" hidden="1" customHeight="1" x14ac:dyDescent="0.25">
      <c r="A1995" s="129">
        <v>46280.689930555556</v>
      </c>
      <c r="B1995" s="130" t="s">
        <v>2940</v>
      </c>
      <c r="C1995" s="131">
        <v>275</v>
      </c>
      <c r="D1995" s="132">
        <v>718216</v>
      </c>
      <c r="E1995" s="132">
        <v>11546449</v>
      </c>
      <c r="F1995" s="132">
        <v>1300</v>
      </c>
      <c r="G1995" s="132" t="s">
        <v>6129</v>
      </c>
      <c r="H1995" s="133" t="s">
        <v>832</v>
      </c>
      <c r="I1995" s="134" t="s">
        <v>839</v>
      </c>
      <c r="J1995" s="135" t="s">
        <v>950</v>
      </c>
      <c r="K1995" s="134">
        <v>102</v>
      </c>
      <c r="L1995" s="134" t="s">
        <v>828</v>
      </c>
      <c r="M1995" s="134"/>
      <c r="N1995" s="134">
        <v>36</v>
      </c>
      <c r="O1995" s="134">
        <v>90000</v>
      </c>
      <c r="P1995" s="134">
        <v>90000</v>
      </c>
      <c r="Q1995" s="134">
        <f>+DailyLog[[#This Row],[TTL QNT
(On traveler)]]-DailyLog[[#This Row],[Column1]]</f>
        <v>0</v>
      </c>
      <c r="R1995" s="134" t="s">
        <v>4199</v>
      </c>
      <c r="S1995" s="136" t="s">
        <v>888</v>
      </c>
      <c r="T1995" s="137"/>
      <c r="U1995" s="137"/>
      <c r="V1995" s="134"/>
      <c r="W1995" s="132"/>
      <c r="X1995" s="134"/>
      <c r="Y1995" s="132"/>
      <c r="Z1995" s="132"/>
      <c r="AA1995" s="132"/>
      <c r="AB1995" s="132">
        <f ca="1">IF(ISERROR(MATCH(DailyLog[[#This Row],[TRAVELER]],Table2[TR],0)),AB1995,"SHIPPED")</f>
        <v>0</v>
      </c>
      <c r="AC1995" s="132"/>
    </row>
    <row r="1996" spans="1:29" ht="40.15" hidden="1" customHeight="1" x14ac:dyDescent="0.25">
      <c r="A1996" s="129">
        <v>46280.659618055557</v>
      </c>
      <c r="B1996" s="130" t="s">
        <v>2940</v>
      </c>
      <c r="C1996" s="131" t="s">
        <v>4933</v>
      </c>
      <c r="D1996" s="132">
        <v>717387</v>
      </c>
      <c r="E1996" s="132" t="s">
        <v>5983</v>
      </c>
      <c r="F1996" s="132">
        <v>904</v>
      </c>
      <c r="G1996" s="132" t="s">
        <v>6122</v>
      </c>
      <c r="H1996" s="133" t="s">
        <v>832</v>
      </c>
      <c r="I1996" s="134" t="s">
        <v>839</v>
      </c>
      <c r="J1996" s="135" t="s">
        <v>843</v>
      </c>
      <c r="K1996" s="134">
        <v>2</v>
      </c>
      <c r="L1996" s="134" t="s">
        <v>1003</v>
      </c>
      <c r="M1996" s="134" t="s">
        <v>6123</v>
      </c>
      <c r="N1996" s="134">
        <v>36</v>
      </c>
      <c r="O1996" s="134">
        <v>45000</v>
      </c>
      <c r="P1996" s="134">
        <v>45000</v>
      </c>
      <c r="Q1996" s="134">
        <f>+DailyLog[[#This Row],[TTL QNT
(On traveler)]]-DailyLog[[#This Row],[Column1]]</f>
        <v>0</v>
      </c>
      <c r="R1996" s="134" t="s">
        <v>3112</v>
      </c>
      <c r="S1996" s="136" t="s">
        <v>888</v>
      </c>
      <c r="T1996" s="137" t="s">
        <v>6124</v>
      </c>
      <c r="U1996" s="137"/>
      <c r="V1996" s="134"/>
      <c r="W1996" s="132"/>
      <c r="X1996" s="134"/>
      <c r="Y1996" s="132"/>
      <c r="Z1996" s="132"/>
      <c r="AA1996" s="132"/>
      <c r="AB1996" s="132">
        <f ca="1">IF(ISERROR(MATCH(DailyLog[[#This Row],[TRAVELER]],Table2[TR],0)),AB1996,"SHIPPED")</f>
        <v>0</v>
      </c>
      <c r="AC1996" s="132"/>
    </row>
    <row r="1997" spans="1:29" ht="40.15" hidden="1" customHeight="1" x14ac:dyDescent="0.25">
      <c r="A1997" s="129">
        <v>46274.484189814815</v>
      </c>
      <c r="B1997" s="130" t="s">
        <v>842</v>
      </c>
      <c r="C1997" s="131">
        <v>290</v>
      </c>
      <c r="D1997" s="132">
        <v>717514</v>
      </c>
      <c r="E1997" s="132" t="s">
        <v>3069</v>
      </c>
      <c r="F1997" s="132">
        <v>753</v>
      </c>
      <c r="G1997" s="132" t="s">
        <v>5627</v>
      </c>
      <c r="H1997" s="133" t="s">
        <v>832</v>
      </c>
      <c r="I1997" s="134" t="s">
        <v>839</v>
      </c>
      <c r="J1997" s="135" t="s">
        <v>950</v>
      </c>
      <c r="K1997" s="134">
        <v>109</v>
      </c>
      <c r="L1997" s="134" t="s">
        <v>1003</v>
      </c>
      <c r="M1997" s="134"/>
      <c r="N1997" s="134">
        <v>38</v>
      </c>
      <c r="O1997" s="134">
        <v>17100</v>
      </c>
      <c r="P1997" s="134">
        <v>17100</v>
      </c>
      <c r="Q1997" s="134">
        <f>+DailyLog[[#This Row],[TTL QNT
(On traveler)]]-DailyLog[[#This Row],[Column1]]</f>
        <v>0</v>
      </c>
      <c r="R1997" s="134" t="s">
        <v>3000</v>
      </c>
      <c r="S1997" s="136" t="s">
        <v>888</v>
      </c>
      <c r="T1997" s="137"/>
      <c r="U1997" s="137"/>
      <c r="V1997" s="134"/>
      <c r="W1997" s="132"/>
      <c r="X1997" s="134"/>
      <c r="Y1997" s="132"/>
      <c r="Z1997" s="132"/>
      <c r="AA1997" s="132"/>
      <c r="AB1997" s="132" t="str">
        <f ca="1">IF(ISERROR(MATCH(DailyLog[[#This Row],[TRAVELER]],Table2[TR],0)),AB1997,"SHIPPED")</f>
        <v>SHIPPED</v>
      </c>
      <c r="AC1997" s="132"/>
    </row>
    <row r="1998" spans="1:29" ht="40.15" hidden="1" customHeight="1" x14ac:dyDescent="0.25">
      <c r="A1998" s="129">
        <v>46279.645578703705</v>
      </c>
      <c r="B1998" s="130" t="s">
        <v>2940</v>
      </c>
      <c r="C1998" s="131" t="s">
        <v>4438</v>
      </c>
      <c r="D1998" s="132">
        <v>718968</v>
      </c>
      <c r="E1998" s="132" t="s">
        <v>3281</v>
      </c>
      <c r="F1998" s="132">
        <v>339</v>
      </c>
      <c r="G1998" s="132" t="s">
        <v>6010</v>
      </c>
      <c r="H1998" s="133" t="s">
        <v>832</v>
      </c>
      <c r="I1998" s="134" t="s">
        <v>839</v>
      </c>
      <c r="J1998" s="135" t="s">
        <v>843</v>
      </c>
      <c r="K1998" s="134">
        <v>4</v>
      </c>
      <c r="L1998" s="134" t="s">
        <v>828</v>
      </c>
      <c r="M1998" s="134" t="s">
        <v>2816</v>
      </c>
      <c r="N1998" s="134">
        <v>22</v>
      </c>
      <c r="O1998" s="134">
        <v>2200</v>
      </c>
      <c r="P1998" s="134">
        <v>2200</v>
      </c>
      <c r="Q1998" s="134">
        <f>+DailyLog[[#This Row],[TTL QNT
(On traveler)]]-DailyLog[[#This Row],[Column1]]</f>
        <v>0</v>
      </c>
      <c r="R1998" s="134" t="s">
        <v>3938</v>
      </c>
      <c r="S1998" s="136" t="s">
        <v>888</v>
      </c>
      <c r="T1998" s="137">
        <v>1</v>
      </c>
      <c r="U1998" s="137"/>
      <c r="V1998" s="134"/>
      <c r="W1998" s="132"/>
      <c r="X1998" s="134"/>
      <c r="Y1998" s="132"/>
      <c r="Z1998" s="132"/>
      <c r="AA1998" s="132"/>
      <c r="AB1998" s="132" t="str">
        <f ca="1">IF(ISERROR(MATCH(DailyLog[[#This Row],[TRAVELER]],Table2[TR],0)),AB1998,"SHIPPED")</f>
        <v>SHIPPED</v>
      </c>
      <c r="AC1998" s="132"/>
    </row>
    <row r="1999" spans="1:29" ht="40.15" hidden="1" customHeight="1" x14ac:dyDescent="0.25">
      <c r="A1999" s="129">
        <v>46274.475624999999</v>
      </c>
      <c r="B1999" s="130" t="s">
        <v>842</v>
      </c>
      <c r="C1999" s="131">
        <v>292</v>
      </c>
      <c r="D1999" s="132">
        <v>717016</v>
      </c>
      <c r="E1999" s="132" t="s">
        <v>976</v>
      </c>
      <c r="F1999" s="132">
        <v>1416</v>
      </c>
      <c r="G1999" s="132" t="s">
        <v>5625</v>
      </c>
      <c r="H1999" s="133" t="s">
        <v>832</v>
      </c>
      <c r="I1999" s="134" t="s">
        <v>839</v>
      </c>
      <c r="J1999" s="135" t="s">
        <v>950</v>
      </c>
      <c r="K1999" s="134">
        <v>116</v>
      </c>
      <c r="L1999" s="134" t="s">
        <v>1003</v>
      </c>
      <c r="M1999" s="134"/>
      <c r="N1999" s="134">
        <v>38</v>
      </c>
      <c r="O1999" s="134">
        <v>17100</v>
      </c>
      <c r="P1999" s="134">
        <v>17100</v>
      </c>
      <c r="Q1999" s="134">
        <f>+DailyLog[[#This Row],[TTL QNT
(On traveler)]]-DailyLog[[#This Row],[Column1]]</f>
        <v>0</v>
      </c>
      <c r="R1999" s="134" t="s">
        <v>4342</v>
      </c>
      <c r="S1999" s="136" t="s">
        <v>888</v>
      </c>
      <c r="T1999" s="137"/>
      <c r="U1999" s="137"/>
      <c r="V1999" s="134"/>
      <c r="W1999" s="132"/>
      <c r="X1999" s="134"/>
      <c r="Y1999" s="132"/>
      <c r="Z1999" s="132"/>
      <c r="AA1999" s="132"/>
      <c r="AB1999" s="132" t="str">
        <f ca="1">IF(ISERROR(MATCH(DailyLog[[#This Row],[TRAVELER]],Table2[TR],0)),AB1999,"SHIPPED")</f>
        <v>SHIPPED</v>
      </c>
      <c r="AC1999" s="132"/>
    </row>
    <row r="2000" spans="1:29" ht="40.15" hidden="1" customHeight="1" x14ac:dyDescent="0.25">
      <c r="A2000" s="129">
        <v>46280.629490740743</v>
      </c>
      <c r="B2000" s="130" t="s">
        <v>2940</v>
      </c>
      <c r="C2000" s="131" t="s">
        <v>6113</v>
      </c>
      <c r="D2000" s="132">
        <v>707325</v>
      </c>
      <c r="E2000" s="132">
        <v>11612078</v>
      </c>
      <c r="F2000" s="132">
        <v>139</v>
      </c>
      <c r="G2000" s="132" t="s">
        <v>6114</v>
      </c>
      <c r="H2000" s="133" t="s">
        <v>832</v>
      </c>
      <c r="I2000" s="134" t="s">
        <v>2818</v>
      </c>
      <c r="J2000" s="135" t="s">
        <v>2824</v>
      </c>
      <c r="K2000" s="134">
        <v>74</v>
      </c>
      <c r="L2000" s="134" t="s">
        <v>828</v>
      </c>
      <c r="M2000" s="134"/>
      <c r="N2000" s="134">
        <v>16</v>
      </c>
      <c r="O2000" s="134">
        <v>29600</v>
      </c>
      <c r="P2000" s="134">
        <v>29600</v>
      </c>
      <c r="Q2000" s="134">
        <f>+DailyLog[[#This Row],[TTL QNT
(On traveler)]]-DailyLog[[#This Row],[Column1]]</f>
        <v>0</v>
      </c>
      <c r="R2000" s="134" t="s">
        <v>4577</v>
      </c>
      <c r="S2000" s="136" t="s">
        <v>888</v>
      </c>
      <c r="T2000" s="137"/>
      <c r="U2000" s="137"/>
      <c r="V2000" s="134"/>
      <c r="W2000" s="132"/>
      <c r="X2000" s="134"/>
      <c r="Y2000" s="132"/>
      <c r="Z2000" s="132"/>
      <c r="AA2000" s="132"/>
      <c r="AB2000" s="132">
        <f ca="1">IF(ISERROR(MATCH(DailyLog[[#This Row],[TRAVELER]],Table2[TR],0)),AB2000,"SHIPPED")</f>
        <v>0</v>
      </c>
      <c r="AC2000" s="132"/>
    </row>
    <row r="2001" spans="1:29" ht="40.15" hidden="1" customHeight="1" x14ac:dyDescent="0.25">
      <c r="A2001" s="129">
        <v>46280.623252314814</v>
      </c>
      <c r="B2001" s="130" t="s">
        <v>2940</v>
      </c>
      <c r="C2001" s="131">
        <v>280</v>
      </c>
      <c r="D2001" s="132">
        <v>717611</v>
      </c>
      <c r="E2001" s="132" t="s">
        <v>3866</v>
      </c>
      <c r="F2001" s="132">
        <v>792</v>
      </c>
      <c r="G2001" s="132" t="s">
        <v>6111</v>
      </c>
      <c r="H2001" s="133" t="s">
        <v>832</v>
      </c>
      <c r="I2001" s="134" t="s">
        <v>839</v>
      </c>
      <c r="J2001" s="135" t="s">
        <v>950</v>
      </c>
      <c r="K2001" s="134">
        <v>121</v>
      </c>
      <c r="L2001" s="134" t="s">
        <v>1003</v>
      </c>
      <c r="M2001" s="134"/>
      <c r="N2001" s="134">
        <v>36</v>
      </c>
      <c r="O2001" s="134">
        <v>45000</v>
      </c>
      <c r="P2001" s="134">
        <v>45000</v>
      </c>
      <c r="Q2001" s="134">
        <f>+DailyLog[[#This Row],[TTL QNT
(On traveler)]]-DailyLog[[#This Row],[Column1]]</f>
        <v>0</v>
      </c>
      <c r="R2001" s="134" t="s">
        <v>4946</v>
      </c>
      <c r="S2001" s="136" t="s">
        <v>888</v>
      </c>
      <c r="T2001" s="137"/>
      <c r="U2001" s="137"/>
      <c r="V2001" s="134"/>
      <c r="W2001" s="132"/>
      <c r="X2001" s="134"/>
      <c r="Y2001" s="132"/>
      <c r="Z2001" s="132"/>
      <c r="AA2001" s="132"/>
      <c r="AB2001" s="132">
        <f ca="1">IF(ISERROR(MATCH(DailyLog[[#This Row],[TRAVELER]],Table2[TR],0)),AB2001,"SHIPPED")</f>
        <v>0</v>
      </c>
      <c r="AC2001" s="132"/>
    </row>
    <row r="2002" spans="1:29" ht="40.15" hidden="1" customHeight="1" x14ac:dyDescent="0.25">
      <c r="A2002" s="129">
        <v>46280.588148148148</v>
      </c>
      <c r="B2002" s="130" t="s">
        <v>842</v>
      </c>
      <c r="C2002" s="131">
        <v>4</v>
      </c>
      <c r="D2002" s="132">
        <v>717604</v>
      </c>
      <c r="E2002" s="132" t="s">
        <v>1057</v>
      </c>
      <c r="F2002" s="132">
        <v>1099</v>
      </c>
      <c r="G2002" s="132" t="s">
        <v>6104</v>
      </c>
      <c r="H2002" s="133" t="s">
        <v>832</v>
      </c>
      <c r="I2002" s="134" t="s">
        <v>839</v>
      </c>
      <c r="J2002" s="135" t="s">
        <v>2824</v>
      </c>
      <c r="K2002" s="134">
        <v>110</v>
      </c>
      <c r="L2002" s="134" t="s">
        <v>1003</v>
      </c>
      <c r="M2002" s="134"/>
      <c r="N2002" s="134">
        <v>36</v>
      </c>
      <c r="O2002" s="134">
        <v>45000</v>
      </c>
      <c r="P2002" s="134">
        <v>45000</v>
      </c>
      <c r="Q2002" s="134">
        <f>+DailyLog[[#This Row],[TTL QNT
(On traveler)]]-DailyLog[[#This Row],[Column1]]</f>
        <v>0</v>
      </c>
      <c r="R2002" s="134" t="s">
        <v>3190</v>
      </c>
      <c r="S2002" s="136" t="s">
        <v>888</v>
      </c>
      <c r="T2002" s="137"/>
      <c r="U2002" s="137"/>
      <c r="V2002" s="134"/>
      <c r="W2002" s="132"/>
      <c r="X2002" s="134"/>
      <c r="Y2002" s="132"/>
      <c r="Z2002" s="132"/>
      <c r="AA2002" s="132"/>
      <c r="AB2002" s="132">
        <f ca="1">IF(ISERROR(MATCH(DailyLog[[#This Row],[TRAVELER]],Table2[TR],0)),AB2002,"SHIPPED")</f>
        <v>0</v>
      </c>
      <c r="AC2002" s="132"/>
    </row>
    <row r="2003" spans="1:29" ht="40.15" hidden="1" customHeight="1" x14ac:dyDescent="0.25">
      <c r="A2003" s="129">
        <v>46280.583541666667</v>
      </c>
      <c r="B2003" s="130" t="s">
        <v>842</v>
      </c>
      <c r="C2003" s="131">
        <v>280</v>
      </c>
      <c r="D2003" s="132">
        <v>718328</v>
      </c>
      <c r="E2003" s="132" t="s">
        <v>861</v>
      </c>
      <c r="F2003" s="132">
        <v>1543</v>
      </c>
      <c r="G2003" s="132" t="s">
        <v>5806</v>
      </c>
      <c r="H2003" s="133" t="s">
        <v>832</v>
      </c>
      <c r="I2003" s="134" t="s">
        <v>839</v>
      </c>
      <c r="J2003" s="135" t="s">
        <v>950</v>
      </c>
      <c r="K2003" s="134">
        <v>124</v>
      </c>
      <c r="L2003" s="134" t="s">
        <v>828</v>
      </c>
      <c r="M2003" s="134"/>
      <c r="N2003" s="134">
        <v>1</v>
      </c>
      <c r="O2003" s="134">
        <v>64076</v>
      </c>
      <c r="P2003" s="134">
        <v>64076</v>
      </c>
      <c r="Q2003" s="134">
        <f>+DailyLog[[#This Row],[TTL QNT
(On traveler)]]-DailyLog[[#This Row],[Column1]]</f>
        <v>0</v>
      </c>
      <c r="R2003" s="134" t="s">
        <v>6101</v>
      </c>
      <c r="S2003" s="136" t="s">
        <v>3778</v>
      </c>
      <c r="T2003" s="137"/>
      <c r="U2003" s="137"/>
      <c r="V2003" s="134"/>
      <c r="W2003" s="132"/>
      <c r="X2003" s="134"/>
      <c r="Y2003" s="132"/>
      <c r="Z2003" s="132"/>
      <c r="AA2003" s="132"/>
      <c r="AB2003" s="132">
        <f ca="1">IF(ISERROR(MATCH(DailyLog[[#This Row],[TRAVELER]],Table2[TR],0)),AB2003,"SHIPPED")</f>
        <v>0</v>
      </c>
      <c r="AC2003" s="132"/>
    </row>
    <row r="2004" spans="1:29" ht="40.15" hidden="1" customHeight="1" x14ac:dyDescent="0.25">
      <c r="A2004" s="129">
        <v>46274.414594907408</v>
      </c>
      <c r="B2004" s="130" t="s">
        <v>842</v>
      </c>
      <c r="C2004" s="131">
        <v>290</v>
      </c>
      <c r="D2004" s="132">
        <v>717514</v>
      </c>
      <c r="E2004" s="132" t="s">
        <v>3069</v>
      </c>
      <c r="F2004" s="132">
        <v>753</v>
      </c>
      <c r="G2004" s="132" t="s">
        <v>5609</v>
      </c>
      <c r="H2004" s="133" t="s">
        <v>832</v>
      </c>
      <c r="I2004" s="134" t="s">
        <v>2818</v>
      </c>
      <c r="J2004" s="135" t="s">
        <v>950</v>
      </c>
      <c r="K2004" s="134">
        <v>109</v>
      </c>
      <c r="L2004" s="134" t="s">
        <v>1003</v>
      </c>
      <c r="M2004" s="134"/>
      <c r="N2004" s="134">
        <v>20</v>
      </c>
      <c r="O2004" s="134">
        <v>9000</v>
      </c>
      <c r="P2004" s="134">
        <v>9000</v>
      </c>
      <c r="Q2004" s="134">
        <f>+DailyLog[[#This Row],[TTL QNT
(On traveler)]]-DailyLog[[#This Row],[Column1]]</f>
        <v>0</v>
      </c>
      <c r="R2004" s="134" t="s">
        <v>3332</v>
      </c>
      <c r="S2004" s="136" t="s">
        <v>888</v>
      </c>
      <c r="T2004" s="137"/>
      <c r="U2004" s="137"/>
      <c r="V2004" s="134"/>
      <c r="W2004" s="132"/>
      <c r="X2004" s="134"/>
      <c r="Y2004" s="132"/>
      <c r="Z2004" s="132"/>
      <c r="AA2004" s="132"/>
      <c r="AB2004" s="132" t="str">
        <f ca="1">IF(ISERROR(MATCH(DailyLog[[#This Row],[TRAVELER]],Table2[TR],0)),AB2004,"SHIPPED")</f>
        <v>SHIPPED</v>
      </c>
      <c r="AC2004" s="132"/>
    </row>
    <row r="2005" spans="1:29" ht="40.15" hidden="1" customHeight="1" x14ac:dyDescent="0.25">
      <c r="A2005" s="129">
        <v>46280.496759259258</v>
      </c>
      <c r="B2005" s="130" t="s">
        <v>842</v>
      </c>
      <c r="C2005" s="131" t="s">
        <v>2841</v>
      </c>
      <c r="D2005" s="132">
        <v>718897</v>
      </c>
      <c r="E2005" s="132">
        <v>11546389</v>
      </c>
      <c r="F2005" s="132">
        <v>206</v>
      </c>
      <c r="G2005" s="132" t="s">
        <v>6088</v>
      </c>
      <c r="H2005" s="133" t="s">
        <v>832</v>
      </c>
      <c r="I2005" s="134" t="s">
        <v>839</v>
      </c>
      <c r="J2005" s="135" t="s">
        <v>843</v>
      </c>
      <c r="K2005" s="134">
        <v>3</v>
      </c>
      <c r="L2005" s="134" t="s">
        <v>828</v>
      </c>
      <c r="M2005" s="134" t="s">
        <v>3262</v>
      </c>
      <c r="N2005" s="134">
        <v>25</v>
      </c>
      <c r="O2005" s="134">
        <v>112500</v>
      </c>
      <c r="P2005" s="134">
        <v>112500</v>
      </c>
      <c r="Q2005" s="134">
        <f>+DailyLog[[#This Row],[TTL QNT
(On traveler)]]-DailyLog[[#This Row],[Column1]]</f>
        <v>0</v>
      </c>
      <c r="R2005" s="134" t="s">
        <v>3045</v>
      </c>
      <c r="S2005" s="136" t="s">
        <v>888</v>
      </c>
      <c r="T2005" s="137" t="s">
        <v>6089</v>
      </c>
      <c r="U2005" s="137"/>
      <c r="V2005" s="134"/>
      <c r="W2005" s="132"/>
      <c r="X2005" s="134"/>
      <c r="Y2005" s="132"/>
      <c r="Z2005" s="132"/>
      <c r="AA2005" s="132"/>
      <c r="AB2005" s="132">
        <f ca="1">IF(ISERROR(MATCH(DailyLog[[#This Row],[TRAVELER]],Table2[TR],0)),AB2005,"SHIPPED")</f>
        <v>0</v>
      </c>
      <c r="AC2005" s="132"/>
    </row>
    <row r="2006" spans="1:29" ht="40.15" hidden="1" customHeight="1" x14ac:dyDescent="0.25">
      <c r="A2006" s="129">
        <v>46273.733611111114</v>
      </c>
      <c r="B2006" s="130" t="s">
        <v>2940</v>
      </c>
      <c r="C2006" s="131">
        <v>280</v>
      </c>
      <c r="D2006" s="132">
        <v>717764</v>
      </c>
      <c r="E2006" s="132">
        <v>6101736</v>
      </c>
      <c r="F2006" s="132">
        <v>1594</v>
      </c>
      <c r="G2006" s="132" t="s">
        <v>5566</v>
      </c>
      <c r="H2006" s="133" t="s">
        <v>832</v>
      </c>
      <c r="I2006" s="134" t="s">
        <v>839</v>
      </c>
      <c r="J2006" s="135" t="s">
        <v>950</v>
      </c>
      <c r="K2006" s="134">
        <v>120</v>
      </c>
      <c r="L2006" s="134" t="s">
        <v>828</v>
      </c>
      <c r="M2006" s="134"/>
      <c r="N2006" s="134">
        <v>41</v>
      </c>
      <c r="O2006" s="134">
        <v>131200</v>
      </c>
      <c r="P2006" s="134">
        <v>131200</v>
      </c>
      <c r="Q2006" s="134">
        <f>+DailyLog[[#This Row],[TTL QNT
(On traveler)]]-DailyLog[[#This Row],[Column1]]</f>
        <v>0</v>
      </c>
      <c r="R2006" s="134" t="s">
        <v>3027</v>
      </c>
      <c r="S2006" s="136" t="s">
        <v>888</v>
      </c>
      <c r="T2006" s="137"/>
      <c r="U2006" s="137"/>
      <c r="V2006" s="134"/>
      <c r="W2006" s="132"/>
      <c r="X2006" s="134"/>
      <c r="Y2006" s="132"/>
      <c r="Z2006" s="132"/>
      <c r="AA2006" s="132"/>
      <c r="AB2006" s="132" t="str">
        <f ca="1">IF(ISERROR(MATCH(DailyLog[[#This Row],[TRAVELER]],Table2[TR],0)),AB2006,"SHIPPED")</f>
        <v>SHIPPED</v>
      </c>
      <c r="AC2006" s="132"/>
    </row>
    <row r="2007" spans="1:29" ht="40.15" hidden="1" customHeight="1" x14ac:dyDescent="0.25">
      <c r="A2007" s="129">
        <v>46280.468113425923</v>
      </c>
      <c r="B2007" s="130" t="s">
        <v>842</v>
      </c>
      <c r="C2007" s="131">
        <v>280</v>
      </c>
      <c r="D2007" s="132">
        <v>717834</v>
      </c>
      <c r="E2007" s="132" t="s">
        <v>3207</v>
      </c>
      <c r="F2007" s="132">
        <v>187</v>
      </c>
      <c r="G2007" s="132" t="s">
        <v>6084</v>
      </c>
      <c r="H2007" s="133" t="s">
        <v>832</v>
      </c>
      <c r="I2007" s="134" t="s">
        <v>839</v>
      </c>
      <c r="J2007" s="135" t="s">
        <v>950</v>
      </c>
      <c r="K2007" s="134">
        <v>124</v>
      </c>
      <c r="L2007" s="134" t="s">
        <v>828</v>
      </c>
      <c r="M2007" s="134"/>
      <c r="N2007" s="134">
        <v>44</v>
      </c>
      <c r="O2007" s="134">
        <v>132000</v>
      </c>
      <c r="P2007" s="134">
        <v>132000</v>
      </c>
      <c r="Q2007" s="134">
        <f>+DailyLog[[#This Row],[TTL QNT
(On traveler)]]-DailyLog[[#This Row],[Column1]]</f>
        <v>0</v>
      </c>
      <c r="R2007" s="134" t="s">
        <v>3080</v>
      </c>
      <c r="S2007" s="136" t="s">
        <v>888</v>
      </c>
      <c r="T2007" s="137"/>
      <c r="U2007" s="137"/>
      <c r="V2007" s="134"/>
      <c r="W2007" s="132"/>
      <c r="X2007" s="134"/>
      <c r="Y2007" s="132"/>
      <c r="Z2007" s="132"/>
      <c r="AA2007" s="132"/>
      <c r="AB2007" s="132">
        <f ca="1">IF(ISERROR(MATCH(DailyLog[[#This Row],[TRAVELER]],Table2[TR],0)),AB2007,"SHIPPED")</f>
        <v>0</v>
      </c>
      <c r="AC2007" s="132"/>
    </row>
    <row r="2008" spans="1:29" ht="40.15" hidden="1" customHeight="1" x14ac:dyDescent="0.25">
      <c r="A2008" s="129">
        <v>46273.704733796294</v>
      </c>
      <c r="B2008" s="130" t="s">
        <v>2940</v>
      </c>
      <c r="C2008" s="131">
        <v>292</v>
      </c>
      <c r="D2008" s="132">
        <v>717016</v>
      </c>
      <c r="E2008" s="132" t="s">
        <v>3069</v>
      </c>
      <c r="F2008" s="132">
        <v>1416</v>
      </c>
      <c r="G2008" s="132" t="s">
        <v>5559</v>
      </c>
      <c r="H2008" s="133" t="s">
        <v>832</v>
      </c>
      <c r="I2008" s="134" t="s">
        <v>839</v>
      </c>
      <c r="J2008" s="135" t="s">
        <v>950</v>
      </c>
      <c r="K2008" s="134">
        <v>116</v>
      </c>
      <c r="L2008" s="134" t="s">
        <v>1003</v>
      </c>
      <c r="M2008" s="134"/>
      <c r="N2008" s="134">
        <v>18</v>
      </c>
      <c r="O2008" s="134">
        <v>8100</v>
      </c>
      <c r="P2008" s="134">
        <v>8100</v>
      </c>
      <c r="Q2008" s="134">
        <f>+DailyLog[[#This Row],[TTL QNT
(On traveler)]]-DailyLog[[#This Row],[Column1]]</f>
        <v>0</v>
      </c>
      <c r="R2008" s="134" t="s">
        <v>2872</v>
      </c>
      <c r="S2008" s="136" t="s">
        <v>888</v>
      </c>
      <c r="T2008" s="137"/>
      <c r="U2008" s="137"/>
      <c r="V2008" s="134"/>
      <c r="W2008" s="132"/>
      <c r="X2008" s="134"/>
      <c r="Y2008" s="132"/>
      <c r="Z2008" s="132"/>
      <c r="AA2008" s="132"/>
      <c r="AB2008" s="132" t="str">
        <f ca="1">IF(ISERROR(MATCH(DailyLog[[#This Row],[TRAVELER]],Table2[TR],0)),AB2008,"SHIPPED")</f>
        <v>SHIPPED</v>
      </c>
      <c r="AC2008" s="132"/>
    </row>
    <row r="2009" spans="1:29" ht="40.15" hidden="1" customHeight="1" x14ac:dyDescent="0.25">
      <c r="A2009" s="129">
        <v>46280.458055555559</v>
      </c>
      <c r="B2009" s="130" t="s">
        <v>842</v>
      </c>
      <c r="C2009" s="131" t="s">
        <v>4933</v>
      </c>
      <c r="D2009" s="132">
        <v>718087</v>
      </c>
      <c r="E2009" s="132" t="s">
        <v>4893</v>
      </c>
      <c r="F2009" s="132">
        <v>274</v>
      </c>
      <c r="G2009" s="132" t="s">
        <v>6081</v>
      </c>
      <c r="H2009" s="133" t="s">
        <v>832</v>
      </c>
      <c r="I2009" s="134" t="s">
        <v>839</v>
      </c>
      <c r="J2009" s="135" t="s">
        <v>843</v>
      </c>
      <c r="K2009" s="134">
        <v>2</v>
      </c>
      <c r="L2009" s="134" t="s">
        <v>828</v>
      </c>
      <c r="M2009" s="134" t="s">
        <v>2816</v>
      </c>
      <c r="N2009" s="134">
        <v>40</v>
      </c>
      <c r="O2009" s="134">
        <v>37600</v>
      </c>
      <c r="P2009" s="134">
        <v>37600</v>
      </c>
      <c r="Q2009" s="134">
        <f>+DailyLog[[#This Row],[TTL QNT
(On traveler)]]-DailyLog[[#This Row],[Column1]]</f>
        <v>0</v>
      </c>
      <c r="R2009" s="134" t="s">
        <v>2919</v>
      </c>
      <c r="S2009" s="136" t="s">
        <v>888</v>
      </c>
      <c r="T2009" s="137">
        <v>5</v>
      </c>
      <c r="U2009" s="137"/>
      <c r="V2009" s="134"/>
      <c r="W2009" s="132"/>
      <c r="X2009" s="134"/>
      <c r="Y2009" s="132"/>
      <c r="Z2009" s="132"/>
      <c r="AA2009" s="132"/>
      <c r="AB2009" s="132">
        <f ca="1">IF(ISERROR(MATCH(DailyLog[[#This Row],[TRAVELER]],Table2[TR],0)),AB2009,"SHIPPED")</f>
        <v>0</v>
      </c>
      <c r="AC2009" s="132"/>
    </row>
    <row r="2010" spans="1:29" ht="40.15" hidden="1" customHeight="1" x14ac:dyDescent="0.25">
      <c r="A2010" s="129">
        <v>46280.443784722222</v>
      </c>
      <c r="B2010" s="130" t="s">
        <v>842</v>
      </c>
      <c r="C2010" s="131" t="s">
        <v>2841</v>
      </c>
      <c r="D2010" s="132">
        <v>717386</v>
      </c>
      <c r="E2010" s="132" t="s">
        <v>5983</v>
      </c>
      <c r="F2010" s="132">
        <v>1552</v>
      </c>
      <c r="G2010" s="132" t="s">
        <v>6077</v>
      </c>
      <c r="H2010" s="133" t="s">
        <v>832</v>
      </c>
      <c r="I2010" s="134" t="s">
        <v>839</v>
      </c>
      <c r="J2010" s="135" t="s">
        <v>843</v>
      </c>
      <c r="K2010" s="134">
        <v>3</v>
      </c>
      <c r="L2010" s="134" t="s">
        <v>1003</v>
      </c>
      <c r="M2010" s="134" t="s">
        <v>5418</v>
      </c>
      <c r="N2010" s="134">
        <v>25</v>
      </c>
      <c r="O2010" s="134">
        <v>31250</v>
      </c>
      <c r="P2010" s="134">
        <v>31250</v>
      </c>
      <c r="Q2010" s="134">
        <f>+DailyLog[[#This Row],[TTL QNT
(On traveler)]]-DailyLog[[#This Row],[Column1]]</f>
        <v>0</v>
      </c>
      <c r="R2010" s="134" t="s">
        <v>3019</v>
      </c>
      <c r="S2010" s="136" t="s">
        <v>888</v>
      </c>
      <c r="T2010" s="137" t="s">
        <v>6078</v>
      </c>
      <c r="U2010" s="137"/>
      <c r="V2010" s="134"/>
      <c r="W2010" s="132"/>
      <c r="X2010" s="134"/>
      <c r="Y2010" s="132"/>
      <c r="Z2010" s="132"/>
      <c r="AA2010" s="132"/>
      <c r="AB2010" s="132">
        <f ca="1">IF(ISERROR(MATCH(DailyLog[[#This Row],[TRAVELER]],Table2[TR],0)),AB2010,"SHIPPED")</f>
        <v>0</v>
      </c>
      <c r="AC2010" s="132"/>
    </row>
    <row r="2011" spans="1:29" ht="40.15" hidden="1" customHeight="1" x14ac:dyDescent="0.25">
      <c r="A2011" s="129">
        <v>46280.435011574074</v>
      </c>
      <c r="B2011" s="130" t="s">
        <v>842</v>
      </c>
      <c r="C2011" s="131">
        <v>290</v>
      </c>
      <c r="D2011" s="132">
        <v>718051</v>
      </c>
      <c r="E2011" s="132" t="s">
        <v>5299</v>
      </c>
      <c r="F2011" s="132">
        <v>591</v>
      </c>
      <c r="G2011" s="132" t="s">
        <v>5992</v>
      </c>
      <c r="H2011" s="133" t="s">
        <v>832</v>
      </c>
      <c r="I2011" s="134" t="s">
        <v>839</v>
      </c>
      <c r="J2011" s="135" t="s">
        <v>950</v>
      </c>
      <c r="K2011" s="134">
        <v>107</v>
      </c>
      <c r="L2011" s="134" t="s">
        <v>828</v>
      </c>
      <c r="M2011" s="134"/>
      <c r="N2011" s="134">
        <v>40</v>
      </c>
      <c r="O2011" s="134">
        <v>70000</v>
      </c>
      <c r="P2011" s="134">
        <v>70000</v>
      </c>
      <c r="Q2011" s="134">
        <f>+DailyLog[[#This Row],[TTL QNT
(On traveler)]]-DailyLog[[#This Row],[Column1]]</f>
        <v>0</v>
      </c>
      <c r="R2011" s="134" t="s">
        <v>3977</v>
      </c>
      <c r="S2011" s="136" t="s">
        <v>888</v>
      </c>
      <c r="T2011" s="137"/>
      <c r="U2011" s="137"/>
      <c r="V2011" s="134"/>
      <c r="W2011" s="132"/>
      <c r="X2011" s="134"/>
      <c r="Y2011" s="132"/>
      <c r="Z2011" s="132"/>
      <c r="AA2011" s="132"/>
      <c r="AB2011" s="132">
        <f ca="1">IF(ISERROR(MATCH(DailyLog[[#This Row],[TRAVELER]],Table2[TR],0)),AB2011,"SHIPPED")</f>
        <v>0</v>
      </c>
      <c r="AC2011" s="132"/>
    </row>
    <row r="2012" spans="1:29" ht="40.15" hidden="1" customHeight="1" x14ac:dyDescent="0.25">
      <c r="A2012" s="129">
        <v>46280.411990740744</v>
      </c>
      <c r="B2012" s="130" t="s">
        <v>842</v>
      </c>
      <c r="C2012" s="131" t="s">
        <v>4438</v>
      </c>
      <c r="D2012" s="132">
        <v>718089</v>
      </c>
      <c r="E2012" s="132" t="s">
        <v>4893</v>
      </c>
      <c r="F2012" s="132">
        <v>605</v>
      </c>
      <c r="G2012" s="132" t="s">
        <v>6071</v>
      </c>
      <c r="H2012" s="133" t="s">
        <v>832</v>
      </c>
      <c r="I2012" s="134" t="s">
        <v>2818</v>
      </c>
      <c r="J2012" s="135" t="s">
        <v>843</v>
      </c>
      <c r="K2012" s="134">
        <v>4</v>
      </c>
      <c r="L2012" s="134" t="s">
        <v>828</v>
      </c>
      <c r="M2012" s="134" t="s">
        <v>2816</v>
      </c>
      <c r="N2012" s="134">
        <v>36</v>
      </c>
      <c r="O2012" s="134">
        <v>33840</v>
      </c>
      <c r="P2012" s="134">
        <v>33840</v>
      </c>
      <c r="Q2012" s="134">
        <f>+DailyLog[[#This Row],[TTL QNT
(On traveler)]]-DailyLog[[#This Row],[Column1]]</f>
        <v>0</v>
      </c>
      <c r="R2012" s="134" t="s">
        <v>3853</v>
      </c>
      <c r="S2012" s="136" t="s">
        <v>888</v>
      </c>
      <c r="T2012" s="137">
        <v>2</v>
      </c>
      <c r="U2012" s="137"/>
      <c r="V2012" s="134"/>
      <c r="W2012" s="132"/>
      <c r="X2012" s="134"/>
      <c r="Y2012" s="132"/>
      <c r="Z2012" s="132"/>
      <c r="AA2012" s="132"/>
      <c r="AB2012" s="132">
        <f ca="1">IF(ISERROR(MATCH(DailyLog[[#This Row],[TRAVELER]],Table2[TR],0)),AB2012,"SHIPPED")</f>
        <v>0</v>
      </c>
      <c r="AC2012" s="132"/>
    </row>
    <row r="2013" spans="1:29" ht="40.15" hidden="1" customHeight="1" x14ac:dyDescent="0.25">
      <c r="A2013" s="129">
        <v>46280.410474537035</v>
      </c>
      <c r="B2013" s="130" t="s">
        <v>842</v>
      </c>
      <c r="C2013" s="131">
        <v>280</v>
      </c>
      <c r="D2013" s="132">
        <v>718326</v>
      </c>
      <c r="E2013" s="132" t="s">
        <v>861</v>
      </c>
      <c r="F2013" s="132">
        <v>35</v>
      </c>
      <c r="G2013" s="132" t="s">
        <v>5804</v>
      </c>
      <c r="H2013" s="133" t="s">
        <v>832</v>
      </c>
      <c r="I2013" s="134" t="s">
        <v>839</v>
      </c>
      <c r="J2013" s="135" t="s">
        <v>950</v>
      </c>
      <c r="K2013" s="134">
        <v>123</v>
      </c>
      <c r="L2013" s="134" t="s">
        <v>828</v>
      </c>
      <c r="M2013" s="134"/>
      <c r="N2013" s="134">
        <v>1</v>
      </c>
      <c r="O2013" s="134">
        <v>74630</v>
      </c>
      <c r="P2013" s="134">
        <v>74630</v>
      </c>
      <c r="Q2013" s="134">
        <f>+DailyLog[[#This Row],[TTL QNT
(On traveler)]]-DailyLog[[#This Row],[Column1]]</f>
        <v>0</v>
      </c>
      <c r="R2013" s="134" t="s">
        <v>6070</v>
      </c>
      <c r="S2013" s="136" t="s">
        <v>3778</v>
      </c>
      <c r="T2013" s="137"/>
      <c r="U2013" s="137"/>
      <c r="V2013" s="134"/>
      <c r="W2013" s="132"/>
      <c r="X2013" s="134"/>
      <c r="Y2013" s="132"/>
      <c r="Z2013" s="132"/>
      <c r="AA2013" s="132"/>
      <c r="AB2013" s="132">
        <f ca="1">IF(ISERROR(MATCH(DailyLog[[#This Row],[TRAVELER]],Table2[TR],0)),AB2013,"SHIPPED")</f>
        <v>0</v>
      </c>
      <c r="AC2013" s="132"/>
    </row>
    <row r="2014" spans="1:29" ht="40.15" hidden="1" customHeight="1" x14ac:dyDescent="0.25">
      <c r="A2014" s="129">
        <v>46280.394062500003</v>
      </c>
      <c r="B2014" s="130" t="s">
        <v>842</v>
      </c>
      <c r="C2014" s="131" t="s">
        <v>4502</v>
      </c>
      <c r="D2014" s="132">
        <v>718096</v>
      </c>
      <c r="E2014" s="132" t="s">
        <v>4893</v>
      </c>
      <c r="F2014" s="132">
        <v>770</v>
      </c>
      <c r="G2014" s="132" t="s">
        <v>6068</v>
      </c>
      <c r="H2014" s="133" t="s">
        <v>832</v>
      </c>
      <c r="I2014" s="134" t="s">
        <v>839</v>
      </c>
      <c r="J2014" s="135" t="s">
        <v>843</v>
      </c>
      <c r="K2014" s="134">
        <v>1</v>
      </c>
      <c r="L2014" s="134" t="s">
        <v>828</v>
      </c>
      <c r="M2014" s="134"/>
      <c r="N2014" s="134">
        <v>37</v>
      </c>
      <c r="O2014" s="134">
        <v>34780</v>
      </c>
      <c r="P2014" s="134">
        <v>34780</v>
      </c>
      <c r="Q2014" s="134">
        <f>+DailyLog[[#This Row],[TTL QNT
(On traveler)]]-DailyLog[[#This Row],[Column1]]</f>
        <v>0</v>
      </c>
      <c r="R2014" s="134" t="s">
        <v>3187</v>
      </c>
      <c r="S2014" s="136" t="s">
        <v>888</v>
      </c>
      <c r="T2014" s="137"/>
      <c r="U2014" s="137"/>
      <c r="V2014" s="134"/>
      <c r="W2014" s="132"/>
      <c r="X2014" s="134"/>
      <c r="Y2014" s="132"/>
      <c r="Z2014" s="132"/>
      <c r="AA2014" s="132"/>
      <c r="AB2014" s="132">
        <f ca="1">IF(ISERROR(MATCH(DailyLog[[#This Row],[TRAVELER]],Table2[TR],0)),AB2014,"SHIPPED")</f>
        <v>0</v>
      </c>
      <c r="AC2014" s="132"/>
    </row>
    <row r="2015" spans="1:29" ht="40.15" hidden="1" customHeight="1" x14ac:dyDescent="0.25">
      <c r="A2015" s="129">
        <v>46279.557800925926</v>
      </c>
      <c r="B2015" s="130" t="s">
        <v>842</v>
      </c>
      <c r="C2015" s="131" t="s">
        <v>4933</v>
      </c>
      <c r="D2015" s="132">
        <v>718446</v>
      </c>
      <c r="E2015" s="132" t="s">
        <v>3281</v>
      </c>
      <c r="F2015" s="132">
        <v>1354</v>
      </c>
      <c r="G2015" s="132" t="s">
        <v>5991</v>
      </c>
      <c r="H2015" s="133" t="s">
        <v>832</v>
      </c>
      <c r="I2015" s="134" t="s">
        <v>839</v>
      </c>
      <c r="J2015" s="135" t="s">
        <v>843</v>
      </c>
      <c r="K2015" s="134">
        <v>2</v>
      </c>
      <c r="L2015" s="134" t="s">
        <v>828</v>
      </c>
      <c r="M2015" s="134" t="s">
        <v>2816</v>
      </c>
      <c r="N2015" s="134">
        <v>36</v>
      </c>
      <c r="O2015" s="134">
        <v>3600</v>
      </c>
      <c r="P2015" s="134">
        <v>3600</v>
      </c>
      <c r="Q2015" s="134">
        <f>+DailyLog[[#This Row],[TTL QNT
(On traveler)]]-DailyLog[[#This Row],[Column1]]</f>
        <v>0</v>
      </c>
      <c r="R2015" s="134" t="s">
        <v>4247</v>
      </c>
      <c r="S2015" s="136" t="s">
        <v>888</v>
      </c>
      <c r="T2015" s="137">
        <v>1</v>
      </c>
      <c r="U2015" s="137"/>
      <c r="V2015" s="134"/>
      <c r="W2015" s="132"/>
      <c r="X2015" s="134"/>
      <c r="Y2015" s="132"/>
      <c r="Z2015" s="132"/>
      <c r="AA2015" s="132"/>
      <c r="AB2015" s="132" t="str">
        <f ca="1">IF(ISERROR(MATCH(DailyLog[[#This Row],[TRAVELER]],Table2[TR],0)),AB2015,"SHIPPED")</f>
        <v>SHIPPED</v>
      </c>
      <c r="AC2015" s="132"/>
    </row>
    <row r="2016" spans="1:29" ht="40.15" hidden="1" customHeight="1" x14ac:dyDescent="0.25">
      <c r="A2016" s="129">
        <v>46280.380289351851</v>
      </c>
      <c r="B2016" s="130" t="s">
        <v>842</v>
      </c>
      <c r="C2016" s="131">
        <v>290</v>
      </c>
      <c r="D2016" s="132">
        <v>718331</v>
      </c>
      <c r="E2016" s="132" t="s">
        <v>5218</v>
      </c>
      <c r="F2016" s="132">
        <v>101</v>
      </c>
      <c r="G2016" s="132" t="s">
        <v>6034</v>
      </c>
      <c r="H2016" s="133" t="s">
        <v>832</v>
      </c>
      <c r="I2016" s="134" t="s">
        <v>839</v>
      </c>
      <c r="J2016" s="135" t="s">
        <v>2824</v>
      </c>
      <c r="K2016" s="134">
        <v>78</v>
      </c>
      <c r="L2016" s="134" t="s">
        <v>828</v>
      </c>
      <c r="M2016" s="134"/>
      <c r="N2016" s="134">
        <v>1</v>
      </c>
      <c r="O2016" s="134">
        <v>68664</v>
      </c>
      <c r="P2016" s="134">
        <v>68664</v>
      </c>
      <c r="Q2016" s="134">
        <f>+DailyLog[[#This Row],[TTL QNT
(On traveler)]]-DailyLog[[#This Row],[Column1]]</f>
        <v>0</v>
      </c>
      <c r="R2016" s="134" t="s">
        <v>2952</v>
      </c>
      <c r="S2016" s="136" t="s">
        <v>888</v>
      </c>
      <c r="T2016" s="137"/>
      <c r="U2016" s="137"/>
      <c r="V2016" s="134"/>
      <c r="W2016" s="132"/>
      <c r="X2016" s="134"/>
      <c r="Y2016" s="132"/>
      <c r="Z2016" s="132"/>
      <c r="AA2016" s="132"/>
      <c r="AB2016" s="132">
        <f ca="1">IF(ISERROR(MATCH(DailyLog[[#This Row],[TRAVELER]],Table2[TR],0)),AB2016,"SHIPPED")</f>
        <v>0</v>
      </c>
      <c r="AC2016" s="132"/>
    </row>
    <row r="2017" spans="1:29" ht="40.15" hidden="1" customHeight="1" x14ac:dyDescent="0.25">
      <c r="A2017" s="129">
        <v>46279.739155092589</v>
      </c>
      <c r="B2017" s="130" t="s">
        <v>2940</v>
      </c>
      <c r="C2017" s="131" t="s">
        <v>2841</v>
      </c>
      <c r="D2017" s="132">
        <v>718674</v>
      </c>
      <c r="E2017" s="132">
        <v>11549204</v>
      </c>
      <c r="F2017" s="132">
        <v>1346</v>
      </c>
      <c r="G2017" s="132" t="s">
        <v>6028</v>
      </c>
      <c r="H2017" s="133" t="s">
        <v>832</v>
      </c>
      <c r="I2017" s="134" t="s">
        <v>839</v>
      </c>
      <c r="J2017" s="135" t="s">
        <v>843</v>
      </c>
      <c r="K2017" s="134">
        <v>3</v>
      </c>
      <c r="L2017" s="134" t="s">
        <v>828</v>
      </c>
      <c r="M2017" s="134" t="s">
        <v>2816</v>
      </c>
      <c r="N2017" s="134">
        <v>42</v>
      </c>
      <c r="O2017" s="134">
        <v>8820</v>
      </c>
      <c r="P2017" s="134">
        <v>8820</v>
      </c>
      <c r="Q2017" s="134">
        <f>+DailyLog[[#This Row],[TTL QNT
(On traveler)]]-DailyLog[[#This Row],[Column1]]</f>
        <v>0</v>
      </c>
      <c r="R2017" s="134" t="s">
        <v>3249</v>
      </c>
      <c r="S2017" s="136" t="s">
        <v>888</v>
      </c>
      <c r="T2017" s="137">
        <v>19</v>
      </c>
      <c r="U2017" s="137"/>
      <c r="V2017" s="134"/>
      <c r="W2017" s="132"/>
      <c r="X2017" s="134"/>
      <c r="Y2017" s="132"/>
      <c r="Z2017" s="132"/>
      <c r="AA2017" s="132"/>
      <c r="AB2017" s="132">
        <f ca="1">IF(ISERROR(MATCH(DailyLog[[#This Row],[TRAVELER]],Table2[TR],0)),AB2017,"SHIPPED")</f>
        <v>0</v>
      </c>
      <c r="AC2017" s="132"/>
    </row>
    <row r="2018" spans="1:29" ht="40.15" hidden="1" customHeight="1" x14ac:dyDescent="0.25">
      <c r="A2018" s="129">
        <v>46279.708437499998</v>
      </c>
      <c r="B2018" s="130" t="s">
        <v>2940</v>
      </c>
      <c r="C2018" s="131" t="s">
        <v>5207</v>
      </c>
      <c r="D2018" s="132">
        <v>718671</v>
      </c>
      <c r="E2018" s="132">
        <v>11549204</v>
      </c>
      <c r="F2018" s="132">
        <v>966</v>
      </c>
      <c r="G2018" s="132" t="s">
        <v>6019</v>
      </c>
      <c r="H2018" s="133" t="s">
        <v>832</v>
      </c>
      <c r="I2018" s="134" t="s">
        <v>839</v>
      </c>
      <c r="J2018" s="135" t="s">
        <v>843</v>
      </c>
      <c r="K2018" s="134">
        <v>1</v>
      </c>
      <c r="L2018" s="134" t="s">
        <v>828</v>
      </c>
      <c r="M2018" s="134"/>
      <c r="N2018" s="134">
        <v>43</v>
      </c>
      <c r="O2018" s="134">
        <v>9030</v>
      </c>
      <c r="P2018" s="134">
        <v>9030</v>
      </c>
      <c r="Q2018" s="134">
        <f>+DailyLog[[#This Row],[TTL QNT
(On traveler)]]-DailyLog[[#This Row],[Column1]]</f>
        <v>0</v>
      </c>
      <c r="R2018" s="134" t="s">
        <v>3895</v>
      </c>
      <c r="S2018" s="136" t="s">
        <v>888</v>
      </c>
      <c r="T2018" s="137"/>
      <c r="U2018" s="137"/>
      <c r="V2018" s="134"/>
      <c r="W2018" s="132"/>
      <c r="X2018" s="134"/>
      <c r="Y2018" s="132"/>
      <c r="Z2018" s="132"/>
      <c r="AA2018" s="132"/>
      <c r="AB2018" s="132">
        <f ca="1">IF(ISERROR(MATCH(DailyLog[[#This Row],[TRAVELER]],Table2[TR],0)),AB2018,"SHIPPED")</f>
        <v>0</v>
      </c>
      <c r="AC2018" s="132"/>
    </row>
    <row r="2019" spans="1:29" ht="40.15" hidden="1" customHeight="1" x14ac:dyDescent="0.25">
      <c r="A2019" s="129">
        <v>46279.708437499998</v>
      </c>
      <c r="B2019" s="130" t="s">
        <v>2940</v>
      </c>
      <c r="C2019" s="131" t="s">
        <v>5207</v>
      </c>
      <c r="D2019" s="132">
        <v>718672</v>
      </c>
      <c r="E2019" s="132">
        <v>11549204</v>
      </c>
      <c r="F2019" s="132">
        <v>671</v>
      </c>
      <c r="G2019" s="132" t="s">
        <v>6023</v>
      </c>
      <c r="H2019" s="133" t="s">
        <v>832</v>
      </c>
      <c r="I2019" s="134" t="s">
        <v>839</v>
      </c>
      <c r="J2019" s="135" t="s">
        <v>843</v>
      </c>
      <c r="K2019" s="134">
        <v>2</v>
      </c>
      <c r="L2019" s="134" t="s">
        <v>828</v>
      </c>
      <c r="M2019" s="134" t="s">
        <v>2816</v>
      </c>
      <c r="N2019" s="134">
        <v>42</v>
      </c>
      <c r="O2019" s="134">
        <v>8820</v>
      </c>
      <c r="P2019" s="134">
        <v>8820</v>
      </c>
      <c r="Q2019" s="134">
        <f>+DailyLog[[#This Row],[TTL QNT
(On traveler)]]-DailyLog[[#This Row],[Column1]]</f>
        <v>0</v>
      </c>
      <c r="R2019" s="134" t="s">
        <v>3895</v>
      </c>
      <c r="S2019" s="136" t="s">
        <v>888</v>
      </c>
      <c r="T2019" s="137">
        <v>8</v>
      </c>
      <c r="U2019" s="137"/>
      <c r="V2019" s="134"/>
      <c r="W2019" s="132"/>
      <c r="X2019" s="134"/>
      <c r="Y2019" s="132"/>
      <c r="Z2019" s="132"/>
      <c r="AA2019" s="132"/>
      <c r="AB2019" s="132">
        <f ca="1">IF(ISERROR(MATCH(DailyLog[[#This Row],[TRAVELER]],Table2[TR],0)),AB2019,"SHIPPED")</f>
        <v>0</v>
      </c>
      <c r="AC2019" s="132"/>
    </row>
    <row r="2020" spans="1:29" ht="40.15" hidden="1" customHeight="1" x14ac:dyDescent="0.25">
      <c r="A2020" s="129">
        <v>46273.710763888892</v>
      </c>
      <c r="B2020" s="130" t="s">
        <v>2940</v>
      </c>
      <c r="C2020" s="131">
        <v>4</v>
      </c>
      <c r="D2020" s="132">
        <v>710153</v>
      </c>
      <c r="E2020" s="132">
        <v>11612078</v>
      </c>
      <c r="F2020" s="132">
        <v>157</v>
      </c>
      <c r="G2020" s="132" t="s">
        <v>5315</v>
      </c>
      <c r="H2020" s="133" t="s">
        <v>832</v>
      </c>
      <c r="I2020" s="134" t="s">
        <v>2818</v>
      </c>
      <c r="J2020" s="135" t="s">
        <v>2824</v>
      </c>
      <c r="K2020" s="134">
        <v>74</v>
      </c>
      <c r="L2020" s="134" t="s">
        <v>828</v>
      </c>
      <c r="M2020" s="134"/>
      <c r="N2020" s="134">
        <v>10</v>
      </c>
      <c r="O2020" s="134">
        <v>18500</v>
      </c>
      <c r="P2020" s="134">
        <v>18500</v>
      </c>
      <c r="Q2020" s="134">
        <f>+DailyLog[[#This Row],[TTL QNT
(On traveler)]]-DailyLog[[#This Row],[Column1]]</f>
        <v>0</v>
      </c>
      <c r="R2020" s="134" t="s">
        <v>5231</v>
      </c>
      <c r="S2020" s="136" t="s">
        <v>888</v>
      </c>
      <c r="T2020" s="137"/>
      <c r="U2020" s="137"/>
      <c r="V2020" s="134"/>
      <c r="W2020" s="132"/>
      <c r="X2020" s="134"/>
      <c r="Y2020" s="132"/>
      <c r="Z2020" s="132"/>
      <c r="AA2020" s="132"/>
      <c r="AB2020" s="132" t="str">
        <f ca="1">IF(ISERROR(MATCH(DailyLog[[#This Row],[TRAVELER]],Table2[TR],0)),AB2020,"SHIPPED")</f>
        <v>SHIPPED</v>
      </c>
      <c r="AC2020" s="132"/>
    </row>
    <row r="2021" spans="1:29" ht="40.15" hidden="1" customHeight="1" x14ac:dyDescent="0.25">
      <c r="A2021" s="129">
        <v>46279.705023148148</v>
      </c>
      <c r="B2021" s="130" t="s">
        <v>2940</v>
      </c>
      <c r="C2021" s="131">
        <v>280</v>
      </c>
      <c r="D2021" s="132">
        <v>717834</v>
      </c>
      <c r="E2021" s="132" t="s">
        <v>1056</v>
      </c>
      <c r="F2021" s="132">
        <v>187</v>
      </c>
      <c r="G2021" s="132" t="s">
        <v>5935</v>
      </c>
      <c r="H2021" s="133" t="s">
        <v>832</v>
      </c>
      <c r="I2021" s="134" t="s">
        <v>2818</v>
      </c>
      <c r="J2021" s="135" t="s">
        <v>950</v>
      </c>
      <c r="K2021" s="134">
        <v>124</v>
      </c>
      <c r="L2021" s="134" t="s">
        <v>828</v>
      </c>
      <c r="M2021" s="134"/>
      <c r="N2021" s="134">
        <v>36</v>
      </c>
      <c r="O2021" s="134">
        <v>108000</v>
      </c>
      <c r="P2021" s="134">
        <v>108000</v>
      </c>
      <c r="Q2021" s="134">
        <f>+DailyLog[[#This Row],[TTL QNT
(On traveler)]]-DailyLog[[#This Row],[Column1]]</f>
        <v>0</v>
      </c>
      <c r="R2021" s="134" t="s">
        <v>3603</v>
      </c>
      <c r="S2021" s="136" t="s">
        <v>888</v>
      </c>
      <c r="T2021" s="137"/>
      <c r="U2021" s="137"/>
      <c r="V2021" s="134"/>
      <c r="W2021" s="132"/>
      <c r="X2021" s="134"/>
      <c r="Y2021" s="132"/>
      <c r="Z2021" s="132"/>
      <c r="AA2021" s="132"/>
      <c r="AB2021" s="132">
        <f ca="1">IF(ISERROR(MATCH(DailyLog[[#This Row],[TRAVELER]],Table2[TR],0)),AB2021,"SHIPPED")</f>
        <v>0</v>
      </c>
      <c r="AC2021" s="132"/>
    </row>
    <row r="2022" spans="1:29" ht="40.15" hidden="1" customHeight="1" x14ac:dyDescent="0.25">
      <c r="A2022" s="129">
        <v>46279.702893518515</v>
      </c>
      <c r="B2022" s="130" t="s">
        <v>2940</v>
      </c>
      <c r="C2022" s="131" t="s">
        <v>2841</v>
      </c>
      <c r="D2022" s="132">
        <v>718674</v>
      </c>
      <c r="E2022" s="132">
        <v>11549204</v>
      </c>
      <c r="F2022" s="132">
        <v>1346</v>
      </c>
      <c r="G2022" s="132" t="s">
        <v>6022</v>
      </c>
      <c r="H2022" s="133" t="s">
        <v>832</v>
      </c>
      <c r="I2022" s="134" t="s">
        <v>2818</v>
      </c>
      <c r="J2022" s="135" t="s">
        <v>843</v>
      </c>
      <c r="K2022" s="134">
        <v>3</v>
      </c>
      <c r="L2022" s="134" t="s">
        <v>828</v>
      </c>
      <c r="M2022" s="134" t="s">
        <v>2816</v>
      </c>
      <c r="N2022" s="134">
        <v>36</v>
      </c>
      <c r="O2022" s="134">
        <v>7560</v>
      </c>
      <c r="P2022" s="134">
        <v>7560</v>
      </c>
      <c r="Q2022" s="134">
        <f>+DailyLog[[#This Row],[TTL QNT
(On traveler)]]-DailyLog[[#This Row],[Column1]]</f>
        <v>0</v>
      </c>
      <c r="R2022" s="134" t="s">
        <v>2913</v>
      </c>
      <c r="S2022" s="136" t="s">
        <v>888</v>
      </c>
      <c r="T2022" s="137">
        <v>19</v>
      </c>
      <c r="U2022" s="137"/>
      <c r="V2022" s="134"/>
      <c r="W2022" s="132"/>
      <c r="X2022" s="134"/>
      <c r="Y2022" s="132"/>
      <c r="Z2022" s="132"/>
      <c r="AA2022" s="132"/>
      <c r="AB2022" s="132">
        <f ca="1">IF(ISERROR(MATCH(DailyLog[[#This Row],[TRAVELER]],Table2[TR],0)),AB2022,"SHIPPED")</f>
        <v>0</v>
      </c>
      <c r="AC2022" s="132"/>
    </row>
    <row r="2023" spans="1:29" ht="40.15" hidden="1" customHeight="1" x14ac:dyDescent="0.25">
      <c r="A2023" s="129">
        <v>46279.69935185185</v>
      </c>
      <c r="B2023" s="130" t="s">
        <v>2940</v>
      </c>
      <c r="C2023" s="131" t="s">
        <v>4933</v>
      </c>
      <c r="D2023" s="132">
        <v>718672</v>
      </c>
      <c r="E2023" s="132">
        <v>11549204</v>
      </c>
      <c r="F2023" s="132">
        <v>671</v>
      </c>
      <c r="G2023" s="132" t="s">
        <v>6020</v>
      </c>
      <c r="H2023" s="133" t="s">
        <v>832</v>
      </c>
      <c r="I2023" s="134" t="s">
        <v>2818</v>
      </c>
      <c r="J2023" s="135" t="s">
        <v>843</v>
      </c>
      <c r="K2023" s="134">
        <v>2</v>
      </c>
      <c r="L2023" s="134" t="s">
        <v>828</v>
      </c>
      <c r="M2023" s="134" t="s">
        <v>2816</v>
      </c>
      <c r="N2023" s="134">
        <v>36</v>
      </c>
      <c r="O2023" s="134">
        <v>7560</v>
      </c>
      <c r="P2023" s="134">
        <v>7560</v>
      </c>
      <c r="Q2023" s="134">
        <f>+DailyLog[[#This Row],[TTL QNT
(On traveler)]]-DailyLog[[#This Row],[Column1]]</f>
        <v>0</v>
      </c>
      <c r="R2023" s="134" t="s">
        <v>6021</v>
      </c>
      <c r="S2023" s="136" t="s">
        <v>888</v>
      </c>
      <c r="T2023" s="137">
        <v>8</v>
      </c>
      <c r="U2023" s="137"/>
      <c r="V2023" s="134"/>
      <c r="W2023" s="132"/>
      <c r="X2023" s="134"/>
      <c r="Y2023" s="132"/>
      <c r="Z2023" s="132"/>
      <c r="AA2023" s="132"/>
      <c r="AB2023" s="132">
        <f ca="1">IF(ISERROR(MATCH(DailyLog[[#This Row],[TRAVELER]],Table2[TR],0)),AB2023,"SHIPPED")</f>
        <v>0</v>
      </c>
      <c r="AC2023" s="132"/>
    </row>
    <row r="2024" spans="1:29" ht="40.15" hidden="1" customHeight="1" x14ac:dyDescent="0.25">
      <c r="A2024" s="129">
        <v>46279.691192129627</v>
      </c>
      <c r="B2024" s="130" t="s">
        <v>2940</v>
      </c>
      <c r="C2024" s="131" t="s">
        <v>4502</v>
      </c>
      <c r="D2024" s="132">
        <v>718671</v>
      </c>
      <c r="E2024" s="132">
        <v>11549204</v>
      </c>
      <c r="F2024" s="132">
        <v>966</v>
      </c>
      <c r="G2024" s="132" t="s">
        <v>6019</v>
      </c>
      <c r="H2024" s="133" t="s">
        <v>832</v>
      </c>
      <c r="I2024" s="134" t="s">
        <v>2818</v>
      </c>
      <c r="J2024" s="135" t="s">
        <v>843</v>
      </c>
      <c r="K2024" s="134">
        <v>1</v>
      </c>
      <c r="L2024" s="134" t="s">
        <v>828</v>
      </c>
      <c r="M2024" s="134"/>
      <c r="N2024" s="134">
        <v>36</v>
      </c>
      <c r="O2024" s="134">
        <v>7560</v>
      </c>
      <c r="P2024" s="134">
        <v>7560</v>
      </c>
      <c r="Q2024" s="134">
        <f>+DailyLog[[#This Row],[TTL QNT
(On traveler)]]-DailyLog[[#This Row],[Column1]]</f>
        <v>0</v>
      </c>
      <c r="R2024" s="134" t="s">
        <v>3110</v>
      </c>
      <c r="S2024" s="136" t="s">
        <v>888</v>
      </c>
      <c r="T2024" s="137"/>
      <c r="U2024" s="137"/>
      <c r="V2024" s="134"/>
      <c r="W2024" s="132"/>
      <c r="X2024" s="134"/>
      <c r="Y2024" s="132"/>
      <c r="Z2024" s="132"/>
      <c r="AA2024" s="132"/>
      <c r="AB2024" s="132">
        <f ca="1">IF(ISERROR(MATCH(DailyLog[[#This Row],[TRAVELER]],Table2[TR],0)),AB2024,"SHIPPED")</f>
        <v>0</v>
      </c>
      <c r="AC2024" s="132"/>
    </row>
    <row r="2025" spans="1:29" ht="40.15" hidden="1" customHeight="1" x14ac:dyDescent="0.25">
      <c r="A2025" s="129">
        <v>46279.676319444443</v>
      </c>
      <c r="B2025" s="130" t="s">
        <v>2940</v>
      </c>
      <c r="C2025" s="131" t="s">
        <v>4933</v>
      </c>
      <c r="D2025" s="132">
        <v>718967</v>
      </c>
      <c r="E2025" s="132" t="s">
        <v>3281</v>
      </c>
      <c r="F2025" s="132">
        <v>791</v>
      </c>
      <c r="G2025" s="132" t="s">
        <v>6015</v>
      </c>
      <c r="H2025" s="133" t="s">
        <v>832</v>
      </c>
      <c r="I2025" s="134" t="s">
        <v>839</v>
      </c>
      <c r="J2025" s="135" t="s">
        <v>843</v>
      </c>
      <c r="K2025" s="134">
        <v>2</v>
      </c>
      <c r="L2025" s="134" t="s">
        <v>828</v>
      </c>
      <c r="M2025" s="134" t="s">
        <v>2816</v>
      </c>
      <c r="N2025" s="134">
        <v>11</v>
      </c>
      <c r="O2025" s="134">
        <v>1100</v>
      </c>
      <c r="P2025" s="134">
        <v>1100</v>
      </c>
      <c r="Q2025" s="134">
        <f>+DailyLog[[#This Row],[TTL QNT
(On traveler)]]-DailyLog[[#This Row],[Column1]]</f>
        <v>0</v>
      </c>
      <c r="R2025" s="134" t="s">
        <v>3530</v>
      </c>
      <c r="S2025" s="136" t="s">
        <v>888</v>
      </c>
      <c r="T2025" s="137">
        <v>1</v>
      </c>
      <c r="U2025" s="137"/>
      <c r="V2025" s="134"/>
      <c r="W2025" s="132"/>
      <c r="X2025" s="134"/>
      <c r="Y2025" s="132"/>
      <c r="Z2025" s="132"/>
      <c r="AA2025" s="132"/>
      <c r="AB2025" s="132">
        <f ca="1">IF(ISERROR(MATCH(DailyLog[[#This Row],[TRAVELER]],Table2[TR],0)),AB2025,"SHIPPED")</f>
        <v>0</v>
      </c>
      <c r="AC2025" s="132"/>
    </row>
    <row r="2026" spans="1:29" ht="40.15" hidden="1" customHeight="1" x14ac:dyDescent="0.25">
      <c r="A2026" s="129">
        <v>46279.662534722222</v>
      </c>
      <c r="B2026" s="130" t="s">
        <v>2940</v>
      </c>
      <c r="C2026" s="131" t="s">
        <v>2841</v>
      </c>
      <c r="D2026" s="132">
        <v>718965</v>
      </c>
      <c r="E2026" s="132" t="s">
        <v>77</v>
      </c>
      <c r="F2026" s="132">
        <v>389</v>
      </c>
      <c r="G2026" s="132" t="s">
        <v>6012</v>
      </c>
      <c r="H2026" s="133" t="s">
        <v>832</v>
      </c>
      <c r="I2026" s="134" t="s">
        <v>839</v>
      </c>
      <c r="J2026" s="135" t="s">
        <v>843</v>
      </c>
      <c r="K2026" s="134">
        <v>3</v>
      </c>
      <c r="L2026" s="134" t="s">
        <v>828</v>
      </c>
      <c r="M2026" s="134"/>
      <c r="N2026" s="134">
        <v>21</v>
      </c>
      <c r="O2026" s="134">
        <v>2100</v>
      </c>
      <c r="P2026" s="134">
        <v>2100</v>
      </c>
      <c r="Q2026" s="134">
        <f>+DailyLog[[#This Row],[TTL QNT
(On traveler)]]-DailyLog[[#This Row],[Column1]]</f>
        <v>0</v>
      </c>
      <c r="R2026" s="134" t="s">
        <v>3632</v>
      </c>
      <c r="S2026" s="136" t="s">
        <v>888</v>
      </c>
      <c r="T2026" s="137"/>
      <c r="U2026" s="137"/>
      <c r="V2026" s="134"/>
      <c r="W2026" s="132"/>
      <c r="X2026" s="134"/>
      <c r="Y2026" s="132"/>
      <c r="Z2026" s="132"/>
      <c r="AA2026" s="132"/>
      <c r="AB2026" s="132">
        <f ca="1">IF(ISERROR(MATCH(DailyLog[[#This Row],[TRAVELER]],Table2[TR],0)),AB2026,"SHIPPED")</f>
        <v>0</v>
      </c>
      <c r="AC2026" s="132"/>
    </row>
    <row r="2027" spans="1:29" ht="40.15" hidden="1" customHeight="1" x14ac:dyDescent="0.25">
      <c r="A2027" s="129">
        <v>46279.655358796299</v>
      </c>
      <c r="B2027" s="130" t="s">
        <v>2940</v>
      </c>
      <c r="C2027" s="131" t="s">
        <v>4502</v>
      </c>
      <c r="D2027" s="132">
        <v>717583</v>
      </c>
      <c r="E2027" s="132" t="s">
        <v>3903</v>
      </c>
      <c r="F2027" s="132">
        <v>522</v>
      </c>
      <c r="G2027" s="132" t="s">
        <v>6011</v>
      </c>
      <c r="H2027" s="133" t="s">
        <v>2814</v>
      </c>
      <c r="I2027" s="134" t="s">
        <v>839</v>
      </c>
      <c r="J2027" s="135" t="s">
        <v>843</v>
      </c>
      <c r="K2027" s="134">
        <v>1</v>
      </c>
      <c r="L2027" s="134" t="s">
        <v>828</v>
      </c>
      <c r="M2027" s="134"/>
      <c r="N2027" s="134">
        <v>22</v>
      </c>
      <c r="O2027" s="134">
        <v>27500</v>
      </c>
      <c r="P2027" s="134">
        <v>27500</v>
      </c>
      <c r="Q2027" s="134">
        <f>+DailyLog[[#This Row],[TTL QNT
(On traveler)]]-DailyLog[[#This Row],[Column1]]</f>
        <v>0</v>
      </c>
      <c r="R2027" s="134" t="s">
        <v>2967</v>
      </c>
      <c r="S2027" s="136" t="s">
        <v>888</v>
      </c>
      <c r="T2027" s="137"/>
      <c r="U2027" s="137"/>
      <c r="V2027" s="134"/>
      <c r="W2027" s="132"/>
      <c r="X2027" s="134"/>
      <c r="Y2027" s="132"/>
      <c r="Z2027" s="132"/>
      <c r="AA2027" s="132"/>
      <c r="AB2027" s="132">
        <f ca="1">IF(ISERROR(MATCH(DailyLog[[#This Row],[TRAVELER]],Table2[TR],0)),AB2027,"SHIPPED")</f>
        <v>0</v>
      </c>
      <c r="AC2027" s="132"/>
    </row>
    <row r="2028" spans="1:29" ht="40.15" hidden="1" customHeight="1" x14ac:dyDescent="0.25">
      <c r="A2028" s="129">
        <v>46279.654537037037</v>
      </c>
      <c r="B2028" s="130" t="s">
        <v>2940</v>
      </c>
      <c r="C2028" s="131" t="s">
        <v>4502</v>
      </c>
      <c r="D2028" s="132">
        <v>717575</v>
      </c>
      <c r="E2028" s="132">
        <v>6503825</v>
      </c>
      <c r="F2028" s="132">
        <v>881</v>
      </c>
      <c r="G2028" s="132" t="s">
        <v>5798</v>
      </c>
      <c r="H2028" s="133" t="s">
        <v>832</v>
      </c>
      <c r="I2028" s="134" t="s">
        <v>839</v>
      </c>
      <c r="J2028" s="135" t="s">
        <v>843</v>
      </c>
      <c r="K2028" s="134">
        <v>1</v>
      </c>
      <c r="L2028" s="134" t="s">
        <v>828</v>
      </c>
      <c r="M2028" s="134" t="s">
        <v>2884</v>
      </c>
      <c r="N2028" s="134">
        <v>46</v>
      </c>
      <c r="O2028" s="134">
        <v>69000</v>
      </c>
      <c r="P2028" s="134">
        <v>69000</v>
      </c>
      <c r="Q2028" s="134">
        <f>+DailyLog[[#This Row],[TTL QNT
(On traveler)]]-DailyLog[[#This Row],[Column1]]</f>
        <v>0</v>
      </c>
      <c r="R2028" s="134" t="s">
        <v>5552</v>
      </c>
      <c r="S2028" s="136" t="s">
        <v>888</v>
      </c>
      <c r="T2028" s="137" t="s">
        <v>6001</v>
      </c>
      <c r="U2028" s="137"/>
      <c r="V2028" s="134"/>
      <c r="W2028" s="132"/>
      <c r="X2028" s="134"/>
      <c r="Y2028" s="132"/>
      <c r="Z2028" s="132"/>
      <c r="AA2028" s="132"/>
      <c r="AB2028" s="132">
        <f ca="1">IF(ISERROR(MATCH(DailyLog[[#This Row],[TRAVELER]],Table2[TR],0)),AB2028,"SHIPPED")</f>
        <v>0</v>
      </c>
      <c r="AC2028" s="132"/>
    </row>
    <row r="2029" spans="1:29" ht="40.15" hidden="1" customHeight="1" x14ac:dyDescent="0.25">
      <c r="A2029" s="129">
        <v>46279.641631944447</v>
      </c>
      <c r="B2029" s="130" t="s">
        <v>2940</v>
      </c>
      <c r="C2029" s="131">
        <v>4</v>
      </c>
      <c r="D2029" s="132">
        <v>718064</v>
      </c>
      <c r="E2029" s="132">
        <v>7151143403</v>
      </c>
      <c r="F2029" s="132">
        <v>1021</v>
      </c>
      <c r="G2029" s="132" t="s">
        <v>5944</v>
      </c>
      <c r="H2029" s="133" t="s">
        <v>832</v>
      </c>
      <c r="I2029" s="134" t="s">
        <v>839</v>
      </c>
      <c r="J2029" s="135" t="s">
        <v>950</v>
      </c>
      <c r="K2029" s="134">
        <v>113</v>
      </c>
      <c r="L2029" s="134" t="s">
        <v>828</v>
      </c>
      <c r="M2029" s="134"/>
      <c r="N2029" s="134">
        <v>27</v>
      </c>
      <c r="O2029" s="134">
        <v>47250</v>
      </c>
      <c r="P2029" s="134">
        <v>47250</v>
      </c>
      <c r="Q2029" s="134">
        <f>+DailyLog[[#This Row],[TTL QNT
(On traveler)]]-DailyLog[[#This Row],[Column1]]</f>
        <v>0</v>
      </c>
      <c r="R2029" s="134" t="s">
        <v>3119</v>
      </c>
      <c r="S2029" s="136" t="s">
        <v>888</v>
      </c>
      <c r="T2029" s="137"/>
      <c r="U2029" s="137"/>
      <c r="V2029" s="134"/>
      <c r="W2029" s="132"/>
      <c r="X2029" s="134"/>
      <c r="Y2029" s="132"/>
      <c r="Z2029" s="132"/>
      <c r="AA2029" s="132"/>
      <c r="AB2029" s="132">
        <f ca="1">IF(ISERROR(MATCH(DailyLog[[#This Row],[TRAVELER]],Table2[TR],0)),AB2029,"SHIPPED")</f>
        <v>0</v>
      </c>
      <c r="AC2029" s="132"/>
    </row>
    <row r="2030" spans="1:29" ht="40.15" hidden="1" customHeight="1" x14ac:dyDescent="0.25">
      <c r="A2030" s="129">
        <v>46275.534942129627</v>
      </c>
      <c r="B2030" s="130" t="s">
        <v>842</v>
      </c>
      <c r="C2030" s="131" t="s">
        <v>5743</v>
      </c>
      <c r="D2030" s="132">
        <v>718068</v>
      </c>
      <c r="E2030" s="132" t="s">
        <v>5744</v>
      </c>
      <c r="F2030" s="132">
        <v>215</v>
      </c>
      <c r="G2030" s="132" t="s">
        <v>5745</v>
      </c>
      <c r="H2030" s="133" t="s">
        <v>832</v>
      </c>
      <c r="I2030" s="134" t="s">
        <v>2818</v>
      </c>
      <c r="J2030" s="135" t="s">
        <v>950</v>
      </c>
      <c r="K2030" s="134">
        <v>113</v>
      </c>
      <c r="L2030" s="134" t="s">
        <v>828</v>
      </c>
      <c r="M2030" s="134"/>
      <c r="N2030" s="134">
        <v>11</v>
      </c>
      <c r="O2030" s="134">
        <v>49500</v>
      </c>
      <c r="P2030" s="134">
        <v>49500</v>
      </c>
      <c r="Q2030" s="134">
        <f>+DailyLog[[#This Row],[TTL QNT
(On traveler)]]-DailyLog[[#This Row],[Column1]]</f>
        <v>0</v>
      </c>
      <c r="R2030" s="134" t="s">
        <v>2885</v>
      </c>
      <c r="S2030" s="136" t="s">
        <v>888</v>
      </c>
      <c r="T2030" s="137"/>
      <c r="U2030" s="137"/>
      <c r="V2030" s="134"/>
      <c r="W2030" s="132"/>
      <c r="X2030" s="134"/>
      <c r="Y2030" s="132"/>
      <c r="Z2030" s="132"/>
      <c r="AA2030" s="132"/>
      <c r="AB2030" s="132" t="str">
        <f ca="1">IF(ISERROR(MATCH(DailyLog[[#This Row],[TRAVELER]],Table2[TR],0)),AB2030,"SHIPPED")</f>
        <v>SHIPPED</v>
      </c>
      <c r="AC2030" s="132"/>
    </row>
    <row r="2031" spans="1:29" ht="40.15" hidden="1" customHeight="1" x14ac:dyDescent="0.25">
      <c r="A2031" s="129">
        <v>46279.637002314812</v>
      </c>
      <c r="B2031" s="112" t="s">
        <v>2940</v>
      </c>
      <c r="C2031" s="131">
        <v>280</v>
      </c>
      <c r="D2031" s="132">
        <v>718646</v>
      </c>
      <c r="E2031" s="132">
        <v>11546462</v>
      </c>
      <c r="F2031" s="132">
        <v>83</v>
      </c>
      <c r="G2031" s="132" t="s">
        <v>6009</v>
      </c>
      <c r="H2031" s="133" t="s">
        <v>832</v>
      </c>
      <c r="I2031" s="134" t="s">
        <v>839</v>
      </c>
      <c r="J2031" s="135" t="s">
        <v>950</v>
      </c>
      <c r="K2031" s="134">
        <v>121</v>
      </c>
      <c r="L2031" s="134" t="s">
        <v>828</v>
      </c>
      <c r="M2031" s="134"/>
      <c r="N2031" s="134">
        <v>35</v>
      </c>
      <c r="O2031" s="134">
        <v>22750</v>
      </c>
      <c r="P2031" s="134">
        <v>22750</v>
      </c>
      <c r="Q2031" s="134">
        <f>+DailyLog[[#This Row],[TTL QNT
(On traveler)]]-DailyLog[[#This Row],[Column1]]</f>
        <v>0</v>
      </c>
      <c r="R2031" s="134" t="s">
        <v>3266</v>
      </c>
      <c r="S2031" s="136" t="s">
        <v>888</v>
      </c>
      <c r="T2031" s="137"/>
      <c r="U2031" s="137"/>
      <c r="V2031" s="134"/>
      <c r="W2031" s="132"/>
      <c r="X2031" s="134"/>
      <c r="Y2031" s="132"/>
      <c r="Z2031" s="132"/>
      <c r="AA2031" s="132"/>
      <c r="AB2031" s="132">
        <f ca="1">IF(ISERROR(MATCH(DailyLog[[#This Row],[TRAVELER]],Table2[TR],0)),AB2031,"SHIPPED")</f>
        <v>0</v>
      </c>
      <c r="AC2031" s="132"/>
    </row>
    <row r="2032" spans="1:29" ht="40.15" hidden="1" customHeight="1" x14ac:dyDescent="0.25">
      <c r="A2032" s="129">
        <v>46270.624039351853</v>
      </c>
      <c r="B2032" s="130" t="s">
        <v>2940</v>
      </c>
      <c r="C2032" s="131" t="s">
        <v>5409</v>
      </c>
      <c r="D2032" s="132">
        <v>716174</v>
      </c>
      <c r="E2032" s="132" t="s">
        <v>3655</v>
      </c>
      <c r="F2032" s="132">
        <v>694</v>
      </c>
      <c r="G2032" s="132" t="s">
        <v>5470</v>
      </c>
      <c r="H2032" s="133" t="s">
        <v>832</v>
      </c>
      <c r="I2032" s="134" t="s">
        <v>839</v>
      </c>
      <c r="J2032" s="135" t="s">
        <v>843</v>
      </c>
      <c r="K2032" s="134">
        <v>2</v>
      </c>
      <c r="L2032" s="134" t="s">
        <v>1003</v>
      </c>
      <c r="M2032" s="134"/>
      <c r="N2032" s="134">
        <v>27</v>
      </c>
      <c r="O2032" s="134">
        <v>12150</v>
      </c>
      <c r="P2032" s="134">
        <v>12150</v>
      </c>
      <c r="Q2032" s="134">
        <f>+DailyLog[[#This Row],[TTL QNT
(On traveler)]]-DailyLog[[#This Row],[Column1]]</f>
        <v>0</v>
      </c>
      <c r="R2032" s="134" t="s">
        <v>4134</v>
      </c>
      <c r="S2032" s="136" t="s">
        <v>888</v>
      </c>
      <c r="T2032" s="137"/>
      <c r="U2032" s="137"/>
      <c r="V2032" s="134"/>
      <c r="W2032" s="132"/>
      <c r="X2032" s="134"/>
      <c r="Y2032" s="132"/>
      <c r="Z2032" s="132"/>
      <c r="AA2032" s="132"/>
      <c r="AB2032" s="132" t="str">
        <f ca="1">IF(ISERROR(MATCH(DailyLog[[#This Row],[TRAVELER]],Table2[TR],0)),AB2032,"SHIPPED")</f>
        <v>SHIPPED</v>
      </c>
      <c r="AC2032" s="132"/>
    </row>
    <row r="2033" spans="1:29" ht="40.15" hidden="1" customHeight="1" x14ac:dyDescent="0.25">
      <c r="A2033" s="129">
        <v>46279.633900462963</v>
      </c>
      <c r="B2033" s="130" t="s">
        <v>2940</v>
      </c>
      <c r="C2033" s="131" t="s">
        <v>4502</v>
      </c>
      <c r="D2033" s="132">
        <v>718444</v>
      </c>
      <c r="E2033" s="132" t="s">
        <v>77</v>
      </c>
      <c r="F2033" s="132">
        <v>546</v>
      </c>
      <c r="G2033" s="132" t="s">
        <v>6008</v>
      </c>
      <c r="H2033" s="133" t="s">
        <v>832</v>
      </c>
      <c r="I2033" s="134" t="s">
        <v>839</v>
      </c>
      <c r="J2033" s="135" t="s">
        <v>843</v>
      </c>
      <c r="K2033" s="134">
        <v>1</v>
      </c>
      <c r="L2033" s="134" t="s">
        <v>828</v>
      </c>
      <c r="M2033" s="134" t="s">
        <v>2816</v>
      </c>
      <c r="N2033" s="134">
        <v>32</v>
      </c>
      <c r="O2033" s="134">
        <v>3200</v>
      </c>
      <c r="P2033" s="134">
        <v>3200</v>
      </c>
      <c r="Q2033" s="134">
        <f>+DailyLog[[#This Row],[TTL QNT
(On traveler)]]-DailyLog[[#This Row],[Column1]]</f>
        <v>0</v>
      </c>
      <c r="R2033" s="134" t="s">
        <v>5392</v>
      </c>
      <c r="S2033" s="136" t="s">
        <v>888</v>
      </c>
      <c r="T2033" s="137">
        <v>1</v>
      </c>
      <c r="U2033" s="137"/>
      <c r="V2033" s="134"/>
      <c r="W2033" s="132"/>
      <c r="X2033" s="134"/>
      <c r="Y2033" s="132"/>
      <c r="Z2033" s="132"/>
      <c r="AA2033" s="132"/>
      <c r="AB2033" s="132">
        <f ca="1">IF(ISERROR(MATCH(DailyLog[[#This Row],[TRAVELER]],Table2[TR],0)),AB2033,"SHIPPED")</f>
        <v>0</v>
      </c>
      <c r="AC2033" s="132"/>
    </row>
    <row r="2034" spans="1:29" ht="40.15" hidden="1" customHeight="1" x14ac:dyDescent="0.25">
      <c r="A2034" s="129">
        <v>46279.615532407406</v>
      </c>
      <c r="B2034" s="130" t="s">
        <v>842</v>
      </c>
      <c r="C2034" s="131">
        <v>280</v>
      </c>
      <c r="D2034" s="132">
        <v>718330</v>
      </c>
      <c r="E2034" s="132" t="s">
        <v>5218</v>
      </c>
      <c r="F2034" s="132">
        <v>26</v>
      </c>
      <c r="G2034" s="132" t="s">
        <v>6006</v>
      </c>
      <c r="H2034" s="133" t="s">
        <v>832</v>
      </c>
      <c r="I2034" s="134" t="s">
        <v>839</v>
      </c>
      <c r="J2034" s="135" t="s">
        <v>950</v>
      </c>
      <c r="K2034" s="134">
        <v>120</v>
      </c>
      <c r="L2034" s="134" t="s">
        <v>828</v>
      </c>
      <c r="M2034" s="134"/>
      <c r="N2034" s="134">
        <v>1</v>
      </c>
      <c r="O2034" s="134">
        <v>70460</v>
      </c>
      <c r="P2034" s="134">
        <v>70460</v>
      </c>
      <c r="Q2034" s="134">
        <f>+DailyLog[[#This Row],[TTL QNT
(On traveler)]]-DailyLog[[#This Row],[Column1]]</f>
        <v>0</v>
      </c>
      <c r="R2034" s="134" t="s">
        <v>3232</v>
      </c>
      <c r="S2034" s="136" t="s">
        <v>888</v>
      </c>
      <c r="T2034" s="137"/>
      <c r="U2034" s="137"/>
      <c r="V2034" s="134"/>
      <c r="W2034" s="132"/>
      <c r="X2034" s="134"/>
      <c r="Y2034" s="132"/>
      <c r="Z2034" s="132"/>
      <c r="AA2034" s="132"/>
      <c r="AB2034" s="132">
        <f ca="1">IF(ISERROR(MATCH(DailyLog[[#This Row],[TRAVELER]],Table2[TR],0)),AB2034,"SHIPPED")</f>
        <v>0</v>
      </c>
      <c r="AC2034" s="132"/>
    </row>
    <row r="2035" spans="1:29" ht="40.15" hidden="1" customHeight="1" x14ac:dyDescent="0.25">
      <c r="A2035" s="129">
        <v>46279.609872685185</v>
      </c>
      <c r="B2035" s="130" t="s">
        <v>842</v>
      </c>
      <c r="C2035" s="131" t="s">
        <v>2841</v>
      </c>
      <c r="D2035" s="132">
        <v>718443</v>
      </c>
      <c r="E2035" s="132" t="s">
        <v>3281</v>
      </c>
      <c r="F2035" s="132">
        <v>464</v>
      </c>
      <c r="G2035" s="132" t="s">
        <v>6004</v>
      </c>
      <c r="H2035" s="133" t="s">
        <v>832</v>
      </c>
      <c r="I2035" s="134" t="s">
        <v>839</v>
      </c>
      <c r="J2035" s="135" t="s">
        <v>843</v>
      </c>
      <c r="K2035" s="134">
        <v>3</v>
      </c>
      <c r="L2035" s="134" t="s">
        <v>828</v>
      </c>
      <c r="M2035" s="134" t="s">
        <v>2816</v>
      </c>
      <c r="N2035" s="134">
        <v>36</v>
      </c>
      <c r="O2035" s="134">
        <v>3600</v>
      </c>
      <c r="P2035" s="134">
        <v>3600</v>
      </c>
      <c r="Q2035" s="134">
        <f>+DailyLog[[#This Row],[TTL QNT
(On traveler)]]-DailyLog[[#This Row],[Column1]]</f>
        <v>0</v>
      </c>
      <c r="R2035" s="134" t="s">
        <v>4142</v>
      </c>
      <c r="S2035" s="136" t="s">
        <v>888</v>
      </c>
      <c r="T2035" s="137">
        <v>2</v>
      </c>
      <c r="U2035" s="137"/>
      <c r="V2035" s="134"/>
      <c r="W2035" s="132"/>
      <c r="X2035" s="134"/>
      <c r="Y2035" s="132"/>
      <c r="Z2035" s="132"/>
      <c r="AA2035" s="132"/>
      <c r="AB2035" s="132">
        <f ca="1">IF(ISERROR(MATCH(DailyLog[[#This Row],[TRAVELER]],Table2[TR],0)),AB2035,"SHIPPED")</f>
        <v>0</v>
      </c>
      <c r="AC2035" s="132"/>
    </row>
    <row r="2036" spans="1:29" ht="40.15" hidden="1" customHeight="1" x14ac:dyDescent="0.25">
      <c r="A2036" s="129">
        <v>46279.604768518519</v>
      </c>
      <c r="B2036" s="130" t="s">
        <v>842</v>
      </c>
      <c r="C2036" s="131">
        <v>4</v>
      </c>
      <c r="D2036" s="132">
        <v>717572</v>
      </c>
      <c r="E2036" s="132">
        <v>6502979</v>
      </c>
      <c r="F2036" s="132">
        <v>369</v>
      </c>
      <c r="G2036" s="132" t="s">
        <v>5797</v>
      </c>
      <c r="H2036" s="133" t="s">
        <v>832</v>
      </c>
      <c r="I2036" s="134" t="s">
        <v>839</v>
      </c>
      <c r="J2036" s="135" t="s">
        <v>2824</v>
      </c>
      <c r="K2036" s="134">
        <v>110</v>
      </c>
      <c r="L2036" s="134" t="s">
        <v>828</v>
      </c>
      <c r="M2036" s="134"/>
      <c r="N2036" s="134">
        <v>23</v>
      </c>
      <c r="O2036" s="134">
        <v>17250</v>
      </c>
      <c r="P2036" s="134">
        <v>17250</v>
      </c>
      <c r="Q2036" s="134">
        <f>+DailyLog[[#This Row],[TTL QNT
(On traveler)]]-DailyLog[[#This Row],[Column1]]</f>
        <v>0</v>
      </c>
      <c r="R2036" s="134" t="s">
        <v>3901</v>
      </c>
      <c r="S2036" s="136" t="s">
        <v>888</v>
      </c>
      <c r="T2036" s="137"/>
      <c r="U2036" s="137"/>
      <c r="V2036" s="134"/>
      <c r="W2036" s="132"/>
      <c r="X2036" s="134"/>
      <c r="Y2036" s="132"/>
      <c r="Z2036" s="132"/>
      <c r="AA2036" s="132"/>
      <c r="AB2036" s="132">
        <f ca="1">IF(ISERROR(MATCH(DailyLog[[#This Row],[TRAVELER]],Table2[TR],0)),AB2036,"SHIPPED")</f>
        <v>0</v>
      </c>
      <c r="AC2036" s="132"/>
    </row>
    <row r="2037" spans="1:29" ht="40.15" hidden="1" customHeight="1" x14ac:dyDescent="0.25">
      <c r="A2037" s="129">
        <v>46279.601006944446</v>
      </c>
      <c r="B2037" s="130" t="s">
        <v>842</v>
      </c>
      <c r="C2037" s="131">
        <v>275</v>
      </c>
      <c r="D2037" s="132">
        <v>718662</v>
      </c>
      <c r="E2037" s="132">
        <v>11548414</v>
      </c>
      <c r="F2037" s="132">
        <v>868</v>
      </c>
      <c r="G2037" s="132" t="s">
        <v>6003</v>
      </c>
      <c r="H2037" s="133" t="s">
        <v>832</v>
      </c>
      <c r="I2037" s="134" t="s">
        <v>839</v>
      </c>
      <c r="J2037" s="135" t="s">
        <v>950</v>
      </c>
      <c r="K2037" s="134">
        <v>112</v>
      </c>
      <c r="L2037" s="134" t="s">
        <v>828</v>
      </c>
      <c r="M2037" s="134" t="s">
        <v>2816</v>
      </c>
      <c r="N2037" s="134">
        <v>36</v>
      </c>
      <c r="O2037" s="134">
        <v>17460</v>
      </c>
      <c r="P2037" s="134">
        <v>17460</v>
      </c>
      <c r="Q2037" s="134">
        <f>+DailyLog[[#This Row],[TTL QNT
(On traveler)]]-DailyLog[[#This Row],[Column1]]</f>
        <v>0</v>
      </c>
      <c r="R2037" s="134" t="s">
        <v>3534</v>
      </c>
      <c r="S2037" s="136" t="s">
        <v>888</v>
      </c>
      <c r="T2037" s="137">
        <v>1</v>
      </c>
      <c r="U2037" s="137"/>
      <c r="V2037" s="134"/>
      <c r="W2037" s="132"/>
      <c r="X2037" s="134"/>
      <c r="Y2037" s="132"/>
      <c r="Z2037" s="132"/>
      <c r="AA2037" s="132"/>
      <c r="AB2037" s="132">
        <f ca="1">IF(ISERROR(MATCH(DailyLog[[#This Row],[TRAVELER]],Table2[TR],0)),AB2037,"SHIPPED")</f>
        <v>0</v>
      </c>
      <c r="AC2037" s="132"/>
    </row>
    <row r="2038" spans="1:29" ht="40.15" hidden="1" customHeight="1" x14ac:dyDescent="0.25">
      <c r="A2038" s="129">
        <v>46279.593622685185</v>
      </c>
      <c r="B2038" s="130" t="s">
        <v>842</v>
      </c>
      <c r="C2038" s="131" t="s">
        <v>4502</v>
      </c>
      <c r="D2038" s="132">
        <v>717575</v>
      </c>
      <c r="E2038" s="132">
        <v>6503825</v>
      </c>
      <c r="F2038" s="132">
        <v>881</v>
      </c>
      <c r="G2038" s="132" t="s">
        <v>5798</v>
      </c>
      <c r="H2038" s="133" t="s">
        <v>832</v>
      </c>
      <c r="I2038" s="134" t="s">
        <v>2818</v>
      </c>
      <c r="J2038" s="135" t="s">
        <v>843</v>
      </c>
      <c r="K2038" s="134">
        <v>1</v>
      </c>
      <c r="L2038" s="134" t="s">
        <v>828</v>
      </c>
      <c r="M2038" s="134" t="s">
        <v>6000</v>
      </c>
      <c r="N2038" s="134">
        <v>36</v>
      </c>
      <c r="O2038" s="134">
        <v>54000</v>
      </c>
      <c r="P2038" s="134">
        <v>54000</v>
      </c>
      <c r="Q2038" s="134">
        <f>+DailyLog[[#This Row],[TTL QNT
(On traveler)]]-DailyLog[[#This Row],[Column1]]</f>
        <v>0</v>
      </c>
      <c r="R2038" s="134" t="s">
        <v>3030</v>
      </c>
      <c r="S2038" s="136" t="s">
        <v>888</v>
      </c>
      <c r="T2038" s="137" t="s">
        <v>6001</v>
      </c>
      <c r="U2038" s="137"/>
      <c r="V2038" s="134"/>
      <c r="W2038" s="132"/>
      <c r="X2038" s="134"/>
      <c r="Y2038" s="132"/>
      <c r="Z2038" s="132"/>
      <c r="AA2038" s="132"/>
      <c r="AB2038" s="132">
        <f ca="1">IF(ISERROR(MATCH(DailyLog[[#This Row],[TRAVELER]],Table2[TR],0)),AB2038,"SHIPPED")</f>
        <v>0</v>
      </c>
      <c r="AC2038" s="132"/>
    </row>
    <row r="2039" spans="1:29" ht="40.15" hidden="1" customHeight="1" x14ac:dyDescent="0.25">
      <c r="A2039" s="129">
        <v>46279.583495370367</v>
      </c>
      <c r="B2039" s="130" t="s">
        <v>842</v>
      </c>
      <c r="C2039" s="131" t="s">
        <v>2841</v>
      </c>
      <c r="D2039" s="132">
        <v>717576</v>
      </c>
      <c r="E2039" s="132">
        <v>6503825</v>
      </c>
      <c r="F2039" s="132">
        <v>1437</v>
      </c>
      <c r="G2039" s="132" t="s">
        <v>5997</v>
      </c>
      <c r="H2039" s="133" t="s">
        <v>832</v>
      </c>
      <c r="I2039" s="134" t="s">
        <v>839</v>
      </c>
      <c r="J2039" s="135" t="s">
        <v>843</v>
      </c>
      <c r="K2039" s="134">
        <v>3</v>
      </c>
      <c r="L2039" s="134" t="s">
        <v>828</v>
      </c>
      <c r="M2039" s="134" t="s">
        <v>2884</v>
      </c>
      <c r="N2039" s="134">
        <v>38</v>
      </c>
      <c r="O2039" s="134">
        <v>57000</v>
      </c>
      <c r="P2039" s="134">
        <v>57000</v>
      </c>
      <c r="Q2039" s="134">
        <f>+DailyLog[[#This Row],[TTL QNT
(On traveler)]]-DailyLog[[#This Row],[Column1]]</f>
        <v>0</v>
      </c>
      <c r="R2039" s="134" t="s">
        <v>3004</v>
      </c>
      <c r="S2039" s="136" t="s">
        <v>888</v>
      </c>
      <c r="T2039" s="137" t="s">
        <v>5998</v>
      </c>
      <c r="U2039" s="137"/>
      <c r="V2039" s="134"/>
      <c r="W2039" s="132"/>
      <c r="X2039" s="134"/>
      <c r="Y2039" s="132"/>
      <c r="Z2039" s="132"/>
      <c r="AA2039" s="132"/>
      <c r="AB2039" s="132">
        <f ca="1">IF(ISERROR(MATCH(DailyLog[[#This Row],[TRAVELER]],Table2[TR],0)),AB2039,"SHIPPED")</f>
        <v>0</v>
      </c>
      <c r="AC2039" s="132"/>
    </row>
    <row r="2040" spans="1:29" ht="40.15" hidden="1" customHeight="1" x14ac:dyDescent="0.25">
      <c r="A2040" s="129">
        <v>46279.569907407407</v>
      </c>
      <c r="B2040" s="130" t="s">
        <v>842</v>
      </c>
      <c r="C2040" s="131">
        <v>4</v>
      </c>
      <c r="D2040" s="132">
        <v>718865</v>
      </c>
      <c r="E2040" s="132">
        <v>11546377</v>
      </c>
      <c r="F2040" s="132">
        <v>1345</v>
      </c>
      <c r="G2040" s="132" t="s">
        <v>5994</v>
      </c>
      <c r="H2040" s="133" t="s">
        <v>832</v>
      </c>
      <c r="I2040" s="134" t="s">
        <v>839</v>
      </c>
      <c r="J2040" s="135" t="s">
        <v>2824</v>
      </c>
      <c r="K2040" s="134">
        <v>19</v>
      </c>
      <c r="L2040" s="134" t="s">
        <v>828</v>
      </c>
      <c r="M2040" s="134" t="s">
        <v>2976</v>
      </c>
      <c r="N2040" s="134">
        <v>36</v>
      </c>
      <c r="O2040" s="134">
        <v>77400</v>
      </c>
      <c r="P2040" s="134">
        <v>77400</v>
      </c>
      <c r="Q2040" s="134">
        <f>+DailyLog[[#This Row],[TTL QNT
(On traveler)]]-DailyLog[[#This Row],[Column1]]</f>
        <v>0</v>
      </c>
      <c r="R2040" s="134" t="s">
        <v>4239</v>
      </c>
      <c r="S2040" s="136" t="s">
        <v>888</v>
      </c>
      <c r="T2040" s="137">
        <v>600</v>
      </c>
      <c r="U2040" s="137"/>
      <c r="V2040" s="134"/>
      <c r="W2040" s="132"/>
      <c r="X2040" s="134"/>
      <c r="Y2040" s="132"/>
      <c r="Z2040" s="132"/>
      <c r="AA2040" s="132"/>
      <c r="AB2040" s="132">
        <f ca="1">IF(ISERROR(MATCH(DailyLog[[#This Row],[TRAVELER]],Table2[TR],0)),AB2040,"SHIPPED")</f>
        <v>0</v>
      </c>
      <c r="AC2040" s="132"/>
    </row>
    <row r="2041" spans="1:29" ht="40.15" hidden="1" customHeight="1" x14ac:dyDescent="0.25">
      <c r="A2041" s="129">
        <v>46279.565601851849</v>
      </c>
      <c r="B2041" s="130" t="s">
        <v>842</v>
      </c>
      <c r="C2041" s="131">
        <v>290</v>
      </c>
      <c r="D2041" s="132">
        <v>718661</v>
      </c>
      <c r="E2041" s="132">
        <v>11548414</v>
      </c>
      <c r="F2041" s="132">
        <v>848</v>
      </c>
      <c r="G2041" s="132" t="s">
        <v>5993</v>
      </c>
      <c r="H2041" s="133" t="s">
        <v>832</v>
      </c>
      <c r="I2041" s="134" t="s">
        <v>839</v>
      </c>
      <c r="J2041" s="135" t="s">
        <v>950</v>
      </c>
      <c r="K2041" s="134">
        <v>110</v>
      </c>
      <c r="L2041" s="134" t="s">
        <v>828</v>
      </c>
      <c r="M2041" s="134"/>
      <c r="N2041" s="134">
        <v>35</v>
      </c>
      <c r="O2041" s="134">
        <v>16975</v>
      </c>
      <c r="P2041" s="134">
        <v>16975</v>
      </c>
      <c r="Q2041" s="134">
        <f>+DailyLog[[#This Row],[TTL QNT
(On traveler)]]-DailyLog[[#This Row],[Column1]]</f>
        <v>0</v>
      </c>
      <c r="R2041" s="134" t="s">
        <v>2833</v>
      </c>
      <c r="S2041" s="136" t="s">
        <v>888</v>
      </c>
      <c r="T2041" s="137"/>
      <c r="U2041" s="137"/>
      <c r="V2041" s="134"/>
      <c r="W2041" s="132"/>
      <c r="X2041" s="134"/>
      <c r="Y2041" s="132"/>
      <c r="Z2041" s="132"/>
      <c r="AA2041" s="132"/>
      <c r="AB2041" s="132">
        <f ca="1">IF(ISERROR(MATCH(DailyLog[[#This Row],[TRAVELER]],Table2[TR],0)),AB2041,"SHIPPED")</f>
        <v>0</v>
      </c>
      <c r="AC2041" s="132"/>
    </row>
    <row r="2042" spans="1:29" ht="40.15" hidden="1" customHeight="1" x14ac:dyDescent="0.25">
      <c r="A2042" s="129">
        <v>46279.561331018522</v>
      </c>
      <c r="B2042" s="130" t="s">
        <v>842</v>
      </c>
      <c r="C2042" s="131">
        <v>4</v>
      </c>
      <c r="D2042" s="132">
        <v>718052</v>
      </c>
      <c r="E2042" s="132" t="s">
        <v>5299</v>
      </c>
      <c r="F2042" s="132">
        <v>597</v>
      </c>
      <c r="G2042" s="132" t="s">
        <v>5992</v>
      </c>
      <c r="H2042" s="133" t="s">
        <v>832</v>
      </c>
      <c r="I2042" s="134" t="s">
        <v>839</v>
      </c>
      <c r="J2042" s="135" t="s">
        <v>950</v>
      </c>
      <c r="K2042" s="134">
        <v>116</v>
      </c>
      <c r="L2042" s="134" t="s">
        <v>828</v>
      </c>
      <c r="M2042" s="134"/>
      <c r="N2042" s="134">
        <v>36</v>
      </c>
      <c r="O2042" s="134">
        <v>63000</v>
      </c>
      <c r="P2042" s="134">
        <v>63000</v>
      </c>
      <c r="Q2042" s="134">
        <f>+DailyLog[[#This Row],[TTL QNT
(On traveler)]]-DailyLog[[#This Row],[Column1]]</f>
        <v>0</v>
      </c>
      <c r="R2042" s="134" t="s">
        <v>2942</v>
      </c>
      <c r="S2042" s="136" t="s">
        <v>888</v>
      </c>
      <c r="T2042" s="137"/>
      <c r="U2042" s="137"/>
      <c r="V2042" s="134"/>
      <c r="W2042" s="132"/>
      <c r="X2042" s="134"/>
      <c r="Y2042" s="132"/>
      <c r="Z2042" s="132"/>
      <c r="AA2042" s="132"/>
      <c r="AB2042" s="132">
        <f ca="1">IF(ISERROR(MATCH(DailyLog[[#This Row],[TRAVELER]],Table2[TR],0)),AB2042,"SHIPPED")</f>
        <v>0</v>
      </c>
      <c r="AC2042" s="132"/>
    </row>
    <row r="2043" spans="1:29" ht="40.15" hidden="1" customHeight="1" x14ac:dyDescent="0.25">
      <c r="A2043" s="129">
        <v>46279.551631944443</v>
      </c>
      <c r="B2043" s="130" t="s">
        <v>842</v>
      </c>
      <c r="C2043" s="131">
        <v>290</v>
      </c>
      <c r="D2043" s="132">
        <v>718660</v>
      </c>
      <c r="E2043" s="132">
        <v>11548414</v>
      </c>
      <c r="F2043" s="132">
        <v>1767</v>
      </c>
      <c r="G2043" s="132" t="s">
        <v>5990</v>
      </c>
      <c r="H2043" s="133" t="s">
        <v>832</v>
      </c>
      <c r="I2043" s="134" t="s">
        <v>839</v>
      </c>
      <c r="J2043" s="135" t="s">
        <v>950</v>
      </c>
      <c r="K2043" s="134">
        <v>107</v>
      </c>
      <c r="L2043" s="134" t="s">
        <v>828</v>
      </c>
      <c r="M2043" s="134"/>
      <c r="N2043" s="134">
        <v>32</v>
      </c>
      <c r="O2043" s="134">
        <v>15520</v>
      </c>
      <c r="P2043" s="134">
        <v>15520</v>
      </c>
      <c r="Q2043" s="134">
        <f>+DailyLog[[#This Row],[TTL QNT
(On traveler)]]-DailyLog[[#This Row],[Column1]]</f>
        <v>0</v>
      </c>
      <c r="R2043" s="134" t="s">
        <v>3699</v>
      </c>
      <c r="S2043" s="136" t="s">
        <v>888</v>
      </c>
      <c r="T2043" s="137"/>
      <c r="U2043" s="137"/>
      <c r="V2043" s="134"/>
      <c r="W2043" s="132"/>
      <c r="X2043" s="134"/>
      <c r="Y2043" s="132"/>
      <c r="Z2043" s="132"/>
      <c r="AA2043" s="132"/>
      <c r="AB2043" s="132">
        <f ca="1">IF(ISERROR(MATCH(DailyLog[[#This Row],[TRAVELER]],Table2[TR],0)),AB2043,"SHIPPED")</f>
        <v>0</v>
      </c>
      <c r="AC2043" s="132"/>
    </row>
    <row r="2044" spans="1:29" ht="40.15" hidden="1" customHeight="1" x14ac:dyDescent="0.25">
      <c r="A2044" s="129">
        <v>46279.550185185188</v>
      </c>
      <c r="B2044" s="130" t="s">
        <v>842</v>
      </c>
      <c r="C2044" s="131" t="s">
        <v>4680</v>
      </c>
      <c r="D2044" s="132">
        <v>718088</v>
      </c>
      <c r="E2044" s="132" t="s">
        <v>4893</v>
      </c>
      <c r="F2044" s="132">
        <v>1059</v>
      </c>
      <c r="G2044" s="132" t="s">
        <v>5989</v>
      </c>
      <c r="H2044" s="133" t="s">
        <v>832</v>
      </c>
      <c r="I2044" s="134" t="s">
        <v>2818</v>
      </c>
      <c r="J2044" s="135" t="s">
        <v>843</v>
      </c>
      <c r="K2044" s="134">
        <v>4</v>
      </c>
      <c r="L2044" s="134" t="s">
        <v>828</v>
      </c>
      <c r="M2044" s="134" t="s">
        <v>2816</v>
      </c>
      <c r="N2044" s="134">
        <v>36</v>
      </c>
      <c r="O2044" s="134">
        <v>33840</v>
      </c>
      <c r="P2044" s="134">
        <v>33840</v>
      </c>
      <c r="Q2044" s="134">
        <f>+DailyLog[[#This Row],[TTL QNT
(On traveler)]]-DailyLog[[#This Row],[Column1]]</f>
        <v>0</v>
      </c>
      <c r="R2044" s="134" t="s">
        <v>4408</v>
      </c>
      <c r="S2044" s="136" t="s">
        <v>888</v>
      </c>
      <c r="T2044" s="137">
        <v>4</v>
      </c>
      <c r="U2044" s="137"/>
      <c r="V2044" s="134"/>
      <c r="W2044" s="132"/>
      <c r="X2044" s="134"/>
      <c r="Y2044" s="132"/>
      <c r="Z2044" s="132"/>
      <c r="AA2044" s="132"/>
      <c r="AB2044" s="132">
        <f ca="1">IF(ISERROR(MATCH(DailyLog[[#This Row],[TRAVELER]],Table2[TR],0)),AB2044,"SHIPPED")</f>
        <v>0</v>
      </c>
      <c r="AC2044" s="132"/>
    </row>
    <row r="2045" spans="1:29" ht="40.15" hidden="1" customHeight="1" x14ac:dyDescent="0.25">
      <c r="A2045" s="129">
        <v>46279.547951388886</v>
      </c>
      <c r="B2045" s="130" t="s">
        <v>842</v>
      </c>
      <c r="C2045" s="131">
        <v>280</v>
      </c>
      <c r="D2045" s="132">
        <v>718327</v>
      </c>
      <c r="E2045" s="132" t="s">
        <v>5218</v>
      </c>
      <c r="F2045" s="132">
        <v>317</v>
      </c>
      <c r="G2045" s="132" t="s">
        <v>5988</v>
      </c>
      <c r="H2045" s="133" t="s">
        <v>832</v>
      </c>
      <c r="I2045" s="134" t="s">
        <v>839</v>
      </c>
      <c r="J2045" s="135" t="s">
        <v>950</v>
      </c>
      <c r="K2045" s="134">
        <v>123</v>
      </c>
      <c r="L2045" s="134" t="s">
        <v>828</v>
      </c>
      <c r="M2045" s="134"/>
      <c r="N2045" s="134">
        <v>1</v>
      </c>
      <c r="O2045" s="134">
        <v>60000</v>
      </c>
      <c r="P2045" s="134">
        <v>60000</v>
      </c>
      <c r="Q2045" s="134">
        <f>+DailyLog[[#This Row],[TTL QNT
(On traveler)]]-DailyLog[[#This Row],[Column1]]</f>
        <v>0</v>
      </c>
      <c r="R2045" s="134" t="s">
        <v>4098</v>
      </c>
      <c r="S2045" s="136" t="s">
        <v>888</v>
      </c>
      <c r="T2045" s="137"/>
      <c r="U2045" s="137"/>
      <c r="V2045" s="134"/>
      <c r="W2045" s="132"/>
      <c r="X2045" s="134"/>
      <c r="Y2045" s="132"/>
      <c r="Z2045" s="132"/>
      <c r="AA2045" s="132"/>
      <c r="AB2045" s="132">
        <f ca="1">IF(ISERROR(MATCH(DailyLog[[#This Row],[TRAVELER]],Table2[TR],0)),AB2045,"SHIPPED")</f>
        <v>0</v>
      </c>
      <c r="AC2045" s="132"/>
    </row>
    <row r="2046" spans="1:29" ht="40.15" hidden="1" customHeight="1" x14ac:dyDescent="0.25">
      <c r="A2046" s="129">
        <v>46279.547523148147</v>
      </c>
      <c r="B2046" s="130" t="s">
        <v>842</v>
      </c>
      <c r="C2046" s="131">
        <v>275</v>
      </c>
      <c r="D2046" s="132">
        <v>717569</v>
      </c>
      <c r="E2046" s="132">
        <v>6502979</v>
      </c>
      <c r="F2046" s="132">
        <v>1819</v>
      </c>
      <c r="G2046" s="132" t="s">
        <v>5987</v>
      </c>
      <c r="H2046" s="133" t="s">
        <v>832</v>
      </c>
      <c r="I2046" s="134" t="s">
        <v>839</v>
      </c>
      <c r="J2046" s="135" t="s">
        <v>950</v>
      </c>
      <c r="K2046" s="134">
        <v>108</v>
      </c>
      <c r="L2046" s="134" t="s">
        <v>828</v>
      </c>
      <c r="M2046" s="134"/>
      <c r="N2046" s="134">
        <v>23</v>
      </c>
      <c r="O2046" s="134">
        <v>17250</v>
      </c>
      <c r="P2046" s="134">
        <v>17250</v>
      </c>
      <c r="Q2046" s="134">
        <f>+DailyLog[[#This Row],[TTL QNT
(On traveler)]]-DailyLog[[#This Row],[Column1]]</f>
        <v>0</v>
      </c>
      <c r="R2046" s="134" t="s">
        <v>3442</v>
      </c>
      <c r="S2046" s="136" t="s">
        <v>888</v>
      </c>
      <c r="T2046" s="137"/>
      <c r="U2046" s="137"/>
      <c r="V2046" s="134"/>
      <c r="W2046" s="132"/>
      <c r="X2046" s="134"/>
      <c r="Y2046" s="132"/>
      <c r="Z2046" s="132"/>
      <c r="AA2046" s="132"/>
      <c r="AB2046" s="132">
        <f ca="1">IF(ISERROR(MATCH(DailyLog[[#This Row],[TRAVELER]],Table2[TR],0)),AB2046,"SHIPPED")</f>
        <v>0</v>
      </c>
      <c r="AC2046" s="132"/>
    </row>
    <row r="2047" spans="1:29" ht="40.15" hidden="1" customHeight="1" x14ac:dyDescent="0.25">
      <c r="A2047" s="129">
        <v>46279.5466087963</v>
      </c>
      <c r="B2047" s="130" t="s">
        <v>842</v>
      </c>
      <c r="C2047" s="131" t="s">
        <v>4502</v>
      </c>
      <c r="D2047" s="132">
        <v>717463</v>
      </c>
      <c r="E2047" s="132" t="s">
        <v>963</v>
      </c>
      <c r="F2047" s="132" t="s">
        <v>922</v>
      </c>
      <c r="G2047" s="132" t="s">
        <v>5986</v>
      </c>
      <c r="H2047" s="133" t="s">
        <v>2814</v>
      </c>
      <c r="I2047" s="134" t="s">
        <v>839</v>
      </c>
      <c r="J2047" s="135" t="s">
        <v>843</v>
      </c>
      <c r="K2047" s="134">
        <v>1</v>
      </c>
      <c r="L2047" s="134" t="s">
        <v>828</v>
      </c>
      <c r="M2047" s="134"/>
      <c r="N2047" s="134">
        <v>23</v>
      </c>
      <c r="O2047" s="134">
        <v>15410</v>
      </c>
      <c r="P2047" s="134">
        <v>15410</v>
      </c>
      <c r="Q2047" s="134">
        <f>+DailyLog[[#This Row],[TTL QNT
(On traveler)]]-DailyLog[[#This Row],[Column1]]</f>
        <v>0</v>
      </c>
      <c r="R2047" s="134" t="s">
        <v>3151</v>
      </c>
      <c r="S2047" s="136" t="s">
        <v>888</v>
      </c>
      <c r="T2047" s="137"/>
      <c r="U2047" s="137"/>
      <c r="V2047" s="134"/>
      <c r="W2047" s="132"/>
      <c r="X2047" s="134"/>
      <c r="Y2047" s="132"/>
      <c r="Z2047" s="132"/>
      <c r="AA2047" s="132"/>
      <c r="AB2047" s="132">
        <f ca="1">IF(ISERROR(MATCH(DailyLog[[#This Row],[TRAVELER]],Table2[TR],0)),AB2047,"SHIPPED")</f>
        <v>0</v>
      </c>
      <c r="AC2047" s="132"/>
    </row>
    <row r="2048" spans="1:29" ht="40.15" hidden="1" customHeight="1" x14ac:dyDescent="0.25">
      <c r="A2048" s="129">
        <v>46265.577581018515</v>
      </c>
      <c r="B2048" s="130" t="s">
        <v>842</v>
      </c>
      <c r="C2048" s="131">
        <v>290</v>
      </c>
      <c r="D2048" s="132">
        <v>717214</v>
      </c>
      <c r="E2048" s="132" t="s">
        <v>4478</v>
      </c>
      <c r="F2048" s="132">
        <v>337</v>
      </c>
      <c r="G2048" s="132" t="s">
        <v>4927</v>
      </c>
      <c r="H2048" s="133" t="s">
        <v>832</v>
      </c>
      <c r="I2048" s="134" t="s">
        <v>839</v>
      </c>
      <c r="J2048" s="135" t="s">
        <v>950</v>
      </c>
      <c r="K2048" s="134">
        <v>109</v>
      </c>
      <c r="L2048" s="134" t="s">
        <v>1003</v>
      </c>
      <c r="M2048" s="134"/>
      <c r="N2048" s="134">
        <v>36</v>
      </c>
      <c r="O2048" s="134">
        <v>10080</v>
      </c>
      <c r="P2048" s="134">
        <v>10080</v>
      </c>
      <c r="Q2048" s="134">
        <f>+DailyLog[[#This Row],[TTL QNT
(On traveler)]]-DailyLog[[#This Row],[Column1]]</f>
        <v>0</v>
      </c>
      <c r="R2048" s="134" t="s">
        <v>3228</v>
      </c>
      <c r="S2048" s="136" t="s">
        <v>888</v>
      </c>
      <c r="T2048" s="137"/>
      <c r="U2048" s="137"/>
      <c r="V2048" s="134"/>
      <c r="W2048" s="132"/>
      <c r="X2048" s="134"/>
      <c r="Y2048" s="132"/>
      <c r="Z2048" s="132"/>
      <c r="AA2048" s="132"/>
      <c r="AB2048" s="132" t="str">
        <f ca="1">IF(ISERROR(MATCH(DailyLog[[#This Row],[TRAVELER]],Table2[TR],0)),AB2048,"SHIPPED")</f>
        <v>SHIPPED</v>
      </c>
      <c r="AC2048" s="132"/>
    </row>
    <row r="2049" spans="1:29" ht="40.15" hidden="1" customHeight="1" x14ac:dyDescent="0.25">
      <c r="A2049" s="129">
        <v>46279.531736111108</v>
      </c>
      <c r="B2049" s="130" t="s">
        <v>842</v>
      </c>
      <c r="C2049" s="131" t="s">
        <v>2841</v>
      </c>
      <c r="D2049" s="132">
        <v>717577</v>
      </c>
      <c r="E2049" s="132">
        <v>6503825</v>
      </c>
      <c r="F2049" s="132">
        <v>1603</v>
      </c>
      <c r="G2049" s="132" t="s">
        <v>5979</v>
      </c>
      <c r="H2049" s="133" t="s">
        <v>832</v>
      </c>
      <c r="I2049" s="134" t="s">
        <v>839</v>
      </c>
      <c r="J2049" s="135" t="s">
        <v>843</v>
      </c>
      <c r="K2049" s="134">
        <v>3</v>
      </c>
      <c r="L2049" s="134" t="s">
        <v>828</v>
      </c>
      <c r="M2049" s="134" t="s">
        <v>5980</v>
      </c>
      <c r="N2049" s="134">
        <v>36</v>
      </c>
      <c r="O2049" s="134">
        <v>54000</v>
      </c>
      <c r="P2049" s="134">
        <v>54000</v>
      </c>
      <c r="Q2049" s="134">
        <f>+DailyLog[[#This Row],[TTL QNT
(On traveler)]]-DailyLog[[#This Row],[Column1]]</f>
        <v>0</v>
      </c>
      <c r="R2049" s="134" t="s">
        <v>2980</v>
      </c>
      <c r="S2049" s="136" t="s">
        <v>888</v>
      </c>
      <c r="T2049" s="137" t="s">
        <v>5981</v>
      </c>
      <c r="U2049" s="137"/>
      <c r="V2049" s="134"/>
      <c r="W2049" s="132"/>
      <c r="X2049" s="134"/>
      <c r="Y2049" s="132"/>
      <c r="Z2049" s="132"/>
      <c r="AA2049" s="132"/>
      <c r="AB2049" s="132">
        <f ca="1">IF(ISERROR(MATCH(DailyLog[[#This Row],[TRAVELER]],Table2[TR],0)),AB2049,"SHIPPED")</f>
        <v>0</v>
      </c>
      <c r="AC2049" s="132"/>
    </row>
    <row r="2050" spans="1:29" ht="40.15" hidden="1" customHeight="1" x14ac:dyDescent="0.25">
      <c r="A2050" s="129">
        <v>46279.496041666665</v>
      </c>
      <c r="B2050" s="130" t="s">
        <v>842</v>
      </c>
      <c r="C2050" s="131">
        <v>290</v>
      </c>
      <c r="D2050" s="132">
        <v>718658</v>
      </c>
      <c r="E2050" s="132">
        <v>11548414</v>
      </c>
      <c r="F2050" s="132">
        <v>355</v>
      </c>
      <c r="G2050" s="132" t="s">
        <v>5978</v>
      </c>
      <c r="H2050" s="133" t="s">
        <v>832</v>
      </c>
      <c r="I2050" s="134" t="s">
        <v>839</v>
      </c>
      <c r="J2050" s="135" t="s">
        <v>950</v>
      </c>
      <c r="K2050" s="134">
        <v>107</v>
      </c>
      <c r="L2050" s="134" t="s">
        <v>828</v>
      </c>
      <c r="M2050" s="134"/>
      <c r="N2050" s="134">
        <v>36</v>
      </c>
      <c r="O2050" s="134">
        <v>17460</v>
      </c>
      <c r="P2050" s="134">
        <v>17460</v>
      </c>
      <c r="Q2050" s="134">
        <f>+DailyLog[[#This Row],[TTL QNT
(On traveler)]]-DailyLog[[#This Row],[Column1]]</f>
        <v>0</v>
      </c>
      <c r="R2050" s="134" t="s">
        <v>3107</v>
      </c>
      <c r="S2050" s="136" t="s">
        <v>888</v>
      </c>
      <c r="T2050" s="137"/>
      <c r="U2050" s="137"/>
      <c r="V2050" s="134"/>
      <c r="W2050" s="132"/>
      <c r="X2050" s="134"/>
      <c r="Y2050" s="132"/>
      <c r="Z2050" s="132"/>
      <c r="AA2050" s="132"/>
      <c r="AB2050" s="132">
        <f ca="1">IF(ISERROR(MATCH(DailyLog[[#This Row],[TRAVELER]],Table2[TR],0)),AB2050,"SHIPPED")</f>
        <v>0</v>
      </c>
      <c r="AC2050" s="132"/>
    </row>
    <row r="2051" spans="1:29" ht="40.15" hidden="1" customHeight="1" x14ac:dyDescent="0.25">
      <c r="A2051" s="129">
        <v>46274.672164351854</v>
      </c>
      <c r="B2051" s="130" t="s">
        <v>2940</v>
      </c>
      <c r="C2051" s="131">
        <v>275</v>
      </c>
      <c r="D2051" s="132">
        <v>717780</v>
      </c>
      <c r="E2051" s="132" t="s">
        <v>986</v>
      </c>
      <c r="F2051" s="132">
        <v>175</v>
      </c>
      <c r="G2051" s="132" t="s">
        <v>5651</v>
      </c>
      <c r="H2051" s="133" t="s">
        <v>832</v>
      </c>
      <c r="I2051" s="134" t="s">
        <v>839</v>
      </c>
      <c r="J2051" s="135" t="s">
        <v>950</v>
      </c>
      <c r="K2051" s="134">
        <v>102</v>
      </c>
      <c r="L2051" s="134" t="s">
        <v>1003</v>
      </c>
      <c r="M2051" s="134"/>
      <c r="N2051" s="134">
        <v>72</v>
      </c>
      <c r="O2051" s="134">
        <v>108000</v>
      </c>
      <c r="P2051" s="134">
        <v>108000</v>
      </c>
      <c r="Q2051" s="134">
        <f>+DailyLog[[#This Row],[TTL QNT
(On traveler)]]-DailyLog[[#This Row],[Column1]]</f>
        <v>0</v>
      </c>
      <c r="R2051" s="134" t="s">
        <v>5652</v>
      </c>
      <c r="S2051" s="136" t="s">
        <v>888</v>
      </c>
      <c r="T2051" s="137"/>
      <c r="U2051" s="137"/>
      <c r="V2051" s="134"/>
      <c r="W2051" s="132"/>
      <c r="X2051" s="134"/>
      <c r="Y2051" s="132"/>
      <c r="Z2051" s="132"/>
      <c r="AA2051" s="132"/>
      <c r="AB2051" s="132" t="str">
        <f ca="1">IF(ISERROR(MATCH(DailyLog[[#This Row],[TRAVELER]],Table2[TR],0)),AB2051,"SHIPPED")</f>
        <v>SHIPPED</v>
      </c>
      <c r="AC2051" s="132"/>
    </row>
    <row r="2052" spans="1:29" ht="40.15" hidden="1" customHeight="1" x14ac:dyDescent="0.25">
      <c r="A2052" s="129">
        <v>46279.492905092593</v>
      </c>
      <c r="B2052" s="130" t="s">
        <v>842</v>
      </c>
      <c r="C2052" s="131">
        <v>280</v>
      </c>
      <c r="D2052" s="132">
        <v>717559</v>
      </c>
      <c r="E2052" s="132" t="s">
        <v>5068</v>
      </c>
      <c r="F2052" s="132">
        <v>946</v>
      </c>
      <c r="G2052" s="132" t="s">
        <v>5977</v>
      </c>
      <c r="H2052" s="133" t="s">
        <v>832</v>
      </c>
      <c r="I2052" s="134" t="s">
        <v>839</v>
      </c>
      <c r="J2052" s="135" t="s">
        <v>950</v>
      </c>
      <c r="K2052" s="134">
        <v>118</v>
      </c>
      <c r="L2052" s="134" t="s">
        <v>1003</v>
      </c>
      <c r="M2052" s="134"/>
      <c r="N2052" s="134">
        <v>32</v>
      </c>
      <c r="O2052" s="134">
        <v>80000</v>
      </c>
      <c r="P2052" s="134">
        <v>80000</v>
      </c>
      <c r="Q2052" s="134">
        <f>+DailyLog[[#This Row],[TTL QNT
(On traveler)]]-DailyLog[[#This Row],[Column1]]</f>
        <v>0</v>
      </c>
      <c r="R2052" s="134" t="s">
        <v>2990</v>
      </c>
      <c r="S2052" s="136" t="s">
        <v>888</v>
      </c>
      <c r="T2052" s="137"/>
      <c r="U2052" s="137"/>
      <c r="V2052" s="134"/>
      <c r="W2052" s="132"/>
      <c r="X2052" s="134"/>
      <c r="Y2052" s="132"/>
      <c r="Z2052" s="132"/>
      <c r="AA2052" s="132"/>
      <c r="AB2052" s="132">
        <f ca="1">IF(ISERROR(MATCH(DailyLog[[#This Row],[TRAVELER]],Table2[TR],0)),AB2052,"SHIPPED")</f>
        <v>0</v>
      </c>
      <c r="AC2052" s="132"/>
    </row>
    <row r="2053" spans="1:29" ht="40.15" hidden="1" customHeight="1" x14ac:dyDescent="0.25">
      <c r="A2053" s="129">
        <v>46274.658055555556</v>
      </c>
      <c r="B2053" s="130" t="s">
        <v>2940</v>
      </c>
      <c r="C2053" s="131">
        <v>292</v>
      </c>
      <c r="D2053" s="132">
        <v>717359</v>
      </c>
      <c r="E2053" s="132">
        <v>11549170</v>
      </c>
      <c r="F2053" s="132">
        <v>794</v>
      </c>
      <c r="G2053" s="132" t="s">
        <v>5596</v>
      </c>
      <c r="H2053" s="133" t="s">
        <v>832</v>
      </c>
      <c r="I2053" s="134" t="s">
        <v>839</v>
      </c>
      <c r="J2053" s="135" t="s">
        <v>950</v>
      </c>
      <c r="K2053" s="134">
        <v>117</v>
      </c>
      <c r="L2053" s="134" t="s">
        <v>828</v>
      </c>
      <c r="M2053" s="134"/>
      <c r="N2053" s="134">
        <v>36</v>
      </c>
      <c r="O2053" s="134">
        <v>14400</v>
      </c>
      <c r="P2053" s="134">
        <v>14400</v>
      </c>
      <c r="Q2053" s="134">
        <f>+DailyLog[[#This Row],[TTL QNT
(On traveler)]]-DailyLog[[#This Row],[Column1]]</f>
        <v>0</v>
      </c>
      <c r="R2053" s="134" t="s">
        <v>3693</v>
      </c>
      <c r="S2053" s="136" t="s">
        <v>888</v>
      </c>
      <c r="T2053" s="137"/>
      <c r="U2053" s="137"/>
      <c r="V2053" s="134"/>
      <c r="W2053" s="132"/>
      <c r="X2053" s="134"/>
      <c r="Y2053" s="132"/>
      <c r="Z2053" s="132"/>
      <c r="AA2053" s="132"/>
      <c r="AB2053" s="132" t="str">
        <f ca="1">IF(ISERROR(MATCH(DailyLog[[#This Row],[TRAVELER]],Table2[TR],0)),AB2053,"SHIPPED")</f>
        <v>SHIPPED</v>
      </c>
      <c r="AC2053" s="132"/>
    </row>
    <row r="2054" spans="1:29" ht="40.15" hidden="1" customHeight="1" x14ac:dyDescent="0.25">
      <c r="A2054" s="129">
        <v>46279.488437499997</v>
      </c>
      <c r="B2054" s="130" t="s">
        <v>842</v>
      </c>
      <c r="C2054" s="131" t="s">
        <v>4438</v>
      </c>
      <c r="D2054" s="132">
        <v>718065</v>
      </c>
      <c r="E2054" s="132" t="s">
        <v>5227</v>
      </c>
      <c r="F2054" s="132">
        <v>699</v>
      </c>
      <c r="G2054" s="132" t="s">
        <v>5976</v>
      </c>
      <c r="H2054" s="133" t="s">
        <v>832</v>
      </c>
      <c r="I2054" s="134" t="s">
        <v>839</v>
      </c>
      <c r="J2054" s="135" t="s">
        <v>843</v>
      </c>
      <c r="K2054" s="134">
        <v>4</v>
      </c>
      <c r="L2054" s="134" t="s">
        <v>828</v>
      </c>
      <c r="M2054" s="134"/>
      <c r="N2054" s="134">
        <v>29</v>
      </c>
      <c r="O2054" s="134">
        <v>56550</v>
      </c>
      <c r="P2054" s="134">
        <v>56550</v>
      </c>
      <c r="Q2054" s="134">
        <f>+DailyLog[[#This Row],[TTL QNT
(On traveler)]]-DailyLog[[#This Row],[Column1]]</f>
        <v>0</v>
      </c>
      <c r="R2054" s="134" t="s">
        <v>3342</v>
      </c>
      <c r="S2054" s="136" t="s">
        <v>888</v>
      </c>
      <c r="T2054" s="137"/>
      <c r="U2054" s="137"/>
      <c r="V2054" s="134"/>
      <c r="W2054" s="132"/>
      <c r="X2054" s="134"/>
      <c r="Y2054" s="132"/>
      <c r="Z2054" s="132"/>
      <c r="AA2054" s="132"/>
      <c r="AB2054" s="132">
        <f ca="1">IF(ISERROR(MATCH(DailyLog[[#This Row],[TRAVELER]],Table2[TR],0)),AB2054,"SHIPPED")</f>
        <v>0</v>
      </c>
      <c r="AC2054" s="132"/>
    </row>
    <row r="2055" spans="1:29" ht="40.15" hidden="1" customHeight="1" x14ac:dyDescent="0.25">
      <c r="A2055" s="129">
        <v>46279.485879629632</v>
      </c>
      <c r="B2055" s="130" t="s">
        <v>842</v>
      </c>
      <c r="C2055" s="131" t="s">
        <v>4502</v>
      </c>
      <c r="D2055" s="132">
        <v>717578</v>
      </c>
      <c r="E2055" s="132">
        <v>6503825</v>
      </c>
      <c r="F2055" s="132">
        <v>1788</v>
      </c>
      <c r="G2055" s="132" t="s">
        <v>5974</v>
      </c>
      <c r="H2055" s="133" t="s">
        <v>832</v>
      </c>
      <c r="I2055" s="134" t="s">
        <v>839</v>
      </c>
      <c r="J2055" s="135" t="s">
        <v>843</v>
      </c>
      <c r="K2055" s="134">
        <v>1</v>
      </c>
      <c r="L2055" s="134" t="s">
        <v>828</v>
      </c>
      <c r="M2055" s="134" t="s">
        <v>2884</v>
      </c>
      <c r="N2055" s="134">
        <v>36</v>
      </c>
      <c r="O2055" s="134">
        <v>54000</v>
      </c>
      <c r="P2055" s="134">
        <v>54000</v>
      </c>
      <c r="Q2055" s="134">
        <f>+DailyLog[[#This Row],[TTL QNT
(On traveler)]]-DailyLog[[#This Row],[Column1]]</f>
        <v>0</v>
      </c>
      <c r="R2055" s="134" t="s">
        <v>3050</v>
      </c>
      <c r="S2055" s="136" t="s">
        <v>888</v>
      </c>
      <c r="T2055" s="137" t="s">
        <v>5975</v>
      </c>
      <c r="U2055" s="137"/>
      <c r="V2055" s="134"/>
      <c r="W2055" s="132"/>
      <c r="X2055" s="134"/>
      <c r="Y2055" s="132"/>
      <c r="Z2055" s="132"/>
      <c r="AA2055" s="132"/>
      <c r="AB2055" s="132">
        <f ca="1">IF(ISERROR(MATCH(DailyLog[[#This Row],[TRAVELER]],Table2[TR],0)),AB2055,"SHIPPED")</f>
        <v>0</v>
      </c>
      <c r="AC2055" s="132"/>
    </row>
    <row r="2056" spans="1:29" ht="40.15" hidden="1" customHeight="1" x14ac:dyDescent="0.25">
      <c r="A2056" s="129">
        <v>46274.638784722221</v>
      </c>
      <c r="B2056" s="130" t="s">
        <v>2940</v>
      </c>
      <c r="C2056" s="131">
        <v>280</v>
      </c>
      <c r="D2056" s="132">
        <v>717235</v>
      </c>
      <c r="E2056" s="132" t="s">
        <v>5646</v>
      </c>
      <c r="F2056" s="132">
        <v>1318</v>
      </c>
      <c r="G2056" s="132" t="s">
        <v>5647</v>
      </c>
      <c r="H2056" s="133" t="s">
        <v>832</v>
      </c>
      <c r="I2056" s="134" t="s">
        <v>839</v>
      </c>
      <c r="J2056" s="135" t="s">
        <v>950</v>
      </c>
      <c r="K2056" s="134">
        <v>120</v>
      </c>
      <c r="L2056" s="134" t="s">
        <v>828</v>
      </c>
      <c r="M2056" s="134"/>
      <c r="N2056" s="134">
        <v>36</v>
      </c>
      <c r="O2056" s="134">
        <v>37800</v>
      </c>
      <c r="P2056" s="134">
        <v>37800</v>
      </c>
      <c r="Q2056" s="134">
        <f>+DailyLog[[#This Row],[TTL QNT
(On traveler)]]-DailyLog[[#This Row],[Column1]]</f>
        <v>0</v>
      </c>
      <c r="R2056" s="134" t="s">
        <v>3140</v>
      </c>
      <c r="S2056" s="136" t="s">
        <v>888</v>
      </c>
      <c r="T2056" s="137"/>
      <c r="U2056" s="137"/>
      <c r="V2056" s="134"/>
      <c r="W2056" s="132"/>
      <c r="X2056" s="134"/>
      <c r="Y2056" s="132"/>
      <c r="Z2056" s="132"/>
      <c r="AA2056" s="132"/>
      <c r="AB2056" s="132" t="str">
        <f ca="1">IF(ISERROR(MATCH(DailyLog[[#This Row],[TRAVELER]],Table2[TR],0)),AB2056,"SHIPPED")</f>
        <v>SHIPPED</v>
      </c>
      <c r="AC2056" s="132"/>
    </row>
    <row r="2057" spans="1:29" ht="40.15" hidden="1" customHeight="1" x14ac:dyDescent="0.25">
      <c r="A2057" s="129">
        <v>46274.635405092595</v>
      </c>
      <c r="B2057" s="130" t="s">
        <v>2940</v>
      </c>
      <c r="C2057" s="131">
        <v>292</v>
      </c>
      <c r="D2057" s="132">
        <v>717347</v>
      </c>
      <c r="E2057" s="132">
        <v>11549170</v>
      </c>
      <c r="F2057" s="132">
        <v>1529</v>
      </c>
      <c r="G2057" s="132" t="s">
        <v>5588</v>
      </c>
      <c r="H2057" s="133" t="s">
        <v>832</v>
      </c>
      <c r="I2057" s="134" t="s">
        <v>839</v>
      </c>
      <c r="J2057" s="135" t="s">
        <v>950</v>
      </c>
      <c r="K2057" s="134">
        <v>116</v>
      </c>
      <c r="L2057" s="134" t="s">
        <v>828</v>
      </c>
      <c r="M2057" s="134"/>
      <c r="N2057" s="134">
        <v>36</v>
      </c>
      <c r="O2057" s="134">
        <v>14400</v>
      </c>
      <c r="P2057" s="134">
        <v>14400</v>
      </c>
      <c r="Q2057" s="134">
        <f>+DailyLog[[#This Row],[TTL QNT
(On traveler)]]-DailyLog[[#This Row],[Column1]]</f>
        <v>0</v>
      </c>
      <c r="R2057" s="134" t="s">
        <v>4426</v>
      </c>
      <c r="S2057" s="136" t="s">
        <v>888</v>
      </c>
      <c r="T2057" s="137"/>
      <c r="U2057" s="137"/>
      <c r="V2057" s="134"/>
      <c r="W2057" s="132"/>
      <c r="X2057" s="134"/>
      <c r="Y2057" s="132"/>
      <c r="Z2057" s="132"/>
      <c r="AA2057" s="132"/>
      <c r="AB2057" s="132" t="str">
        <f ca="1">IF(ISERROR(MATCH(DailyLog[[#This Row],[TRAVELER]],Table2[TR],0)),AB2057,"SHIPPED")</f>
        <v>SHIPPED</v>
      </c>
      <c r="AC2057" s="132"/>
    </row>
    <row r="2058" spans="1:29" ht="40.15" hidden="1" customHeight="1" x14ac:dyDescent="0.25">
      <c r="A2058" s="129">
        <v>46279.48228009259</v>
      </c>
      <c r="B2058" s="130" t="s">
        <v>842</v>
      </c>
      <c r="C2058" s="131" t="s">
        <v>4933</v>
      </c>
      <c r="D2058" s="132">
        <v>718090</v>
      </c>
      <c r="E2058" s="132" t="s">
        <v>4893</v>
      </c>
      <c r="F2058" s="132">
        <v>625</v>
      </c>
      <c r="G2058" s="132" t="s">
        <v>5973</v>
      </c>
      <c r="H2058" s="133" t="s">
        <v>832</v>
      </c>
      <c r="I2058" s="134" t="s">
        <v>839</v>
      </c>
      <c r="J2058" s="135" t="s">
        <v>843</v>
      </c>
      <c r="K2058" s="134">
        <v>2</v>
      </c>
      <c r="L2058" s="134" t="s">
        <v>828</v>
      </c>
      <c r="M2058" s="134"/>
      <c r="N2058" s="134">
        <v>26</v>
      </c>
      <c r="O2058" s="134">
        <v>24440</v>
      </c>
      <c r="P2058" s="134">
        <v>24440</v>
      </c>
      <c r="Q2058" s="134">
        <f>+DailyLog[[#This Row],[TTL QNT
(On traveler)]]-DailyLog[[#This Row],[Column1]]</f>
        <v>0</v>
      </c>
      <c r="R2058" s="134" t="s">
        <v>3405</v>
      </c>
      <c r="S2058" s="136" t="s">
        <v>888</v>
      </c>
      <c r="T2058" s="137"/>
      <c r="U2058" s="137"/>
      <c r="V2058" s="134"/>
      <c r="W2058" s="132"/>
      <c r="X2058" s="134"/>
      <c r="Y2058" s="132"/>
      <c r="Z2058" s="132"/>
      <c r="AA2058" s="132"/>
      <c r="AB2058" s="132">
        <f ca="1">IF(ISERROR(MATCH(DailyLog[[#This Row],[TRAVELER]],Table2[TR],0)),AB2058,"SHIPPED")</f>
        <v>0</v>
      </c>
      <c r="AC2058" s="132"/>
    </row>
    <row r="2059" spans="1:29" ht="40.15" hidden="1" customHeight="1" x14ac:dyDescent="0.25">
      <c r="A2059" s="129">
        <v>46279.478935185187</v>
      </c>
      <c r="B2059" s="130" t="s">
        <v>842</v>
      </c>
      <c r="C2059" s="131" t="s">
        <v>4933</v>
      </c>
      <c r="D2059" s="132">
        <v>718095</v>
      </c>
      <c r="E2059" s="132" t="s">
        <v>4893</v>
      </c>
      <c r="F2059" s="132">
        <v>1702</v>
      </c>
      <c r="G2059" s="132" t="s">
        <v>5972</v>
      </c>
      <c r="H2059" s="133" t="s">
        <v>832</v>
      </c>
      <c r="I2059" s="134" t="s">
        <v>839</v>
      </c>
      <c r="J2059" s="135" t="s">
        <v>843</v>
      </c>
      <c r="K2059" s="134">
        <v>2</v>
      </c>
      <c r="L2059" s="134" t="s">
        <v>828</v>
      </c>
      <c r="M2059" s="134" t="s">
        <v>2858</v>
      </c>
      <c r="N2059" s="134">
        <v>36</v>
      </c>
      <c r="O2059" s="134">
        <v>33840</v>
      </c>
      <c r="P2059" s="134">
        <v>33840</v>
      </c>
      <c r="Q2059" s="134">
        <f>+DailyLog[[#This Row],[TTL QNT
(On traveler)]]-DailyLog[[#This Row],[Column1]]</f>
        <v>0</v>
      </c>
      <c r="R2059" s="134" t="s">
        <v>4107</v>
      </c>
      <c r="S2059" s="136" t="s">
        <v>888</v>
      </c>
      <c r="T2059" s="137">
        <v>1</v>
      </c>
      <c r="U2059" s="137"/>
      <c r="V2059" s="134"/>
      <c r="W2059" s="132"/>
      <c r="X2059" s="134"/>
      <c r="Y2059" s="132"/>
      <c r="Z2059" s="132"/>
      <c r="AA2059" s="132"/>
      <c r="AB2059" s="132">
        <f ca="1">IF(ISERROR(MATCH(DailyLog[[#This Row],[TRAVELER]],Table2[TR],0)),AB2059,"SHIPPED")</f>
        <v>0</v>
      </c>
      <c r="AC2059" s="132"/>
    </row>
    <row r="2060" spans="1:29" ht="40.15" hidden="1" customHeight="1" x14ac:dyDescent="0.25">
      <c r="A2060" s="129">
        <v>46279.471747685187</v>
      </c>
      <c r="B2060" s="130" t="s">
        <v>842</v>
      </c>
      <c r="C2060" s="131">
        <v>290</v>
      </c>
      <c r="D2060" s="132">
        <v>718659</v>
      </c>
      <c r="E2060" s="132">
        <v>11548414</v>
      </c>
      <c r="F2060" s="132">
        <v>449</v>
      </c>
      <c r="G2060" s="132" t="s">
        <v>5970</v>
      </c>
      <c r="H2060" s="133" t="s">
        <v>832</v>
      </c>
      <c r="I2060" s="134" t="s">
        <v>839</v>
      </c>
      <c r="J2060" s="135" t="s">
        <v>950</v>
      </c>
      <c r="K2060" s="134">
        <v>110</v>
      </c>
      <c r="L2060" s="134" t="s">
        <v>828</v>
      </c>
      <c r="M2060" s="134"/>
      <c r="N2060" s="134">
        <v>36</v>
      </c>
      <c r="O2060" s="134">
        <v>17460</v>
      </c>
      <c r="P2060" s="134">
        <v>17460</v>
      </c>
      <c r="Q2060" s="134">
        <f>+DailyLog[[#This Row],[TTL QNT
(On traveler)]]-DailyLog[[#This Row],[Column1]]</f>
        <v>0</v>
      </c>
      <c r="R2060" s="134" t="s">
        <v>4282</v>
      </c>
      <c r="S2060" s="136" t="s">
        <v>888</v>
      </c>
      <c r="T2060" s="137"/>
      <c r="U2060" s="137"/>
      <c r="V2060" s="134"/>
      <c r="W2060" s="132"/>
      <c r="X2060" s="134"/>
      <c r="Y2060" s="132"/>
      <c r="Z2060" s="132"/>
      <c r="AA2060" s="132"/>
      <c r="AB2060" s="132">
        <f ca="1">IF(ISERROR(MATCH(DailyLog[[#This Row],[TRAVELER]],Table2[TR],0)),AB2060,"SHIPPED")</f>
        <v>0</v>
      </c>
      <c r="AC2060" s="132"/>
    </row>
    <row r="2061" spans="1:29" ht="40.15" hidden="1" customHeight="1" x14ac:dyDescent="0.25">
      <c r="A2061" s="129">
        <v>46279.441400462965</v>
      </c>
      <c r="B2061" s="130" t="s">
        <v>842</v>
      </c>
      <c r="C2061" s="131" t="s">
        <v>4438</v>
      </c>
      <c r="D2061" s="132">
        <v>718280</v>
      </c>
      <c r="E2061" s="132" t="s">
        <v>83</v>
      </c>
      <c r="F2061" s="132">
        <v>1638</v>
      </c>
      <c r="G2061" s="132" t="s">
        <v>5947</v>
      </c>
      <c r="H2061" s="133" t="s">
        <v>832</v>
      </c>
      <c r="I2061" s="134" t="s">
        <v>839</v>
      </c>
      <c r="J2061" s="135" t="s">
        <v>843</v>
      </c>
      <c r="K2061" s="134">
        <v>4</v>
      </c>
      <c r="L2061" s="134" t="s">
        <v>828</v>
      </c>
      <c r="M2061" s="134"/>
      <c r="N2061" s="134">
        <v>36</v>
      </c>
      <c r="O2061" s="134">
        <v>70200</v>
      </c>
      <c r="P2061" s="134">
        <v>70200</v>
      </c>
      <c r="Q2061" s="134">
        <f>+DailyLog[[#This Row],[TTL QNT
(On traveler)]]-DailyLog[[#This Row],[Column1]]</f>
        <v>0</v>
      </c>
      <c r="R2061" s="134" t="s">
        <v>5617</v>
      </c>
      <c r="S2061" s="136" t="s">
        <v>888</v>
      </c>
      <c r="T2061" s="137"/>
      <c r="U2061" s="137"/>
      <c r="V2061" s="134"/>
      <c r="W2061" s="132"/>
      <c r="X2061" s="134"/>
      <c r="Y2061" s="132"/>
      <c r="Z2061" s="132"/>
      <c r="AA2061" s="132"/>
      <c r="AB2061" s="132">
        <f ca="1">IF(ISERROR(MATCH(DailyLog[[#This Row],[TRAVELER]],Table2[TR],0)),AB2061,"SHIPPED")</f>
        <v>0</v>
      </c>
      <c r="AC2061" s="132"/>
    </row>
    <row r="2062" spans="1:29" ht="40.15" hidden="1" customHeight="1" x14ac:dyDescent="0.25">
      <c r="A2062" s="129">
        <v>46276.706157407411</v>
      </c>
      <c r="B2062" s="130" t="s">
        <v>2940</v>
      </c>
      <c r="C2062" s="131" t="s">
        <v>4438</v>
      </c>
      <c r="D2062" s="132">
        <v>717594</v>
      </c>
      <c r="E2062" s="132" t="s">
        <v>3093</v>
      </c>
      <c r="F2062" s="132">
        <v>579</v>
      </c>
      <c r="G2062" s="132" t="s">
        <v>5916</v>
      </c>
      <c r="H2062" s="133" t="s">
        <v>832</v>
      </c>
      <c r="I2062" s="134" t="s">
        <v>839</v>
      </c>
      <c r="J2062" s="135" t="s">
        <v>843</v>
      </c>
      <c r="K2062" s="134">
        <v>4</v>
      </c>
      <c r="L2062" s="134" t="s">
        <v>1003</v>
      </c>
      <c r="M2062" s="134" t="s">
        <v>2816</v>
      </c>
      <c r="N2062" s="134">
        <v>36</v>
      </c>
      <c r="O2062" s="134">
        <v>7920</v>
      </c>
      <c r="P2062" s="134">
        <v>7920</v>
      </c>
      <c r="Q2062" s="134">
        <f>+DailyLog[[#This Row],[TTL QNT
(On traveler)]]-DailyLog[[#This Row],[Column1]]</f>
        <v>0</v>
      </c>
      <c r="R2062" s="134" t="s">
        <v>3851</v>
      </c>
      <c r="S2062" s="136" t="s">
        <v>888</v>
      </c>
      <c r="T2062" s="137">
        <v>5</v>
      </c>
      <c r="U2062" s="137"/>
      <c r="V2062" s="134"/>
      <c r="W2062" s="132"/>
      <c r="X2062" s="134"/>
      <c r="Y2062" s="132"/>
      <c r="Z2062" s="132"/>
      <c r="AA2062" s="132"/>
      <c r="AB2062" s="132">
        <f ca="1">IF(ISERROR(MATCH(DailyLog[[#This Row],[TRAVELER]],Table2[TR],0)),AB2062,"SHIPPED")</f>
        <v>0</v>
      </c>
      <c r="AC2062" s="132"/>
    </row>
    <row r="2063" spans="1:29" ht="40.15" hidden="1" customHeight="1" x14ac:dyDescent="0.25">
      <c r="A2063" s="129">
        <v>46274.480150462965</v>
      </c>
      <c r="B2063" s="130" t="s">
        <v>842</v>
      </c>
      <c r="C2063" s="131">
        <v>275</v>
      </c>
      <c r="D2063" s="132">
        <v>717780</v>
      </c>
      <c r="E2063" s="132" t="s">
        <v>3421</v>
      </c>
      <c r="F2063" s="132">
        <v>175</v>
      </c>
      <c r="G2063" s="132" t="s">
        <v>5626</v>
      </c>
      <c r="H2063" s="133" t="s">
        <v>832</v>
      </c>
      <c r="I2063" s="134" t="s">
        <v>2818</v>
      </c>
      <c r="J2063" s="135" t="s">
        <v>950</v>
      </c>
      <c r="K2063" s="134">
        <v>102</v>
      </c>
      <c r="L2063" s="134" t="s">
        <v>1003</v>
      </c>
      <c r="M2063" s="134"/>
      <c r="N2063" s="134">
        <v>36</v>
      </c>
      <c r="O2063" s="134">
        <v>54000</v>
      </c>
      <c r="P2063" s="134">
        <v>54000</v>
      </c>
      <c r="Q2063" s="134">
        <f>+DailyLog[[#This Row],[TTL QNT
(On traveler)]]-DailyLog[[#This Row],[Column1]]</f>
        <v>0</v>
      </c>
      <c r="R2063" s="134" t="s">
        <v>4560</v>
      </c>
      <c r="S2063" s="136" t="s">
        <v>888</v>
      </c>
      <c r="T2063" s="137"/>
      <c r="U2063" s="137"/>
      <c r="V2063" s="134"/>
      <c r="W2063" s="132"/>
      <c r="X2063" s="134"/>
      <c r="Y2063" s="132"/>
      <c r="Z2063" s="132"/>
      <c r="AA2063" s="132"/>
      <c r="AB2063" s="132" t="str">
        <f ca="1">IF(ISERROR(MATCH(DailyLog[[#This Row],[TRAVELER]],Table2[TR],0)),AB2063,"SHIPPED")</f>
        <v>SHIPPED</v>
      </c>
      <c r="AC2063" s="132"/>
    </row>
    <row r="2064" spans="1:29" ht="40.15" hidden="1" customHeight="1" x14ac:dyDescent="0.25">
      <c r="A2064" s="129">
        <v>46276.695092592592</v>
      </c>
      <c r="B2064" s="130" t="s">
        <v>2940</v>
      </c>
      <c r="C2064" s="131" t="s">
        <v>4438</v>
      </c>
      <c r="D2064" s="132">
        <v>717592</v>
      </c>
      <c r="E2064" s="132" t="s">
        <v>3093</v>
      </c>
      <c r="F2064" s="132">
        <v>824</v>
      </c>
      <c r="G2064" s="132" t="s">
        <v>5913</v>
      </c>
      <c r="H2064" s="133" t="s">
        <v>832</v>
      </c>
      <c r="I2064" s="134" t="s">
        <v>839</v>
      </c>
      <c r="J2064" s="135" t="s">
        <v>843</v>
      </c>
      <c r="K2064" s="134">
        <v>4</v>
      </c>
      <c r="L2064" s="134" t="s">
        <v>1003</v>
      </c>
      <c r="M2064" s="134" t="s">
        <v>2816</v>
      </c>
      <c r="N2064" s="134">
        <v>36</v>
      </c>
      <c r="O2064" s="134">
        <v>7920</v>
      </c>
      <c r="P2064" s="134">
        <v>7920</v>
      </c>
      <c r="Q2064" s="134">
        <f>+DailyLog[[#This Row],[TTL QNT
(On traveler)]]-DailyLog[[#This Row],[Column1]]</f>
        <v>0</v>
      </c>
      <c r="R2064" s="134" t="s">
        <v>4340</v>
      </c>
      <c r="S2064" s="136" t="s">
        <v>888</v>
      </c>
      <c r="T2064" s="137">
        <v>2</v>
      </c>
      <c r="U2064" s="137"/>
      <c r="V2064" s="134"/>
      <c r="W2064" s="132"/>
      <c r="X2064" s="134"/>
      <c r="Y2064" s="132"/>
      <c r="Z2064" s="132"/>
      <c r="AA2064" s="132"/>
      <c r="AB2064" s="132">
        <f ca="1">IF(ISERROR(MATCH(DailyLog[[#This Row],[TRAVELER]],Table2[TR],0)),AB2064,"SHIPPED")</f>
        <v>0</v>
      </c>
      <c r="AC2064" s="132"/>
    </row>
    <row r="2065" spans="1:29" ht="40.15" hidden="1" customHeight="1" x14ac:dyDescent="0.25">
      <c r="A2065" s="129">
        <v>46276.681273148148</v>
      </c>
      <c r="B2065" s="130" t="s">
        <v>2940</v>
      </c>
      <c r="C2065" s="131">
        <v>280</v>
      </c>
      <c r="D2065" s="132">
        <v>714234</v>
      </c>
      <c r="E2065" s="132" t="s">
        <v>5218</v>
      </c>
      <c r="F2065" s="132">
        <v>50</v>
      </c>
      <c r="G2065" s="132" t="s">
        <v>5909</v>
      </c>
      <c r="H2065" s="133" t="s">
        <v>832</v>
      </c>
      <c r="I2065" s="134" t="s">
        <v>839</v>
      </c>
      <c r="J2065" s="135" t="s">
        <v>950</v>
      </c>
      <c r="K2065" s="134">
        <v>123</v>
      </c>
      <c r="L2065" s="134" t="s">
        <v>828</v>
      </c>
      <c r="M2065" s="134"/>
      <c r="N2065" s="134">
        <v>1</v>
      </c>
      <c r="O2065" s="134">
        <v>62000</v>
      </c>
      <c r="P2065" s="134">
        <v>62000</v>
      </c>
      <c r="Q2065" s="134">
        <f>+DailyLog[[#This Row],[TTL QNT
(On traveler)]]-DailyLog[[#This Row],[Column1]]</f>
        <v>0</v>
      </c>
      <c r="R2065" s="134" t="s">
        <v>5283</v>
      </c>
      <c r="S2065" s="136" t="s">
        <v>888</v>
      </c>
      <c r="T2065" s="137"/>
      <c r="U2065" s="137"/>
      <c r="V2065" s="134"/>
      <c r="W2065" s="132"/>
      <c r="X2065" s="134"/>
      <c r="Y2065" s="132"/>
      <c r="Z2065" s="132"/>
      <c r="AA2065" s="132"/>
      <c r="AB2065" s="132">
        <f ca="1">IF(ISERROR(MATCH(DailyLog[[#This Row],[TRAVELER]],Table2[TR],0)),AB2065,"SHIPPED")</f>
        <v>0</v>
      </c>
      <c r="AC2065" s="132"/>
    </row>
    <row r="2066" spans="1:29" ht="40.15" hidden="1" customHeight="1" x14ac:dyDescent="0.25">
      <c r="A2066" s="111">
        <v>46258.745428240742</v>
      </c>
      <c r="B2066" s="112" t="s">
        <v>2940</v>
      </c>
      <c r="C2066" s="113">
        <v>275</v>
      </c>
      <c r="D2066" s="114">
        <v>716760</v>
      </c>
      <c r="E2066" s="114">
        <v>11546437</v>
      </c>
      <c r="F2066" s="114">
        <v>534</v>
      </c>
      <c r="G2066" s="114" t="s">
        <v>4192</v>
      </c>
      <c r="H2066" s="115" t="s">
        <v>832</v>
      </c>
      <c r="I2066" s="116" t="s">
        <v>839</v>
      </c>
      <c r="J2066" s="50" t="s">
        <v>950</v>
      </c>
      <c r="K2066" s="116">
        <v>102</v>
      </c>
      <c r="L2066" s="116" t="s">
        <v>828</v>
      </c>
      <c r="M2066" s="116"/>
      <c r="N2066" s="116">
        <v>72</v>
      </c>
      <c r="O2066" s="116">
        <v>108000</v>
      </c>
      <c r="P2066" s="116">
        <v>108000</v>
      </c>
      <c r="Q2066" s="116">
        <f>+DailyLog[[#This Row],[TTL QNT
(On traveler)]]-DailyLog[[#This Row],[Column1]]</f>
        <v>0</v>
      </c>
      <c r="R2066" s="116" t="s">
        <v>4154</v>
      </c>
      <c r="S2066" s="117" t="s">
        <v>888</v>
      </c>
      <c r="V2066" s="116"/>
      <c r="W2066" s="114"/>
      <c r="X2066" s="116"/>
      <c r="Y2066" s="114"/>
      <c r="Z2066" s="114"/>
      <c r="AA2066" s="114"/>
      <c r="AB2066" s="114" t="str">
        <f ca="1">IF(ISERROR(MATCH(DailyLog[[#This Row],[TRAVELER]],Table2[TR],0)),AB2066,"SHIPPED")</f>
        <v>SHIPPED</v>
      </c>
      <c r="AC2066" s="114"/>
    </row>
    <row r="2067" spans="1:29" ht="40.15" hidden="1" customHeight="1" x14ac:dyDescent="0.25">
      <c r="A2067" s="129">
        <v>46276.678136574075</v>
      </c>
      <c r="B2067" s="130" t="s">
        <v>2940</v>
      </c>
      <c r="C2067" s="131" t="s">
        <v>2841</v>
      </c>
      <c r="D2067" s="132">
        <v>716017</v>
      </c>
      <c r="E2067" s="132" t="s">
        <v>3933</v>
      </c>
      <c r="F2067" s="132">
        <v>146</v>
      </c>
      <c r="G2067" s="132" t="s">
        <v>5814</v>
      </c>
      <c r="H2067" s="133" t="s">
        <v>2814</v>
      </c>
      <c r="I2067" s="134" t="s">
        <v>839</v>
      </c>
      <c r="J2067" s="135" t="s">
        <v>843</v>
      </c>
      <c r="K2067" s="134">
        <v>3</v>
      </c>
      <c r="L2067" s="134" t="s">
        <v>828</v>
      </c>
      <c r="M2067" s="134"/>
      <c r="N2067" s="134">
        <v>34</v>
      </c>
      <c r="O2067" s="134">
        <v>23800</v>
      </c>
      <c r="P2067" s="134">
        <v>23800</v>
      </c>
      <c r="Q2067" s="134">
        <f>+DailyLog[[#This Row],[TTL QNT
(On traveler)]]-DailyLog[[#This Row],[Column1]]</f>
        <v>0</v>
      </c>
      <c r="R2067" s="134" t="s">
        <v>3713</v>
      </c>
      <c r="S2067" s="136" t="s">
        <v>888</v>
      </c>
      <c r="T2067" s="137"/>
      <c r="U2067" s="137"/>
      <c r="V2067" s="134"/>
      <c r="W2067" s="132"/>
      <c r="X2067" s="134"/>
      <c r="Y2067" s="132"/>
      <c r="Z2067" s="132"/>
      <c r="AA2067" s="132"/>
      <c r="AB2067" s="132">
        <f ca="1">IF(ISERROR(MATCH(DailyLog[[#This Row],[TRAVELER]],Table2[TR],0)),AB2067,"SHIPPED")</f>
        <v>0</v>
      </c>
      <c r="AC2067" s="132"/>
    </row>
    <row r="2068" spans="1:29" ht="40.15" hidden="1" customHeight="1" x14ac:dyDescent="0.25">
      <c r="A2068" s="129">
        <v>46276.662523148145</v>
      </c>
      <c r="B2068" s="112" t="s">
        <v>2940</v>
      </c>
      <c r="C2068" s="131">
        <v>4</v>
      </c>
      <c r="D2068" s="132">
        <v>718866</v>
      </c>
      <c r="E2068" s="132">
        <v>11546377</v>
      </c>
      <c r="F2068" s="132">
        <v>370</v>
      </c>
      <c r="G2068" s="132" t="s">
        <v>5901</v>
      </c>
      <c r="H2068" s="133" t="s">
        <v>832</v>
      </c>
      <c r="I2068" s="134" t="s">
        <v>839</v>
      </c>
      <c r="J2068" s="135" t="s">
        <v>950</v>
      </c>
      <c r="K2068" s="134">
        <v>113</v>
      </c>
      <c r="L2068" s="134" t="s">
        <v>828</v>
      </c>
      <c r="M2068" s="134"/>
      <c r="N2068" s="134">
        <v>20</v>
      </c>
      <c r="O2068" s="134">
        <v>43000</v>
      </c>
      <c r="P2068" s="134">
        <v>43000</v>
      </c>
      <c r="Q2068" s="134">
        <f>+DailyLog[[#This Row],[TTL QNT
(On traveler)]]-DailyLog[[#This Row],[Column1]]</f>
        <v>0</v>
      </c>
      <c r="R2068" s="134" t="s">
        <v>3665</v>
      </c>
      <c r="S2068" s="136" t="s">
        <v>888</v>
      </c>
      <c r="T2068" s="137"/>
      <c r="U2068" s="137"/>
      <c r="V2068" s="134"/>
      <c r="W2068" s="132"/>
      <c r="X2068" s="134"/>
      <c r="Y2068" s="132"/>
      <c r="Z2068" s="132"/>
      <c r="AA2068" s="132"/>
      <c r="AB2068" s="132">
        <f ca="1">IF(ISERROR(MATCH(DailyLog[[#This Row],[TRAVELER]],Table2[TR],0)),AB2068,"SHIPPED")</f>
        <v>0</v>
      </c>
      <c r="AC2068" s="132"/>
    </row>
    <row r="2069" spans="1:29" ht="40.15" hidden="1" customHeight="1" x14ac:dyDescent="0.25">
      <c r="A2069" s="129">
        <v>46276.658090277779</v>
      </c>
      <c r="B2069" s="130" t="s">
        <v>2940</v>
      </c>
      <c r="C2069" s="131" t="s">
        <v>2841</v>
      </c>
      <c r="D2069" s="132">
        <v>717870</v>
      </c>
      <c r="E2069" s="132" t="s">
        <v>5895</v>
      </c>
      <c r="F2069" s="132">
        <v>629</v>
      </c>
      <c r="G2069" s="132" t="s">
        <v>5900</v>
      </c>
      <c r="H2069" s="133" t="s">
        <v>832</v>
      </c>
      <c r="I2069" s="134" t="s">
        <v>839</v>
      </c>
      <c r="J2069" s="135" t="s">
        <v>843</v>
      </c>
      <c r="K2069" s="134">
        <v>3</v>
      </c>
      <c r="L2069" s="134" t="s">
        <v>1003</v>
      </c>
      <c r="M2069" s="134" t="s">
        <v>2858</v>
      </c>
      <c r="N2069" s="134">
        <v>37</v>
      </c>
      <c r="O2069" s="134">
        <v>8140</v>
      </c>
      <c r="P2069" s="134">
        <v>8140</v>
      </c>
      <c r="Q2069" s="134">
        <f>+DailyLog[[#This Row],[TTL QNT
(On traveler)]]-DailyLog[[#This Row],[Column1]]</f>
        <v>0</v>
      </c>
      <c r="R2069" s="134" t="s">
        <v>3371</v>
      </c>
      <c r="S2069" s="136" t="s">
        <v>888</v>
      </c>
      <c r="T2069" s="137">
        <v>5</v>
      </c>
      <c r="U2069" s="137"/>
      <c r="V2069" s="134"/>
      <c r="W2069" s="132"/>
      <c r="X2069" s="134"/>
      <c r="Y2069" s="132"/>
      <c r="Z2069" s="132"/>
      <c r="AA2069" s="132"/>
      <c r="AB2069" s="132">
        <f ca="1">IF(ISERROR(MATCH(DailyLog[[#This Row],[TRAVELER]],Table2[TR],0)),AB2069,"SHIPPED")</f>
        <v>0</v>
      </c>
      <c r="AC2069" s="132"/>
    </row>
    <row r="2070" spans="1:29" ht="40.15" hidden="1" customHeight="1" x14ac:dyDescent="0.25">
      <c r="A2070" s="119">
        <v>46258.465046296296</v>
      </c>
      <c r="B2070" s="120" t="s">
        <v>842</v>
      </c>
      <c r="C2070" s="121">
        <v>275</v>
      </c>
      <c r="D2070" s="122">
        <v>716760</v>
      </c>
      <c r="E2070" s="122">
        <v>11546437</v>
      </c>
      <c r="F2070" s="122">
        <v>534</v>
      </c>
      <c r="G2070" s="122" t="s">
        <v>4192</v>
      </c>
      <c r="H2070" s="123" t="s">
        <v>832</v>
      </c>
      <c r="I2070" s="124" t="s">
        <v>2818</v>
      </c>
      <c r="J2070" s="125" t="s">
        <v>950</v>
      </c>
      <c r="K2070" s="124">
        <v>102</v>
      </c>
      <c r="L2070" s="124" t="s">
        <v>828</v>
      </c>
      <c r="M2070" s="124"/>
      <c r="N2070" s="124">
        <v>36</v>
      </c>
      <c r="O2070" s="124">
        <v>54000</v>
      </c>
      <c r="P2070" s="124">
        <v>54000</v>
      </c>
      <c r="Q2070" s="124">
        <f>+DailyLog[[#This Row],[TTL QNT
(On traveler)]]-DailyLog[[#This Row],[Column1]]</f>
        <v>0</v>
      </c>
      <c r="R2070" s="124" t="s">
        <v>2980</v>
      </c>
      <c r="S2070" s="126" t="s">
        <v>888</v>
      </c>
      <c r="T2070" s="127"/>
      <c r="U2070" s="127"/>
      <c r="V2070" s="124"/>
      <c r="W2070" s="122"/>
      <c r="X2070" s="124"/>
      <c r="Y2070" s="122"/>
      <c r="Z2070" s="122"/>
      <c r="AA2070" s="122"/>
      <c r="AB2070" s="122" t="str">
        <f ca="1">IF(ISERROR(MATCH(DailyLog[[#This Row],[TRAVELER]],Table2[TR],0)),AB2070,"SHIPPED")</f>
        <v>SHIPPED</v>
      </c>
      <c r="AC2070" s="122"/>
    </row>
    <row r="2071" spans="1:29" ht="40.15" hidden="1" customHeight="1" x14ac:dyDescent="0.25">
      <c r="A2071" s="129">
        <v>46276.635694444441</v>
      </c>
      <c r="B2071" s="130" t="s">
        <v>2940</v>
      </c>
      <c r="C2071" s="131" t="s">
        <v>4502</v>
      </c>
      <c r="D2071" s="132">
        <v>717492</v>
      </c>
      <c r="E2071" s="132" t="s">
        <v>5571</v>
      </c>
      <c r="F2071" s="132">
        <v>174</v>
      </c>
      <c r="G2071" s="132" t="s">
        <v>5890</v>
      </c>
      <c r="H2071" s="133" t="s">
        <v>832</v>
      </c>
      <c r="I2071" s="134" t="s">
        <v>839</v>
      </c>
      <c r="J2071" s="135" t="s">
        <v>843</v>
      </c>
      <c r="K2071" s="134">
        <v>1</v>
      </c>
      <c r="L2071" s="134" t="s">
        <v>1003</v>
      </c>
      <c r="M2071" s="134" t="s">
        <v>5891</v>
      </c>
      <c r="N2071" s="134">
        <v>37</v>
      </c>
      <c r="O2071" s="134">
        <v>8140</v>
      </c>
      <c r="P2071" s="134">
        <v>8140</v>
      </c>
      <c r="Q2071" s="134">
        <f>+DailyLog[[#This Row],[TTL QNT
(On traveler)]]-DailyLog[[#This Row],[Column1]]</f>
        <v>0</v>
      </c>
      <c r="R2071" s="134" t="s">
        <v>3017</v>
      </c>
      <c r="S2071" s="136" t="s">
        <v>888</v>
      </c>
      <c r="T2071" s="137" t="s">
        <v>5892</v>
      </c>
      <c r="U2071" s="137"/>
      <c r="V2071" s="134"/>
      <c r="W2071" s="132"/>
      <c r="X2071" s="134"/>
      <c r="Y2071" s="132"/>
      <c r="Z2071" s="132"/>
      <c r="AA2071" s="132"/>
      <c r="AB2071" s="132">
        <f ca="1">IF(ISERROR(MATCH(DailyLog[[#This Row],[TRAVELER]],Table2[TR],0)),AB2071,"SHIPPED")</f>
        <v>0</v>
      </c>
      <c r="AC2071" s="132"/>
    </row>
    <row r="2072" spans="1:29" ht="40.15" hidden="1" customHeight="1" x14ac:dyDescent="0.25">
      <c r="A2072" s="129">
        <v>46276.439953703702</v>
      </c>
      <c r="B2072" s="130" t="s">
        <v>842</v>
      </c>
      <c r="C2072" s="131">
        <v>4</v>
      </c>
      <c r="D2072" s="132">
        <v>717506</v>
      </c>
      <c r="E2072" s="132" t="s">
        <v>3304</v>
      </c>
      <c r="F2072" s="132">
        <v>124</v>
      </c>
      <c r="G2072" s="132" t="s">
        <v>5853</v>
      </c>
      <c r="H2072" s="133" t="s">
        <v>832</v>
      </c>
      <c r="I2072" s="134" t="s">
        <v>839</v>
      </c>
      <c r="J2072" s="135" t="s">
        <v>950</v>
      </c>
      <c r="K2072" s="134">
        <v>117</v>
      </c>
      <c r="L2072" s="134" t="s">
        <v>1003</v>
      </c>
      <c r="M2072" s="134"/>
      <c r="N2072" s="134">
        <v>36</v>
      </c>
      <c r="O2072" s="134">
        <v>25200</v>
      </c>
      <c r="P2072" s="134">
        <v>25200</v>
      </c>
      <c r="Q2072" s="134">
        <f>+DailyLog[[#This Row],[TTL QNT
(On traveler)]]-DailyLog[[#This Row],[Column1]]</f>
        <v>0</v>
      </c>
      <c r="R2072" s="134" t="s">
        <v>4340</v>
      </c>
      <c r="S2072" s="136" t="s">
        <v>888</v>
      </c>
      <c r="T2072" s="137"/>
      <c r="U2072" s="137"/>
      <c r="V2072" s="134"/>
      <c r="W2072" s="132"/>
      <c r="X2072" s="134"/>
      <c r="Y2072" s="132"/>
      <c r="Z2072" s="132"/>
      <c r="AA2072" s="132"/>
      <c r="AB2072" s="132">
        <f ca="1">IF(ISERROR(MATCH(DailyLog[[#This Row],[TRAVELER]],Table2[TR],0)),AB2072,"SHIPPED")</f>
        <v>0</v>
      </c>
      <c r="AC2072" s="132"/>
    </row>
    <row r="2073" spans="1:29" ht="40.15" hidden="1" customHeight="1" x14ac:dyDescent="0.25">
      <c r="A2073" s="129">
        <v>46276.422233796293</v>
      </c>
      <c r="B2073" s="130" t="s">
        <v>842</v>
      </c>
      <c r="C2073" s="131" t="s">
        <v>2841</v>
      </c>
      <c r="D2073" s="132">
        <v>717962</v>
      </c>
      <c r="E2073" s="132">
        <v>11549204</v>
      </c>
      <c r="F2073" s="132">
        <v>510</v>
      </c>
      <c r="G2073" s="132" t="s">
        <v>5847</v>
      </c>
      <c r="H2073" s="133" t="s">
        <v>832</v>
      </c>
      <c r="I2073" s="134" t="s">
        <v>839</v>
      </c>
      <c r="J2073" s="135" t="s">
        <v>843</v>
      </c>
      <c r="K2073" s="134">
        <v>3</v>
      </c>
      <c r="L2073" s="134" t="s">
        <v>828</v>
      </c>
      <c r="M2073" s="134"/>
      <c r="N2073" s="134">
        <v>38</v>
      </c>
      <c r="O2073" s="134">
        <v>7980</v>
      </c>
      <c r="P2073" s="134">
        <v>7980</v>
      </c>
      <c r="Q2073" s="134">
        <f>+DailyLog[[#This Row],[TTL QNT
(On traveler)]]-DailyLog[[#This Row],[Column1]]</f>
        <v>0</v>
      </c>
      <c r="R2073" s="134" t="s">
        <v>3268</v>
      </c>
      <c r="S2073" s="136" t="s">
        <v>888</v>
      </c>
      <c r="T2073" s="137"/>
      <c r="U2073" s="137"/>
      <c r="V2073" s="134"/>
      <c r="W2073" s="132"/>
      <c r="X2073" s="134"/>
      <c r="Y2073" s="132"/>
      <c r="Z2073" s="132"/>
      <c r="AA2073" s="132"/>
      <c r="AB2073" s="132">
        <f ca="1">IF(ISERROR(MATCH(DailyLog[[#This Row],[TRAVELER]],Table2[TR],0)),AB2073,"SHIPPED")</f>
        <v>0</v>
      </c>
      <c r="AC2073" s="132"/>
    </row>
    <row r="2074" spans="1:29" ht="40.15" hidden="1" customHeight="1" x14ac:dyDescent="0.25">
      <c r="A2074" s="111">
        <v>46251.725798611114</v>
      </c>
      <c r="B2074" s="112" t="s">
        <v>2940</v>
      </c>
      <c r="C2074" s="113">
        <v>290</v>
      </c>
      <c r="D2074" s="114">
        <v>714628</v>
      </c>
      <c r="E2074" s="114">
        <v>11549170</v>
      </c>
      <c r="F2074" s="114">
        <v>145</v>
      </c>
      <c r="G2074" s="114" t="s">
        <v>3343</v>
      </c>
      <c r="H2074" s="115" t="s">
        <v>832</v>
      </c>
      <c r="I2074" s="116" t="s">
        <v>839</v>
      </c>
      <c r="J2074" s="50" t="s">
        <v>950</v>
      </c>
      <c r="K2074" s="116">
        <v>107</v>
      </c>
      <c r="L2074" s="116" t="s">
        <v>828</v>
      </c>
      <c r="M2074" s="116"/>
      <c r="N2074" s="116">
        <v>36</v>
      </c>
      <c r="O2074" s="116">
        <v>14400</v>
      </c>
      <c r="P2074" s="116">
        <v>14400</v>
      </c>
      <c r="Q2074" s="116">
        <f>+DailyLog[[#This Row],[TTL QNT
(On traveler)]]-DailyLog[[#This Row],[Column1]]</f>
        <v>0</v>
      </c>
      <c r="R2074" s="116" t="s">
        <v>3105</v>
      </c>
      <c r="S2074" s="117" t="s">
        <v>888</v>
      </c>
      <c r="V2074" s="116"/>
      <c r="W2074" s="114"/>
      <c r="X2074" s="116"/>
      <c r="Y2074" s="114"/>
      <c r="Z2074" s="114"/>
      <c r="AA2074" s="114"/>
      <c r="AB2074" s="114" t="str">
        <f ca="1">IF(ISERROR(MATCH(DailyLog[[#This Row],[TRAVELER]],Table2[TR],0)),AB2074,"SHIPPED")</f>
        <v>SHIPPED</v>
      </c>
      <c r="AC2074" s="114"/>
    </row>
    <row r="2075" spans="1:29" ht="40.15" hidden="1" customHeight="1" x14ac:dyDescent="0.25">
      <c r="A2075" s="129">
        <v>46275.696377314816</v>
      </c>
      <c r="B2075" s="130" t="s">
        <v>2940</v>
      </c>
      <c r="C2075" s="131">
        <v>4</v>
      </c>
      <c r="D2075" s="132">
        <v>718014</v>
      </c>
      <c r="E2075" s="132" t="s">
        <v>3421</v>
      </c>
      <c r="F2075" s="132">
        <v>448</v>
      </c>
      <c r="G2075" s="132" t="s">
        <v>5742</v>
      </c>
      <c r="H2075" s="133" t="s">
        <v>832</v>
      </c>
      <c r="I2075" s="134" t="s">
        <v>839</v>
      </c>
      <c r="J2075" s="135" t="s">
        <v>2824</v>
      </c>
      <c r="K2075" s="134">
        <v>24</v>
      </c>
      <c r="L2075" s="134" t="s">
        <v>2826</v>
      </c>
      <c r="M2075" s="134"/>
      <c r="N2075" s="134">
        <v>56</v>
      </c>
      <c r="O2075" s="134">
        <v>84000</v>
      </c>
      <c r="P2075" s="134">
        <v>84000</v>
      </c>
      <c r="Q2075" s="134">
        <f>+DailyLog[[#This Row],[TTL QNT
(On traveler)]]-DailyLog[[#This Row],[Column1]]</f>
        <v>0</v>
      </c>
      <c r="R2075" s="134" t="s">
        <v>3306</v>
      </c>
      <c r="S2075" s="136" t="s">
        <v>888</v>
      </c>
      <c r="T2075" s="137"/>
      <c r="U2075" s="137"/>
      <c r="V2075" s="134"/>
      <c r="W2075" s="132"/>
      <c r="X2075" s="134"/>
      <c r="Y2075" s="132"/>
      <c r="Z2075" s="132"/>
      <c r="AA2075" s="132"/>
      <c r="AB2075" s="132">
        <f ca="1">IF(ISERROR(MATCH(DailyLog[[#This Row],[TRAVELER]],Table2[TR],0)),AB2075,"SHIPPED")</f>
        <v>0</v>
      </c>
      <c r="AC2075" s="132"/>
    </row>
    <row r="2076" spans="1:29" ht="40.15" hidden="1" customHeight="1" x14ac:dyDescent="0.25">
      <c r="A2076" s="129">
        <v>46275.532314814816</v>
      </c>
      <c r="B2076" s="130" t="s">
        <v>842</v>
      </c>
      <c r="C2076" s="131" t="s">
        <v>4353</v>
      </c>
      <c r="D2076" s="132">
        <v>718014</v>
      </c>
      <c r="E2076" s="132" t="s">
        <v>3421</v>
      </c>
      <c r="F2076" s="132">
        <v>448</v>
      </c>
      <c r="G2076" s="132" t="s">
        <v>5742</v>
      </c>
      <c r="H2076" s="133" t="s">
        <v>832</v>
      </c>
      <c r="I2076" s="134" t="s">
        <v>2818</v>
      </c>
      <c r="J2076" s="135" t="s">
        <v>2824</v>
      </c>
      <c r="K2076" s="134">
        <v>24</v>
      </c>
      <c r="L2076" s="134" t="s">
        <v>1003</v>
      </c>
      <c r="M2076" s="134"/>
      <c r="N2076" s="134">
        <v>36</v>
      </c>
      <c r="O2076" s="134">
        <v>54000</v>
      </c>
      <c r="P2076" s="134">
        <v>54000</v>
      </c>
      <c r="Q2076" s="134">
        <f>+DailyLog[[#This Row],[TTL QNT
(On traveler)]]-DailyLog[[#This Row],[Column1]]</f>
        <v>0</v>
      </c>
      <c r="R2076" s="134" t="s">
        <v>3431</v>
      </c>
      <c r="S2076" s="136" t="s">
        <v>888</v>
      </c>
      <c r="T2076" s="137"/>
      <c r="U2076" s="137"/>
      <c r="V2076" s="134"/>
      <c r="W2076" s="132"/>
      <c r="X2076" s="134"/>
      <c r="Y2076" s="132"/>
      <c r="Z2076" s="132"/>
      <c r="AA2076" s="132"/>
      <c r="AB2076" s="132">
        <f ca="1">IF(ISERROR(MATCH(DailyLog[[#This Row],[TRAVELER]],Table2[TR],0)),AB2076,"SHIPPED")</f>
        <v>0</v>
      </c>
      <c r="AC2076" s="132"/>
    </row>
    <row r="2077" spans="1:29" ht="40.15" hidden="1" customHeight="1" x14ac:dyDescent="0.25">
      <c r="A2077" s="129">
        <v>46275.480243055557</v>
      </c>
      <c r="B2077" s="130" t="s">
        <v>842</v>
      </c>
      <c r="C2077" s="131">
        <v>290</v>
      </c>
      <c r="D2077" s="132">
        <v>718156</v>
      </c>
      <c r="E2077" s="132" t="s">
        <v>4226</v>
      </c>
      <c r="F2077" s="132" t="s">
        <v>922</v>
      </c>
      <c r="G2077" s="132" t="s">
        <v>5736</v>
      </c>
      <c r="H2077" s="133" t="s">
        <v>2814</v>
      </c>
      <c r="I2077" s="134" t="s">
        <v>839</v>
      </c>
      <c r="J2077" s="135" t="s">
        <v>950</v>
      </c>
      <c r="K2077" s="134">
        <v>105</v>
      </c>
      <c r="L2077" s="134" t="s">
        <v>828</v>
      </c>
      <c r="M2077" s="134"/>
      <c r="N2077" s="134">
        <v>36</v>
      </c>
      <c r="O2077" s="134">
        <v>29700</v>
      </c>
      <c r="P2077" s="134">
        <v>29700</v>
      </c>
      <c r="Q2077" s="134">
        <f>+DailyLog[[#This Row],[TTL QNT
(On traveler)]]-DailyLog[[#This Row],[Column1]]</f>
        <v>0</v>
      </c>
      <c r="R2077" s="134" t="s">
        <v>4523</v>
      </c>
      <c r="S2077" s="136" t="s">
        <v>888</v>
      </c>
      <c r="T2077" s="137"/>
      <c r="U2077" s="137"/>
      <c r="V2077" s="134"/>
      <c r="W2077" s="132"/>
      <c r="X2077" s="134"/>
      <c r="Y2077" s="132"/>
      <c r="Z2077" s="132"/>
      <c r="AA2077" s="132"/>
      <c r="AB2077" s="132">
        <f ca="1">IF(ISERROR(MATCH(DailyLog[[#This Row],[TRAVELER]],Table2[TR],0)),AB2077,"SHIPPED")</f>
        <v>0</v>
      </c>
      <c r="AC2077" s="132"/>
    </row>
    <row r="2078" spans="1:29" ht="40.15" hidden="1" customHeight="1" x14ac:dyDescent="0.25">
      <c r="A2078" s="129">
        <v>46274.733622685184</v>
      </c>
      <c r="B2078" s="130" t="s">
        <v>2940</v>
      </c>
      <c r="C2078" s="131">
        <v>275</v>
      </c>
      <c r="D2078" s="132">
        <v>717234</v>
      </c>
      <c r="E2078" s="132" t="s">
        <v>1007</v>
      </c>
      <c r="F2078" s="132">
        <v>279</v>
      </c>
      <c r="G2078" s="132" t="s">
        <v>5648</v>
      </c>
      <c r="H2078" s="133" t="s">
        <v>832</v>
      </c>
      <c r="I2078" s="134" t="s">
        <v>839</v>
      </c>
      <c r="J2078" s="135" t="s">
        <v>950</v>
      </c>
      <c r="K2078" s="134">
        <v>103</v>
      </c>
      <c r="L2078" s="134" t="s">
        <v>828</v>
      </c>
      <c r="M2078" s="134" t="s">
        <v>2816</v>
      </c>
      <c r="N2078" s="134">
        <v>43</v>
      </c>
      <c r="O2078" s="134">
        <v>45150</v>
      </c>
      <c r="P2078" s="134">
        <v>45150</v>
      </c>
      <c r="Q2078" s="134">
        <f>+DailyLog[[#This Row],[TTL QNT
(On traveler)]]-DailyLog[[#This Row],[Column1]]</f>
        <v>0</v>
      </c>
      <c r="R2078" s="134" t="s">
        <v>5142</v>
      </c>
      <c r="S2078" s="136" t="s">
        <v>888</v>
      </c>
      <c r="T2078" s="137">
        <v>5</v>
      </c>
      <c r="U2078" s="137"/>
      <c r="V2078" s="134"/>
      <c r="W2078" s="132"/>
      <c r="X2078" s="134"/>
      <c r="Y2078" s="132"/>
      <c r="Z2078" s="132"/>
      <c r="AA2078" s="132"/>
      <c r="AB2078" s="132">
        <f ca="1">IF(ISERROR(MATCH(DailyLog[[#This Row],[TRAVELER]],Table2[TR],0)),AB2078,"SHIPPED")</f>
        <v>0</v>
      </c>
      <c r="AC2078" s="132"/>
    </row>
    <row r="2079" spans="1:29" ht="40.15" hidden="1" customHeight="1" x14ac:dyDescent="0.25">
      <c r="A2079" s="129">
        <v>46274.723854166667</v>
      </c>
      <c r="B2079" s="130" t="s">
        <v>2940</v>
      </c>
      <c r="C2079" s="131">
        <v>280</v>
      </c>
      <c r="D2079" s="132">
        <v>717771</v>
      </c>
      <c r="E2079" s="132" t="s">
        <v>986</v>
      </c>
      <c r="F2079" s="132">
        <v>18</v>
      </c>
      <c r="G2079" s="132" t="s">
        <v>5632</v>
      </c>
      <c r="H2079" s="133" t="s">
        <v>832</v>
      </c>
      <c r="I2079" s="134" t="s">
        <v>839</v>
      </c>
      <c r="J2079" s="135" t="s">
        <v>950</v>
      </c>
      <c r="K2079" s="134">
        <v>114</v>
      </c>
      <c r="L2079" s="134" t="s">
        <v>1003</v>
      </c>
      <c r="M2079" s="134"/>
      <c r="N2079" s="134">
        <v>24</v>
      </c>
      <c r="O2079" s="134">
        <v>36000</v>
      </c>
      <c r="P2079" s="134">
        <v>36000</v>
      </c>
      <c r="Q2079" s="134">
        <f>+DailyLog[[#This Row],[TTL QNT
(On traveler)]]-DailyLog[[#This Row],[Column1]]</f>
        <v>0</v>
      </c>
      <c r="R2079" s="134" t="s">
        <v>2893</v>
      </c>
      <c r="S2079" s="136" t="s">
        <v>888</v>
      </c>
      <c r="T2079" s="137"/>
      <c r="U2079" s="137"/>
      <c r="V2079" s="134"/>
      <c r="W2079" s="132"/>
      <c r="X2079" s="134"/>
      <c r="Y2079" s="132"/>
      <c r="Z2079" s="132"/>
      <c r="AA2079" s="132"/>
      <c r="AB2079" s="132">
        <f ca="1">IF(ISERROR(MATCH(DailyLog[[#This Row],[TRAVELER]],Table2[TR],0)),AB2079,"SHIPPED")</f>
        <v>0</v>
      </c>
      <c r="AC2079" s="132"/>
    </row>
    <row r="2080" spans="1:29" ht="40.15" hidden="1" customHeight="1" x14ac:dyDescent="0.25">
      <c r="A2080" s="129">
        <v>46274.703518518516</v>
      </c>
      <c r="B2080" s="130" t="s">
        <v>842</v>
      </c>
      <c r="C2080" s="131">
        <v>290</v>
      </c>
      <c r="D2080" s="132">
        <v>717244</v>
      </c>
      <c r="E2080" s="132" t="s">
        <v>884</v>
      </c>
      <c r="F2080" s="132">
        <v>566</v>
      </c>
      <c r="G2080" s="132" t="s">
        <v>5661</v>
      </c>
      <c r="H2080" s="133" t="s">
        <v>832</v>
      </c>
      <c r="I2080" s="134" t="s">
        <v>839</v>
      </c>
      <c r="J2080" s="135" t="s">
        <v>950</v>
      </c>
      <c r="K2080" s="134">
        <v>107</v>
      </c>
      <c r="L2080" s="134" t="s">
        <v>828</v>
      </c>
      <c r="M2080" s="134"/>
      <c r="N2080" s="134">
        <v>1</v>
      </c>
      <c r="O2080" s="134">
        <v>20000</v>
      </c>
      <c r="P2080" s="134">
        <v>20000</v>
      </c>
      <c r="Q2080" s="134">
        <f>+DailyLog[[#This Row],[TTL QNT
(On traveler)]]-DailyLog[[#This Row],[Column1]]</f>
        <v>0</v>
      </c>
      <c r="R2080" s="134" t="s">
        <v>2829</v>
      </c>
      <c r="S2080" s="136" t="s">
        <v>888</v>
      </c>
      <c r="T2080" s="137"/>
      <c r="U2080" s="137"/>
      <c r="V2080" s="134"/>
      <c r="W2080" s="132"/>
      <c r="X2080" s="134"/>
      <c r="Y2080" s="132"/>
      <c r="Z2080" s="132"/>
      <c r="AA2080" s="132"/>
      <c r="AB2080" s="132">
        <f ca="1">IF(ISERROR(MATCH(DailyLog[[#This Row],[TRAVELER]],Table2[TR],0)),AB2080,"SHIPPED")</f>
        <v>0</v>
      </c>
      <c r="AC2080" s="132"/>
    </row>
    <row r="2081" spans="1:29" ht="40.15" hidden="1" customHeight="1" x14ac:dyDescent="0.25">
      <c r="A2081" s="129">
        <v>46274.690613425926</v>
      </c>
      <c r="B2081" s="130" t="s">
        <v>2940</v>
      </c>
      <c r="C2081" s="131">
        <v>280</v>
      </c>
      <c r="D2081" s="132">
        <v>717768</v>
      </c>
      <c r="E2081" s="132" t="s">
        <v>3421</v>
      </c>
      <c r="F2081" s="132">
        <v>1440</v>
      </c>
      <c r="G2081" s="132" t="s">
        <v>5644</v>
      </c>
      <c r="H2081" s="133" t="s">
        <v>832</v>
      </c>
      <c r="I2081" s="134" t="s">
        <v>839</v>
      </c>
      <c r="J2081" s="135" t="s">
        <v>950</v>
      </c>
      <c r="K2081" s="134">
        <v>123</v>
      </c>
      <c r="L2081" s="134" t="s">
        <v>1003</v>
      </c>
      <c r="M2081" s="134"/>
      <c r="N2081" s="134">
        <v>57</v>
      </c>
      <c r="O2081" s="134">
        <v>85500</v>
      </c>
      <c r="P2081" s="134">
        <v>85500</v>
      </c>
      <c r="Q2081" s="134">
        <f>+DailyLog[[#This Row],[TTL QNT
(On traveler)]]-DailyLog[[#This Row],[Column1]]</f>
        <v>0</v>
      </c>
      <c r="R2081" s="134" t="s">
        <v>3798</v>
      </c>
      <c r="S2081" s="136" t="s">
        <v>888</v>
      </c>
      <c r="T2081" s="137"/>
      <c r="U2081" s="137"/>
      <c r="V2081" s="134"/>
      <c r="W2081" s="132"/>
      <c r="X2081" s="134"/>
      <c r="Y2081" s="132"/>
      <c r="Z2081" s="132"/>
      <c r="AA2081" s="132"/>
      <c r="AB2081" s="132">
        <f ca="1">IF(ISERROR(MATCH(DailyLog[[#This Row],[TRAVELER]],Table2[TR],0)),AB2081,"SHIPPED")</f>
        <v>0</v>
      </c>
      <c r="AC2081" s="132"/>
    </row>
    <row r="2082" spans="1:29" ht="40.15" hidden="1" customHeight="1" x14ac:dyDescent="0.25">
      <c r="A2082" s="129">
        <v>46274.67659722222</v>
      </c>
      <c r="B2082" s="130" t="s">
        <v>2940</v>
      </c>
      <c r="C2082" s="131">
        <v>280</v>
      </c>
      <c r="D2082" s="132">
        <v>717393</v>
      </c>
      <c r="E2082" s="132">
        <v>6101831</v>
      </c>
      <c r="F2082" s="132">
        <v>1372</v>
      </c>
      <c r="G2082" s="132" t="s">
        <v>5653</v>
      </c>
      <c r="H2082" s="133" t="s">
        <v>832</v>
      </c>
      <c r="I2082" s="134" t="s">
        <v>839</v>
      </c>
      <c r="J2082" s="135" t="s">
        <v>950</v>
      </c>
      <c r="K2082" s="134">
        <v>121</v>
      </c>
      <c r="L2082" s="134" t="s">
        <v>828</v>
      </c>
      <c r="M2082" s="134"/>
      <c r="N2082" s="134">
        <v>38</v>
      </c>
      <c r="O2082" s="134">
        <v>38000</v>
      </c>
      <c r="P2082" s="134">
        <v>38000</v>
      </c>
      <c r="Q2082" s="134">
        <f>+DailyLog[[#This Row],[TTL QNT
(On traveler)]]-DailyLog[[#This Row],[Column1]]</f>
        <v>0</v>
      </c>
      <c r="R2082" s="134" t="s">
        <v>3257</v>
      </c>
      <c r="S2082" s="136" t="s">
        <v>888</v>
      </c>
      <c r="T2082" s="137"/>
      <c r="U2082" s="137"/>
      <c r="V2082" s="134"/>
      <c r="W2082" s="132"/>
      <c r="X2082" s="134"/>
      <c r="Y2082" s="132"/>
      <c r="Z2082" s="132"/>
      <c r="AA2082" s="132"/>
      <c r="AB2082" s="132">
        <f ca="1">IF(ISERROR(MATCH(DailyLog[[#This Row],[TRAVELER]],Table2[TR],0)),AB2082,"SHIPPED")</f>
        <v>0</v>
      </c>
      <c r="AC2082" s="132"/>
    </row>
    <row r="2083" spans="1:29" ht="40.15" hidden="1" customHeight="1" x14ac:dyDescent="0.25">
      <c r="A2083" s="129">
        <v>46269.693761574075</v>
      </c>
      <c r="B2083" s="130" t="s">
        <v>2940</v>
      </c>
      <c r="C2083" s="131">
        <v>292</v>
      </c>
      <c r="D2083" s="132">
        <v>716359</v>
      </c>
      <c r="E2083" s="132" t="s">
        <v>3069</v>
      </c>
      <c r="F2083" s="132">
        <v>895</v>
      </c>
      <c r="G2083" s="132" t="s">
        <v>5395</v>
      </c>
      <c r="H2083" s="133" t="s">
        <v>832</v>
      </c>
      <c r="I2083" s="134" t="s">
        <v>839</v>
      </c>
      <c r="J2083" s="135" t="s">
        <v>950</v>
      </c>
      <c r="K2083" s="134">
        <v>117</v>
      </c>
      <c r="L2083" s="134" t="s">
        <v>1003</v>
      </c>
      <c r="M2083" s="134" t="s">
        <v>2816</v>
      </c>
      <c r="N2083" s="134">
        <v>36</v>
      </c>
      <c r="O2083" s="134">
        <v>16200</v>
      </c>
      <c r="P2083" s="134">
        <v>16200</v>
      </c>
      <c r="Q2083" s="134">
        <f>+DailyLog[[#This Row],[TTL QNT
(On traveler)]]-DailyLog[[#This Row],[Column1]]</f>
        <v>0</v>
      </c>
      <c r="R2083" s="134" t="s">
        <v>2890</v>
      </c>
      <c r="S2083" s="136" t="s">
        <v>888</v>
      </c>
      <c r="T2083" s="137">
        <v>4</v>
      </c>
      <c r="U2083" s="137"/>
      <c r="V2083" s="134"/>
      <c r="W2083" s="132"/>
      <c r="X2083" s="134"/>
      <c r="Y2083" s="132"/>
      <c r="Z2083" s="132"/>
      <c r="AA2083" s="132"/>
      <c r="AB2083" s="132" t="str">
        <f ca="1">IF(ISERROR(MATCH(DailyLog[[#This Row],[TRAVELER]],Table2[TR],0)),AB2083,"SHIPPED")</f>
        <v>SHIPPED</v>
      </c>
      <c r="AC2083" s="132"/>
    </row>
    <row r="2084" spans="1:29" ht="40.15" hidden="1" customHeight="1" x14ac:dyDescent="0.25">
      <c r="A2084" s="129">
        <v>46274.662673611114</v>
      </c>
      <c r="B2084" s="130" t="s">
        <v>2940</v>
      </c>
      <c r="C2084" s="131">
        <v>290</v>
      </c>
      <c r="D2084" s="132">
        <v>717348</v>
      </c>
      <c r="E2084" s="132">
        <v>11549170</v>
      </c>
      <c r="F2084" s="132">
        <v>635</v>
      </c>
      <c r="G2084" s="132" t="s">
        <v>5589</v>
      </c>
      <c r="H2084" s="133" t="s">
        <v>832</v>
      </c>
      <c r="I2084" s="134" t="s">
        <v>839</v>
      </c>
      <c r="J2084" s="135" t="s">
        <v>950</v>
      </c>
      <c r="K2084" s="134">
        <v>109</v>
      </c>
      <c r="L2084" s="134" t="s">
        <v>828</v>
      </c>
      <c r="M2084" s="134"/>
      <c r="N2084" s="134">
        <v>36</v>
      </c>
      <c r="O2084" s="134">
        <v>14400</v>
      </c>
      <c r="P2084" s="134">
        <v>14400</v>
      </c>
      <c r="Q2084" s="134">
        <f>+DailyLog[[#This Row],[TTL QNT
(On traveler)]]-DailyLog[[#This Row],[Column1]]</f>
        <v>0</v>
      </c>
      <c r="R2084" s="134" t="s">
        <v>3222</v>
      </c>
      <c r="S2084" s="136" t="s">
        <v>888</v>
      </c>
      <c r="T2084" s="137"/>
      <c r="U2084" s="137"/>
      <c r="V2084" s="134"/>
      <c r="W2084" s="132"/>
      <c r="X2084" s="134"/>
      <c r="Y2084" s="132"/>
      <c r="Z2084" s="132"/>
      <c r="AA2084" s="132"/>
      <c r="AB2084" s="132">
        <f ca="1">IF(ISERROR(MATCH(DailyLog[[#This Row],[TRAVELER]],Table2[TR],0)),AB2084,"SHIPPED")</f>
        <v>0</v>
      </c>
      <c r="AC2084" s="132"/>
    </row>
    <row r="2085" spans="1:29" ht="40.15" hidden="1" customHeight="1" x14ac:dyDescent="0.25">
      <c r="A2085" s="129">
        <v>46274.652465277781</v>
      </c>
      <c r="B2085" s="130" t="s">
        <v>2940</v>
      </c>
      <c r="C2085" s="131">
        <v>292</v>
      </c>
      <c r="D2085" s="132">
        <v>717356</v>
      </c>
      <c r="E2085" s="132">
        <v>11549170</v>
      </c>
      <c r="F2085" s="132">
        <v>1816</v>
      </c>
      <c r="G2085" s="132" t="s">
        <v>5649</v>
      </c>
      <c r="H2085" s="133" t="s">
        <v>832</v>
      </c>
      <c r="I2085" s="134" t="s">
        <v>839</v>
      </c>
      <c r="J2085" s="135" t="s">
        <v>950</v>
      </c>
      <c r="K2085" s="134">
        <v>117</v>
      </c>
      <c r="L2085" s="134" t="s">
        <v>828</v>
      </c>
      <c r="M2085" s="134"/>
      <c r="N2085" s="134">
        <v>36</v>
      </c>
      <c r="O2085" s="134">
        <v>14400</v>
      </c>
      <c r="P2085" s="134">
        <v>14400</v>
      </c>
      <c r="Q2085" s="134">
        <f>+DailyLog[[#This Row],[TTL QNT
(On traveler)]]-DailyLog[[#This Row],[Column1]]</f>
        <v>0</v>
      </c>
      <c r="R2085" s="134" t="s">
        <v>2950</v>
      </c>
      <c r="S2085" s="136" t="s">
        <v>888</v>
      </c>
      <c r="T2085" s="137"/>
      <c r="U2085" s="137"/>
      <c r="V2085" s="134"/>
      <c r="W2085" s="132"/>
      <c r="X2085" s="134"/>
      <c r="Y2085" s="132"/>
      <c r="Z2085" s="132"/>
      <c r="AA2085" s="132"/>
      <c r="AB2085" s="132">
        <f ca="1">IF(ISERROR(MATCH(DailyLog[[#This Row],[TRAVELER]],Table2[TR],0)),AB2085,"SHIPPED")</f>
        <v>0</v>
      </c>
      <c r="AC2085" s="132"/>
    </row>
    <row r="2086" spans="1:29" ht="40.15" hidden="1" customHeight="1" x14ac:dyDescent="0.25">
      <c r="A2086" s="129">
        <v>46274.650011574071</v>
      </c>
      <c r="B2086" s="130" t="s">
        <v>2940</v>
      </c>
      <c r="C2086" s="131">
        <v>275</v>
      </c>
      <c r="D2086" s="132">
        <v>717234</v>
      </c>
      <c r="E2086" s="132" t="s">
        <v>5646</v>
      </c>
      <c r="F2086" s="132">
        <v>279</v>
      </c>
      <c r="G2086" s="132" t="s">
        <v>5648</v>
      </c>
      <c r="H2086" s="133" t="s">
        <v>832</v>
      </c>
      <c r="I2086" s="134" t="s">
        <v>2818</v>
      </c>
      <c r="J2086" s="135" t="s">
        <v>950</v>
      </c>
      <c r="K2086" s="134">
        <v>103</v>
      </c>
      <c r="L2086" s="116" t="s">
        <v>828</v>
      </c>
      <c r="M2086" s="134" t="s">
        <v>2816</v>
      </c>
      <c r="N2086" s="134">
        <v>36</v>
      </c>
      <c r="O2086" s="134">
        <v>37800</v>
      </c>
      <c r="P2086" s="134">
        <v>37800</v>
      </c>
      <c r="Q2086" s="134">
        <f>+DailyLog[[#This Row],[TTL QNT
(On traveler)]]-DailyLog[[#This Row],[Column1]]</f>
        <v>0</v>
      </c>
      <c r="R2086" s="134" t="s">
        <v>4939</v>
      </c>
      <c r="S2086" s="136" t="s">
        <v>888</v>
      </c>
      <c r="T2086" s="137">
        <v>5</v>
      </c>
      <c r="U2086" s="137"/>
      <c r="V2086" s="134"/>
      <c r="W2086" s="132"/>
      <c r="X2086" s="134"/>
      <c r="Y2086" s="132"/>
      <c r="Z2086" s="132"/>
      <c r="AA2086" s="132"/>
      <c r="AB2086" s="132">
        <f ca="1">IF(ISERROR(MATCH(DailyLog[[#This Row],[TRAVELER]],Table2[TR],0)),AB2086,"SHIPPED")</f>
        <v>0</v>
      </c>
      <c r="AC2086" s="132"/>
    </row>
    <row r="2087" spans="1:29" ht="40.15" hidden="1" customHeight="1" x14ac:dyDescent="0.25">
      <c r="A2087" s="129">
        <v>46274.615231481483</v>
      </c>
      <c r="B2087" s="130" t="s">
        <v>2940</v>
      </c>
      <c r="C2087" s="131">
        <v>280</v>
      </c>
      <c r="D2087" s="132">
        <v>717768</v>
      </c>
      <c r="E2087" s="132" t="s">
        <v>3421</v>
      </c>
      <c r="F2087" s="132">
        <v>1440</v>
      </c>
      <c r="G2087" s="132" t="s">
        <v>5644</v>
      </c>
      <c r="H2087" s="133" t="s">
        <v>832</v>
      </c>
      <c r="I2087" s="134" t="s">
        <v>2818</v>
      </c>
      <c r="J2087" s="135" t="s">
        <v>950</v>
      </c>
      <c r="K2087" s="134">
        <v>123</v>
      </c>
      <c r="L2087" s="134" t="s">
        <v>1003</v>
      </c>
      <c r="M2087" s="134"/>
      <c r="N2087" s="134">
        <v>36</v>
      </c>
      <c r="O2087" s="134">
        <v>54000</v>
      </c>
      <c r="P2087" s="134">
        <v>54000</v>
      </c>
      <c r="Q2087" s="134">
        <f>+DailyLog[[#This Row],[TTL QNT
(On traveler)]]-DailyLog[[#This Row],[Column1]]</f>
        <v>0</v>
      </c>
      <c r="R2087" s="134" t="s">
        <v>3039</v>
      </c>
      <c r="S2087" s="136" t="s">
        <v>888</v>
      </c>
      <c r="T2087" s="137"/>
      <c r="U2087" s="137"/>
      <c r="V2087" s="134"/>
      <c r="W2087" s="132"/>
      <c r="X2087" s="134"/>
      <c r="Y2087" s="132"/>
      <c r="Z2087" s="132"/>
      <c r="AA2087" s="132"/>
      <c r="AB2087" s="132">
        <f ca="1">IF(ISERROR(MATCH(DailyLog[[#This Row],[TRAVELER]],Table2[TR],0)),AB2087,"SHIPPED")</f>
        <v>0</v>
      </c>
      <c r="AC2087" s="132"/>
    </row>
    <row r="2088" spans="1:29" ht="40.15" hidden="1" customHeight="1" x14ac:dyDescent="0.25">
      <c r="A2088" s="129">
        <v>46274.549467592595</v>
      </c>
      <c r="B2088" s="130" t="s">
        <v>842</v>
      </c>
      <c r="C2088" s="131">
        <v>280</v>
      </c>
      <c r="D2088" s="132">
        <v>717773</v>
      </c>
      <c r="E2088" s="132" t="s">
        <v>3421</v>
      </c>
      <c r="F2088" s="132">
        <v>1538</v>
      </c>
      <c r="G2088" s="132" t="s">
        <v>5618</v>
      </c>
      <c r="H2088" s="133" t="s">
        <v>832</v>
      </c>
      <c r="I2088" s="134" t="s">
        <v>839</v>
      </c>
      <c r="J2088" s="135" t="s">
        <v>950</v>
      </c>
      <c r="K2088" s="134">
        <v>123</v>
      </c>
      <c r="L2088" s="134" t="s">
        <v>1003</v>
      </c>
      <c r="M2088" s="134"/>
      <c r="N2088" s="134">
        <v>64</v>
      </c>
      <c r="O2088" s="134">
        <v>96000</v>
      </c>
      <c r="P2088" s="134">
        <v>96000</v>
      </c>
      <c r="Q2088" s="134">
        <f>+DailyLog[[#This Row],[TTL QNT
(On traveler)]]-DailyLog[[#This Row],[Column1]]</f>
        <v>0</v>
      </c>
      <c r="R2088" s="134" t="s">
        <v>3073</v>
      </c>
      <c r="S2088" s="136" t="s">
        <v>888</v>
      </c>
      <c r="T2088" s="137"/>
      <c r="U2088" s="137"/>
      <c r="V2088" s="134"/>
      <c r="W2088" s="132"/>
      <c r="X2088" s="134"/>
      <c r="Y2088" s="132"/>
      <c r="Z2088" s="132"/>
      <c r="AA2088" s="132"/>
      <c r="AB2088" s="132">
        <f ca="1">IF(ISERROR(MATCH(DailyLog[[#This Row],[TRAVELER]],Table2[TR],0)),AB2088,"SHIPPED")</f>
        <v>0</v>
      </c>
      <c r="AC2088" s="132"/>
    </row>
    <row r="2089" spans="1:29" ht="40.15" hidden="1" customHeight="1" x14ac:dyDescent="0.25">
      <c r="A2089" s="129">
        <v>46274.548495370371</v>
      </c>
      <c r="B2089" s="130" t="s">
        <v>842</v>
      </c>
      <c r="C2089" s="131">
        <v>292</v>
      </c>
      <c r="D2089" s="132">
        <v>717013</v>
      </c>
      <c r="E2089" s="132" t="s">
        <v>3069</v>
      </c>
      <c r="F2089" s="132">
        <v>1013</v>
      </c>
      <c r="G2089" s="132" t="s">
        <v>5635</v>
      </c>
      <c r="H2089" s="133" t="s">
        <v>832</v>
      </c>
      <c r="I2089" s="134" t="s">
        <v>839</v>
      </c>
      <c r="J2089" s="135" t="s">
        <v>950</v>
      </c>
      <c r="K2089" s="134">
        <v>117</v>
      </c>
      <c r="L2089" s="134" t="s">
        <v>1003</v>
      </c>
      <c r="M2089" s="134" t="s">
        <v>2816</v>
      </c>
      <c r="N2089" s="134">
        <v>38</v>
      </c>
      <c r="O2089" s="134">
        <v>17100</v>
      </c>
      <c r="P2089" s="134">
        <v>17100</v>
      </c>
      <c r="Q2089" s="134">
        <f>+DailyLog[[#This Row],[TTL QNT
(On traveler)]]-DailyLog[[#This Row],[Column1]]</f>
        <v>0</v>
      </c>
      <c r="R2089" s="134" t="s">
        <v>2903</v>
      </c>
      <c r="S2089" s="136" t="s">
        <v>888</v>
      </c>
      <c r="T2089" s="137">
        <v>1</v>
      </c>
      <c r="U2089" s="137"/>
      <c r="V2089" s="134"/>
      <c r="W2089" s="132"/>
      <c r="X2089" s="134"/>
      <c r="Y2089" s="132"/>
      <c r="Z2089" s="132"/>
      <c r="AA2089" s="132"/>
      <c r="AB2089" s="132">
        <f ca="1">IF(ISERROR(MATCH(DailyLog[[#This Row],[TRAVELER]],Table2[TR],0)),AB2089,"SHIPPED")</f>
        <v>0</v>
      </c>
      <c r="AC2089" s="132"/>
    </row>
    <row r="2090" spans="1:29" ht="40.15" hidden="1" customHeight="1" x14ac:dyDescent="0.25">
      <c r="A2090" s="129">
        <v>46274.495729166665</v>
      </c>
      <c r="B2090" s="130" t="s">
        <v>842</v>
      </c>
      <c r="C2090" s="131">
        <v>280</v>
      </c>
      <c r="D2090" s="132">
        <v>717771</v>
      </c>
      <c r="E2090" s="132" t="s">
        <v>3421</v>
      </c>
      <c r="F2090" s="132">
        <v>18</v>
      </c>
      <c r="G2090" s="132" t="s">
        <v>5632</v>
      </c>
      <c r="H2090" s="133" t="s">
        <v>832</v>
      </c>
      <c r="I2090" s="134" t="s">
        <v>2818</v>
      </c>
      <c r="J2090" s="135" t="s">
        <v>950</v>
      </c>
      <c r="K2090" s="134">
        <v>114</v>
      </c>
      <c r="L2090" s="134" t="s">
        <v>1003</v>
      </c>
      <c r="M2090" s="134"/>
      <c r="N2090" s="134">
        <v>36</v>
      </c>
      <c r="O2090" s="134">
        <v>54000</v>
      </c>
      <c r="P2090" s="134">
        <v>54000</v>
      </c>
      <c r="Q2090" s="134">
        <f>+DailyLog[[#This Row],[TTL QNT
(On traveler)]]-DailyLog[[#This Row],[Column1]]</f>
        <v>0</v>
      </c>
      <c r="R2090" s="134" t="s">
        <v>3247</v>
      </c>
      <c r="S2090" s="136" t="s">
        <v>888</v>
      </c>
      <c r="T2090" s="137"/>
      <c r="U2090" s="137"/>
      <c r="V2090" s="134"/>
      <c r="W2090" s="132"/>
      <c r="X2090" s="134"/>
      <c r="Y2090" s="132"/>
      <c r="Z2090" s="132"/>
      <c r="AA2090" s="132"/>
      <c r="AB2090" s="132">
        <f ca="1">IF(ISERROR(MATCH(DailyLog[[#This Row],[TRAVELER]],Table2[TR],0)),AB2090,"SHIPPED")</f>
        <v>0</v>
      </c>
      <c r="AC2090" s="132"/>
    </row>
    <row r="2091" spans="1:29" ht="40.15" hidden="1" customHeight="1" x14ac:dyDescent="0.25">
      <c r="A2091" s="129">
        <v>46274.492372685185</v>
      </c>
      <c r="B2091" s="130" t="s">
        <v>842</v>
      </c>
      <c r="C2091" s="131">
        <v>275</v>
      </c>
      <c r="D2091" s="132">
        <v>717513</v>
      </c>
      <c r="E2091" s="132" t="s">
        <v>3069</v>
      </c>
      <c r="F2091" s="132">
        <v>634</v>
      </c>
      <c r="G2091" s="132" t="s">
        <v>5631</v>
      </c>
      <c r="H2091" s="133" t="s">
        <v>832</v>
      </c>
      <c r="I2091" s="134" t="s">
        <v>839</v>
      </c>
      <c r="J2091" s="135" t="s">
        <v>950</v>
      </c>
      <c r="K2091" s="134">
        <v>112</v>
      </c>
      <c r="L2091" s="134" t="s">
        <v>1003</v>
      </c>
      <c r="M2091" s="134"/>
      <c r="N2091" s="134">
        <v>36</v>
      </c>
      <c r="O2091" s="134">
        <v>16200</v>
      </c>
      <c r="P2091" s="134">
        <v>16200</v>
      </c>
      <c r="Q2091" s="134">
        <f>+DailyLog[[#This Row],[TTL QNT
(On traveler)]]-DailyLog[[#This Row],[Column1]]</f>
        <v>0</v>
      </c>
      <c r="R2091" s="134" t="s">
        <v>5387</v>
      </c>
      <c r="S2091" s="136" t="s">
        <v>888</v>
      </c>
      <c r="T2091" s="137"/>
      <c r="U2091" s="137"/>
      <c r="V2091" s="134"/>
      <c r="W2091" s="132"/>
      <c r="X2091" s="134"/>
      <c r="Y2091" s="132"/>
      <c r="Z2091" s="132"/>
      <c r="AA2091" s="132"/>
      <c r="AB2091" s="132">
        <f ca="1">IF(ISERROR(MATCH(DailyLog[[#This Row],[TRAVELER]],Table2[TR],0)),AB2091,"SHIPPED")</f>
        <v>0</v>
      </c>
      <c r="AC2091" s="132"/>
    </row>
    <row r="2092" spans="1:29" ht="40.15" hidden="1" customHeight="1" x14ac:dyDescent="0.25">
      <c r="A2092" s="129">
        <v>46274.472407407404</v>
      </c>
      <c r="B2092" s="130" t="s">
        <v>842</v>
      </c>
      <c r="C2092" s="131" t="s">
        <v>4933</v>
      </c>
      <c r="D2092" s="132">
        <v>717791</v>
      </c>
      <c r="E2092" s="132" t="s">
        <v>4226</v>
      </c>
      <c r="F2092" s="132" t="s">
        <v>922</v>
      </c>
      <c r="G2092" s="132" t="s">
        <v>5624</v>
      </c>
      <c r="H2092" s="133" t="s">
        <v>2814</v>
      </c>
      <c r="I2092" s="134" t="s">
        <v>839</v>
      </c>
      <c r="J2092" s="135" t="s">
        <v>843</v>
      </c>
      <c r="K2092" s="134">
        <v>2</v>
      </c>
      <c r="L2092" s="134" t="s">
        <v>828</v>
      </c>
      <c r="M2092" s="134"/>
      <c r="N2092" s="134">
        <v>20</v>
      </c>
      <c r="O2092" s="134">
        <v>16500</v>
      </c>
      <c r="P2092" s="134">
        <v>16500</v>
      </c>
      <c r="Q2092" s="134">
        <f>+DailyLog[[#This Row],[TTL QNT
(On traveler)]]-DailyLog[[#This Row],[Column1]]</f>
        <v>0</v>
      </c>
      <c r="R2092" s="134" t="s">
        <v>3449</v>
      </c>
      <c r="S2092" s="136" t="s">
        <v>888</v>
      </c>
      <c r="T2092" s="137"/>
      <c r="U2092" s="137"/>
      <c r="V2092" s="134"/>
      <c r="W2092" s="132"/>
      <c r="X2092" s="134"/>
      <c r="Y2092" s="132"/>
      <c r="Z2092" s="132"/>
      <c r="AA2092" s="132"/>
      <c r="AB2092" s="132">
        <f ca="1">IF(ISERROR(MATCH(DailyLog[[#This Row],[TRAVELER]],Table2[TR],0)),AB2092,"SHIPPED")</f>
        <v>0</v>
      </c>
      <c r="AC2092" s="132"/>
    </row>
    <row r="2093" spans="1:29" ht="40.15" hidden="1" customHeight="1" x14ac:dyDescent="0.25">
      <c r="A2093" s="129">
        <v>46274.449143518519</v>
      </c>
      <c r="B2093" s="130" t="s">
        <v>842</v>
      </c>
      <c r="C2093" s="131" t="s">
        <v>4438</v>
      </c>
      <c r="D2093" s="132">
        <v>718441</v>
      </c>
      <c r="E2093" s="132" t="s">
        <v>943</v>
      </c>
      <c r="F2093" s="132">
        <v>1397</v>
      </c>
      <c r="G2093" s="132" t="s">
        <v>5619</v>
      </c>
      <c r="H2093" s="133" t="s">
        <v>2814</v>
      </c>
      <c r="I2093" s="134" t="s">
        <v>839</v>
      </c>
      <c r="J2093" s="135" t="s">
        <v>843</v>
      </c>
      <c r="K2093" s="134">
        <v>4</v>
      </c>
      <c r="L2093" s="134" t="s">
        <v>828</v>
      </c>
      <c r="M2093" s="134" t="s">
        <v>2816</v>
      </c>
      <c r="N2093" s="134">
        <v>31</v>
      </c>
      <c r="O2093" s="134">
        <v>13640</v>
      </c>
      <c r="P2093" s="134">
        <v>13640</v>
      </c>
      <c r="Q2093" s="134">
        <f>+DailyLog[[#This Row],[TTL QNT
(On traveler)]]-DailyLog[[#This Row],[Column1]]</f>
        <v>0</v>
      </c>
      <c r="R2093" s="134" t="s">
        <v>5620</v>
      </c>
      <c r="S2093" s="136" t="s">
        <v>888</v>
      </c>
      <c r="T2093" s="137">
        <v>19</v>
      </c>
      <c r="U2093" s="137"/>
      <c r="V2093" s="134"/>
      <c r="W2093" s="132"/>
      <c r="X2093" s="134"/>
      <c r="Y2093" s="132"/>
      <c r="Z2093" s="132"/>
      <c r="AA2093" s="132"/>
      <c r="AB2093" s="132">
        <f ca="1">IF(ISERROR(MATCH(DailyLog[[#This Row],[TRAVELER]],Table2[TR],0)),AB2093,"SHIPPED")</f>
        <v>0</v>
      </c>
      <c r="AC2093" s="132"/>
    </row>
    <row r="2094" spans="1:29" ht="40.15" hidden="1" customHeight="1" x14ac:dyDescent="0.25">
      <c r="A2094" s="129">
        <v>46274.444490740738</v>
      </c>
      <c r="B2094" s="130" t="s">
        <v>842</v>
      </c>
      <c r="C2094" s="131">
        <v>280</v>
      </c>
      <c r="D2094" s="132">
        <v>717773</v>
      </c>
      <c r="E2094" s="132" t="s">
        <v>3421</v>
      </c>
      <c r="F2094" s="132">
        <v>1538</v>
      </c>
      <c r="G2094" s="132" t="s">
        <v>5618</v>
      </c>
      <c r="H2094" s="133" t="s">
        <v>832</v>
      </c>
      <c r="I2094" s="134" t="s">
        <v>2818</v>
      </c>
      <c r="J2094" s="135" t="s">
        <v>950</v>
      </c>
      <c r="K2094" s="134">
        <v>123</v>
      </c>
      <c r="L2094" s="134" t="s">
        <v>1003</v>
      </c>
      <c r="M2094" s="134"/>
      <c r="N2094" s="134">
        <v>36</v>
      </c>
      <c r="O2094" s="134">
        <v>54000</v>
      </c>
      <c r="P2094" s="134">
        <v>54000</v>
      </c>
      <c r="Q2094" s="134">
        <f>+DailyLog[[#This Row],[TTL QNT
(On traveler)]]-DailyLog[[#This Row],[Column1]]</f>
        <v>0</v>
      </c>
      <c r="R2094" s="134" t="s">
        <v>5452</v>
      </c>
      <c r="S2094" s="136" t="s">
        <v>888</v>
      </c>
      <c r="T2094" s="137"/>
      <c r="U2094" s="137"/>
      <c r="V2094" s="134"/>
      <c r="W2094" s="132"/>
      <c r="X2094" s="134"/>
      <c r="Y2094" s="132"/>
      <c r="Z2094" s="132"/>
      <c r="AA2094" s="132"/>
      <c r="AB2094" s="132">
        <f ca="1">IF(ISERROR(MATCH(DailyLog[[#This Row],[TRAVELER]],Table2[TR],0)),AB2094,"SHIPPED")</f>
        <v>0</v>
      </c>
      <c r="AC2094" s="132"/>
    </row>
    <row r="2095" spans="1:29" ht="40.15" hidden="1" customHeight="1" x14ac:dyDescent="0.25">
      <c r="A2095" s="129">
        <v>46274.424861111111</v>
      </c>
      <c r="B2095" s="130" t="s">
        <v>842</v>
      </c>
      <c r="C2095" s="131" t="s">
        <v>4438</v>
      </c>
      <c r="D2095" s="132">
        <v>717818</v>
      </c>
      <c r="E2095" s="132" t="s">
        <v>5571</v>
      </c>
      <c r="F2095" s="132">
        <v>221</v>
      </c>
      <c r="G2095" s="132" t="s">
        <v>5613</v>
      </c>
      <c r="H2095" s="133" t="s">
        <v>832</v>
      </c>
      <c r="I2095" s="134" t="s">
        <v>839</v>
      </c>
      <c r="J2095" s="135" t="s">
        <v>843</v>
      </c>
      <c r="K2095" s="134">
        <v>4</v>
      </c>
      <c r="L2095" s="134" t="s">
        <v>1003</v>
      </c>
      <c r="M2095" s="134" t="s">
        <v>3012</v>
      </c>
      <c r="N2095" s="134">
        <v>37</v>
      </c>
      <c r="O2095" s="134">
        <v>8140</v>
      </c>
      <c r="P2095" s="134">
        <v>8140</v>
      </c>
      <c r="Q2095" s="134">
        <f>+DailyLog[[#This Row],[TTL QNT
(On traveler)]]-DailyLog[[#This Row],[Column1]]</f>
        <v>0</v>
      </c>
      <c r="R2095" s="134" t="s">
        <v>3103</v>
      </c>
      <c r="S2095" s="136" t="s">
        <v>888</v>
      </c>
      <c r="T2095" s="137" t="s">
        <v>4164</v>
      </c>
      <c r="U2095" s="137"/>
      <c r="V2095" s="134"/>
      <c r="W2095" s="132"/>
      <c r="X2095" s="134"/>
      <c r="Y2095" s="132"/>
      <c r="Z2095" s="132"/>
      <c r="AA2095" s="132"/>
      <c r="AB2095" s="132">
        <f ca="1">IF(ISERROR(MATCH(DailyLog[[#This Row],[TRAVELER]],Table2[TR],0)),AB2095,"SHIPPED")</f>
        <v>0</v>
      </c>
      <c r="AC2095" s="132"/>
    </row>
    <row r="2096" spans="1:29" ht="40.15" hidden="1" customHeight="1" x14ac:dyDescent="0.25">
      <c r="A2096" s="129">
        <v>46274.397685185184</v>
      </c>
      <c r="B2096" s="130" t="s">
        <v>842</v>
      </c>
      <c r="C2096" s="131" t="s">
        <v>4438</v>
      </c>
      <c r="D2096" s="132">
        <v>717671</v>
      </c>
      <c r="E2096" s="132" t="s">
        <v>5571</v>
      </c>
      <c r="F2096" s="132">
        <v>236</v>
      </c>
      <c r="G2096" s="132" t="s">
        <v>5572</v>
      </c>
      <c r="H2096" s="133" t="s">
        <v>832</v>
      </c>
      <c r="I2096" s="134" t="s">
        <v>839</v>
      </c>
      <c r="J2096" s="135" t="s">
        <v>843</v>
      </c>
      <c r="K2096" s="134">
        <v>4</v>
      </c>
      <c r="L2096" s="134" t="s">
        <v>1003</v>
      </c>
      <c r="M2096" s="134" t="s">
        <v>3012</v>
      </c>
      <c r="N2096" s="134">
        <v>36</v>
      </c>
      <c r="O2096" s="134">
        <v>7920</v>
      </c>
      <c r="P2096" s="134">
        <v>7920</v>
      </c>
      <c r="Q2096" s="134">
        <f>+DailyLog[[#This Row],[TTL QNT
(On traveler)]]-DailyLog[[#This Row],[Column1]]</f>
        <v>0</v>
      </c>
      <c r="R2096" s="134" t="s">
        <v>3396</v>
      </c>
      <c r="S2096" s="136" t="s">
        <v>888</v>
      </c>
      <c r="T2096" s="137" t="s">
        <v>3322</v>
      </c>
      <c r="U2096" s="137"/>
      <c r="V2096" s="134"/>
      <c r="W2096" s="132"/>
      <c r="X2096" s="134"/>
      <c r="Y2096" s="132"/>
      <c r="Z2096" s="132"/>
      <c r="AA2096" s="132"/>
      <c r="AB2096" s="132">
        <f ca="1">IF(ISERROR(MATCH(DailyLog[[#This Row],[TRAVELER]],Table2[TR],0)),AB2096,"SHIPPED")</f>
        <v>0</v>
      </c>
      <c r="AC2096" s="132"/>
    </row>
    <row r="2097" spans="1:29" ht="40.15" hidden="1" customHeight="1" x14ac:dyDescent="0.25">
      <c r="A2097" s="129">
        <v>46273.700300925928</v>
      </c>
      <c r="B2097" s="130" t="s">
        <v>2940</v>
      </c>
      <c r="C2097" s="131">
        <v>292</v>
      </c>
      <c r="D2097" s="132">
        <v>717014</v>
      </c>
      <c r="E2097" s="132" t="s">
        <v>976</v>
      </c>
      <c r="F2097" s="132">
        <v>982</v>
      </c>
      <c r="G2097" s="132" t="s">
        <v>5526</v>
      </c>
      <c r="H2097" s="133" t="s">
        <v>832</v>
      </c>
      <c r="I2097" s="134" t="s">
        <v>839</v>
      </c>
      <c r="J2097" s="135" t="s">
        <v>950</v>
      </c>
      <c r="K2097" s="134">
        <v>116</v>
      </c>
      <c r="L2097" s="134" t="s">
        <v>1003</v>
      </c>
      <c r="M2097" s="134" t="s">
        <v>2816</v>
      </c>
      <c r="N2097" s="134">
        <v>29</v>
      </c>
      <c r="O2097" s="134">
        <v>13050</v>
      </c>
      <c r="P2097" s="134">
        <v>13050</v>
      </c>
      <c r="Q2097" s="134">
        <f>+DailyLog[[#This Row],[TTL QNT
(On traveler)]]-DailyLog[[#This Row],[Column1]]</f>
        <v>0</v>
      </c>
      <c r="R2097" s="134" t="s">
        <v>3321</v>
      </c>
      <c r="S2097" s="136" t="s">
        <v>888</v>
      </c>
      <c r="T2097" s="137">
        <v>2</v>
      </c>
      <c r="U2097" s="137"/>
      <c r="V2097" s="134"/>
      <c r="W2097" s="132"/>
      <c r="X2097" s="134"/>
      <c r="Y2097" s="132"/>
      <c r="Z2097" s="132"/>
      <c r="AA2097" s="132"/>
      <c r="AB2097" s="132">
        <f ca="1">IF(ISERROR(MATCH(DailyLog[[#This Row],[TRAVELER]],Table2[TR],0)),AB2097,"SHIPPED")</f>
        <v>0</v>
      </c>
      <c r="AC2097" s="132"/>
    </row>
    <row r="2098" spans="1:29" ht="40.15" hidden="1" customHeight="1" x14ac:dyDescent="0.25">
      <c r="A2098" s="129">
        <v>46273.581296296295</v>
      </c>
      <c r="B2098" s="130" t="s">
        <v>842</v>
      </c>
      <c r="C2098" s="131">
        <v>292</v>
      </c>
      <c r="D2098" s="132">
        <v>717014</v>
      </c>
      <c r="E2098" s="132" t="s">
        <v>976</v>
      </c>
      <c r="F2098" s="132">
        <v>982</v>
      </c>
      <c r="G2098" s="132" t="s">
        <v>5526</v>
      </c>
      <c r="H2098" s="133" t="s">
        <v>832</v>
      </c>
      <c r="I2098" s="134" t="s">
        <v>2818</v>
      </c>
      <c r="J2098" s="135" t="s">
        <v>950</v>
      </c>
      <c r="K2098" s="134">
        <v>116</v>
      </c>
      <c r="L2098" s="134" t="s">
        <v>1003</v>
      </c>
      <c r="M2098" s="134"/>
      <c r="N2098" s="134">
        <v>11</v>
      </c>
      <c r="O2098" s="134">
        <v>4950</v>
      </c>
      <c r="P2098" s="134">
        <v>4950</v>
      </c>
      <c r="Q2098" s="134">
        <f>+DailyLog[[#This Row],[TTL QNT
(On traveler)]]-DailyLog[[#This Row],[Column1]]</f>
        <v>0</v>
      </c>
      <c r="R2098" s="134" t="s">
        <v>4415</v>
      </c>
      <c r="S2098" s="136" t="s">
        <v>888</v>
      </c>
      <c r="T2098" s="137"/>
      <c r="U2098" s="137"/>
      <c r="V2098" s="134"/>
      <c r="W2098" s="132"/>
      <c r="X2098" s="134"/>
      <c r="Y2098" s="132"/>
      <c r="Z2098" s="132"/>
      <c r="AA2098" s="132"/>
      <c r="AB2098" s="132">
        <f ca="1">IF(ISERROR(MATCH(DailyLog[[#This Row],[TRAVELER]],Table2[TR],0)),AB2098,"SHIPPED")</f>
        <v>0</v>
      </c>
      <c r="AC2098" s="132"/>
    </row>
    <row r="2099" spans="1:29" ht="40.15" hidden="1" customHeight="1" x14ac:dyDescent="0.25">
      <c r="A2099" s="129">
        <v>46273.467442129629</v>
      </c>
      <c r="B2099" s="130" t="s">
        <v>842</v>
      </c>
      <c r="C2099" s="131">
        <v>292</v>
      </c>
      <c r="D2099" s="132">
        <v>718232</v>
      </c>
      <c r="E2099" s="132">
        <v>11546545</v>
      </c>
      <c r="F2099" s="132">
        <v>495</v>
      </c>
      <c r="G2099" s="132" t="s">
        <v>5499</v>
      </c>
      <c r="H2099" s="133" t="s">
        <v>832</v>
      </c>
      <c r="I2099" s="134" t="s">
        <v>839</v>
      </c>
      <c r="J2099" s="135" t="s">
        <v>2824</v>
      </c>
      <c r="K2099" s="134">
        <v>24</v>
      </c>
      <c r="L2099" s="134" t="s">
        <v>828</v>
      </c>
      <c r="M2099" s="134" t="s">
        <v>2884</v>
      </c>
      <c r="N2099" s="134">
        <v>34</v>
      </c>
      <c r="O2099" s="134">
        <v>85000</v>
      </c>
      <c r="P2099" s="134">
        <v>85000</v>
      </c>
      <c r="Q2099" s="134">
        <f>+DailyLog[[#This Row],[TTL QNT
(On traveler)]]-DailyLog[[#This Row],[Column1]]</f>
        <v>0</v>
      </c>
      <c r="R2099" s="134" t="s">
        <v>3206</v>
      </c>
      <c r="S2099" s="136" t="s">
        <v>888</v>
      </c>
      <c r="T2099" s="137" t="s">
        <v>5500</v>
      </c>
      <c r="U2099" s="137"/>
      <c r="V2099" s="134"/>
      <c r="W2099" s="132"/>
      <c r="X2099" s="134"/>
      <c r="Y2099" s="132"/>
      <c r="Z2099" s="132"/>
      <c r="AA2099" s="132"/>
      <c r="AB2099" s="132">
        <f ca="1">IF(ISERROR(MATCH(DailyLog[[#This Row],[TRAVELER]],Table2[TR],0)),AB2099,"SHIPPED")</f>
        <v>0</v>
      </c>
      <c r="AC2099" s="132"/>
    </row>
    <row r="2100" spans="1:29" ht="40.15" hidden="1" customHeight="1" x14ac:dyDescent="0.25">
      <c r="A2100" s="129">
        <v>46273.389652777776</v>
      </c>
      <c r="B2100" s="130" t="s">
        <v>842</v>
      </c>
      <c r="C2100" s="131" t="s">
        <v>5478</v>
      </c>
      <c r="D2100" s="132">
        <v>718795</v>
      </c>
      <c r="E2100" s="132" t="s">
        <v>942</v>
      </c>
      <c r="F2100" s="132" t="s">
        <v>3434</v>
      </c>
      <c r="G2100" s="132" t="s">
        <v>5479</v>
      </c>
      <c r="H2100" s="133" t="s">
        <v>832</v>
      </c>
      <c r="I2100" s="134" t="s">
        <v>839</v>
      </c>
      <c r="J2100" s="135" t="s">
        <v>843</v>
      </c>
      <c r="K2100" s="134">
        <v>2</v>
      </c>
      <c r="L2100" s="134" t="s">
        <v>828</v>
      </c>
      <c r="M2100" s="134"/>
      <c r="N2100" s="134">
        <v>33</v>
      </c>
      <c r="O2100" s="134">
        <v>19140</v>
      </c>
      <c r="P2100" s="134">
        <v>19140</v>
      </c>
      <c r="Q2100" s="134">
        <f>+DailyLog[[#This Row],[TTL QNT
(On traveler)]]-DailyLog[[#This Row],[Column1]]</f>
        <v>0</v>
      </c>
      <c r="R2100" s="134" t="s">
        <v>4386</v>
      </c>
      <c r="S2100" s="136" t="s">
        <v>888</v>
      </c>
      <c r="T2100" s="137"/>
      <c r="U2100" s="137"/>
      <c r="V2100" s="134"/>
      <c r="W2100" s="132"/>
      <c r="X2100" s="134"/>
      <c r="Y2100" s="132"/>
      <c r="Z2100" s="132"/>
      <c r="AA2100" s="132"/>
      <c r="AB2100" s="132">
        <f ca="1">IF(ISERROR(MATCH(DailyLog[[#This Row],[TRAVELER]],Table2[TR],0)),AB2100,"SHIPPED")</f>
        <v>0</v>
      </c>
      <c r="AC2100" s="132"/>
    </row>
    <row r="2101" spans="1:29" ht="40.15" hidden="1" customHeight="1" x14ac:dyDescent="0.25">
      <c r="A2101" s="129">
        <v>46270.659594907411</v>
      </c>
      <c r="B2101" s="130" t="s">
        <v>2940</v>
      </c>
      <c r="C2101" s="131" t="s">
        <v>5409</v>
      </c>
      <c r="D2101" s="132">
        <v>716397</v>
      </c>
      <c r="E2101" s="132">
        <v>11549204</v>
      </c>
      <c r="F2101" s="132">
        <v>361</v>
      </c>
      <c r="G2101" s="132" t="s">
        <v>5439</v>
      </c>
      <c r="H2101" s="133" t="s">
        <v>832</v>
      </c>
      <c r="I2101" s="134" t="s">
        <v>839</v>
      </c>
      <c r="J2101" s="135" t="s">
        <v>843</v>
      </c>
      <c r="K2101" s="134">
        <v>2</v>
      </c>
      <c r="L2101" s="134" t="s">
        <v>828</v>
      </c>
      <c r="M2101" s="134"/>
      <c r="N2101" s="134">
        <v>48</v>
      </c>
      <c r="O2101" s="134">
        <v>10080</v>
      </c>
      <c r="P2101" s="134">
        <v>10080</v>
      </c>
      <c r="Q2101" s="134">
        <f>+DailyLog[[#This Row],[TTL QNT
(On traveler)]]-DailyLog[[#This Row],[Column1]]</f>
        <v>0</v>
      </c>
      <c r="R2101" s="134" t="s">
        <v>3021</v>
      </c>
      <c r="S2101" s="136" t="s">
        <v>888</v>
      </c>
      <c r="T2101" s="137"/>
      <c r="U2101" s="137"/>
      <c r="V2101" s="134"/>
      <c r="W2101" s="132"/>
      <c r="X2101" s="134"/>
      <c r="Y2101" s="132"/>
      <c r="Z2101" s="132"/>
      <c r="AA2101" s="132"/>
      <c r="AB2101" s="132">
        <f ca="1">IF(ISERROR(MATCH(DailyLog[[#This Row],[TRAVELER]],Table2[TR],0)),AB2101,"SHIPPED")</f>
        <v>0</v>
      </c>
      <c r="AC2101" s="132"/>
    </row>
    <row r="2102" spans="1:29" ht="40.15" hidden="1" customHeight="1" x14ac:dyDescent="0.25">
      <c r="A2102" s="129">
        <v>46270.639247685183</v>
      </c>
      <c r="B2102" s="130" t="s">
        <v>2940</v>
      </c>
      <c r="C2102" s="131">
        <v>290</v>
      </c>
      <c r="D2102" s="132">
        <v>717366</v>
      </c>
      <c r="E2102" s="132">
        <v>11549170</v>
      </c>
      <c r="F2102" s="132">
        <v>32</v>
      </c>
      <c r="G2102" s="132" t="s">
        <v>5472</v>
      </c>
      <c r="H2102" s="133" t="s">
        <v>832</v>
      </c>
      <c r="I2102" s="134" t="s">
        <v>839</v>
      </c>
      <c r="J2102" s="135" t="s">
        <v>2824</v>
      </c>
      <c r="K2102" s="134">
        <v>78</v>
      </c>
      <c r="L2102" s="134" t="s">
        <v>828</v>
      </c>
      <c r="M2102" s="134"/>
      <c r="N2102" s="134">
        <v>39</v>
      </c>
      <c r="O2102" s="134">
        <v>15600</v>
      </c>
      <c r="P2102" s="134">
        <v>15600</v>
      </c>
      <c r="Q2102" s="134">
        <f>+DailyLog[[#This Row],[TTL QNT
(On traveler)]]-DailyLog[[#This Row],[Column1]]</f>
        <v>0</v>
      </c>
      <c r="R2102" s="134" t="s">
        <v>3510</v>
      </c>
      <c r="S2102" s="136" t="s">
        <v>888</v>
      </c>
      <c r="T2102" s="137"/>
      <c r="U2102" s="137"/>
      <c r="V2102" s="134"/>
      <c r="W2102" s="132"/>
      <c r="X2102" s="134"/>
      <c r="Y2102" s="132"/>
      <c r="Z2102" s="132"/>
      <c r="AA2102" s="132"/>
      <c r="AB2102" s="132">
        <f ca="1">IF(ISERROR(MATCH(DailyLog[[#This Row],[TRAVELER]],Table2[TR],0)),AB2102,"SHIPPED")</f>
        <v>0</v>
      </c>
      <c r="AC2102" s="132"/>
    </row>
    <row r="2103" spans="1:29" ht="40.15" hidden="1" customHeight="1" x14ac:dyDescent="0.25">
      <c r="A2103" s="129">
        <v>46270.619305555556</v>
      </c>
      <c r="B2103" s="130" t="s">
        <v>842</v>
      </c>
      <c r="C2103" s="131">
        <v>275</v>
      </c>
      <c r="D2103" s="132">
        <v>717521</v>
      </c>
      <c r="E2103" s="132" t="s">
        <v>3069</v>
      </c>
      <c r="F2103" s="132">
        <v>925</v>
      </c>
      <c r="G2103" s="132" t="s">
        <v>5467</v>
      </c>
      <c r="H2103" s="133" t="s">
        <v>832</v>
      </c>
      <c r="I2103" s="134" t="s">
        <v>839</v>
      </c>
      <c r="J2103" s="135" t="s">
        <v>950</v>
      </c>
      <c r="K2103" s="134">
        <v>112</v>
      </c>
      <c r="L2103" s="134" t="s">
        <v>1003</v>
      </c>
      <c r="M2103" s="134" t="s">
        <v>2816</v>
      </c>
      <c r="N2103" s="134">
        <v>35</v>
      </c>
      <c r="O2103" s="134">
        <v>15750</v>
      </c>
      <c r="P2103" s="134">
        <v>15750</v>
      </c>
      <c r="Q2103" s="134">
        <f>+DailyLog[[#This Row],[TTL QNT
(On traveler)]]-DailyLog[[#This Row],[Column1]]</f>
        <v>0</v>
      </c>
      <c r="R2103" s="134" t="s">
        <v>4176</v>
      </c>
      <c r="S2103" s="136" t="s">
        <v>888</v>
      </c>
      <c r="T2103" s="137">
        <v>3</v>
      </c>
      <c r="U2103" s="137"/>
      <c r="V2103" s="134"/>
      <c r="W2103" s="132"/>
      <c r="X2103" s="134"/>
      <c r="Y2103" s="132"/>
      <c r="Z2103" s="132"/>
      <c r="AA2103" s="132"/>
      <c r="AB2103" s="132">
        <f ca="1">IF(ISERROR(MATCH(DailyLog[[#This Row],[TRAVELER]],Table2[TR],0)),AB2103,"SHIPPED")</f>
        <v>0</v>
      </c>
      <c r="AC2103" s="132"/>
    </row>
    <row r="2104" spans="1:29" ht="40.15" hidden="1" customHeight="1" x14ac:dyDescent="0.25">
      <c r="A2104" s="129">
        <v>46270.501423611109</v>
      </c>
      <c r="B2104" s="130" t="s">
        <v>842</v>
      </c>
      <c r="C2104" s="131" t="s">
        <v>5409</v>
      </c>
      <c r="D2104" s="132">
        <v>716397</v>
      </c>
      <c r="E2104" s="132">
        <v>11549204</v>
      </c>
      <c r="F2104" s="132">
        <v>361</v>
      </c>
      <c r="G2104" s="132" t="s">
        <v>5439</v>
      </c>
      <c r="H2104" s="133" t="s">
        <v>832</v>
      </c>
      <c r="I2104" s="134" t="s">
        <v>2818</v>
      </c>
      <c r="J2104" s="135" t="s">
        <v>843</v>
      </c>
      <c r="K2104" s="134">
        <v>2</v>
      </c>
      <c r="L2104" s="134" t="s">
        <v>828</v>
      </c>
      <c r="M2104" s="134"/>
      <c r="N2104" s="134">
        <v>36</v>
      </c>
      <c r="O2104" s="134">
        <v>7560</v>
      </c>
      <c r="P2104" s="134">
        <v>7560</v>
      </c>
      <c r="Q2104" s="134">
        <f>+DailyLog[[#This Row],[TTL QNT
(On traveler)]]-DailyLog[[#This Row],[Column1]]</f>
        <v>0</v>
      </c>
      <c r="R2104" s="134" t="s">
        <v>4171</v>
      </c>
      <c r="S2104" s="136" t="s">
        <v>888</v>
      </c>
      <c r="T2104" s="137"/>
      <c r="U2104" s="137"/>
      <c r="V2104" s="134"/>
      <c r="W2104" s="132"/>
      <c r="X2104" s="134"/>
      <c r="Y2104" s="132"/>
      <c r="Z2104" s="132"/>
      <c r="AA2104" s="132"/>
      <c r="AB2104" s="132">
        <f ca="1">IF(ISERROR(MATCH(DailyLog[[#This Row],[TRAVELER]],Table2[TR],0)),AB2104,"SHIPPED")</f>
        <v>0</v>
      </c>
      <c r="AC2104" s="132"/>
    </row>
    <row r="2105" spans="1:29" ht="40.15" hidden="1" customHeight="1" x14ac:dyDescent="0.25">
      <c r="A2105" s="129">
        <v>46270.452974537038</v>
      </c>
      <c r="B2105" s="130" t="s">
        <v>842</v>
      </c>
      <c r="C2105" s="131">
        <v>290</v>
      </c>
      <c r="D2105" s="132">
        <v>717523</v>
      </c>
      <c r="E2105" s="132" t="s">
        <v>3069</v>
      </c>
      <c r="F2105" s="132">
        <v>263</v>
      </c>
      <c r="G2105" s="132" t="s">
        <v>5422</v>
      </c>
      <c r="H2105" s="133" t="s">
        <v>832</v>
      </c>
      <c r="I2105" s="134" t="s">
        <v>839</v>
      </c>
      <c r="J2105" s="135" t="s">
        <v>950</v>
      </c>
      <c r="K2105" s="134">
        <v>109</v>
      </c>
      <c r="L2105" s="134" t="s">
        <v>1003</v>
      </c>
      <c r="M2105" s="134"/>
      <c r="N2105" s="134">
        <v>36</v>
      </c>
      <c r="O2105" s="134">
        <v>16200</v>
      </c>
      <c r="P2105" s="134">
        <v>16200</v>
      </c>
      <c r="Q2105" s="134">
        <f>+DailyLog[[#This Row],[TTL QNT
(On traveler)]]-DailyLog[[#This Row],[Column1]]</f>
        <v>0</v>
      </c>
      <c r="R2105" s="134" t="s">
        <v>3358</v>
      </c>
      <c r="S2105" s="136" t="s">
        <v>888</v>
      </c>
      <c r="T2105" s="137"/>
      <c r="U2105" s="137"/>
      <c r="V2105" s="134"/>
      <c r="W2105" s="132"/>
      <c r="X2105" s="134"/>
      <c r="Y2105" s="132"/>
      <c r="Z2105" s="132"/>
      <c r="AA2105" s="132"/>
      <c r="AB2105" s="132">
        <f ca="1">IF(ISERROR(MATCH(DailyLog[[#This Row],[TRAVELER]],Table2[TR],0)),AB2105,"SHIPPED")</f>
        <v>0</v>
      </c>
      <c r="AC2105" s="132"/>
    </row>
    <row r="2106" spans="1:29" ht="40.15" hidden="1" customHeight="1" x14ac:dyDescent="0.25">
      <c r="A2106" s="129">
        <v>46270.442893518521</v>
      </c>
      <c r="B2106" s="130" t="s">
        <v>842</v>
      </c>
      <c r="C2106" s="131">
        <v>292</v>
      </c>
      <c r="D2106" s="132">
        <v>716367</v>
      </c>
      <c r="E2106" s="132" t="s">
        <v>3069</v>
      </c>
      <c r="F2106" s="132">
        <v>839</v>
      </c>
      <c r="G2106" s="132" t="s">
        <v>5420</v>
      </c>
      <c r="H2106" s="133" t="s">
        <v>832</v>
      </c>
      <c r="I2106" s="134" t="s">
        <v>839</v>
      </c>
      <c r="J2106" s="135" t="s">
        <v>950</v>
      </c>
      <c r="K2106" s="134">
        <v>117</v>
      </c>
      <c r="L2106" s="134" t="s">
        <v>1003</v>
      </c>
      <c r="M2106" s="134" t="s">
        <v>2816</v>
      </c>
      <c r="N2106" s="134">
        <v>36</v>
      </c>
      <c r="O2106" s="134">
        <v>16200</v>
      </c>
      <c r="P2106" s="134">
        <v>16200</v>
      </c>
      <c r="Q2106" s="134">
        <f>+DailyLog[[#This Row],[TTL QNT
(On traveler)]]-DailyLog[[#This Row],[Column1]]</f>
        <v>0</v>
      </c>
      <c r="R2106" s="134" t="s">
        <v>3905</v>
      </c>
      <c r="S2106" s="136" t="s">
        <v>888</v>
      </c>
      <c r="T2106" s="137">
        <v>4</v>
      </c>
      <c r="U2106" s="137"/>
      <c r="V2106" s="134"/>
      <c r="W2106" s="132"/>
      <c r="X2106" s="134"/>
      <c r="Y2106" s="132"/>
      <c r="Z2106" s="132"/>
      <c r="AA2106" s="132"/>
      <c r="AB2106" s="132">
        <f ca="1">IF(ISERROR(MATCH(DailyLog[[#This Row],[TRAVELER]],Table2[TR],0)),AB2106,"SHIPPED")</f>
        <v>0</v>
      </c>
      <c r="AC2106" s="132"/>
    </row>
    <row r="2107" spans="1:29" ht="40.15" hidden="1" customHeight="1" x14ac:dyDescent="0.25">
      <c r="A2107" s="129">
        <v>46270.433182870373</v>
      </c>
      <c r="B2107" s="130" t="s">
        <v>842</v>
      </c>
      <c r="C2107" s="131">
        <v>290</v>
      </c>
      <c r="D2107" s="132">
        <v>717161</v>
      </c>
      <c r="E2107" s="132">
        <v>11546571</v>
      </c>
      <c r="F2107" s="132">
        <v>1365</v>
      </c>
      <c r="G2107" s="132" t="s">
        <v>5143</v>
      </c>
      <c r="H2107" s="133" t="s">
        <v>2814</v>
      </c>
      <c r="I2107" s="134" t="s">
        <v>839</v>
      </c>
      <c r="J2107" s="135" t="s">
        <v>950</v>
      </c>
      <c r="K2107" s="134">
        <v>105</v>
      </c>
      <c r="L2107" s="134" t="s">
        <v>828</v>
      </c>
      <c r="M2107" s="134"/>
      <c r="N2107" s="134">
        <v>34</v>
      </c>
      <c r="O2107" s="134">
        <v>52700</v>
      </c>
      <c r="P2107" s="134">
        <v>52700</v>
      </c>
      <c r="Q2107" s="134">
        <f>+DailyLog[[#This Row],[TTL QNT
(On traveler)]]-DailyLog[[#This Row],[Column1]]</f>
        <v>0</v>
      </c>
      <c r="R2107" s="134" t="s">
        <v>2878</v>
      </c>
      <c r="S2107" s="136" t="s">
        <v>888</v>
      </c>
      <c r="T2107" s="137"/>
      <c r="U2107" s="137"/>
      <c r="V2107" s="134"/>
      <c r="W2107" s="132"/>
      <c r="X2107" s="134"/>
      <c r="Y2107" s="132"/>
      <c r="Z2107" s="132"/>
      <c r="AA2107" s="132"/>
      <c r="AB2107" s="132">
        <f ca="1">IF(ISERROR(MATCH(DailyLog[[#This Row],[TRAVELER]],Table2[TR],0)),AB2107,"SHIPPED")</f>
        <v>0</v>
      </c>
      <c r="AC2107" s="132"/>
    </row>
    <row r="2108" spans="1:29" ht="40.15" hidden="1" customHeight="1" x14ac:dyDescent="0.25">
      <c r="A2108" s="129">
        <v>46268.668032407404</v>
      </c>
      <c r="B2108" s="130" t="s">
        <v>2940</v>
      </c>
      <c r="C2108" s="131" t="s">
        <v>4502</v>
      </c>
      <c r="D2108" s="132">
        <v>717975</v>
      </c>
      <c r="E2108" s="132" t="s">
        <v>961</v>
      </c>
      <c r="F2108" s="132" t="s">
        <v>922</v>
      </c>
      <c r="G2108" s="132" t="s">
        <v>5273</v>
      </c>
      <c r="H2108" s="133" t="s">
        <v>832</v>
      </c>
      <c r="I2108" s="134" t="s">
        <v>839</v>
      </c>
      <c r="J2108" s="135" t="s">
        <v>843</v>
      </c>
      <c r="K2108" s="134">
        <v>1</v>
      </c>
      <c r="L2108" s="134" t="s">
        <v>828</v>
      </c>
      <c r="M2108" s="134"/>
      <c r="N2108" s="134">
        <v>40</v>
      </c>
      <c r="O2108" s="134">
        <v>38400</v>
      </c>
      <c r="P2108" s="134">
        <v>38400</v>
      </c>
      <c r="Q2108" s="134">
        <f>+DailyLog[[#This Row],[TTL QNT
(On traveler)]]-DailyLog[[#This Row],[Column1]]</f>
        <v>0</v>
      </c>
      <c r="R2108" s="134" t="s">
        <v>3148</v>
      </c>
      <c r="S2108" s="136" t="s">
        <v>888</v>
      </c>
      <c r="T2108" s="137"/>
      <c r="U2108" s="137"/>
      <c r="V2108" s="134"/>
      <c r="W2108" s="132"/>
      <c r="X2108" s="134"/>
      <c r="Y2108" s="132"/>
      <c r="Z2108" s="132"/>
      <c r="AA2108" s="132"/>
      <c r="AB2108" s="132">
        <f ca="1">IF(ISERROR(MATCH(DailyLog[[#This Row],[TRAVELER]],Table2[TR],0)),AB2108,"SHIPPED")</f>
        <v>0</v>
      </c>
      <c r="AC2108" s="132"/>
    </row>
    <row r="2109" spans="1:29" ht="40.15" hidden="1" customHeight="1" x14ac:dyDescent="0.25">
      <c r="A2109" s="129">
        <v>46268.423414351855</v>
      </c>
      <c r="B2109" s="130" t="s">
        <v>842</v>
      </c>
      <c r="C2109" s="131">
        <v>290</v>
      </c>
      <c r="D2109" s="132">
        <v>717914</v>
      </c>
      <c r="E2109" s="132">
        <v>6101831</v>
      </c>
      <c r="F2109" s="132">
        <v>1509</v>
      </c>
      <c r="G2109" s="132" t="s">
        <v>5196</v>
      </c>
      <c r="H2109" s="133" t="s">
        <v>832</v>
      </c>
      <c r="I2109" s="134" t="s">
        <v>839</v>
      </c>
      <c r="J2109" s="135" t="s">
        <v>950</v>
      </c>
      <c r="K2109" s="134">
        <v>110</v>
      </c>
      <c r="L2109" s="134" t="s">
        <v>828</v>
      </c>
      <c r="M2109" s="134"/>
      <c r="N2109" s="134">
        <v>40</v>
      </c>
      <c r="O2109" s="134">
        <v>40000</v>
      </c>
      <c r="P2109" s="134">
        <v>40000</v>
      </c>
      <c r="Q2109" s="134">
        <f>+DailyLog[[#This Row],[TTL QNT
(On traveler)]]-DailyLog[[#This Row],[Column1]]</f>
        <v>0</v>
      </c>
      <c r="R2109" s="134" t="s">
        <v>2899</v>
      </c>
      <c r="S2109" s="136" t="s">
        <v>888</v>
      </c>
      <c r="T2109" s="137"/>
      <c r="U2109" s="137"/>
      <c r="V2109" s="134"/>
      <c r="W2109" s="132"/>
      <c r="X2109" s="134"/>
      <c r="Y2109" s="132"/>
      <c r="Z2109" s="132"/>
      <c r="AA2109" s="132"/>
      <c r="AB2109" s="132">
        <f ca="1">IF(ISERROR(MATCH(DailyLog[[#This Row],[TRAVELER]],Table2[TR],0)),AB2109,"SHIPPED")</f>
        <v>0</v>
      </c>
      <c r="AC2109" s="132"/>
    </row>
    <row r="2110" spans="1:29" ht="40.15" hidden="1" customHeight="1" x14ac:dyDescent="0.25">
      <c r="A2110" s="129">
        <v>46267.678124999999</v>
      </c>
      <c r="B2110" s="130" t="s">
        <v>2940</v>
      </c>
      <c r="C2110" s="131">
        <v>292</v>
      </c>
      <c r="D2110" s="132">
        <v>717402</v>
      </c>
      <c r="E2110" s="132">
        <v>6101831</v>
      </c>
      <c r="F2110" s="132">
        <v>69</v>
      </c>
      <c r="G2110" s="132" t="s">
        <v>5174</v>
      </c>
      <c r="H2110" s="133" t="s">
        <v>832</v>
      </c>
      <c r="I2110" s="134" t="s">
        <v>839</v>
      </c>
      <c r="J2110" s="135" t="s">
        <v>2824</v>
      </c>
      <c r="K2110" s="134">
        <v>110</v>
      </c>
      <c r="L2110" s="134" t="s">
        <v>828</v>
      </c>
      <c r="M2110" s="134" t="s">
        <v>2884</v>
      </c>
      <c r="N2110" s="134">
        <v>36</v>
      </c>
      <c r="O2110" s="134">
        <v>36000</v>
      </c>
      <c r="P2110" s="134">
        <v>36000</v>
      </c>
      <c r="Q2110" s="134">
        <f>+DailyLog[[#This Row],[TTL QNT
(On traveler)]]-DailyLog[[#This Row],[Column1]]</f>
        <v>0</v>
      </c>
      <c r="R2110" s="134" t="s">
        <v>5175</v>
      </c>
      <c r="S2110" s="136" t="s">
        <v>888</v>
      </c>
      <c r="T2110" s="137" t="s">
        <v>3524</v>
      </c>
      <c r="U2110" s="137"/>
      <c r="V2110" s="134"/>
      <c r="W2110" s="132"/>
      <c r="X2110" s="134"/>
      <c r="Y2110" s="132"/>
      <c r="Z2110" s="132"/>
      <c r="AA2110" s="132"/>
      <c r="AB2110" s="132">
        <f ca="1">IF(ISERROR(MATCH(DailyLog[[#This Row],[TRAVELER]],Table2[TR],0)),AB2110,"SHIPPED")</f>
        <v>0</v>
      </c>
      <c r="AC2110" s="132"/>
    </row>
    <row r="2111" spans="1:29" ht="40.15" hidden="1" customHeight="1" x14ac:dyDescent="0.25">
      <c r="A2111" s="129">
        <v>46267.558333333334</v>
      </c>
      <c r="B2111" s="130" t="s">
        <v>842</v>
      </c>
      <c r="C2111" s="131">
        <v>290</v>
      </c>
      <c r="D2111" s="132">
        <v>717161</v>
      </c>
      <c r="E2111" s="132">
        <v>11546571</v>
      </c>
      <c r="F2111" s="132">
        <v>1365</v>
      </c>
      <c r="G2111" s="132" t="s">
        <v>5143</v>
      </c>
      <c r="H2111" s="133" t="s">
        <v>832</v>
      </c>
      <c r="I2111" s="134" t="s">
        <v>2818</v>
      </c>
      <c r="J2111" s="135" t="s">
        <v>950</v>
      </c>
      <c r="K2111" s="134">
        <v>105</v>
      </c>
      <c r="L2111" s="134" t="s">
        <v>828</v>
      </c>
      <c r="M2111" s="134"/>
      <c r="N2111" s="134">
        <v>8</v>
      </c>
      <c r="O2111" s="134">
        <v>12400</v>
      </c>
      <c r="P2111" s="134">
        <v>12400</v>
      </c>
      <c r="Q2111" s="134">
        <f>+DailyLog[[#This Row],[TTL QNT
(On traveler)]]-DailyLog[[#This Row],[Column1]]</f>
        <v>0</v>
      </c>
      <c r="R2111" s="134" t="s">
        <v>4139</v>
      </c>
      <c r="S2111" s="136" t="s">
        <v>888</v>
      </c>
      <c r="T2111" s="137"/>
      <c r="U2111" s="137"/>
      <c r="V2111" s="134"/>
      <c r="W2111" s="132"/>
      <c r="X2111" s="134"/>
      <c r="Y2111" s="132"/>
      <c r="Z2111" s="132"/>
      <c r="AA2111" s="132"/>
      <c r="AB2111" s="132">
        <f ca="1">IF(ISERROR(MATCH(DailyLog[[#This Row],[TRAVELER]],Table2[TR],0)),AB2111,"SHIPPED")</f>
        <v>0</v>
      </c>
      <c r="AC2111" s="132"/>
    </row>
    <row r="2112" spans="1:29" ht="40.15" hidden="1" customHeight="1" x14ac:dyDescent="0.25">
      <c r="A2112" s="129">
        <v>46266.737685185188</v>
      </c>
      <c r="B2112" s="130" t="s">
        <v>2940</v>
      </c>
      <c r="C2112" s="131" t="s">
        <v>4438</v>
      </c>
      <c r="D2112" s="132">
        <v>716623</v>
      </c>
      <c r="E2112" s="132" t="s">
        <v>3093</v>
      </c>
      <c r="F2112" s="132">
        <v>923</v>
      </c>
      <c r="G2112" s="132" t="s">
        <v>5070</v>
      </c>
      <c r="H2112" s="133" t="s">
        <v>832</v>
      </c>
      <c r="I2112" s="134" t="s">
        <v>839</v>
      </c>
      <c r="J2112" s="135" t="s">
        <v>843</v>
      </c>
      <c r="K2112" s="134">
        <v>4</v>
      </c>
      <c r="L2112" s="134" t="s">
        <v>1003</v>
      </c>
      <c r="M2112" s="134" t="s">
        <v>2816</v>
      </c>
      <c r="N2112" s="134">
        <v>27</v>
      </c>
      <c r="O2112" s="134">
        <v>5940</v>
      </c>
      <c r="P2112" s="134">
        <v>5940</v>
      </c>
      <c r="Q2112" s="134">
        <f>+DailyLog[[#This Row],[TTL QNT
(On traveler)]]-DailyLog[[#This Row],[Column1]]</f>
        <v>0</v>
      </c>
      <c r="R2112" s="134" t="s">
        <v>2843</v>
      </c>
      <c r="S2112" s="136" t="s">
        <v>888</v>
      </c>
      <c r="T2112" s="137">
        <v>10</v>
      </c>
      <c r="U2112" s="137"/>
      <c r="V2112" s="134"/>
      <c r="W2112" s="132"/>
      <c r="X2112" s="134"/>
      <c r="Y2112" s="132"/>
      <c r="Z2112" s="132"/>
      <c r="AA2112" s="132"/>
      <c r="AB2112" s="132">
        <f ca="1">IF(ISERROR(MATCH(DailyLog[[#This Row],[TRAVELER]],Table2[TR],0)),AB2112,"SHIPPED")</f>
        <v>0</v>
      </c>
      <c r="AC2112" s="132"/>
    </row>
    <row r="2113" spans="1:29" ht="40.15" hidden="1" customHeight="1" x14ac:dyDescent="0.25">
      <c r="A2113" s="129">
        <v>46266.658865740741</v>
      </c>
      <c r="B2113" s="130" t="s">
        <v>2940</v>
      </c>
      <c r="C2113" s="131">
        <v>280</v>
      </c>
      <c r="D2113" s="132">
        <v>717689</v>
      </c>
      <c r="E2113" s="132">
        <v>11546449</v>
      </c>
      <c r="F2113" s="132">
        <v>1324</v>
      </c>
      <c r="G2113" s="132" t="s">
        <v>5048</v>
      </c>
      <c r="H2113" s="133" t="s">
        <v>832</v>
      </c>
      <c r="I2113" s="134" t="s">
        <v>839</v>
      </c>
      <c r="J2113" s="135" t="s">
        <v>950</v>
      </c>
      <c r="K2113" s="134">
        <v>123</v>
      </c>
      <c r="L2113" s="134" t="s">
        <v>828</v>
      </c>
      <c r="M2113" s="134"/>
      <c r="N2113" s="134">
        <v>37</v>
      </c>
      <c r="O2113" s="134">
        <v>92500</v>
      </c>
      <c r="P2113" s="134">
        <v>92500</v>
      </c>
      <c r="Q2113" s="134">
        <f>+DailyLog[[#This Row],[TTL QNT
(On traveler)]]-DailyLog[[#This Row],[Column1]]</f>
        <v>0</v>
      </c>
      <c r="R2113" s="134" t="s">
        <v>4188</v>
      </c>
      <c r="S2113" s="136" t="s">
        <v>888</v>
      </c>
      <c r="T2113" s="137"/>
      <c r="U2113" s="137"/>
      <c r="V2113" s="134"/>
      <c r="W2113" s="132"/>
      <c r="X2113" s="134"/>
      <c r="Y2113" s="132"/>
      <c r="Z2113" s="132"/>
      <c r="AA2113" s="132"/>
      <c r="AB2113" s="132">
        <f ca="1">IF(ISERROR(MATCH(DailyLog[[#This Row],[TRAVELER]],Table2[TR],0)),AB2113,"SHIPPED")</f>
        <v>0</v>
      </c>
      <c r="AC2113" s="132"/>
    </row>
    <row r="2114" spans="1:29" ht="40.15" hidden="1" customHeight="1" x14ac:dyDescent="0.25">
      <c r="A2114" s="129">
        <v>46266.588796296295</v>
      </c>
      <c r="B2114" s="130" t="s">
        <v>842</v>
      </c>
      <c r="C2114" s="131">
        <v>280</v>
      </c>
      <c r="D2114" s="132">
        <v>717694</v>
      </c>
      <c r="E2114" s="132">
        <v>11546449</v>
      </c>
      <c r="F2114" s="132">
        <v>841</v>
      </c>
      <c r="G2114" s="132" t="s">
        <v>5031</v>
      </c>
      <c r="H2114" s="133" t="s">
        <v>832</v>
      </c>
      <c r="I2114" s="134" t="s">
        <v>839</v>
      </c>
      <c r="J2114" s="135" t="s">
        <v>950</v>
      </c>
      <c r="K2114" s="134">
        <v>114</v>
      </c>
      <c r="L2114" s="134" t="s">
        <v>828</v>
      </c>
      <c r="M2114" s="134" t="s">
        <v>2976</v>
      </c>
      <c r="N2114" s="134">
        <v>36</v>
      </c>
      <c r="O2114" s="134">
        <v>90000</v>
      </c>
      <c r="P2114" s="134">
        <v>90000</v>
      </c>
      <c r="Q2114" s="134">
        <f>+DailyLog[[#This Row],[TTL QNT
(On traveler)]]-DailyLog[[#This Row],[Column1]]</f>
        <v>0</v>
      </c>
      <c r="R2114" s="134" t="s">
        <v>5032</v>
      </c>
      <c r="S2114" s="136" t="s">
        <v>888</v>
      </c>
      <c r="T2114" s="137">
        <v>50</v>
      </c>
      <c r="U2114" s="137"/>
      <c r="V2114" s="134"/>
      <c r="W2114" s="132"/>
      <c r="X2114" s="134"/>
      <c r="Y2114" s="132"/>
      <c r="Z2114" s="132"/>
      <c r="AA2114" s="132"/>
      <c r="AB2114" s="132">
        <f ca="1">IF(ISERROR(MATCH(DailyLog[[#This Row],[TRAVELER]],Table2[TR],0)),AB2114,"SHIPPED")</f>
        <v>0</v>
      </c>
      <c r="AC2114" s="132"/>
    </row>
    <row r="2115" spans="1:29" ht="40.15" hidden="1" customHeight="1" x14ac:dyDescent="0.25">
      <c r="A2115" s="129">
        <v>46265.671701388892</v>
      </c>
      <c r="B2115" s="130" t="s">
        <v>2940</v>
      </c>
      <c r="C2115" s="131" t="s">
        <v>4438</v>
      </c>
      <c r="D2115" s="132">
        <v>716830</v>
      </c>
      <c r="E2115" s="132" t="s">
        <v>4954</v>
      </c>
      <c r="F2115" s="132">
        <v>1637</v>
      </c>
      <c r="G2115" s="132" t="s">
        <v>4955</v>
      </c>
      <c r="H2115" s="133" t="s">
        <v>832</v>
      </c>
      <c r="I2115" s="134" t="s">
        <v>839</v>
      </c>
      <c r="J2115" s="135" t="s">
        <v>843</v>
      </c>
      <c r="K2115" s="134">
        <v>4</v>
      </c>
      <c r="L2115" s="134" t="s">
        <v>828</v>
      </c>
      <c r="M2115" s="134" t="s">
        <v>2816</v>
      </c>
      <c r="N2115" s="134">
        <v>30</v>
      </c>
      <c r="O2115" s="134">
        <v>28200</v>
      </c>
      <c r="P2115" s="134">
        <v>28200</v>
      </c>
      <c r="Q2115" s="134">
        <f>+DailyLog[[#This Row],[TTL QNT
(On traveler)]]-DailyLog[[#This Row],[Column1]]</f>
        <v>0</v>
      </c>
      <c r="R2115" s="134" t="s">
        <v>3328</v>
      </c>
      <c r="S2115" s="136" t="s">
        <v>888</v>
      </c>
      <c r="T2115" s="137">
        <v>16</v>
      </c>
      <c r="U2115" s="137"/>
      <c r="V2115" s="134"/>
      <c r="W2115" s="132"/>
      <c r="X2115" s="134"/>
      <c r="Y2115" s="132"/>
      <c r="Z2115" s="132"/>
      <c r="AA2115" s="132"/>
      <c r="AB2115" s="132">
        <f ca="1">IF(ISERROR(MATCH(DailyLog[[#This Row],[TRAVELER]],Table2[TR],0)),AB2115,"SHIPPED")</f>
        <v>0</v>
      </c>
      <c r="AC2115" s="132"/>
    </row>
    <row r="2116" spans="1:29" ht="40.15" hidden="1" customHeight="1" x14ac:dyDescent="0.25">
      <c r="A2116" s="129">
        <v>46265.651979166665</v>
      </c>
      <c r="B2116" s="130" t="s">
        <v>2940</v>
      </c>
      <c r="C2116" s="131" t="s">
        <v>4933</v>
      </c>
      <c r="D2116" s="132">
        <v>717468</v>
      </c>
      <c r="E2116" s="132" t="s">
        <v>963</v>
      </c>
      <c r="F2116" s="132" t="s">
        <v>922</v>
      </c>
      <c r="G2116" s="132" t="s">
        <v>4948</v>
      </c>
      <c r="H2116" s="133" t="s">
        <v>2814</v>
      </c>
      <c r="I2116" s="134" t="s">
        <v>839</v>
      </c>
      <c r="J2116" s="135" t="s">
        <v>843</v>
      </c>
      <c r="K2116" s="134">
        <v>2</v>
      </c>
      <c r="L2116" s="134" t="s">
        <v>828</v>
      </c>
      <c r="M2116" s="134" t="s">
        <v>2816</v>
      </c>
      <c r="N2116" s="134">
        <v>36</v>
      </c>
      <c r="O2116" s="134">
        <v>24120</v>
      </c>
      <c r="P2116" s="134">
        <v>24120</v>
      </c>
      <c r="Q2116" s="134">
        <f>+DailyLog[[#This Row],[TTL QNT
(On traveler)]]-DailyLog[[#This Row],[Column1]]</f>
        <v>0</v>
      </c>
      <c r="R2116" s="134" t="s">
        <v>4166</v>
      </c>
      <c r="S2116" s="136" t="s">
        <v>888</v>
      </c>
      <c r="T2116" s="137">
        <v>3</v>
      </c>
      <c r="U2116" s="137"/>
      <c r="V2116" s="134"/>
      <c r="W2116" s="132"/>
      <c r="X2116" s="134"/>
      <c r="Y2116" s="132"/>
      <c r="Z2116" s="132"/>
      <c r="AA2116" s="132"/>
      <c r="AB2116" s="132">
        <f ca="1">IF(ISERROR(MATCH(DailyLog[[#This Row],[TRAVELER]],Table2[TR],0)),AB2116,"SHIPPED")</f>
        <v>0</v>
      </c>
      <c r="AC2116" s="132"/>
    </row>
    <row r="2117" spans="1:29" ht="40.15" hidden="1" customHeight="1" x14ac:dyDescent="0.25">
      <c r="A2117" s="129">
        <v>46263.431643518517</v>
      </c>
      <c r="B2117" s="130" t="s">
        <v>842</v>
      </c>
      <c r="C2117" s="131">
        <v>275</v>
      </c>
      <c r="D2117" s="132">
        <v>717638</v>
      </c>
      <c r="E2117" s="132" t="s">
        <v>4526</v>
      </c>
      <c r="F2117" s="132">
        <v>176</v>
      </c>
      <c r="G2117" s="132" t="s">
        <v>4807</v>
      </c>
      <c r="H2117" s="133" t="s">
        <v>832</v>
      </c>
      <c r="I2117" s="134" t="s">
        <v>839</v>
      </c>
      <c r="J2117" s="135" t="s">
        <v>950</v>
      </c>
      <c r="K2117" s="134">
        <v>104</v>
      </c>
      <c r="L2117" s="134" t="s">
        <v>828</v>
      </c>
      <c r="M2117" s="134" t="s">
        <v>2976</v>
      </c>
      <c r="N2117" s="134">
        <v>18</v>
      </c>
      <c r="O2117" s="134">
        <v>38700</v>
      </c>
      <c r="P2117" s="134">
        <v>38700</v>
      </c>
      <c r="Q2117" s="134">
        <f>+DailyLog[[#This Row],[TTL QNT
(On traveler)]]-DailyLog[[#This Row],[Column1]]</f>
        <v>0</v>
      </c>
      <c r="R2117" s="134" t="s">
        <v>3431</v>
      </c>
      <c r="S2117" s="136" t="s">
        <v>888</v>
      </c>
      <c r="T2117" s="137">
        <v>200</v>
      </c>
      <c r="U2117" s="137"/>
      <c r="V2117" s="134"/>
      <c r="W2117" s="132"/>
      <c r="X2117" s="134"/>
      <c r="Y2117" s="132"/>
      <c r="Z2117" s="132"/>
      <c r="AA2117" s="132"/>
      <c r="AB2117" s="132">
        <f ca="1">IF(ISERROR(MATCH(DailyLog[[#This Row],[TRAVELER]],Table2[TR],0)),AB2117,"SHIPPED")</f>
        <v>0</v>
      </c>
      <c r="AC2117" s="132"/>
    </row>
    <row r="2118" spans="1:29" ht="40.15" hidden="1" customHeight="1" x14ac:dyDescent="0.25">
      <c r="A2118" s="129">
        <v>46262.671446759261</v>
      </c>
      <c r="B2118" s="130" t="s">
        <v>2940</v>
      </c>
      <c r="C2118" s="131">
        <v>280</v>
      </c>
      <c r="D2118" s="132">
        <v>716550</v>
      </c>
      <c r="E2118" s="132">
        <v>11549168</v>
      </c>
      <c r="F2118" s="132">
        <v>678</v>
      </c>
      <c r="G2118" s="132" t="s">
        <v>4731</v>
      </c>
      <c r="H2118" s="133" t="s">
        <v>832</v>
      </c>
      <c r="I2118" s="134" t="s">
        <v>839</v>
      </c>
      <c r="J2118" s="135" t="s">
        <v>950</v>
      </c>
      <c r="K2118" s="134">
        <v>123</v>
      </c>
      <c r="L2118" s="134" t="s">
        <v>828</v>
      </c>
      <c r="M2118" s="134"/>
      <c r="N2118" s="134">
        <v>31</v>
      </c>
      <c r="O2118" s="134">
        <v>31000</v>
      </c>
      <c r="P2118" s="134">
        <v>31000</v>
      </c>
      <c r="Q2118" s="134">
        <f>+DailyLog[[#This Row],[TTL QNT
(On traveler)]]-DailyLog[[#This Row],[Column1]]</f>
        <v>0</v>
      </c>
      <c r="R2118" s="134" t="s">
        <v>4783</v>
      </c>
      <c r="S2118" s="136" t="s">
        <v>888</v>
      </c>
      <c r="T2118" s="137"/>
      <c r="U2118" s="137"/>
      <c r="V2118" s="134"/>
      <c r="W2118" s="132"/>
      <c r="X2118" s="134"/>
      <c r="Y2118" s="132"/>
      <c r="Z2118" s="132"/>
      <c r="AA2118" s="132"/>
      <c r="AB2118" s="132">
        <f ca="1">IF(ISERROR(MATCH(DailyLog[[#This Row],[TRAVELER]],Table2[TR],0)),AB2118,"SHIPPED")</f>
        <v>0</v>
      </c>
      <c r="AC2118" s="132"/>
    </row>
    <row r="2119" spans="1:29" ht="40.15" hidden="1" customHeight="1" x14ac:dyDescent="0.25">
      <c r="A2119" s="129">
        <v>46262.663449074076</v>
      </c>
      <c r="B2119" s="130" t="s">
        <v>2940</v>
      </c>
      <c r="C2119" s="131">
        <v>292</v>
      </c>
      <c r="D2119" s="132">
        <v>716553</v>
      </c>
      <c r="E2119" s="132">
        <v>11549170</v>
      </c>
      <c r="F2119" s="132">
        <v>1396</v>
      </c>
      <c r="G2119" s="132" t="s">
        <v>4780</v>
      </c>
      <c r="H2119" s="133" t="s">
        <v>832</v>
      </c>
      <c r="I2119" s="134" t="s">
        <v>839</v>
      </c>
      <c r="J2119" s="135" t="s">
        <v>950</v>
      </c>
      <c r="K2119" s="134">
        <v>116</v>
      </c>
      <c r="L2119" s="134" t="s">
        <v>828</v>
      </c>
      <c r="M2119" s="134" t="s">
        <v>2816</v>
      </c>
      <c r="N2119" s="134">
        <v>36</v>
      </c>
      <c r="O2119" s="134">
        <v>14400</v>
      </c>
      <c r="P2119" s="134">
        <v>14400</v>
      </c>
      <c r="Q2119" s="134">
        <f>+DailyLog[[#This Row],[TTL QNT
(On traveler)]]-DailyLog[[#This Row],[Column1]]</f>
        <v>0</v>
      </c>
      <c r="R2119" s="134" t="s">
        <v>4176</v>
      </c>
      <c r="S2119" s="136" t="s">
        <v>888</v>
      </c>
      <c r="T2119" s="137">
        <v>1</v>
      </c>
      <c r="U2119" s="137"/>
      <c r="V2119" s="134"/>
      <c r="W2119" s="132"/>
      <c r="X2119" s="134"/>
      <c r="Y2119" s="132"/>
      <c r="Z2119" s="132"/>
      <c r="AA2119" s="132"/>
      <c r="AB2119" s="132">
        <f ca="1">IF(ISERROR(MATCH(DailyLog[[#This Row],[TRAVELER]],Table2[TR],0)),AB2119,"SHIPPED")</f>
        <v>0</v>
      </c>
      <c r="AC2119" s="132"/>
    </row>
    <row r="2120" spans="1:29" ht="40.15" hidden="1" customHeight="1" x14ac:dyDescent="0.25">
      <c r="A2120" s="129">
        <v>46262.656458333331</v>
      </c>
      <c r="B2120" s="130" t="s">
        <v>2940</v>
      </c>
      <c r="C2120" s="131">
        <v>290</v>
      </c>
      <c r="D2120" s="132">
        <v>716581</v>
      </c>
      <c r="E2120" s="132">
        <v>11549170</v>
      </c>
      <c r="F2120" s="132">
        <v>1317</v>
      </c>
      <c r="G2120" s="132" t="s">
        <v>4777</v>
      </c>
      <c r="H2120" s="133" t="s">
        <v>832</v>
      </c>
      <c r="I2120" s="134" t="s">
        <v>839</v>
      </c>
      <c r="J2120" s="135" t="s">
        <v>2824</v>
      </c>
      <c r="K2120" s="134">
        <v>78</v>
      </c>
      <c r="L2120" s="134" t="s">
        <v>828</v>
      </c>
      <c r="M2120" s="134"/>
      <c r="N2120" s="134">
        <v>36</v>
      </c>
      <c r="O2120" s="134">
        <v>14400</v>
      </c>
      <c r="P2120" s="134">
        <v>14400</v>
      </c>
      <c r="Q2120" s="134">
        <f>+DailyLog[[#This Row],[TTL QNT
(On traveler)]]-DailyLog[[#This Row],[Column1]]</f>
        <v>0</v>
      </c>
      <c r="R2120" s="134" t="s">
        <v>3206</v>
      </c>
      <c r="S2120" s="136" t="s">
        <v>888</v>
      </c>
      <c r="T2120" s="137"/>
      <c r="U2120" s="137"/>
      <c r="V2120" s="134"/>
      <c r="W2120" s="132"/>
      <c r="X2120" s="134"/>
      <c r="Y2120" s="132"/>
      <c r="Z2120" s="132"/>
      <c r="AA2120" s="132"/>
      <c r="AB2120" s="132">
        <f ca="1">IF(ISERROR(MATCH(DailyLog[[#This Row],[TRAVELER]],Table2[TR],0)),AB2120,"SHIPPED")</f>
        <v>0</v>
      </c>
      <c r="AC2120" s="132"/>
    </row>
    <row r="2121" spans="1:29" ht="40.15" hidden="1" customHeight="1" x14ac:dyDescent="0.25">
      <c r="A2121" s="129">
        <v>46262.650405092594</v>
      </c>
      <c r="B2121" s="130" t="s">
        <v>2940</v>
      </c>
      <c r="C2121" s="131">
        <v>292</v>
      </c>
      <c r="D2121" s="132">
        <v>716555</v>
      </c>
      <c r="E2121" s="132">
        <v>11549170</v>
      </c>
      <c r="F2121" s="132">
        <v>220</v>
      </c>
      <c r="G2121" s="132" t="s">
        <v>4775</v>
      </c>
      <c r="H2121" s="133" t="s">
        <v>832</v>
      </c>
      <c r="I2121" s="134" t="s">
        <v>839</v>
      </c>
      <c r="J2121" s="135" t="s">
        <v>950</v>
      </c>
      <c r="K2121" s="134">
        <v>117</v>
      </c>
      <c r="L2121" s="134" t="s">
        <v>828</v>
      </c>
      <c r="M2121" s="134" t="s">
        <v>2816</v>
      </c>
      <c r="N2121" s="134">
        <v>36</v>
      </c>
      <c r="O2121" s="134">
        <v>14400</v>
      </c>
      <c r="P2121" s="134">
        <v>14400</v>
      </c>
      <c r="Q2121" s="134">
        <f>+DailyLog[[#This Row],[TTL QNT
(On traveler)]]-DailyLog[[#This Row],[Column1]]</f>
        <v>0</v>
      </c>
      <c r="R2121" s="134" t="s">
        <v>2813</v>
      </c>
      <c r="S2121" s="136" t="s">
        <v>888</v>
      </c>
      <c r="T2121" s="137">
        <v>2</v>
      </c>
      <c r="U2121" s="137"/>
      <c r="V2121" s="134"/>
      <c r="W2121" s="132"/>
      <c r="X2121" s="134"/>
      <c r="Y2121" s="132"/>
      <c r="Z2121" s="132"/>
      <c r="AA2121" s="132"/>
      <c r="AB2121" s="132">
        <f ca="1">IF(ISERROR(MATCH(DailyLog[[#This Row],[TRAVELER]],Table2[TR],0)),AB2121,"SHIPPED")</f>
        <v>0</v>
      </c>
      <c r="AC2121" s="132"/>
    </row>
    <row r="2122" spans="1:29" ht="40.15" hidden="1" customHeight="1" x14ac:dyDescent="0.25">
      <c r="A2122" s="129">
        <v>46262.610949074071</v>
      </c>
      <c r="B2122" s="130" t="s">
        <v>842</v>
      </c>
      <c r="C2122" s="131">
        <v>292</v>
      </c>
      <c r="D2122" s="132">
        <v>716568</v>
      </c>
      <c r="E2122" s="132">
        <v>11549168</v>
      </c>
      <c r="F2122" s="132">
        <v>763</v>
      </c>
      <c r="G2122" s="132" t="s">
        <v>4764</v>
      </c>
      <c r="H2122" s="133" t="s">
        <v>832</v>
      </c>
      <c r="I2122" s="134" t="s">
        <v>839</v>
      </c>
      <c r="J2122" s="135" t="s">
        <v>2824</v>
      </c>
      <c r="K2122" s="134">
        <v>26</v>
      </c>
      <c r="L2122" s="134" t="s">
        <v>828</v>
      </c>
      <c r="M2122" s="134" t="s">
        <v>2884</v>
      </c>
      <c r="N2122" s="134">
        <v>36</v>
      </c>
      <c r="O2122" s="134">
        <v>36000</v>
      </c>
      <c r="P2122" s="134">
        <v>36000</v>
      </c>
      <c r="Q2122" s="134">
        <f>+DailyLog[[#This Row],[TTL QNT
(On traveler)]]-DailyLog[[#This Row],[Column1]]</f>
        <v>0</v>
      </c>
      <c r="R2122" s="134" t="s">
        <v>3652</v>
      </c>
      <c r="S2122" s="136" t="s">
        <v>888</v>
      </c>
      <c r="T2122" s="137" t="s">
        <v>4765</v>
      </c>
      <c r="U2122" s="137"/>
      <c r="V2122" s="134"/>
      <c r="W2122" s="132"/>
      <c r="X2122" s="134"/>
      <c r="Y2122" s="132"/>
      <c r="Z2122" s="132"/>
      <c r="AA2122" s="132"/>
      <c r="AB2122" s="132">
        <f ca="1">IF(ISERROR(MATCH(DailyLog[[#This Row],[TRAVELER]],Table2[TR],0)),AB2122,"SHIPPED")</f>
        <v>0</v>
      </c>
      <c r="AC2122" s="132"/>
    </row>
    <row r="2123" spans="1:29" ht="40.15" hidden="1" customHeight="1" x14ac:dyDescent="0.25">
      <c r="A2123" s="129">
        <v>46262.598541666666</v>
      </c>
      <c r="B2123" s="130" t="s">
        <v>842</v>
      </c>
      <c r="C2123" s="131">
        <v>290</v>
      </c>
      <c r="D2123" s="132">
        <v>716233</v>
      </c>
      <c r="E2123" s="132">
        <v>11549168</v>
      </c>
      <c r="F2123" s="132">
        <v>1655</v>
      </c>
      <c r="G2123" s="132" t="s">
        <v>4761</v>
      </c>
      <c r="H2123" s="133" t="s">
        <v>832</v>
      </c>
      <c r="I2123" s="134" t="s">
        <v>839</v>
      </c>
      <c r="J2123" s="135" t="s">
        <v>950</v>
      </c>
      <c r="K2123" s="134">
        <v>107</v>
      </c>
      <c r="L2123" s="134" t="s">
        <v>828</v>
      </c>
      <c r="M2123" s="134"/>
      <c r="N2123" s="134">
        <v>36</v>
      </c>
      <c r="O2123" s="134">
        <v>36000</v>
      </c>
      <c r="P2123" s="134">
        <v>36000</v>
      </c>
      <c r="Q2123" s="134">
        <f>+DailyLog[[#This Row],[TTL QNT
(On traveler)]]-DailyLog[[#This Row],[Column1]]</f>
        <v>0</v>
      </c>
      <c r="R2123" s="134" t="s">
        <v>3463</v>
      </c>
      <c r="S2123" s="136" t="s">
        <v>888</v>
      </c>
      <c r="T2123" s="137"/>
      <c r="U2123" s="137"/>
      <c r="V2123" s="134"/>
      <c r="W2123" s="132"/>
      <c r="X2123" s="134"/>
      <c r="Y2123" s="132"/>
      <c r="Z2123" s="132"/>
      <c r="AA2123" s="132"/>
      <c r="AB2123" s="132">
        <f ca="1">IF(ISERROR(MATCH(DailyLog[[#This Row],[TRAVELER]],Table2[TR],0)),AB2123,"SHIPPED")</f>
        <v>0</v>
      </c>
      <c r="AC2123" s="132"/>
    </row>
    <row r="2124" spans="1:29" ht="40.15" hidden="1" customHeight="1" x14ac:dyDescent="0.25">
      <c r="A2124" s="129">
        <v>46262.577060185184</v>
      </c>
      <c r="B2124" s="130" t="s">
        <v>842</v>
      </c>
      <c r="C2124" s="131">
        <v>280</v>
      </c>
      <c r="D2124" s="132">
        <v>716232</v>
      </c>
      <c r="E2124" s="132">
        <v>11549168</v>
      </c>
      <c r="F2124" s="132">
        <v>968</v>
      </c>
      <c r="G2124" s="132" t="s">
        <v>4759</v>
      </c>
      <c r="H2124" s="133" t="s">
        <v>832</v>
      </c>
      <c r="I2124" s="134" t="s">
        <v>839</v>
      </c>
      <c r="J2124" s="135" t="s">
        <v>950</v>
      </c>
      <c r="K2124" s="134">
        <v>123</v>
      </c>
      <c r="L2124" s="134" t="s">
        <v>828</v>
      </c>
      <c r="M2124" s="134"/>
      <c r="N2124" s="134">
        <v>36</v>
      </c>
      <c r="O2124" s="134">
        <v>36000</v>
      </c>
      <c r="P2124" s="134">
        <v>36000</v>
      </c>
      <c r="Q2124" s="134">
        <f>+DailyLog[[#This Row],[TTL QNT
(On traveler)]]-DailyLog[[#This Row],[Column1]]</f>
        <v>0</v>
      </c>
      <c r="R2124" s="134" t="s">
        <v>3665</v>
      </c>
      <c r="S2124" s="136" t="s">
        <v>888</v>
      </c>
      <c r="T2124" s="137"/>
      <c r="U2124" s="137"/>
      <c r="V2124" s="134"/>
      <c r="W2124" s="132"/>
      <c r="X2124" s="134"/>
      <c r="Y2124" s="132"/>
      <c r="Z2124" s="132"/>
      <c r="AA2124" s="132"/>
      <c r="AB2124" s="132">
        <f ca="1">IF(ISERROR(MATCH(DailyLog[[#This Row],[TRAVELER]],Table2[TR],0)),AB2124,"SHIPPED")</f>
        <v>0</v>
      </c>
      <c r="AC2124" s="132"/>
    </row>
    <row r="2125" spans="1:29" ht="40.15" hidden="1" customHeight="1" x14ac:dyDescent="0.25">
      <c r="A2125" s="129">
        <v>46262.562372685185</v>
      </c>
      <c r="B2125" s="130" t="s">
        <v>842</v>
      </c>
      <c r="C2125" s="131">
        <v>290</v>
      </c>
      <c r="D2125" s="132">
        <v>716123</v>
      </c>
      <c r="E2125" s="132" t="s">
        <v>976</v>
      </c>
      <c r="F2125" s="132">
        <v>1114</v>
      </c>
      <c r="G2125" s="132" t="s">
        <v>4757</v>
      </c>
      <c r="H2125" s="133" t="s">
        <v>832</v>
      </c>
      <c r="I2125" s="134" t="s">
        <v>839</v>
      </c>
      <c r="J2125" s="135" t="s">
        <v>950</v>
      </c>
      <c r="K2125" s="134">
        <v>109</v>
      </c>
      <c r="L2125" s="134" t="s">
        <v>1003</v>
      </c>
      <c r="M2125" s="134"/>
      <c r="N2125" s="134">
        <v>36</v>
      </c>
      <c r="O2125" s="134">
        <v>16200</v>
      </c>
      <c r="P2125" s="134">
        <v>16200</v>
      </c>
      <c r="Q2125" s="134">
        <f>+DailyLog[[#This Row],[TTL QNT
(On traveler)]]-DailyLog[[#This Row],[Column1]]</f>
        <v>0</v>
      </c>
      <c r="R2125" s="134" t="s">
        <v>4679</v>
      </c>
      <c r="S2125" s="136" t="s">
        <v>888</v>
      </c>
      <c r="T2125" s="137"/>
      <c r="U2125" s="137"/>
      <c r="V2125" s="134"/>
      <c r="W2125" s="132"/>
      <c r="X2125" s="134"/>
      <c r="Y2125" s="132"/>
      <c r="Z2125" s="132"/>
      <c r="AA2125" s="132"/>
      <c r="AB2125" s="132">
        <f ca="1">IF(ISERROR(MATCH(DailyLog[[#This Row],[TRAVELER]],Table2[TR],0)),AB2125,"SHIPPED")</f>
        <v>0</v>
      </c>
      <c r="AC2125" s="132"/>
    </row>
    <row r="2126" spans="1:29" ht="40.15" hidden="1" customHeight="1" x14ac:dyDescent="0.25">
      <c r="A2126" s="129">
        <v>46262.543113425927</v>
      </c>
      <c r="B2126" s="130" t="s">
        <v>842</v>
      </c>
      <c r="C2126" s="131">
        <v>292</v>
      </c>
      <c r="D2126" s="132">
        <v>716551</v>
      </c>
      <c r="E2126" s="132">
        <v>11549170</v>
      </c>
      <c r="F2126" s="132">
        <v>1787</v>
      </c>
      <c r="G2126" s="132" t="s">
        <v>4724</v>
      </c>
      <c r="H2126" s="133" t="s">
        <v>832</v>
      </c>
      <c r="I2126" s="134" t="s">
        <v>839</v>
      </c>
      <c r="J2126" s="135" t="s">
        <v>950</v>
      </c>
      <c r="K2126" s="134">
        <v>116</v>
      </c>
      <c r="L2126" s="134" t="s">
        <v>828</v>
      </c>
      <c r="M2126" s="134" t="s">
        <v>2884</v>
      </c>
      <c r="N2126" s="134">
        <v>36</v>
      </c>
      <c r="O2126" s="134">
        <v>14400</v>
      </c>
      <c r="P2126" s="134">
        <v>14400</v>
      </c>
      <c r="Q2126" s="134">
        <f>+DailyLog[[#This Row],[TTL QNT
(On traveler)]]-DailyLog[[#This Row],[Column1]]</f>
        <v>0</v>
      </c>
      <c r="R2126" s="134" t="s">
        <v>4418</v>
      </c>
      <c r="S2126" s="136" t="s">
        <v>888</v>
      </c>
      <c r="T2126" s="137" t="s">
        <v>4218</v>
      </c>
      <c r="U2126" s="137"/>
      <c r="V2126" s="134"/>
      <c r="W2126" s="132"/>
      <c r="X2126" s="134"/>
      <c r="Y2126" s="132"/>
      <c r="Z2126" s="132"/>
      <c r="AA2126" s="132"/>
      <c r="AB2126" s="132">
        <f ca="1">IF(ISERROR(MATCH(DailyLog[[#This Row],[TRAVELER]],Table2[TR],0)),AB2126,"SHIPPED")</f>
        <v>0</v>
      </c>
      <c r="AC2126" s="132"/>
    </row>
    <row r="2127" spans="1:29" ht="40.15" hidden="1" customHeight="1" x14ac:dyDescent="0.25">
      <c r="A2127" s="111">
        <v>46260.703414351854</v>
      </c>
      <c r="B2127" s="112" t="s">
        <v>2940</v>
      </c>
      <c r="C2127" s="113">
        <v>292</v>
      </c>
      <c r="D2127" s="114">
        <v>716120</v>
      </c>
      <c r="E2127" s="114" t="s">
        <v>3069</v>
      </c>
      <c r="F2127" s="114">
        <v>35</v>
      </c>
      <c r="G2127" s="114" t="s">
        <v>4569</v>
      </c>
      <c r="H2127" s="115" t="s">
        <v>832</v>
      </c>
      <c r="I2127" s="116" t="s">
        <v>839</v>
      </c>
      <c r="J2127" s="50" t="s">
        <v>950</v>
      </c>
      <c r="K2127" s="116">
        <v>117</v>
      </c>
      <c r="L2127" s="116" t="s">
        <v>828</v>
      </c>
      <c r="M2127" s="116"/>
      <c r="N2127" s="116">
        <v>32</v>
      </c>
      <c r="O2127" s="116">
        <v>14400</v>
      </c>
      <c r="P2127" s="116">
        <v>14400</v>
      </c>
      <c r="Q2127" s="116">
        <f>+DailyLog[[#This Row],[TTL QNT
(On traveler)]]-DailyLog[[#This Row],[Column1]]</f>
        <v>0</v>
      </c>
      <c r="R2127" s="116" t="s">
        <v>4568</v>
      </c>
      <c r="S2127" s="117" t="s">
        <v>888</v>
      </c>
      <c r="V2127" s="116"/>
      <c r="W2127" s="114"/>
      <c r="X2127" s="116"/>
      <c r="Y2127" s="114"/>
      <c r="Z2127" s="114"/>
      <c r="AA2127" s="114"/>
      <c r="AB2127" s="114">
        <f ca="1">IF(ISERROR(MATCH(DailyLog[[#This Row],[TRAVELER]],Table2[TR],0)),AB2127,"SHIPPED")</f>
        <v>0</v>
      </c>
      <c r="AC2127" s="114"/>
    </row>
    <row r="2128" spans="1:29" ht="40.15" hidden="1" customHeight="1" x14ac:dyDescent="0.25">
      <c r="A2128" s="111">
        <v>46260.666041666664</v>
      </c>
      <c r="B2128" s="112" t="s">
        <v>2940</v>
      </c>
      <c r="C2128" s="113" t="s">
        <v>2841</v>
      </c>
      <c r="D2128" s="114">
        <v>716864</v>
      </c>
      <c r="E2128" s="114">
        <v>40073474</v>
      </c>
      <c r="F2128" s="114">
        <v>1000</v>
      </c>
      <c r="G2128" s="114" t="s">
        <v>4552</v>
      </c>
      <c r="H2128" s="115" t="s">
        <v>832</v>
      </c>
      <c r="I2128" s="116" t="s">
        <v>839</v>
      </c>
      <c r="J2128" s="50" t="s">
        <v>843</v>
      </c>
      <c r="K2128" s="116">
        <v>3</v>
      </c>
      <c r="L2128" s="116" t="s">
        <v>828</v>
      </c>
      <c r="M2128" s="116" t="s">
        <v>2816</v>
      </c>
      <c r="N2128" s="116">
        <v>31</v>
      </c>
      <c r="O2128" s="116">
        <v>4650</v>
      </c>
      <c r="P2128" s="116">
        <v>4650</v>
      </c>
      <c r="Q2128" s="116">
        <f>+DailyLog[[#This Row],[TTL QNT
(On traveler)]]-DailyLog[[#This Row],[Column1]]</f>
        <v>0</v>
      </c>
      <c r="R2128" s="116" t="s">
        <v>4136</v>
      </c>
      <c r="S2128" s="117" t="s">
        <v>888</v>
      </c>
      <c r="T2128" s="43">
        <v>8</v>
      </c>
      <c r="V2128" s="116"/>
      <c r="W2128" s="114"/>
      <c r="X2128" s="116"/>
      <c r="Y2128" s="114"/>
      <c r="Z2128" s="114"/>
      <c r="AA2128" s="114"/>
      <c r="AB2128" s="114">
        <f ca="1">IF(ISERROR(MATCH(DailyLog[[#This Row],[TRAVELER]],Table2[TR],0)),AB2128,"SHIPPED")</f>
        <v>0</v>
      </c>
      <c r="AC2128" s="114"/>
    </row>
    <row r="2129" spans="1:29" ht="40.15" hidden="1" customHeight="1" x14ac:dyDescent="0.25">
      <c r="A2129" s="111">
        <v>46260.648680555554</v>
      </c>
      <c r="B2129" s="112" t="s">
        <v>2940</v>
      </c>
      <c r="C2129" s="113" t="s">
        <v>4438</v>
      </c>
      <c r="D2129" s="114">
        <v>716865</v>
      </c>
      <c r="E2129" s="114">
        <v>40073474</v>
      </c>
      <c r="F2129" s="114">
        <v>626</v>
      </c>
      <c r="G2129" s="114" t="s">
        <v>4546</v>
      </c>
      <c r="H2129" s="115" t="s">
        <v>832</v>
      </c>
      <c r="I2129" s="116" t="s">
        <v>839</v>
      </c>
      <c r="J2129" s="50" t="s">
        <v>843</v>
      </c>
      <c r="K2129" s="116">
        <v>4</v>
      </c>
      <c r="L2129" s="116" t="s">
        <v>828</v>
      </c>
      <c r="M2129" s="116" t="s">
        <v>2816</v>
      </c>
      <c r="N2129" s="116">
        <v>35</v>
      </c>
      <c r="O2129" s="116">
        <v>5250</v>
      </c>
      <c r="P2129" s="116">
        <v>5250</v>
      </c>
      <c r="Q2129" s="116">
        <f>+DailyLog[[#This Row],[TTL QNT
(On traveler)]]-DailyLog[[#This Row],[Column1]]</f>
        <v>0</v>
      </c>
      <c r="R2129" s="116" t="s">
        <v>2964</v>
      </c>
      <c r="S2129" s="117" t="s">
        <v>888</v>
      </c>
      <c r="T2129" s="43">
        <v>2</v>
      </c>
      <c r="V2129" s="116"/>
      <c r="W2129" s="114"/>
      <c r="X2129" s="116"/>
      <c r="Y2129" s="114"/>
      <c r="Z2129" s="114"/>
      <c r="AA2129" s="114"/>
      <c r="AB2129" s="114">
        <f ca="1">IF(ISERROR(MATCH(DailyLog[[#This Row],[TRAVELER]],Table2[TR],0)),AB2129,"SHIPPED")</f>
        <v>0</v>
      </c>
      <c r="AC2129" s="114"/>
    </row>
    <row r="2130" spans="1:29" ht="40.15" hidden="1" customHeight="1" x14ac:dyDescent="0.25">
      <c r="A2130" s="111">
        <v>46260.623819444445</v>
      </c>
      <c r="B2130" s="112" t="s">
        <v>2940</v>
      </c>
      <c r="C2130" s="113">
        <v>292</v>
      </c>
      <c r="D2130" s="114">
        <v>716120</v>
      </c>
      <c r="E2130" s="114" t="s">
        <v>976</v>
      </c>
      <c r="F2130" s="114">
        <v>35</v>
      </c>
      <c r="G2130" s="114" t="s">
        <v>4537</v>
      </c>
      <c r="H2130" s="115" t="s">
        <v>832</v>
      </c>
      <c r="I2130" s="116" t="s">
        <v>2818</v>
      </c>
      <c r="J2130" s="50" t="s">
        <v>950</v>
      </c>
      <c r="K2130" s="116">
        <v>117</v>
      </c>
      <c r="L2130" s="116" t="s">
        <v>1003</v>
      </c>
      <c r="M2130" s="116"/>
      <c r="N2130" s="116">
        <v>16</v>
      </c>
      <c r="O2130" s="116">
        <v>7200</v>
      </c>
      <c r="P2130" s="116">
        <v>7200</v>
      </c>
      <c r="Q2130" s="116">
        <f>+DailyLog[[#This Row],[TTL QNT
(On traveler)]]-DailyLog[[#This Row],[Column1]]</f>
        <v>0</v>
      </c>
      <c r="R2130" s="116" t="s">
        <v>3241</v>
      </c>
      <c r="S2130" s="117" t="s">
        <v>888</v>
      </c>
      <c r="V2130" s="116"/>
      <c r="W2130" s="114"/>
      <c r="X2130" s="116"/>
      <c r="Y2130" s="114"/>
      <c r="Z2130" s="114"/>
      <c r="AA2130" s="114"/>
      <c r="AB2130" s="114">
        <f ca="1">IF(ISERROR(MATCH(DailyLog[[#This Row],[TRAVELER]],Table2[TR],0)),AB2130,"SHIPPED")</f>
        <v>0</v>
      </c>
      <c r="AC2130" s="114"/>
    </row>
    <row r="2131" spans="1:29" ht="40.15" hidden="1" customHeight="1" x14ac:dyDescent="0.25">
      <c r="A2131" s="111">
        <v>46260.471284722225</v>
      </c>
      <c r="B2131" s="112" t="s">
        <v>842</v>
      </c>
      <c r="C2131" s="113" t="s">
        <v>2841</v>
      </c>
      <c r="D2131" s="114">
        <v>716648</v>
      </c>
      <c r="E2131" s="114" t="s">
        <v>4478</v>
      </c>
      <c r="F2131" s="114">
        <v>387</v>
      </c>
      <c r="G2131" s="114" t="s">
        <v>4500</v>
      </c>
      <c r="H2131" s="115" t="s">
        <v>832</v>
      </c>
      <c r="I2131" s="116" t="s">
        <v>839</v>
      </c>
      <c r="J2131" s="50" t="s">
        <v>843</v>
      </c>
      <c r="K2131" s="116">
        <v>3</v>
      </c>
      <c r="L2131" s="116" t="s">
        <v>1003</v>
      </c>
      <c r="M2131" s="116" t="s">
        <v>2816</v>
      </c>
      <c r="N2131" s="116">
        <v>25</v>
      </c>
      <c r="O2131" s="116">
        <v>7000</v>
      </c>
      <c r="P2131" s="116">
        <v>7000</v>
      </c>
      <c r="Q2131" s="116">
        <f>+DailyLog[[#This Row],[TTL QNT
(On traveler)]]-DailyLog[[#This Row],[Column1]]</f>
        <v>0</v>
      </c>
      <c r="R2131" s="116" t="s">
        <v>3345</v>
      </c>
      <c r="S2131" s="117" t="s">
        <v>888</v>
      </c>
      <c r="T2131" s="43">
        <v>5</v>
      </c>
      <c r="V2131" s="116"/>
      <c r="W2131" s="114"/>
      <c r="X2131" s="116"/>
      <c r="Y2131" s="114"/>
      <c r="Z2131" s="114"/>
      <c r="AA2131" s="114"/>
      <c r="AB2131" s="114">
        <f ca="1">IF(ISERROR(MATCH(DailyLog[[#This Row],[TRAVELER]],Table2[TR],0)),AB2131,"SHIPPED")</f>
        <v>0</v>
      </c>
      <c r="AC2131" s="114"/>
    </row>
    <row r="2132" spans="1:29" ht="40.15" hidden="1" customHeight="1" x14ac:dyDescent="0.25">
      <c r="A2132" s="111">
        <v>46260.392870370371</v>
      </c>
      <c r="B2132" s="112" t="s">
        <v>842</v>
      </c>
      <c r="C2132" s="113" t="s">
        <v>4438</v>
      </c>
      <c r="D2132" s="114">
        <v>717857</v>
      </c>
      <c r="E2132" s="114">
        <v>500009196</v>
      </c>
      <c r="F2132" s="114">
        <v>798</v>
      </c>
      <c r="G2132" s="114" t="s">
        <v>4439</v>
      </c>
      <c r="H2132" s="115" t="s">
        <v>832</v>
      </c>
      <c r="I2132" s="116" t="s">
        <v>839</v>
      </c>
      <c r="J2132" s="50" t="s">
        <v>843</v>
      </c>
      <c r="K2132" s="116">
        <v>4</v>
      </c>
      <c r="L2132" s="116" t="s">
        <v>828</v>
      </c>
      <c r="M2132" s="116"/>
      <c r="N2132" s="116">
        <v>36</v>
      </c>
      <c r="O2132" s="116">
        <v>43200</v>
      </c>
      <c r="P2132" s="116">
        <v>43200</v>
      </c>
      <c r="Q2132" s="116">
        <f>+DailyLog[[#This Row],[TTL QNT
(On traveler)]]-DailyLog[[#This Row],[Column1]]</f>
        <v>0</v>
      </c>
      <c r="R2132" s="116" t="s">
        <v>3652</v>
      </c>
      <c r="S2132" s="117" t="s">
        <v>888</v>
      </c>
      <c r="V2132" s="116"/>
      <c r="W2132" s="114"/>
      <c r="X2132" s="116"/>
      <c r="Y2132" s="114"/>
      <c r="Z2132" s="114"/>
      <c r="AA2132" s="114"/>
      <c r="AB2132" s="114">
        <f ca="1">IF(ISERROR(MATCH(DailyLog[[#This Row],[TRAVELER]],Table2[TR],0)),AB2132,"SHIPPED")</f>
        <v>0</v>
      </c>
      <c r="AC2132" s="114"/>
    </row>
    <row r="2133" spans="1:29" ht="40.15" hidden="1" customHeight="1" x14ac:dyDescent="0.25">
      <c r="A2133" s="111">
        <v>46260.382048611114</v>
      </c>
      <c r="B2133" s="112" t="s">
        <v>842</v>
      </c>
      <c r="C2133" s="113" t="s">
        <v>2841</v>
      </c>
      <c r="D2133" s="114">
        <v>717856</v>
      </c>
      <c r="E2133" s="114">
        <v>500009196</v>
      </c>
      <c r="F2133" s="114">
        <v>1421</v>
      </c>
      <c r="G2133" s="114" t="s">
        <v>4432</v>
      </c>
      <c r="H2133" s="115" t="s">
        <v>832</v>
      </c>
      <c r="I2133" s="116" t="s">
        <v>839</v>
      </c>
      <c r="J2133" s="50" t="s">
        <v>843</v>
      </c>
      <c r="K2133" s="116">
        <v>3</v>
      </c>
      <c r="L2133" s="116" t="s">
        <v>828</v>
      </c>
      <c r="M2133" s="116"/>
      <c r="N2133" s="116">
        <v>34</v>
      </c>
      <c r="O2133" s="116">
        <v>40800</v>
      </c>
      <c r="P2133" s="116">
        <v>40800</v>
      </c>
      <c r="Q2133" s="116">
        <f>+DailyLog[[#This Row],[TTL QNT
(On traveler)]]-DailyLog[[#This Row],[Column1]]</f>
        <v>0</v>
      </c>
      <c r="R2133" s="116" t="s">
        <v>4136</v>
      </c>
      <c r="S2133" s="117" t="s">
        <v>888</v>
      </c>
      <c r="V2133" s="116"/>
      <c r="W2133" s="114"/>
      <c r="X2133" s="116"/>
      <c r="Y2133" s="114"/>
      <c r="Z2133" s="114"/>
      <c r="AA2133" s="114"/>
      <c r="AB2133" s="114">
        <f ca="1">IF(ISERROR(MATCH(DailyLog[[#This Row],[TRAVELER]],Table2[TR],0)),AB2133,"SHIPPED")</f>
        <v>0</v>
      </c>
      <c r="AC2133" s="114"/>
    </row>
    <row r="2134" spans="1:29" ht="40.15" hidden="1" customHeight="1" x14ac:dyDescent="0.25">
      <c r="A2134" s="111">
        <v>46258.642835648148</v>
      </c>
      <c r="B2134" s="112" t="s">
        <v>2940</v>
      </c>
      <c r="C2134" s="113" t="s">
        <v>2841</v>
      </c>
      <c r="D2134" s="114">
        <v>715986</v>
      </c>
      <c r="E2134" s="114" t="s">
        <v>742</v>
      </c>
      <c r="F2134" s="114">
        <v>826</v>
      </c>
      <c r="G2134" s="114" t="s">
        <v>4248</v>
      </c>
      <c r="H2134" s="115" t="s">
        <v>832</v>
      </c>
      <c r="I2134" s="116" t="s">
        <v>839</v>
      </c>
      <c r="J2134" s="50" t="s">
        <v>843</v>
      </c>
      <c r="K2134" s="116">
        <v>3</v>
      </c>
      <c r="L2134" s="116" t="s">
        <v>828</v>
      </c>
      <c r="M2134" s="116" t="s">
        <v>2816</v>
      </c>
      <c r="N2134" s="116">
        <v>33</v>
      </c>
      <c r="O2134" s="116">
        <v>4455</v>
      </c>
      <c r="P2134" s="116">
        <v>4455</v>
      </c>
      <c r="Q2134" s="116">
        <f>+DailyLog[[#This Row],[TTL QNT
(On traveler)]]-DailyLog[[#This Row],[Column1]]</f>
        <v>0</v>
      </c>
      <c r="R2134" s="116" t="s">
        <v>4249</v>
      </c>
      <c r="S2134" s="117" t="s">
        <v>888</v>
      </c>
      <c r="T2134" s="43">
        <v>1</v>
      </c>
      <c r="V2134" s="116"/>
      <c r="W2134" s="114"/>
      <c r="X2134" s="116"/>
      <c r="Y2134" s="114"/>
      <c r="Z2134" s="114"/>
      <c r="AA2134" s="114"/>
      <c r="AB2134" s="114">
        <f ca="1">IF(ISERROR(MATCH(DailyLog[[#This Row],[TRAVELER]],Table2[TR],0)),AB2134,"SHIPPED")</f>
        <v>0</v>
      </c>
      <c r="AC2134" s="114"/>
    </row>
    <row r="2135" spans="1:29" ht="40.15" hidden="1" customHeight="1" x14ac:dyDescent="0.25">
      <c r="A2135" s="111">
        <v>46258.628680555557</v>
      </c>
      <c r="B2135" s="112" t="s">
        <v>2940</v>
      </c>
      <c r="C2135" s="113" t="s">
        <v>2827</v>
      </c>
      <c r="D2135" s="114">
        <v>715987</v>
      </c>
      <c r="E2135" s="114" t="s">
        <v>4242</v>
      </c>
      <c r="F2135" s="114">
        <v>557</v>
      </c>
      <c r="G2135" s="114" t="s">
        <v>4243</v>
      </c>
      <c r="H2135" s="115" t="s">
        <v>832</v>
      </c>
      <c r="I2135" s="116" t="s">
        <v>839</v>
      </c>
      <c r="J2135" s="50" t="s">
        <v>843</v>
      </c>
      <c r="K2135" s="116">
        <v>1</v>
      </c>
      <c r="L2135" s="116" t="s">
        <v>828</v>
      </c>
      <c r="M2135" s="116" t="s">
        <v>2816</v>
      </c>
      <c r="N2135" s="116">
        <v>40</v>
      </c>
      <c r="O2135" s="116">
        <v>5400</v>
      </c>
      <c r="P2135" s="116">
        <v>5400</v>
      </c>
      <c r="Q2135" s="116">
        <f>+DailyLog[[#This Row],[TTL QNT
(On traveler)]]-DailyLog[[#This Row],[Column1]]</f>
        <v>0</v>
      </c>
      <c r="R2135" s="116" t="s">
        <v>3347</v>
      </c>
      <c r="S2135" s="117" t="s">
        <v>888</v>
      </c>
      <c r="T2135" s="43">
        <v>2</v>
      </c>
      <c r="V2135" s="116"/>
      <c r="W2135" s="114"/>
      <c r="X2135" s="116"/>
      <c r="Y2135" s="114"/>
      <c r="Z2135" s="114"/>
      <c r="AA2135" s="114"/>
      <c r="AB2135" s="114">
        <f ca="1">IF(ISERROR(MATCH(DailyLog[[#This Row],[TRAVELER]],Table2[TR],0)),AB2135,"SHIPPED")</f>
        <v>0</v>
      </c>
      <c r="AC2135" s="114"/>
    </row>
    <row r="2136" spans="1:29" ht="40.15" hidden="1" customHeight="1" x14ac:dyDescent="0.25">
      <c r="A2136" s="111">
        <v>46258.608622685184</v>
      </c>
      <c r="B2136" s="112" t="s">
        <v>842</v>
      </c>
      <c r="C2136" s="113" t="s">
        <v>2870</v>
      </c>
      <c r="D2136" s="114">
        <v>715953</v>
      </c>
      <c r="E2136" s="114" t="s">
        <v>3330</v>
      </c>
      <c r="F2136" s="114">
        <v>389</v>
      </c>
      <c r="G2136" s="114" t="s">
        <v>4231</v>
      </c>
      <c r="H2136" s="115" t="s">
        <v>832</v>
      </c>
      <c r="I2136" s="116" t="s">
        <v>839</v>
      </c>
      <c r="J2136" s="50" t="s">
        <v>843</v>
      </c>
      <c r="K2136" s="116">
        <v>2</v>
      </c>
      <c r="L2136" s="116" t="s">
        <v>1003</v>
      </c>
      <c r="M2136" s="116" t="s">
        <v>3012</v>
      </c>
      <c r="N2136" s="116">
        <v>29</v>
      </c>
      <c r="O2136" s="116">
        <v>8700</v>
      </c>
      <c r="P2136" s="116">
        <v>8700</v>
      </c>
      <c r="Q2136" s="116">
        <f>+DailyLog[[#This Row],[TTL QNT
(On traveler)]]-DailyLog[[#This Row],[Column1]]</f>
        <v>0</v>
      </c>
      <c r="R2136" s="116" t="s">
        <v>2874</v>
      </c>
      <c r="S2136" s="117" t="s">
        <v>888</v>
      </c>
      <c r="T2136" s="43" t="s">
        <v>3912</v>
      </c>
      <c r="V2136" s="116"/>
      <c r="W2136" s="114"/>
      <c r="X2136" s="116"/>
      <c r="Y2136" s="114"/>
      <c r="Z2136" s="114"/>
      <c r="AA2136" s="114"/>
      <c r="AB2136" s="114">
        <f ca="1">IF(ISERROR(MATCH(DailyLog[[#This Row],[TRAVELER]],Table2[TR],0)),AB2136,"SHIPPED")</f>
        <v>0</v>
      </c>
      <c r="AC2136" s="114"/>
    </row>
    <row r="2137" spans="1:29" ht="40.15" hidden="1" customHeight="1" x14ac:dyDescent="0.25">
      <c r="A2137" s="119">
        <v>46256.640034722222</v>
      </c>
      <c r="B2137" s="120" t="s">
        <v>2940</v>
      </c>
      <c r="C2137" s="121">
        <v>292</v>
      </c>
      <c r="D2137" s="122">
        <v>716449</v>
      </c>
      <c r="E2137" s="122">
        <v>11610091</v>
      </c>
      <c r="F2137" s="122">
        <v>1004</v>
      </c>
      <c r="G2137" s="122" t="s">
        <v>3976</v>
      </c>
      <c r="H2137" s="123" t="s">
        <v>832</v>
      </c>
      <c r="I2137" s="124" t="s">
        <v>839</v>
      </c>
      <c r="J2137" s="125" t="s">
        <v>950</v>
      </c>
      <c r="K2137" s="124">
        <v>116</v>
      </c>
      <c r="L2137" s="124" t="s">
        <v>828</v>
      </c>
      <c r="M2137" s="124"/>
      <c r="N2137" s="124">
        <v>33</v>
      </c>
      <c r="O2137" s="124">
        <v>82500</v>
      </c>
      <c r="P2137" s="124">
        <v>82500</v>
      </c>
      <c r="Q2137" s="124">
        <f>+DailyLog[[#This Row],[TTL QNT
(On traveler)]]-DailyLog[[#This Row],[Column1]]</f>
        <v>0</v>
      </c>
      <c r="R2137" s="124" t="s">
        <v>4149</v>
      </c>
      <c r="S2137" s="126" t="s">
        <v>888</v>
      </c>
      <c r="T2137" s="127"/>
      <c r="U2137" s="127"/>
      <c r="V2137" s="124"/>
      <c r="W2137" s="122"/>
      <c r="X2137" s="124"/>
      <c r="Y2137" s="122"/>
      <c r="Z2137" s="122"/>
      <c r="AA2137" s="122"/>
      <c r="AB2137" s="122">
        <f ca="1">IF(ISERROR(MATCH(DailyLog[[#This Row],[TRAVELER]],Table2[TR],0)),AB2137,"SHIPPED")</f>
        <v>0</v>
      </c>
      <c r="AC2137" s="122"/>
    </row>
    <row r="2138" spans="1:29" ht="40.15" hidden="1" customHeight="1" x14ac:dyDescent="0.25">
      <c r="A2138" s="119">
        <v>46256.551041666666</v>
      </c>
      <c r="B2138" s="120" t="s">
        <v>842</v>
      </c>
      <c r="C2138" s="121" t="s">
        <v>2841</v>
      </c>
      <c r="D2138" s="122">
        <v>717444</v>
      </c>
      <c r="E2138" s="122">
        <v>11604000</v>
      </c>
      <c r="F2138" s="122" t="s">
        <v>922</v>
      </c>
      <c r="G2138" s="122" t="s">
        <v>4126</v>
      </c>
      <c r="H2138" s="123" t="s">
        <v>832</v>
      </c>
      <c r="I2138" s="124" t="s">
        <v>839</v>
      </c>
      <c r="J2138" s="125" t="s">
        <v>843</v>
      </c>
      <c r="K2138" s="124">
        <v>3</v>
      </c>
      <c r="L2138" s="124" t="s">
        <v>828</v>
      </c>
      <c r="M2138" s="124"/>
      <c r="N2138" s="124">
        <v>26</v>
      </c>
      <c r="O2138" s="124">
        <v>15210</v>
      </c>
      <c r="P2138" s="124">
        <v>15210</v>
      </c>
      <c r="Q2138" s="124">
        <f>+DailyLog[[#This Row],[TTL QNT
(On traveler)]]-DailyLog[[#This Row],[Column1]]</f>
        <v>0</v>
      </c>
      <c r="R2138" s="124" t="s">
        <v>2939</v>
      </c>
      <c r="S2138" s="126" t="s">
        <v>888</v>
      </c>
      <c r="T2138" s="127"/>
      <c r="U2138" s="127"/>
      <c r="V2138" s="124"/>
      <c r="W2138" s="122"/>
      <c r="X2138" s="124"/>
      <c r="Y2138" s="122"/>
      <c r="Z2138" s="122"/>
      <c r="AA2138" s="122"/>
      <c r="AB2138" s="122">
        <f ca="1">IF(ISERROR(MATCH(DailyLog[[#This Row],[TRAVELER]],Table2[TR],0)),AB2138,"SHIPPED")</f>
        <v>0</v>
      </c>
      <c r="AC2138" s="122"/>
    </row>
    <row r="2139" spans="1:29" ht="40.15" hidden="1" customHeight="1" x14ac:dyDescent="0.25">
      <c r="A2139" s="111">
        <v>46255.706805555557</v>
      </c>
      <c r="B2139" s="112" t="s">
        <v>2940</v>
      </c>
      <c r="C2139" s="113">
        <v>290</v>
      </c>
      <c r="D2139" s="114">
        <v>716139</v>
      </c>
      <c r="E2139" s="114" t="s">
        <v>3304</v>
      </c>
      <c r="F2139" s="114">
        <v>432</v>
      </c>
      <c r="G2139" s="114" t="s">
        <v>3978</v>
      </c>
      <c r="H2139" s="115" t="s">
        <v>832</v>
      </c>
      <c r="I2139" s="116" t="s">
        <v>839</v>
      </c>
      <c r="J2139" s="50" t="s">
        <v>2824</v>
      </c>
      <c r="K2139" s="116">
        <v>78</v>
      </c>
      <c r="L2139" s="116" t="s">
        <v>1003</v>
      </c>
      <c r="M2139" s="116"/>
      <c r="N2139" s="116">
        <v>36</v>
      </c>
      <c r="O2139" s="116">
        <v>25200</v>
      </c>
      <c r="P2139" s="116">
        <v>25200</v>
      </c>
      <c r="Q2139" s="116">
        <f>+DailyLog[[#This Row],[TTL QNT
(On traveler)]]-DailyLog[[#This Row],[Column1]]</f>
        <v>0</v>
      </c>
      <c r="R2139" s="116" t="s">
        <v>3062</v>
      </c>
      <c r="S2139" s="117" t="s">
        <v>888</v>
      </c>
      <c r="V2139" s="116"/>
      <c r="W2139" s="114"/>
      <c r="X2139" s="116"/>
      <c r="Y2139" s="114"/>
      <c r="Z2139" s="114"/>
      <c r="AA2139" s="114"/>
      <c r="AB2139" s="114">
        <f ca="1">IF(ISERROR(MATCH(DailyLog[[#This Row],[TRAVELER]],Table2[TR],0)),AB2139,"SHIPPED")</f>
        <v>0</v>
      </c>
      <c r="AC2139" s="114"/>
    </row>
    <row r="2140" spans="1:29" ht="40.15" hidden="1" customHeight="1" x14ac:dyDescent="0.25">
      <c r="A2140" s="111">
        <v>46255.703912037039</v>
      </c>
      <c r="B2140" s="112" t="s">
        <v>2940</v>
      </c>
      <c r="C2140" s="113">
        <v>292</v>
      </c>
      <c r="D2140" s="114">
        <v>716449</v>
      </c>
      <c r="E2140" s="114">
        <v>11610091</v>
      </c>
      <c r="F2140" s="114">
        <v>1004</v>
      </c>
      <c r="G2140" s="114" t="s">
        <v>3976</v>
      </c>
      <c r="H2140" s="115" t="s">
        <v>832</v>
      </c>
      <c r="I2140" s="116" t="s">
        <v>2818</v>
      </c>
      <c r="J2140" s="50" t="s">
        <v>950</v>
      </c>
      <c r="K2140" s="116">
        <v>116</v>
      </c>
      <c r="L2140" s="116" t="s">
        <v>828</v>
      </c>
      <c r="M2140" s="116"/>
      <c r="N2140" s="116">
        <v>21</v>
      </c>
      <c r="O2140" s="116">
        <v>52500</v>
      </c>
      <c r="P2140" s="116">
        <v>52500</v>
      </c>
      <c r="Q2140" s="116">
        <f>+DailyLog[[#This Row],[TTL QNT
(On traveler)]]-DailyLog[[#This Row],[Column1]]</f>
        <v>0</v>
      </c>
      <c r="R2140" s="116" t="s">
        <v>3977</v>
      </c>
      <c r="S2140" s="117" t="s">
        <v>888</v>
      </c>
      <c r="V2140" s="116"/>
      <c r="W2140" s="114"/>
      <c r="X2140" s="116"/>
      <c r="Y2140" s="114"/>
      <c r="Z2140" s="114"/>
      <c r="AA2140" s="114"/>
      <c r="AB2140" s="114">
        <f ca="1">IF(ISERROR(MATCH(DailyLog[[#This Row],[TRAVELER]],Table2[TR],0)),AB2140,"SHIPPED")</f>
        <v>0</v>
      </c>
      <c r="AC2140" s="114"/>
    </row>
    <row r="2141" spans="1:29" ht="40.15" hidden="1" customHeight="1" x14ac:dyDescent="0.25">
      <c r="A2141" s="111">
        <v>46253.705567129633</v>
      </c>
      <c r="B2141" s="112" t="s">
        <v>2940</v>
      </c>
      <c r="C2141" s="113">
        <v>280</v>
      </c>
      <c r="D2141" s="114">
        <v>716516</v>
      </c>
      <c r="E2141" s="114">
        <v>11546449</v>
      </c>
      <c r="F2141" s="114">
        <v>1360</v>
      </c>
      <c r="G2141" s="114" t="s">
        <v>3704</v>
      </c>
      <c r="H2141" s="115" t="s">
        <v>832</v>
      </c>
      <c r="I2141" s="116" t="s">
        <v>839</v>
      </c>
      <c r="J2141" s="50" t="s">
        <v>950</v>
      </c>
      <c r="K2141" s="116">
        <v>114</v>
      </c>
      <c r="L2141" s="116" t="s">
        <v>828</v>
      </c>
      <c r="M2141" s="116" t="s">
        <v>2976</v>
      </c>
      <c r="N2141" s="116">
        <v>36</v>
      </c>
      <c r="O2141" s="116">
        <v>90000</v>
      </c>
      <c r="P2141" s="116">
        <v>90000</v>
      </c>
      <c r="Q2141" s="116">
        <f>+DailyLog[[#This Row],[TTL QNT
(On traveler)]]-DailyLog[[#This Row],[Column1]]</f>
        <v>0</v>
      </c>
      <c r="R2141" s="116" t="s">
        <v>3423</v>
      </c>
      <c r="S2141" s="117" t="s">
        <v>888</v>
      </c>
      <c r="T2141" s="43">
        <v>22</v>
      </c>
      <c r="V2141" s="116"/>
      <c r="W2141" s="114"/>
      <c r="X2141" s="116"/>
      <c r="Y2141" s="114"/>
      <c r="Z2141" s="114"/>
      <c r="AA2141" s="114"/>
      <c r="AB2141" s="114">
        <f ca="1">IF(ISERROR(MATCH(DailyLog[[#This Row],[TRAVELER]],Table2[TR],0)),AB2141,"SHIPPED")</f>
        <v>0</v>
      </c>
      <c r="AC2141" s="114"/>
    </row>
    <row r="2142" spans="1:29" ht="40.15" hidden="1" customHeight="1" x14ac:dyDescent="0.25">
      <c r="A2142" s="111">
        <v>46253.486435185187</v>
      </c>
      <c r="B2142" s="112" t="s">
        <v>842</v>
      </c>
      <c r="C2142" s="113">
        <v>292</v>
      </c>
      <c r="D2142" s="114">
        <v>716131</v>
      </c>
      <c r="E2142" s="114" t="s">
        <v>981</v>
      </c>
      <c r="F2142" s="114">
        <v>663</v>
      </c>
      <c r="G2142" s="114" t="s">
        <v>3621</v>
      </c>
      <c r="H2142" s="115" t="s">
        <v>832</v>
      </c>
      <c r="I2142" s="116" t="s">
        <v>839</v>
      </c>
      <c r="J2142" s="50" t="s">
        <v>950</v>
      </c>
      <c r="K2142" s="116">
        <v>116</v>
      </c>
      <c r="L2142" s="116" t="s">
        <v>1003</v>
      </c>
      <c r="M2142" s="116" t="s">
        <v>2816</v>
      </c>
      <c r="N2142" s="116">
        <v>36</v>
      </c>
      <c r="O2142" s="116">
        <v>25200</v>
      </c>
      <c r="P2142" s="116">
        <v>25200</v>
      </c>
      <c r="Q2142" s="116">
        <f>+DailyLog[[#This Row],[TTL QNT
(On traveler)]]-DailyLog[[#This Row],[Column1]]</f>
        <v>0</v>
      </c>
      <c r="R2142" s="116" t="s">
        <v>3622</v>
      </c>
      <c r="S2142" s="117" t="s">
        <v>888</v>
      </c>
      <c r="T2142" s="43">
        <v>2</v>
      </c>
      <c r="V2142" s="116"/>
      <c r="W2142" s="114"/>
      <c r="X2142" s="116"/>
      <c r="Y2142" s="114"/>
      <c r="Z2142" s="114"/>
      <c r="AA2142" s="114"/>
      <c r="AB2142" s="114">
        <f ca="1">IF(ISERROR(MATCH(DailyLog[[#This Row],[TRAVELER]],Table2[TR],0)),AB2142,"SHIPPED")</f>
        <v>0</v>
      </c>
      <c r="AC2142" s="114"/>
    </row>
    <row r="2143" spans="1:29" ht="40.15" hidden="1" customHeight="1" x14ac:dyDescent="0.25">
      <c r="A2143" s="111">
        <v>46252.705104166664</v>
      </c>
      <c r="B2143" s="112" t="s">
        <v>2940</v>
      </c>
      <c r="C2143" s="113" t="s">
        <v>2862</v>
      </c>
      <c r="D2143" s="114">
        <v>712207</v>
      </c>
      <c r="E2143" s="114" t="s">
        <v>1032</v>
      </c>
      <c r="F2143" s="114" t="s">
        <v>3567</v>
      </c>
      <c r="G2143" s="114" t="s">
        <v>3465</v>
      </c>
      <c r="H2143" s="115" t="s">
        <v>832</v>
      </c>
      <c r="I2143" s="116" t="s">
        <v>839</v>
      </c>
      <c r="J2143" s="50" t="s">
        <v>843</v>
      </c>
      <c r="K2143" s="116">
        <v>5</v>
      </c>
      <c r="L2143" s="116" t="s">
        <v>1003</v>
      </c>
      <c r="M2143" s="116" t="s">
        <v>2997</v>
      </c>
      <c r="N2143" s="116">
        <v>33</v>
      </c>
      <c r="O2143" s="116">
        <v>59400</v>
      </c>
      <c r="P2143" s="116">
        <v>59400</v>
      </c>
      <c r="Q2143" s="116">
        <f>+DailyLog[[#This Row],[TTL QNT
(On traveler)]]-DailyLog[[#This Row],[Column1]]</f>
        <v>0</v>
      </c>
      <c r="R2143" s="116" t="s">
        <v>3056</v>
      </c>
      <c r="S2143" s="117" t="s">
        <v>888</v>
      </c>
      <c r="T2143" s="43">
        <v>1700</v>
      </c>
      <c r="V2143" s="116"/>
      <c r="W2143" s="114"/>
      <c r="X2143" s="116"/>
      <c r="Y2143" s="114"/>
      <c r="Z2143" s="114"/>
      <c r="AA2143" s="114"/>
      <c r="AB2143" s="114">
        <f ca="1">IF(ISERROR(MATCH(DailyLog[[#This Row],[TRAVELER]],Table2[TR],0)),AB2143,"SHIPPED")</f>
        <v>0</v>
      </c>
      <c r="AC2143" s="114"/>
    </row>
    <row r="2144" spans="1:29" ht="40.15" customHeight="1" x14ac:dyDescent="0.25">
      <c r="A2144" s="129">
        <v>46281.44054398148</v>
      </c>
      <c r="B2144" s="130" t="s">
        <v>842</v>
      </c>
      <c r="C2144" s="131" t="s">
        <v>5839</v>
      </c>
      <c r="D2144" s="132">
        <v>718813</v>
      </c>
      <c r="E2144" s="132" t="s">
        <v>4643</v>
      </c>
      <c r="F2144" s="132">
        <v>1867</v>
      </c>
      <c r="G2144" s="132" t="s">
        <v>6204</v>
      </c>
      <c r="H2144" s="133" t="s">
        <v>832</v>
      </c>
      <c r="I2144" s="134" t="s">
        <v>839</v>
      </c>
      <c r="J2144" s="135" t="s">
        <v>843</v>
      </c>
      <c r="K2144" s="134">
        <v>4</v>
      </c>
      <c r="L2144" s="134" t="s">
        <v>828</v>
      </c>
      <c r="M2144" s="134"/>
      <c r="N2144" s="134">
        <v>1</v>
      </c>
      <c r="O2144" s="134">
        <v>5780</v>
      </c>
      <c r="P2144" s="134">
        <v>5780</v>
      </c>
      <c r="Q2144" s="134">
        <f>+DailyLog[[#This Row],[TTL QNT
(On traveler)]]-DailyLog[[#This Row],[Column1]]</f>
        <v>0</v>
      </c>
      <c r="R2144" s="134" t="s">
        <v>3447</v>
      </c>
      <c r="S2144" s="136" t="s">
        <v>888</v>
      </c>
      <c r="T2144" s="137"/>
      <c r="U2144" s="137"/>
      <c r="V2144" s="134"/>
      <c r="W2144" s="132"/>
      <c r="X2144" s="134"/>
      <c r="Y2144" s="132"/>
      <c r="Z2144" s="132"/>
      <c r="AA2144" s="132"/>
      <c r="AB2144" s="132">
        <f ca="1">IF(ISERROR(MATCH(DailyLog[[#This Row],[TRAVELER]],Table2[TR],0)),AB2144,"SHIPPED")</f>
        <v>0</v>
      </c>
      <c r="AC2144" s="132"/>
    </row>
    <row r="2145" spans="1:29" ht="40.15" customHeight="1" x14ac:dyDescent="0.25">
      <c r="A2145" s="129">
        <v>46281.437430555554</v>
      </c>
      <c r="B2145" s="130" t="s">
        <v>842</v>
      </c>
      <c r="C2145" s="131" t="s">
        <v>5841</v>
      </c>
      <c r="D2145" s="132">
        <v>718814</v>
      </c>
      <c r="E2145" s="132" t="s">
        <v>4643</v>
      </c>
      <c r="F2145" s="132">
        <v>524</v>
      </c>
      <c r="G2145" s="132" t="s">
        <v>6202</v>
      </c>
      <c r="H2145" s="133" t="s">
        <v>832</v>
      </c>
      <c r="I2145" s="134" t="s">
        <v>839</v>
      </c>
      <c r="J2145" s="135" t="s">
        <v>843</v>
      </c>
      <c r="K2145" s="134">
        <v>3</v>
      </c>
      <c r="L2145" s="134" t="s">
        <v>828</v>
      </c>
      <c r="M2145" s="134"/>
      <c r="N2145" s="134">
        <v>1</v>
      </c>
      <c r="O2145" s="134">
        <v>4950</v>
      </c>
      <c r="P2145" s="134">
        <v>4950</v>
      </c>
      <c r="Q2145" s="134">
        <f>+DailyLog[[#This Row],[TTL QNT
(On traveler)]]-DailyLog[[#This Row],[Column1]]</f>
        <v>0</v>
      </c>
      <c r="R2145" s="134" t="s">
        <v>3463</v>
      </c>
      <c r="S2145" s="136" t="s">
        <v>888</v>
      </c>
      <c r="T2145" s="137"/>
      <c r="U2145" s="137"/>
      <c r="V2145" s="134"/>
      <c r="W2145" s="132"/>
      <c r="X2145" s="134"/>
      <c r="Y2145" s="132"/>
      <c r="Z2145" s="132"/>
      <c r="AA2145" s="132"/>
      <c r="AB2145" s="132">
        <f ca="1">IF(ISERROR(MATCH(DailyLog[[#This Row],[TRAVELER]],Table2[TR],0)),AB2145,"SHIPPED")</f>
        <v>0</v>
      </c>
      <c r="AC2145" s="132"/>
    </row>
    <row r="2146" spans="1:29" ht="40.15" customHeight="1" x14ac:dyDescent="0.25">
      <c r="A2146" s="129">
        <v>46281.420914351853</v>
      </c>
      <c r="B2146" s="130" t="s">
        <v>842</v>
      </c>
      <c r="C2146" s="131" t="s">
        <v>5839</v>
      </c>
      <c r="D2146" s="132">
        <v>718821</v>
      </c>
      <c r="E2146" s="132" t="s">
        <v>4643</v>
      </c>
      <c r="F2146" s="132">
        <v>1861</v>
      </c>
      <c r="G2146" s="132" t="s">
        <v>6197</v>
      </c>
      <c r="H2146" s="133" t="s">
        <v>832</v>
      </c>
      <c r="I2146" s="134" t="s">
        <v>839</v>
      </c>
      <c r="J2146" s="135" t="s">
        <v>843</v>
      </c>
      <c r="K2146" s="134">
        <v>4</v>
      </c>
      <c r="L2146" s="134" t="s">
        <v>828</v>
      </c>
      <c r="M2146" s="134"/>
      <c r="N2146" s="134">
        <v>1</v>
      </c>
      <c r="O2146" s="134">
        <v>5480</v>
      </c>
      <c r="P2146" s="134">
        <v>5480</v>
      </c>
      <c r="Q2146" s="134">
        <f>+DailyLog[[#This Row],[TTL QNT
(On traveler)]]-DailyLog[[#This Row],[Column1]]</f>
        <v>0</v>
      </c>
      <c r="R2146" s="134" t="s">
        <v>3427</v>
      </c>
      <c r="S2146" s="136" t="s">
        <v>888</v>
      </c>
      <c r="T2146" s="137"/>
      <c r="U2146" s="137"/>
      <c r="V2146" s="134"/>
      <c r="W2146" s="132"/>
      <c r="X2146" s="134"/>
      <c r="Y2146" s="132"/>
      <c r="Z2146" s="132"/>
      <c r="AA2146" s="132"/>
      <c r="AB2146" s="132">
        <f ca="1">IF(ISERROR(MATCH(DailyLog[[#This Row],[TRAVELER]],Table2[TR],0)),AB2146,"SHIPPED")</f>
        <v>0</v>
      </c>
      <c r="AC2146" s="132"/>
    </row>
    <row r="2147" spans="1:29" ht="40.15" customHeight="1" x14ac:dyDescent="0.25">
      <c r="A2147" s="129">
        <v>46281.41196759259</v>
      </c>
      <c r="B2147" s="130" t="s">
        <v>842</v>
      </c>
      <c r="C2147" s="131">
        <v>290</v>
      </c>
      <c r="D2147" s="132">
        <v>717746</v>
      </c>
      <c r="E2147" s="132">
        <v>11549168</v>
      </c>
      <c r="F2147" s="132">
        <v>1769</v>
      </c>
      <c r="G2147" s="132" t="s">
        <v>6192</v>
      </c>
      <c r="H2147" s="133" t="s">
        <v>832</v>
      </c>
      <c r="I2147" s="134" t="s">
        <v>2818</v>
      </c>
      <c r="J2147" s="135" t="s">
        <v>950</v>
      </c>
      <c r="K2147" s="134">
        <v>107</v>
      </c>
      <c r="L2147" s="134" t="s">
        <v>828</v>
      </c>
      <c r="M2147" s="134"/>
      <c r="N2147" s="134">
        <v>36</v>
      </c>
      <c r="O2147" s="134">
        <v>36000</v>
      </c>
      <c r="P2147" s="134">
        <v>36000</v>
      </c>
      <c r="Q2147" s="134">
        <f>+DailyLog[[#This Row],[TTL QNT
(On traveler)]]-DailyLog[[#This Row],[Column1]]</f>
        <v>0</v>
      </c>
      <c r="R2147" s="134" t="s">
        <v>3073</v>
      </c>
      <c r="S2147" s="136" t="s">
        <v>888</v>
      </c>
      <c r="T2147" s="137"/>
      <c r="U2147" s="137"/>
      <c r="V2147" s="134"/>
      <c r="W2147" s="132"/>
      <c r="X2147" s="134"/>
      <c r="Y2147" s="132"/>
      <c r="Z2147" s="132"/>
      <c r="AA2147" s="132"/>
      <c r="AB2147" s="132">
        <f ca="1">IF(ISERROR(MATCH(DailyLog[[#This Row],[TRAVELER]],Table2[TR],0)),AB2147,"SHIPPED")</f>
        <v>0</v>
      </c>
      <c r="AC2147" s="132"/>
    </row>
  </sheetData>
  <sheetProtection selectLockedCells="1" autoFilter="0"/>
  <mergeCells count="3">
    <mergeCell ref="A1:T1"/>
    <mergeCell ref="A3:T3"/>
    <mergeCell ref="K2:P2"/>
  </mergeCells>
  <conditionalFormatting sqref="Q5:Q1048576">
    <cfRule type="cellIs" dxfId="98" priority="8" operator="notEqual">
      <formula>$Z$2</formula>
    </cfRule>
  </conditionalFormatting>
  <dataValidations count="2">
    <dataValidation type="list" allowBlank="1" showInputMessage="1" showErrorMessage="1" errorTitle="WRONG INPUT" error="You pressed the wrong button. Do not change this cell. Please select CANCEL!" sqref="A4" xr:uid="{00000000-0002-0000-0000-000000000000}">
      <formula1>#REF!</formula1>
    </dataValidation>
    <dataValidation type="list" allowBlank="1" showInputMessage="1" showErrorMessage="1" errorTitle="WRONG INPUT" error="Do not change this cell. Please select CANCEL below!" sqref="A1 U1:AB1" xr:uid="{00000000-0002-0000-0000-000001000000}">
      <formula1>#REF!</formula1>
    </dataValidation>
  </dataValidations>
  <printOptions horizontalCentered="1"/>
  <pageMargins left="0.23622047244094491" right="0.23622047244094491" top="0.23622047244094491" bottom="0.23622047244094491" header="0.31496062992125984" footer="0.31496062992125984"/>
  <pageSetup scale="54" fitToHeight="0" orientation="landscape" r:id="rId1"/>
  <headerFooter>
    <oddFooter>&amp;RPage &amp;P of &amp;N</oddFooter>
  </headerFooter>
  <drawing r:id="rId2"/>
  <legacyDrawing r:id="rId3"/>
  <picture r:id="rId4"/>
  <controls>
    <mc:AlternateContent xmlns:mc="http://schemas.openxmlformats.org/markup-compatibility/2006">
      <mc:Choice Requires="x14">
        <control shapeId="1116" r:id="rId5" name="cmdAdmin">
          <controlPr defaultSize="0" autoLine="0" r:id="rId6">
            <anchor moveWithCells="1">
              <from>
                <xdr:col>17</xdr:col>
                <xdr:colOff>85725</xdr:colOff>
                <xdr:row>0</xdr:row>
                <xdr:rowOff>161925</xdr:rowOff>
              </from>
              <to>
                <xdr:col>18</xdr:col>
                <xdr:colOff>171450</xdr:colOff>
                <xdr:row>0</xdr:row>
                <xdr:rowOff>495300</xdr:rowOff>
              </to>
            </anchor>
          </controlPr>
        </control>
      </mc:Choice>
      <mc:Fallback>
        <control shapeId="1116" r:id="rId5" name="cmdAdmin"/>
      </mc:Fallback>
    </mc:AlternateContent>
    <mc:AlternateContent xmlns:mc="http://schemas.openxmlformats.org/markup-compatibility/2006">
      <mc:Choice Requires="x14">
        <control shapeId="1038" r:id="rId7" name="cmdfrmDailylog">
          <controlPr defaultSize="0" autoFill="0" autoLine="0" r:id="rId8">
            <anchor moveWithCells="1">
              <from>
                <xdr:col>0</xdr:col>
                <xdr:colOff>304800</xdr:colOff>
                <xdr:row>0</xdr:row>
                <xdr:rowOff>57150</xdr:rowOff>
              </from>
              <to>
                <xdr:col>4</xdr:col>
                <xdr:colOff>1362075</xdr:colOff>
                <xdr:row>1</xdr:row>
                <xdr:rowOff>419100</xdr:rowOff>
              </to>
            </anchor>
          </controlPr>
        </control>
      </mc:Choice>
      <mc:Fallback>
        <control shapeId="1038" r:id="rId7" name="cmdfrmDailylog"/>
      </mc:Fallback>
    </mc:AlternateContent>
  </controls>
  <tableParts count="1">
    <tablePart r:id="rId9"/>
  </tableParts>
  <extLst>
    <ext xmlns:x15="http://schemas.microsoft.com/office/spreadsheetml/2010/11/main" uri="{3A4CF648-6AED-40f4-86FF-DC5316D8AED3}">
      <x14:slicerList xmlns:x14="http://schemas.microsoft.com/office/spreadsheetml/2009/9/main">
        <x14:slicer r:id="rId10"/>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3"/>
  <sheetViews>
    <sheetView zoomScale="70" zoomScaleNormal="85" workbookViewId="0">
      <pane ySplit="1" topLeftCell="A2" activePane="bottomLeft" state="frozen"/>
      <selection activeCell="D47" sqref="D47"/>
      <selection pane="bottomLeft" activeCell="K29" sqref="K29"/>
    </sheetView>
  </sheetViews>
  <sheetFormatPr defaultRowHeight="15" x14ac:dyDescent="0.25"/>
  <cols>
    <col min="1" max="1" width="23.7109375" customWidth="1"/>
    <col min="2" max="2" width="23.7109375" style="26" customWidth="1"/>
    <col min="3" max="3" width="23.7109375" customWidth="1"/>
  </cols>
  <sheetData>
    <row r="1" spans="1:3" ht="45.75" customHeight="1" x14ac:dyDescent="0.25">
      <c r="A1" s="21" t="s">
        <v>844</v>
      </c>
      <c r="B1" s="21" t="s">
        <v>816</v>
      </c>
      <c r="C1" s="21" t="s">
        <v>825</v>
      </c>
    </row>
    <row r="2" spans="1:3" ht="33.75" x14ac:dyDescent="0.25">
      <c r="A2" s="81">
        <v>606190</v>
      </c>
      <c r="B2" s="26" t="e">
        <f>VLOOKUP(Table2[[#This Row],[TR]],WORKORDER[],2,FALSE)</f>
        <v>#N/A</v>
      </c>
      <c r="C2" t="e">
        <f>VLOOKUP(Table2[[#This Row],[TR]],WORKORDER[],3,FALSE)</f>
        <v>#N/A</v>
      </c>
    </row>
    <row r="3" spans="1:3" ht="33.75" x14ac:dyDescent="0.25">
      <c r="A3" s="81">
        <v>607011</v>
      </c>
      <c r="B3" s="26" t="e">
        <f>VLOOKUP(Table2[[#This Row],[TR]],WORKORDER[],2,FALSE)</f>
        <v>#N/A</v>
      </c>
      <c r="C3" t="e">
        <f>VLOOKUP(Table2[[#This Row],[TR]],WORKORDER[],3,FALSE)</f>
        <v>#N/A</v>
      </c>
    </row>
  </sheetData>
  <conditionalFormatting sqref="A4:A1048576 A1">
    <cfRule type="duplicateValues" dxfId="97" priority="6303"/>
  </conditionalFormatting>
  <conditionalFormatting sqref="A4:A1048576">
    <cfRule type="duplicateValues" dxfId="96" priority="6306"/>
  </conditionalFormatting>
  <conditionalFormatting sqref="A2:A3">
    <cfRule type="duplicateValues" dxfId="0" priority="85373"/>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defaultSize="0" autoLine="0" r:id="rId5">
            <anchor moveWithCells="1">
              <from>
                <xdr:col>3</xdr:col>
                <xdr:colOff>0</xdr:colOff>
                <xdr:row>0</xdr:row>
                <xdr:rowOff>104775</xdr:rowOff>
              </from>
              <to>
                <xdr:col>5</xdr:col>
                <xdr:colOff>457200</xdr:colOff>
                <xdr:row>0</xdr:row>
                <xdr:rowOff>533400</xdr:rowOff>
              </to>
            </anchor>
          </controlPr>
        </control>
      </mc:Choice>
      <mc:Fallback>
        <control shapeId="10241" r:id="rId4" name="CommandButton1"/>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L6573"/>
  <sheetViews>
    <sheetView showGridLines="0" zoomScaleNormal="100" workbookViewId="0">
      <pane ySplit="1" topLeftCell="A6255" activePane="bottomLeft" state="frozen"/>
      <selection activeCell="D47" sqref="D47"/>
      <selection pane="bottomLeft" activeCell="I6280" sqref="I6280"/>
    </sheetView>
  </sheetViews>
  <sheetFormatPr defaultColWidth="9.140625" defaultRowHeight="15.75" x14ac:dyDescent="0.25"/>
  <cols>
    <col min="1" max="1" width="12.42578125" style="76" bestFit="1" customWidth="1"/>
    <col min="2" max="2" width="15.7109375" style="77" bestFit="1" customWidth="1"/>
    <col min="3" max="3" width="9.140625" style="76"/>
    <col min="4" max="4" width="11.28515625" style="79" customWidth="1"/>
    <col min="5" max="5" width="10.28515625" style="76" customWidth="1"/>
    <col min="6" max="6" width="10.28515625" style="78" bestFit="1" customWidth="1"/>
    <col min="7" max="7" width="12.28515625" style="76" customWidth="1"/>
    <col min="8" max="8" width="15.85546875" style="76" customWidth="1"/>
    <col min="9" max="9" width="20.85546875" style="76" customWidth="1"/>
    <col min="10" max="10" width="47.85546875" style="76" customWidth="1"/>
    <col min="11" max="11" width="10.42578125" style="76" customWidth="1"/>
    <col min="12" max="20" width="9.140625" style="76"/>
    <col min="21" max="21" width="8.7109375" style="76" customWidth="1"/>
    <col min="22" max="16384" width="9.140625" style="76"/>
  </cols>
  <sheetData>
    <row r="1" spans="1:12" x14ac:dyDescent="0.25">
      <c r="A1" s="76" t="s">
        <v>1</v>
      </c>
      <c r="B1" s="77" t="s">
        <v>890</v>
      </c>
      <c r="C1" s="76" t="s">
        <v>891</v>
      </c>
      <c r="D1" s="76" t="s">
        <v>892</v>
      </c>
      <c r="E1" s="76" t="s">
        <v>893</v>
      </c>
      <c r="F1" s="76" t="s">
        <v>894</v>
      </c>
      <c r="G1" s="76" t="s">
        <v>895</v>
      </c>
      <c r="H1" s="76" t="s">
        <v>0</v>
      </c>
      <c r="I1" s="76" t="s">
        <v>896</v>
      </c>
      <c r="J1" s="76" t="s">
        <v>897</v>
      </c>
      <c r="K1" s="76" t="s">
        <v>822</v>
      </c>
      <c r="L1" s="76" t="s">
        <v>898</v>
      </c>
    </row>
    <row r="2" spans="1:12" hidden="1" x14ac:dyDescent="0.25">
      <c r="A2" s="77">
        <v>660087</v>
      </c>
      <c r="B2" s="77" t="s">
        <v>3623</v>
      </c>
      <c r="C2" s="77">
        <v>1098</v>
      </c>
      <c r="D2" s="77"/>
      <c r="E2" s="100">
        <v>1369</v>
      </c>
      <c r="F2" s="101">
        <v>41000</v>
      </c>
      <c r="G2" s="102">
        <v>193262</v>
      </c>
      <c r="H2" s="103">
        <v>46252</v>
      </c>
      <c r="I2" s="104" t="s">
        <v>3985</v>
      </c>
      <c r="J2" s="77"/>
      <c r="K2" s="77" t="str">
        <f ca="1">+IF(ISERROR(MATCH([1]!WORKORDER[[#This Row],[TRAVELER]],[1]!Table1[TRAVELER],0)),K2,"Shipped")</f>
        <v>Shipped</v>
      </c>
      <c r="L2" s="77">
        <f ca="1">IF(ISERROR(MATCH([1]!WORKORDER[[#This Row],[TRAVELER]],[1]!Table1[TRAVELER],0)),L2,#REF!)</f>
        <v>30006</v>
      </c>
    </row>
    <row r="3" spans="1:12" hidden="1" x14ac:dyDescent="0.25">
      <c r="A3" s="77">
        <v>660088</v>
      </c>
      <c r="B3" s="77" t="s">
        <v>3623</v>
      </c>
      <c r="C3" s="77">
        <v>1713</v>
      </c>
      <c r="D3" s="77"/>
      <c r="E3" s="100">
        <v>1069</v>
      </c>
      <c r="F3" s="101">
        <v>32000</v>
      </c>
      <c r="G3" s="102">
        <v>193262</v>
      </c>
      <c r="H3" s="103">
        <v>46252</v>
      </c>
      <c r="I3" s="104" t="s">
        <v>3624</v>
      </c>
      <c r="J3" s="77"/>
      <c r="K3" s="77" t="str">
        <f ca="1">+IF(ISERROR(MATCH([1]!WORKORDER[[#This Row],[TRAVELER]],[1]!Table1[TRAVELER],0)),K3,"Shipped")</f>
        <v>Shipped</v>
      </c>
      <c r="L3" s="77">
        <f ca="1">IF(ISERROR(MATCH([1]!WORKORDER[[#This Row],[TRAVELER]],[1]!Table1[TRAVELER],0)),L3,#REF!)</f>
        <v>30008</v>
      </c>
    </row>
    <row r="4" spans="1:12" hidden="1" x14ac:dyDescent="0.25">
      <c r="A4" s="77">
        <v>691176</v>
      </c>
      <c r="B4" s="77" t="s">
        <v>955</v>
      </c>
      <c r="C4" s="77">
        <v>1617</v>
      </c>
      <c r="D4" s="77"/>
      <c r="E4" s="100">
        <v>1285</v>
      </c>
      <c r="F4" s="101">
        <v>73000</v>
      </c>
      <c r="G4" s="102">
        <v>192899</v>
      </c>
      <c r="H4" s="103">
        <v>46240</v>
      </c>
      <c r="I4" s="104"/>
      <c r="J4" s="77"/>
      <c r="K4" s="77" t="str">
        <f ca="1">+IF(ISERROR(MATCH([1]!WORKORDER[[#This Row],[TRAVELER]],[1]!Table1[TRAVELER],0)),K4,"Shipped")</f>
        <v>Shipped</v>
      </c>
      <c r="L4" s="77">
        <f ca="1">IF(ISERROR(MATCH([1]!WORKORDER[[#This Row],[TRAVELER]],[1]!Table1[TRAVELER],0)),L4,#REF!)</f>
        <v>0</v>
      </c>
    </row>
    <row r="5" spans="1:12" hidden="1" x14ac:dyDescent="0.25">
      <c r="A5" s="77">
        <v>701126</v>
      </c>
      <c r="B5" s="77" t="s">
        <v>955</v>
      </c>
      <c r="C5" s="77">
        <v>669</v>
      </c>
      <c r="D5" s="77"/>
      <c r="E5" s="100">
        <v>1355</v>
      </c>
      <c r="F5" s="101">
        <v>77000</v>
      </c>
      <c r="G5" s="105">
        <v>188424</v>
      </c>
      <c r="H5" s="106">
        <v>46114</v>
      </c>
      <c r="I5" s="104" t="s">
        <v>1015</v>
      </c>
      <c r="J5" s="77"/>
      <c r="K5" s="77">
        <f ca="1">+IF(ISERROR(MATCH([1]!WORKORDER[[#This Row],[TRAVELER]],[1]!Table1[TRAVELER],0)),K5,"Shipped")</f>
        <v>0</v>
      </c>
      <c r="L5" s="77">
        <f ca="1">IF(ISERROR(MATCH([1]!WORKORDER[[#This Row],[TRAVELER]],[1]!Table1[TRAVELER],0)),L5,#REF!)</f>
        <v>0</v>
      </c>
    </row>
    <row r="6" spans="1:12" hidden="1" x14ac:dyDescent="0.25">
      <c r="A6" s="77">
        <v>701127</v>
      </c>
      <c r="B6" s="77" t="s">
        <v>955</v>
      </c>
      <c r="C6" s="77">
        <v>1576</v>
      </c>
      <c r="D6" s="77"/>
      <c r="E6" s="100">
        <v>1320</v>
      </c>
      <c r="F6" s="101">
        <v>75000</v>
      </c>
      <c r="G6" s="105">
        <v>188424</v>
      </c>
      <c r="H6" s="106">
        <v>46114</v>
      </c>
      <c r="I6" s="104" t="s">
        <v>1016</v>
      </c>
      <c r="J6" s="77"/>
      <c r="K6" s="77">
        <f ca="1">+IF(ISERROR(MATCH([1]!WORKORDER[[#This Row],[TRAVELER]],[1]!Table1[TRAVELER],0)),K6,"Shipped")</f>
        <v>0</v>
      </c>
      <c r="L6" s="77">
        <f ca="1">IF(ISERROR(MATCH([1]!WORKORDER[[#This Row],[TRAVELER]],[1]!Table1[TRAVELER],0)),L6,#REF!)</f>
        <v>0</v>
      </c>
    </row>
    <row r="7" spans="1:12" hidden="1" x14ac:dyDescent="0.25">
      <c r="A7" s="77">
        <v>701128</v>
      </c>
      <c r="B7" s="77" t="s">
        <v>955</v>
      </c>
      <c r="C7" s="77">
        <v>556</v>
      </c>
      <c r="D7" s="77"/>
      <c r="E7" s="100">
        <v>1232</v>
      </c>
      <c r="F7" s="101">
        <v>70000</v>
      </c>
      <c r="G7" s="105">
        <v>188424</v>
      </c>
      <c r="H7" s="106">
        <v>46114</v>
      </c>
      <c r="I7" s="104" t="s">
        <v>1017</v>
      </c>
      <c r="J7" s="77"/>
      <c r="K7" s="77" t="str">
        <f ca="1">+IF(ISERROR(MATCH([1]!WORKORDER[[#This Row],[TRAVELER]],[1]!Table1[TRAVELER],0)),K7,"Shipped")</f>
        <v>Shipped</v>
      </c>
      <c r="L7" s="77">
        <f ca="1">IF(ISERROR(MATCH([1]!WORKORDER[[#This Row],[TRAVELER]],[1]!Table1[TRAVELER],0)),L7,#REF!)</f>
        <v>0</v>
      </c>
    </row>
    <row r="8" spans="1:12" hidden="1" x14ac:dyDescent="0.25">
      <c r="A8" s="77">
        <v>702495</v>
      </c>
      <c r="B8" s="77" t="s">
        <v>955</v>
      </c>
      <c r="C8" s="77">
        <v>1347</v>
      </c>
      <c r="D8" s="77"/>
      <c r="E8" s="100">
        <v>1320</v>
      </c>
      <c r="F8" s="101">
        <v>75000</v>
      </c>
      <c r="G8" s="105">
        <v>188424</v>
      </c>
      <c r="H8" s="106">
        <v>46114</v>
      </c>
      <c r="I8" s="104" t="s">
        <v>1019</v>
      </c>
      <c r="J8" s="77"/>
      <c r="K8" s="77" t="str">
        <f ca="1">+IF(ISERROR(MATCH([1]!WORKORDER[[#This Row],[TRAVELER]],[1]!Table1[TRAVELER],0)),K8,"Shipped")</f>
        <v>Shipped</v>
      </c>
      <c r="L8" s="77">
        <f ca="1">IF(ISERROR(MATCH([1]!WORKORDER[[#This Row],[TRAVELER]],[1]!Table1[TRAVELER],0)),L8,#REF!)</f>
        <v>0</v>
      </c>
    </row>
    <row r="9" spans="1:12" hidden="1" x14ac:dyDescent="0.25">
      <c r="A9" s="77">
        <v>703118</v>
      </c>
      <c r="B9" s="77" t="s">
        <v>955</v>
      </c>
      <c r="C9" s="77">
        <v>308</v>
      </c>
      <c r="D9" s="77"/>
      <c r="E9" s="100"/>
      <c r="F9" s="101"/>
      <c r="G9" s="102">
        <v>189099</v>
      </c>
      <c r="H9" s="106">
        <v>46140</v>
      </c>
      <c r="I9" s="104" t="s">
        <v>1021</v>
      </c>
      <c r="J9" s="77"/>
      <c r="K9" s="77">
        <f ca="1">+IF(ISERROR(MATCH([1]!WORKORDER[[#This Row],[TRAVELER]],[1]!Table1[TRAVELER],0)),K9,"Shipped")</f>
        <v>0</v>
      </c>
      <c r="L9" s="77">
        <f ca="1">IF(ISERROR(MATCH([1]!WORKORDER[[#This Row],[TRAVELER]],[1]!Table1[TRAVELER],0)),L9,#REF!)</f>
        <v>0</v>
      </c>
    </row>
    <row r="10" spans="1:12" hidden="1" x14ac:dyDescent="0.25">
      <c r="A10" s="77">
        <v>703943</v>
      </c>
      <c r="B10" s="77" t="s">
        <v>1020</v>
      </c>
      <c r="C10" s="77">
        <v>1503</v>
      </c>
      <c r="D10" s="77"/>
      <c r="E10" s="100">
        <v>1190</v>
      </c>
      <c r="F10" s="101">
        <v>77273</v>
      </c>
      <c r="G10" s="102">
        <v>192887</v>
      </c>
      <c r="H10" s="103">
        <v>46239</v>
      </c>
      <c r="I10" s="104" t="s">
        <v>1022</v>
      </c>
      <c r="J10" s="77"/>
      <c r="K10" s="77" t="str">
        <f ca="1">+IF(ISERROR(MATCH([1]!WORKORDER[[#This Row],[TRAVELER]],[1]!Table1[TRAVELER],0)),K10,"Shipped")</f>
        <v>Shipped</v>
      </c>
      <c r="L10" s="77" t="e">
        <f ca="1">IF(ISERROR(MATCH([1]!WORKORDER[[#This Row],[TRAVELER]],[1]!Table1[TRAVELER],0)),L10,#REF!)</f>
        <v>#REF!</v>
      </c>
    </row>
    <row r="11" spans="1:12" hidden="1" x14ac:dyDescent="0.25">
      <c r="A11" s="77">
        <v>704553</v>
      </c>
      <c r="B11" s="77" t="s">
        <v>955</v>
      </c>
      <c r="C11" s="77">
        <v>1418</v>
      </c>
      <c r="D11" s="77"/>
      <c r="E11" s="100">
        <v>1162</v>
      </c>
      <c r="F11" s="101">
        <v>66000</v>
      </c>
      <c r="G11" s="102">
        <v>189099</v>
      </c>
      <c r="H11" s="106">
        <v>46140</v>
      </c>
      <c r="I11" s="104" t="s">
        <v>1023</v>
      </c>
      <c r="J11" s="77"/>
      <c r="K11" s="77" t="str">
        <f ca="1">+IF(ISERROR(MATCH([1]!WORKORDER[[#This Row],[TRAVELER]],[1]!Table1[TRAVELER],0)),K11,"Shipped")</f>
        <v>Shipped</v>
      </c>
      <c r="L11" s="77" t="e">
        <f ca="1">IF(ISERROR(MATCH([1]!WORKORDER[[#This Row],[TRAVELER]],[1]!Table1[TRAVELER],0)),L11,#REF!)</f>
        <v>#REF!</v>
      </c>
    </row>
    <row r="12" spans="1:12" hidden="1" x14ac:dyDescent="0.25">
      <c r="A12" s="77">
        <v>704978</v>
      </c>
      <c r="B12" s="77" t="s">
        <v>974</v>
      </c>
      <c r="C12" s="77">
        <v>742</v>
      </c>
      <c r="D12" s="77"/>
      <c r="E12" s="100">
        <v>1179</v>
      </c>
      <c r="F12" s="101">
        <v>44000</v>
      </c>
      <c r="G12" s="102">
        <v>192613</v>
      </c>
      <c r="H12" s="103">
        <v>46230</v>
      </c>
      <c r="I12" s="104" t="s">
        <v>926</v>
      </c>
      <c r="J12" s="77"/>
      <c r="K12" s="77" t="str">
        <f ca="1">+IF(ISERROR(MATCH([1]!WORKORDER[[#This Row],[TRAVELER]],[1]!Table1[TRAVELER],0)),K12,"Shipped")</f>
        <v>Shipped</v>
      </c>
      <c r="L12" s="77" t="e">
        <f ca="1">IF(ISERROR(MATCH([1]!WORKORDER[[#This Row],[TRAVELER]],[1]!Table1[TRAVELER],0)),L12,#REF!)</f>
        <v>#REF!</v>
      </c>
    </row>
    <row r="13" spans="1:12" hidden="1" x14ac:dyDescent="0.25">
      <c r="A13" s="77">
        <v>705483</v>
      </c>
      <c r="B13" s="77" t="s">
        <v>974</v>
      </c>
      <c r="C13" s="77">
        <v>900</v>
      </c>
      <c r="D13" s="77"/>
      <c r="E13" s="100">
        <v>1126</v>
      </c>
      <c r="F13" s="101">
        <v>42000</v>
      </c>
      <c r="G13" s="102">
        <v>192845</v>
      </c>
      <c r="H13" s="103">
        <v>46238</v>
      </c>
      <c r="I13" s="104" t="s">
        <v>926</v>
      </c>
      <c r="J13" s="77"/>
      <c r="K13" s="77" t="str">
        <f ca="1">+IF(ISERROR(MATCH([1]!WORKORDER[[#This Row],[TRAVELER]],[1]!Table1[TRAVELER],0)),K13,"Shipped")</f>
        <v>Shipped</v>
      </c>
      <c r="L13" s="77">
        <f ca="1">IF(ISERROR(MATCH([1]!WORKORDER[[#This Row],[TRAVELER]],[1]!Table1[TRAVELER],0)),L13,#REF!)</f>
        <v>29994</v>
      </c>
    </row>
    <row r="14" spans="1:12" hidden="1" x14ac:dyDescent="0.25">
      <c r="A14" s="77">
        <v>705865</v>
      </c>
      <c r="B14" s="77" t="s">
        <v>1024</v>
      </c>
      <c r="C14" s="77">
        <v>726</v>
      </c>
      <c r="D14" s="77"/>
      <c r="E14" s="100">
        <v>1238</v>
      </c>
      <c r="F14" s="101">
        <v>26000</v>
      </c>
      <c r="G14" s="102">
        <v>191398</v>
      </c>
      <c r="H14" s="103">
        <v>46220</v>
      </c>
      <c r="I14" s="104" t="s">
        <v>926</v>
      </c>
      <c r="J14" s="77" t="s">
        <v>1027</v>
      </c>
      <c r="K14" s="77" t="str">
        <f ca="1">+IF(ISERROR(MATCH([1]!WORKORDER[[#This Row],[TRAVELER]],[1]!Table1[TRAVELER],0)),K14,"Shipped")</f>
        <v>Shipped</v>
      </c>
      <c r="L14" s="77">
        <f ca="1">IF(ISERROR(MATCH([1]!WORKORDER[[#This Row],[TRAVELER]],[1]!Table1[TRAVELER],0)),L14,#REF!)</f>
        <v>30098</v>
      </c>
    </row>
    <row r="15" spans="1:12" hidden="1" x14ac:dyDescent="0.25">
      <c r="A15" s="77">
        <v>705986</v>
      </c>
      <c r="B15" s="77" t="s">
        <v>955</v>
      </c>
      <c r="C15" s="77">
        <v>134</v>
      </c>
      <c r="D15" s="77"/>
      <c r="E15" s="100">
        <v>1232</v>
      </c>
      <c r="F15" s="101">
        <v>70000</v>
      </c>
      <c r="G15" s="102">
        <v>190436</v>
      </c>
      <c r="H15" s="103">
        <v>46185</v>
      </c>
      <c r="I15" s="104" t="s">
        <v>1028</v>
      </c>
      <c r="J15" s="77"/>
      <c r="K15" s="77">
        <f ca="1">+IF(ISERROR(MATCH([1]!WORKORDER[[#This Row],[TRAVELER]],[1]!Table1[TRAVELER],0)),K15,"Shipped")</f>
        <v>0</v>
      </c>
      <c r="L15" s="77">
        <f ca="1">IF(ISERROR(MATCH([1]!WORKORDER[[#This Row],[TRAVELER]],[1]!Table1[TRAVELER],0)),L15,#REF!)</f>
        <v>0</v>
      </c>
    </row>
    <row r="16" spans="1:12" hidden="1" x14ac:dyDescent="0.25">
      <c r="A16" s="77">
        <v>705988</v>
      </c>
      <c r="B16" s="77" t="s">
        <v>955</v>
      </c>
      <c r="C16" s="77">
        <v>287</v>
      </c>
      <c r="D16" s="77"/>
      <c r="E16" s="100">
        <v>1285</v>
      </c>
      <c r="F16" s="101">
        <v>73000</v>
      </c>
      <c r="G16" s="102">
        <v>190436</v>
      </c>
      <c r="H16" s="103">
        <v>46185</v>
      </c>
      <c r="I16" s="104" t="s">
        <v>1029</v>
      </c>
      <c r="J16" s="77"/>
      <c r="K16" s="77" t="str">
        <f ca="1">+IF(ISERROR(MATCH([1]!WORKORDER[[#This Row],[TRAVELER]],[1]!Table1[TRAVELER],0)),K16,"Shipped")</f>
        <v>Shipped</v>
      </c>
      <c r="L16" s="77">
        <f ca="1">IF(ISERROR(MATCH([1]!WORKORDER[[#This Row],[TRAVELER]],[1]!Table1[TRAVELER],0)),L16,#REF!)</f>
        <v>30039</v>
      </c>
    </row>
    <row r="17" spans="1:12" hidden="1" x14ac:dyDescent="0.25">
      <c r="A17" s="77">
        <v>705989</v>
      </c>
      <c r="B17" s="77" t="s">
        <v>955</v>
      </c>
      <c r="C17" s="77">
        <v>537</v>
      </c>
      <c r="D17" s="77"/>
      <c r="E17" s="100">
        <v>1197</v>
      </c>
      <c r="F17" s="101">
        <v>68000</v>
      </c>
      <c r="G17" s="102">
        <v>190152</v>
      </c>
      <c r="H17" s="103">
        <v>46176</v>
      </c>
      <c r="I17" s="104" t="s">
        <v>1030</v>
      </c>
      <c r="J17" s="77"/>
      <c r="K17" s="77">
        <f ca="1">+IF(ISERROR(MATCH([1]!WORKORDER[[#This Row],[TRAVELER]],[1]!Table1[TRAVELER],0)),K17,"Shipped")</f>
        <v>0</v>
      </c>
      <c r="L17" s="77">
        <f ca="1">IF(ISERROR(MATCH([1]!WORKORDER[[#This Row],[TRAVELER]],[1]!Table1[TRAVELER],0)),L17,#REF!)</f>
        <v>0</v>
      </c>
    </row>
    <row r="18" spans="1:12" hidden="1" x14ac:dyDescent="0.25">
      <c r="A18" s="77">
        <v>706394</v>
      </c>
      <c r="B18" s="77" t="s">
        <v>955</v>
      </c>
      <c r="C18" s="77">
        <v>1542</v>
      </c>
      <c r="D18" s="77"/>
      <c r="E18" s="100">
        <v>1373</v>
      </c>
      <c r="F18" s="101">
        <v>78000</v>
      </c>
      <c r="G18" s="102">
        <v>192933</v>
      </c>
      <c r="H18" s="103">
        <v>46240</v>
      </c>
      <c r="I18" s="104" t="s">
        <v>1036</v>
      </c>
      <c r="J18" s="77"/>
      <c r="K18" s="77">
        <f ca="1">+IF(ISERROR(MATCH([1]!WORKORDER[[#This Row],[TRAVELER]],[1]!Table1[TRAVELER],0)),K18,"Shipped")</f>
        <v>0</v>
      </c>
      <c r="L18" s="77">
        <f ca="1">IF(ISERROR(MATCH([1]!WORKORDER[[#This Row],[TRAVELER]],[1]!Table1[TRAVELER],0)),L18,#REF!)</f>
        <v>0</v>
      </c>
    </row>
    <row r="19" spans="1:12" hidden="1" x14ac:dyDescent="0.25">
      <c r="A19" s="77">
        <v>706808</v>
      </c>
      <c r="B19" s="77" t="s">
        <v>955</v>
      </c>
      <c r="C19" s="77">
        <v>327</v>
      </c>
      <c r="D19" s="77"/>
      <c r="E19" s="100">
        <v>1338</v>
      </c>
      <c r="F19" s="101">
        <v>76000</v>
      </c>
      <c r="G19" s="102">
        <v>190152</v>
      </c>
      <c r="H19" s="103">
        <v>46176</v>
      </c>
      <c r="I19" s="104" t="s">
        <v>1041</v>
      </c>
      <c r="J19" s="77"/>
      <c r="K19" s="77">
        <f ca="1">+IF(ISERROR(MATCH([1]!WORKORDER[[#This Row],[TRAVELER]],[1]!Table1[TRAVELER],0)),K19,"Shipped")</f>
        <v>0</v>
      </c>
      <c r="L19" s="77">
        <f ca="1">IF(ISERROR(MATCH([1]!WORKORDER[[#This Row],[TRAVELER]],[1]!Table1[TRAVELER],0)),L19,#REF!)</f>
        <v>0</v>
      </c>
    </row>
    <row r="20" spans="1:12" hidden="1" x14ac:dyDescent="0.25">
      <c r="A20" s="77">
        <v>706811</v>
      </c>
      <c r="B20" s="77" t="s">
        <v>955</v>
      </c>
      <c r="C20" s="77">
        <v>1026</v>
      </c>
      <c r="D20" s="77"/>
      <c r="E20" s="100">
        <v>1162</v>
      </c>
      <c r="F20" s="101">
        <v>66000</v>
      </c>
      <c r="G20" s="102">
        <v>190436</v>
      </c>
      <c r="H20" s="103">
        <v>46185</v>
      </c>
      <c r="I20" s="104" t="s">
        <v>1042</v>
      </c>
      <c r="J20" s="77"/>
      <c r="K20" s="77" t="str">
        <f ca="1">+IF(ISERROR(MATCH([1]!WORKORDER[[#This Row],[TRAVELER]],[1]!Table1[TRAVELER],0)),K20,"Shipped")</f>
        <v>Shipped</v>
      </c>
      <c r="L20" s="77">
        <f ca="1">IF(ISERROR(MATCH([1]!WORKORDER[[#This Row],[TRAVELER]],[1]!Table1[TRAVELER],0)),L20,#REF!)</f>
        <v>30018</v>
      </c>
    </row>
    <row r="21" spans="1:12" hidden="1" x14ac:dyDescent="0.25">
      <c r="A21" s="77">
        <v>706921</v>
      </c>
      <c r="B21" s="77" t="s">
        <v>955</v>
      </c>
      <c r="C21" s="77">
        <v>227</v>
      </c>
      <c r="D21" s="77"/>
      <c r="E21" s="100">
        <v>1197</v>
      </c>
      <c r="F21" s="101">
        <v>68000</v>
      </c>
      <c r="G21" s="102">
        <v>190921</v>
      </c>
      <c r="H21" s="103">
        <v>46203</v>
      </c>
      <c r="I21" s="104" t="s">
        <v>1044</v>
      </c>
      <c r="J21" s="77"/>
      <c r="K21" s="77">
        <f ca="1">+IF(ISERROR(MATCH([1]!WORKORDER[[#This Row],[TRAVELER]],[1]!Table1[TRAVELER],0)),K21,"Shipped")</f>
        <v>0</v>
      </c>
      <c r="L21" s="77">
        <f ca="1">IF(ISERROR(MATCH([1]!WORKORDER[[#This Row],[TRAVELER]],[1]!Table1[TRAVELER],0)),L21,#REF!)</f>
        <v>0</v>
      </c>
    </row>
    <row r="22" spans="1:12" hidden="1" x14ac:dyDescent="0.25">
      <c r="A22" s="77">
        <v>707097</v>
      </c>
      <c r="B22" s="77" t="s">
        <v>1045</v>
      </c>
      <c r="C22" s="77">
        <v>727</v>
      </c>
      <c r="D22" s="77"/>
      <c r="E22" s="100">
        <v>121</v>
      </c>
      <c r="F22" s="101">
        <v>15690</v>
      </c>
      <c r="G22" s="102">
        <v>192887</v>
      </c>
      <c r="H22" s="103">
        <v>46239</v>
      </c>
      <c r="I22" s="104" t="s">
        <v>1046</v>
      </c>
      <c r="J22" s="77"/>
      <c r="K22" s="77" t="str">
        <f ca="1">+IF(ISERROR(MATCH([1]!WORKORDER[[#This Row],[TRAVELER]],[1]!Table1[TRAVELER],0)),K22,"Shipped")</f>
        <v>Shipped</v>
      </c>
      <c r="L22" s="77">
        <f ca="1">IF(ISERROR(MATCH([1]!WORKORDER[[#This Row],[TRAVELER]],[1]!Table1[TRAVELER],0)),L22,#REF!)</f>
        <v>29946</v>
      </c>
    </row>
    <row r="23" spans="1:12" hidden="1" x14ac:dyDescent="0.25">
      <c r="A23" s="77">
        <v>707202</v>
      </c>
      <c r="B23" s="77" t="s">
        <v>974</v>
      </c>
      <c r="C23" s="77">
        <v>893</v>
      </c>
      <c r="D23" s="77"/>
      <c r="E23" s="100">
        <v>1072</v>
      </c>
      <c r="F23" s="101">
        <v>40000</v>
      </c>
      <c r="G23" s="102">
        <v>193263</v>
      </c>
      <c r="H23" s="103">
        <v>46253</v>
      </c>
      <c r="I23" s="104" t="s">
        <v>926</v>
      </c>
      <c r="J23" s="77"/>
      <c r="K23" s="77">
        <f ca="1">+IF(ISERROR(MATCH([1]!WORKORDER[[#This Row],[TRAVELER]],[1]!Table1[TRAVELER],0)),K23,"Shipped")</f>
        <v>0</v>
      </c>
      <c r="L23" s="77">
        <f ca="1">IF(ISERROR(MATCH([1]!WORKORDER[[#This Row],[TRAVELER]],[1]!Table1[TRAVELER],0)),L23,#REF!)</f>
        <v>0</v>
      </c>
    </row>
    <row r="24" spans="1:12" hidden="1" x14ac:dyDescent="0.25">
      <c r="A24" s="77">
        <v>707204</v>
      </c>
      <c r="B24" s="77" t="s">
        <v>974</v>
      </c>
      <c r="C24" s="77">
        <v>1413</v>
      </c>
      <c r="D24" s="77"/>
      <c r="E24" s="100">
        <v>1045</v>
      </c>
      <c r="F24" s="101">
        <v>39000</v>
      </c>
      <c r="G24" s="102">
        <v>193263</v>
      </c>
      <c r="H24" s="103">
        <v>46253</v>
      </c>
      <c r="I24" s="104" t="s">
        <v>926</v>
      </c>
      <c r="J24" s="77"/>
      <c r="K24" s="77">
        <f ca="1">+IF(ISERROR(MATCH([1]!WORKORDER[[#This Row],[TRAVELER]],[1]!Table1[TRAVELER],0)),K24,"Shipped")</f>
        <v>0</v>
      </c>
      <c r="L24" s="77">
        <f ca="1">IF(ISERROR(MATCH([1]!WORKORDER[[#This Row],[TRAVELER]],[1]!Table1[TRAVELER],0)),L24,#REF!)</f>
        <v>0</v>
      </c>
    </row>
    <row r="25" spans="1:12" hidden="1" x14ac:dyDescent="0.25">
      <c r="A25" s="77">
        <v>707328</v>
      </c>
      <c r="B25" s="77" t="s">
        <v>955</v>
      </c>
      <c r="C25" s="77">
        <v>800</v>
      </c>
      <c r="D25" s="77"/>
      <c r="E25" s="100">
        <v>1232</v>
      </c>
      <c r="F25" s="101">
        <v>70000</v>
      </c>
      <c r="G25" s="102">
        <v>192899</v>
      </c>
      <c r="H25" s="103">
        <v>46240</v>
      </c>
      <c r="I25" s="104"/>
      <c r="J25" s="77"/>
      <c r="K25" s="77">
        <f ca="1">+IF(ISERROR(MATCH([1]!WORKORDER[[#This Row],[TRAVELER]],[1]!Table1[TRAVELER],0)),K25,"Shipped")</f>
        <v>0</v>
      </c>
      <c r="L25" s="77">
        <f ca="1">IF(ISERROR(MATCH([1]!WORKORDER[[#This Row],[TRAVELER]],[1]!Table1[TRAVELER],0)),L25,#REF!)</f>
        <v>0</v>
      </c>
    </row>
    <row r="26" spans="1:12" hidden="1" x14ac:dyDescent="0.25">
      <c r="A26" s="77">
        <v>707330</v>
      </c>
      <c r="B26" s="77" t="s">
        <v>955</v>
      </c>
      <c r="C26" s="77">
        <v>216</v>
      </c>
      <c r="D26" s="77"/>
      <c r="E26" s="100">
        <v>1408</v>
      </c>
      <c r="F26" s="101">
        <v>80000</v>
      </c>
      <c r="G26" s="102">
        <v>190436</v>
      </c>
      <c r="H26" s="103">
        <v>46185</v>
      </c>
      <c r="I26" s="104" t="s">
        <v>1052</v>
      </c>
      <c r="J26" s="77"/>
      <c r="K26" s="77">
        <f ca="1">+IF(ISERROR(MATCH([1]!WORKORDER[[#This Row],[TRAVELER]],[1]!Table1[TRAVELER],0)),K26,"Shipped")</f>
        <v>0</v>
      </c>
      <c r="L26" s="77">
        <f ca="1">IF(ISERROR(MATCH([1]!WORKORDER[[#This Row],[TRAVELER]],[1]!Table1[TRAVELER],0)),L26,#REF!)</f>
        <v>0</v>
      </c>
    </row>
    <row r="27" spans="1:12" hidden="1" x14ac:dyDescent="0.25">
      <c r="A27" s="77">
        <v>707331</v>
      </c>
      <c r="B27" s="77" t="s">
        <v>955</v>
      </c>
      <c r="C27" s="77">
        <v>131</v>
      </c>
      <c r="D27" s="77"/>
      <c r="E27" s="100">
        <v>1232</v>
      </c>
      <c r="F27" s="101">
        <v>70000</v>
      </c>
      <c r="G27" s="102">
        <v>190976</v>
      </c>
      <c r="H27" s="103">
        <v>46205</v>
      </c>
      <c r="I27" s="104" t="s">
        <v>1053</v>
      </c>
      <c r="J27" s="77"/>
      <c r="K27" s="77">
        <f ca="1">+IF(ISERROR(MATCH([1]!WORKORDER[[#This Row],[TRAVELER]],[1]!Table1[TRAVELER],0)),K27,"Shipped")</f>
        <v>0</v>
      </c>
      <c r="L27" s="77">
        <f ca="1">IF(ISERROR(MATCH([1]!WORKORDER[[#This Row],[TRAVELER]],[1]!Table1[TRAVELER],0)),L27,#REF!)</f>
        <v>0</v>
      </c>
    </row>
    <row r="28" spans="1:12" hidden="1" x14ac:dyDescent="0.25">
      <c r="A28" s="77">
        <v>707332</v>
      </c>
      <c r="B28" s="77" t="s">
        <v>955</v>
      </c>
      <c r="C28" s="77">
        <v>1622</v>
      </c>
      <c r="D28" s="77"/>
      <c r="E28" s="100">
        <v>1320</v>
      </c>
      <c r="F28" s="101">
        <v>75000</v>
      </c>
      <c r="G28" s="102">
        <v>190976</v>
      </c>
      <c r="H28" s="103">
        <v>46205</v>
      </c>
      <c r="I28" s="104" t="s">
        <v>1054</v>
      </c>
      <c r="J28" s="77"/>
      <c r="K28" s="77">
        <f ca="1">+IF(ISERROR(MATCH([1]!WORKORDER[[#This Row],[TRAVELER]],[1]!Table1[TRAVELER],0)),K28,"Shipped")</f>
        <v>0</v>
      </c>
      <c r="L28" s="77">
        <f ca="1">IF(ISERROR(MATCH([1]!WORKORDER[[#This Row],[TRAVELER]],[1]!Table1[TRAVELER],0)),L28,#REF!)</f>
        <v>0</v>
      </c>
    </row>
    <row r="29" spans="1:12" hidden="1" x14ac:dyDescent="0.25">
      <c r="A29" s="77">
        <v>707555</v>
      </c>
      <c r="B29" s="77" t="s">
        <v>974</v>
      </c>
      <c r="C29" s="77">
        <v>950</v>
      </c>
      <c r="D29" s="77"/>
      <c r="E29" s="100">
        <v>1126</v>
      </c>
      <c r="F29" s="101">
        <v>42000</v>
      </c>
      <c r="G29" s="102">
        <v>193252</v>
      </c>
      <c r="H29" s="103">
        <v>46252</v>
      </c>
      <c r="I29" s="104" t="s">
        <v>926</v>
      </c>
      <c r="J29" s="77"/>
      <c r="K29" s="77">
        <f ca="1">+IF(ISERROR(MATCH([1]!WORKORDER[[#This Row],[TRAVELER]],[1]!Table1[TRAVELER],0)),K29,"Shipped")</f>
        <v>0</v>
      </c>
      <c r="L29" s="77">
        <f ca="1">IF(ISERROR(MATCH([1]!WORKORDER[[#This Row],[TRAVELER]],[1]!Table1[TRAVELER],0)),L29,#REF!)</f>
        <v>0</v>
      </c>
    </row>
    <row r="30" spans="1:12" hidden="1" x14ac:dyDescent="0.25">
      <c r="A30" s="77">
        <v>707556</v>
      </c>
      <c r="B30" s="77" t="s">
        <v>974</v>
      </c>
      <c r="C30" s="77">
        <v>567</v>
      </c>
      <c r="D30" s="77"/>
      <c r="E30" s="100">
        <v>1126</v>
      </c>
      <c r="F30" s="101">
        <v>42000</v>
      </c>
      <c r="G30" s="102">
        <v>193252</v>
      </c>
      <c r="H30" s="103">
        <v>46252</v>
      </c>
      <c r="I30" s="104" t="s">
        <v>926</v>
      </c>
      <c r="J30" s="77"/>
      <c r="K30" s="77">
        <f ca="1">+IF(ISERROR(MATCH([1]!WORKORDER[[#This Row],[TRAVELER]],[1]!Table1[TRAVELER],0)),K30,"Shipped")</f>
        <v>0</v>
      </c>
      <c r="L30" s="77">
        <f ca="1">IF(ISERROR(MATCH([1]!WORKORDER[[#This Row],[TRAVELER]],[1]!Table1[TRAVELER],0)),L30,#REF!)</f>
        <v>0</v>
      </c>
    </row>
    <row r="31" spans="1:12" hidden="1" x14ac:dyDescent="0.25">
      <c r="A31" s="77">
        <v>707998</v>
      </c>
      <c r="B31" s="77" t="s">
        <v>974</v>
      </c>
      <c r="C31" s="77">
        <v>533</v>
      </c>
      <c r="D31" s="77"/>
      <c r="E31" s="100">
        <v>1126</v>
      </c>
      <c r="F31" s="101">
        <v>42000</v>
      </c>
      <c r="G31" s="102">
        <v>192613</v>
      </c>
      <c r="H31" s="103">
        <v>46230</v>
      </c>
      <c r="I31" s="104" t="s">
        <v>926</v>
      </c>
      <c r="J31" s="77"/>
      <c r="K31" s="77" t="str">
        <f ca="1">+IF(ISERROR(MATCH([1]!WORKORDER[[#This Row],[TRAVELER]],[1]!Table1[TRAVELER],0)),K31,"Shipped")</f>
        <v>Shipped</v>
      </c>
      <c r="L31" s="77">
        <f ca="1">IF(ISERROR(MATCH([1]!WORKORDER[[#This Row],[TRAVELER]],[1]!Table1[TRAVELER],0)),L31,#REF!)</f>
        <v>29987</v>
      </c>
    </row>
    <row r="32" spans="1:12" hidden="1" x14ac:dyDescent="0.25">
      <c r="A32" s="77">
        <v>708159</v>
      </c>
      <c r="B32" s="77" t="s">
        <v>955</v>
      </c>
      <c r="C32" s="77">
        <v>583</v>
      </c>
      <c r="D32" s="77"/>
      <c r="E32" s="100">
        <v>1267</v>
      </c>
      <c r="F32" s="101">
        <v>72000</v>
      </c>
      <c r="G32" s="102">
        <v>192899</v>
      </c>
      <c r="H32" s="103">
        <v>46240</v>
      </c>
      <c r="I32" s="104"/>
      <c r="J32" s="77"/>
      <c r="K32" s="77">
        <f ca="1">+IF(ISERROR(MATCH([1]!WORKORDER[[#This Row],[TRAVELER]],[1]!Table1[TRAVELER],0)),K32,"Shipped")</f>
        <v>0</v>
      </c>
      <c r="L32" s="77">
        <f ca="1">IF(ISERROR(MATCH([1]!WORKORDER[[#This Row],[TRAVELER]],[1]!Table1[TRAVELER],0)),L32,#REF!)</f>
        <v>0</v>
      </c>
    </row>
    <row r="33" spans="1:12" hidden="1" x14ac:dyDescent="0.25">
      <c r="A33" s="77">
        <v>708161</v>
      </c>
      <c r="B33" s="77" t="s">
        <v>955</v>
      </c>
      <c r="C33" s="77">
        <v>152</v>
      </c>
      <c r="D33" s="77"/>
      <c r="E33" s="100">
        <v>1250</v>
      </c>
      <c r="F33" s="101">
        <v>71000</v>
      </c>
      <c r="G33" s="102">
        <v>190976</v>
      </c>
      <c r="H33" s="103">
        <v>46205</v>
      </c>
      <c r="I33" s="104" t="s">
        <v>1063</v>
      </c>
      <c r="J33" s="77"/>
      <c r="K33" s="77">
        <f ca="1">+IF(ISERROR(MATCH([1]!WORKORDER[[#This Row],[TRAVELER]],[1]!Table1[TRAVELER],0)),K33,"Shipped")</f>
        <v>0</v>
      </c>
      <c r="L33" s="77">
        <f ca="1">IF(ISERROR(MATCH([1]!WORKORDER[[#This Row],[TRAVELER]],[1]!Table1[TRAVELER],0)),L33,#REF!)</f>
        <v>0</v>
      </c>
    </row>
    <row r="34" spans="1:12" hidden="1" x14ac:dyDescent="0.25">
      <c r="A34" s="77">
        <v>708162</v>
      </c>
      <c r="B34" s="77" t="s">
        <v>955</v>
      </c>
      <c r="C34" s="77">
        <v>1624</v>
      </c>
      <c r="D34" s="77"/>
      <c r="E34" s="100">
        <v>1197</v>
      </c>
      <c r="F34" s="101">
        <v>68000</v>
      </c>
      <c r="G34" s="102">
        <v>192681</v>
      </c>
      <c r="H34" s="103">
        <v>46231</v>
      </c>
      <c r="I34" s="104" t="s">
        <v>1064</v>
      </c>
      <c r="J34" s="77"/>
      <c r="K34" s="77">
        <f ca="1">+IF(ISERROR(MATCH([1]!WORKORDER[[#This Row],[TRAVELER]],[1]!Table1[TRAVELER],0)),K34,"Shipped")</f>
        <v>0</v>
      </c>
      <c r="L34" s="77">
        <f ca="1">IF(ISERROR(MATCH([1]!WORKORDER[[#This Row],[TRAVELER]],[1]!Table1[TRAVELER],0)),L34,#REF!)</f>
        <v>0</v>
      </c>
    </row>
    <row r="35" spans="1:12" hidden="1" x14ac:dyDescent="0.25">
      <c r="A35" s="77">
        <v>708434</v>
      </c>
      <c r="B35" s="77" t="s">
        <v>955</v>
      </c>
      <c r="C35" s="77">
        <v>700</v>
      </c>
      <c r="D35" s="77"/>
      <c r="E35" s="100">
        <v>1338</v>
      </c>
      <c r="F35" s="101">
        <v>76000</v>
      </c>
      <c r="G35" s="102">
        <v>190976</v>
      </c>
      <c r="H35" s="103">
        <v>46205</v>
      </c>
      <c r="I35" s="104" t="s">
        <v>1054</v>
      </c>
      <c r="J35" s="77"/>
      <c r="K35" s="77">
        <f ca="1">+IF(ISERROR(MATCH([1]!WORKORDER[[#This Row],[TRAVELER]],[1]!Table1[TRAVELER],0)),K35,"Shipped")</f>
        <v>0</v>
      </c>
      <c r="L35" s="77">
        <f ca="1">IF(ISERROR(MATCH([1]!WORKORDER[[#This Row],[TRAVELER]],[1]!Table1[TRAVELER],0)),L35,#REF!)</f>
        <v>0</v>
      </c>
    </row>
    <row r="36" spans="1:12" hidden="1" x14ac:dyDescent="0.25">
      <c r="A36" s="77">
        <v>708438</v>
      </c>
      <c r="B36" s="77" t="s">
        <v>955</v>
      </c>
      <c r="C36" s="77">
        <v>352</v>
      </c>
      <c r="D36" s="77"/>
      <c r="E36" s="100">
        <v>1267</v>
      </c>
      <c r="F36" s="101">
        <v>72000</v>
      </c>
      <c r="G36" s="102">
        <v>192899</v>
      </c>
      <c r="H36" s="103">
        <v>46240</v>
      </c>
      <c r="I36" s="104"/>
      <c r="J36" s="77"/>
      <c r="K36" s="77" t="str">
        <f ca="1">+IF(ISERROR(MATCH([1]!WORKORDER[[#This Row],[TRAVELER]],[1]!Table1[TRAVELER],0)),K36,"Shipped")</f>
        <v>Shipped</v>
      </c>
      <c r="L36" s="77">
        <f ca="1">IF(ISERROR(MATCH([1]!WORKORDER[[#This Row],[TRAVELER]],[1]!Table1[TRAVELER],0)),L36,#REF!)</f>
        <v>30067</v>
      </c>
    </row>
    <row r="37" spans="1:12" hidden="1" x14ac:dyDescent="0.25">
      <c r="A37" s="77">
        <v>708639</v>
      </c>
      <c r="B37" s="77" t="s">
        <v>974</v>
      </c>
      <c r="C37" s="77">
        <v>1779</v>
      </c>
      <c r="D37" s="77"/>
      <c r="E37" s="100">
        <v>992</v>
      </c>
      <c r="F37" s="101">
        <v>37000</v>
      </c>
      <c r="G37" s="102">
        <v>193263</v>
      </c>
      <c r="H37" s="103">
        <v>46253</v>
      </c>
      <c r="I37" s="104" t="s">
        <v>926</v>
      </c>
      <c r="J37" s="77"/>
      <c r="K37" s="77">
        <f ca="1">+IF(ISERROR(MATCH([1]!WORKORDER[[#This Row],[TRAVELER]],[1]!Table1[TRAVELER],0)),K37,"Shipped")</f>
        <v>0</v>
      </c>
      <c r="L37" s="77">
        <f ca="1">IF(ISERROR(MATCH([1]!WORKORDER[[#This Row],[TRAVELER]],[1]!Table1[TRAVELER],0)),L37,#REF!)</f>
        <v>0</v>
      </c>
    </row>
    <row r="38" spans="1:12" hidden="1" x14ac:dyDescent="0.25">
      <c r="A38" s="77">
        <v>708736</v>
      </c>
      <c r="B38" s="77" t="s">
        <v>974</v>
      </c>
      <c r="C38" s="77">
        <v>9</v>
      </c>
      <c r="D38" s="77"/>
      <c r="E38" s="100">
        <v>804</v>
      </c>
      <c r="F38" s="101">
        <v>30000</v>
      </c>
      <c r="G38" s="102">
        <v>192845</v>
      </c>
      <c r="H38" s="103">
        <v>46238</v>
      </c>
      <c r="I38" s="104" t="s">
        <v>926</v>
      </c>
      <c r="J38" s="77"/>
      <c r="K38" s="77" t="str">
        <f ca="1">+IF(ISERROR(MATCH([1]!WORKORDER[[#This Row],[TRAVELER]],[1]!Table1[TRAVELER],0)),K38,"Shipped")</f>
        <v>Shipped</v>
      </c>
      <c r="L38" s="77">
        <f ca="1">IF(ISERROR(MATCH([1]!WORKORDER[[#This Row],[TRAVELER]],[1]!Table1[TRAVELER],0)),L38,#REF!)</f>
        <v>30067</v>
      </c>
    </row>
    <row r="39" spans="1:12" hidden="1" x14ac:dyDescent="0.25">
      <c r="A39" s="77">
        <v>708874</v>
      </c>
      <c r="B39" s="77" t="s">
        <v>955</v>
      </c>
      <c r="C39" s="77">
        <v>767</v>
      </c>
      <c r="D39" s="77"/>
      <c r="E39" s="100">
        <v>1144</v>
      </c>
      <c r="F39" s="101">
        <v>65000</v>
      </c>
      <c r="G39" s="102">
        <v>192933</v>
      </c>
      <c r="H39" s="103">
        <v>46240</v>
      </c>
      <c r="I39" s="104" t="s">
        <v>1209</v>
      </c>
      <c r="J39" s="77"/>
      <c r="K39" s="77" t="str">
        <f ca="1">+IF(ISERROR(MATCH([1]!WORKORDER[[#This Row],[TRAVELER]],[1]!Table1[TRAVELER],0)),K39,"Shipped")</f>
        <v>Shipped</v>
      </c>
      <c r="L39" s="77">
        <f ca="1">IF(ISERROR(MATCH([1]!WORKORDER[[#This Row],[TRAVELER]],[1]!Table1[TRAVELER],0)),L39,#REF!)</f>
        <v>30013</v>
      </c>
    </row>
    <row r="40" spans="1:12" hidden="1" x14ac:dyDescent="0.25">
      <c r="A40" s="77">
        <v>708877</v>
      </c>
      <c r="B40" s="77" t="s">
        <v>955</v>
      </c>
      <c r="C40" s="77">
        <v>1668</v>
      </c>
      <c r="D40" s="77"/>
      <c r="E40" s="100">
        <v>1373</v>
      </c>
      <c r="F40" s="101">
        <v>78000</v>
      </c>
      <c r="G40" s="102">
        <v>192933</v>
      </c>
      <c r="H40" s="103">
        <v>46240</v>
      </c>
      <c r="I40" s="104" t="s">
        <v>1212</v>
      </c>
      <c r="J40" s="77"/>
      <c r="K40" s="77">
        <f ca="1">+IF(ISERROR(MATCH([1]!WORKORDER[[#This Row],[TRAVELER]],[1]!Table1[TRAVELER],0)),K40,"Shipped")</f>
        <v>0</v>
      </c>
      <c r="L40" s="77">
        <f ca="1">IF(ISERROR(MATCH([1]!WORKORDER[[#This Row],[TRAVELER]],[1]!Table1[TRAVELER],0)),L40,#REF!)</f>
        <v>0</v>
      </c>
    </row>
    <row r="41" spans="1:12" hidden="1" x14ac:dyDescent="0.25">
      <c r="A41" s="77">
        <v>709056</v>
      </c>
      <c r="B41" s="77" t="s">
        <v>955</v>
      </c>
      <c r="C41" s="77">
        <v>1614</v>
      </c>
      <c r="D41" s="77"/>
      <c r="E41" s="100">
        <v>1214</v>
      </c>
      <c r="F41" s="101">
        <v>69000</v>
      </c>
      <c r="G41" s="102">
        <v>192933</v>
      </c>
      <c r="H41" s="103">
        <v>46240</v>
      </c>
      <c r="I41" s="104" t="s">
        <v>1291</v>
      </c>
      <c r="J41" s="77"/>
      <c r="K41" s="77" t="str">
        <f ca="1">+IF(ISERROR(MATCH([1]!WORKORDER[[#This Row],[TRAVELER]],[1]!Table1[TRAVELER],0)),K41,"Shipped")</f>
        <v>Shipped</v>
      </c>
      <c r="L41" s="77">
        <f ca="1">IF(ISERROR(MATCH([1]!WORKORDER[[#This Row],[TRAVELER]],[1]!Table1[TRAVELER],0)),L41,#REF!)</f>
        <v>29988</v>
      </c>
    </row>
    <row r="42" spans="1:12" hidden="1" x14ac:dyDescent="0.25">
      <c r="A42" s="77">
        <v>709057</v>
      </c>
      <c r="B42" s="77" t="s">
        <v>955</v>
      </c>
      <c r="C42" s="77">
        <v>386</v>
      </c>
      <c r="D42" s="77"/>
      <c r="E42" s="100">
        <v>1267</v>
      </c>
      <c r="F42" s="101">
        <v>72000</v>
      </c>
      <c r="G42" s="102">
        <v>192681</v>
      </c>
      <c r="H42" s="103">
        <v>46231</v>
      </c>
      <c r="I42" s="104" t="s">
        <v>1292</v>
      </c>
      <c r="J42" s="77"/>
      <c r="K42" s="77" t="str">
        <f ca="1">+IF(ISERROR(MATCH([1]!WORKORDER[[#This Row],[TRAVELER]],[1]!Table1[TRAVELER],0)),K42,"Shipped")</f>
        <v>Shipped</v>
      </c>
      <c r="L42" s="77">
        <f ca="1">IF(ISERROR(MATCH([1]!WORKORDER[[#This Row],[TRAVELER]],[1]!Table1[TRAVELER],0)),L42,#REF!)</f>
        <v>30008</v>
      </c>
    </row>
    <row r="43" spans="1:12" hidden="1" x14ac:dyDescent="0.25">
      <c r="A43" s="77">
        <v>709058</v>
      </c>
      <c r="B43" s="77" t="s">
        <v>955</v>
      </c>
      <c r="C43" s="77">
        <v>503</v>
      </c>
      <c r="D43" s="77"/>
      <c r="E43" s="100">
        <v>1267</v>
      </c>
      <c r="F43" s="101">
        <v>72000</v>
      </c>
      <c r="G43" s="102">
        <v>190976</v>
      </c>
      <c r="H43" s="103">
        <v>46205</v>
      </c>
      <c r="I43" s="104" t="s">
        <v>1293</v>
      </c>
      <c r="J43" s="77"/>
      <c r="K43" s="77" t="str">
        <f ca="1">+IF(ISERROR(MATCH([1]!WORKORDER[[#This Row],[TRAVELER]],[1]!Table1[TRAVELER],0)),K43,"Shipped")</f>
        <v>Shipped</v>
      </c>
      <c r="L43" s="77">
        <f ca="1">IF(ISERROR(MATCH([1]!WORKORDER[[#This Row],[TRAVELER]],[1]!Table1[TRAVELER],0)),L43,#REF!)</f>
        <v>30040</v>
      </c>
    </row>
    <row r="44" spans="1:12" hidden="1" x14ac:dyDescent="0.25">
      <c r="A44" s="77">
        <v>709059</v>
      </c>
      <c r="B44" s="77" t="s">
        <v>955</v>
      </c>
      <c r="C44" s="77">
        <v>1440</v>
      </c>
      <c r="D44" s="77"/>
      <c r="E44" s="100">
        <v>1302</v>
      </c>
      <c r="F44" s="101">
        <v>74000</v>
      </c>
      <c r="G44" s="102">
        <v>192933</v>
      </c>
      <c r="H44" s="103">
        <v>46240</v>
      </c>
      <c r="I44" s="104" t="s">
        <v>1294</v>
      </c>
      <c r="J44" s="77"/>
      <c r="K44" s="77">
        <f ca="1">+IF(ISERROR(MATCH([1]!WORKORDER[[#This Row],[TRAVELER]],[1]!Table1[TRAVELER],0)),K44,"Shipped")</f>
        <v>0</v>
      </c>
      <c r="L44" s="77">
        <f ca="1">IF(ISERROR(MATCH([1]!WORKORDER[[#This Row],[TRAVELER]],[1]!Table1[TRAVELER],0)),L44,#REF!)</f>
        <v>0</v>
      </c>
    </row>
    <row r="45" spans="1:12" hidden="1" x14ac:dyDescent="0.25">
      <c r="A45" s="77">
        <v>709061</v>
      </c>
      <c r="B45" s="77" t="s">
        <v>974</v>
      </c>
      <c r="C45" s="77">
        <v>1514</v>
      </c>
      <c r="D45" s="77"/>
      <c r="E45" s="100">
        <v>1072</v>
      </c>
      <c r="F45" s="101">
        <v>40000</v>
      </c>
      <c r="G45" s="102">
        <v>193263</v>
      </c>
      <c r="H45" s="103">
        <v>46253</v>
      </c>
      <c r="I45" s="104" t="s">
        <v>926</v>
      </c>
      <c r="J45" s="77"/>
      <c r="K45" s="77">
        <f ca="1">+IF(ISERROR(MATCH([1]!WORKORDER[[#This Row],[TRAVELER]],[1]!Table1[TRAVELER],0)),K45,"Shipped")</f>
        <v>0</v>
      </c>
      <c r="L45" s="77">
        <f ca="1">IF(ISERROR(MATCH([1]!WORKORDER[[#This Row],[TRAVELER]],[1]!Table1[TRAVELER],0)),L45,#REF!)</f>
        <v>0</v>
      </c>
    </row>
    <row r="46" spans="1:12" hidden="1" x14ac:dyDescent="0.25">
      <c r="A46" s="77">
        <v>709533</v>
      </c>
      <c r="B46" s="77" t="s">
        <v>974</v>
      </c>
      <c r="C46" s="77">
        <v>595</v>
      </c>
      <c r="D46" s="77"/>
      <c r="E46" s="100">
        <v>1072</v>
      </c>
      <c r="F46" s="101">
        <v>40000</v>
      </c>
      <c r="G46" s="102">
        <v>193263</v>
      </c>
      <c r="H46" s="103">
        <v>46253</v>
      </c>
      <c r="I46" s="104" t="s">
        <v>926</v>
      </c>
      <c r="J46" s="77"/>
      <c r="K46" s="77">
        <f ca="1">+IF(ISERROR(MATCH([1]!WORKORDER[[#This Row],[TRAVELER]],[1]!Table1[TRAVELER],0)),K46,"Shipped")</f>
        <v>0</v>
      </c>
      <c r="L46" s="77">
        <f ca="1">IF(ISERROR(MATCH([1]!WORKORDER[[#This Row],[TRAVELER]],[1]!Table1[TRAVELER],0)),L46,#REF!)</f>
        <v>0</v>
      </c>
    </row>
    <row r="47" spans="1:12" hidden="1" x14ac:dyDescent="0.25">
      <c r="A47" s="77">
        <v>710142</v>
      </c>
      <c r="B47" s="77" t="s">
        <v>74</v>
      </c>
      <c r="C47" s="77">
        <v>519</v>
      </c>
      <c r="D47" s="77"/>
      <c r="E47" s="100">
        <v>743</v>
      </c>
      <c r="F47" s="101">
        <v>32026</v>
      </c>
      <c r="G47" s="102">
        <v>193047</v>
      </c>
      <c r="H47" s="103">
        <v>46245</v>
      </c>
      <c r="I47" s="104" t="s">
        <v>1497</v>
      </c>
      <c r="J47" s="77"/>
      <c r="K47" s="77" t="str">
        <f ca="1">+IF(ISERROR(MATCH([1]!WORKORDER[[#This Row],[TRAVELER]],[1]!Table1[TRAVELER],0)),K47,"Shipped")</f>
        <v>Shipped</v>
      </c>
      <c r="L47" s="77">
        <f ca="1">IF(ISERROR(MATCH([1]!WORKORDER[[#This Row],[TRAVELER]],[1]!Table1[TRAVELER],0)),L47,#REF!)</f>
        <v>29974</v>
      </c>
    </row>
    <row r="48" spans="1:12" hidden="1" x14ac:dyDescent="0.25">
      <c r="A48" s="77">
        <v>710148</v>
      </c>
      <c r="B48" s="77" t="s">
        <v>955</v>
      </c>
      <c r="C48" s="77">
        <v>80</v>
      </c>
      <c r="D48" s="77"/>
      <c r="E48" s="100">
        <v>1232</v>
      </c>
      <c r="F48" s="101">
        <v>70000</v>
      </c>
      <c r="G48" s="102">
        <v>192639</v>
      </c>
      <c r="H48" s="103">
        <v>46230</v>
      </c>
      <c r="I48" s="104" t="s">
        <v>1501</v>
      </c>
      <c r="J48" s="77"/>
      <c r="K48" s="77">
        <f ca="1">+IF(ISERROR(MATCH([1]!WORKORDER[[#This Row],[TRAVELER]],[1]!Table1[TRAVELER],0)),K48,"Shipped")</f>
        <v>0</v>
      </c>
      <c r="L48" s="77">
        <f ca="1">IF(ISERROR(MATCH([1]!WORKORDER[[#This Row],[TRAVELER]],[1]!Table1[TRAVELER],0)),L48,#REF!)</f>
        <v>0</v>
      </c>
    </row>
    <row r="49" spans="1:12" hidden="1" x14ac:dyDescent="0.25">
      <c r="A49" s="77">
        <v>710149</v>
      </c>
      <c r="B49" s="77" t="s">
        <v>955</v>
      </c>
      <c r="C49" s="77">
        <v>606</v>
      </c>
      <c r="D49" s="77"/>
      <c r="E49" s="100">
        <v>1197</v>
      </c>
      <c r="F49" s="101">
        <v>68000</v>
      </c>
      <c r="G49" s="102">
        <v>192899</v>
      </c>
      <c r="H49" s="103">
        <v>46240</v>
      </c>
      <c r="I49" s="104"/>
      <c r="J49" s="77"/>
      <c r="K49" s="77">
        <f ca="1">+IF(ISERROR(MATCH([1]!WORKORDER[[#This Row],[TRAVELER]],[1]!Table1[TRAVELER],0)),K49,"Shipped")</f>
        <v>0</v>
      </c>
      <c r="L49" s="77">
        <f ca="1">IF(ISERROR(MATCH([1]!WORKORDER[[#This Row],[TRAVELER]],[1]!Table1[TRAVELER],0)),L49,#REF!)</f>
        <v>0</v>
      </c>
    </row>
    <row r="50" spans="1:12" hidden="1" x14ac:dyDescent="0.25">
      <c r="A50" s="77">
        <v>710150</v>
      </c>
      <c r="B50" s="77" t="s">
        <v>955</v>
      </c>
      <c r="C50" s="77">
        <v>239</v>
      </c>
      <c r="D50" s="77"/>
      <c r="E50" s="100">
        <v>1267</v>
      </c>
      <c r="F50" s="101">
        <v>72000</v>
      </c>
      <c r="G50" s="102">
        <v>193079</v>
      </c>
      <c r="H50" s="103">
        <v>46246</v>
      </c>
      <c r="I50" s="104" t="s">
        <v>927</v>
      </c>
      <c r="J50" s="77"/>
      <c r="K50" s="77" t="str">
        <f ca="1">+IF(ISERROR(MATCH([1]!WORKORDER[[#This Row],[TRAVELER]],[1]!Table1[TRAVELER],0)),K50,"Shipped")</f>
        <v>Shipped</v>
      </c>
      <c r="L50" s="77">
        <f ca="1">IF(ISERROR(MATCH([1]!WORKORDER[[#This Row],[TRAVELER]],[1]!Table1[TRAVELER],0)),L50,#REF!)</f>
        <v>29980</v>
      </c>
    </row>
    <row r="51" spans="1:12" hidden="1" x14ac:dyDescent="0.25">
      <c r="A51" s="77">
        <v>710151</v>
      </c>
      <c r="B51" s="77" t="s">
        <v>955</v>
      </c>
      <c r="C51" s="77">
        <v>1670</v>
      </c>
      <c r="D51" s="77"/>
      <c r="E51" s="100">
        <v>1338</v>
      </c>
      <c r="F51" s="101">
        <v>76000</v>
      </c>
      <c r="G51" s="102">
        <v>192639</v>
      </c>
      <c r="H51" s="103">
        <v>46230</v>
      </c>
      <c r="I51" s="104" t="s">
        <v>1502</v>
      </c>
      <c r="J51" s="77"/>
      <c r="K51" s="77">
        <f ca="1">+IF(ISERROR(MATCH([1]!WORKORDER[[#This Row],[TRAVELER]],[1]!Table1[TRAVELER],0)),K51,"Shipped")</f>
        <v>0</v>
      </c>
      <c r="L51" s="77">
        <f ca="1">IF(ISERROR(MATCH([1]!WORKORDER[[#This Row],[TRAVELER]],[1]!Table1[TRAVELER],0)),L51,#REF!)</f>
        <v>0</v>
      </c>
    </row>
    <row r="52" spans="1:12" hidden="1" x14ac:dyDescent="0.25">
      <c r="A52" s="77">
        <v>710154</v>
      </c>
      <c r="B52" s="77" t="s">
        <v>955</v>
      </c>
      <c r="C52" s="77">
        <v>779</v>
      </c>
      <c r="D52" s="77"/>
      <c r="E52" s="100">
        <v>1320</v>
      </c>
      <c r="F52" s="101">
        <v>75000</v>
      </c>
      <c r="G52" s="102">
        <v>192681</v>
      </c>
      <c r="H52" s="103">
        <v>46231</v>
      </c>
      <c r="I52" s="104" t="s">
        <v>1503</v>
      </c>
      <c r="J52" s="77"/>
      <c r="K52" s="77" t="str">
        <f ca="1">+IF(ISERROR(MATCH([1]!WORKORDER[[#This Row],[TRAVELER]],[1]!Table1[TRAVELER],0)),K52,"Shipped")</f>
        <v>Shipped</v>
      </c>
      <c r="L52" s="77">
        <f ca="1">IF(ISERROR(MATCH([1]!WORKORDER[[#This Row],[TRAVELER]],[1]!Table1[TRAVELER],0)),L52,#REF!)</f>
        <v>30059</v>
      </c>
    </row>
    <row r="53" spans="1:12" hidden="1" x14ac:dyDescent="0.25">
      <c r="A53" s="77">
        <v>710172</v>
      </c>
      <c r="B53" s="77" t="s">
        <v>955</v>
      </c>
      <c r="C53" s="77">
        <v>754</v>
      </c>
      <c r="D53" s="77"/>
      <c r="E53" s="100">
        <v>1250</v>
      </c>
      <c r="F53" s="101">
        <v>71000</v>
      </c>
      <c r="G53" s="102">
        <v>192681</v>
      </c>
      <c r="H53" s="103">
        <v>46231</v>
      </c>
      <c r="I53" s="104" t="s">
        <v>1513</v>
      </c>
      <c r="J53" s="77"/>
      <c r="K53" s="77">
        <f ca="1">+IF(ISERROR(MATCH([1]!WORKORDER[[#This Row],[TRAVELER]],[1]!Table1[TRAVELER],0)),K53,"Shipped")</f>
        <v>0</v>
      </c>
      <c r="L53" s="77">
        <f ca="1">IF(ISERROR(MATCH([1]!WORKORDER[[#This Row],[TRAVELER]],[1]!Table1[TRAVELER],0)),L53,#REF!)</f>
        <v>0</v>
      </c>
    </row>
    <row r="54" spans="1:12" hidden="1" x14ac:dyDescent="0.25">
      <c r="A54" s="77">
        <v>710173</v>
      </c>
      <c r="B54" s="77" t="s">
        <v>955</v>
      </c>
      <c r="C54" s="77">
        <v>785</v>
      </c>
      <c r="D54" s="77"/>
      <c r="E54" s="100">
        <v>1232</v>
      </c>
      <c r="F54" s="101">
        <v>70000</v>
      </c>
      <c r="G54" s="102">
        <v>192708</v>
      </c>
      <c r="H54" s="103">
        <v>46232</v>
      </c>
      <c r="I54" s="104" t="s">
        <v>1514</v>
      </c>
      <c r="J54" s="77"/>
      <c r="K54" s="77" t="str">
        <f ca="1">+IF(ISERROR(MATCH([1]!WORKORDER[[#This Row],[TRAVELER]],[1]!Table1[TRAVELER],0)),K54,"Shipped")</f>
        <v>Shipped</v>
      </c>
      <c r="L54" s="77">
        <f ca="1">IF(ISERROR(MATCH([1]!WORKORDER[[#This Row],[TRAVELER]],[1]!Table1[TRAVELER],0)),L54,#REF!)</f>
        <v>29991</v>
      </c>
    </row>
    <row r="55" spans="1:12" hidden="1" x14ac:dyDescent="0.25">
      <c r="A55" s="77">
        <v>710174</v>
      </c>
      <c r="B55" s="77" t="s">
        <v>955</v>
      </c>
      <c r="C55" s="77">
        <v>906</v>
      </c>
      <c r="D55" s="77"/>
      <c r="E55" s="100">
        <v>1232</v>
      </c>
      <c r="F55" s="101">
        <v>70000</v>
      </c>
      <c r="G55" s="102">
        <v>192899</v>
      </c>
      <c r="H55" s="103">
        <v>46240</v>
      </c>
      <c r="I55" s="104"/>
      <c r="J55" s="77"/>
      <c r="K55" s="77" t="str">
        <f ca="1">+IF(ISERROR(MATCH([1]!WORKORDER[[#This Row],[TRAVELER]],[1]!Table1[TRAVELER],0)),K55,"Shipped")</f>
        <v>Shipped</v>
      </c>
      <c r="L55" s="77">
        <f ca="1">IF(ISERROR(MATCH([1]!WORKORDER[[#This Row],[TRAVELER]],[1]!Table1[TRAVELER],0)),L55,#REF!)</f>
        <v>0</v>
      </c>
    </row>
    <row r="56" spans="1:12" hidden="1" x14ac:dyDescent="0.25">
      <c r="A56" s="77">
        <v>710176</v>
      </c>
      <c r="B56" s="77" t="s">
        <v>955</v>
      </c>
      <c r="C56" s="77">
        <v>1697</v>
      </c>
      <c r="D56" s="77"/>
      <c r="E56" s="100">
        <v>1320</v>
      </c>
      <c r="F56" s="101">
        <v>75000</v>
      </c>
      <c r="G56" s="102">
        <v>193047</v>
      </c>
      <c r="H56" s="103">
        <v>46245</v>
      </c>
      <c r="I56" s="104" t="s">
        <v>927</v>
      </c>
      <c r="J56" s="77"/>
      <c r="K56" s="77" t="str">
        <f ca="1">+IF(ISERROR(MATCH([1]!WORKORDER[[#This Row],[TRAVELER]],[1]!Table1[TRAVELER],0)),K56,"Shipped")</f>
        <v>Shipped</v>
      </c>
      <c r="L56" s="77">
        <f ca="1">IF(ISERROR(MATCH([1]!WORKORDER[[#This Row],[TRAVELER]],[1]!Table1[TRAVELER],0)),L56,#REF!)</f>
        <v>30065</v>
      </c>
    </row>
    <row r="57" spans="1:12" hidden="1" x14ac:dyDescent="0.25">
      <c r="A57" s="77">
        <v>710203</v>
      </c>
      <c r="B57" s="77" t="s">
        <v>1026</v>
      </c>
      <c r="C57" s="77">
        <v>531</v>
      </c>
      <c r="D57" s="77"/>
      <c r="E57" s="100">
        <v>1312</v>
      </c>
      <c r="F57" s="101">
        <v>64000</v>
      </c>
      <c r="G57" s="102">
        <v>190179</v>
      </c>
      <c r="H57" s="103">
        <v>46177</v>
      </c>
      <c r="I57" s="104" t="s">
        <v>927</v>
      </c>
      <c r="J57" s="77" t="s">
        <v>1515</v>
      </c>
      <c r="K57" s="77">
        <f ca="1">+IF(ISERROR(MATCH([1]!WORKORDER[[#This Row],[TRAVELER]],[1]!Table1[TRAVELER],0)),K57,"Shipped")</f>
        <v>0</v>
      </c>
      <c r="L57" s="77">
        <f ca="1">IF(ISERROR(MATCH([1]!WORKORDER[[#This Row],[TRAVELER]],[1]!Table1[TRAVELER],0)),L57,#REF!)</f>
        <v>0</v>
      </c>
    </row>
    <row r="58" spans="1:12" hidden="1" x14ac:dyDescent="0.25">
      <c r="A58" s="77">
        <v>710204</v>
      </c>
      <c r="B58" s="77" t="s">
        <v>1026</v>
      </c>
      <c r="C58" s="77">
        <v>805</v>
      </c>
      <c r="D58" s="77"/>
      <c r="E58" s="100">
        <v>1435</v>
      </c>
      <c r="F58" s="101">
        <v>70000</v>
      </c>
      <c r="G58" s="102">
        <v>190179</v>
      </c>
      <c r="H58" s="103">
        <v>46177</v>
      </c>
      <c r="I58" s="104" t="s">
        <v>927</v>
      </c>
      <c r="J58" s="77" t="s">
        <v>1515</v>
      </c>
      <c r="K58" s="77" t="str">
        <f ca="1">+IF(ISERROR(MATCH([1]!WORKORDER[[#This Row],[TRAVELER]],[1]!Table1[TRAVELER],0)),K58,"Shipped")</f>
        <v>Shipped</v>
      </c>
      <c r="L58" s="77" t="e">
        <f ca="1">IF(ISERROR(MATCH([1]!WORKORDER[[#This Row],[TRAVELER]],[1]!Table1[TRAVELER],0)),L58,#REF!)</f>
        <v>#REF!</v>
      </c>
    </row>
    <row r="59" spans="1:12" hidden="1" x14ac:dyDescent="0.25">
      <c r="A59" s="77">
        <v>710209</v>
      </c>
      <c r="B59" s="77" t="s">
        <v>1026</v>
      </c>
      <c r="C59" s="77">
        <v>24</v>
      </c>
      <c r="D59" s="77"/>
      <c r="E59" s="100">
        <v>1128</v>
      </c>
      <c r="F59" s="101">
        <v>55000</v>
      </c>
      <c r="G59" s="102">
        <v>190179</v>
      </c>
      <c r="H59" s="103">
        <v>46177</v>
      </c>
      <c r="I59" s="104" t="s">
        <v>927</v>
      </c>
      <c r="J59" s="77" t="s">
        <v>1515</v>
      </c>
      <c r="K59" s="77" t="str">
        <f ca="1">+IF(ISERROR(MATCH([1]!WORKORDER[[#This Row],[TRAVELER]],[1]!Table1[TRAVELER],0)),K59,"Shipped")</f>
        <v>Shipped</v>
      </c>
      <c r="L59" s="77">
        <f ca="1">IF(ISERROR(MATCH([1]!WORKORDER[[#This Row],[TRAVELER]],[1]!Table1[TRAVELER],0)),L59,#REF!)</f>
        <v>0</v>
      </c>
    </row>
    <row r="60" spans="1:12" hidden="1" x14ac:dyDescent="0.25">
      <c r="A60" s="77">
        <v>710402</v>
      </c>
      <c r="B60" s="77" t="s">
        <v>974</v>
      </c>
      <c r="C60" s="77">
        <v>797</v>
      </c>
      <c r="D60" s="77"/>
      <c r="E60" s="100">
        <v>1206</v>
      </c>
      <c r="F60" s="101">
        <v>45000</v>
      </c>
      <c r="G60" s="102">
        <v>192613</v>
      </c>
      <c r="H60" s="103">
        <v>46230</v>
      </c>
      <c r="I60" s="104" t="s">
        <v>926</v>
      </c>
      <c r="J60" s="77"/>
      <c r="K60" s="77" t="str">
        <f ca="1">+IF(ISERROR(MATCH([1]!WORKORDER[[#This Row],[TRAVELER]],[1]!Table1[TRAVELER],0)),K60,"Shipped")</f>
        <v>Shipped</v>
      </c>
      <c r="L60" s="77">
        <f ca="1">IF(ISERROR(MATCH([1]!WORKORDER[[#This Row],[TRAVELER]],[1]!Table1[TRAVELER],0)),L60,#REF!)</f>
        <v>29994</v>
      </c>
    </row>
    <row r="61" spans="1:12" hidden="1" x14ac:dyDescent="0.25">
      <c r="A61" s="77">
        <v>710682</v>
      </c>
      <c r="B61" s="77" t="s">
        <v>974</v>
      </c>
      <c r="C61" s="77">
        <v>299</v>
      </c>
      <c r="D61" s="77"/>
      <c r="E61" s="100">
        <v>938</v>
      </c>
      <c r="F61" s="101">
        <v>35000</v>
      </c>
      <c r="G61" s="102">
        <v>193263</v>
      </c>
      <c r="H61" s="103">
        <v>46253</v>
      </c>
      <c r="I61" s="104" t="s">
        <v>926</v>
      </c>
      <c r="J61" s="77"/>
      <c r="K61" s="77" t="str">
        <f ca="1">+IF(ISERROR(MATCH([1]!WORKORDER[[#This Row],[TRAVELER]],[1]!Table1[TRAVELER],0)),K61,"Shipped")</f>
        <v>Shipped</v>
      </c>
      <c r="L61" s="77">
        <f ca="1">IF(ISERROR(MATCH([1]!WORKORDER[[#This Row],[TRAVELER]],[1]!Table1[TRAVELER],0)),L61,#REF!)</f>
        <v>30057</v>
      </c>
    </row>
    <row r="62" spans="1:12" hidden="1" x14ac:dyDescent="0.25">
      <c r="A62" s="77">
        <v>710689</v>
      </c>
      <c r="B62" s="77" t="s">
        <v>974</v>
      </c>
      <c r="C62" s="77">
        <v>1532</v>
      </c>
      <c r="D62" s="77"/>
      <c r="E62" s="100">
        <v>965</v>
      </c>
      <c r="F62" s="101">
        <v>36000</v>
      </c>
      <c r="G62" s="102">
        <v>192845</v>
      </c>
      <c r="H62" s="103">
        <v>46238</v>
      </c>
      <c r="I62" s="104" t="s">
        <v>926</v>
      </c>
      <c r="J62" s="77"/>
      <c r="K62" s="77" t="str">
        <f ca="1">+IF(ISERROR(MATCH([1]!WORKORDER[[#This Row],[TRAVELER]],[1]!Table1[TRAVELER],0)),K62,"Shipped")</f>
        <v>Shipped</v>
      </c>
      <c r="L62" s="77" t="e">
        <f ca="1">IF(ISERROR(MATCH([1]!WORKORDER[[#This Row],[TRAVELER]],[1]!Table1[TRAVELER],0)),L62,#REF!)</f>
        <v>#REF!</v>
      </c>
    </row>
    <row r="63" spans="1:12" hidden="1" x14ac:dyDescent="0.25">
      <c r="A63" s="77">
        <v>710690</v>
      </c>
      <c r="B63" s="77" t="s">
        <v>974</v>
      </c>
      <c r="C63" s="77">
        <v>615</v>
      </c>
      <c r="D63" s="77"/>
      <c r="E63" s="100">
        <v>1179</v>
      </c>
      <c r="F63" s="101">
        <v>44000</v>
      </c>
      <c r="G63" s="102">
        <v>192845</v>
      </c>
      <c r="H63" s="103">
        <v>46238</v>
      </c>
      <c r="I63" s="104" t="s">
        <v>926</v>
      </c>
      <c r="J63" s="77"/>
      <c r="K63" s="77">
        <f ca="1">+IF(ISERROR(MATCH([1]!WORKORDER[[#This Row],[TRAVELER]],[1]!Table1[TRAVELER],0)),K63,"Shipped")</f>
        <v>0</v>
      </c>
      <c r="L63" s="77">
        <f ca="1">IF(ISERROR(MATCH([1]!WORKORDER[[#This Row],[TRAVELER]],[1]!Table1[TRAVELER],0)),L63,#REF!)</f>
        <v>0</v>
      </c>
    </row>
    <row r="64" spans="1:12" hidden="1" x14ac:dyDescent="0.25">
      <c r="A64" s="77">
        <v>710691</v>
      </c>
      <c r="B64" s="77" t="s">
        <v>974</v>
      </c>
      <c r="C64" s="77">
        <v>883</v>
      </c>
      <c r="D64" s="77"/>
      <c r="E64" s="100">
        <v>1072</v>
      </c>
      <c r="F64" s="101">
        <v>40000</v>
      </c>
      <c r="G64" s="102">
        <v>192629</v>
      </c>
      <c r="H64" s="103">
        <v>46230</v>
      </c>
      <c r="I64" s="104" t="s">
        <v>926</v>
      </c>
      <c r="J64" s="77"/>
      <c r="K64" s="77" t="str">
        <f ca="1">+IF(ISERROR(MATCH([1]!WORKORDER[[#This Row],[TRAVELER]],[1]!Table1[TRAVELER],0)),K64,"Shipped")</f>
        <v>Shipped</v>
      </c>
      <c r="L64" s="77">
        <f ca="1">IF(ISERROR(MATCH([1]!WORKORDER[[#This Row],[TRAVELER]],[1]!Table1[TRAVELER],0)),L64,#REF!)</f>
        <v>29994</v>
      </c>
    </row>
    <row r="65" spans="1:12" hidden="1" x14ac:dyDescent="0.25">
      <c r="A65" s="77">
        <v>710824</v>
      </c>
      <c r="B65" s="77" t="s">
        <v>974</v>
      </c>
      <c r="C65" s="77">
        <v>1061</v>
      </c>
      <c r="D65" s="77"/>
      <c r="E65" s="100">
        <v>1072</v>
      </c>
      <c r="F65" s="101">
        <v>40000</v>
      </c>
      <c r="G65" s="102">
        <v>193252</v>
      </c>
      <c r="H65" s="103">
        <v>46252</v>
      </c>
      <c r="I65" s="104" t="s">
        <v>926</v>
      </c>
      <c r="J65" s="77"/>
      <c r="K65" s="77" t="str">
        <f ca="1">+IF(ISERROR(MATCH([1]!WORKORDER[[#This Row],[TRAVELER]],[1]!Table1[TRAVELER],0)),K65,"Shipped")</f>
        <v>Shipped</v>
      </c>
      <c r="L65" s="77">
        <f ca="1">IF(ISERROR(MATCH([1]!WORKORDER[[#This Row],[TRAVELER]],[1]!Table1[TRAVELER],0)),L65,#REF!)</f>
        <v>30057</v>
      </c>
    </row>
    <row r="66" spans="1:12" hidden="1" x14ac:dyDescent="0.25">
      <c r="A66" s="77">
        <v>710828</v>
      </c>
      <c r="B66" s="77" t="s">
        <v>974</v>
      </c>
      <c r="C66" s="77">
        <v>323</v>
      </c>
      <c r="D66" s="77"/>
      <c r="E66" s="100">
        <v>1179</v>
      </c>
      <c r="F66" s="101">
        <v>44000</v>
      </c>
      <c r="G66" s="102">
        <v>193252</v>
      </c>
      <c r="H66" s="103">
        <v>46252</v>
      </c>
      <c r="I66" s="104" t="s">
        <v>926</v>
      </c>
      <c r="J66" s="77"/>
      <c r="K66" s="77" t="str">
        <f ca="1">+IF(ISERROR(MATCH([1]!WORKORDER[[#This Row],[TRAVELER]],[1]!Table1[TRAVELER],0)),K66,"Shipped")</f>
        <v>Shipped</v>
      </c>
      <c r="L66" s="77">
        <f ca="1">IF(ISERROR(MATCH([1]!WORKORDER[[#This Row],[TRAVELER]],[1]!Table1[TRAVELER],0)),L66,#REF!)</f>
        <v>30057</v>
      </c>
    </row>
    <row r="67" spans="1:12" hidden="1" x14ac:dyDescent="0.25">
      <c r="A67" s="77">
        <v>710829</v>
      </c>
      <c r="B67" s="77" t="s">
        <v>974</v>
      </c>
      <c r="C67" s="77">
        <v>666</v>
      </c>
      <c r="D67" s="77"/>
      <c r="E67" s="100">
        <v>1206</v>
      </c>
      <c r="F67" s="101">
        <v>45000</v>
      </c>
      <c r="G67" s="102">
        <v>192845</v>
      </c>
      <c r="H67" s="103">
        <v>46238</v>
      </c>
      <c r="I67" s="104" t="s">
        <v>926</v>
      </c>
      <c r="J67" s="77"/>
      <c r="K67" s="77" t="str">
        <f ca="1">+IF(ISERROR(MATCH([1]!WORKORDER[[#This Row],[TRAVELER]],[1]!Table1[TRAVELER],0)),K67,"Shipped")</f>
        <v>Shipped</v>
      </c>
      <c r="L67" s="77">
        <f ca="1">IF(ISERROR(MATCH([1]!WORKORDER[[#This Row],[TRAVELER]],[1]!Table1[TRAVELER],0)),L67,#REF!)</f>
        <v>30057</v>
      </c>
    </row>
    <row r="68" spans="1:12" hidden="1" x14ac:dyDescent="0.25">
      <c r="A68" s="77">
        <v>710830</v>
      </c>
      <c r="B68" s="77" t="s">
        <v>974</v>
      </c>
      <c r="C68" s="77">
        <v>1028</v>
      </c>
      <c r="D68" s="77"/>
      <c r="E68" s="100">
        <v>1206</v>
      </c>
      <c r="F68" s="101">
        <v>45000</v>
      </c>
      <c r="G68" s="102">
        <v>192845</v>
      </c>
      <c r="H68" s="103">
        <v>46238</v>
      </c>
      <c r="I68" s="104" t="s">
        <v>926</v>
      </c>
      <c r="J68" s="77"/>
      <c r="K68" s="77" t="str">
        <f ca="1">+IF(ISERROR(MATCH([1]!WORKORDER[[#This Row],[TRAVELER]],[1]!Table1[TRAVELER],0)),K68,"Shipped")</f>
        <v>Shipped</v>
      </c>
      <c r="L68" s="77">
        <f ca="1">IF(ISERROR(MATCH([1]!WORKORDER[[#This Row],[TRAVELER]],[1]!Table1[TRAVELER],0)),L68,#REF!)</f>
        <v>30057</v>
      </c>
    </row>
    <row r="69" spans="1:12" hidden="1" x14ac:dyDescent="0.25">
      <c r="A69" s="77">
        <v>710831</v>
      </c>
      <c r="B69" s="77" t="s">
        <v>974</v>
      </c>
      <c r="C69" s="77">
        <v>822</v>
      </c>
      <c r="D69" s="77"/>
      <c r="E69" s="100">
        <v>1179</v>
      </c>
      <c r="F69" s="101">
        <v>44000</v>
      </c>
      <c r="G69" s="102">
        <v>193263</v>
      </c>
      <c r="H69" s="103">
        <v>46253</v>
      </c>
      <c r="I69" s="104" t="s">
        <v>926</v>
      </c>
      <c r="J69" s="77"/>
      <c r="K69" s="77" t="str">
        <f ca="1">+IF(ISERROR(MATCH([1]!WORKORDER[[#This Row],[TRAVELER]],[1]!Table1[TRAVELER],0)),K69,"Shipped")</f>
        <v>Shipped</v>
      </c>
      <c r="L69" s="77">
        <f ca="1">IF(ISERROR(MATCH([1]!WORKORDER[[#This Row],[TRAVELER]],[1]!Table1[TRAVELER],0)),L69,#REF!)</f>
        <v>30057</v>
      </c>
    </row>
    <row r="70" spans="1:12" hidden="1" x14ac:dyDescent="0.25">
      <c r="A70" s="77">
        <v>710832</v>
      </c>
      <c r="B70" s="77" t="s">
        <v>974</v>
      </c>
      <c r="C70" s="77">
        <v>1564</v>
      </c>
      <c r="D70" s="77"/>
      <c r="E70" s="100">
        <v>1126</v>
      </c>
      <c r="F70" s="101">
        <v>42000</v>
      </c>
      <c r="G70" s="102">
        <v>193263</v>
      </c>
      <c r="H70" s="103">
        <v>46253</v>
      </c>
      <c r="I70" s="104" t="s">
        <v>926</v>
      </c>
      <c r="J70" s="77"/>
      <c r="K70" s="77">
        <f ca="1">+IF(ISERROR(MATCH([1]!WORKORDER[[#This Row],[TRAVELER]],[1]!Table1[TRAVELER],0)),K70,"Shipped")</f>
        <v>0</v>
      </c>
      <c r="L70" s="77">
        <f ca="1">IF(ISERROR(MATCH([1]!WORKORDER[[#This Row],[TRAVELER]],[1]!Table1[TRAVELER],0)),L70,#REF!)</f>
        <v>0</v>
      </c>
    </row>
    <row r="71" spans="1:12" hidden="1" x14ac:dyDescent="0.25">
      <c r="A71" s="77">
        <v>710966</v>
      </c>
      <c r="B71" s="77" t="s">
        <v>980</v>
      </c>
      <c r="C71" s="77">
        <v>1081</v>
      </c>
      <c r="D71" s="77"/>
      <c r="E71" s="100">
        <v>1400</v>
      </c>
      <c r="F71" s="101">
        <v>168675</v>
      </c>
      <c r="G71" s="102">
        <v>192888</v>
      </c>
      <c r="H71" s="103">
        <v>46240</v>
      </c>
      <c r="I71" s="104" t="s">
        <v>926</v>
      </c>
      <c r="J71" s="77"/>
      <c r="K71" s="77" t="str">
        <f ca="1">+IF(ISERROR(MATCH([1]!WORKORDER[[#This Row],[TRAVELER]],[1]!Table1[TRAVELER],0)),K71,"Shipped")</f>
        <v>Shipped</v>
      </c>
      <c r="L71" s="77">
        <f ca="1">IF(ISERROR(MATCH([1]!WORKORDER[[#This Row],[TRAVELER]],[1]!Table1[TRAVELER],0)),L71,#REF!)</f>
        <v>30057</v>
      </c>
    </row>
    <row r="72" spans="1:12" hidden="1" x14ac:dyDescent="0.25">
      <c r="A72" s="77">
        <v>711038</v>
      </c>
      <c r="B72" s="77">
        <v>11547059</v>
      </c>
      <c r="C72" s="77" t="s">
        <v>3464</v>
      </c>
      <c r="D72" s="77"/>
      <c r="E72" s="100">
        <v>826</v>
      </c>
      <c r="F72" s="101">
        <v>18150</v>
      </c>
      <c r="G72" s="102">
        <v>193203</v>
      </c>
      <c r="H72" s="103">
        <v>46251</v>
      </c>
      <c r="I72" s="104" t="s">
        <v>1769</v>
      </c>
      <c r="J72" s="77"/>
      <c r="K72" s="77" t="str">
        <f ca="1">+IF(ISERROR(MATCH([1]!WORKORDER[[#This Row],[TRAVELER]],[1]!Table1[TRAVELER],0)),K72,"Shipped")</f>
        <v>Shipped</v>
      </c>
      <c r="L72" s="77">
        <f ca="1">IF(ISERROR(MATCH([1]!WORKORDER[[#This Row],[TRAVELER]],[1]!Table1[TRAVELER],0)),L72,#REF!)</f>
        <v>30067</v>
      </c>
    </row>
    <row r="73" spans="1:12" hidden="1" x14ac:dyDescent="0.25">
      <c r="A73" s="77">
        <v>711043</v>
      </c>
      <c r="B73" s="77">
        <v>11547059</v>
      </c>
      <c r="C73" s="77" t="s">
        <v>2250</v>
      </c>
      <c r="D73" s="77"/>
      <c r="E73" s="100">
        <v>901</v>
      </c>
      <c r="F73" s="101">
        <v>19800</v>
      </c>
      <c r="G73" s="102">
        <v>193203</v>
      </c>
      <c r="H73" s="103">
        <v>46251</v>
      </c>
      <c r="I73" s="104" t="s">
        <v>1774</v>
      </c>
      <c r="J73" s="77"/>
      <c r="K73" s="77" t="str">
        <f ca="1">+IF(ISERROR(MATCH([1]!WORKORDER[[#This Row],[TRAVELER]],[1]!Table1[TRAVELER],0)),K73,"Shipped")</f>
        <v>Shipped</v>
      </c>
      <c r="L73" s="77">
        <f ca="1">IF(ISERROR(MATCH([1]!WORKORDER[[#This Row],[TRAVELER]],[1]!Table1[TRAVELER],0)),L73,#REF!)</f>
        <v>30040</v>
      </c>
    </row>
    <row r="74" spans="1:12" hidden="1" x14ac:dyDescent="0.25">
      <c r="A74" s="77">
        <v>711242</v>
      </c>
      <c r="B74" s="77" t="s">
        <v>866</v>
      </c>
      <c r="C74" s="77">
        <v>456</v>
      </c>
      <c r="D74" s="77"/>
      <c r="E74" s="100">
        <v>1143</v>
      </c>
      <c r="F74" s="101">
        <v>24268</v>
      </c>
      <c r="G74" s="102">
        <v>192888</v>
      </c>
      <c r="H74" s="103">
        <v>46240</v>
      </c>
      <c r="I74" s="104" t="s">
        <v>926</v>
      </c>
      <c r="J74" s="77"/>
      <c r="K74" s="77" t="str">
        <f ca="1">+IF(ISERROR(MATCH([1]!WORKORDER[[#This Row],[TRAVELER]],[1]!Table1[TRAVELER],0)),K74,"Shipped")</f>
        <v>Shipped</v>
      </c>
      <c r="L74" s="77">
        <f ca="1">IF(ISERROR(MATCH([1]!WORKORDER[[#This Row],[TRAVELER]],[1]!Table1[TRAVELER],0)),L74,#REF!)</f>
        <v>30039</v>
      </c>
    </row>
    <row r="75" spans="1:12" hidden="1" x14ac:dyDescent="0.25">
      <c r="A75" s="77">
        <v>711243</v>
      </c>
      <c r="B75" s="77" t="s">
        <v>866</v>
      </c>
      <c r="C75" s="77">
        <v>1003</v>
      </c>
      <c r="D75" s="77"/>
      <c r="E75" s="100">
        <v>1143</v>
      </c>
      <c r="F75" s="101">
        <v>24268</v>
      </c>
      <c r="G75" s="102">
        <v>192888</v>
      </c>
      <c r="H75" s="103">
        <v>46240</v>
      </c>
      <c r="I75" s="104" t="s">
        <v>926</v>
      </c>
      <c r="J75" s="77"/>
      <c r="K75" s="77" t="str">
        <f ca="1">+IF(ISERROR(MATCH([1]!WORKORDER[[#This Row],[TRAVELER]],[1]!Table1[TRAVELER],0)),K75,"Shipped")</f>
        <v>Shipped</v>
      </c>
      <c r="L75" s="77">
        <f ca="1">IF(ISERROR(MATCH([1]!WORKORDER[[#This Row],[TRAVELER]],[1]!Table1[TRAVELER],0)),L75,#REF!)</f>
        <v>29972</v>
      </c>
    </row>
    <row r="76" spans="1:12" hidden="1" x14ac:dyDescent="0.25">
      <c r="A76" s="107">
        <v>711250</v>
      </c>
      <c r="B76" s="77" t="s">
        <v>866</v>
      </c>
      <c r="C76" s="77">
        <v>723</v>
      </c>
      <c r="D76" s="77"/>
      <c r="E76" s="100">
        <v>1127</v>
      </c>
      <c r="F76" s="101">
        <v>23928</v>
      </c>
      <c r="G76" s="102">
        <v>192888</v>
      </c>
      <c r="H76" s="103">
        <v>46240</v>
      </c>
      <c r="I76" s="104" t="s">
        <v>926</v>
      </c>
      <c r="J76" s="77" t="s">
        <v>1843</v>
      </c>
      <c r="K76" s="77" t="str">
        <f ca="1">+IF(ISERROR(MATCH([1]!WORKORDER[[#This Row],[TRAVELER]],[1]!Table1[TRAVELER],0)),K76,"Shipped")</f>
        <v>Shipped</v>
      </c>
      <c r="L76" s="77">
        <f ca="1">IF(ISERROR(MATCH([1]!WORKORDER[[#This Row],[TRAVELER]],[1]!Table1[TRAVELER],0)),L76,#REF!)</f>
        <v>29970</v>
      </c>
    </row>
    <row r="77" spans="1:12" hidden="1" x14ac:dyDescent="0.25">
      <c r="A77" s="77">
        <v>711251</v>
      </c>
      <c r="B77" s="77" t="s">
        <v>866</v>
      </c>
      <c r="C77" s="77">
        <v>89</v>
      </c>
      <c r="D77" s="77"/>
      <c r="E77" s="100">
        <v>1182</v>
      </c>
      <c r="F77" s="101">
        <v>25096</v>
      </c>
      <c r="G77" s="102">
        <v>192888</v>
      </c>
      <c r="H77" s="103">
        <v>46240</v>
      </c>
      <c r="I77" s="104" t="s">
        <v>926</v>
      </c>
      <c r="J77" s="77"/>
      <c r="K77" s="77" t="str">
        <f ca="1">+IF(ISERROR(MATCH([1]!WORKORDER[[#This Row],[TRAVELER]],[1]!Table1[TRAVELER],0)),K77,"Shipped")</f>
        <v>Shipped</v>
      </c>
      <c r="L77" s="77">
        <f ca="1">IF(ISERROR(MATCH([1]!WORKORDER[[#This Row],[TRAVELER]],[1]!Table1[TRAVELER],0)),L77,#REF!)</f>
        <v>30067</v>
      </c>
    </row>
    <row r="78" spans="1:12" hidden="1" x14ac:dyDescent="0.25">
      <c r="A78" s="77">
        <v>711771</v>
      </c>
      <c r="B78" s="77" t="s">
        <v>74</v>
      </c>
      <c r="C78" s="77">
        <v>239</v>
      </c>
      <c r="D78" s="77"/>
      <c r="E78" s="100">
        <v>1193</v>
      </c>
      <c r="F78" s="101">
        <v>51422</v>
      </c>
      <c r="G78" s="102">
        <v>192887</v>
      </c>
      <c r="H78" s="103">
        <v>46239</v>
      </c>
      <c r="I78" s="104" t="s">
        <v>1997</v>
      </c>
      <c r="J78" s="77"/>
      <c r="K78" s="77" t="str">
        <f ca="1">+IF(ISERROR(MATCH([1]!WORKORDER[[#This Row],[TRAVELER]],[1]!Table1[TRAVELER],0)),K78,"Shipped")</f>
        <v>Shipped</v>
      </c>
      <c r="L78" s="77">
        <f ca="1">IF(ISERROR(MATCH([1]!WORKORDER[[#This Row],[TRAVELER]],[1]!Table1[TRAVELER],0)),L78,#REF!)</f>
        <v>0</v>
      </c>
    </row>
    <row r="79" spans="1:12" hidden="1" x14ac:dyDescent="0.25">
      <c r="A79" s="77">
        <v>711772</v>
      </c>
      <c r="B79" s="77" t="s">
        <v>74</v>
      </c>
      <c r="C79" s="77">
        <v>919</v>
      </c>
      <c r="D79" s="77"/>
      <c r="E79" s="100">
        <v>886</v>
      </c>
      <c r="F79" s="101">
        <v>38190</v>
      </c>
      <c r="G79" s="102">
        <v>193047</v>
      </c>
      <c r="H79" s="103">
        <v>46245</v>
      </c>
      <c r="I79" s="104" t="s">
        <v>1998</v>
      </c>
      <c r="J79" s="77"/>
      <c r="K79" s="77" t="str">
        <f ca="1">+IF(ISERROR(MATCH([1]!WORKORDER[[#This Row],[TRAVELER]],[1]!Table1[TRAVELER],0)),K79,"Shipped")</f>
        <v>Shipped</v>
      </c>
      <c r="L79" s="77">
        <f ca="1">IF(ISERROR(MATCH([1]!WORKORDER[[#This Row],[TRAVELER]],[1]!Table1[TRAVELER],0)),L79,#REF!)</f>
        <v>29974</v>
      </c>
    </row>
    <row r="80" spans="1:12" hidden="1" x14ac:dyDescent="0.25">
      <c r="A80" s="77">
        <v>711774</v>
      </c>
      <c r="B80" s="77" t="s">
        <v>74</v>
      </c>
      <c r="C80" s="77">
        <v>1358</v>
      </c>
      <c r="D80" s="77"/>
      <c r="E80" s="100">
        <v>1113</v>
      </c>
      <c r="F80" s="101">
        <v>47974</v>
      </c>
      <c r="G80" s="102">
        <v>193079</v>
      </c>
      <c r="H80" s="103">
        <v>46246</v>
      </c>
      <c r="I80" s="104" t="s">
        <v>3153</v>
      </c>
      <c r="J80" s="77"/>
      <c r="K80" s="77" t="str">
        <f ca="1">+IF(ISERROR(MATCH([1]!WORKORDER[[#This Row],[TRAVELER]],[1]!Table1[TRAVELER],0)),K80,"Shipped")</f>
        <v>Shipped</v>
      </c>
      <c r="L80" s="77">
        <f ca="1">IF(ISERROR(MATCH([1]!WORKORDER[[#This Row],[TRAVELER]],[1]!Table1[TRAVELER],0)),L80,#REF!)</f>
        <v>29977</v>
      </c>
    </row>
    <row r="81" spans="1:12" hidden="1" x14ac:dyDescent="0.25">
      <c r="A81" s="77">
        <v>711862</v>
      </c>
      <c r="B81" s="77" t="s">
        <v>974</v>
      </c>
      <c r="C81" s="77">
        <v>697</v>
      </c>
      <c r="D81" s="77"/>
      <c r="E81" s="100">
        <v>1126</v>
      </c>
      <c r="F81" s="101">
        <v>42000</v>
      </c>
      <c r="G81" s="102">
        <v>193263</v>
      </c>
      <c r="H81" s="103">
        <v>46253</v>
      </c>
      <c r="I81" s="104" t="s">
        <v>926</v>
      </c>
      <c r="J81" s="77"/>
      <c r="K81" s="77">
        <f ca="1">+IF(ISERROR(MATCH([1]!WORKORDER[[#This Row],[TRAVELER]],[1]!Table1[TRAVELER],0)),K81,"Shipped")</f>
        <v>0</v>
      </c>
      <c r="L81" s="77">
        <f ca="1">IF(ISERROR(MATCH([1]!WORKORDER[[#This Row],[TRAVELER]],[1]!Table1[TRAVELER],0)),L81,#REF!)</f>
        <v>0</v>
      </c>
    </row>
    <row r="82" spans="1:12" hidden="1" x14ac:dyDescent="0.25">
      <c r="A82" s="77">
        <v>711863</v>
      </c>
      <c r="B82" s="77" t="s">
        <v>974</v>
      </c>
      <c r="C82" s="77">
        <v>966</v>
      </c>
      <c r="D82" s="77"/>
      <c r="E82" s="100">
        <v>1179</v>
      </c>
      <c r="F82" s="101">
        <v>44000</v>
      </c>
      <c r="G82" s="102">
        <v>192845</v>
      </c>
      <c r="H82" s="103">
        <v>46238</v>
      </c>
      <c r="I82" s="104" t="s">
        <v>926</v>
      </c>
      <c r="J82" s="77"/>
      <c r="K82" s="77" t="str">
        <f ca="1">+IF(ISERROR(MATCH([1]!WORKORDER[[#This Row],[TRAVELER]],[1]!Table1[TRAVELER],0)),K82,"Shipped")</f>
        <v>Shipped</v>
      </c>
      <c r="L82" s="77">
        <f ca="1">IF(ISERROR(MATCH([1]!WORKORDER[[#This Row],[TRAVELER]],[1]!Table1[TRAVELER],0)),L82,#REF!)</f>
        <v>29979</v>
      </c>
    </row>
    <row r="83" spans="1:12" hidden="1" x14ac:dyDescent="0.25">
      <c r="A83" s="77">
        <v>711864</v>
      </c>
      <c r="B83" s="77" t="s">
        <v>974</v>
      </c>
      <c r="C83" s="77">
        <v>1046</v>
      </c>
      <c r="D83" s="77"/>
      <c r="E83" s="100">
        <v>1206</v>
      </c>
      <c r="F83" s="101">
        <v>45000</v>
      </c>
      <c r="G83" s="102">
        <v>193263</v>
      </c>
      <c r="H83" s="103">
        <v>46253</v>
      </c>
      <c r="I83" s="104" t="s">
        <v>926</v>
      </c>
      <c r="J83" s="77"/>
      <c r="K83" s="77">
        <f ca="1">+IF(ISERROR(MATCH([1]!WORKORDER[[#This Row],[TRAVELER]],[1]!Table1[TRAVELER],0)),K83,"Shipped")</f>
        <v>0</v>
      </c>
      <c r="L83" s="77">
        <f ca="1">IF(ISERROR(MATCH([1]!WORKORDER[[#This Row],[TRAVELER]],[1]!Table1[TRAVELER],0)),L83,#REF!)</f>
        <v>0</v>
      </c>
    </row>
    <row r="84" spans="1:12" hidden="1" x14ac:dyDescent="0.25">
      <c r="A84" s="77">
        <v>711867</v>
      </c>
      <c r="B84" s="77" t="s">
        <v>974</v>
      </c>
      <c r="C84" s="77">
        <v>975</v>
      </c>
      <c r="D84" s="77"/>
      <c r="E84" s="100">
        <v>1206</v>
      </c>
      <c r="F84" s="101">
        <v>45000</v>
      </c>
      <c r="G84" s="102">
        <v>193263</v>
      </c>
      <c r="H84" s="103">
        <v>46253</v>
      </c>
      <c r="I84" s="104" t="s">
        <v>926</v>
      </c>
      <c r="J84" s="77"/>
      <c r="K84" s="77" t="str">
        <f ca="1">+IF(ISERROR(MATCH([1]!WORKORDER[[#This Row],[TRAVELER]],[1]!Table1[TRAVELER],0)),K84,"Shipped")</f>
        <v>Shipped</v>
      </c>
      <c r="L84" s="77">
        <f ca="1">IF(ISERROR(MATCH([1]!WORKORDER[[#This Row],[TRAVELER]],[1]!Table1[TRAVELER],0)),L84,#REF!)</f>
        <v>0</v>
      </c>
    </row>
    <row r="85" spans="1:12" hidden="1" x14ac:dyDescent="0.25">
      <c r="A85" s="77">
        <v>712204</v>
      </c>
      <c r="B85" s="77" t="s">
        <v>1032</v>
      </c>
      <c r="C85" s="77" t="s">
        <v>1014</v>
      </c>
      <c r="D85" s="77"/>
      <c r="E85" s="100">
        <v>1077</v>
      </c>
      <c r="F85" s="101">
        <v>69935</v>
      </c>
      <c r="G85" s="102">
        <v>192933</v>
      </c>
      <c r="H85" s="103">
        <v>46240</v>
      </c>
      <c r="I85" s="104" t="s">
        <v>2068</v>
      </c>
      <c r="J85" s="77"/>
      <c r="K85" s="77" t="str">
        <f ca="1">+IF(ISERROR(MATCH([1]!WORKORDER[[#This Row],[TRAVELER]],[1]!Table1[TRAVELER],0)),K85,"Shipped")</f>
        <v>Shipped</v>
      </c>
      <c r="L85" s="77">
        <f ca="1">IF(ISERROR(MATCH([1]!WORKORDER[[#This Row],[TRAVELER]],[1]!Table1[TRAVELER],0)),L85,#REF!)</f>
        <v>29987</v>
      </c>
    </row>
    <row r="86" spans="1:12" hidden="1" x14ac:dyDescent="0.25">
      <c r="A86" s="77">
        <v>712205</v>
      </c>
      <c r="B86" s="77" t="s">
        <v>1032</v>
      </c>
      <c r="C86" s="77" t="s">
        <v>1055</v>
      </c>
      <c r="D86" s="77"/>
      <c r="E86" s="100">
        <v>904</v>
      </c>
      <c r="F86" s="101">
        <v>58701</v>
      </c>
      <c r="G86" s="102">
        <v>193079</v>
      </c>
      <c r="H86" s="103">
        <v>46246</v>
      </c>
      <c r="I86" s="104" t="s">
        <v>3154</v>
      </c>
      <c r="J86" s="77"/>
      <c r="K86" s="77" t="str">
        <f ca="1">+IF(ISERROR(MATCH([1]!WORKORDER[[#This Row],[TRAVELER]],[1]!Table1[TRAVELER],0)),K86,"Shipped")</f>
        <v>Shipped</v>
      </c>
      <c r="L86" s="77">
        <f ca="1">IF(ISERROR(MATCH([1]!WORKORDER[[#This Row],[TRAVELER]],[1]!Table1[TRAVELER],0)),L86,#REF!)</f>
        <v>29980</v>
      </c>
    </row>
    <row r="87" spans="1:12" hidden="1" x14ac:dyDescent="0.25">
      <c r="A87" s="77">
        <v>712206</v>
      </c>
      <c r="B87" s="77" t="s">
        <v>1032</v>
      </c>
      <c r="C87" s="77" t="s">
        <v>2250</v>
      </c>
      <c r="D87" s="77"/>
      <c r="E87" s="100">
        <v>1031</v>
      </c>
      <c r="F87" s="101">
        <v>66948</v>
      </c>
      <c r="G87" s="102">
        <v>193079</v>
      </c>
      <c r="H87" s="103">
        <v>46246</v>
      </c>
      <c r="I87" s="104" t="s">
        <v>3155</v>
      </c>
      <c r="J87" s="77"/>
      <c r="K87" s="77" t="str">
        <f ca="1">+IF(ISERROR(MATCH([1]!WORKORDER[[#This Row],[TRAVELER]],[1]!Table1[TRAVELER],0)),K87,"Shipped")</f>
        <v>Shipped</v>
      </c>
      <c r="L87" s="77">
        <f ca="1">IF(ISERROR(MATCH([1]!WORKORDER[[#This Row],[TRAVELER]],[1]!Table1[TRAVELER],0)),L87,#REF!)</f>
        <v>29980</v>
      </c>
    </row>
    <row r="88" spans="1:12" hidden="1" x14ac:dyDescent="0.25">
      <c r="A88" s="77">
        <v>712207</v>
      </c>
      <c r="B88" s="77" t="s">
        <v>1032</v>
      </c>
      <c r="C88" s="77">
        <v>954</v>
      </c>
      <c r="D88" s="77"/>
      <c r="E88" s="100">
        <v>934</v>
      </c>
      <c r="F88" s="101">
        <v>60649</v>
      </c>
      <c r="G88" s="102">
        <v>193203</v>
      </c>
      <c r="H88" s="103">
        <v>46251</v>
      </c>
      <c r="I88" s="104" t="s">
        <v>3465</v>
      </c>
      <c r="J88" s="77"/>
      <c r="K88" s="77">
        <f ca="1">+IF(ISERROR(MATCH([1]!WORKORDER[[#This Row],[TRAVELER]],[1]!Table1[TRAVELER],0)),K88,"Shipped")</f>
        <v>0</v>
      </c>
      <c r="L88" s="77">
        <f ca="1">IF(ISERROR(MATCH([1]!WORKORDER[[#This Row],[TRAVELER]],[1]!Table1[TRAVELER],0)),L88,#REF!)</f>
        <v>0</v>
      </c>
    </row>
    <row r="89" spans="1:12" hidden="1" x14ac:dyDescent="0.25">
      <c r="A89" s="77">
        <v>712287</v>
      </c>
      <c r="B89" s="77" t="s">
        <v>974</v>
      </c>
      <c r="C89" s="77">
        <v>863</v>
      </c>
      <c r="D89" s="77"/>
      <c r="E89" s="100">
        <v>1206</v>
      </c>
      <c r="F89" s="101">
        <v>45000</v>
      </c>
      <c r="G89" s="102">
        <v>192845</v>
      </c>
      <c r="H89" s="103">
        <v>46238</v>
      </c>
      <c r="I89" s="104" t="s">
        <v>926</v>
      </c>
      <c r="J89" s="77"/>
      <c r="K89" s="77" t="str">
        <f ca="1">+IF(ISERROR(MATCH([1]!WORKORDER[[#This Row],[TRAVELER]],[1]!Table1[TRAVELER],0)),K89,"Shipped")</f>
        <v>Shipped</v>
      </c>
      <c r="L89" s="77">
        <f ca="1">IF(ISERROR(MATCH([1]!WORKORDER[[#This Row],[TRAVELER]],[1]!Table1[TRAVELER],0)),L89,#REF!)</f>
        <v>29987</v>
      </c>
    </row>
    <row r="90" spans="1:12" hidden="1" x14ac:dyDescent="0.25">
      <c r="A90" s="77">
        <v>712288</v>
      </c>
      <c r="B90" s="77" t="s">
        <v>974</v>
      </c>
      <c r="C90" s="77">
        <v>1010</v>
      </c>
      <c r="D90" s="77"/>
      <c r="E90" s="100">
        <v>1179</v>
      </c>
      <c r="F90" s="101">
        <v>44000</v>
      </c>
      <c r="G90" s="102">
        <v>192845</v>
      </c>
      <c r="H90" s="103">
        <v>46238</v>
      </c>
      <c r="I90" s="104" t="s">
        <v>926</v>
      </c>
      <c r="J90" s="77"/>
      <c r="K90" s="77" t="str">
        <f ca="1">+IF(ISERROR(MATCH([1]!WORKORDER[[#This Row],[TRAVELER]],[1]!Table1[TRAVELER],0)),K90,"Shipped")</f>
        <v>Shipped</v>
      </c>
      <c r="L90" s="77">
        <f ca="1">IF(ISERROR(MATCH([1]!WORKORDER[[#This Row],[TRAVELER]],[1]!Table1[TRAVELER],0)),L90,#REF!)</f>
        <v>29987</v>
      </c>
    </row>
    <row r="91" spans="1:12" hidden="1" x14ac:dyDescent="0.25">
      <c r="A91" s="77">
        <v>712370</v>
      </c>
      <c r="B91" s="77" t="s">
        <v>974</v>
      </c>
      <c r="C91" s="77">
        <v>63</v>
      </c>
      <c r="D91" s="77"/>
      <c r="E91" s="100">
        <v>1206</v>
      </c>
      <c r="F91" s="101">
        <v>45000</v>
      </c>
      <c r="G91" s="102">
        <v>192629</v>
      </c>
      <c r="H91" s="103">
        <v>46230</v>
      </c>
      <c r="I91" s="104" t="s">
        <v>926</v>
      </c>
      <c r="J91" s="77"/>
      <c r="K91" s="77" t="str">
        <f ca="1">+IF(ISERROR(MATCH([1]!WORKORDER[[#This Row],[TRAVELER]],[1]!Table1[TRAVELER],0)),K91,"Shipped")</f>
        <v>Shipped</v>
      </c>
      <c r="L91" s="77">
        <f ca="1">IF(ISERROR(MATCH([1]!WORKORDER[[#This Row],[TRAVELER]],[1]!Table1[TRAVELER],0)),L91,#REF!)</f>
        <v>29991</v>
      </c>
    </row>
    <row r="92" spans="1:12" hidden="1" x14ac:dyDescent="0.25">
      <c r="A92" s="77">
        <v>712579</v>
      </c>
      <c r="B92" s="77">
        <v>11546703</v>
      </c>
      <c r="C92" s="77">
        <v>518</v>
      </c>
      <c r="D92" s="77"/>
      <c r="E92" s="100">
        <v>912</v>
      </c>
      <c r="F92" s="101">
        <v>112593</v>
      </c>
      <c r="G92" s="102">
        <v>193047</v>
      </c>
      <c r="H92" s="103">
        <v>46245</v>
      </c>
      <c r="I92" s="104" t="s">
        <v>2135</v>
      </c>
      <c r="J92" s="77"/>
      <c r="K92" s="77" t="str">
        <f ca="1">+IF(ISERROR(MATCH([1]!WORKORDER[[#This Row],[TRAVELER]],[1]!Table1[TRAVELER],0)),K92,"Shipped")</f>
        <v>Shipped</v>
      </c>
      <c r="L92" s="77">
        <f ca="1">IF(ISERROR(MATCH([1]!WORKORDER[[#This Row],[TRAVELER]],[1]!Table1[TRAVELER],0)),L92,#REF!)</f>
        <v>29987</v>
      </c>
    </row>
    <row r="93" spans="1:12" hidden="1" x14ac:dyDescent="0.25">
      <c r="A93" s="77">
        <v>712581</v>
      </c>
      <c r="B93" s="77">
        <v>11546703</v>
      </c>
      <c r="C93" s="77">
        <v>161</v>
      </c>
      <c r="D93" s="77"/>
      <c r="E93" s="100">
        <v>993</v>
      </c>
      <c r="F93" s="101">
        <v>122593</v>
      </c>
      <c r="G93" s="102">
        <v>192899</v>
      </c>
      <c r="H93" s="103">
        <v>46240</v>
      </c>
      <c r="I93" s="104" t="s">
        <v>2137</v>
      </c>
      <c r="J93" s="77"/>
      <c r="K93" s="77" t="str">
        <f ca="1">+IF(ISERROR(MATCH([1]!WORKORDER[[#This Row],[TRAVELER]],[1]!Table1[TRAVELER],0)),K93,"Shipped")</f>
        <v>Shipped</v>
      </c>
      <c r="L93" s="77">
        <f ca="1">IF(ISERROR(MATCH([1]!WORKORDER[[#This Row],[TRAVELER]],[1]!Table1[TRAVELER],0)),L93,#REF!)</f>
        <v>29954</v>
      </c>
    </row>
    <row r="94" spans="1:12" hidden="1" x14ac:dyDescent="0.25">
      <c r="A94" s="77">
        <v>712585</v>
      </c>
      <c r="B94" s="77">
        <v>11546703</v>
      </c>
      <c r="C94" s="77">
        <v>159</v>
      </c>
      <c r="D94" s="77"/>
      <c r="E94" s="100">
        <v>906</v>
      </c>
      <c r="F94" s="101">
        <v>111852</v>
      </c>
      <c r="G94" s="102">
        <v>192899</v>
      </c>
      <c r="H94" s="103">
        <v>46240</v>
      </c>
      <c r="I94" s="104" t="s">
        <v>2141</v>
      </c>
      <c r="J94" s="77"/>
      <c r="K94" s="77" t="str">
        <f ca="1">+IF(ISERROR(MATCH([1]!WORKORDER[[#This Row],[TRAVELER]],[1]!Table1[TRAVELER],0)),K94,"Shipped")</f>
        <v>Shipped</v>
      </c>
      <c r="L94" s="77">
        <f ca="1">IF(ISERROR(MATCH([1]!WORKORDER[[#This Row],[TRAVELER]],[1]!Table1[TRAVELER],0)),L94,#REF!)</f>
        <v>29961</v>
      </c>
    </row>
    <row r="95" spans="1:12" hidden="1" x14ac:dyDescent="0.25">
      <c r="A95" s="77">
        <v>712586</v>
      </c>
      <c r="B95" s="77">
        <v>11546703</v>
      </c>
      <c r="C95" s="77">
        <v>1530</v>
      </c>
      <c r="D95" s="77"/>
      <c r="E95" s="100">
        <v>1120</v>
      </c>
      <c r="F95" s="101">
        <v>138272</v>
      </c>
      <c r="G95" s="102">
        <v>193047</v>
      </c>
      <c r="H95" s="103">
        <v>46245</v>
      </c>
      <c r="I95" s="104" t="s">
        <v>2142</v>
      </c>
      <c r="J95" s="77"/>
      <c r="K95" s="77" t="str">
        <f ca="1">+IF(ISERROR(MATCH([1]!WORKORDER[[#This Row],[TRAVELER]],[1]!Table1[TRAVELER],0)),K95,"Shipped")</f>
        <v>Shipped</v>
      </c>
      <c r="L95" s="77">
        <f ca="1">IF(ISERROR(MATCH([1]!WORKORDER[[#This Row],[TRAVELER]],[1]!Table1[TRAVELER],0)),L95,#REF!)</f>
        <v>29974</v>
      </c>
    </row>
    <row r="96" spans="1:12" hidden="1" x14ac:dyDescent="0.25">
      <c r="A96" s="77">
        <v>712587</v>
      </c>
      <c r="B96" s="77">
        <v>11546703</v>
      </c>
      <c r="C96" s="77">
        <v>234</v>
      </c>
      <c r="D96" s="77"/>
      <c r="E96" s="100">
        <v>918</v>
      </c>
      <c r="F96" s="101">
        <v>113333</v>
      </c>
      <c r="G96" s="102">
        <v>193047</v>
      </c>
      <c r="H96" s="103">
        <v>46245</v>
      </c>
      <c r="I96" s="104" t="s">
        <v>2143</v>
      </c>
      <c r="J96" s="77"/>
      <c r="K96" s="77" t="str">
        <f ca="1">+IF(ISERROR(MATCH([1]!WORKORDER[[#This Row],[TRAVELER]],[1]!Table1[TRAVELER],0)),K96,"Shipped")</f>
        <v>Shipped</v>
      </c>
      <c r="L96" s="77">
        <f ca="1">IF(ISERROR(MATCH([1]!WORKORDER[[#This Row],[TRAVELER]],[1]!Table1[TRAVELER],0)),L96,#REF!)</f>
        <v>29979</v>
      </c>
    </row>
    <row r="97" spans="1:12" hidden="1" x14ac:dyDescent="0.25">
      <c r="A97" s="77">
        <v>712798</v>
      </c>
      <c r="B97" s="77" t="s">
        <v>2204</v>
      </c>
      <c r="C97" s="77">
        <v>1069</v>
      </c>
      <c r="D97" s="77"/>
      <c r="E97" s="100">
        <v>1029</v>
      </c>
      <c r="F97" s="101">
        <v>6990</v>
      </c>
      <c r="G97" s="102">
        <v>192852</v>
      </c>
      <c r="H97" s="103">
        <v>46238</v>
      </c>
      <c r="I97" s="104" t="s">
        <v>2206</v>
      </c>
      <c r="J97" s="77"/>
      <c r="K97" s="77" t="str">
        <f ca="1">+IF(ISERROR(MATCH([1]!WORKORDER[[#This Row],[TRAVELER]],[1]!Table1[TRAVELER],0)),K97,"Shipped")</f>
        <v>Shipped</v>
      </c>
      <c r="L97" s="77">
        <f ca="1">IF(ISERROR(MATCH([1]!WORKORDER[[#This Row],[TRAVELER]],[1]!Table1[TRAVELER],0)),L97,#REF!)</f>
        <v>29941</v>
      </c>
    </row>
    <row r="98" spans="1:12" hidden="1" x14ac:dyDescent="0.25">
      <c r="A98" s="77">
        <v>712799</v>
      </c>
      <c r="B98" s="77" t="s">
        <v>2204</v>
      </c>
      <c r="C98" s="77">
        <v>1004</v>
      </c>
      <c r="D98" s="77"/>
      <c r="E98" s="100">
        <v>1064</v>
      </c>
      <c r="F98" s="101">
        <v>7228</v>
      </c>
      <c r="G98" s="102">
        <v>192852</v>
      </c>
      <c r="H98" s="103">
        <v>46238</v>
      </c>
      <c r="I98" s="104" t="s">
        <v>2207</v>
      </c>
      <c r="J98" s="77"/>
      <c r="K98" s="77" t="str">
        <f ca="1">+IF(ISERROR(MATCH([1]!WORKORDER[[#This Row],[TRAVELER]],[1]!Table1[TRAVELER],0)),K98,"Shipped")</f>
        <v>Shipped</v>
      </c>
      <c r="L98" s="77">
        <f ca="1">IF(ISERROR(MATCH([1]!WORKORDER[[#This Row],[TRAVELER]],[1]!Table1[TRAVELER],0)),L98,#REF!)</f>
        <v>29941</v>
      </c>
    </row>
    <row r="99" spans="1:12" hidden="1" x14ac:dyDescent="0.25">
      <c r="A99" s="77">
        <v>712800</v>
      </c>
      <c r="B99" s="77" t="s">
        <v>2204</v>
      </c>
      <c r="C99" s="77">
        <v>829</v>
      </c>
      <c r="D99" s="77"/>
      <c r="E99" s="100">
        <v>1024</v>
      </c>
      <c r="F99" s="101">
        <v>6957</v>
      </c>
      <c r="G99" s="102">
        <v>192852</v>
      </c>
      <c r="H99" s="103">
        <v>46238</v>
      </c>
      <c r="I99" s="104" t="s">
        <v>2208</v>
      </c>
      <c r="J99" s="77"/>
      <c r="K99" s="77" t="str">
        <f ca="1">+IF(ISERROR(MATCH([1]!WORKORDER[[#This Row],[TRAVELER]],[1]!Table1[TRAVELER],0)),K99,"Shipped")</f>
        <v>Shipped</v>
      </c>
      <c r="L99" s="77">
        <f ca="1">IF(ISERROR(MATCH([1]!WORKORDER[[#This Row],[TRAVELER]],[1]!Table1[TRAVELER],0)),L99,#REF!)</f>
        <v>29941</v>
      </c>
    </row>
    <row r="100" spans="1:12" hidden="1" x14ac:dyDescent="0.25">
      <c r="A100" s="77">
        <v>712839</v>
      </c>
      <c r="B100" s="77">
        <v>11548535</v>
      </c>
      <c r="C100" s="77">
        <v>610</v>
      </c>
      <c r="D100" s="77"/>
      <c r="E100" s="100">
        <v>1019</v>
      </c>
      <c r="F100" s="101">
        <v>5095</v>
      </c>
      <c r="G100" s="102">
        <v>192933</v>
      </c>
      <c r="H100" s="103">
        <v>46240</v>
      </c>
      <c r="I100" s="104" t="s">
        <v>2212</v>
      </c>
      <c r="J100" s="77"/>
      <c r="K100" s="77" t="str">
        <f ca="1">+IF(ISERROR(MATCH([1]!WORKORDER[[#This Row],[TRAVELER]],[1]!Table1[TRAVELER],0)),K100,"Shipped")</f>
        <v>Shipped</v>
      </c>
      <c r="L100" s="77">
        <f ca="1">IF(ISERROR(MATCH([1]!WORKORDER[[#This Row],[TRAVELER]],[1]!Table1[TRAVELER],0)),L100,#REF!)</f>
        <v>29956</v>
      </c>
    </row>
    <row r="101" spans="1:12" hidden="1" x14ac:dyDescent="0.25">
      <c r="A101" s="77">
        <v>712840</v>
      </c>
      <c r="B101" s="77">
        <v>11548535</v>
      </c>
      <c r="C101" s="77">
        <v>757</v>
      </c>
      <c r="D101" s="77"/>
      <c r="E101" s="100">
        <v>1156</v>
      </c>
      <c r="F101" s="101">
        <v>5780</v>
      </c>
      <c r="G101" s="102">
        <v>192933</v>
      </c>
      <c r="H101" s="103">
        <v>46240</v>
      </c>
      <c r="I101" s="104" t="s">
        <v>2213</v>
      </c>
      <c r="J101" s="77"/>
      <c r="K101" s="77" t="str">
        <f ca="1">+IF(ISERROR(MATCH([1]!WORKORDER[[#This Row],[TRAVELER]],[1]!Table1[TRAVELER],0)),K101,"Shipped")</f>
        <v>Shipped</v>
      </c>
      <c r="L101" s="77">
        <f ca="1">IF(ISERROR(MATCH([1]!WORKORDER[[#This Row],[TRAVELER]],[1]!Table1[TRAVELER],0)),L101,#REF!)</f>
        <v>29954</v>
      </c>
    </row>
    <row r="102" spans="1:12" hidden="1" x14ac:dyDescent="0.25">
      <c r="A102" s="77">
        <v>712880</v>
      </c>
      <c r="B102" s="77" t="s">
        <v>955</v>
      </c>
      <c r="C102" s="77">
        <v>751</v>
      </c>
      <c r="D102" s="77"/>
      <c r="E102" s="100">
        <v>1267</v>
      </c>
      <c r="F102" s="101">
        <v>72000</v>
      </c>
      <c r="G102" s="102">
        <v>192852</v>
      </c>
      <c r="H102" s="103">
        <v>46238</v>
      </c>
      <c r="I102" s="104" t="s">
        <v>927</v>
      </c>
      <c r="J102" s="77"/>
      <c r="K102" s="77" t="str">
        <f ca="1">+IF(ISERROR(MATCH([1]!WORKORDER[[#This Row],[TRAVELER]],[1]!Table1[TRAVELER],0)),K102,"Shipped")</f>
        <v>Shipped</v>
      </c>
      <c r="L102" s="77">
        <f ca="1">IF(ISERROR(MATCH([1]!WORKORDER[[#This Row],[TRAVELER]],[1]!Table1[TRAVELER],0)),L102,#REF!)</f>
        <v>29949</v>
      </c>
    </row>
    <row r="103" spans="1:12" hidden="1" x14ac:dyDescent="0.25">
      <c r="A103" s="77">
        <v>712881</v>
      </c>
      <c r="B103" s="77" t="s">
        <v>955</v>
      </c>
      <c r="C103" s="77">
        <v>858</v>
      </c>
      <c r="D103" s="77"/>
      <c r="E103" s="100">
        <v>1197</v>
      </c>
      <c r="F103" s="101">
        <v>68000</v>
      </c>
      <c r="G103" s="102">
        <v>192745</v>
      </c>
      <c r="H103" s="103">
        <v>46233</v>
      </c>
      <c r="I103" s="104" t="s">
        <v>927</v>
      </c>
      <c r="J103" s="77"/>
      <c r="K103" s="77">
        <f ca="1">+IF(ISERROR(MATCH([1]!WORKORDER[[#This Row],[TRAVELER]],[1]!Table1[TRAVELER],0)),K103,"Shipped")</f>
        <v>0</v>
      </c>
      <c r="L103" s="77">
        <f ca="1">IF(ISERROR(MATCH([1]!WORKORDER[[#This Row],[TRAVELER]],[1]!Table1[TRAVELER],0)),L103,#REF!)</f>
        <v>0</v>
      </c>
    </row>
    <row r="104" spans="1:12" hidden="1" x14ac:dyDescent="0.25">
      <c r="A104" s="77">
        <v>712882</v>
      </c>
      <c r="B104" s="77" t="s">
        <v>955</v>
      </c>
      <c r="C104" s="77">
        <v>1350</v>
      </c>
      <c r="D104" s="77"/>
      <c r="E104" s="100">
        <v>1373</v>
      </c>
      <c r="F104" s="101">
        <v>78000</v>
      </c>
      <c r="G104" s="102">
        <v>193336</v>
      </c>
      <c r="H104" s="103">
        <v>46254</v>
      </c>
      <c r="I104" s="104" t="s">
        <v>927</v>
      </c>
      <c r="J104" s="77"/>
      <c r="K104" s="77" t="str">
        <f ca="1">+IF(ISERROR(MATCH([1]!WORKORDER[[#This Row],[TRAVELER]],[1]!Table1[TRAVELER],0)),K104,"Shipped")</f>
        <v>Shipped</v>
      </c>
      <c r="L104" s="77">
        <f ca="1">IF(ISERROR(MATCH([1]!WORKORDER[[#This Row],[TRAVELER]],[1]!Table1[TRAVELER],0)),L104,#REF!)</f>
        <v>0</v>
      </c>
    </row>
    <row r="105" spans="1:12" hidden="1" x14ac:dyDescent="0.25">
      <c r="A105" s="77">
        <v>712883</v>
      </c>
      <c r="B105" s="77" t="s">
        <v>955</v>
      </c>
      <c r="C105" s="77">
        <v>1359</v>
      </c>
      <c r="D105" s="77"/>
      <c r="E105" s="100">
        <v>1232</v>
      </c>
      <c r="F105" s="101">
        <v>70000</v>
      </c>
      <c r="G105" s="102">
        <v>192899</v>
      </c>
      <c r="H105" s="103">
        <v>46240</v>
      </c>
      <c r="I105" s="104"/>
      <c r="J105" s="77"/>
      <c r="K105" s="77" t="str">
        <f ca="1">+IF(ISERROR(MATCH([1]!WORKORDER[[#This Row],[TRAVELER]],[1]!Table1[TRAVELER],0)),K105,"Shipped")</f>
        <v>Shipped</v>
      </c>
      <c r="L105" s="77">
        <f ca="1">IF(ISERROR(MATCH([1]!WORKORDER[[#This Row],[TRAVELER]],[1]!Table1[TRAVELER],0)),L105,#REF!)</f>
        <v>30054</v>
      </c>
    </row>
    <row r="106" spans="1:12" hidden="1" x14ac:dyDescent="0.25">
      <c r="A106" s="77">
        <v>712884</v>
      </c>
      <c r="B106" s="77" t="s">
        <v>955</v>
      </c>
      <c r="C106" s="77">
        <v>228</v>
      </c>
      <c r="D106" s="77"/>
      <c r="E106" s="100">
        <v>1267</v>
      </c>
      <c r="F106" s="101">
        <v>72000</v>
      </c>
      <c r="G106" s="102">
        <v>193079</v>
      </c>
      <c r="H106" s="103">
        <v>46246</v>
      </c>
      <c r="I106" s="104" t="s">
        <v>927</v>
      </c>
      <c r="J106" s="77"/>
      <c r="K106" s="77" t="str">
        <f ca="1">+IF(ISERROR(MATCH([1]!WORKORDER[[#This Row],[TRAVELER]],[1]!Table1[TRAVELER],0)),K106,"Shipped")</f>
        <v>Shipped</v>
      </c>
      <c r="L106" s="77">
        <f ca="1">IF(ISERROR(MATCH([1]!WORKORDER[[#This Row],[TRAVELER]],[1]!Table1[TRAVELER],0)),L106,#REF!)</f>
        <v>29980</v>
      </c>
    </row>
    <row r="107" spans="1:12" hidden="1" x14ac:dyDescent="0.25">
      <c r="A107" s="77">
        <v>712886</v>
      </c>
      <c r="B107" s="77" t="s">
        <v>955</v>
      </c>
      <c r="C107" s="77">
        <v>555</v>
      </c>
      <c r="D107" s="77"/>
      <c r="E107" s="100">
        <v>1197</v>
      </c>
      <c r="F107" s="101">
        <v>68000</v>
      </c>
      <c r="G107" s="102">
        <v>193336</v>
      </c>
      <c r="H107" s="103">
        <v>46254</v>
      </c>
      <c r="I107" s="104" t="s">
        <v>927</v>
      </c>
      <c r="J107" s="77"/>
      <c r="K107" s="77">
        <f ca="1">+IF(ISERROR(MATCH([1]!WORKORDER[[#This Row],[TRAVELER]],[1]!Table1[TRAVELER],0)),K107,"Shipped")</f>
        <v>0</v>
      </c>
      <c r="L107" s="77">
        <f ca="1">IF(ISERROR(MATCH([1]!WORKORDER[[#This Row],[TRAVELER]],[1]!Table1[TRAVELER],0)),L107,#REF!)</f>
        <v>0</v>
      </c>
    </row>
    <row r="108" spans="1:12" hidden="1" x14ac:dyDescent="0.25">
      <c r="A108" s="77">
        <v>712887</v>
      </c>
      <c r="B108" s="77" t="s">
        <v>955</v>
      </c>
      <c r="C108" s="77">
        <v>100</v>
      </c>
      <c r="D108" s="77"/>
      <c r="E108" s="100">
        <v>1267</v>
      </c>
      <c r="F108" s="101">
        <v>72000</v>
      </c>
      <c r="G108" s="102">
        <v>193167</v>
      </c>
      <c r="H108" s="103">
        <v>46248</v>
      </c>
      <c r="I108" s="104" t="s">
        <v>927</v>
      </c>
      <c r="J108" s="77"/>
      <c r="K108" s="77" t="str">
        <f ca="1">+IF(ISERROR(MATCH([1]!WORKORDER[[#This Row],[TRAVELER]],[1]!Table1[TRAVELER],0)),K108,"Shipped")</f>
        <v>Shipped</v>
      </c>
      <c r="L108" s="77">
        <f ca="1">IF(ISERROR(MATCH([1]!WORKORDER[[#This Row],[TRAVELER]],[1]!Table1[TRAVELER],0)),L108,#REF!)</f>
        <v>30011</v>
      </c>
    </row>
    <row r="109" spans="1:12" hidden="1" x14ac:dyDescent="0.25">
      <c r="A109" s="77">
        <v>712888</v>
      </c>
      <c r="B109" s="77" t="s">
        <v>955</v>
      </c>
      <c r="C109" s="77">
        <v>262</v>
      </c>
      <c r="D109" s="77"/>
      <c r="E109" s="100">
        <v>1267</v>
      </c>
      <c r="F109" s="101">
        <v>72000</v>
      </c>
      <c r="G109" s="102">
        <v>193122</v>
      </c>
      <c r="H109" s="103">
        <v>46247</v>
      </c>
      <c r="I109" s="104" t="s">
        <v>927</v>
      </c>
      <c r="J109" s="77"/>
      <c r="K109" s="77" t="str">
        <f ca="1">+IF(ISERROR(MATCH([1]!WORKORDER[[#This Row],[TRAVELER]],[1]!Table1[TRAVELER],0)),K109,"Shipped")</f>
        <v>Shipped</v>
      </c>
      <c r="L109" s="77">
        <f ca="1">IF(ISERROR(MATCH([1]!WORKORDER[[#This Row],[TRAVELER]],[1]!Table1[TRAVELER],0)),L109,#REF!)</f>
        <v>30011</v>
      </c>
    </row>
    <row r="110" spans="1:12" hidden="1" x14ac:dyDescent="0.25">
      <c r="A110" s="77">
        <v>712889</v>
      </c>
      <c r="B110" s="77" t="s">
        <v>955</v>
      </c>
      <c r="C110" s="77">
        <v>15</v>
      </c>
      <c r="D110" s="77"/>
      <c r="E110" s="100">
        <v>1320</v>
      </c>
      <c r="F110" s="101">
        <v>75000</v>
      </c>
      <c r="G110" s="102">
        <v>192933</v>
      </c>
      <c r="H110" s="103">
        <v>46240</v>
      </c>
      <c r="I110" s="104" t="s">
        <v>927</v>
      </c>
      <c r="J110" s="77"/>
      <c r="K110" s="77" t="str">
        <f ca="1">+IF(ISERROR(MATCH([1]!WORKORDER[[#This Row],[TRAVELER]],[1]!Table1[TRAVELER],0)),K110,"Shipped")</f>
        <v>Shipped</v>
      </c>
      <c r="L110" s="77">
        <f ca="1">IF(ISERROR(MATCH([1]!WORKORDER[[#This Row],[TRAVELER]],[1]!Table1[TRAVELER],0)),L110,#REF!)</f>
        <v>30082</v>
      </c>
    </row>
    <row r="111" spans="1:12" hidden="1" x14ac:dyDescent="0.25">
      <c r="A111" s="77">
        <v>712976</v>
      </c>
      <c r="B111" s="77" t="s">
        <v>1032</v>
      </c>
      <c r="C111" s="77" t="s">
        <v>2250</v>
      </c>
      <c r="D111" s="77"/>
      <c r="E111" s="100">
        <v>818</v>
      </c>
      <c r="F111" s="101">
        <v>53117</v>
      </c>
      <c r="G111" s="102">
        <v>192933</v>
      </c>
      <c r="H111" s="103">
        <v>46240</v>
      </c>
      <c r="I111" s="104" t="s">
        <v>2251</v>
      </c>
      <c r="J111" s="77"/>
      <c r="K111" s="77" t="str">
        <f ca="1">+IF(ISERROR(MATCH([1]!WORKORDER[[#This Row],[TRAVELER]],[1]!Table1[TRAVELER],0)),K111,"Shipped")</f>
        <v>Shipped</v>
      </c>
      <c r="L111" s="77" t="e">
        <f ca="1">IF(ISERROR(MATCH([1]!WORKORDER[[#This Row],[TRAVELER]],[1]!Table1[TRAVELER],0)),L111,#REF!)</f>
        <v>#REF!</v>
      </c>
    </row>
    <row r="112" spans="1:12" hidden="1" x14ac:dyDescent="0.25">
      <c r="A112" s="77">
        <v>712977</v>
      </c>
      <c r="B112" s="77" t="s">
        <v>1032</v>
      </c>
      <c r="C112" s="77" t="s">
        <v>1038</v>
      </c>
      <c r="D112" s="77"/>
      <c r="E112" s="100">
        <v>1065</v>
      </c>
      <c r="F112" s="101">
        <v>69156</v>
      </c>
      <c r="G112" s="102">
        <v>193079</v>
      </c>
      <c r="H112" s="103">
        <v>46246</v>
      </c>
      <c r="I112" s="104" t="s">
        <v>3156</v>
      </c>
      <c r="J112" s="77"/>
      <c r="K112" s="77" t="str">
        <f ca="1">+IF(ISERROR(MATCH([1]!WORKORDER[[#This Row],[TRAVELER]],[1]!Table1[TRAVELER],0)),K112,"Shipped")</f>
        <v>Shipped</v>
      </c>
      <c r="L112" s="77">
        <f ca="1">IF(ISERROR(MATCH([1]!WORKORDER[[#This Row],[TRAVELER]],[1]!Table1[TRAVELER],0)),L112,#REF!)</f>
        <v>30074</v>
      </c>
    </row>
    <row r="113" spans="1:12" hidden="1" x14ac:dyDescent="0.25">
      <c r="A113" s="77">
        <v>712993</v>
      </c>
      <c r="B113" s="77" t="s">
        <v>2262</v>
      </c>
      <c r="C113" s="77">
        <v>1444</v>
      </c>
      <c r="D113" s="77"/>
      <c r="E113" s="100">
        <v>228</v>
      </c>
      <c r="F113" s="101">
        <v>17520</v>
      </c>
      <c r="G113" s="102">
        <v>191443</v>
      </c>
      <c r="H113" s="103">
        <v>46223</v>
      </c>
      <c r="I113" s="104"/>
      <c r="J113" s="77"/>
      <c r="K113" s="77" t="str">
        <f ca="1">+IF(ISERROR(MATCH([1]!WORKORDER[[#This Row],[TRAVELER]],[1]!Table1[TRAVELER],0)),K113,"Shipped")</f>
        <v>Shipped</v>
      </c>
      <c r="L113" s="77">
        <f ca="1">IF(ISERROR(MATCH([1]!WORKORDER[[#This Row],[TRAVELER]],[1]!Table1[TRAVELER],0)),L113,#REF!)</f>
        <v>29977</v>
      </c>
    </row>
    <row r="114" spans="1:12" hidden="1" x14ac:dyDescent="0.25">
      <c r="A114" s="77">
        <v>713044</v>
      </c>
      <c r="B114" s="77" t="s">
        <v>947</v>
      </c>
      <c r="C114" s="77">
        <v>1386</v>
      </c>
      <c r="D114" s="77"/>
      <c r="E114" s="100">
        <v>874</v>
      </c>
      <c r="F114" s="101">
        <v>12156</v>
      </c>
      <c r="G114" s="102">
        <v>193262</v>
      </c>
      <c r="H114" s="103">
        <v>46252</v>
      </c>
      <c r="I114" s="104" t="s">
        <v>3986</v>
      </c>
      <c r="J114" s="77"/>
      <c r="K114" s="77" t="str">
        <f ca="1">+IF(ISERROR(MATCH([1]!WORKORDER[[#This Row],[TRAVELER]],[1]!Table1[TRAVELER],0)),K114,"Shipped")</f>
        <v>Shipped</v>
      </c>
      <c r="L114" s="77">
        <f ca="1">IF(ISERROR(MATCH([1]!WORKORDER[[#This Row],[TRAVELER]],[1]!Table1[TRAVELER],0)),L114,#REF!)</f>
        <v>30004</v>
      </c>
    </row>
    <row r="115" spans="1:12" hidden="1" x14ac:dyDescent="0.25">
      <c r="A115" s="77">
        <v>713045</v>
      </c>
      <c r="B115" s="77" t="s">
        <v>947</v>
      </c>
      <c r="C115" s="77">
        <v>1320</v>
      </c>
      <c r="D115" s="77"/>
      <c r="E115" s="100">
        <v>896</v>
      </c>
      <c r="F115" s="101">
        <v>12462</v>
      </c>
      <c r="G115" s="102">
        <v>193262</v>
      </c>
      <c r="H115" s="103">
        <v>46252</v>
      </c>
      <c r="I115" s="104" t="s">
        <v>3987</v>
      </c>
      <c r="J115" s="77"/>
      <c r="K115" s="77" t="str">
        <f ca="1">+IF(ISERROR(MATCH([1]!WORKORDER[[#This Row],[TRAVELER]],[1]!Table1[TRAVELER],0)),K115,"Shipped")</f>
        <v>Shipped</v>
      </c>
      <c r="L115" s="77">
        <f ca="1">IF(ISERROR(MATCH([1]!WORKORDER[[#This Row],[TRAVELER]],[1]!Table1[TRAVELER],0)),L115,#REF!)</f>
        <v>30004</v>
      </c>
    </row>
    <row r="116" spans="1:12" hidden="1" x14ac:dyDescent="0.25">
      <c r="A116" s="77">
        <v>713049</v>
      </c>
      <c r="B116" s="77" t="s">
        <v>949</v>
      </c>
      <c r="C116" s="77">
        <v>69</v>
      </c>
      <c r="D116" s="77"/>
      <c r="E116" s="100">
        <v>901</v>
      </c>
      <c r="F116" s="101">
        <v>5904</v>
      </c>
      <c r="G116" s="102">
        <v>193203</v>
      </c>
      <c r="H116" s="103">
        <v>46251</v>
      </c>
      <c r="I116" s="104" t="s">
        <v>3466</v>
      </c>
      <c r="J116" s="77"/>
      <c r="K116" s="77" t="str">
        <f ca="1">+IF(ISERROR(MATCH([1]!WORKORDER[[#This Row],[TRAVELER]],[1]!Table1[TRAVELER],0)),K116,"Shipped")</f>
        <v>Shipped</v>
      </c>
      <c r="L116" s="77">
        <f ca="1">IF(ISERROR(MATCH([1]!WORKORDER[[#This Row],[TRAVELER]],[1]!Table1[TRAVELER],0)),L116,#REF!)</f>
        <v>30054</v>
      </c>
    </row>
    <row r="117" spans="1:12" hidden="1" x14ac:dyDescent="0.25">
      <c r="A117" s="77">
        <v>713052</v>
      </c>
      <c r="B117" s="77" t="s">
        <v>949</v>
      </c>
      <c r="C117" s="77">
        <v>660</v>
      </c>
      <c r="D117" s="77"/>
      <c r="E117" s="100">
        <v>1003</v>
      </c>
      <c r="F117" s="101">
        <v>6573</v>
      </c>
      <c r="G117" s="102">
        <v>193203</v>
      </c>
      <c r="H117" s="103">
        <v>46251</v>
      </c>
      <c r="I117" s="104" t="s">
        <v>3467</v>
      </c>
      <c r="J117" s="77"/>
      <c r="K117" s="77" t="str">
        <f ca="1">+IF(ISERROR(MATCH([1]!WORKORDER[[#This Row],[TRAVELER]],[1]!Table1[TRAVELER],0)),K117,"Shipped")</f>
        <v>Shipped</v>
      </c>
      <c r="L117" s="77">
        <f ca="1">IF(ISERROR(MATCH([1]!WORKORDER[[#This Row],[TRAVELER]],[1]!Table1[TRAVELER],0)),L117,#REF!)</f>
        <v>30004</v>
      </c>
    </row>
    <row r="118" spans="1:12" hidden="1" x14ac:dyDescent="0.25">
      <c r="A118" s="77">
        <v>713053</v>
      </c>
      <c r="B118" s="77" t="s">
        <v>949</v>
      </c>
      <c r="C118" s="77">
        <v>548</v>
      </c>
      <c r="D118" s="77"/>
      <c r="E118" s="100">
        <v>975</v>
      </c>
      <c r="F118" s="101">
        <v>6389</v>
      </c>
      <c r="G118" s="102">
        <v>193203</v>
      </c>
      <c r="H118" s="103">
        <v>46251</v>
      </c>
      <c r="I118" s="104" t="s">
        <v>3468</v>
      </c>
      <c r="J118" s="77"/>
      <c r="K118" s="77" t="str">
        <f ca="1">+IF(ISERROR(MATCH([1]!WORKORDER[[#This Row],[TRAVELER]],[1]!Table1[TRAVELER],0)),K118,"Shipped")</f>
        <v>Shipped</v>
      </c>
      <c r="L118" s="77">
        <f ca="1">IF(ISERROR(MATCH([1]!WORKORDER[[#This Row],[TRAVELER]],[1]!Table1[TRAVELER],0)),L118,#REF!)</f>
        <v>30026</v>
      </c>
    </row>
    <row r="119" spans="1:12" hidden="1" x14ac:dyDescent="0.25">
      <c r="A119" s="77">
        <v>713133</v>
      </c>
      <c r="B119" s="77" t="s">
        <v>981</v>
      </c>
      <c r="C119" s="77">
        <v>722</v>
      </c>
      <c r="D119" s="77"/>
      <c r="E119" s="100">
        <v>1150</v>
      </c>
      <c r="F119" s="101">
        <v>24731</v>
      </c>
      <c r="G119" s="102">
        <v>193322</v>
      </c>
      <c r="H119" s="103">
        <v>46254</v>
      </c>
      <c r="I119" s="104"/>
      <c r="J119" s="77"/>
      <c r="K119" s="77">
        <f ca="1">+IF(ISERROR(MATCH([1]!WORKORDER[[#This Row],[TRAVELER]],[1]!Table1[TRAVELER],0)),K119,"Shipped")</f>
        <v>0</v>
      </c>
      <c r="L119" s="77">
        <f ca="1">IF(ISERROR(MATCH([1]!WORKORDER[[#This Row],[TRAVELER]],[1]!Table1[TRAVELER],0)),L119,#REF!)</f>
        <v>0</v>
      </c>
    </row>
    <row r="120" spans="1:12" hidden="1" x14ac:dyDescent="0.25">
      <c r="A120" s="77">
        <v>713198</v>
      </c>
      <c r="B120" s="77">
        <v>11546703</v>
      </c>
      <c r="C120" s="77">
        <v>455</v>
      </c>
      <c r="D120" s="77"/>
      <c r="E120" s="100">
        <v>1040</v>
      </c>
      <c r="F120" s="101">
        <v>128395</v>
      </c>
      <c r="G120" s="102">
        <v>193047</v>
      </c>
      <c r="H120" s="103">
        <v>46245</v>
      </c>
      <c r="I120" s="104" t="s">
        <v>2345</v>
      </c>
      <c r="J120" s="77"/>
      <c r="K120" s="77" t="str">
        <f ca="1">+IF(ISERROR(MATCH([1]!WORKORDER[[#This Row],[TRAVELER]],[1]!Table1[TRAVELER],0)),K120,"Shipped")</f>
        <v>Shipped</v>
      </c>
      <c r="L120" s="77">
        <f ca="1">IF(ISERROR(MATCH([1]!WORKORDER[[#This Row],[TRAVELER]],[1]!Table1[TRAVELER],0)),L120,#REF!)</f>
        <v>29974</v>
      </c>
    </row>
    <row r="121" spans="1:12" hidden="1" x14ac:dyDescent="0.25">
      <c r="A121" s="77">
        <v>713199</v>
      </c>
      <c r="B121" s="77">
        <v>11546703</v>
      </c>
      <c r="C121" s="77">
        <v>56</v>
      </c>
      <c r="D121" s="77"/>
      <c r="E121" s="100">
        <v>968</v>
      </c>
      <c r="F121" s="101">
        <v>119506</v>
      </c>
      <c r="G121" s="102">
        <v>193047</v>
      </c>
      <c r="H121" s="103">
        <v>46245</v>
      </c>
      <c r="I121" s="104" t="s">
        <v>2346</v>
      </c>
      <c r="J121" s="77"/>
      <c r="K121" s="77" t="str">
        <f ca="1">+IF(ISERROR(MATCH([1]!WORKORDER[[#This Row],[TRAVELER]],[1]!Table1[TRAVELER],0)),K121,"Shipped")</f>
        <v>Shipped</v>
      </c>
      <c r="L121" s="77">
        <f ca="1">IF(ISERROR(MATCH([1]!WORKORDER[[#This Row],[TRAVELER]],[1]!Table1[TRAVELER],0)),L121,#REF!)</f>
        <v>29974</v>
      </c>
    </row>
    <row r="122" spans="1:12" hidden="1" x14ac:dyDescent="0.25">
      <c r="A122" s="77">
        <v>713200</v>
      </c>
      <c r="B122" s="77">
        <v>11546703</v>
      </c>
      <c r="C122" s="77">
        <v>1759</v>
      </c>
      <c r="D122" s="77"/>
      <c r="E122" s="100">
        <v>1021</v>
      </c>
      <c r="F122" s="101">
        <v>126049</v>
      </c>
      <c r="G122" s="102">
        <v>193047</v>
      </c>
      <c r="H122" s="103">
        <v>46245</v>
      </c>
      <c r="I122" s="104" t="s">
        <v>2347</v>
      </c>
      <c r="J122" s="77"/>
      <c r="K122" s="77" t="str">
        <f ca="1">+IF(ISERROR(MATCH([1]!WORKORDER[[#This Row],[TRAVELER]],[1]!Table1[TRAVELER],0)),K122,"Shipped")</f>
        <v>Shipped</v>
      </c>
      <c r="L122" s="77">
        <f ca="1">IF(ISERROR(MATCH([1]!WORKORDER[[#This Row],[TRAVELER]],[1]!Table1[TRAVELER],0)),L122,#REF!)</f>
        <v>29987</v>
      </c>
    </row>
    <row r="123" spans="1:12" hidden="1" x14ac:dyDescent="0.25">
      <c r="A123" s="77">
        <v>713201</v>
      </c>
      <c r="B123" s="77">
        <v>11546703</v>
      </c>
      <c r="C123" s="77">
        <v>1758</v>
      </c>
      <c r="D123" s="77"/>
      <c r="E123" s="100">
        <v>1056</v>
      </c>
      <c r="F123" s="101">
        <v>130370</v>
      </c>
      <c r="G123" s="102">
        <v>193047</v>
      </c>
      <c r="H123" s="103">
        <v>46245</v>
      </c>
      <c r="I123" s="104" t="s">
        <v>2348</v>
      </c>
      <c r="J123" s="77"/>
      <c r="K123" s="77" t="str">
        <f ca="1">+IF(ISERROR(MATCH([1]!WORKORDER[[#This Row],[TRAVELER]],[1]!Table1[TRAVELER],0)),K123,"Shipped")</f>
        <v>Shipped</v>
      </c>
      <c r="L123" s="77">
        <f ca="1">IF(ISERROR(MATCH([1]!WORKORDER[[#This Row],[TRAVELER]],[1]!Table1[TRAVELER],0)),L123,#REF!)</f>
        <v>29979</v>
      </c>
    </row>
    <row r="124" spans="1:12" hidden="1" x14ac:dyDescent="0.25">
      <c r="A124" s="77">
        <v>713202</v>
      </c>
      <c r="B124" s="77">
        <v>11546703</v>
      </c>
      <c r="C124" s="77">
        <v>1770</v>
      </c>
      <c r="D124" s="77"/>
      <c r="E124" s="100">
        <v>1095</v>
      </c>
      <c r="F124" s="101">
        <v>135185</v>
      </c>
      <c r="G124" s="102">
        <v>193047</v>
      </c>
      <c r="H124" s="103">
        <v>46245</v>
      </c>
      <c r="I124" s="104" t="s">
        <v>2349</v>
      </c>
      <c r="J124" s="77"/>
      <c r="K124" s="77" t="str">
        <f ca="1">+IF(ISERROR(MATCH([1]!WORKORDER[[#This Row],[TRAVELER]],[1]!Table1[TRAVELER],0)),K124,"Shipped")</f>
        <v>Shipped</v>
      </c>
      <c r="L124" s="77">
        <f ca="1">IF(ISERROR(MATCH([1]!WORKORDER[[#This Row],[TRAVELER]],[1]!Table1[TRAVELER],0)),L124,#REF!)</f>
        <v>29979</v>
      </c>
    </row>
    <row r="125" spans="1:12" hidden="1" x14ac:dyDescent="0.25">
      <c r="A125" s="77">
        <v>713203</v>
      </c>
      <c r="B125" s="77">
        <v>11546703</v>
      </c>
      <c r="C125" s="77">
        <v>1771</v>
      </c>
      <c r="D125" s="77"/>
      <c r="E125" s="100">
        <v>980</v>
      </c>
      <c r="F125" s="101">
        <v>120988</v>
      </c>
      <c r="G125" s="102">
        <v>193047</v>
      </c>
      <c r="H125" s="103">
        <v>46245</v>
      </c>
      <c r="I125" s="104" t="s">
        <v>2350</v>
      </c>
      <c r="J125" s="77"/>
      <c r="K125" s="77" t="str">
        <f ca="1">+IF(ISERROR(MATCH([1]!WORKORDER[[#This Row],[TRAVELER]],[1]!Table1[TRAVELER],0)),K125,"Shipped")</f>
        <v>Shipped</v>
      </c>
      <c r="L125" s="77">
        <f ca="1">IF(ISERROR(MATCH([1]!WORKORDER[[#This Row],[TRAVELER]],[1]!Table1[TRAVELER],0)),L125,#REF!)</f>
        <v>29974</v>
      </c>
    </row>
    <row r="126" spans="1:12" hidden="1" x14ac:dyDescent="0.25">
      <c r="A126" s="77">
        <v>713204</v>
      </c>
      <c r="B126" s="77">
        <v>11546703</v>
      </c>
      <c r="C126" s="77">
        <v>1777</v>
      </c>
      <c r="D126" s="77"/>
      <c r="E126" s="100">
        <v>1100</v>
      </c>
      <c r="F126" s="101">
        <v>135802</v>
      </c>
      <c r="G126" s="102">
        <v>193047</v>
      </c>
      <c r="H126" s="103">
        <v>46245</v>
      </c>
      <c r="I126" s="104" t="s">
        <v>2351</v>
      </c>
      <c r="J126" s="77"/>
      <c r="K126" s="77" t="str">
        <f ca="1">+IF(ISERROR(MATCH([1]!WORKORDER[[#This Row],[TRAVELER]],[1]!Table1[TRAVELER],0)),K126,"Shipped")</f>
        <v>Shipped</v>
      </c>
      <c r="L126" s="77">
        <f ca="1">IF(ISERROR(MATCH([1]!WORKORDER[[#This Row],[TRAVELER]],[1]!Table1[TRAVELER],0)),L126,#REF!)</f>
        <v>29974</v>
      </c>
    </row>
    <row r="127" spans="1:12" hidden="1" x14ac:dyDescent="0.25">
      <c r="A127" s="77">
        <v>713205</v>
      </c>
      <c r="B127" s="77">
        <v>11546703</v>
      </c>
      <c r="C127" s="77">
        <v>1308</v>
      </c>
      <c r="D127" s="77"/>
      <c r="E127" s="100">
        <v>950</v>
      </c>
      <c r="F127" s="101">
        <v>117284</v>
      </c>
      <c r="G127" s="102">
        <v>193047</v>
      </c>
      <c r="H127" s="103">
        <v>46245</v>
      </c>
      <c r="I127" s="104" t="s">
        <v>2352</v>
      </c>
      <c r="J127" s="77"/>
      <c r="K127" s="77" t="str">
        <f ca="1">+IF(ISERROR(MATCH([1]!WORKORDER[[#This Row],[TRAVELER]],[1]!Table1[TRAVELER],0)),K127,"Shipped")</f>
        <v>Shipped</v>
      </c>
      <c r="L127" s="77">
        <f ca="1">IF(ISERROR(MATCH([1]!WORKORDER[[#This Row],[TRAVELER]],[1]!Table1[TRAVELER],0)),L127,#REF!)</f>
        <v>29974</v>
      </c>
    </row>
    <row r="128" spans="1:12" hidden="1" x14ac:dyDescent="0.25">
      <c r="A128" s="77">
        <v>713210</v>
      </c>
      <c r="B128" s="77">
        <v>11562515</v>
      </c>
      <c r="C128" s="77">
        <v>608</v>
      </c>
      <c r="D128" s="77"/>
      <c r="E128" s="100">
        <v>862</v>
      </c>
      <c r="F128" s="101">
        <v>50409</v>
      </c>
      <c r="G128" s="102">
        <v>193262</v>
      </c>
      <c r="H128" s="103">
        <v>46252</v>
      </c>
      <c r="I128" s="104" t="s">
        <v>3988</v>
      </c>
      <c r="J128" s="77"/>
      <c r="K128" s="77" t="str">
        <f ca="1">+IF(ISERROR(MATCH([1]!WORKORDER[[#This Row],[TRAVELER]],[1]!Table1[TRAVELER],0)),K128,"Shipped")</f>
        <v>Shipped</v>
      </c>
      <c r="L128" s="77">
        <f ca="1">IF(ISERROR(MATCH([1]!WORKORDER[[#This Row],[TRAVELER]],[1]!Table1[TRAVELER],0)),L128,#REF!)</f>
        <v>30006</v>
      </c>
    </row>
    <row r="129" spans="1:12" hidden="1" x14ac:dyDescent="0.25">
      <c r="A129" s="77">
        <v>713211</v>
      </c>
      <c r="B129" s="77">
        <v>11562515</v>
      </c>
      <c r="C129" s="77">
        <v>1505</v>
      </c>
      <c r="D129" s="77"/>
      <c r="E129" s="100">
        <v>697</v>
      </c>
      <c r="F129" s="101">
        <v>40760</v>
      </c>
      <c r="G129" s="102">
        <v>193262</v>
      </c>
      <c r="H129" s="103">
        <v>46252</v>
      </c>
      <c r="I129" s="104" t="s">
        <v>3631</v>
      </c>
      <c r="J129" s="77"/>
      <c r="K129" s="77" t="str">
        <f ca="1">+IF(ISERROR(MATCH([1]!WORKORDER[[#This Row],[TRAVELER]],[1]!Table1[TRAVELER],0)),K129,"Shipped")</f>
        <v>Shipped</v>
      </c>
      <c r="L129" s="77">
        <f ca="1">IF(ISERROR(MATCH([1]!WORKORDER[[#This Row],[TRAVELER]],[1]!Table1[TRAVELER],0)),L129,#REF!)</f>
        <v>30006</v>
      </c>
    </row>
    <row r="130" spans="1:12" hidden="1" x14ac:dyDescent="0.25">
      <c r="A130" s="77">
        <v>713212</v>
      </c>
      <c r="B130" s="77">
        <v>11562515</v>
      </c>
      <c r="C130" s="77">
        <v>1008</v>
      </c>
      <c r="D130" s="77"/>
      <c r="E130" s="100">
        <v>791</v>
      </c>
      <c r="F130" s="101">
        <v>46257</v>
      </c>
      <c r="G130" s="102">
        <v>193262</v>
      </c>
      <c r="H130" s="103">
        <v>46252</v>
      </c>
      <c r="I130" s="104" t="s">
        <v>3989</v>
      </c>
      <c r="J130" s="77"/>
      <c r="K130" s="77" t="str">
        <f ca="1">+IF(ISERROR(MATCH([1]!WORKORDER[[#This Row],[TRAVELER]],[1]!Table1[TRAVELER],0)),K130,"Shipped")</f>
        <v>Shipped</v>
      </c>
      <c r="L130" s="77">
        <f ca="1">IF(ISERROR(MATCH([1]!WORKORDER[[#This Row],[TRAVELER]],[1]!Table1[TRAVELER],0)),L130,#REF!)</f>
        <v>30006</v>
      </c>
    </row>
    <row r="131" spans="1:12" hidden="1" x14ac:dyDescent="0.25">
      <c r="A131" s="77">
        <v>713213</v>
      </c>
      <c r="B131" s="77">
        <v>11562515</v>
      </c>
      <c r="C131" s="77">
        <v>1610</v>
      </c>
      <c r="D131" s="77"/>
      <c r="E131" s="100">
        <v>750</v>
      </c>
      <c r="F131" s="101">
        <v>43860</v>
      </c>
      <c r="G131" s="102">
        <v>193262</v>
      </c>
      <c r="H131" s="103">
        <v>46252</v>
      </c>
      <c r="I131" s="104" t="s">
        <v>3990</v>
      </c>
      <c r="J131" s="77"/>
      <c r="K131" s="77" t="str">
        <f ca="1">+IF(ISERROR(MATCH([1]!WORKORDER[[#This Row],[TRAVELER]],[1]!Table1[TRAVELER],0)),K131,"Shipped")</f>
        <v>Shipped</v>
      </c>
      <c r="L131" s="77">
        <f ca="1">IF(ISERROR(MATCH([1]!WORKORDER[[#This Row],[TRAVELER]],[1]!Table1[TRAVELER],0)),L131,#REF!)</f>
        <v>30006</v>
      </c>
    </row>
    <row r="132" spans="1:12" hidden="1" x14ac:dyDescent="0.25">
      <c r="A132" s="77">
        <v>713266</v>
      </c>
      <c r="B132" s="77" t="s">
        <v>939</v>
      </c>
      <c r="C132" s="77">
        <v>450</v>
      </c>
      <c r="D132" s="77"/>
      <c r="E132" s="100">
        <v>968</v>
      </c>
      <c r="F132" s="101">
        <v>55954</v>
      </c>
      <c r="G132" s="102">
        <v>192954</v>
      </c>
      <c r="H132" s="103">
        <v>46241</v>
      </c>
      <c r="I132" s="104" t="s">
        <v>2378</v>
      </c>
      <c r="J132" s="77"/>
      <c r="K132" s="77" t="str">
        <f ca="1">+IF(ISERROR(MATCH([1]!WORKORDER[[#This Row],[TRAVELER]],[1]!Table1[TRAVELER],0)),K132,"Shipped")</f>
        <v>Shipped</v>
      </c>
      <c r="L132" s="77">
        <f ca="1">IF(ISERROR(MATCH([1]!WORKORDER[[#This Row],[TRAVELER]],[1]!Table1[TRAVELER],0)),L132,#REF!)</f>
        <v>29970</v>
      </c>
    </row>
    <row r="133" spans="1:12" hidden="1" x14ac:dyDescent="0.25">
      <c r="A133" s="77">
        <v>713267</v>
      </c>
      <c r="B133" s="77" t="s">
        <v>939</v>
      </c>
      <c r="C133" s="77">
        <v>298</v>
      </c>
      <c r="D133" s="77"/>
      <c r="E133" s="100">
        <v>750</v>
      </c>
      <c r="F133" s="101">
        <v>43353</v>
      </c>
      <c r="G133" s="102">
        <v>193267</v>
      </c>
      <c r="H133" s="103">
        <v>46253</v>
      </c>
      <c r="I133" s="104"/>
      <c r="J133" s="77"/>
      <c r="K133" s="77">
        <f ca="1">+IF(ISERROR(MATCH([1]!WORKORDER[[#This Row],[TRAVELER]],[1]!Table1[TRAVELER],0)),K133,"Shipped")</f>
        <v>0</v>
      </c>
      <c r="L133" s="77">
        <f ca="1">IF(ISERROR(MATCH([1]!WORKORDER[[#This Row],[TRAVELER]],[1]!Table1[TRAVELER],0)),L133,#REF!)</f>
        <v>0</v>
      </c>
    </row>
    <row r="134" spans="1:12" hidden="1" x14ac:dyDescent="0.25">
      <c r="A134" s="77">
        <v>713268</v>
      </c>
      <c r="B134" s="77" t="s">
        <v>939</v>
      </c>
      <c r="C134" s="77">
        <v>546</v>
      </c>
      <c r="D134" s="77"/>
      <c r="E134" s="100">
        <v>806</v>
      </c>
      <c r="F134" s="101">
        <v>46590</v>
      </c>
      <c r="G134" s="102">
        <v>193079</v>
      </c>
      <c r="H134" s="103">
        <v>46246</v>
      </c>
      <c r="I134" s="104" t="s">
        <v>3114</v>
      </c>
      <c r="J134" s="77"/>
      <c r="K134" s="77" t="str">
        <f ca="1">+IF(ISERROR(MATCH([1]!WORKORDER[[#This Row],[TRAVELER]],[1]!Table1[TRAVELER],0)),K134,"Shipped")</f>
        <v>Shipped</v>
      </c>
      <c r="L134" s="77">
        <f ca="1">IF(ISERROR(MATCH([1]!WORKORDER[[#This Row],[TRAVELER]],[1]!Table1[TRAVELER],0)),L134,#REF!)</f>
        <v>29988</v>
      </c>
    </row>
    <row r="135" spans="1:12" hidden="1" x14ac:dyDescent="0.25">
      <c r="A135" s="77">
        <v>713269</v>
      </c>
      <c r="B135" s="77" t="s">
        <v>939</v>
      </c>
      <c r="C135" s="77">
        <v>859</v>
      </c>
      <c r="D135" s="77"/>
      <c r="E135" s="100">
        <v>914</v>
      </c>
      <c r="F135" s="101">
        <v>52832</v>
      </c>
      <c r="G135" s="102">
        <v>192954</v>
      </c>
      <c r="H135" s="103">
        <v>46241</v>
      </c>
      <c r="I135" s="104" t="s">
        <v>2379</v>
      </c>
      <c r="J135" s="77"/>
      <c r="K135" s="77" t="str">
        <f ca="1">+IF(ISERROR(MATCH([1]!WORKORDER[[#This Row],[TRAVELER]],[1]!Table1[TRAVELER],0)),K135,"Shipped")</f>
        <v>Shipped</v>
      </c>
      <c r="L135" s="77">
        <f ca="1">IF(ISERROR(MATCH([1]!WORKORDER[[#This Row],[TRAVELER]],[1]!Table1[TRAVELER],0)),L135,#REF!)</f>
        <v>29964</v>
      </c>
    </row>
    <row r="136" spans="1:12" hidden="1" x14ac:dyDescent="0.25">
      <c r="A136" s="77">
        <v>713300</v>
      </c>
      <c r="B136" s="77">
        <v>91058</v>
      </c>
      <c r="C136" s="77">
        <v>262</v>
      </c>
      <c r="D136" s="77"/>
      <c r="E136" s="100">
        <v>1084</v>
      </c>
      <c r="F136" s="101">
        <v>40448</v>
      </c>
      <c r="G136" s="102">
        <v>192954</v>
      </c>
      <c r="H136" s="103">
        <v>46241</v>
      </c>
      <c r="I136" s="104" t="s">
        <v>2380</v>
      </c>
      <c r="J136" s="77"/>
      <c r="K136" s="77" t="str">
        <f ca="1">+IF(ISERROR(MATCH([1]!WORKORDER[[#This Row],[TRAVELER]],[1]!Table1[TRAVELER],0)),K136,"Shipped")</f>
        <v>Shipped</v>
      </c>
      <c r="L136" s="77">
        <f ca="1">IF(ISERROR(MATCH([1]!WORKORDER[[#This Row],[TRAVELER]],[1]!Table1[TRAVELER],0)),L136,#REF!)</f>
        <v>29972</v>
      </c>
    </row>
    <row r="137" spans="1:12" hidden="1" x14ac:dyDescent="0.25">
      <c r="A137" s="77">
        <v>713301</v>
      </c>
      <c r="B137" s="77">
        <v>91058</v>
      </c>
      <c r="C137" s="77">
        <v>304</v>
      </c>
      <c r="D137" s="77"/>
      <c r="E137" s="100">
        <v>1216</v>
      </c>
      <c r="F137" s="101">
        <v>45373</v>
      </c>
      <c r="G137" s="102">
        <v>192954</v>
      </c>
      <c r="H137" s="103">
        <v>46241</v>
      </c>
      <c r="I137" s="104" t="s">
        <v>2381</v>
      </c>
      <c r="J137" s="77"/>
      <c r="K137" s="77" t="str">
        <f ca="1">+IF(ISERROR(MATCH([1]!WORKORDER[[#This Row],[TRAVELER]],[1]!Table1[TRAVELER],0)),K137,"Shipped")</f>
        <v>Shipped</v>
      </c>
      <c r="L137" s="77">
        <f ca="1">IF(ISERROR(MATCH([1]!WORKORDER[[#This Row],[TRAVELER]],[1]!Table1[TRAVELER],0)),L137,#REF!)</f>
        <v>30057</v>
      </c>
    </row>
    <row r="138" spans="1:12" hidden="1" x14ac:dyDescent="0.25">
      <c r="A138" s="77">
        <v>713304</v>
      </c>
      <c r="B138" s="77" t="s">
        <v>3173</v>
      </c>
      <c r="C138" s="77">
        <v>54</v>
      </c>
      <c r="D138" s="77"/>
      <c r="E138" s="100"/>
      <c r="F138" s="101"/>
      <c r="G138" s="102">
        <v>193122</v>
      </c>
      <c r="H138" s="103">
        <v>46247</v>
      </c>
      <c r="I138" s="104" t="s">
        <v>3174</v>
      </c>
      <c r="J138" s="77"/>
      <c r="K138" s="77" t="str">
        <f ca="1">+IF(ISERROR(MATCH([1]!WORKORDER[[#This Row],[TRAVELER]],[1]!Table1[TRAVELER],0)),K138,"Shipped")</f>
        <v>Shipped</v>
      </c>
      <c r="L138" s="77">
        <f ca="1">IF(ISERROR(MATCH([1]!WORKORDER[[#This Row],[TRAVELER]],[1]!Table1[TRAVELER],0)),L138,#REF!)</f>
        <v>29980</v>
      </c>
    </row>
    <row r="139" spans="1:12" hidden="1" x14ac:dyDescent="0.25">
      <c r="A139" s="77">
        <v>713305</v>
      </c>
      <c r="B139" s="77" t="s">
        <v>3173</v>
      </c>
      <c r="C139" s="77">
        <v>806</v>
      </c>
      <c r="D139" s="77"/>
      <c r="E139" s="100"/>
      <c r="F139" s="101"/>
      <c r="G139" s="102">
        <v>193122</v>
      </c>
      <c r="H139" s="103">
        <v>46247</v>
      </c>
      <c r="I139" s="104" t="s">
        <v>3175</v>
      </c>
      <c r="J139" s="77"/>
      <c r="K139" s="77" t="str">
        <f ca="1">+IF(ISERROR(MATCH([1]!WORKORDER[[#This Row],[TRAVELER]],[1]!Table1[TRAVELER],0)),K139,"Shipped")</f>
        <v>Shipped</v>
      </c>
      <c r="L139" s="77">
        <f ca="1">IF(ISERROR(MATCH([1]!WORKORDER[[#This Row],[TRAVELER]],[1]!Table1[TRAVELER],0)),L139,#REF!)</f>
        <v>29980</v>
      </c>
    </row>
    <row r="140" spans="1:12" hidden="1" x14ac:dyDescent="0.25">
      <c r="A140" s="77">
        <v>713306</v>
      </c>
      <c r="B140" s="77" t="s">
        <v>3173</v>
      </c>
      <c r="C140" s="77">
        <v>915</v>
      </c>
      <c r="D140" s="77"/>
      <c r="E140" s="100"/>
      <c r="F140" s="101"/>
      <c r="G140" s="102">
        <v>193122</v>
      </c>
      <c r="H140" s="103">
        <v>46247</v>
      </c>
      <c r="I140" s="104" t="s">
        <v>3176</v>
      </c>
      <c r="J140" s="77"/>
      <c r="K140" s="77" t="str">
        <f ca="1">+IF(ISERROR(MATCH([1]!WORKORDER[[#This Row],[TRAVELER]],[1]!Table1[TRAVELER],0)),K140,"Shipped")</f>
        <v>Shipped</v>
      </c>
      <c r="L140" s="77">
        <f ca="1">IF(ISERROR(MATCH([1]!WORKORDER[[#This Row],[TRAVELER]],[1]!Table1[TRAVELER],0)),L140,#REF!)</f>
        <v>29980</v>
      </c>
    </row>
    <row r="141" spans="1:12" hidden="1" x14ac:dyDescent="0.25">
      <c r="A141" s="77">
        <v>713309</v>
      </c>
      <c r="B141" s="77" t="s">
        <v>3173</v>
      </c>
      <c r="C141" s="77">
        <v>1366</v>
      </c>
      <c r="D141" s="77"/>
      <c r="E141" s="100"/>
      <c r="F141" s="101"/>
      <c r="G141" s="102">
        <v>193122</v>
      </c>
      <c r="H141" s="103">
        <v>46247</v>
      </c>
      <c r="I141" s="104" t="s">
        <v>3177</v>
      </c>
      <c r="J141" s="77"/>
      <c r="K141" s="77" t="str">
        <f ca="1">+IF(ISERROR(MATCH([1]!WORKORDER[[#This Row],[TRAVELER]],[1]!Table1[TRAVELER],0)),K141,"Shipped")</f>
        <v>Shipped</v>
      </c>
      <c r="L141" s="77">
        <f ca="1">IF(ISERROR(MATCH([1]!WORKORDER[[#This Row],[TRAVELER]],[1]!Table1[TRAVELER],0)),L141,#REF!)</f>
        <v>29980</v>
      </c>
    </row>
    <row r="142" spans="1:12" hidden="1" x14ac:dyDescent="0.25">
      <c r="A142" s="77">
        <v>713310</v>
      </c>
      <c r="B142" s="77" t="s">
        <v>3173</v>
      </c>
      <c r="C142" s="77">
        <v>297</v>
      </c>
      <c r="D142" s="77"/>
      <c r="E142" s="100"/>
      <c r="F142" s="101"/>
      <c r="G142" s="102">
        <v>193122</v>
      </c>
      <c r="H142" s="103">
        <v>46247</v>
      </c>
      <c r="I142" s="104" t="s">
        <v>3178</v>
      </c>
      <c r="J142" s="77"/>
      <c r="K142" s="77" t="str">
        <f ca="1">+IF(ISERROR(MATCH([1]!WORKORDER[[#This Row],[TRAVELER]],[1]!Table1[TRAVELER],0)),K142,"Shipped")</f>
        <v>Shipped</v>
      </c>
      <c r="L142" s="77">
        <f ca="1">IF(ISERROR(MATCH([1]!WORKORDER[[#This Row],[TRAVELER]],[1]!Table1[TRAVELER],0)),L142,#REF!)</f>
        <v>29980</v>
      </c>
    </row>
    <row r="143" spans="1:12" hidden="1" x14ac:dyDescent="0.25">
      <c r="A143" s="77">
        <v>713311</v>
      </c>
      <c r="B143" s="77" t="s">
        <v>3173</v>
      </c>
      <c r="C143" s="77">
        <v>72</v>
      </c>
      <c r="D143" s="77"/>
      <c r="E143" s="100"/>
      <c r="F143" s="101"/>
      <c r="G143" s="102">
        <v>193122</v>
      </c>
      <c r="H143" s="103">
        <v>46247</v>
      </c>
      <c r="I143" s="104" t="s">
        <v>3179</v>
      </c>
      <c r="J143" s="77"/>
      <c r="K143" s="77" t="str">
        <f ca="1">+IF(ISERROR(MATCH([1]!WORKORDER[[#This Row],[TRAVELER]],[1]!Table1[TRAVELER],0)),K143,"Shipped")</f>
        <v>Shipped</v>
      </c>
      <c r="L143" s="77">
        <f ca="1">IF(ISERROR(MATCH([1]!WORKORDER[[#This Row],[TRAVELER]],[1]!Table1[TRAVELER],0)),L143,#REF!)</f>
        <v>29980</v>
      </c>
    </row>
    <row r="144" spans="1:12" hidden="1" x14ac:dyDescent="0.25">
      <c r="A144" s="77">
        <v>713473</v>
      </c>
      <c r="B144" s="77" t="s">
        <v>1058</v>
      </c>
      <c r="C144" s="77">
        <v>1629</v>
      </c>
      <c r="D144" s="77"/>
      <c r="E144" s="100">
        <v>1054</v>
      </c>
      <c r="F144" s="101">
        <v>9394</v>
      </c>
      <c r="G144" s="102">
        <v>193205</v>
      </c>
      <c r="H144" s="103">
        <v>46251</v>
      </c>
      <c r="I144" s="104" t="s">
        <v>926</v>
      </c>
      <c r="J144" s="77"/>
      <c r="K144" s="77" t="str">
        <f ca="1">+IF(ISERROR(MATCH([1]!WORKORDER[[#This Row],[TRAVELER]],[1]!Table1[TRAVELER],0)),K144,"Shipped")</f>
        <v>Shipped</v>
      </c>
      <c r="L144" s="77">
        <f ca="1">IF(ISERROR(MATCH([1]!WORKORDER[[#This Row],[TRAVELER]],[1]!Table1[TRAVELER],0)),L144,#REF!)</f>
        <v>30018</v>
      </c>
    </row>
    <row r="145" spans="1:12" hidden="1" x14ac:dyDescent="0.25">
      <c r="A145" s="77">
        <v>713506</v>
      </c>
      <c r="B145" s="77">
        <v>11548535</v>
      </c>
      <c r="C145" s="77">
        <v>856</v>
      </c>
      <c r="D145" s="77"/>
      <c r="E145" s="100">
        <v>1200</v>
      </c>
      <c r="F145" s="101">
        <v>6000</v>
      </c>
      <c r="G145" s="102">
        <v>192899</v>
      </c>
      <c r="H145" s="103">
        <v>46240</v>
      </c>
      <c r="I145" s="104" t="s">
        <v>2423</v>
      </c>
      <c r="J145" s="77"/>
      <c r="K145" s="77" t="str">
        <f ca="1">+IF(ISERROR(MATCH([1]!WORKORDER[[#This Row],[TRAVELER]],[1]!Table1[TRAVELER],0)),K145,"Shipped")</f>
        <v>Shipped</v>
      </c>
      <c r="L145" s="77">
        <f ca="1">IF(ISERROR(MATCH([1]!WORKORDER[[#This Row],[TRAVELER]],[1]!Table1[TRAVELER],0)),L145,#REF!)</f>
        <v>29961</v>
      </c>
    </row>
    <row r="146" spans="1:12" hidden="1" x14ac:dyDescent="0.25">
      <c r="A146" s="77">
        <v>713507</v>
      </c>
      <c r="B146" s="77">
        <v>11548535</v>
      </c>
      <c r="C146" s="77">
        <v>384</v>
      </c>
      <c r="D146" s="77"/>
      <c r="E146" s="100">
        <v>1040</v>
      </c>
      <c r="F146" s="101">
        <v>5200</v>
      </c>
      <c r="G146" s="102">
        <v>192899</v>
      </c>
      <c r="H146" s="103">
        <v>46240</v>
      </c>
      <c r="I146" s="104" t="s">
        <v>2424</v>
      </c>
      <c r="J146" s="77"/>
      <c r="K146" s="77" t="str">
        <f ca="1">+IF(ISERROR(MATCH([1]!WORKORDER[[#This Row],[TRAVELER]],[1]!Table1[TRAVELER],0)),K146,"Shipped")</f>
        <v>Shipped</v>
      </c>
      <c r="L146" s="77">
        <f ca="1">IF(ISERROR(MATCH([1]!WORKORDER[[#This Row],[TRAVELER]],[1]!Table1[TRAVELER],0)),L146,#REF!)</f>
        <v>29964</v>
      </c>
    </row>
    <row r="147" spans="1:12" hidden="1" x14ac:dyDescent="0.25">
      <c r="A147" s="77">
        <v>713508</v>
      </c>
      <c r="B147" s="77">
        <v>11548535</v>
      </c>
      <c r="C147" s="77">
        <v>1798</v>
      </c>
      <c r="D147" s="77"/>
      <c r="E147" s="100">
        <v>1130</v>
      </c>
      <c r="F147" s="101">
        <v>5650</v>
      </c>
      <c r="G147" s="102">
        <v>193267</v>
      </c>
      <c r="H147" s="103">
        <v>46253</v>
      </c>
      <c r="I147" s="104" t="s">
        <v>3991</v>
      </c>
      <c r="J147" s="77"/>
      <c r="K147" s="77" t="str">
        <f ca="1">+IF(ISERROR(MATCH([1]!WORKORDER[[#This Row],[TRAVELER]],[1]!Table1[TRAVELER],0)),K147,"Shipped")</f>
        <v>Shipped</v>
      </c>
      <c r="L147" s="77">
        <f ca="1">IF(ISERROR(MATCH([1]!WORKORDER[[#This Row],[TRAVELER]],[1]!Table1[TRAVELER],0)),L147,#REF!)</f>
        <v>30008</v>
      </c>
    </row>
    <row r="148" spans="1:12" hidden="1" x14ac:dyDescent="0.25">
      <c r="A148" s="77">
        <v>713509</v>
      </c>
      <c r="B148" s="77">
        <v>11548535</v>
      </c>
      <c r="C148" s="77">
        <v>1783</v>
      </c>
      <c r="D148" s="77"/>
      <c r="E148" s="100">
        <v>1178</v>
      </c>
      <c r="F148" s="101">
        <v>5890</v>
      </c>
      <c r="G148" s="102">
        <v>192899</v>
      </c>
      <c r="H148" s="103">
        <v>46240</v>
      </c>
      <c r="I148" s="104" t="s">
        <v>2425</v>
      </c>
      <c r="J148" s="77"/>
      <c r="K148" s="77" t="str">
        <f ca="1">+IF(ISERROR(MATCH([1]!WORKORDER[[#This Row],[TRAVELER]],[1]!Table1[TRAVELER],0)),K148,"Shipped")</f>
        <v>Shipped</v>
      </c>
      <c r="L148" s="77">
        <f ca="1">IF(ISERROR(MATCH([1]!WORKORDER[[#This Row],[TRAVELER]],[1]!Table1[TRAVELER],0)),L148,#REF!)</f>
        <v>29961</v>
      </c>
    </row>
    <row r="149" spans="1:12" hidden="1" x14ac:dyDescent="0.25">
      <c r="A149" s="77">
        <v>713552</v>
      </c>
      <c r="B149" s="77" t="s">
        <v>866</v>
      </c>
      <c r="C149" s="77">
        <v>1556</v>
      </c>
      <c r="D149" s="77"/>
      <c r="E149" s="100">
        <v>1056</v>
      </c>
      <c r="F149" s="101">
        <v>22420</v>
      </c>
      <c r="G149" s="102">
        <v>192888</v>
      </c>
      <c r="H149" s="103">
        <v>46240</v>
      </c>
      <c r="I149" s="104" t="s">
        <v>926</v>
      </c>
      <c r="J149" s="77"/>
      <c r="K149" s="77" t="str">
        <f ca="1">+IF(ISERROR(MATCH([1]!WORKORDER[[#This Row],[TRAVELER]],[1]!Table1[TRAVELER],0)),K149,"Shipped")</f>
        <v>Shipped</v>
      </c>
      <c r="L149" s="77">
        <f ca="1">IF(ISERROR(MATCH([1]!WORKORDER[[#This Row],[TRAVELER]],[1]!Table1[TRAVELER],0)),L149,#REF!)</f>
        <v>29972</v>
      </c>
    </row>
    <row r="150" spans="1:12" hidden="1" x14ac:dyDescent="0.25">
      <c r="A150" s="77">
        <v>713553</v>
      </c>
      <c r="B150" s="77" t="s">
        <v>866</v>
      </c>
      <c r="C150" s="77">
        <v>514</v>
      </c>
      <c r="D150" s="77"/>
      <c r="E150" s="100">
        <v>1253</v>
      </c>
      <c r="F150" s="101">
        <v>26603</v>
      </c>
      <c r="G150" s="102">
        <v>192888</v>
      </c>
      <c r="H150" s="103">
        <v>46240</v>
      </c>
      <c r="I150" s="104"/>
      <c r="J150" s="77"/>
      <c r="K150" s="77" t="str">
        <f ca="1">+IF(ISERROR(MATCH([1]!WORKORDER[[#This Row],[TRAVELER]],[1]!Table1[TRAVELER],0)),K150,"Shipped")</f>
        <v>Shipped</v>
      </c>
      <c r="L150" s="77">
        <f ca="1">IF(ISERROR(MATCH([1]!WORKORDER[[#This Row],[TRAVELER]],[1]!Table1[TRAVELER],0)),L150,#REF!)</f>
        <v>29943</v>
      </c>
    </row>
    <row r="151" spans="1:12" hidden="1" x14ac:dyDescent="0.25">
      <c r="A151" s="77">
        <v>713556</v>
      </c>
      <c r="B151" s="77">
        <v>11611121</v>
      </c>
      <c r="C151" s="77">
        <v>577</v>
      </c>
      <c r="D151" s="77"/>
      <c r="E151" s="100">
        <v>688</v>
      </c>
      <c r="F151" s="101">
        <v>22933</v>
      </c>
      <c r="G151" s="102">
        <v>192899</v>
      </c>
      <c r="H151" s="103">
        <v>46240</v>
      </c>
      <c r="I151" s="104" t="s">
        <v>2432</v>
      </c>
      <c r="J151" s="77"/>
      <c r="K151" s="77" t="str">
        <f ca="1">+IF(ISERROR(MATCH([1]!WORKORDER[[#This Row],[TRAVELER]],[1]!Table1[TRAVELER],0)),K151,"Shipped")</f>
        <v>Shipped</v>
      </c>
      <c r="L151" s="77">
        <f ca="1">IF(ISERROR(MATCH([1]!WORKORDER[[#This Row],[TRAVELER]],[1]!Table1[TRAVELER],0)),L151,#REF!)</f>
        <v>29964</v>
      </c>
    </row>
    <row r="152" spans="1:12" hidden="1" x14ac:dyDescent="0.25">
      <c r="A152" s="77">
        <v>713557</v>
      </c>
      <c r="B152" s="77">
        <v>11611121</v>
      </c>
      <c r="C152" s="77">
        <v>948</v>
      </c>
      <c r="D152" s="77"/>
      <c r="E152" s="100">
        <v>796</v>
      </c>
      <c r="F152" s="101">
        <v>26533</v>
      </c>
      <c r="G152" s="102">
        <v>192899</v>
      </c>
      <c r="H152" s="103">
        <v>46240</v>
      </c>
      <c r="I152" s="104" t="s">
        <v>2433</v>
      </c>
      <c r="J152" s="77"/>
      <c r="K152" s="77" t="str">
        <f ca="1">+IF(ISERROR(MATCH([1]!WORKORDER[[#This Row],[TRAVELER]],[1]!Table1[TRAVELER],0)),K152,"Shipped")</f>
        <v>Shipped</v>
      </c>
      <c r="L152" s="77">
        <f ca="1">IF(ISERROR(MATCH([1]!WORKORDER[[#This Row],[TRAVELER]],[1]!Table1[TRAVELER],0)),L152,#REF!)</f>
        <v>29961</v>
      </c>
    </row>
    <row r="153" spans="1:12" hidden="1" x14ac:dyDescent="0.25">
      <c r="A153" s="77">
        <v>713559</v>
      </c>
      <c r="B153" s="77">
        <v>11611122</v>
      </c>
      <c r="C153" s="77">
        <v>970</v>
      </c>
      <c r="D153" s="77"/>
      <c r="E153" s="100">
        <v>1106</v>
      </c>
      <c r="F153" s="101">
        <v>73733</v>
      </c>
      <c r="G153" s="102">
        <v>192899</v>
      </c>
      <c r="H153" s="103">
        <v>46240</v>
      </c>
      <c r="I153" s="104" t="s">
        <v>2434</v>
      </c>
      <c r="J153" s="77"/>
      <c r="K153" s="77" t="str">
        <f ca="1">+IF(ISERROR(MATCH([1]!WORKORDER[[#This Row],[TRAVELER]],[1]!Table1[TRAVELER],0)),K153,"Shipped")</f>
        <v>Shipped</v>
      </c>
      <c r="L153" s="77">
        <f ca="1">IF(ISERROR(MATCH([1]!WORKORDER[[#This Row],[TRAVELER]],[1]!Table1[TRAVELER],0)),L153,#REF!)</f>
        <v>29954</v>
      </c>
    </row>
    <row r="154" spans="1:12" hidden="1" x14ac:dyDescent="0.25">
      <c r="A154" s="77">
        <v>713582</v>
      </c>
      <c r="B154" s="77">
        <v>11546774</v>
      </c>
      <c r="C154" s="77">
        <v>865</v>
      </c>
      <c r="D154" s="77"/>
      <c r="E154" s="100">
        <v>1007</v>
      </c>
      <c r="F154" s="101">
        <v>12927</v>
      </c>
      <c r="G154" s="102">
        <v>193267</v>
      </c>
      <c r="H154" s="103">
        <v>46253</v>
      </c>
      <c r="I154" s="104" t="s">
        <v>3992</v>
      </c>
      <c r="J154" s="77"/>
      <c r="K154" s="77" t="str">
        <f ca="1">+IF(ISERROR(MATCH([1]!WORKORDER[[#This Row],[TRAVELER]],[1]!Table1[TRAVELER],0)),K154,"Shipped")</f>
        <v>Shipped</v>
      </c>
      <c r="L154" s="77">
        <f ca="1">IF(ISERROR(MATCH([1]!WORKORDER[[#This Row],[TRAVELER]],[1]!Table1[TRAVELER],0)),L154,#REF!)</f>
        <v>30067</v>
      </c>
    </row>
    <row r="155" spans="1:12" hidden="1" x14ac:dyDescent="0.25">
      <c r="A155" s="77">
        <v>713583</v>
      </c>
      <c r="B155" s="77">
        <v>11546774</v>
      </c>
      <c r="C155" s="77">
        <v>469</v>
      </c>
      <c r="D155" s="77"/>
      <c r="E155" s="100">
        <v>980</v>
      </c>
      <c r="F155" s="101">
        <v>12580</v>
      </c>
      <c r="G155" s="102">
        <v>192899</v>
      </c>
      <c r="H155" s="103">
        <v>46240</v>
      </c>
      <c r="I155" s="104" t="s">
        <v>2437</v>
      </c>
      <c r="J155" s="77"/>
      <c r="K155" s="77" t="str">
        <f ca="1">+IF(ISERROR(MATCH([1]!WORKORDER[[#This Row],[TRAVELER]],[1]!Table1[TRAVELER],0)),K155,"Shipped")</f>
        <v>Shipped</v>
      </c>
      <c r="L155" s="77">
        <f ca="1">IF(ISERROR(MATCH([1]!WORKORDER[[#This Row],[TRAVELER]],[1]!Table1[TRAVELER],0)),L155,#REF!)</f>
        <v>29954</v>
      </c>
    </row>
    <row r="156" spans="1:12" hidden="1" x14ac:dyDescent="0.25">
      <c r="A156" s="77">
        <v>713584</v>
      </c>
      <c r="B156" s="77">
        <v>11546774</v>
      </c>
      <c r="C156" s="77">
        <v>1045</v>
      </c>
      <c r="D156" s="77"/>
      <c r="E156" s="100">
        <v>908</v>
      </c>
      <c r="F156" s="101">
        <v>11656</v>
      </c>
      <c r="G156" s="102">
        <v>193267</v>
      </c>
      <c r="H156" s="103">
        <v>46253</v>
      </c>
      <c r="I156" s="104" t="s">
        <v>3993</v>
      </c>
      <c r="J156" s="77"/>
      <c r="K156" s="77">
        <f ca="1">+IF(ISERROR(MATCH([1]!WORKORDER[[#This Row],[TRAVELER]],[1]!Table1[TRAVELER],0)),K156,"Shipped")</f>
        <v>0</v>
      </c>
      <c r="L156" s="77">
        <f ca="1">IF(ISERROR(MATCH([1]!WORKORDER[[#This Row],[TRAVELER]],[1]!Table1[TRAVELER],0)),L156,#REF!)</f>
        <v>0</v>
      </c>
    </row>
    <row r="157" spans="1:12" hidden="1" x14ac:dyDescent="0.25">
      <c r="A157" s="77">
        <v>713585</v>
      </c>
      <c r="B157" s="77">
        <v>11546774</v>
      </c>
      <c r="C157" s="77">
        <v>1076</v>
      </c>
      <c r="D157" s="77"/>
      <c r="E157" s="100">
        <v>1057</v>
      </c>
      <c r="F157" s="101">
        <v>13569</v>
      </c>
      <c r="G157" s="102">
        <v>192899</v>
      </c>
      <c r="H157" s="103">
        <v>46240</v>
      </c>
      <c r="I157" s="104" t="s">
        <v>2438</v>
      </c>
      <c r="J157" s="77"/>
      <c r="K157" s="77" t="str">
        <f ca="1">+IF(ISERROR(MATCH([1]!WORKORDER[[#This Row],[TRAVELER]],[1]!Table1[TRAVELER],0)),K157,"Shipped")</f>
        <v>Shipped</v>
      </c>
      <c r="L157" s="77">
        <f ca="1">IF(ISERROR(MATCH([1]!WORKORDER[[#This Row],[TRAVELER]],[1]!Table1[TRAVELER],0)),L157,#REF!)</f>
        <v>29956</v>
      </c>
    </row>
    <row r="158" spans="1:12" hidden="1" x14ac:dyDescent="0.25">
      <c r="A158" s="77">
        <v>713587</v>
      </c>
      <c r="B158" s="77">
        <v>11546774</v>
      </c>
      <c r="C158" s="77">
        <v>1360</v>
      </c>
      <c r="D158" s="77"/>
      <c r="E158" s="100">
        <v>1049</v>
      </c>
      <c r="F158" s="101">
        <v>13466</v>
      </c>
      <c r="G158" s="102">
        <v>192899</v>
      </c>
      <c r="H158" s="103">
        <v>46240</v>
      </c>
      <c r="I158" s="104" t="s">
        <v>2439</v>
      </c>
      <c r="J158" s="77"/>
      <c r="K158" s="77" t="str">
        <f ca="1">+IF(ISERROR(MATCH([1]!WORKORDER[[#This Row],[TRAVELER]],[1]!Table1[TRAVELER],0)),K158,"Shipped")</f>
        <v>Shipped</v>
      </c>
      <c r="L158" s="77">
        <f ca="1">IF(ISERROR(MATCH([1]!WORKORDER[[#This Row],[TRAVELER]],[1]!Table1[TRAVELER],0)),L158,#REF!)</f>
        <v>29954</v>
      </c>
    </row>
    <row r="159" spans="1:12" hidden="1" x14ac:dyDescent="0.25">
      <c r="A159" s="77">
        <v>713588</v>
      </c>
      <c r="B159" s="77">
        <v>11546774</v>
      </c>
      <c r="C159" s="77">
        <v>33</v>
      </c>
      <c r="D159" s="77"/>
      <c r="E159" s="100">
        <v>986</v>
      </c>
      <c r="F159" s="101">
        <v>12657</v>
      </c>
      <c r="G159" s="102">
        <v>192899</v>
      </c>
      <c r="H159" s="103">
        <v>46240</v>
      </c>
      <c r="I159" s="104" t="s">
        <v>2440</v>
      </c>
      <c r="J159" s="77"/>
      <c r="K159" s="77" t="str">
        <f ca="1">+IF(ISERROR(MATCH([1]!WORKORDER[[#This Row],[TRAVELER]],[1]!Table1[TRAVELER],0)),K159,"Shipped")</f>
        <v>Shipped</v>
      </c>
      <c r="L159" s="77">
        <f ca="1">IF(ISERROR(MATCH([1]!WORKORDER[[#This Row],[TRAVELER]],[1]!Table1[TRAVELER],0)),L159,#REF!)</f>
        <v>30037</v>
      </c>
    </row>
    <row r="160" spans="1:12" hidden="1" x14ac:dyDescent="0.25">
      <c r="A160" s="77">
        <v>713589</v>
      </c>
      <c r="B160" s="77">
        <v>11546774</v>
      </c>
      <c r="C160" s="77">
        <v>27</v>
      </c>
      <c r="D160" s="77"/>
      <c r="E160" s="100">
        <v>966</v>
      </c>
      <c r="F160" s="101">
        <v>12401</v>
      </c>
      <c r="G160" s="102">
        <v>192899</v>
      </c>
      <c r="H160" s="103">
        <v>46240</v>
      </c>
      <c r="I160" s="104" t="s">
        <v>2441</v>
      </c>
      <c r="J160" s="77"/>
      <c r="K160" s="77" t="str">
        <f ca="1">+IF(ISERROR(MATCH([1]!WORKORDER[[#This Row],[TRAVELER]],[1]!Table1[TRAVELER],0)),K160,"Shipped")</f>
        <v>Shipped</v>
      </c>
      <c r="L160" s="77">
        <f ca="1">IF(ISERROR(MATCH([1]!WORKORDER[[#This Row],[TRAVELER]],[1]!Table1[TRAVELER],0)),L160,#REF!)</f>
        <v>29956</v>
      </c>
    </row>
    <row r="161" spans="1:12" hidden="1" x14ac:dyDescent="0.25">
      <c r="A161" s="77">
        <v>713590</v>
      </c>
      <c r="B161" s="77">
        <v>11546774</v>
      </c>
      <c r="C161" s="77">
        <v>290</v>
      </c>
      <c r="D161" s="77"/>
      <c r="E161" s="100">
        <v>1013</v>
      </c>
      <c r="F161" s="101">
        <v>13004</v>
      </c>
      <c r="G161" s="102">
        <v>192899</v>
      </c>
      <c r="H161" s="103">
        <v>46240</v>
      </c>
      <c r="I161" s="104" t="s">
        <v>2442</v>
      </c>
      <c r="J161" s="77"/>
      <c r="K161" s="77" t="str">
        <f ca="1">+IF(ISERROR(MATCH([1]!WORKORDER[[#This Row],[TRAVELER]],[1]!Table1[TRAVELER],0)),K161,"Shipped")</f>
        <v>Shipped</v>
      </c>
      <c r="L161" s="77">
        <f ca="1">IF(ISERROR(MATCH([1]!WORKORDER[[#This Row],[TRAVELER]],[1]!Table1[TRAVELER],0)),L161,#REF!)</f>
        <v>29961</v>
      </c>
    </row>
    <row r="162" spans="1:12" hidden="1" x14ac:dyDescent="0.25">
      <c r="A162" s="77">
        <v>713591</v>
      </c>
      <c r="B162" s="77">
        <v>11546774</v>
      </c>
      <c r="C162" s="77">
        <v>351</v>
      </c>
      <c r="D162" s="77"/>
      <c r="E162" s="100">
        <v>943</v>
      </c>
      <c r="F162" s="101">
        <v>12105</v>
      </c>
      <c r="G162" s="102">
        <v>192899</v>
      </c>
      <c r="H162" s="103">
        <v>46240</v>
      </c>
      <c r="I162" s="104" t="s">
        <v>2443</v>
      </c>
      <c r="J162" s="77"/>
      <c r="K162" s="77" t="str">
        <f ca="1">+IF(ISERROR(MATCH([1]!WORKORDER[[#This Row],[TRAVELER]],[1]!Table1[TRAVELER],0)),K162,"Shipped")</f>
        <v>Shipped</v>
      </c>
      <c r="L162" s="77">
        <f ca="1">IF(ISERROR(MATCH([1]!WORKORDER[[#This Row],[TRAVELER]],[1]!Table1[TRAVELER],0)),L162,#REF!)</f>
        <v>29961</v>
      </c>
    </row>
    <row r="163" spans="1:12" hidden="1" x14ac:dyDescent="0.25">
      <c r="A163" s="77">
        <v>713717</v>
      </c>
      <c r="B163" s="77" t="s">
        <v>980</v>
      </c>
      <c r="C163" s="77">
        <v>801</v>
      </c>
      <c r="D163" s="77"/>
      <c r="E163" s="100">
        <v>1249</v>
      </c>
      <c r="F163" s="101">
        <v>150482</v>
      </c>
      <c r="G163" s="102">
        <v>192888</v>
      </c>
      <c r="H163" s="103">
        <v>46240</v>
      </c>
      <c r="I163" s="104" t="s">
        <v>926</v>
      </c>
      <c r="J163" s="77"/>
      <c r="K163" s="77" t="str">
        <f ca="1">+IF(ISERROR(MATCH([1]!WORKORDER[[#This Row],[TRAVELER]],[1]!Table1[TRAVELER],0)),K163,"Shipped")</f>
        <v>Shipped</v>
      </c>
      <c r="L163" s="77">
        <f ca="1">IF(ISERROR(MATCH([1]!WORKORDER[[#This Row],[TRAVELER]],[1]!Table1[TRAVELER],0)),L163,#REF!)</f>
        <v>29991</v>
      </c>
    </row>
    <row r="164" spans="1:12" hidden="1" x14ac:dyDescent="0.25">
      <c r="A164" s="77">
        <v>713721</v>
      </c>
      <c r="B164" s="77" t="s">
        <v>980</v>
      </c>
      <c r="C164" s="77">
        <v>692</v>
      </c>
      <c r="D164" s="77"/>
      <c r="E164" s="100">
        <v>974</v>
      </c>
      <c r="F164" s="101">
        <v>117349</v>
      </c>
      <c r="G164" s="102">
        <v>193229</v>
      </c>
      <c r="H164" s="103">
        <v>46251</v>
      </c>
      <c r="I164" s="104" t="s">
        <v>927</v>
      </c>
      <c r="J164" s="77"/>
      <c r="K164" s="77">
        <f ca="1">+IF(ISERROR(MATCH([1]!WORKORDER[[#This Row],[TRAVELER]],[1]!Table1[TRAVELER],0)),K164,"Shipped")</f>
        <v>0</v>
      </c>
      <c r="L164" s="77">
        <f ca="1">IF(ISERROR(MATCH([1]!WORKORDER[[#This Row],[TRAVELER]],[1]!Table1[TRAVELER],0)),L164,#REF!)</f>
        <v>0</v>
      </c>
    </row>
    <row r="165" spans="1:12" hidden="1" x14ac:dyDescent="0.25">
      <c r="A165" s="77">
        <v>713725</v>
      </c>
      <c r="B165" s="77" t="s">
        <v>861</v>
      </c>
      <c r="C165" s="77">
        <v>1058</v>
      </c>
      <c r="D165" s="77"/>
      <c r="E165" s="100"/>
      <c r="F165" s="101"/>
      <c r="G165" s="102">
        <v>191424</v>
      </c>
      <c r="H165" s="103">
        <v>46220</v>
      </c>
      <c r="I165" s="104" t="s">
        <v>927</v>
      </c>
      <c r="J165" s="77" t="s">
        <v>2473</v>
      </c>
      <c r="K165" s="77" t="str">
        <f ca="1">+IF(ISERROR(MATCH([1]!WORKORDER[[#This Row],[TRAVELER]],[1]!Table1[TRAVELER],0)),K165,"Shipped")</f>
        <v>Shipped</v>
      </c>
      <c r="L165" s="77">
        <f ca="1">IF(ISERROR(MATCH([1]!WORKORDER[[#This Row],[TRAVELER]],[1]!Table1[TRAVELER],0)),L165,#REF!)</f>
        <v>29980</v>
      </c>
    </row>
    <row r="166" spans="1:12" hidden="1" x14ac:dyDescent="0.25">
      <c r="A166" s="77">
        <v>713790</v>
      </c>
      <c r="B166" s="77" t="s">
        <v>3173</v>
      </c>
      <c r="C166" s="77">
        <v>375</v>
      </c>
      <c r="D166" s="77"/>
      <c r="E166" s="100"/>
      <c r="F166" s="101"/>
      <c r="G166" s="102">
        <v>193122</v>
      </c>
      <c r="H166" s="103">
        <v>46247</v>
      </c>
      <c r="I166" s="104" t="s">
        <v>3180</v>
      </c>
      <c r="J166" s="77"/>
      <c r="K166" s="77" t="str">
        <f ca="1">+IF(ISERROR(MATCH([1]!WORKORDER[[#This Row],[TRAVELER]],[1]!Table1[TRAVELER],0)),K166,"Shipped")</f>
        <v>Shipped</v>
      </c>
      <c r="L166" s="77">
        <f ca="1">IF(ISERROR(MATCH([1]!WORKORDER[[#This Row],[TRAVELER]],[1]!Table1[TRAVELER],0)),L166,#REF!)</f>
        <v>29980</v>
      </c>
    </row>
    <row r="167" spans="1:12" hidden="1" x14ac:dyDescent="0.25">
      <c r="A167" s="77">
        <v>713852</v>
      </c>
      <c r="B167" s="77">
        <v>11546703</v>
      </c>
      <c r="C167" s="77">
        <v>1393</v>
      </c>
      <c r="D167" s="77"/>
      <c r="E167" s="100">
        <v>1002</v>
      </c>
      <c r="F167" s="101">
        <v>123704</v>
      </c>
      <c r="G167" s="102">
        <v>193079</v>
      </c>
      <c r="H167" s="103">
        <v>46246</v>
      </c>
      <c r="I167" s="104" t="s">
        <v>3157</v>
      </c>
      <c r="J167" s="77"/>
      <c r="K167" s="77" t="str">
        <f ca="1">+IF(ISERROR(MATCH([1]!WORKORDER[[#This Row],[TRAVELER]],[1]!Table1[TRAVELER],0)),K167,"Shipped")</f>
        <v>Shipped</v>
      </c>
      <c r="L167" s="77">
        <f ca="1">IF(ISERROR(MATCH([1]!WORKORDER[[#This Row],[TRAVELER]],[1]!Table1[TRAVELER],0)),L167,#REF!)</f>
        <v>29977</v>
      </c>
    </row>
    <row r="168" spans="1:12" hidden="1" x14ac:dyDescent="0.25">
      <c r="A168" s="77">
        <v>713853</v>
      </c>
      <c r="B168" s="77">
        <v>11546703</v>
      </c>
      <c r="C168" s="77">
        <v>960</v>
      </c>
      <c r="D168" s="77"/>
      <c r="E168" s="100">
        <v>1020</v>
      </c>
      <c r="F168" s="101">
        <v>125926</v>
      </c>
      <c r="G168" s="102">
        <v>193229</v>
      </c>
      <c r="H168" s="103">
        <v>46251</v>
      </c>
      <c r="I168" s="104" t="s">
        <v>3493</v>
      </c>
      <c r="J168" s="77"/>
      <c r="K168" s="77" t="str">
        <f ca="1">+IF(ISERROR(MATCH([1]!WORKORDER[[#This Row],[TRAVELER]],[1]!Table1[TRAVELER],0)),K168,"Shipped")</f>
        <v>Shipped</v>
      </c>
      <c r="L168" s="77">
        <f ca="1">IF(ISERROR(MATCH([1]!WORKORDER[[#This Row],[TRAVELER]],[1]!Table1[TRAVELER],0)),L168,#REF!)</f>
        <v>30010</v>
      </c>
    </row>
    <row r="169" spans="1:12" hidden="1" x14ac:dyDescent="0.25">
      <c r="A169" s="77">
        <v>713854</v>
      </c>
      <c r="B169" s="77">
        <v>11546703</v>
      </c>
      <c r="C169" s="77">
        <v>1406</v>
      </c>
      <c r="D169" s="77"/>
      <c r="E169" s="100">
        <v>996</v>
      </c>
      <c r="F169" s="101">
        <v>122963</v>
      </c>
      <c r="G169" s="102">
        <v>193229</v>
      </c>
      <c r="H169" s="103">
        <v>46251</v>
      </c>
      <c r="I169" s="104" t="s">
        <v>3437</v>
      </c>
      <c r="J169" s="77"/>
      <c r="K169" s="77">
        <f ca="1">+IF(ISERROR(MATCH([1]!WORKORDER[[#This Row],[TRAVELER]],[1]!Table1[TRAVELER],0)),K169,"Shipped")</f>
        <v>0</v>
      </c>
      <c r="L169" s="77">
        <f ca="1">IF(ISERROR(MATCH([1]!WORKORDER[[#This Row],[TRAVELER]],[1]!Table1[TRAVELER],0)),L169,#REF!)</f>
        <v>0</v>
      </c>
    </row>
    <row r="170" spans="1:12" hidden="1" x14ac:dyDescent="0.25">
      <c r="A170" s="77">
        <v>713855</v>
      </c>
      <c r="B170" s="77">
        <v>11546703</v>
      </c>
      <c r="C170" s="77">
        <v>1395</v>
      </c>
      <c r="D170" s="77"/>
      <c r="E170" s="100">
        <v>1029</v>
      </c>
      <c r="F170" s="101">
        <v>127037</v>
      </c>
      <c r="G170" s="102">
        <v>193079</v>
      </c>
      <c r="H170" s="103">
        <v>46246</v>
      </c>
      <c r="I170" s="104" t="s">
        <v>3158</v>
      </c>
      <c r="J170" s="77"/>
      <c r="K170" s="77" t="str">
        <f ca="1">+IF(ISERROR(MATCH([1]!WORKORDER[[#This Row],[TRAVELER]],[1]!Table1[TRAVELER],0)),K170,"Shipped")</f>
        <v>Shipped</v>
      </c>
      <c r="L170" s="77">
        <f ca="1">IF(ISERROR(MATCH([1]!WORKORDER[[#This Row],[TRAVELER]],[1]!Table1[TRAVELER],0)),L170,#REF!)</f>
        <v>29977</v>
      </c>
    </row>
    <row r="171" spans="1:12" hidden="1" x14ac:dyDescent="0.25">
      <c r="A171" s="77">
        <v>713856</v>
      </c>
      <c r="B171" s="77">
        <v>11546703</v>
      </c>
      <c r="C171" s="77">
        <v>346</v>
      </c>
      <c r="D171" s="77"/>
      <c r="E171" s="100">
        <v>1008</v>
      </c>
      <c r="F171" s="101">
        <v>124444</v>
      </c>
      <c r="G171" s="102">
        <v>193229</v>
      </c>
      <c r="H171" s="103">
        <v>46251</v>
      </c>
      <c r="I171" s="104" t="s">
        <v>3494</v>
      </c>
      <c r="J171" s="77"/>
      <c r="K171" s="77" t="str">
        <f ca="1">+IF(ISERROR(MATCH([1]!WORKORDER[[#This Row],[TRAVELER]],[1]!Table1[TRAVELER],0)),K171,"Shipped")</f>
        <v>Shipped</v>
      </c>
      <c r="L171" s="77">
        <f ca="1">IF(ISERROR(MATCH([1]!WORKORDER[[#This Row],[TRAVELER]],[1]!Table1[TRAVELER],0)),L171,#REF!)</f>
        <v>30074</v>
      </c>
    </row>
    <row r="172" spans="1:12" hidden="1" x14ac:dyDescent="0.25">
      <c r="A172" s="77">
        <v>713857</v>
      </c>
      <c r="B172" s="77">
        <v>11546703</v>
      </c>
      <c r="C172" s="77">
        <v>1552</v>
      </c>
      <c r="D172" s="77"/>
      <c r="E172" s="100">
        <v>1006</v>
      </c>
      <c r="F172" s="101">
        <v>124198</v>
      </c>
      <c r="G172" s="102">
        <v>193047</v>
      </c>
      <c r="H172" s="103">
        <v>46245</v>
      </c>
      <c r="I172" s="104" t="s">
        <v>2501</v>
      </c>
      <c r="J172" s="77"/>
      <c r="K172" s="77" t="str">
        <f ca="1">+IF(ISERROR(MATCH([1]!WORKORDER[[#This Row],[TRAVELER]],[1]!Table1[TRAVELER],0)),K172,"Shipped")</f>
        <v>Shipped</v>
      </c>
      <c r="L172" s="77">
        <f ca="1">IF(ISERROR(MATCH([1]!WORKORDER[[#This Row],[TRAVELER]],[1]!Table1[TRAVELER],0)),L172,#REF!)</f>
        <v>29972</v>
      </c>
    </row>
    <row r="173" spans="1:12" hidden="1" x14ac:dyDescent="0.25">
      <c r="A173" s="77">
        <v>713858</v>
      </c>
      <c r="B173" s="77">
        <v>11546703</v>
      </c>
      <c r="C173" s="77">
        <v>422</v>
      </c>
      <c r="D173" s="77"/>
      <c r="E173" s="100">
        <v>1115</v>
      </c>
      <c r="F173" s="101">
        <v>137654</v>
      </c>
      <c r="G173" s="102">
        <v>193267</v>
      </c>
      <c r="H173" s="103">
        <v>46253</v>
      </c>
      <c r="I173" s="104" t="s">
        <v>3835</v>
      </c>
      <c r="J173" s="77"/>
      <c r="K173" s="77" t="str">
        <f ca="1">+IF(ISERROR(MATCH([1]!WORKORDER[[#This Row],[TRAVELER]],[1]!Table1[TRAVELER],0)),K173,"Shipped")</f>
        <v>Shipped</v>
      </c>
      <c r="L173" s="77">
        <f ca="1">IF(ISERROR(MATCH([1]!WORKORDER[[#This Row],[TRAVELER]],[1]!Table1[TRAVELER],0)),L173,#REF!)</f>
        <v>30013</v>
      </c>
    </row>
    <row r="174" spans="1:12" hidden="1" x14ac:dyDescent="0.25">
      <c r="A174" s="77">
        <v>713859</v>
      </c>
      <c r="B174" s="77">
        <v>11546703</v>
      </c>
      <c r="C174" s="77">
        <v>55</v>
      </c>
      <c r="D174" s="77"/>
      <c r="E174" s="100">
        <v>894</v>
      </c>
      <c r="F174" s="101">
        <v>110370</v>
      </c>
      <c r="G174" s="102">
        <v>193267</v>
      </c>
      <c r="H174" s="103">
        <v>46253</v>
      </c>
      <c r="I174" s="104" t="s">
        <v>3994</v>
      </c>
      <c r="J174" s="77"/>
      <c r="K174" s="77" t="str">
        <f ca="1">+IF(ISERROR(MATCH([1]!WORKORDER[[#This Row],[TRAVELER]],[1]!Table1[TRAVELER],0)),K174,"Shipped")</f>
        <v>Shipped</v>
      </c>
      <c r="L174" s="77">
        <f ca="1">IF(ISERROR(MATCH([1]!WORKORDER[[#This Row],[TRAVELER]],[1]!Table1[TRAVELER],0)),L174,#REF!)</f>
        <v>30013</v>
      </c>
    </row>
    <row r="175" spans="1:12" hidden="1" x14ac:dyDescent="0.25">
      <c r="A175" s="77">
        <v>713866</v>
      </c>
      <c r="B175" s="77" t="s">
        <v>74</v>
      </c>
      <c r="C175" s="77">
        <v>444</v>
      </c>
      <c r="D175" s="77"/>
      <c r="E175" s="100">
        <v>1103</v>
      </c>
      <c r="F175" s="101">
        <v>47543</v>
      </c>
      <c r="G175" s="102">
        <v>193047</v>
      </c>
      <c r="H175" s="103">
        <v>46245</v>
      </c>
      <c r="I175" s="104" t="s">
        <v>2508</v>
      </c>
      <c r="J175" s="77"/>
      <c r="K175" s="77" t="str">
        <f ca="1">+IF(ISERROR(MATCH([1]!WORKORDER[[#This Row],[TRAVELER]],[1]!Table1[TRAVELER],0)),K175,"Shipped")</f>
        <v>Shipped</v>
      </c>
      <c r="L175" s="77">
        <f ca="1">IF(ISERROR(MATCH([1]!WORKORDER[[#This Row],[TRAVELER]],[1]!Table1[TRAVELER],0)),L175,#REF!)</f>
        <v>30039</v>
      </c>
    </row>
    <row r="176" spans="1:12" hidden="1" x14ac:dyDescent="0.25">
      <c r="A176" s="77">
        <v>713867</v>
      </c>
      <c r="B176" s="77" t="s">
        <v>74</v>
      </c>
      <c r="C176" s="77">
        <v>517</v>
      </c>
      <c r="D176" s="77"/>
      <c r="E176" s="100">
        <v>1004</v>
      </c>
      <c r="F176" s="101">
        <v>43276</v>
      </c>
      <c r="G176" s="102">
        <v>193079</v>
      </c>
      <c r="H176" s="103">
        <v>46246</v>
      </c>
      <c r="I176" s="104" t="s">
        <v>3159</v>
      </c>
      <c r="J176" s="77"/>
      <c r="K176" s="77" t="str">
        <f ca="1">+IF(ISERROR(MATCH([1]!WORKORDER[[#This Row],[TRAVELER]],[1]!Table1[TRAVELER],0)),K176,"Shipped")</f>
        <v>Shipped</v>
      </c>
      <c r="L176" s="77">
        <f ca="1">IF(ISERROR(MATCH([1]!WORKORDER[[#This Row],[TRAVELER]],[1]!Table1[TRAVELER],0)),L176,#REF!)</f>
        <v>30059</v>
      </c>
    </row>
    <row r="177" spans="1:12" hidden="1" x14ac:dyDescent="0.25">
      <c r="A177" s="77">
        <v>713894</v>
      </c>
      <c r="B177" s="77">
        <v>11546456</v>
      </c>
      <c r="C177" s="77">
        <v>946</v>
      </c>
      <c r="D177" s="77"/>
      <c r="E177" s="100">
        <v>1013</v>
      </c>
      <c r="F177" s="101">
        <v>83033</v>
      </c>
      <c r="G177" s="102">
        <v>192831</v>
      </c>
      <c r="H177" s="103">
        <v>46238</v>
      </c>
      <c r="I177" s="104" t="s">
        <v>926</v>
      </c>
      <c r="J177" s="77"/>
      <c r="K177" s="77" t="str">
        <f ca="1">+IF(ISERROR(MATCH([1]!WORKORDER[[#This Row],[TRAVELER]],[1]!Table1[TRAVELER],0)),K177,"Shipped")</f>
        <v>Shipped</v>
      </c>
      <c r="L177" s="77">
        <f ca="1">IF(ISERROR(MATCH([1]!WORKORDER[[#This Row],[TRAVELER]],[1]!Table1[TRAVELER],0)),L177,#REF!)</f>
        <v>30059</v>
      </c>
    </row>
    <row r="178" spans="1:12" hidden="1" x14ac:dyDescent="0.25">
      <c r="A178" s="77">
        <v>713895</v>
      </c>
      <c r="B178" s="77">
        <v>11546456</v>
      </c>
      <c r="C178" s="77">
        <v>1369</v>
      </c>
      <c r="D178" s="77"/>
      <c r="E178" s="100">
        <v>861</v>
      </c>
      <c r="F178" s="101">
        <v>70574</v>
      </c>
      <c r="G178" s="102">
        <v>192831</v>
      </c>
      <c r="H178" s="103">
        <v>46238</v>
      </c>
      <c r="I178" s="104" t="s">
        <v>926</v>
      </c>
      <c r="J178" s="77"/>
      <c r="K178" s="77" t="str">
        <f ca="1">+IF(ISERROR(MATCH([1]!WORKORDER[[#This Row],[TRAVELER]],[1]!Table1[TRAVELER],0)),K178,"Shipped")</f>
        <v>Shipped</v>
      </c>
      <c r="L178" s="77">
        <f ca="1">IF(ISERROR(MATCH([1]!WORKORDER[[#This Row],[TRAVELER]],[1]!Table1[TRAVELER],0)),L178,#REF!)</f>
        <v>30059</v>
      </c>
    </row>
    <row r="179" spans="1:12" hidden="1" x14ac:dyDescent="0.25">
      <c r="A179" s="77">
        <v>713896</v>
      </c>
      <c r="B179" s="77">
        <v>11546456</v>
      </c>
      <c r="C179" s="77">
        <v>1060</v>
      </c>
      <c r="D179" s="77"/>
      <c r="E179" s="100">
        <v>920</v>
      </c>
      <c r="F179" s="101">
        <v>75410</v>
      </c>
      <c r="G179" s="102">
        <v>192831</v>
      </c>
      <c r="H179" s="103">
        <v>46238</v>
      </c>
      <c r="I179" s="104" t="s">
        <v>926</v>
      </c>
      <c r="J179" s="77"/>
      <c r="K179" s="77" t="str">
        <f ca="1">+IF(ISERROR(MATCH([1]!WORKORDER[[#This Row],[TRAVELER]],[1]!Table1[TRAVELER],0)),K179,"Shipped")</f>
        <v>Shipped</v>
      </c>
      <c r="L179" s="77">
        <f ca="1">IF(ISERROR(MATCH([1]!WORKORDER[[#This Row],[TRAVELER]],[1]!Table1[TRAVELER],0)),L179,#REF!)</f>
        <v>30059</v>
      </c>
    </row>
    <row r="180" spans="1:12" hidden="1" x14ac:dyDescent="0.25">
      <c r="A180" s="77">
        <v>713897</v>
      </c>
      <c r="B180" s="77">
        <v>11546456</v>
      </c>
      <c r="C180" s="77">
        <v>845</v>
      </c>
      <c r="D180" s="77"/>
      <c r="E180" s="100">
        <v>940</v>
      </c>
      <c r="F180" s="101">
        <v>77049</v>
      </c>
      <c r="G180" s="102">
        <v>192831</v>
      </c>
      <c r="H180" s="103">
        <v>46238</v>
      </c>
      <c r="I180" s="104" t="s">
        <v>926</v>
      </c>
      <c r="J180" s="77"/>
      <c r="K180" s="77" t="str">
        <f ca="1">+IF(ISERROR(MATCH([1]!WORKORDER[[#This Row],[TRAVELER]],[1]!Table1[TRAVELER],0)),K180,"Shipped")</f>
        <v>Shipped</v>
      </c>
      <c r="L180" s="77">
        <f ca="1">IF(ISERROR(MATCH([1]!WORKORDER[[#This Row],[TRAVELER]],[1]!Table1[TRAVELER],0)),L180,#REF!)</f>
        <v>29948</v>
      </c>
    </row>
    <row r="181" spans="1:12" hidden="1" x14ac:dyDescent="0.25">
      <c r="A181" s="77">
        <v>713918</v>
      </c>
      <c r="B181" s="77" t="s">
        <v>978</v>
      </c>
      <c r="C181" s="77">
        <v>910</v>
      </c>
      <c r="D181" s="77"/>
      <c r="E181" s="100">
        <v>1116</v>
      </c>
      <c r="F181" s="101">
        <v>24156</v>
      </c>
      <c r="G181" s="102">
        <v>193188</v>
      </c>
      <c r="H181" s="103">
        <v>46251</v>
      </c>
      <c r="I181" s="104" t="s">
        <v>926</v>
      </c>
      <c r="J181" s="77"/>
      <c r="K181" s="77" t="str">
        <f ca="1">+IF(ISERROR(MATCH([1]!WORKORDER[[#This Row],[TRAVELER]],[1]!Table1[TRAVELER],0)),K181,"Shipped")</f>
        <v>Shipped</v>
      </c>
      <c r="L181" s="77">
        <f ca="1">IF(ISERROR(MATCH([1]!WORKORDER[[#This Row],[TRAVELER]],[1]!Table1[TRAVELER],0)),L181,#REF!)</f>
        <v>30004</v>
      </c>
    </row>
    <row r="182" spans="1:12" hidden="1" x14ac:dyDescent="0.25">
      <c r="A182" s="77">
        <v>713919</v>
      </c>
      <c r="B182" s="77" t="s">
        <v>978</v>
      </c>
      <c r="C182" s="77">
        <v>1809</v>
      </c>
      <c r="D182" s="77"/>
      <c r="E182" s="100">
        <v>1131</v>
      </c>
      <c r="F182" s="101">
        <v>24481</v>
      </c>
      <c r="G182" s="102">
        <v>193188</v>
      </c>
      <c r="H182" s="103">
        <v>46251</v>
      </c>
      <c r="I182" s="104" t="s">
        <v>926</v>
      </c>
      <c r="J182" s="77"/>
      <c r="K182" s="77" t="str">
        <f ca="1">+IF(ISERROR(MATCH([1]!WORKORDER[[#This Row],[TRAVELER]],[1]!Table1[TRAVELER],0)),K182,"Shipped")</f>
        <v>Shipped</v>
      </c>
      <c r="L182" s="77">
        <f ca="1">IF(ISERROR(MATCH([1]!WORKORDER[[#This Row],[TRAVELER]],[1]!Table1[TRAVELER],0)),L182,#REF!)</f>
        <v>30018</v>
      </c>
    </row>
    <row r="183" spans="1:12" hidden="1" x14ac:dyDescent="0.25">
      <c r="A183" s="77">
        <v>713920</v>
      </c>
      <c r="B183" s="77" t="s">
        <v>978</v>
      </c>
      <c r="C183" s="77">
        <v>1588</v>
      </c>
      <c r="D183" s="77"/>
      <c r="E183" s="100">
        <v>1134</v>
      </c>
      <c r="F183" s="101">
        <v>24545</v>
      </c>
      <c r="G183" s="102">
        <v>193188</v>
      </c>
      <c r="H183" s="103">
        <v>46251</v>
      </c>
      <c r="I183" s="104" t="s">
        <v>926</v>
      </c>
      <c r="J183" s="77"/>
      <c r="K183" s="77" t="str">
        <f ca="1">+IF(ISERROR(MATCH([1]!WORKORDER[[#This Row],[TRAVELER]],[1]!Table1[TRAVELER],0)),K183,"Shipped")</f>
        <v>Shipped</v>
      </c>
      <c r="L183" s="77">
        <f ca="1">IF(ISERROR(MATCH([1]!WORKORDER[[#This Row],[TRAVELER]],[1]!Table1[TRAVELER],0)),L183,#REF!)</f>
        <v>29998</v>
      </c>
    </row>
    <row r="184" spans="1:12" hidden="1" x14ac:dyDescent="0.25">
      <c r="A184" s="77">
        <v>713921</v>
      </c>
      <c r="B184" s="77" t="s">
        <v>978</v>
      </c>
      <c r="C184" s="77">
        <v>521</v>
      </c>
      <c r="D184" s="77"/>
      <c r="E184" s="100">
        <v>1215</v>
      </c>
      <c r="F184" s="101">
        <v>26299</v>
      </c>
      <c r="G184" s="102">
        <v>193188</v>
      </c>
      <c r="H184" s="103">
        <v>46251</v>
      </c>
      <c r="I184" s="104" t="s">
        <v>926</v>
      </c>
      <c r="J184" s="77"/>
      <c r="K184" s="77" t="str">
        <f ca="1">+IF(ISERROR(MATCH([1]!WORKORDER[[#This Row],[TRAVELER]],[1]!Table1[TRAVELER],0)),K184,"Shipped")</f>
        <v>Shipped</v>
      </c>
      <c r="L184" s="77">
        <f ca="1">IF(ISERROR(MATCH([1]!WORKORDER[[#This Row],[TRAVELER]],[1]!Table1[TRAVELER],0)),L184,#REF!)</f>
        <v>30004</v>
      </c>
    </row>
    <row r="185" spans="1:12" hidden="1" x14ac:dyDescent="0.25">
      <c r="A185" s="77">
        <v>713922</v>
      </c>
      <c r="B185" s="77" t="s">
        <v>978</v>
      </c>
      <c r="C185" s="77">
        <v>405</v>
      </c>
      <c r="D185" s="77"/>
      <c r="E185" s="100">
        <v>1108</v>
      </c>
      <c r="F185" s="101">
        <v>23983</v>
      </c>
      <c r="G185" s="102">
        <v>193188</v>
      </c>
      <c r="H185" s="103">
        <v>46251</v>
      </c>
      <c r="I185" s="104" t="s">
        <v>926</v>
      </c>
      <c r="J185" s="77"/>
      <c r="K185" s="77" t="str">
        <f ca="1">+IF(ISERROR(MATCH([1]!WORKORDER[[#This Row],[TRAVELER]],[1]!Table1[TRAVELER],0)),K185,"Shipped")</f>
        <v>Shipped</v>
      </c>
      <c r="L185" s="77">
        <f ca="1">IF(ISERROR(MATCH([1]!WORKORDER[[#This Row],[TRAVELER]],[1]!Table1[TRAVELER],0)),L185,#REF!)</f>
        <v>29998</v>
      </c>
    </row>
    <row r="186" spans="1:12" hidden="1" x14ac:dyDescent="0.25">
      <c r="A186" s="77">
        <v>713982</v>
      </c>
      <c r="B186" s="77" t="s">
        <v>1061</v>
      </c>
      <c r="C186" s="77">
        <v>246</v>
      </c>
      <c r="D186" s="77"/>
      <c r="E186" s="100">
        <v>933</v>
      </c>
      <c r="F186" s="101">
        <v>104831</v>
      </c>
      <c r="G186" s="102">
        <v>192887</v>
      </c>
      <c r="H186" s="103">
        <v>46239</v>
      </c>
      <c r="I186" s="104" t="s">
        <v>2536</v>
      </c>
      <c r="J186" s="77"/>
      <c r="K186" s="77" t="str">
        <f ca="1">+IF(ISERROR(MATCH([1]!WORKORDER[[#This Row],[TRAVELER]],[1]!Table1[TRAVELER],0)),K186,"Shipped")</f>
        <v>Shipped</v>
      </c>
      <c r="L186" s="77">
        <f ca="1">IF(ISERROR(MATCH([1]!WORKORDER[[#This Row],[TRAVELER]],[1]!Table1[TRAVELER],0)),L186,#REF!)</f>
        <v>29948</v>
      </c>
    </row>
    <row r="187" spans="1:12" hidden="1" x14ac:dyDescent="0.25">
      <c r="A187" s="77">
        <v>713983</v>
      </c>
      <c r="B187" s="77" t="s">
        <v>1061</v>
      </c>
      <c r="C187" s="77">
        <v>961</v>
      </c>
      <c r="D187" s="77"/>
      <c r="E187" s="100">
        <v>943</v>
      </c>
      <c r="F187" s="101">
        <v>105955</v>
      </c>
      <c r="G187" s="102">
        <v>192887</v>
      </c>
      <c r="H187" s="103">
        <v>46239</v>
      </c>
      <c r="I187" s="104" t="s">
        <v>2537</v>
      </c>
      <c r="J187" s="77"/>
      <c r="K187" s="77" t="str">
        <f ca="1">+IF(ISERROR(MATCH([1]!WORKORDER[[#This Row],[TRAVELER]],[1]!Table1[TRAVELER],0)),K187,"Shipped")</f>
        <v>Shipped</v>
      </c>
      <c r="L187" s="77">
        <f ca="1">IF(ISERROR(MATCH([1]!WORKORDER[[#This Row],[TRAVELER]],[1]!Table1[TRAVELER],0)),L187,#REF!)</f>
        <v>29948</v>
      </c>
    </row>
    <row r="188" spans="1:12" hidden="1" x14ac:dyDescent="0.25">
      <c r="A188" s="77">
        <v>713984</v>
      </c>
      <c r="B188" s="77" t="s">
        <v>1040</v>
      </c>
      <c r="C188" s="77">
        <v>255</v>
      </c>
      <c r="D188" s="77"/>
      <c r="E188" s="100">
        <v>786</v>
      </c>
      <c r="F188" s="101">
        <v>7767</v>
      </c>
      <c r="G188" s="102">
        <v>192887</v>
      </c>
      <c r="H188" s="103">
        <v>46239</v>
      </c>
      <c r="I188" s="104" t="s">
        <v>2538</v>
      </c>
      <c r="J188" s="77"/>
      <c r="K188" s="77" t="str">
        <f ca="1">+IF(ISERROR(MATCH([1]!WORKORDER[[#This Row],[TRAVELER]],[1]!Table1[TRAVELER],0)),K188,"Shipped")</f>
        <v>Shipped</v>
      </c>
      <c r="L188" s="77">
        <f ca="1">IF(ISERROR(MATCH([1]!WORKORDER[[#This Row],[TRAVELER]],[1]!Table1[TRAVELER],0)),L188,#REF!)</f>
        <v>29948</v>
      </c>
    </row>
    <row r="189" spans="1:12" hidden="1" x14ac:dyDescent="0.25">
      <c r="A189" s="77">
        <v>713985</v>
      </c>
      <c r="B189" s="77" t="s">
        <v>1040</v>
      </c>
      <c r="C189" s="77">
        <v>1433</v>
      </c>
      <c r="D189" s="77"/>
      <c r="E189" s="100">
        <v>931</v>
      </c>
      <c r="F189" s="101">
        <v>9200</v>
      </c>
      <c r="G189" s="102">
        <v>192887</v>
      </c>
      <c r="H189" s="103">
        <v>46239</v>
      </c>
      <c r="I189" s="104" t="s">
        <v>2539</v>
      </c>
      <c r="J189" s="77"/>
      <c r="K189" s="77" t="str">
        <f ca="1">+IF(ISERROR(MATCH([1]!WORKORDER[[#This Row],[TRAVELER]],[1]!Table1[TRAVELER],0)),K189,"Shipped")</f>
        <v>Shipped</v>
      </c>
      <c r="L189" s="77">
        <f ca="1">IF(ISERROR(MATCH([1]!WORKORDER[[#This Row],[TRAVELER]],[1]!Table1[TRAVELER],0)),L189,#REF!)</f>
        <v>29948</v>
      </c>
    </row>
    <row r="190" spans="1:12" hidden="1" x14ac:dyDescent="0.25">
      <c r="A190" s="77">
        <v>713986</v>
      </c>
      <c r="B190" s="77" t="s">
        <v>952</v>
      </c>
      <c r="C190" s="77">
        <v>342</v>
      </c>
      <c r="D190" s="77"/>
      <c r="E190" s="100">
        <v>828</v>
      </c>
      <c r="F190" s="101">
        <v>20909</v>
      </c>
      <c r="G190" s="102">
        <v>192899</v>
      </c>
      <c r="H190" s="103">
        <v>46240</v>
      </c>
      <c r="I190" s="104" t="s">
        <v>2540</v>
      </c>
      <c r="J190" s="77"/>
      <c r="K190" s="77" t="str">
        <f ca="1">+IF(ISERROR(MATCH([1]!WORKORDER[[#This Row],[TRAVELER]],[1]!Table1[TRAVELER],0)),K190,"Shipped")</f>
        <v>Shipped</v>
      </c>
      <c r="L190" s="77">
        <f ca="1">IF(ISERROR(MATCH([1]!WORKORDER[[#This Row],[TRAVELER]],[1]!Table1[TRAVELER],0)),L190,#REF!)</f>
        <v>29956</v>
      </c>
    </row>
    <row r="191" spans="1:12" hidden="1" x14ac:dyDescent="0.25">
      <c r="A191" s="77">
        <v>713987</v>
      </c>
      <c r="B191" s="77" t="s">
        <v>952</v>
      </c>
      <c r="C191" s="77">
        <v>674</v>
      </c>
      <c r="D191" s="77"/>
      <c r="E191" s="100">
        <v>805</v>
      </c>
      <c r="F191" s="101">
        <v>20328</v>
      </c>
      <c r="G191" s="102">
        <v>192899</v>
      </c>
      <c r="H191" s="103">
        <v>46240</v>
      </c>
      <c r="I191" s="104" t="s">
        <v>2541</v>
      </c>
      <c r="J191" s="77"/>
      <c r="K191" s="77" t="str">
        <f ca="1">+IF(ISERROR(MATCH([1]!WORKORDER[[#This Row],[TRAVELER]],[1]!Table1[TRAVELER],0)),K191,"Shipped")</f>
        <v>Shipped</v>
      </c>
      <c r="L191" s="77">
        <f ca="1">IF(ISERROR(MATCH([1]!WORKORDER[[#This Row],[TRAVELER]],[1]!Table1[TRAVELER],0)),L191,#REF!)</f>
        <v>29964</v>
      </c>
    </row>
    <row r="192" spans="1:12" hidden="1" x14ac:dyDescent="0.25">
      <c r="A192" s="77">
        <v>713988</v>
      </c>
      <c r="B192" s="77" t="s">
        <v>952</v>
      </c>
      <c r="C192" s="77">
        <v>1633</v>
      </c>
      <c r="D192" s="77"/>
      <c r="E192" s="100">
        <v>745</v>
      </c>
      <c r="F192" s="101">
        <v>18813</v>
      </c>
      <c r="G192" s="102">
        <v>192954</v>
      </c>
      <c r="H192" s="103">
        <v>46241</v>
      </c>
      <c r="I192" s="104" t="s">
        <v>2542</v>
      </c>
      <c r="J192" s="77"/>
      <c r="K192" s="77" t="str">
        <f ca="1">+IF(ISERROR(MATCH([1]!WORKORDER[[#This Row],[TRAVELER]],[1]!Table1[TRAVELER],0)),K192,"Shipped")</f>
        <v>Shipped</v>
      </c>
      <c r="L192" s="77">
        <f ca="1">IF(ISERROR(MATCH([1]!WORKORDER[[#This Row],[TRAVELER]],[1]!Table1[TRAVELER],0)),L192,#REF!)</f>
        <v>29964</v>
      </c>
    </row>
    <row r="193" spans="1:12" hidden="1" x14ac:dyDescent="0.25">
      <c r="A193" s="77">
        <v>713989</v>
      </c>
      <c r="B193" s="77" t="s">
        <v>952</v>
      </c>
      <c r="C193" s="77">
        <v>675</v>
      </c>
      <c r="D193" s="77"/>
      <c r="E193" s="100">
        <v>882</v>
      </c>
      <c r="F193" s="101">
        <v>22273</v>
      </c>
      <c r="G193" s="102">
        <v>192933</v>
      </c>
      <c r="H193" s="103">
        <v>46240</v>
      </c>
      <c r="I193" s="104" t="s">
        <v>2543</v>
      </c>
      <c r="J193" s="77"/>
      <c r="K193" s="77" t="str">
        <f ca="1">+IF(ISERROR(MATCH([1]!WORKORDER[[#This Row],[TRAVELER]],[1]!Table1[TRAVELER],0)),K193,"Shipped")</f>
        <v>Shipped</v>
      </c>
      <c r="L193" s="77">
        <f ca="1">IF(ISERROR(MATCH([1]!WORKORDER[[#This Row],[TRAVELER]],[1]!Table1[TRAVELER],0)),L193,#REF!)</f>
        <v>29961</v>
      </c>
    </row>
    <row r="194" spans="1:12" hidden="1" x14ac:dyDescent="0.25">
      <c r="A194" s="77">
        <v>713990</v>
      </c>
      <c r="B194" s="77" t="s">
        <v>953</v>
      </c>
      <c r="C194" s="77">
        <v>680</v>
      </c>
      <c r="D194" s="77"/>
      <c r="E194" s="100">
        <v>1034</v>
      </c>
      <c r="F194" s="101">
        <v>79538</v>
      </c>
      <c r="G194" s="102">
        <v>192933</v>
      </c>
      <c r="H194" s="103">
        <v>46240</v>
      </c>
      <c r="I194" s="104" t="s">
        <v>2544</v>
      </c>
      <c r="J194" s="77"/>
      <c r="K194" s="77" t="str">
        <f ca="1">+IF(ISERROR(MATCH([1]!WORKORDER[[#This Row],[TRAVELER]],[1]!Table1[TRAVELER],0)),K194,"Shipped")</f>
        <v>Shipped</v>
      </c>
      <c r="L194" s="77">
        <f ca="1">IF(ISERROR(MATCH([1]!WORKORDER[[#This Row],[TRAVELER]],[1]!Table1[TRAVELER],0)),L194,#REF!)</f>
        <v>30092</v>
      </c>
    </row>
    <row r="195" spans="1:12" hidden="1" x14ac:dyDescent="0.25">
      <c r="A195" s="77">
        <v>713991</v>
      </c>
      <c r="B195" s="77" t="s">
        <v>953</v>
      </c>
      <c r="C195" s="77">
        <v>319</v>
      </c>
      <c r="D195" s="77"/>
      <c r="E195" s="100">
        <v>1033</v>
      </c>
      <c r="F195" s="101">
        <v>79462</v>
      </c>
      <c r="G195" s="102">
        <v>192933</v>
      </c>
      <c r="H195" s="103">
        <v>46240</v>
      </c>
      <c r="I195" s="104" t="s">
        <v>2545</v>
      </c>
      <c r="J195" s="77"/>
      <c r="K195" s="77" t="str">
        <f ca="1">+IF(ISERROR(MATCH([1]!WORKORDER[[#This Row],[TRAVELER]],[1]!Table1[TRAVELER],0)),K195,"Shipped")</f>
        <v>Shipped</v>
      </c>
      <c r="L195" s="77">
        <f ca="1">IF(ISERROR(MATCH([1]!WORKORDER[[#This Row],[TRAVELER]],[1]!Table1[TRAVELER],0)),L195,#REF!)</f>
        <v>29964</v>
      </c>
    </row>
    <row r="196" spans="1:12" hidden="1" x14ac:dyDescent="0.25">
      <c r="A196" s="77">
        <v>713993</v>
      </c>
      <c r="B196" s="77" t="s">
        <v>953</v>
      </c>
      <c r="C196" s="77">
        <v>731</v>
      </c>
      <c r="D196" s="77"/>
      <c r="E196" s="100">
        <v>958</v>
      </c>
      <c r="F196" s="101">
        <v>73692</v>
      </c>
      <c r="G196" s="102">
        <v>192933</v>
      </c>
      <c r="H196" s="103">
        <v>46240</v>
      </c>
      <c r="I196" s="104" t="s">
        <v>2546</v>
      </c>
      <c r="J196" s="77"/>
      <c r="K196" s="77" t="str">
        <f ca="1">+IF(ISERROR(MATCH([1]!WORKORDER[[#This Row],[TRAVELER]],[1]!Table1[TRAVELER],0)),K196,"Shipped")</f>
        <v>Shipped</v>
      </c>
      <c r="L196" s="77">
        <f ca="1">IF(ISERROR(MATCH([1]!WORKORDER[[#This Row],[TRAVELER]],[1]!Table1[TRAVELER],0)),L196,#REF!)</f>
        <v>29967</v>
      </c>
    </row>
    <row r="197" spans="1:12" hidden="1" x14ac:dyDescent="0.25">
      <c r="A197" s="77">
        <v>713994</v>
      </c>
      <c r="B197" s="77" t="s">
        <v>953</v>
      </c>
      <c r="C197" s="77">
        <v>565</v>
      </c>
      <c r="D197" s="77"/>
      <c r="E197" s="100">
        <v>826</v>
      </c>
      <c r="F197" s="101">
        <v>63538</v>
      </c>
      <c r="G197" s="102">
        <v>192933</v>
      </c>
      <c r="H197" s="103">
        <v>46240</v>
      </c>
      <c r="I197" s="104" t="s">
        <v>2547</v>
      </c>
      <c r="J197" s="77"/>
      <c r="K197" s="77" t="str">
        <f ca="1">+IF(ISERROR(MATCH([1]!WORKORDER[[#This Row],[TRAVELER]],[1]!Table1[TRAVELER],0)),K197,"Shipped")</f>
        <v>Shipped</v>
      </c>
      <c r="L197" s="77">
        <f ca="1">IF(ISERROR(MATCH([1]!WORKORDER[[#This Row],[TRAVELER]],[1]!Table1[TRAVELER],0)),L197,#REF!)</f>
        <v>29961</v>
      </c>
    </row>
    <row r="198" spans="1:12" hidden="1" x14ac:dyDescent="0.25">
      <c r="A198" s="77">
        <v>713995</v>
      </c>
      <c r="B198" s="77" t="s">
        <v>953</v>
      </c>
      <c r="C198" s="77">
        <v>1331</v>
      </c>
      <c r="D198" s="77"/>
      <c r="E198" s="100">
        <v>668</v>
      </c>
      <c r="F198" s="101">
        <v>51385</v>
      </c>
      <c r="G198" s="102">
        <v>192933</v>
      </c>
      <c r="H198" s="103">
        <v>46240</v>
      </c>
      <c r="I198" s="104" t="s">
        <v>2548</v>
      </c>
      <c r="J198" s="77"/>
      <c r="K198" s="77" t="str">
        <f ca="1">+IF(ISERROR(MATCH([1]!WORKORDER[[#This Row],[TRAVELER]],[1]!Table1[TRAVELER],0)),K198,"Shipped")</f>
        <v>Shipped</v>
      </c>
      <c r="L198" s="77">
        <f ca="1">IF(ISERROR(MATCH([1]!WORKORDER[[#This Row],[TRAVELER]],[1]!Table1[TRAVELER],0)),L198,#REF!)</f>
        <v>30006</v>
      </c>
    </row>
    <row r="199" spans="1:12" hidden="1" x14ac:dyDescent="0.25">
      <c r="A199" s="77">
        <v>714000</v>
      </c>
      <c r="B199" s="77" t="s">
        <v>957</v>
      </c>
      <c r="C199" s="77">
        <v>496</v>
      </c>
      <c r="D199" s="77"/>
      <c r="E199" s="100">
        <v>1029</v>
      </c>
      <c r="F199" s="101">
        <v>19981</v>
      </c>
      <c r="G199" s="102">
        <v>192933</v>
      </c>
      <c r="H199" s="103">
        <v>46240</v>
      </c>
      <c r="I199" s="104" t="s">
        <v>2551</v>
      </c>
      <c r="J199" s="77"/>
      <c r="K199" s="77" t="str">
        <f ca="1">+IF(ISERROR(MATCH([1]!WORKORDER[[#This Row],[TRAVELER]],[1]!Table1[TRAVELER],0)),K199,"Shipped")</f>
        <v>Shipped</v>
      </c>
      <c r="L199" s="77">
        <f ca="1">IF(ISERROR(MATCH([1]!WORKORDER[[#This Row],[TRAVELER]],[1]!Table1[TRAVELER],0)),L199,#REF!)</f>
        <v>29954</v>
      </c>
    </row>
    <row r="200" spans="1:12" hidden="1" x14ac:dyDescent="0.25">
      <c r="A200" s="77">
        <v>714003</v>
      </c>
      <c r="B200" s="77" t="s">
        <v>968</v>
      </c>
      <c r="C200" s="77">
        <v>651</v>
      </c>
      <c r="D200" s="77"/>
      <c r="E200" s="100">
        <v>1408</v>
      </c>
      <c r="F200" s="101">
        <v>24702</v>
      </c>
      <c r="G200" s="102">
        <v>192887</v>
      </c>
      <c r="H200" s="103">
        <v>46239</v>
      </c>
      <c r="I200" s="104" t="s">
        <v>2552</v>
      </c>
      <c r="J200" s="77"/>
      <c r="K200" s="77" t="str">
        <f ca="1">+IF(ISERROR(MATCH([1]!WORKORDER[[#This Row],[TRAVELER]],[1]!Table1[TRAVELER],0)),K200,"Shipped")</f>
        <v>Shipped</v>
      </c>
      <c r="L200" s="77">
        <f ca="1">IF(ISERROR(MATCH([1]!WORKORDER[[#This Row],[TRAVELER]],[1]!Table1[TRAVELER],0)),L200,#REF!)</f>
        <v>29948</v>
      </c>
    </row>
    <row r="201" spans="1:12" hidden="1" x14ac:dyDescent="0.25">
      <c r="A201" s="77">
        <v>714009</v>
      </c>
      <c r="B201" s="77" t="s">
        <v>932</v>
      </c>
      <c r="C201" s="77">
        <v>1618</v>
      </c>
      <c r="D201" s="77"/>
      <c r="E201" s="100">
        <v>912</v>
      </c>
      <c r="F201" s="101">
        <v>29515</v>
      </c>
      <c r="G201" s="102">
        <v>192954</v>
      </c>
      <c r="H201" s="103">
        <v>46241</v>
      </c>
      <c r="I201" s="104" t="s">
        <v>2553</v>
      </c>
      <c r="J201" s="77"/>
      <c r="K201" s="77" t="str">
        <f ca="1">+IF(ISERROR(MATCH([1]!WORKORDER[[#This Row],[TRAVELER]],[1]!Table1[TRAVELER],0)),K201,"Shipped")</f>
        <v>Shipped</v>
      </c>
      <c r="L201" s="77">
        <f ca="1">IF(ISERROR(MATCH([1]!WORKORDER[[#This Row],[TRAVELER]],[1]!Table1[TRAVELER],0)),L201,#REF!)</f>
        <v>29961</v>
      </c>
    </row>
    <row r="202" spans="1:12" hidden="1" x14ac:dyDescent="0.25">
      <c r="A202" s="77">
        <v>714010</v>
      </c>
      <c r="B202" s="77" t="s">
        <v>940</v>
      </c>
      <c r="C202" s="77">
        <v>84</v>
      </c>
      <c r="D202" s="77"/>
      <c r="E202" s="100">
        <v>776</v>
      </c>
      <c r="F202" s="101">
        <v>16581</v>
      </c>
      <c r="G202" s="102">
        <v>192933</v>
      </c>
      <c r="H202" s="103">
        <v>46240</v>
      </c>
      <c r="I202" s="104" t="s">
        <v>2554</v>
      </c>
      <c r="J202" s="77"/>
      <c r="K202" s="77" t="str">
        <f ca="1">+IF(ISERROR(MATCH([1]!WORKORDER[[#This Row],[TRAVELER]],[1]!Table1[TRAVELER],0)),K202,"Shipped")</f>
        <v>Shipped</v>
      </c>
      <c r="L202" s="77">
        <f ca="1">IF(ISERROR(MATCH([1]!WORKORDER[[#This Row],[TRAVELER]],[1]!Table1[TRAVELER],0)),L202,#REF!)</f>
        <v>29956</v>
      </c>
    </row>
    <row r="203" spans="1:12" hidden="1" x14ac:dyDescent="0.25">
      <c r="A203" s="77">
        <v>714011</v>
      </c>
      <c r="B203" s="77" t="s">
        <v>940</v>
      </c>
      <c r="C203" s="77">
        <v>1110</v>
      </c>
      <c r="D203" s="77"/>
      <c r="E203" s="100">
        <v>725</v>
      </c>
      <c r="F203" s="101">
        <v>15491</v>
      </c>
      <c r="G203" s="102">
        <v>192933</v>
      </c>
      <c r="H203" s="103">
        <v>46240</v>
      </c>
      <c r="I203" s="104" t="s">
        <v>2555</v>
      </c>
      <c r="J203" s="77"/>
      <c r="K203" s="77" t="str">
        <f ca="1">+IF(ISERROR(MATCH([1]!WORKORDER[[#This Row],[TRAVELER]],[1]!Table1[TRAVELER],0)),K203,"Shipped")</f>
        <v>Shipped</v>
      </c>
      <c r="L203" s="77">
        <f ca="1">IF(ISERROR(MATCH([1]!WORKORDER[[#This Row],[TRAVELER]],[1]!Table1[TRAVELER],0)),L203,#REF!)</f>
        <v>29964</v>
      </c>
    </row>
    <row r="204" spans="1:12" hidden="1" x14ac:dyDescent="0.25">
      <c r="A204" s="77">
        <v>714012</v>
      </c>
      <c r="B204" s="77" t="s">
        <v>959</v>
      </c>
      <c r="C204" s="77">
        <v>436</v>
      </c>
      <c r="D204" s="77"/>
      <c r="E204" s="100">
        <v>973</v>
      </c>
      <c r="F204" s="101">
        <v>44027</v>
      </c>
      <c r="G204" s="102">
        <v>192954</v>
      </c>
      <c r="H204" s="103">
        <v>46241</v>
      </c>
      <c r="I204" s="104" t="s">
        <v>2556</v>
      </c>
      <c r="J204" s="77"/>
      <c r="K204" s="77" t="str">
        <f ca="1">+IF(ISERROR(MATCH([1]!WORKORDER[[#This Row],[TRAVELER]],[1]!Table1[TRAVELER],0)),K204,"Shipped")</f>
        <v>Shipped</v>
      </c>
      <c r="L204" s="77">
        <f ca="1">IF(ISERROR(MATCH([1]!WORKORDER[[#This Row],[TRAVELER]],[1]!Table1[TRAVELER],0)),L204,#REF!)</f>
        <v>29961</v>
      </c>
    </row>
    <row r="205" spans="1:12" hidden="1" x14ac:dyDescent="0.25">
      <c r="A205" s="77">
        <v>714013</v>
      </c>
      <c r="B205" s="77" t="s">
        <v>959</v>
      </c>
      <c r="C205" s="77">
        <v>673</v>
      </c>
      <c r="D205" s="77"/>
      <c r="E205" s="100">
        <v>800</v>
      </c>
      <c r="F205" s="101">
        <v>39199</v>
      </c>
      <c r="G205" s="102">
        <v>192954</v>
      </c>
      <c r="H205" s="103">
        <v>46241</v>
      </c>
      <c r="I205" s="104" t="s">
        <v>2557</v>
      </c>
      <c r="J205" s="77"/>
      <c r="K205" s="77" t="str">
        <f ca="1">+IF(ISERROR(MATCH([1]!WORKORDER[[#This Row],[TRAVELER]],[1]!Table1[TRAVELER],0)),K205,"Shipped")</f>
        <v>Shipped</v>
      </c>
      <c r="L205" s="77">
        <f ca="1">IF(ISERROR(MATCH([1]!WORKORDER[[#This Row],[TRAVELER]],[1]!Table1[TRAVELER],0)),L205,#REF!)</f>
        <v>30030</v>
      </c>
    </row>
    <row r="206" spans="1:12" hidden="1" x14ac:dyDescent="0.25">
      <c r="A206" s="77">
        <v>714014</v>
      </c>
      <c r="B206" s="77" t="s">
        <v>959</v>
      </c>
      <c r="C206" s="77">
        <v>1594</v>
      </c>
      <c r="D206" s="77"/>
      <c r="E206" s="100">
        <v>863</v>
      </c>
      <c r="F206" s="101">
        <v>39050</v>
      </c>
      <c r="G206" s="102">
        <v>192887</v>
      </c>
      <c r="H206" s="103">
        <v>46239</v>
      </c>
      <c r="I206" s="104" t="s">
        <v>2558</v>
      </c>
      <c r="J206" s="77"/>
      <c r="K206" s="77" t="str">
        <f ca="1">+IF(ISERROR(MATCH([1]!WORKORDER[[#This Row],[TRAVELER]],[1]!Table1[TRAVELER],0)),K206,"Shipped")</f>
        <v>Shipped</v>
      </c>
      <c r="L206" s="77">
        <f ca="1">IF(ISERROR(MATCH([1]!WORKORDER[[#This Row],[TRAVELER]],[1]!Table1[TRAVELER],0)),L206,#REF!)</f>
        <v>30030</v>
      </c>
    </row>
    <row r="207" spans="1:12" hidden="1" x14ac:dyDescent="0.25">
      <c r="A207" s="77">
        <v>714015</v>
      </c>
      <c r="B207" s="77" t="s">
        <v>959</v>
      </c>
      <c r="C207" s="77">
        <v>1562</v>
      </c>
      <c r="D207" s="77"/>
      <c r="E207" s="100">
        <v>916</v>
      </c>
      <c r="F207" s="101">
        <v>41448</v>
      </c>
      <c r="G207" s="102">
        <v>192887</v>
      </c>
      <c r="H207" s="103">
        <v>46239</v>
      </c>
      <c r="I207" s="104" t="s">
        <v>2559</v>
      </c>
      <c r="J207" s="77"/>
      <c r="K207" s="77" t="str">
        <f ca="1">+IF(ISERROR(MATCH([1]!WORKORDER[[#This Row],[TRAVELER]],[1]!Table1[TRAVELER],0)),K207,"Shipped")</f>
        <v>Shipped</v>
      </c>
      <c r="L207" s="77">
        <f ca="1">IF(ISERROR(MATCH([1]!WORKORDER[[#This Row],[TRAVELER]],[1]!Table1[TRAVELER],0)),L207,#REF!)</f>
        <v>29948</v>
      </c>
    </row>
    <row r="208" spans="1:12" hidden="1" x14ac:dyDescent="0.25">
      <c r="A208" s="77">
        <v>714016</v>
      </c>
      <c r="B208" s="77">
        <v>11609746</v>
      </c>
      <c r="C208" s="77">
        <v>739</v>
      </c>
      <c r="D208" s="77"/>
      <c r="E208" s="100">
        <v>1149</v>
      </c>
      <c r="F208" s="101">
        <v>65284</v>
      </c>
      <c r="G208" s="102">
        <v>193122</v>
      </c>
      <c r="H208" s="103">
        <v>46247</v>
      </c>
      <c r="I208" s="104" t="s">
        <v>3181</v>
      </c>
      <c r="J208" s="77"/>
      <c r="K208" s="77" t="str">
        <f ca="1">+IF(ISERROR(MATCH([1]!WORKORDER[[#This Row],[TRAVELER]],[1]!Table1[TRAVELER],0)),K208,"Shipped")</f>
        <v>Shipped</v>
      </c>
      <c r="L208" s="77">
        <f ca="1">IF(ISERROR(MATCH([1]!WORKORDER[[#This Row],[TRAVELER]],[1]!Table1[TRAVELER],0)),L208,#REF!)</f>
        <v>29980</v>
      </c>
    </row>
    <row r="209" spans="1:12" hidden="1" x14ac:dyDescent="0.25">
      <c r="A209" s="77">
        <v>714018</v>
      </c>
      <c r="B209" s="77">
        <v>91054</v>
      </c>
      <c r="C209" s="77">
        <v>244</v>
      </c>
      <c r="D209" s="77"/>
      <c r="E209" s="100">
        <v>1235</v>
      </c>
      <c r="F209" s="101">
        <v>78165</v>
      </c>
      <c r="G209" s="102">
        <v>193262</v>
      </c>
      <c r="H209" s="103">
        <v>46252</v>
      </c>
      <c r="I209" s="104" t="s">
        <v>3995</v>
      </c>
      <c r="J209" s="77"/>
      <c r="K209" s="77">
        <f ca="1">+IF(ISERROR(MATCH([1]!WORKORDER[[#This Row],[TRAVELER]],[1]!Table1[TRAVELER],0)),K209,"Shipped")</f>
        <v>0</v>
      </c>
      <c r="L209" s="77">
        <f ca="1">IF(ISERROR(MATCH([1]!WORKORDER[[#This Row],[TRAVELER]],[1]!Table1[TRAVELER],0)),L209,#REF!)</f>
        <v>0</v>
      </c>
    </row>
    <row r="210" spans="1:12" hidden="1" x14ac:dyDescent="0.25">
      <c r="A210" s="77">
        <v>714019</v>
      </c>
      <c r="B210" s="77">
        <v>91054</v>
      </c>
      <c r="C210" s="77">
        <v>309</v>
      </c>
      <c r="D210" s="77"/>
      <c r="E210" s="100">
        <v>1046</v>
      </c>
      <c r="F210" s="101">
        <v>66203</v>
      </c>
      <c r="G210" s="102">
        <v>193262</v>
      </c>
      <c r="H210" s="103">
        <v>46252</v>
      </c>
      <c r="I210" s="104" t="s">
        <v>3996</v>
      </c>
      <c r="J210" s="77"/>
      <c r="K210" s="77">
        <f ca="1">+IF(ISERROR(MATCH([1]!WORKORDER[[#This Row],[TRAVELER]],[1]!Table1[TRAVELER],0)),K210,"Shipped")</f>
        <v>0</v>
      </c>
      <c r="L210" s="77">
        <f ca="1">IF(ISERROR(MATCH([1]!WORKORDER[[#This Row],[TRAVELER]],[1]!Table1[TRAVELER],0)),L210,#REF!)</f>
        <v>0</v>
      </c>
    </row>
    <row r="211" spans="1:12" hidden="1" x14ac:dyDescent="0.25">
      <c r="A211" s="77">
        <v>714020</v>
      </c>
      <c r="B211" s="77">
        <v>91054</v>
      </c>
      <c r="C211" s="77">
        <v>1378</v>
      </c>
      <c r="D211" s="77"/>
      <c r="E211" s="100">
        <v>1171</v>
      </c>
      <c r="F211" s="101">
        <v>74114</v>
      </c>
      <c r="G211" s="102">
        <v>193262</v>
      </c>
      <c r="H211" s="103">
        <v>46252</v>
      </c>
      <c r="I211" s="104" t="s">
        <v>3997</v>
      </c>
      <c r="J211" s="77"/>
      <c r="K211" s="77">
        <f ca="1">+IF(ISERROR(MATCH([1]!WORKORDER[[#This Row],[TRAVELER]],[1]!Table1[TRAVELER],0)),K211,"Shipped")</f>
        <v>0</v>
      </c>
      <c r="L211" s="77">
        <f ca="1">IF(ISERROR(MATCH([1]!WORKORDER[[#This Row],[TRAVELER]],[1]!Table1[TRAVELER],0)),L211,#REF!)</f>
        <v>0</v>
      </c>
    </row>
    <row r="212" spans="1:12" hidden="1" x14ac:dyDescent="0.25">
      <c r="A212" s="77">
        <v>714021</v>
      </c>
      <c r="B212" s="77">
        <v>91054</v>
      </c>
      <c r="C212" s="77">
        <v>569</v>
      </c>
      <c r="D212" s="77"/>
      <c r="E212" s="100">
        <v>1141</v>
      </c>
      <c r="F212" s="101">
        <v>72215</v>
      </c>
      <c r="G212" s="102">
        <v>193262</v>
      </c>
      <c r="H212" s="103">
        <v>46252</v>
      </c>
      <c r="I212" s="104" t="s">
        <v>3998</v>
      </c>
      <c r="J212" s="77"/>
      <c r="K212" s="77">
        <f ca="1">+IF(ISERROR(MATCH([1]!WORKORDER[[#This Row],[TRAVELER]],[1]!Table1[TRAVELER],0)),K212,"Shipped")</f>
        <v>0</v>
      </c>
      <c r="L212" s="77">
        <f ca="1">IF(ISERROR(MATCH([1]!WORKORDER[[#This Row],[TRAVELER]],[1]!Table1[TRAVELER],0)),L212,#REF!)</f>
        <v>0</v>
      </c>
    </row>
    <row r="213" spans="1:12" hidden="1" x14ac:dyDescent="0.25">
      <c r="A213" s="77">
        <v>714056</v>
      </c>
      <c r="B213" s="77" t="s">
        <v>955</v>
      </c>
      <c r="C213" s="77">
        <v>332</v>
      </c>
      <c r="D213" s="77"/>
      <c r="E213" s="100">
        <v>1232</v>
      </c>
      <c r="F213" s="101">
        <v>70000</v>
      </c>
      <c r="G213" s="102">
        <v>193122</v>
      </c>
      <c r="H213" s="103">
        <v>46247</v>
      </c>
      <c r="I213" s="104" t="s">
        <v>927</v>
      </c>
      <c r="J213" s="77"/>
      <c r="K213" s="77" t="str">
        <f ca="1">+IF(ISERROR(MATCH([1]!WORKORDER[[#This Row],[TRAVELER]],[1]!Table1[TRAVELER],0)),K213,"Shipped")</f>
        <v>Shipped</v>
      </c>
      <c r="L213" s="77">
        <f ca="1">IF(ISERROR(MATCH([1]!WORKORDER[[#This Row],[TRAVELER]],[1]!Table1[TRAVELER],0)),L213,#REF!)</f>
        <v>30011</v>
      </c>
    </row>
    <row r="214" spans="1:12" hidden="1" x14ac:dyDescent="0.25">
      <c r="A214" s="77">
        <v>714057</v>
      </c>
      <c r="B214" s="77" t="s">
        <v>955</v>
      </c>
      <c r="C214" s="77">
        <v>1448</v>
      </c>
      <c r="D214" s="77"/>
      <c r="E214" s="100">
        <v>1232</v>
      </c>
      <c r="F214" s="101">
        <v>70000</v>
      </c>
      <c r="G214" s="102">
        <v>192887</v>
      </c>
      <c r="H214" s="103">
        <v>46239</v>
      </c>
      <c r="I214" s="104" t="s">
        <v>927</v>
      </c>
      <c r="J214" s="77"/>
      <c r="K214" s="77" t="str">
        <f ca="1">+IF(ISERROR(MATCH([1]!WORKORDER[[#This Row],[TRAVELER]],[1]!Table1[TRAVELER],0)),K214,"Shipped")</f>
        <v>Shipped</v>
      </c>
      <c r="L214" s="77">
        <f ca="1">IF(ISERROR(MATCH([1]!WORKORDER[[#This Row],[TRAVELER]],[1]!Table1[TRAVELER],0)),L214,#REF!)</f>
        <v>29949</v>
      </c>
    </row>
    <row r="215" spans="1:12" hidden="1" x14ac:dyDescent="0.25">
      <c r="A215" s="77">
        <v>714058</v>
      </c>
      <c r="B215" s="77" t="s">
        <v>955</v>
      </c>
      <c r="C215" s="77">
        <v>226</v>
      </c>
      <c r="D215" s="77"/>
      <c r="E215" s="100">
        <v>1443</v>
      </c>
      <c r="F215" s="101">
        <v>82000</v>
      </c>
      <c r="G215" s="102">
        <v>193267</v>
      </c>
      <c r="H215" s="103">
        <v>46253</v>
      </c>
      <c r="I215" s="104" t="s">
        <v>927</v>
      </c>
      <c r="J215" s="77"/>
      <c r="K215" s="77" t="str">
        <f ca="1">+IF(ISERROR(MATCH([1]!WORKORDER[[#This Row],[TRAVELER]],[1]!Table1[TRAVELER],0)),K215,"Shipped")</f>
        <v>Shipped</v>
      </c>
      <c r="L215" s="77">
        <f ca="1">IF(ISERROR(MATCH([1]!WORKORDER[[#This Row],[TRAVELER]],[1]!Table1[TRAVELER],0)),L215,#REF!)</f>
        <v>30011</v>
      </c>
    </row>
    <row r="216" spans="1:12" hidden="1" x14ac:dyDescent="0.25">
      <c r="A216" s="77">
        <v>714061</v>
      </c>
      <c r="B216" s="77" t="s">
        <v>955</v>
      </c>
      <c r="C216" s="77">
        <v>28</v>
      </c>
      <c r="D216" s="77"/>
      <c r="E216" s="100">
        <v>1338</v>
      </c>
      <c r="F216" s="101">
        <v>76000</v>
      </c>
      <c r="G216" s="102">
        <v>192852</v>
      </c>
      <c r="H216" s="103">
        <v>46238</v>
      </c>
      <c r="I216" s="104" t="s">
        <v>927</v>
      </c>
      <c r="J216" s="77"/>
      <c r="K216" s="77" t="str">
        <f ca="1">+IF(ISERROR(MATCH([1]!WORKORDER[[#This Row],[TRAVELER]],[1]!Table1[TRAVELER],0)),K216,"Shipped")</f>
        <v>Shipped</v>
      </c>
      <c r="L216" s="77">
        <f ca="1">IF(ISERROR(MATCH([1]!WORKORDER[[#This Row],[TRAVELER]],[1]!Table1[TRAVELER],0)),L216,#REF!)</f>
        <v>29949</v>
      </c>
    </row>
    <row r="217" spans="1:12" hidden="1" x14ac:dyDescent="0.25">
      <c r="A217" s="77">
        <v>714062</v>
      </c>
      <c r="B217" s="77" t="s">
        <v>955</v>
      </c>
      <c r="C217" s="77">
        <v>806</v>
      </c>
      <c r="D217" s="77"/>
      <c r="E217" s="100">
        <v>1320</v>
      </c>
      <c r="F217" s="101">
        <v>75000</v>
      </c>
      <c r="G217" s="102">
        <v>193229</v>
      </c>
      <c r="H217" s="103">
        <v>46251</v>
      </c>
      <c r="I217" s="104" t="s">
        <v>927</v>
      </c>
      <c r="J217" s="77"/>
      <c r="K217" s="77" t="str">
        <f ca="1">+IF(ISERROR(MATCH([1]!WORKORDER[[#This Row],[TRAVELER]],[1]!Table1[TRAVELER],0)),K217,"Shipped")</f>
        <v>Shipped</v>
      </c>
      <c r="L217" s="77">
        <f ca="1">IF(ISERROR(MATCH([1]!WORKORDER[[#This Row],[TRAVELER]],[1]!Table1[TRAVELER],0)),L217,#REF!)</f>
        <v>30011</v>
      </c>
    </row>
    <row r="218" spans="1:12" hidden="1" x14ac:dyDescent="0.25">
      <c r="A218" s="77">
        <v>714074</v>
      </c>
      <c r="B218" s="77" t="s">
        <v>932</v>
      </c>
      <c r="C218" s="77">
        <v>932</v>
      </c>
      <c r="D218" s="77"/>
      <c r="E218" s="100">
        <v>934</v>
      </c>
      <c r="F218" s="101">
        <v>30227</v>
      </c>
      <c r="G218" s="102">
        <v>192954</v>
      </c>
      <c r="H218" s="103">
        <v>46241</v>
      </c>
      <c r="I218" s="104" t="s">
        <v>2572</v>
      </c>
      <c r="J218" s="77"/>
      <c r="K218" s="77" t="str">
        <f ca="1">+IF(ISERROR(MATCH([1]!WORKORDER[[#This Row],[TRAVELER]],[1]!Table1[TRAVELER],0)),K218,"Shipped")</f>
        <v>Shipped</v>
      </c>
      <c r="L218" s="77">
        <f ca="1">IF(ISERROR(MATCH([1]!WORKORDER[[#This Row],[TRAVELER]],[1]!Table1[TRAVELER],0)),L218,#REF!)</f>
        <v>29961</v>
      </c>
    </row>
    <row r="219" spans="1:12" hidden="1" x14ac:dyDescent="0.25">
      <c r="A219" s="77">
        <v>714076</v>
      </c>
      <c r="B219" s="77">
        <v>40110160</v>
      </c>
      <c r="C219" s="77">
        <v>1444</v>
      </c>
      <c r="D219" s="77"/>
      <c r="E219" s="100">
        <v>1081</v>
      </c>
      <c r="F219" s="101">
        <v>6868</v>
      </c>
      <c r="G219" s="102">
        <v>193203</v>
      </c>
      <c r="H219" s="103">
        <v>46251</v>
      </c>
      <c r="I219" s="104" t="s">
        <v>3387</v>
      </c>
      <c r="J219" s="77"/>
      <c r="K219" s="77" t="str">
        <f ca="1">+IF(ISERROR(MATCH([1]!WORKORDER[[#This Row],[TRAVELER]],[1]!Table1[TRAVELER],0)),K219,"Shipped")</f>
        <v>Shipped</v>
      </c>
      <c r="L219" s="77">
        <f ca="1">IF(ISERROR(MATCH([1]!WORKORDER[[#This Row],[TRAVELER]],[1]!Table1[TRAVELER],0)),L219,#REF!)</f>
        <v>29996</v>
      </c>
    </row>
    <row r="220" spans="1:12" hidden="1" x14ac:dyDescent="0.25">
      <c r="A220" s="77">
        <v>714077</v>
      </c>
      <c r="B220" s="77">
        <v>40110160</v>
      </c>
      <c r="C220" s="77">
        <v>254</v>
      </c>
      <c r="D220" s="77"/>
      <c r="E220" s="100">
        <v>165</v>
      </c>
      <c r="F220" s="101">
        <v>7402</v>
      </c>
      <c r="G220" s="102">
        <v>193203</v>
      </c>
      <c r="H220" s="103">
        <v>46251</v>
      </c>
      <c r="I220" s="104" t="s">
        <v>3381</v>
      </c>
      <c r="J220" s="77"/>
      <c r="K220" s="77" t="str">
        <f ca="1">+IF(ISERROR(MATCH([1]!WORKORDER[[#This Row],[TRAVELER]],[1]!Table1[TRAVELER],0)),K220,"Shipped")</f>
        <v>Shipped</v>
      </c>
      <c r="L220" s="77">
        <f ca="1">IF(ISERROR(MATCH([1]!WORKORDER[[#This Row],[TRAVELER]],[1]!Table1[TRAVELER],0)),L220,#REF!)</f>
        <v>29996</v>
      </c>
    </row>
    <row r="221" spans="1:12" hidden="1" x14ac:dyDescent="0.25">
      <c r="A221" s="77">
        <v>714078</v>
      </c>
      <c r="B221" s="77">
        <v>40110160</v>
      </c>
      <c r="C221" s="77">
        <v>1039</v>
      </c>
      <c r="D221" s="77"/>
      <c r="E221" s="100">
        <v>646</v>
      </c>
      <c r="F221" s="101">
        <v>4104</v>
      </c>
      <c r="G221" s="102">
        <v>193203</v>
      </c>
      <c r="H221" s="103">
        <v>46251</v>
      </c>
      <c r="I221" s="104" t="s">
        <v>3392</v>
      </c>
      <c r="J221" s="77"/>
      <c r="K221" s="77" t="str">
        <f ca="1">+IF(ISERROR(MATCH([1]!WORKORDER[[#This Row],[TRAVELER]],[1]!Table1[TRAVELER],0)),K221,"Shipped")</f>
        <v>Shipped</v>
      </c>
      <c r="L221" s="77">
        <f ca="1">IF(ISERROR(MATCH([1]!WORKORDER[[#This Row],[TRAVELER]],[1]!Table1[TRAVELER],0)),L221,#REF!)</f>
        <v>29996</v>
      </c>
    </row>
    <row r="222" spans="1:12" hidden="1" x14ac:dyDescent="0.25">
      <c r="A222" s="77">
        <v>714084</v>
      </c>
      <c r="B222" s="77" t="s">
        <v>939</v>
      </c>
      <c r="C222" s="77">
        <v>378</v>
      </c>
      <c r="D222" s="77"/>
      <c r="E222" s="100">
        <v>920</v>
      </c>
      <c r="F222" s="101">
        <v>53179</v>
      </c>
      <c r="G222" s="102">
        <v>193229</v>
      </c>
      <c r="H222" s="103">
        <v>46251</v>
      </c>
      <c r="I222" s="104" t="s">
        <v>3495</v>
      </c>
      <c r="J222" s="77"/>
      <c r="K222" s="77" t="str">
        <f ca="1">+IF(ISERROR(MATCH([1]!WORKORDER[[#This Row],[TRAVELER]],[1]!Table1[TRAVELER],0)),K222,"Shipped")</f>
        <v>Shipped</v>
      </c>
      <c r="L222" s="77">
        <f ca="1">IF(ISERROR(MATCH([1]!WORKORDER[[#This Row],[TRAVELER]],[1]!Table1[TRAVELER],0)),L222,#REF!)</f>
        <v>30018</v>
      </c>
    </row>
    <row r="223" spans="1:12" hidden="1" x14ac:dyDescent="0.25">
      <c r="A223" s="77">
        <v>714085</v>
      </c>
      <c r="B223" s="77" t="s">
        <v>939</v>
      </c>
      <c r="C223" s="77">
        <v>620</v>
      </c>
      <c r="D223" s="77"/>
      <c r="E223" s="100">
        <v>783</v>
      </c>
      <c r="F223" s="101">
        <v>45260</v>
      </c>
      <c r="G223" s="102">
        <v>193267</v>
      </c>
      <c r="H223" s="103">
        <v>46253</v>
      </c>
      <c r="I223" s="104" t="s">
        <v>3999</v>
      </c>
      <c r="J223" s="77"/>
      <c r="K223" s="77" t="str">
        <f ca="1">+IF(ISERROR(MATCH([1]!WORKORDER[[#This Row],[TRAVELER]],[1]!Table1[TRAVELER],0)),K223,"Shipped")</f>
        <v>Shipped</v>
      </c>
      <c r="L223" s="77">
        <f ca="1">IF(ISERROR(MATCH([1]!WORKORDER[[#This Row],[TRAVELER]],[1]!Table1[TRAVELER],0)),L223,#REF!)</f>
        <v>30013</v>
      </c>
    </row>
    <row r="224" spans="1:12" hidden="1" x14ac:dyDescent="0.25">
      <c r="A224" s="77">
        <v>714086</v>
      </c>
      <c r="B224" s="77" t="s">
        <v>939</v>
      </c>
      <c r="C224" s="77">
        <v>679</v>
      </c>
      <c r="D224" s="77"/>
      <c r="E224" s="100">
        <v>763</v>
      </c>
      <c r="F224" s="101">
        <v>44104</v>
      </c>
      <c r="G224" s="102">
        <v>193229</v>
      </c>
      <c r="H224" s="103">
        <v>46251</v>
      </c>
      <c r="I224" s="104" t="s">
        <v>3496</v>
      </c>
      <c r="J224" s="77"/>
      <c r="K224" s="77" t="str">
        <f ca="1">+IF(ISERROR(MATCH([1]!WORKORDER[[#This Row],[TRAVELER]],[1]!Table1[TRAVELER],0)),K224,"Shipped")</f>
        <v>Shipped</v>
      </c>
      <c r="L224" s="77">
        <f ca="1">IF(ISERROR(MATCH([1]!WORKORDER[[#This Row],[TRAVELER]],[1]!Table1[TRAVELER],0)),L224,#REF!)</f>
        <v>30054</v>
      </c>
    </row>
    <row r="225" spans="1:12" hidden="1" x14ac:dyDescent="0.25">
      <c r="A225" s="77">
        <v>714087</v>
      </c>
      <c r="B225" s="77" t="s">
        <v>939</v>
      </c>
      <c r="C225" s="77">
        <v>631</v>
      </c>
      <c r="D225" s="77"/>
      <c r="E225" s="100">
        <v>990</v>
      </c>
      <c r="F225" s="101">
        <v>57225</v>
      </c>
      <c r="G225" s="102">
        <v>193229</v>
      </c>
      <c r="H225" s="103">
        <v>46251</v>
      </c>
      <c r="I225" s="104" t="s">
        <v>3497</v>
      </c>
      <c r="J225" s="77"/>
      <c r="K225" s="77" t="str">
        <f ca="1">+IF(ISERROR(MATCH([1]!WORKORDER[[#This Row],[TRAVELER]],[1]!Table1[TRAVELER],0)),K225,"Shipped")</f>
        <v>Shipped</v>
      </c>
      <c r="L225" s="77">
        <f ca="1">IF(ISERROR(MATCH([1]!WORKORDER[[#This Row],[TRAVELER]],[1]!Table1[TRAVELER],0)),L225,#REF!)</f>
        <v>30054</v>
      </c>
    </row>
    <row r="226" spans="1:12" hidden="1" x14ac:dyDescent="0.25">
      <c r="A226" s="77">
        <v>714135</v>
      </c>
      <c r="B226" s="77">
        <v>11547369</v>
      </c>
      <c r="C226" s="77">
        <v>911</v>
      </c>
      <c r="D226" s="77"/>
      <c r="E226" s="100">
        <v>1323</v>
      </c>
      <c r="F226" s="101">
        <v>10934</v>
      </c>
      <c r="G226" s="102">
        <v>193065</v>
      </c>
      <c r="H226" s="103">
        <v>46246</v>
      </c>
      <c r="I226" s="104" t="s">
        <v>926</v>
      </c>
      <c r="J226" s="77"/>
      <c r="K226" s="77" t="str">
        <f ca="1">+IF(ISERROR(MATCH([1]!WORKORDER[[#This Row],[TRAVELER]],[1]!Table1[TRAVELER],0)),K226,"Shipped")</f>
        <v>Shipped</v>
      </c>
      <c r="L226" s="77">
        <f ca="1">IF(ISERROR(MATCH([1]!WORKORDER[[#This Row],[TRAVELER]],[1]!Table1[TRAVELER],0)),L226,#REF!)</f>
        <v>30080</v>
      </c>
    </row>
    <row r="227" spans="1:12" hidden="1" x14ac:dyDescent="0.25">
      <c r="A227" s="77">
        <v>714142</v>
      </c>
      <c r="B227" s="77" t="s">
        <v>986</v>
      </c>
      <c r="C227" s="77">
        <v>1591</v>
      </c>
      <c r="D227" s="77"/>
      <c r="E227" s="100">
        <v>1167</v>
      </c>
      <c r="F227" s="101">
        <v>89769</v>
      </c>
      <c r="G227" s="102">
        <v>192761</v>
      </c>
      <c r="H227" s="103">
        <v>46234</v>
      </c>
      <c r="I227" s="104" t="s">
        <v>926</v>
      </c>
      <c r="J227" s="77"/>
      <c r="K227" s="77" t="str">
        <f ca="1">+IF(ISERROR(MATCH([1]!WORKORDER[[#This Row],[TRAVELER]],[1]!Table1[TRAVELER],0)),K227,"Shipped")</f>
        <v>Shipped</v>
      </c>
      <c r="L227" s="77">
        <f ca="1">IF(ISERROR(MATCH([1]!WORKORDER[[#This Row],[TRAVELER]],[1]!Table1[TRAVELER],0)),L227,#REF!)</f>
        <v>29988</v>
      </c>
    </row>
    <row r="228" spans="1:12" hidden="1" x14ac:dyDescent="0.25">
      <c r="A228" s="77">
        <v>714143</v>
      </c>
      <c r="B228" s="77" t="s">
        <v>986</v>
      </c>
      <c r="C228" s="77">
        <v>1390</v>
      </c>
      <c r="D228" s="77"/>
      <c r="E228" s="100">
        <v>1056</v>
      </c>
      <c r="F228" s="101">
        <v>81231</v>
      </c>
      <c r="G228" s="102">
        <v>192761</v>
      </c>
      <c r="H228" s="103">
        <v>46234</v>
      </c>
      <c r="I228" s="104" t="s">
        <v>926</v>
      </c>
      <c r="J228" s="77"/>
      <c r="K228" s="77" t="str">
        <f ca="1">+IF(ISERROR(MATCH([1]!WORKORDER[[#This Row],[TRAVELER]],[1]!Table1[TRAVELER],0)),K228,"Shipped")</f>
        <v>Shipped</v>
      </c>
      <c r="L228" s="77">
        <f ca="1">IF(ISERROR(MATCH([1]!WORKORDER[[#This Row],[TRAVELER]],[1]!Table1[TRAVELER],0)),L228,#REF!)</f>
        <v>29988</v>
      </c>
    </row>
    <row r="229" spans="1:12" hidden="1" x14ac:dyDescent="0.25">
      <c r="A229" s="77">
        <v>714151</v>
      </c>
      <c r="B229" s="77" t="s">
        <v>986</v>
      </c>
      <c r="C229" s="77">
        <v>576</v>
      </c>
      <c r="D229" s="77"/>
      <c r="E229" s="100">
        <v>1092</v>
      </c>
      <c r="F229" s="101">
        <v>84000</v>
      </c>
      <c r="G229" s="102">
        <v>192761</v>
      </c>
      <c r="H229" s="103">
        <v>46234</v>
      </c>
      <c r="I229" s="104" t="s">
        <v>926</v>
      </c>
      <c r="J229" s="77"/>
      <c r="K229" s="77" t="str">
        <f ca="1">+IF(ISERROR(MATCH([1]!WORKORDER[[#This Row],[TRAVELER]],[1]!Table1[TRAVELER],0)),K229,"Shipped")</f>
        <v>Shipped</v>
      </c>
      <c r="L229" s="77">
        <f ca="1">IF(ISERROR(MATCH([1]!WORKORDER[[#This Row],[TRAVELER]],[1]!Table1[TRAVELER],0)),L229,#REF!)</f>
        <v>29988</v>
      </c>
    </row>
    <row r="230" spans="1:12" hidden="1" x14ac:dyDescent="0.25">
      <c r="A230" s="77">
        <v>714162</v>
      </c>
      <c r="B230" s="77" t="s">
        <v>1071</v>
      </c>
      <c r="C230" s="77">
        <v>930</v>
      </c>
      <c r="D230" s="77"/>
      <c r="E230" s="100">
        <v>790</v>
      </c>
      <c r="F230" s="101">
        <v>7670</v>
      </c>
      <c r="G230" s="102">
        <v>192761</v>
      </c>
      <c r="H230" s="103">
        <v>46234</v>
      </c>
      <c r="I230" s="104" t="s">
        <v>926</v>
      </c>
      <c r="J230" s="77"/>
      <c r="K230" s="77" t="str">
        <f ca="1">+IF(ISERROR(MATCH([1]!WORKORDER[[#This Row],[TRAVELER]],[1]!Table1[TRAVELER],0)),K230,"Shipped")</f>
        <v>Shipped</v>
      </c>
      <c r="L230" s="77">
        <f ca="1">IF(ISERROR(MATCH([1]!WORKORDER[[#This Row],[TRAVELER]],[1]!Table1[TRAVELER],0)),L230,#REF!)</f>
        <v>29988</v>
      </c>
    </row>
    <row r="231" spans="1:12" hidden="1" x14ac:dyDescent="0.25">
      <c r="A231" s="77">
        <v>714168</v>
      </c>
      <c r="B231" s="77" t="s">
        <v>1035</v>
      </c>
      <c r="C231" s="77">
        <v>747</v>
      </c>
      <c r="D231" s="77"/>
      <c r="E231" s="100">
        <v>1250</v>
      </c>
      <c r="F231" s="101">
        <v>81169</v>
      </c>
      <c r="G231" s="102">
        <v>193047</v>
      </c>
      <c r="H231" s="103">
        <v>46245</v>
      </c>
      <c r="I231" s="104" t="s">
        <v>2580</v>
      </c>
      <c r="J231" s="77"/>
      <c r="K231" s="77" t="str">
        <f ca="1">+IF(ISERROR(MATCH([1]!WORKORDER[[#This Row],[TRAVELER]],[1]!Table1[TRAVELER],0)),K231,"Shipped")</f>
        <v>Shipped</v>
      </c>
      <c r="L231" s="77">
        <f ca="1">IF(ISERROR(MATCH([1]!WORKORDER[[#This Row],[TRAVELER]],[1]!Table1[TRAVELER],0)),L231,#REF!)</f>
        <v>29977</v>
      </c>
    </row>
    <row r="232" spans="1:12" hidden="1" x14ac:dyDescent="0.25">
      <c r="A232" s="77">
        <v>714169</v>
      </c>
      <c r="B232" s="77" t="s">
        <v>1035</v>
      </c>
      <c r="C232" s="77">
        <v>755</v>
      </c>
      <c r="D232" s="77"/>
      <c r="E232" s="100">
        <v>1068</v>
      </c>
      <c r="F232" s="101">
        <v>69351</v>
      </c>
      <c r="G232" s="102">
        <v>193047</v>
      </c>
      <c r="H232" s="103">
        <v>46245</v>
      </c>
      <c r="I232" s="104" t="s">
        <v>2581</v>
      </c>
      <c r="J232" s="77"/>
      <c r="K232" s="77" t="str">
        <f ca="1">+IF(ISERROR(MATCH([1]!WORKORDER[[#This Row],[TRAVELER]],[1]!Table1[TRAVELER],0)),K232,"Shipped")</f>
        <v>Shipped</v>
      </c>
      <c r="L232" s="77">
        <f ca="1">IF(ISERROR(MATCH([1]!WORKORDER[[#This Row],[TRAVELER]],[1]!Table1[TRAVELER],0)),L232,#REF!)</f>
        <v>29979</v>
      </c>
    </row>
    <row r="233" spans="1:12" hidden="1" x14ac:dyDescent="0.25">
      <c r="A233" s="77">
        <v>714170</v>
      </c>
      <c r="B233" s="77" t="s">
        <v>1035</v>
      </c>
      <c r="C233" s="77">
        <v>274</v>
      </c>
      <c r="D233" s="77"/>
      <c r="E233" s="100">
        <v>1186</v>
      </c>
      <c r="F233" s="101">
        <v>77013</v>
      </c>
      <c r="G233" s="102">
        <v>193047</v>
      </c>
      <c r="H233" s="103">
        <v>46245</v>
      </c>
      <c r="I233" s="104" t="s">
        <v>2582</v>
      </c>
      <c r="J233" s="77"/>
      <c r="K233" s="77" t="str">
        <f ca="1">+IF(ISERROR(MATCH([1]!WORKORDER[[#This Row],[TRAVELER]],[1]!Table1[TRAVELER],0)),K233,"Shipped")</f>
        <v>Shipped</v>
      </c>
      <c r="L233" s="77">
        <f ca="1">IF(ISERROR(MATCH([1]!WORKORDER[[#This Row],[TRAVELER]],[1]!Table1[TRAVELER],0)),L233,#REF!)</f>
        <v>30059</v>
      </c>
    </row>
    <row r="234" spans="1:12" hidden="1" x14ac:dyDescent="0.25">
      <c r="A234" s="77">
        <v>714171</v>
      </c>
      <c r="B234" s="77" t="s">
        <v>1035</v>
      </c>
      <c r="C234" s="77">
        <v>1781</v>
      </c>
      <c r="D234" s="77"/>
      <c r="E234" s="100">
        <v>1176</v>
      </c>
      <c r="F234" s="101">
        <v>76364</v>
      </c>
      <c r="G234" s="102">
        <v>193047</v>
      </c>
      <c r="H234" s="103">
        <v>46245</v>
      </c>
      <c r="I234" s="104" t="s">
        <v>2583</v>
      </c>
      <c r="J234" s="77"/>
      <c r="K234" s="77" t="str">
        <f ca="1">+IF(ISERROR(MATCH([1]!WORKORDER[[#This Row],[TRAVELER]],[1]!Table1[TRAVELER],0)),K234,"Shipped")</f>
        <v>Shipped</v>
      </c>
      <c r="L234" s="77">
        <f ca="1">IF(ISERROR(MATCH([1]!WORKORDER[[#This Row],[TRAVELER]],[1]!Table1[TRAVELER],0)),L234,#REF!)</f>
        <v>29977</v>
      </c>
    </row>
    <row r="235" spans="1:12" hidden="1" x14ac:dyDescent="0.25">
      <c r="A235" s="77">
        <v>714188</v>
      </c>
      <c r="B235" s="77" t="s">
        <v>981</v>
      </c>
      <c r="C235" s="77">
        <v>980</v>
      </c>
      <c r="D235" s="77"/>
      <c r="E235" s="100">
        <v>1166</v>
      </c>
      <c r="F235" s="101">
        <v>25075</v>
      </c>
      <c r="G235" s="102">
        <v>192981</v>
      </c>
      <c r="H235" s="103">
        <v>46244</v>
      </c>
      <c r="I235" s="104" t="s">
        <v>926</v>
      </c>
      <c r="J235" s="77"/>
      <c r="K235" s="77" t="str">
        <f ca="1">+IF(ISERROR(MATCH([1]!WORKORDER[[#This Row],[TRAVELER]],[1]!Table1[TRAVELER],0)),K235,"Shipped")</f>
        <v>Shipped</v>
      </c>
      <c r="L235" s="77">
        <f ca="1">IF(ISERROR(MATCH([1]!WORKORDER[[#This Row],[TRAVELER]],[1]!Table1[TRAVELER],0)),L235,#REF!)</f>
        <v>29987</v>
      </c>
    </row>
    <row r="236" spans="1:12" hidden="1" x14ac:dyDescent="0.25">
      <c r="A236" s="77">
        <v>714189</v>
      </c>
      <c r="B236" s="77" t="s">
        <v>981</v>
      </c>
      <c r="C236" s="77">
        <v>121</v>
      </c>
      <c r="D236" s="77"/>
      <c r="E236" s="100">
        <v>1124</v>
      </c>
      <c r="F236" s="101">
        <v>24172</v>
      </c>
      <c r="G236" s="102">
        <v>192981</v>
      </c>
      <c r="H236" s="103">
        <v>46244</v>
      </c>
      <c r="I236" s="104" t="s">
        <v>926</v>
      </c>
      <c r="J236" s="77"/>
      <c r="K236" s="77" t="str">
        <f ca="1">+IF(ISERROR(MATCH([1]!WORKORDER[[#This Row],[TRAVELER]],[1]!Table1[TRAVELER],0)),K236,"Shipped")</f>
        <v>Shipped</v>
      </c>
      <c r="L236" s="77">
        <f ca="1">IF(ISERROR(MATCH([1]!WORKORDER[[#This Row],[TRAVELER]],[1]!Table1[TRAVELER],0)),L236,#REF!)</f>
        <v>29974</v>
      </c>
    </row>
    <row r="237" spans="1:12" hidden="1" x14ac:dyDescent="0.25">
      <c r="A237" s="77">
        <v>714190</v>
      </c>
      <c r="B237" s="77" t="s">
        <v>981</v>
      </c>
      <c r="C237" s="77">
        <v>408</v>
      </c>
      <c r="D237" s="77"/>
      <c r="E237" s="100">
        <v>1192</v>
      </c>
      <c r="F237" s="101">
        <v>25634</v>
      </c>
      <c r="G237" s="102">
        <v>192981</v>
      </c>
      <c r="H237" s="103">
        <v>46244</v>
      </c>
      <c r="I237" s="104" t="s">
        <v>926</v>
      </c>
      <c r="J237" s="77"/>
      <c r="K237" s="77" t="str">
        <f ca="1">+IF(ISERROR(MATCH([1]!WORKORDER[[#This Row],[TRAVELER]],[1]!Table1[TRAVELER],0)),K237,"Shipped")</f>
        <v>Shipped</v>
      </c>
      <c r="L237" s="77">
        <f ca="1">IF(ISERROR(MATCH([1]!WORKORDER[[#This Row],[TRAVELER]],[1]!Table1[TRAVELER],0)),L237,#REF!)</f>
        <v>29974</v>
      </c>
    </row>
    <row r="238" spans="1:12" hidden="1" x14ac:dyDescent="0.25">
      <c r="A238" s="77">
        <v>714191</v>
      </c>
      <c r="B238" s="77" t="s">
        <v>981</v>
      </c>
      <c r="C238" s="77">
        <v>931</v>
      </c>
      <c r="D238" s="77"/>
      <c r="E238" s="100">
        <v>1100</v>
      </c>
      <c r="F238" s="101">
        <v>23656</v>
      </c>
      <c r="G238" s="102">
        <v>192981</v>
      </c>
      <c r="H238" s="103">
        <v>46244</v>
      </c>
      <c r="I238" s="104" t="s">
        <v>926</v>
      </c>
      <c r="J238" s="77"/>
      <c r="K238" s="77" t="str">
        <f ca="1">+IF(ISERROR(MATCH([1]!WORKORDER[[#This Row],[TRAVELER]],[1]!Table1[TRAVELER],0)),K238,"Shipped")</f>
        <v>Shipped</v>
      </c>
      <c r="L238" s="77">
        <f ca="1">IF(ISERROR(MATCH([1]!WORKORDER[[#This Row],[TRAVELER]],[1]!Table1[TRAVELER],0)),L238,#REF!)</f>
        <v>29974</v>
      </c>
    </row>
    <row r="239" spans="1:12" hidden="1" x14ac:dyDescent="0.25">
      <c r="A239" s="77">
        <v>714192</v>
      </c>
      <c r="B239" s="77" t="s">
        <v>981</v>
      </c>
      <c r="C239" s="77">
        <v>1441</v>
      </c>
      <c r="D239" s="77"/>
      <c r="E239" s="100">
        <v>1146</v>
      </c>
      <c r="F239" s="101">
        <v>24645</v>
      </c>
      <c r="G239" s="102">
        <v>192981</v>
      </c>
      <c r="H239" s="103">
        <v>46244</v>
      </c>
      <c r="I239" s="104" t="s">
        <v>926</v>
      </c>
      <c r="J239" s="77"/>
      <c r="K239" s="77" t="str">
        <f ca="1">+IF(ISERROR(MATCH([1]!WORKORDER[[#This Row],[TRAVELER]],[1]!Table1[TRAVELER],0)),K239,"Shipped")</f>
        <v>Shipped</v>
      </c>
      <c r="L239" s="77">
        <f ca="1">IF(ISERROR(MATCH([1]!WORKORDER[[#This Row],[TRAVELER]],[1]!Table1[TRAVELER],0)),L239,#REF!)</f>
        <v>29974</v>
      </c>
    </row>
    <row r="240" spans="1:12" hidden="1" x14ac:dyDescent="0.25">
      <c r="A240" s="77">
        <v>714193</v>
      </c>
      <c r="B240" s="77" t="s">
        <v>981</v>
      </c>
      <c r="C240" s="77">
        <v>260</v>
      </c>
      <c r="D240" s="77"/>
      <c r="E240" s="100">
        <v>1144</v>
      </c>
      <c r="F240" s="101">
        <v>24602</v>
      </c>
      <c r="G240" s="102">
        <v>192981</v>
      </c>
      <c r="H240" s="103">
        <v>46244</v>
      </c>
      <c r="I240" s="104" t="s">
        <v>926</v>
      </c>
      <c r="J240" s="77"/>
      <c r="K240" s="77" t="str">
        <f ca="1">+IF(ISERROR(MATCH([1]!WORKORDER[[#This Row],[TRAVELER]],[1]!Table1[TRAVELER],0)),K240,"Shipped")</f>
        <v>Shipped</v>
      </c>
      <c r="L240" s="77">
        <f ca="1">IF(ISERROR(MATCH([1]!WORKORDER[[#This Row],[TRAVELER]],[1]!Table1[TRAVELER],0)),L240,#REF!)</f>
        <v>29974</v>
      </c>
    </row>
    <row r="241" spans="1:12" hidden="1" x14ac:dyDescent="0.25">
      <c r="A241" s="77">
        <v>714194</v>
      </c>
      <c r="B241" s="77" t="s">
        <v>981</v>
      </c>
      <c r="C241" s="77">
        <v>441</v>
      </c>
      <c r="D241" s="77"/>
      <c r="E241" s="100">
        <v>1117</v>
      </c>
      <c r="F241" s="101">
        <v>24022</v>
      </c>
      <c r="G241" s="102">
        <v>192978</v>
      </c>
      <c r="H241" s="103">
        <v>46244</v>
      </c>
      <c r="I241" s="104" t="s">
        <v>926</v>
      </c>
      <c r="J241" s="77"/>
      <c r="K241" s="77" t="str">
        <f ca="1">+IF(ISERROR(MATCH([1]!WORKORDER[[#This Row],[TRAVELER]],[1]!Table1[TRAVELER],0)),K241,"Shipped")</f>
        <v>Shipped</v>
      </c>
      <c r="L241" s="77" t="e">
        <f ca="1">IF(ISERROR(MATCH([1]!WORKORDER[[#This Row],[TRAVELER]],[1]!Table1[TRAVELER],0)),L241,#REF!)</f>
        <v>#REF!</v>
      </c>
    </row>
    <row r="242" spans="1:12" hidden="1" x14ac:dyDescent="0.25">
      <c r="A242" s="77">
        <v>714195</v>
      </c>
      <c r="B242" s="77" t="s">
        <v>981</v>
      </c>
      <c r="C242" s="77">
        <v>944</v>
      </c>
      <c r="D242" s="77"/>
      <c r="E242" s="100">
        <v>1205</v>
      </c>
      <c r="F242" s="101">
        <v>25914</v>
      </c>
      <c r="G242" s="102">
        <v>192978</v>
      </c>
      <c r="H242" s="103">
        <v>46244</v>
      </c>
      <c r="I242" s="104" t="s">
        <v>926</v>
      </c>
      <c r="J242" s="77"/>
      <c r="K242" s="77" t="str">
        <f ca="1">+IF(ISERROR(MATCH([1]!WORKORDER[[#This Row],[TRAVELER]],[1]!Table1[TRAVELER],0)),K242,"Shipped")</f>
        <v>Shipped</v>
      </c>
      <c r="L242" s="77">
        <f ca="1">IF(ISERROR(MATCH([1]!WORKORDER[[#This Row],[TRAVELER]],[1]!Table1[TRAVELER],0)),L242,#REF!)</f>
        <v>29972</v>
      </c>
    </row>
    <row r="243" spans="1:12" hidden="1" x14ac:dyDescent="0.25">
      <c r="A243" s="77">
        <v>714196</v>
      </c>
      <c r="B243" s="77" t="s">
        <v>981</v>
      </c>
      <c r="C243" s="77">
        <v>295</v>
      </c>
      <c r="D243" s="77"/>
      <c r="E243" s="100">
        <v>1194</v>
      </c>
      <c r="F243" s="101">
        <v>25677</v>
      </c>
      <c r="G243" s="102">
        <v>192978</v>
      </c>
      <c r="H243" s="103">
        <v>46244</v>
      </c>
      <c r="I243" s="104" t="s">
        <v>926</v>
      </c>
      <c r="J243" s="77"/>
      <c r="K243" s="77" t="str">
        <f ca="1">+IF(ISERROR(MATCH([1]!WORKORDER[[#This Row],[TRAVELER]],[1]!Table1[TRAVELER],0)),K243,"Shipped")</f>
        <v>Shipped</v>
      </c>
      <c r="L243" s="77">
        <f ca="1">IF(ISERROR(MATCH([1]!WORKORDER[[#This Row],[TRAVELER]],[1]!Table1[TRAVELER],0)),L243,#REF!)</f>
        <v>29987</v>
      </c>
    </row>
    <row r="244" spans="1:12" hidden="1" x14ac:dyDescent="0.25">
      <c r="A244" s="77">
        <v>714197</v>
      </c>
      <c r="B244" s="77" t="s">
        <v>981</v>
      </c>
      <c r="C244" s="77">
        <v>48</v>
      </c>
      <c r="D244" s="77"/>
      <c r="E244" s="100">
        <v>1110</v>
      </c>
      <c r="F244" s="101">
        <v>23871</v>
      </c>
      <c r="G244" s="102">
        <v>192978</v>
      </c>
      <c r="H244" s="103">
        <v>46244</v>
      </c>
      <c r="I244" s="104" t="s">
        <v>926</v>
      </c>
      <c r="J244" s="77"/>
      <c r="K244" s="77" t="str">
        <f ca="1">+IF(ISERROR(MATCH([1]!WORKORDER[[#This Row],[TRAVELER]],[1]!Table1[TRAVELER],0)),K244,"Shipped")</f>
        <v>Shipped</v>
      </c>
      <c r="L244" s="77">
        <f ca="1">IF(ISERROR(MATCH([1]!WORKORDER[[#This Row],[TRAVELER]],[1]!Table1[TRAVELER],0)),L244,#REF!)</f>
        <v>29974</v>
      </c>
    </row>
    <row r="245" spans="1:12" hidden="1" x14ac:dyDescent="0.25">
      <c r="A245" s="77">
        <v>714198</v>
      </c>
      <c r="B245" s="77" t="s">
        <v>981</v>
      </c>
      <c r="C245" s="77">
        <v>458</v>
      </c>
      <c r="D245" s="77"/>
      <c r="E245" s="100">
        <v>1150</v>
      </c>
      <c r="F245" s="101">
        <v>24731</v>
      </c>
      <c r="G245" s="102">
        <v>192978</v>
      </c>
      <c r="H245" s="103">
        <v>46244</v>
      </c>
      <c r="I245" s="104" t="s">
        <v>926</v>
      </c>
      <c r="J245" s="77"/>
      <c r="K245" s="77" t="str">
        <f ca="1">+IF(ISERROR(MATCH([1]!WORKORDER[[#This Row],[TRAVELER]],[1]!Table1[TRAVELER],0)),K245,"Shipped")</f>
        <v>Shipped</v>
      </c>
      <c r="L245" s="77">
        <f ca="1">IF(ISERROR(MATCH([1]!WORKORDER[[#This Row],[TRAVELER]],[1]!Table1[TRAVELER],0)),L245,#REF!)</f>
        <v>29979</v>
      </c>
    </row>
    <row r="246" spans="1:12" hidden="1" x14ac:dyDescent="0.25">
      <c r="A246" s="77">
        <v>714199</v>
      </c>
      <c r="B246" s="77" t="s">
        <v>981</v>
      </c>
      <c r="C246" s="77">
        <v>897</v>
      </c>
      <c r="D246" s="77"/>
      <c r="E246" s="100">
        <v>1132</v>
      </c>
      <c r="F246" s="101">
        <v>24344</v>
      </c>
      <c r="G246" s="102">
        <v>192978</v>
      </c>
      <c r="H246" s="103">
        <v>46244</v>
      </c>
      <c r="I246" s="104" t="s">
        <v>926</v>
      </c>
      <c r="J246" s="77"/>
      <c r="K246" s="77" t="str">
        <f ca="1">+IF(ISERROR(MATCH([1]!WORKORDER[[#This Row],[TRAVELER]],[1]!Table1[TRAVELER],0)),K246,"Shipped")</f>
        <v>Shipped</v>
      </c>
      <c r="L246" s="77">
        <f ca="1">IF(ISERROR(MATCH([1]!WORKORDER[[#This Row],[TRAVELER]],[1]!Table1[TRAVELER],0)),L246,#REF!)</f>
        <v>29979</v>
      </c>
    </row>
    <row r="247" spans="1:12" hidden="1" x14ac:dyDescent="0.25">
      <c r="A247" s="77">
        <v>714200</v>
      </c>
      <c r="B247" s="77">
        <v>11610376</v>
      </c>
      <c r="C247" s="77">
        <v>1718</v>
      </c>
      <c r="D247" s="77"/>
      <c r="E247" s="100">
        <v>1560</v>
      </c>
      <c r="F247" s="101">
        <v>40000</v>
      </c>
      <c r="G247" s="102">
        <v>192933</v>
      </c>
      <c r="H247" s="103">
        <v>46240</v>
      </c>
      <c r="I247" s="104" t="s">
        <v>2584</v>
      </c>
      <c r="J247" s="77"/>
      <c r="K247" s="77" t="str">
        <f ca="1">+IF(ISERROR(MATCH([1]!WORKORDER[[#This Row],[TRAVELER]],[1]!Table1[TRAVELER],0)),K247,"Shipped")</f>
        <v>Shipped</v>
      </c>
      <c r="L247" s="77">
        <f ca="1">IF(ISERROR(MATCH([1]!WORKORDER[[#This Row],[TRAVELER]],[1]!Table1[TRAVELER],0)),L247,#REF!)</f>
        <v>29956</v>
      </c>
    </row>
    <row r="248" spans="1:12" hidden="1" x14ac:dyDescent="0.25">
      <c r="A248" s="77">
        <v>714201</v>
      </c>
      <c r="B248" s="77">
        <v>11610376</v>
      </c>
      <c r="C248" s="77">
        <v>141</v>
      </c>
      <c r="D248" s="77"/>
      <c r="E248" s="100">
        <v>1560</v>
      </c>
      <c r="F248" s="101">
        <v>40000</v>
      </c>
      <c r="G248" s="102">
        <v>192933</v>
      </c>
      <c r="H248" s="103">
        <v>46240</v>
      </c>
      <c r="I248" s="104" t="s">
        <v>2585</v>
      </c>
      <c r="J248" s="77"/>
      <c r="K248" s="77" t="str">
        <f ca="1">+IF(ISERROR(MATCH([1]!WORKORDER[[#This Row],[TRAVELER]],[1]!Table1[TRAVELER],0)),K248,"Shipped")</f>
        <v>Shipped</v>
      </c>
      <c r="L248" s="77">
        <f ca="1">IF(ISERROR(MATCH([1]!WORKORDER[[#This Row],[TRAVELER]],[1]!Table1[TRAVELER],0)),L248,#REF!)</f>
        <v>29970</v>
      </c>
    </row>
    <row r="249" spans="1:12" hidden="1" x14ac:dyDescent="0.25">
      <c r="A249" s="77">
        <v>714202</v>
      </c>
      <c r="B249" s="77">
        <v>11610376</v>
      </c>
      <c r="C249" s="77">
        <v>813</v>
      </c>
      <c r="D249" s="77"/>
      <c r="E249" s="100">
        <v>780</v>
      </c>
      <c r="F249" s="101">
        <v>20000</v>
      </c>
      <c r="G249" s="102">
        <v>192933</v>
      </c>
      <c r="H249" s="103">
        <v>46240</v>
      </c>
      <c r="I249" s="104" t="s">
        <v>2586</v>
      </c>
      <c r="J249" s="77"/>
      <c r="K249" s="77" t="str">
        <f ca="1">+IF(ISERROR(MATCH([1]!WORKORDER[[#This Row],[TRAVELER]],[1]!Table1[TRAVELER],0)),K249,"Shipped")</f>
        <v>Shipped</v>
      </c>
      <c r="L249" s="77">
        <f ca="1">IF(ISERROR(MATCH([1]!WORKORDER[[#This Row],[TRAVELER]],[1]!Table1[TRAVELER],0)),L249,#REF!)</f>
        <v>29961</v>
      </c>
    </row>
    <row r="250" spans="1:12" hidden="1" x14ac:dyDescent="0.25">
      <c r="A250" s="77">
        <v>714203</v>
      </c>
      <c r="B250" s="77">
        <v>11610376</v>
      </c>
      <c r="C250" s="77">
        <v>1760</v>
      </c>
      <c r="D250" s="77"/>
      <c r="E250" s="100">
        <v>1387</v>
      </c>
      <c r="F250" s="101">
        <v>35552</v>
      </c>
      <c r="G250" s="102">
        <v>192933</v>
      </c>
      <c r="H250" s="103">
        <v>46240</v>
      </c>
      <c r="I250" s="104" t="s">
        <v>2587</v>
      </c>
      <c r="J250" s="77"/>
      <c r="K250" s="77" t="str">
        <f ca="1">+IF(ISERROR(MATCH([1]!WORKORDER[[#This Row],[TRAVELER]],[1]!Table1[TRAVELER],0)),K250,"Shipped")</f>
        <v>Shipped</v>
      </c>
      <c r="L250" s="77">
        <f ca="1">IF(ISERROR(MATCH([1]!WORKORDER[[#This Row],[TRAVELER]],[1]!Table1[TRAVELER],0)),L250,#REF!)</f>
        <v>29956</v>
      </c>
    </row>
    <row r="251" spans="1:12" hidden="1" x14ac:dyDescent="0.25">
      <c r="A251" s="77">
        <v>714214</v>
      </c>
      <c r="B251" s="77">
        <v>15047163</v>
      </c>
      <c r="C251" s="77">
        <v>3</v>
      </c>
      <c r="D251" s="77"/>
      <c r="E251" s="100">
        <v>1167</v>
      </c>
      <c r="F251" s="101">
        <v>63770</v>
      </c>
      <c r="G251" s="102">
        <v>192831</v>
      </c>
      <c r="H251" s="103">
        <v>46238</v>
      </c>
      <c r="I251" s="104" t="s">
        <v>926</v>
      </c>
      <c r="J251" s="77"/>
      <c r="K251" s="77" t="str">
        <f ca="1">+IF(ISERROR(MATCH([1]!WORKORDER[[#This Row],[TRAVELER]],[1]!Table1[TRAVELER],0)),K251,"Shipped")</f>
        <v>Shipped</v>
      </c>
      <c r="L251" s="77">
        <f ca="1">IF(ISERROR(MATCH([1]!WORKORDER[[#This Row],[TRAVELER]],[1]!Table1[TRAVELER],0)),L251,#REF!)</f>
        <v>29964</v>
      </c>
    </row>
    <row r="252" spans="1:12" hidden="1" x14ac:dyDescent="0.25">
      <c r="A252" s="77">
        <v>714217</v>
      </c>
      <c r="B252" s="77">
        <v>15047163</v>
      </c>
      <c r="C252" s="77">
        <v>748</v>
      </c>
      <c r="D252" s="77"/>
      <c r="E252" s="100">
        <v>1150</v>
      </c>
      <c r="F252" s="101">
        <v>62842</v>
      </c>
      <c r="G252" s="102">
        <v>192831</v>
      </c>
      <c r="H252" s="103">
        <v>46238</v>
      </c>
      <c r="I252" s="104" t="s">
        <v>926</v>
      </c>
      <c r="J252" s="77"/>
      <c r="K252" s="77" t="str">
        <f ca="1">+IF(ISERROR(MATCH([1]!WORKORDER[[#This Row],[TRAVELER]],[1]!Table1[TRAVELER],0)),K252,"Shipped")</f>
        <v>Shipped</v>
      </c>
      <c r="L252" s="77">
        <f ca="1">IF(ISERROR(MATCH([1]!WORKORDER[[#This Row],[TRAVELER]],[1]!Table1[TRAVELER],0)),L252,#REF!)</f>
        <v>29964</v>
      </c>
    </row>
    <row r="253" spans="1:12" hidden="1" x14ac:dyDescent="0.25">
      <c r="A253" s="77">
        <v>714235</v>
      </c>
      <c r="B253" s="77" t="s">
        <v>861</v>
      </c>
      <c r="C253" s="77">
        <v>235</v>
      </c>
      <c r="D253" s="77"/>
      <c r="E253" s="100">
        <v>1058</v>
      </c>
      <c r="F253" s="101">
        <v>61156</v>
      </c>
      <c r="G253" s="102">
        <v>192745</v>
      </c>
      <c r="H253" s="103">
        <v>46233</v>
      </c>
      <c r="I253" s="104" t="s">
        <v>927</v>
      </c>
      <c r="J253" s="77" t="s">
        <v>2473</v>
      </c>
      <c r="K253" s="77" t="str">
        <f ca="1">+IF(ISERROR(MATCH([1]!WORKORDER[[#This Row],[TRAVELER]],[1]!Table1[TRAVELER],0)),K253,"Shipped")</f>
        <v>Shipped</v>
      </c>
      <c r="L253" s="77">
        <f ca="1">IF(ISERROR(MATCH([1]!WORKORDER[[#This Row],[TRAVELER]],[1]!Table1[TRAVELER],0)),L253,#REF!)</f>
        <v>29980</v>
      </c>
    </row>
    <row r="254" spans="1:12" hidden="1" x14ac:dyDescent="0.25">
      <c r="A254" s="77">
        <v>714244</v>
      </c>
      <c r="B254" s="77" t="s">
        <v>923</v>
      </c>
      <c r="C254" s="77">
        <v>1512</v>
      </c>
      <c r="D254" s="77"/>
      <c r="E254" s="100">
        <v>1219</v>
      </c>
      <c r="F254" s="101">
        <v>5838</v>
      </c>
      <c r="G254" s="102">
        <v>192852</v>
      </c>
      <c r="H254" s="103">
        <v>46238</v>
      </c>
      <c r="I254" s="104" t="s">
        <v>2596</v>
      </c>
      <c r="J254" s="77"/>
      <c r="K254" s="77" t="str">
        <f ca="1">+IF(ISERROR(MATCH([1]!WORKORDER[[#This Row],[TRAVELER]],[1]!Table1[TRAVELER],0)),K254,"Shipped")</f>
        <v>Shipped</v>
      </c>
      <c r="L254" s="77">
        <f ca="1">IF(ISERROR(MATCH([1]!WORKORDER[[#This Row],[TRAVELER]],[1]!Table1[TRAVELER],0)),L254,#REF!)</f>
        <v>29949</v>
      </c>
    </row>
    <row r="255" spans="1:12" hidden="1" x14ac:dyDescent="0.25">
      <c r="A255" s="77">
        <v>714245</v>
      </c>
      <c r="B255" s="77" t="s">
        <v>923</v>
      </c>
      <c r="C255" s="77">
        <v>200</v>
      </c>
      <c r="D255" s="77"/>
      <c r="E255" s="100">
        <v>819</v>
      </c>
      <c r="F255" s="101">
        <v>3922</v>
      </c>
      <c r="G255" s="102">
        <v>192852</v>
      </c>
      <c r="H255" s="103">
        <v>46238</v>
      </c>
      <c r="I255" s="104" t="s">
        <v>2597</v>
      </c>
      <c r="J255" s="77"/>
      <c r="K255" s="77" t="str">
        <f ca="1">+IF(ISERROR(MATCH([1]!WORKORDER[[#This Row],[TRAVELER]],[1]!Table1[TRAVELER],0)),K255,"Shipped")</f>
        <v>Shipped</v>
      </c>
      <c r="L255" s="77">
        <f ca="1">IF(ISERROR(MATCH([1]!WORKORDER[[#This Row],[TRAVELER]],[1]!Table1[TRAVELER],0)),L255,#REF!)</f>
        <v>29949</v>
      </c>
    </row>
    <row r="256" spans="1:12" hidden="1" x14ac:dyDescent="0.25">
      <c r="A256" s="77">
        <v>714246</v>
      </c>
      <c r="B256" s="77" t="s">
        <v>923</v>
      </c>
      <c r="C256" s="77">
        <v>1025</v>
      </c>
      <c r="D256" s="77"/>
      <c r="E256" s="100">
        <v>1162</v>
      </c>
      <c r="F256" s="101">
        <v>5565</v>
      </c>
      <c r="G256" s="102">
        <v>192852</v>
      </c>
      <c r="H256" s="103">
        <v>46238</v>
      </c>
      <c r="I256" s="104" t="s">
        <v>2598</v>
      </c>
      <c r="J256" s="77"/>
      <c r="K256" s="77" t="str">
        <f ca="1">+IF(ISERROR(MATCH([1]!WORKORDER[[#This Row],[TRAVELER]],[1]!Table1[TRAVELER],0)),K256,"Shipped")</f>
        <v>Shipped</v>
      </c>
      <c r="L256" s="77">
        <f ca="1">IF(ISERROR(MATCH([1]!WORKORDER[[#This Row],[TRAVELER]],[1]!Table1[TRAVELER],0)),L256,#REF!)</f>
        <v>29949</v>
      </c>
    </row>
    <row r="257" spans="1:12" hidden="1" x14ac:dyDescent="0.25">
      <c r="A257" s="77">
        <v>714247</v>
      </c>
      <c r="B257" s="77" t="s">
        <v>923</v>
      </c>
      <c r="C257" s="77">
        <v>1029</v>
      </c>
      <c r="D257" s="77"/>
      <c r="E257" s="100">
        <v>939</v>
      </c>
      <c r="F257" s="101">
        <v>4497</v>
      </c>
      <c r="G257" s="102">
        <v>192852</v>
      </c>
      <c r="H257" s="103">
        <v>46238</v>
      </c>
      <c r="I257" s="104" t="s">
        <v>2599</v>
      </c>
      <c r="J257" s="77"/>
      <c r="K257" s="77" t="str">
        <f ca="1">+IF(ISERROR(MATCH([1]!WORKORDER[[#This Row],[TRAVELER]],[1]!Table1[TRAVELER],0)),K257,"Shipped")</f>
        <v>Shipped</v>
      </c>
      <c r="L257" s="77">
        <f ca="1">IF(ISERROR(MATCH([1]!WORKORDER[[#This Row],[TRAVELER]],[1]!Table1[TRAVELER],0)),L257,#REF!)</f>
        <v>29949</v>
      </c>
    </row>
    <row r="258" spans="1:12" hidden="1" x14ac:dyDescent="0.25">
      <c r="A258" s="77">
        <v>714248</v>
      </c>
      <c r="B258" s="77" t="s">
        <v>923</v>
      </c>
      <c r="C258" s="77">
        <v>1379</v>
      </c>
      <c r="D258" s="77"/>
      <c r="E258" s="100">
        <v>1091</v>
      </c>
      <c r="F258" s="101">
        <v>5225</v>
      </c>
      <c r="G258" s="102">
        <v>192852</v>
      </c>
      <c r="H258" s="103">
        <v>46238</v>
      </c>
      <c r="I258" s="104" t="s">
        <v>2600</v>
      </c>
      <c r="J258" s="77"/>
      <c r="K258" s="77" t="str">
        <f ca="1">+IF(ISERROR(MATCH([1]!WORKORDER[[#This Row],[TRAVELER]],[1]!Table1[TRAVELER],0)),K258,"Shipped")</f>
        <v>Shipped</v>
      </c>
      <c r="L258" s="77">
        <f ca="1">IF(ISERROR(MATCH([1]!WORKORDER[[#This Row],[TRAVELER]],[1]!Table1[TRAVELER],0)),L258,#REF!)</f>
        <v>29949</v>
      </c>
    </row>
    <row r="259" spans="1:12" hidden="1" x14ac:dyDescent="0.25">
      <c r="A259" s="77">
        <v>714249</v>
      </c>
      <c r="B259" s="77" t="s">
        <v>923</v>
      </c>
      <c r="C259" s="77">
        <v>1541</v>
      </c>
      <c r="D259" s="77"/>
      <c r="E259" s="100">
        <v>1036</v>
      </c>
      <c r="F259" s="101">
        <v>4962</v>
      </c>
      <c r="G259" s="102">
        <v>192852</v>
      </c>
      <c r="H259" s="103">
        <v>46238</v>
      </c>
      <c r="I259" s="104" t="s">
        <v>2601</v>
      </c>
      <c r="J259" s="77"/>
      <c r="K259" s="77" t="str">
        <f ca="1">+IF(ISERROR(MATCH([1]!WORKORDER[[#This Row],[TRAVELER]],[1]!Table1[TRAVELER],0)),K259,"Shipped")</f>
        <v>Shipped</v>
      </c>
      <c r="L259" s="77">
        <f ca="1">IF(ISERROR(MATCH([1]!WORKORDER[[#This Row],[TRAVELER]],[1]!Table1[TRAVELER],0)),L259,#REF!)</f>
        <v>30065</v>
      </c>
    </row>
    <row r="260" spans="1:12" hidden="1" x14ac:dyDescent="0.25">
      <c r="A260" s="77">
        <v>714256</v>
      </c>
      <c r="B260" s="77" t="s">
        <v>949</v>
      </c>
      <c r="C260" s="77">
        <v>1679</v>
      </c>
      <c r="D260" s="77"/>
      <c r="E260" s="100">
        <v>963</v>
      </c>
      <c r="F260" s="101">
        <v>6311</v>
      </c>
      <c r="G260" s="102">
        <v>193203</v>
      </c>
      <c r="H260" s="103">
        <v>46251</v>
      </c>
      <c r="I260" s="104" t="s">
        <v>3469</v>
      </c>
      <c r="J260" s="77"/>
      <c r="K260" s="77" t="str">
        <f ca="1">+IF(ISERROR(MATCH([1]!WORKORDER[[#This Row],[TRAVELER]],[1]!Table1[TRAVELER],0)),K260,"Shipped")</f>
        <v>Shipped</v>
      </c>
      <c r="L260" s="77">
        <f ca="1">IF(ISERROR(MATCH([1]!WORKORDER[[#This Row],[TRAVELER]],[1]!Table1[TRAVELER],0)),L260,#REF!)</f>
        <v>30065</v>
      </c>
    </row>
    <row r="261" spans="1:12" hidden="1" x14ac:dyDescent="0.25">
      <c r="A261" s="77">
        <v>714257</v>
      </c>
      <c r="B261" s="77" t="s">
        <v>949</v>
      </c>
      <c r="C261" s="77">
        <v>1702</v>
      </c>
      <c r="D261" s="77"/>
      <c r="E261" s="100">
        <v>828</v>
      </c>
      <c r="F261" s="101">
        <v>5426</v>
      </c>
      <c r="G261" s="102">
        <v>193203</v>
      </c>
      <c r="H261" s="103">
        <v>46251</v>
      </c>
      <c r="I261" s="104" t="s">
        <v>3470</v>
      </c>
      <c r="J261" s="77"/>
      <c r="K261" s="77" t="str">
        <f ca="1">+IF(ISERROR(MATCH([1]!WORKORDER[[#This Row],[TRAVELER]],[1]!Table1[TRAVELER],0)),K261,"Shipped")</f>
        <v>Shipped</v>
      </c>
      <c r="L261" s="77">
        <f ca="1">IF(ISERROR(MATCH([1]!WORKORDER[[#This Row],[TRAVELER]],[1]!Table1[TRAVELER],0)),L261,#REF!)</f>
        <v>30059</v>
      </c>
    </row>
    <row r="262" spans="1:12" hidden="1" x14ac:dyDescent="0.25">
      <c r="A262" s="77">
        <v>714261</v>
      </c>
      <c r="B262" s="77" t="s">
        <v>939</v>
      </c>
      <c r="C262" s="77">
        <v>809</v>
      </c>
      <c r="D262" s="77"/>
      <c r="E262" s="100">
        <v>935</v>
      </c>
      <c r="F262" s="101">
        <v>54046</v>
      </c>
      <c r="G262" s="102">
        <v>193229</v>
      </c>
      <c r="H262" s="103">
        <v>46251</v>
      </c>
      <c r="I262" s="104" t="s">
        <v>3498</v>
      </c>
      <c r="J262" s="77"/>
      <c r="K262" s="77" t="str">
        <f ca="1">+IF(ISERROR(MATCH([1]!WORKORDER[[#This Row],[TRAVELER]],[1]!Table1[TRAVELER],0)),K262,"Shipped")</f>
        <v>Shipped</v>
      </c>
      <c r="L262" s="77">
        <f ca="1">IF(ISERROR(MATCH([1]!WORKORDER[[#This Row],[TRAVELER]],[1]!Table1[TRAVELER],0)),L262,#REF!)</f>
        <v>30018</v>
      </c>
    </row>
    <row r="263" spans="1:12" hidden="1" x14ac:dyDescent="0.25">
      <c r="A263" s="77">
        <v>714270</v>
      </c>
      <c r="B263" s="77">
        <v>11549204</v>
      </c>
      <c r="C263" s="77">
        <v>442</v>
      </c>
      <c r="D263" s="77"/>
      <c r="E263" s="100">
        <v>1077</v>
      </c>
      <c r="F263" s="101">
        <v>7081</v>
      </c>
      <c r="G263" s="102">
        <v>192831</v>
      </c>
      <c r="H263" s="103">
        <v>46238</v>
      </c>
      <c r="I263" s="104" t="s">
        <v>926</v>
      </c>
      <c r="J263" s="77"/>
      <c r="K263" s="77" t="str">
        <f ca="1">+IF(ISERROR(MATCH([1]!WORKORDER[[#This Row],[TRAVELER]],[1]!Table1[TRAVELER],0)),K263,"Shipped")</f>
        <v>Shipped</v>
      </c>
      <c r="L263" s="77">
        <f ca="1">IF(ISERROR(MATCH([1]!WORKORDER[[#This Row],[TRAVELER]],[1]!Table1[TRAVELER],0)),L263,#REF!)</f>
        <v>29956</v>
      </c>
    </row>
    <row r="264" spans="1:12" hidden="1" x14ac:dyDescent="0.25">
      <c r="A264" s="77">
        <v>714271</v>
      </c>
      <c r="B264" s="77">
        <v>11549204</v>
      </c>
      <c r="C264" s="77">
        <v>833</v>
      </c>
      <c r="D264" s="77"/>
      <c r="E264" s="100">
        <v>1223</v>
      </c>
      <c r="F264" s="101">
        <v>8041</v>
      </c>
      <c r="G264" s="102">
        <v>192831</v>
      </c>
      <c r="H264" s="103">
        <v>46238</v>
      </c>
      <c r="I264" s="104" t="s">
        <v>926</v>
      </c>
      <c r="J264" s="77"/>
      <c r="K264" s="77" t="str">
        <f ca="1">+IF(ISERROR(MATCH([1]!WORKORDER[[#This Row],[TRAVELER]],[1]!Table1[TRAVELER],0)),K264,"Shipped")</f>
        <v>Shipped</v>
      </c>
      <c r="L264" s="77">
        <f ca="1">IF(ISERROR(MATCH([1]!WORKORDER[[#This Row],[TRAVELER]],[1]!Table1[TRAVELER],0)),L264,#REF!)</f>
        <v>29939</v>
      </c>
    </row>
    <row r="265" spans="1:12" hidden="1" x14ac:dyDescent="0.25">
      <c r="A265" s="77">
        <v>714274</v>
      </c>
      <c r="B265" s="77" t="s">
        <v>1034</v>
      </c>
      <c r="C265" s="77">
        <v>753</v>
      </c>
      <c r="D265" s="77"/>
      <c r="E265" s="100">
        <v>999</v>
      </c>
      <c r="F265" s="101">
        <v>13837</v>
      </c>
      <c r="G265" s="102">
        <v>193262</v>
      </c>
      <c r="H265" s="103">
        <v>46252</v>
      </c>
      <c r="I265" s="104" t="s">
        <v>4000</v>
      </c>
      <c r="J265" s="77"/>
      <c r="K265" s="77" t="str">
        <f ca="1">+IF(ISERROR(MATCH([1]!WORKORDER[[#This Row],[TRAVELER]],[1]!Table1[TRAVELER],0)),K265,"Shipped")</f>
        <v>Shipped</v>
      </c>
      <c r="L265" s="77">
        <f ca="1">IF(ISERROR(MATCH([1]!WORKORDER[[#This Row],[TRAVELER]],[1]!Table1[TRAVELER],0)),L265,#REF!)</f>
        <v>30074</v>
      </c>
    </row>
    <row r="266" spans="1:12" hidden="1" x14ac:dyDescent="0.25">
      <c r="A266" s="77">
        <v>714275</v>
      </c>
      <c r="B266" s="77" t="s">
        <v>1034</v>
      </c>
      <c r="C266" s="77">
        <v>1513</v>
      </c>
      <c r="D266" s="77"/>
      <c r="E266" s="100">
        <v>941</v>
      </c>
      <c r="F266" s="101">
        <v>13033</v>
      </c>
      <c r="G266" s="102">
        <v>193262</v>
      </c>
      <c r="H266" s="103">
        <v>46252</v>
      </c>
      <c r="I266" s="104" t="s">
        <v>4001</v>
      </c>
      <c r="J266" s="77"/>
      <c r="K266" s="77" t="str">
        <f ca="1">+IF(ISERROR(MATCH([1]!WORKORDER[[#This Row],[TRAVELER]],[1]!Table1[TRAVELER],0)),K266,"Shipped")</f>
        <v>Shipped</v>
      </c>
      <c r="L266" s="77">
        <f ca="1">IF(ISERROR(MATCH([1]!WORKORDER[[#This Row],[TRAVELER]],[1]!Table1[TRAVELER],0)),L266,#REF!)</f>
        <v>30010</v>
      </c>
    </row>
    <row r="267" spans="1:12" hidden="1" x14ac:dyDescent="0.25">
      <c r="A267" s="77">
        <v>714276</v>
      </c>
      <c r="B267" s="77" t="s">
        <v>1034</v>
      </c>
      <c r="C267" s="77">
        <v>943</v>
      </c>
      <c r="D267" s="77"/>
      <c r="E267" s="100">
        <v>970</v>
      </c>
      <c r="F267" s="101">
        <v>13435</v>
      </c>
      <c r="G267" s="102">
        <v>193262</v>
      </c>
      <c r="H267" s="103">
        <v>46252</v>
      </c>
      <c r="I267" s="104" t="s">
        <v>4002</v>
      </c>
      <c r="J267" s="77"/>
      <c r="K267" s="77" t="str">
        <f ca="1">+IF(ISERROR(MATCH([1]!WORKORDER[[#This Row],[TRAVELER]],[1]!Table1[TRAVELER],0)),K267,"Shipped")</f>
        <v>Shipped</v>
      </c>
      <c r="L267" s="77">
        <f ca="1">IF(ISERROR(MATCH([1]!WORKORDER[[#This Row],[TRAVELER]],[1]!Table1[TRAVELER],0)),L267,#REF!)</f>
        <v>30013</v>
      </c>
    </row>
    <row r="268" spans="1:12" hidden="1" x14ac:dyDescent="0.25">
      <c r="A268" s="77">
        <v>714277</v>
      </c>
      <c r="B268" s="77" t="s">
        <v>1034</v>
      </c>
      <c r="C268" s="77">
        <v>721</v>
      </c>
      <c r="D268" s="77"/>
      <c r="E268" s="100">
        <v>1005</v>
      </c>
      <c r="F268" s="101">
        <v>13920</v>
      </c>
      <c r="G268" s="102">
        <v>193262</v>
      </c>
      <c r="H268" s="103">
        <v>46252</v>
      </c>
      <c r="I268" s="104" t="s">
        <v>4003</v>
      </c>
      <c r="J268" s="77"/>
      <c r="K268" s="77" t="str">
        <f ca="1">+IF(ISERROR(MATCH([1]!WORKORDER[[#This Row],[TRAVELER]],[1]!Table1[TRAVELER],0)),K268,"Shipped")</f>
        <v>Shipped</v>
      </c>
      <c r="L268" s="77">
        <f ca="1">IF(ISERROR(MATCH([1]!WORKORDER[[#This Row],[TRAVELER]],[1]!Table1[TRAVELER],0)),L268,#REF!)</f>
        <v>30006</v>
      </c>
    </row>
    <row r="269" spans="1:12" hidden="1" x14ac:dyDescent="0.25">
      <c r="A269" s="77">
        <v>714280</v>
      </c>
      <c r="B269" s="77">
        <v>11610376</v>
      </c>
      <c r="C269" s="77">
        <v>99</v>
      </c>
      <c r="D269" s="77"/>
      <c r="E269" s="100">
        <v>780</v>
      </c>
      <c r="F269" s="101">
        <v>20000</v>
      </c>
      <c r="G269" s="102">
        <v>192933</v>
      </c>
      <c r="H269" s="103">
        <v>46240</v>
      </c>
      <c r="I269" s="104" t="s">
        <v>2602</v>
      </c>
      <c r="J269" s="77"/>
      <c r="K269" s="77" t="str">
        <f ca="1">+IF(ISERROR(MATCH([1]!WORKORDER[[#This Row],[TRAVELER]],[1]!Table1[TRAVELER],0)),K269,"Shipped")</f>
        <v>Shipped</v>
      </c>
      <c r="L269" s="77">
        <f ca="1">IF(ISERROR(MATCH([1]!WORKORDER[[#This Row],[TRAVELER]],[1]!Table1[TRAVELER],0)),L269,#REF!)</f>
        <v>29956</v>
      </c>
    </row>
    <row r="270" spans="1:12" hidden="1" x14ac:dyDescent="0.25">
      <c r="A270" s="77">
        <v>714281</v>
      </c>
      <c r="B270" s="77">
        <v>11610376</v>
      </c>
      <c r="C270" s="77">
        <v>1075</v>
      </c>
      <c r="D270" s="77"/>
      <c r="E270" s="100">
        <v>780</v>
      </c>
      <c r="F270" s="101">
        <v>20000</v>
      </c>
      <c r="G270" s="102">
        <v>192933</v>
      </c>
      <c r="H270" s="103">
        <v>46240</v>
      </c>
      <c r="I270" s="104" t="s">
        <v>2603</v>
      </c>
      <c r="J270" s="77"/>
      <c r="K270" s="77" t="str">
        <f ca="1">+IF(ISERROR(MATCH([1]!WORKORDER[[#This Row],[TRAVELER]],[1]!Table1[TRAVELER],0)),K270,"Shipped")</f>
        <v>Shipped</v>
      </c>
      <c r="L270" s="77">
        <f ca="1">IF(ISERROR(MATCH([1]!WORKORDER[[#This Row],[TRAVELER]],[1]!Table1[TRAVELER],0)),L270,#REF!)</f>
        <v>29964</v>
      </c>
    </row>
    <row r="271" spans="1:12" hidden="1" x14ac:dyDescent="0.25">
      <c r="A271" s="77">
        <v>714298</v>
      </c>
      <c r="B271" s="77">
        <v>11547369</v>
      </c>
      <c r="C271" s="77">
        <v>1685</v>
      </c>
      <c r="D271" s="77"/>
      <c r="E271" s="100">
        <v>1408</v>
      </c>
      <c r="F271" s="101">
        <v>11636</v>
      </c>
      <c r="G271" s="102">
        <v>193065</v>
      </c>
      <c r="H271" s="103">
        <v>46246</v>
      </c>
      <c r="I271" s="104" t="s">
        <v>926</v>
      </c>
      <c r="J271" s="77"/>
      <c r="K271" s="77" t="str">
        <f ca="1">+IF(ISERROR(MATCH([1]!WORKORDER[[#This Row],[TRAVELER]],[1]!Table1[TRAVELER],0)),K271,"Shipped")</f>
        <v>Shipped</v>
      </c>
      <c r="L271" s="77">
        <f ca="1">IF(ISERROR(MATCH([1]!WORKORDER[[#This Row],[TRAVELER]],[1]!Table1[TRAVELER],0)),L271,#REF!)</f>
        <v>29977</v>
      </c>
    </row>
    <row r="272" spans="1:12" hidden="1" x14ac:dyDescent="0.25">
      <c r="A272" s="77">
        <v>714299</v>
      </c>
      <c r="B272" s="77">
        <v>11547369</v>
      </c>
      <c r="C272" s="77">
        <v>704</v>
      </c>
      <c r="D272" s="77"/>
      <c r="E272" s="100">
        <v>1319</v>
      </c>
      <c r="F272" s="101">
        <v>10901</v>
      </c>
      <c r="G272" s="102">
        <v>193065</v>
      </c>
      <c r="H272" s="103">
        <v>46246</v>
      </c>
      <c r="I272" s="104" t="s">
        <v>926</v>
      </c>
      <c r="J272" s="77"/>
      <c r="K272" s="77" t="str">
        <f ca="1">+IF(ISERROR(MATCH([1]!WORKORDER[[#This Row],[TRAVELER]],[1]!Table1[TRAVELER],0)),K272,"Shipped")</f>
        <v>Shipped</v>
      </c>
      <c r="L272" s="77">
        <f ca="1">IF(ISERROR(MATCH([1]!WORKORDER[[#This Row],[TRAVELER]],[1]!Table1[TRAVELER],0)),L272,#REF!)</f>
        <v>30074</v>
      </c>
    </row>
    <row r="273" spans="1:12" hidden="1" x14ac:dyDescent="0.25">
      <c r="A273" s="77">
        <v>714300</v>
      </c>
      <c r="B273" s="77">
        <v>11547369</v>
      </c>
      <c r="C273" s="77">
        <v>1005</v>
      </c>
      <c r="D273" s="77"/>
      <c r="E273" s="100">
        <v>1284</v>
      </c>
      <c r="F273" s="101">
        <v>10612</v>
      </c>
      <c r="G273" s="102">
        <v>193205</v>
      </c>
      <c r="H273" s="103">
        <v>46251</v>
      </c>
      <c r="I273" s="104" t="s">
        <v>926</v>
      </c>
      <c r="J273" s="77"/>
      <c r="K273" s="77" t="str">
        <f ca="1">+IF(ISERROR(MATCH([1]!WORKORDER[[#This Row],[TRAVELER]],[1]!Table1[TRAVELER],0)),K273,"Shipped")</f>
        <v>Shipped</v>
      </c>
      <c r="L273" s="77">
        <f ca="1">IF(ISERROR(MATCH([1]!WORKORDER[[#This Row],[TRAVELER]],[1]!Table1[TRAVELER],0)),L273,#REF!)</f>
        <v>30018</v>
      </c>
    </row>
    <row r="274" spans="1:12" hidden="1" x14ac:dyDescent="0.25">
      <c r="A274" s="77">
        <v>714302</v>
      </c>
      <c r="B274" s="77">
        <v>11516074</v>
      </c>
      <c r="C274" s="77">
        <v>811</v>
      </c>
      <c r="D274" s="77"/>
      <c r="E274" s="100">
        <v>837</v>
      </c>
      <c r="F274" s="101">
        <v>17621</v>
      </c>
      <c r="G274" s="102">
        <v>192908</v>
      </c>
      <c r="H274" s="103">
        <v>46240</v>
      </c>
      <c r="I274" s="104" t="s">
        <v>926</v>
      </c>
      <c r="J274" s="77"/>
      <c r="K274" s="77" t="str">
        <f ca="1">+IF(ISERROR(MATCH([1]!WORKORDER[[#This Row],[TRAVELER]],[1]!Table1[TRAVELER],0)),K274,"Shipped")</f>
        <v>Shipped</v>
      </c>
      <c r="L274" s="77">
        <f ca="1">IF(ISERROR(MATCH([1]!WORKORDER[[#This Row],[TRAVELER]],[1]!Table1[TRAVELER],0)),L274,#REF!)</f>
        <v>29956</v>
      </c>
    </row>
    <row r="275" spans="1:12" hidden="1" x14ac:dyDescent="0.25">
      <c r="A275" s="77">
        <v>714303</v>
      </c>
      <c r="B275" s="77">
        <v>11516074</v>
      </c>
      <c r="C275" s="77">
        <v>1534</v>
      </c>
      <c r="D275" s="77"/>
      <c r="E275" s="100">
        <v>939</v>
      </c>
      <c r="F275" s="101">
        <v>19768</v>
      </c>
      <c r="G275" s="102">
        <v>192908</v>
      </c>
      <c r="H275" s="103">
        <v>46240</v>
      </c>
      <c r="I275" s="104" t="s">
        <v>926</v>
      </c>
      <c r="J275" s="77"/>
      <c r="K275" s="77" t="str">
        <f ca="1">+IF(ISERROR(MATCH([1]!WORKORDER[[#This Row],[TRAVELER]],[1]!Table1[TRAVELER],0)),K275,"Shipped")</f>
        <v>Shipped</v>
      </c>
      <c r="L275" s="77">
        <f ca="1">IF(ISERROR(MATCH([1]!WORKORDER[[#This Row],[TRAVELER]],[1]!Table1[TRAVELER],0)),L275,#REF!)</f>
        <v>29954</v>
      </c>
    </row>
    <row r="276" spans="1:12" hidden="1" x14ac:dyDescent="0.25">
      <c r="A276" s="77">
        <v>714340</v>
      </c>
      <c r="B276" s="77" t="s">
        <v>935</v>
      </c>
      <c r="C276" s="77">
        <v>1769</v>
      </c>
      <c r="D276" s="77"/>
      <c r="E276" s="100">
        <v>893</v>
      </c>
      <c r="F276" s="101">
        <v>21622</v>
      </c>
      <c r="G276" s="102">
        <v>192761</v>
      </c>
      <c r="H276" s="103">
        <v>46234</v>
      </c>
      <c r="I276" s="104" t="s">
        <v>926</v>
      </c>
      <c r="J276" s="77"/>
      <c r="K276" s="77" t="str">
        <f ca="1">+IF(ISERROR(MATCH([1]!WORKORDER[[#This Row],[TRAVELER]],[1]!Table1[TRAVELER],0)),K276,"Shipped")</f>
        <v>Shipped</v>
      </c>
      <c r="L276" s="77">
        <f ca="1">IF(ISERROR(MATCH([1]!WORKORDER[[#This Row],[TRAVELER]],[1]!Table1[TRAVELER],0)),L276,#REF!)</f>
        <v>29988</v>
      </c>
    </row>
    <row r="277" spans="1:12" hidden="1" x14ac:dyDescent="0.25">
      <c r="A277" s="77">
        <v>714350</v>
      </c>
      <c r="B277" s="77" t="s">
        <v>978</v>
      </c>
      <c r="C277" s="77">
        <v>908</v>
      </c>
      <c r="D277" s="77"/>
      <c r="E277" s="100">
        <v>1310</v>
      </c>
      <c r="F277" s="101">
        <v>28355</v>
      </c>
      <c r="G277" s="102">
        <v>193188</v>
      </c>
      <c r="H277" s="103">
        <v>46251</v>
      </c>
      <c r="I277" s="104" t="s">
        <v>926</v>
      </c>
      <c r="J277" s="77"/>
      <c r="K277" s="77" t="str">
        <f ca="1">+IF(ISERROR(MATCH([1]!WORKORDER[[#This Row],[TRAVELER]],[1]!Table1[TRAVELER],0)),K277,"Shipped")</f>
        <v>Shipped</v>
      </c>
      <c r="L277" s="77">
        <f ca="1">IF(ISERROR(MATCH([1]!WORKORDER[[#This Row],[TRAVELER]],[1]!Table1[TRAVELER],0)),L277,#REF!)</f>
        <v>30013</v>
      </c>
    </row>
    <row r="278" spans="1:12" hidden="1" x14ac:dyDescent="0.25">
      <c r="A278" s="77">
        <v>714351</v>
      </c>
      <c r="B278" s="77" t="s">
        <v>978</v>
      </c>
      <c r="C278" s="77">
        <v>1712</v>
      </c>
      <c r="D278" s="77"/>
      <c r="E278" s="100">
        <v>1271</v>
      </c>
      <c r="F278" s="101">
        <v>27511</v>
      </c>
      <c r="G278" s="102">
        <v>193188</v>
      </c>
      <c r="H278" s="103">
        <v>46251</v>
      </c>
      <c r="I278" s="104" t="s">
        <v>926</v>
      </c>
      <c r="J278" s="77"/>
      <c r="K278" s="77" t="str">
        <f ca="1">+IF(ISERROR(MATCH([1]!WORKORDER[[#This Row],[TRAVELER]],[1]!Table1[TRAVELER],0)),K278,"Shipped")</f>
        <v>Shipped</v>
      </c>
      <c r="L278" s="77">
        <f ca="1">IF(ISERROR(MATCH([1]!WORKORDER[[#This Row],[TRAVELER]],[1]!Table1[TRAVELER],0)),L278,#REF!)</f>
        <v>30018</v>
      </c>
    </row>
    <row r="279" spans="1:12" hidden="1" x14ac:dyDescent="0.25">
      <c r="A279" s="77">
        <v>714352</v>
      </c>
      <c r="B279" s="77" t="s">
        <v>978</v>
      </c>
      <c r="C279" s="77">
        <v>1302</v>
      </c>
      <c r="D279" s="77"/>
      <c r="E279" s="100">
        <v>592</v>
      </c>
      <c r="F279" s="101">
        <v>12814</v>
      </c>
      <c r="G279" s="102">
        <v>193188</v>
      </c>
      <c r="H279" s="103">
        <v>46251</v>
      </c>
      <c r="I279" s="104" t="s">
        <v>926</v>
      </c>
      <c r="J279" s="77"/>
      <c r="K279" s="77" t="str">
        <f ca="1">+IF(ISERROR(MATCH([1]!WORKORDER[[#This Row],[TRAVELER]],[1]!Table1[TRAVELER],0)),K279,"Shipped")</f>
        <v>Shipped</v>
      </c>
      <c r="L279" s="77">
        <f ca="1">IF(ISERROR(MATCH([1]!WORKORDER[[#This Row],[TRAVELER]],[1]!Table1[TRAVELER],0)),L279,#REF!)</f>
        <v>30013</v>
      </c>
    </row>
    <row r="280" spans="1:12" hidden="1" x14ac:dyDescent="0.25">
      <c r="A280" s="77">
        <v>714393</v>
      </c>
      <c r="B280" s="77" t="s">
        <v>4004</v>
      </c>
      <c r="C280" s="77">
        <v>263</v>
      </c>
      <c r="D280" s="77"/>
      <c r="E280" s="100">
        <v>218</v>
      </c>
      <c r="F280" s="101">
        <v>10000</v>
      </c>
      <c r="G280" s="102">
        <v>193262</v>
      </c>
      <c r="H280" s="103">
        <v>46252</v>
      </c>
      <c r="I280" s="104" t="s">
        <v>4005</v>
      </c>
      <c r="J280" s="77"/>
      <c r="K280" s="77" t="str">
        <f ca="1">+IF(ISERROR(MATCH([1]!WORKORDER[[#This Row],[TRAVELER]],[1]!Table1[TRAVELER],0)),K280,"Shipped")</f>
        <v>Shipped</v>
      </c>
      <c r="L280" s="77">
        <f ca="1">IF(ISERROR(MATCH([1]!WORKORDER[[#This Row],[TRAVELER]],[1]!Table1[TRAVELER],0)),L280,#REF!)</f>
        <v>30006</v>
      </c>
    </row>
    <row r="281" spans="1:12" hidden="1" x14ac:dyDescent="0.25">
      <c r="A281" s="77">
        <v>714396</v>
      </c>
      <c r="B281" s="77">
        <v>11548147</v>
      </c>
      <c r="C281" s="77" t="s">
        <v>922</v>
      </c>
      <c r="D281" s="77"/>
      <c r="E281" s="100">
        <v>1575</v>
      </c>
      <c r="F281" s="101">
        <v>12500</v>
      </c>
      <c r="G281" s="102">
        <v>192908</v>
      </c>
      <c r="H281" s="103">
        <v>46240</v>
      </c>
      <c r="I281" s="104" t="s">
        <v>926</v>
      </c>
      <c r="J281" s="77"/>
      <c r="K281" s="77" t="str">
        <f ca="1">+IF(ISERROR(MATCH([1]!WORKORDER[[#This Row],[TRAVELER]],[1]!Table1[TRAVELER],0)),K281,"Shipped")</f>
        <v>Shipped</v>
      </c>
      <c r="L281" s="77">
        <f ca="1">IF(ISERROR(MATCH([1]!WORKORDER[[#This Row],[TRAVELER]],[1]!Table1[TRAVELER],0)),L281,#REF!)</f>
        <v>29961</v>
      </c>
    </row>
    <row r="282" spans="1:12" hidden="1" x14ac:dyDescent="0.25">
      <c r="A282" s="77">
        <v>714397</v>
      </c>
      <c r="B282" s="77">
        <v>11548147</v>
      </c>
      <c r="C282" s="77" t="s">
        <v>922</v>
      </c>
      <c r="D282" s="77"/>
      <c r="E282" s="100">
        <v>1575</v>
      </c>
      <c r="F282" s="101">
        <v>12500</v>
      </c>
      <c r="G282" s="102">
        <v>192908</v>
      </c>
      <c r="H282" s="103">
        <v>46240</v>
      </c>
      <c r="I282" s="104" t="s">
        <v>2606</v>
      </c>
      <c r="J282" s="77"/>
      <c r="K282" s="77" t="str">
        <f ca="1">+IF(ISERROR(MATCH([1]!WORKORDER[[#This Row],[TRAVELER]],[1]!Table1[TRAVELER],0)),K282,"Shipped")</f>
        <v>Shipped</v>
      </c>
      <c r="L282" s="77">
        <f ca="1">IF(ISERROR(MATCH([1]!WORKORDER[[#This Row],[TRAVELER]],[1]!Table1[TRAVELER],0)),L282,#REF!)</f>
        <v>29961</v>
      </c>
    </row>
    <row r="283" spans="1:12" hidden="1" x14ac:dyDescent="0.25">
      <c r="A283" s="77">
        <v>714398</v>
      </c>
      <c r="B283" s="77">
        <v>11548147</v>
      </c>
      <c r="C283" s="77" t="s">
        <v>922</v>
      </c>
      <c r="D283" s="77"/>
      <c r="E283" s="100">
        <v>1575</v>
      </c>
      <c r="F283" s="101">
        <v>12500</v>
      </c>
      <c r="G283" s="102">
        <v>192908</v>
      </c>
      <c r="H283" s="103">
        <v>46240</v>
      </c>
      <c r="I283" s="104" t="s">
        <v>926</v>
      </c>
      <c r="J283" s="77"/>
      <c r="K283" s="77" t="str">
        <f ca="1">+IF(ISERROR(MATCH([1]!WORKORDER[[#This Row],[TRAVELER]],[1]!Table1[TRAVELER],0)),K283,"Shipped")</f>
        <v>Shipped</v>
      </c>
      <c r="L283" s="77">
        <f ca="1">IF(ISERROR(MATCH([1]!WORKORDER[[#This Row],[TRAVELER]],[1]!Table1[TRAVELER],0)),L283,#REF!)</f>
        <v>29964</v>
      </c>
    </row>
    <row r="284" spans="1:12" hidden="1" x14ac:dyDescent="0.25">
      <c r="A284" s="77">
        <v>714399</v>
      </c>
      <c r="B284" s="77">
        <v>11548147</v>
      </c>
      <c r="C284" s="77" t="s">
        <v>922</v>
      </c>
      <c r="D284" s="77"/>
      <c r="E284" s="100">
        <v>1575</v>
      </c>
      <c r="F284" s="101">
        <v>12500</v>
      </c>
      <c r="G284" s="102">
        <v>192908</v>
      </c>
      <c r="H284" s="103">
        <v>46240</v>
      </c>
      <c r="I284" s="104" t="s">
        <v>2607</v>
      </c>
      <c r="J284" s="77"/>
      <c r="K284" s="77" t="str">
        <f ca="1">+IF(ISERROR(MATCH([1]!WORKORDER[[#This Row],[TRAVELER]],[1]!Table1[TRAVELER],0)),K284,"Shipped")</f>
        <v>Shipped</v>
      </c>
      <c r="L284" s="77">
        <f ca="1">IF(ISERROR(MATCH([1]!WORKORDER[[#This Row],[TRAVELER]],[1]!Table1[TRAVELER],0)),L284,#REF!)</f>
        <v>30054</v>
      </c>
    </row>
    <row r="285" spans="1:12" hidden="1" x14ac:dyDescent="0.25">
      <c r="A285" s="77">
        <v>714420</v>
      </c>
      <c r="B285" s="77">
        <v>11546703</v>
      </c>
      <c r="C285" s="77">
        <v>1324</v>
      </c>
      <c r="D285" s="77"/>
      <c r="E285" s="100">
        <v>920</v>
      </c>
      <c r="F285" s="101">
        <v>113580</v>
      </c>
      <c r="G285" s="102">
        <v>193267</v>
      </c>
      <c r="H285" s="103">
        <v>46253</v>
      </c>
      <c r="I285" s="104" t="s">
        <v>4006</v>
      </c>
      <c r="J285" s="77"/>
      <c r="K285" s="77" t="str">
        <f ca="1">+IF(ISERROR(MATCH([1]!WORKORDER[[#This Row],[TRAVELER]],[1]!Table1[TRAVELER],0)),K285,"Shipped")</f>
        <v>Shipped</v>
      </c>
      <c r="L285" s="77">
        <f ca="1">IF(ISERROR(MATCH([1]!WORKORDER[[#This Row],[TRAVELER]],[1]!Table1[TRAVELER],0)),L285,#REF!)</f>
        <v>30013</v>
      </c>
    </row>
    <row r="286" spans="1:12" hidden="1" x14ac:dyDescent="0.25">
      <c r="A286" s="77">
        <v>714421</v>
      </c>
      <c r="B286" s="77">
        <v>11546703</v>
      </c>
      <c r="C286" s="77">
        <v>1411</v>
      </c>
      <c r="D286" s="77"/>
      <c r="E286" s="100">
        <v>1108</v>
      </c>
      <c r="F286" s="101">
        <v>136790</v>
      </c>
      <c r="G286" s="102">
        <v>193047</v>
      </c>
      <c r="H286" s="103">
        <v>46245</v>
      </c>
      <c r="I286" s="104" t="s">
        <v>2615</v>
      </c>
      <c r="J286" s="77"/>
      <c r="K286" s="77" t="str">
        <f ca="1">+IF(ISERROR(MATCH([1]!WORKORDER[[#This Row],[TRAVELER]],[1]!Table1[TRAVELER],0)),K286,"Shipped")</f>
        <v>Shipped</v>
      </c>
      <c r="L286" s="77">
        <f ca="1">IF(ISERROR(MATCH([1]!WORKORDER[[#This Row],[TRAVELER]],[1]!Table1[TRAVELER],0)),L286,#REF!)</f>
        <v>29974</v>
      </c>
    </row>
    <row r="287" spans="1:12" hidden="1" x14ac:dyDescent="0.25">
      <c r="A287" s="77">
        <v>714422</v>
      </c>
      <c r="B287" s="77">
        <v>11546703</v>
      </c>
      <c r="C287" s="77">
        <v>542</v>
      </c>
      <c r="D287" s="77"/>
      <c r="E287" s="100">
        <v>1051</v>
      </c>
      <c r="F287" s="101">
        <v>129753</v>
      </c>
      <c r="G287" s="102">
        <v>193267</v>
      </c>
      <c r="H287" s="103">
        <v>46253</v>
      </c>
      <c r="I287" s="104" t="s">
        <v>4007</v>
      </c>
      <c r="J287" s="77"/>
      <c r="K287" s="77" t="str">
        <f ca="1">+IF(ISERROR(MATCH([1]!WORKORDER[[#This Row],[TRAVELER]],[1]!Table1[TRAVELER],0)),K287,"Shipped")</f>
        <v>Shipped</v>
      </c>
      <c r="L287" s="77">
        <f ca="1">IF(ISERROR(MATCH([1]!WORKORDER[[#This Row],[TRAVELER]],[1]!Table1[TRAVELER],0)),L287,#REF!)</f>
        <v>30013</v>
      </c>
    </row>
    <row r="288" spans="1:12" hidden="1" x14ac:dyDescent="0.25">
      <c r="A288" s="77">
        <v>714423</v>
      </c>
      <c r="B288" s="77">
        <v>11546703</v>
      </c>
      <c r="C288" s="77">
        <v>307</v>
      </c>
      <c r="D288" s="77"/>
      <c r="E288" s="100">
        <v>948</v>
      </c>
      <c r="F288" s="101">
        <v>117037</v>
      </c>
      <c r="G288" s="102">
        <v>193229</v>
      </c>
      <c r="H288" s="103">
        <v>46251</v>
      </c>
      <c r="I288" s="104" t="s">
        <v>3414</v>
      </c>
      <c r="J288" s="77"/>
      <c r="K288" s="77">
        <f ca="1">+IF(ISERROR(MATCH([1]!WORKORDER[[#This Row],[TRAVELER]],[1]!Table1[TRAVELER],0)),K288,"Shipped")</f>
        <v>0</v>
      </c>
      <c r="L288" s="77">
        <f ca="1">IF(ISERROR(MATCH([1]!WORKORDER[[#This Row],[TRAVELER]],[1]!Table1[TRAVELER],0)),L288,#REF!)</f>
        <v>0</v>
      </c>
    </row>
    <row r="289" spans="1:12" hidden="1" x14ac:dyDescent="0.25">
      <c r="A289" s="77">
        <v>714424</v>
      </c>
      <c r="B289" s="77" t="s">
        <v>1031</v>
      </c>
      <c r="C289" s="77">
        <v>1784</v>
      </c>
      <c r="D289" s="77"/>
      <c r="E289" s="100">
        <v>1017</v>
      </c>
      <c r="F289" s="101">
        <v>133816</v>
      </c>
      <c r="G289" s="102">
        <v>192887</v>
      </c>
      <c r="H289" s="103">
        <v>46239</v>
      </c>
      <c r="I289" s="104" t="s">
        <v>2616</v>
      </c>
      <c r="J289" s="77"/>
      <c r="K289" s="77" t="str">
        <f ca="1">+IF(ISERROR(MATCH([1]!WORKORDER[[#This Row],[TRAVELER]],[1]!Table1[TRAVELER],0)),K289,"Shipped")</f>
        <v>Shipped</v>
      </c>
      <c r="L289" s="77">
        <f ca="1">IF(ISERROR(MATCH([1]!WORKORDER[[#This Row],[TRAVELER]],[1]!Table1[TRAVELER],0)),L289,#REF!)</f>
        <v>29948</v>
      </c>
    </row>
    <row r="290" spans="1:12" hidden="1" x14ac:dyDescent="0.25">
      <c r="A290" s="77">
        <v>714425</v>
      </c>
      <c r="B290" s="77" t="s">
        <v>1031</v>
      </c>
      <c r="C290" s="77">
        <v>487</v>
      </c>
      <c r="D290" s="77"/>
      <c r="E290" s="100">
        <v>1003</v>
      </c>
      <c r="F290" s="101">
        <v>131974</v>
      </c>
      <c r="G290" s="102">
        <v>193122</v>
      </c>
      <c r="H290" s="103">
        <v>46247</v>
      </c>
      <c r="I290" s="104" t="s">
        <v>3160</v>
      </c>
      <c r="J290" s="77"/>
      <c r="K290" s="77" t="str">
        <f ca="1">+IF(ISERROR(MATCH([1]!WORKORDER[[#This Row],[TRAVELER]],[1]!Table1[TRAVELER],0)),K290,"Shipped")</f>
        <v>Shipped</v>
      </c>
      <c r="L290" s="77">
        <f ca="1">IF(ISERROR(MATCH([1]!WORKORDER[[#This Row],[TRAVELER]],[1]!Table1[TRAVELER],0)),L290,#REF!)</f>
        <v>30006</v>
      </c>
    </row>
    <row r="291" spans="1:12" hidden="1" x14ac:dyDescent="0.25">
      <c r="A291" s="77">
        <v>714426</v>
      </c>
      <c r="B291" s="77" t="s">
        <v>73</v>
      </c>
      <c r="C291" s="77">
        <v>1708</v>
      </c>
      <c r="D291" s="77"/>
      <c r="E291" s="100">
        <v>986</v>
      </c>
      <c r="F291" s="101">
        <v>39758</v>
      </c>
      <c r="G291" s="102">
        <v>192887</v>
      </c>
      <c r="H291" s="103">
        <v>46239</v>
      </c>
      <c r="I291" s="104" t="s">
        <v>2617</v>
      </c>
      <c r="J291" s="77"/>
      <c r="K291" s="77" t="str">
        <f ca="1">+IF(ISERROR(MATCH([1]!WORKORDER[[#This Row],[TRAVELER]],[1]!Table1[TRAVELER],0)),K291,"Shipped")</f>
        <v>Shipped</v>
      </c>
      <c r="L291" s="77">
        <f ca="1">IF(ISERROR(MATCH([1]!WORKORDER[[#This Row],[TRAVELER]],[1]!Table1[TRAVELER],0)),L291,#REF!)</f>
        <v>29954</v>
      </c>
    </row>
    <row r="292" spans="1:12" hidden="1" x14ac:dyDescent="0.25">
      <c r="A292" s="77">
        <v>714427</v>
      </c>
      <c r="B292" s="77" t="s">
        <v>73</v>
      </c>
      <c r="C292" s="77">
        <v>587</v>
      </c>
      <c r="D292" s="77"/>
      <c r="E292" s="100">
        <v>1062</v>
      </c>
      <c r="F292" s="101">
        <v>42823</v>
      </c>
      <c r="G292" s="102">
        <v>192887</v>
      </c>
      <c r="H292" s="103">
        <v>46239</v>
      </c>
      <c r="I292" s="104" t="s">
        <v>2618</v>
      </c>
      <c r="J292" s="77"/>
      <c r="K292" s="77" t="str">
        <f ca="1">+IF(ISERROR(MATCH([1]!WORKORDER[[#This Row],[TRAVELER]],[1]!Table1[TRAVELER],0)),K292,"Shipped")</f>
        <v>Shipped</v>
      </c>
      <c r="L292" s="77">
        <f ca="1">IF(ISERROR(MATCH([1]!WORKORDER[[#This Row],[TRAVELER]],[1]!Table1[TRAVELER],0)),L292,#REF!)</f>
        <v>29964</v>
      </c>
    </row>
    <row r="293" spans="1:12" hidden="1" x14ac:dyDescent="0.25">
      <c r="A293" s="77">
        <v>714428</v>
      </c>
      <c r="B293" s="77">
        <v>11561645</v>
      </c>
      <c r="C293" s="77">
        <v>1071</v>
      </c>
      <c r="D293" s="77"/>
      <c r="E293" s="100">
        <v>965</v>
      </c>
      <c r="F293" s="101">
        <v>125325</v>
      </c>
      <c r="G293" s="102">
        <v>193079</v>
      </c>
      <c r="H293" s="103">
        <v>46246</v>
      </c>
      <c r="I293" s="104" t="s">
        <v>3161</v>
      </c>
      <c r="J293" s="77"/>
      <c r="K293" s="77" t="str">
        <f ca="1">+IF(ISERROR(MATCH([1]!WORKORDER[[#This Row],[TRAVELER]],[1]!Table1[TRAVELER],0)),K293,"Shipped")</f>
        <v>Shipped</v>
      </c>
      <c r="L293" s="77">
        <f ca="1">IF(ISERROR(MATCH([1]!WORKORDER[[#This Row],[TRAVELER]],[1]!Table1[TRAVELER],0)),L293,#REF!)</f>
        <v>29996</v>
      </c>
    </row>
    <row r="294" spans="1:12" hidden="1" x14ac:dyDescent="0.25">
      <c r="A294" s="77">
        <v>714429</v>
      </c>
      <c r="B294" s="77">
        <v>11561645</v>
      </c>
      <c r="C294" s="77">
        <v>335</v>
      </c>
      <c r="D294" s="77"/>
      <c r="E294" s="100">
        <v>894</v>
      </c>
      <c r="F294" s="101">
        <v>116104</v>
      </c>
      <c r="G294" s="102">
        <v>192887</v>
      </c>
      <c r="H294" s="103">
        <v>46239</v>
      </c>
      <c r="I294" s="104" t="s">
        <v>2619</v>
      </c>
      <c r="J294" s="77"/>
      <c r="K294" s="77" t="str">
        <f ca="1">+IF(ISERROR(MATCH([1]!WORKORDER[[#This Row],[TRAVELER]],[1]!Table1[TRAVELER],0)),K294,"Shipped")</f>
        <v>Shipped</v>
      </c>
      <c r="L294" s="77">
        <f ca="1">IF(ISERROR(MATCH([1]!WORKORDER[[#This Row],[TRAVELER]],[1]!Table1[TRAVELER],0)),L294,#REF!)</f>
        <v>29948</v>
      </c>
    </row>
    <row r="295" spans="1:12" hidden="1" x14ac:dyDescent="0.25">
      <c r="A295" s="77">
        <v>714430</v>
      </c>
      <c r="B295" s="77">
        <v>92468</v>
      </c>
      <c r="C295" s="77">
        <v>238</v>
      </c>
      <c r="D295" s="77"/>
      <c r="E295" s="100">
        <v>801</v>
      </c>
      <c r="F295" s="101">
        <v>24571</v>
      </c>
      <c r="G295" s="102">
        <v>192887</v>
      </c>
      <c r="H295" s="103">
        <v>46239</v>
      </c>
      <c r="I295" s="104" t="s">
        <v>2620</v>
      </c>
      <c r="J295" s="77"/>
      <c r="K295" s="77" t="str">
        <f ca="1">+IF(ISERROR(MATCH([1]!WORKORDER[[#This Row],[TRAVELER]],[1]!Table1[TRAVELER],0)),K295,"Shipped")</f>
        <v>Shipped</v>
      </c>
      <c r="L295" s="77">
        <f ca="1">IF(ISERROR(MATCH([1]!WORKORDER[[#This Row],[TRAVELER]],[1]!Table1[TRAVELER],0)),L295,#REF!)</f>
        <v>29946</v>
      </c>
    </row>
    <row r="296" spans="1:12" hidden="1" x14ac:dyDescent="0.25">
      <c r="A296" s="77">
        <v>714431</v>
      </c>
      <c r="B296" s="77">
        <v>92468</v>
      </c>
      <c r="C296" s="77">
        <v>314</v>
      </c>
      <c r="D296" s="77"/>
      <c r="E296" s="100">
        <v>839</v>
      </c>
      <c r="F296" s="101">
        <v>25736</v>
      </c>
      <c r="G296" s="102">
        <v>192887</v>
      </c>
      <c r="H296" s="103">
        <v>46239</v>
      </c>
      <c r="I296" s="104" t="s">
        <v>2621</v>
      </c>
      <c r="J296" s="77"/>
      <c r="K296" s="77" t="str">
        <f ca="1">+IF(ISERROR(MATCH([1]!WORKORDER[[#This Row],[TRAVELER]],[1]!Table1[TRAVELER],0)),K296,"Shipped")</f>
        <v>Shipped</v>
      </c>
      <c r="L296" s="77">
        <f ca="1">IF(ISERROR(MATCH([1]!WORKORDER[[#This Row],[TRAVELER]],[1]!Table1[TRAVELER],0)),L296,#REF!)</f>
        <v>29948</v>
      </c>
    </row>
    <row r="297" spans="1:12" hidden="1" x14ac:dyDescent="0.25">
      <c r="A297" s="77">
        <v>714434</v>
      </c>
      <c r="B297" s="77">
        <v>11546566</v>
      </c>
      <c r="C297" s="77">
        <v>65</v>
      </c>
      <c r="D297" s="77"/>
      <c r="E297" s="100">
        <v>995</v>
      </c>
      <c r="F297" s="101">
        <v>55278</v>
      </c>
      <c r="G297" s="102">
        <v>192887</v>
      </c>
      <c r="H297" s="103">
        <v>46239</v>
      </c>
      <c r="I297" s="104" t="s">
        <v>2622</v>
      </c>
      <c r="J297" s="77"/>
      <c r="K297" s="77" t="str">
        <f>+IF(ISERROR(MATCH([1]!WORKORDER[[#This Row],[TRAVELER]],[1]!Table1[TRAVELER],0)),K297,"Shipped")</f>
        <v>Shipped</v>
      </c>
      <c r="L297" s="77" t="e">
        <f>IF(ISERROR(MATCH([1]!WORKORDER[[#This Row],[TRAVELER]],[1]!Table1[TRAVELER],0)),L297,#REF!)</f>
        <v>#REF!</v>
      </c>
    </row>
    <row r="298" spans="1:12" hidden="1" x14ac:dyDescent="0.25">
      <c r="A298" s="77">
        <v>714435</v>
      </c>
      <c r="B298" s="77">
        <v>11546566</v>
      </c>
      <c r="C298" s="77">
        <v>1333</v>
      </c>
      <c r="D298" s="77"/>
      <c r="E298" s="100">
        <v>762</v>
      </c>
      <c r="F298" s="101">
        <v>42333</v>
      </c>
      <c r="G298" s="102">
        <v>192887</v>
      </c>
      <c r="H298" s="103">
        <v>46239</v>
      </c>
      <c r="I298" s="104" t="s">
        <v>2623</v>
      </c>
      <c r="J298" s="77"/>
      <c r="K298" s="77" t="str">
        <f ca="1">+IF(ISERROR(MATCH([1]!WORKORDER[[#This Row],[TRAVELER]],[1]!Table1[TRAVELER],0)),K298,"Shipped")</f>
        <v>Shipped</v>
      </c>
      <c r="L298" s="77">
        <f ca="1">IF(ISERROR(MATCH([1]!WORKORDER[[#This Row],[TRAVELER]],[1]!Table1[TRAVELER],0)),L298,#REF!)</f>
        <v>29948</v>
      </c>
    </row>
    <row r="299" spans="1:12" hidden="1" x14ac:dyDescent="0.25">
      <c r="A299" s="77">
        <v>714437</v>
      </c>
      <c r="B299" s="77">
        <v>11546566</v>
      </c>
      <c r="C299" s="77">
        <v>832</v>
      </c>
      <c r="D299" s="77"/>
      <c r="E299" s="100">
        <v>891</v>
      </c>
      <c r="F299" s="101">
        <v>49500</v>
      </c>
      <c r="G299" s="102">
        <v>192887</v>
      </c>
      <c r="H299" s="103">
        <v>46239</v>
      </c>
      <c r="I299" s="104" t="s">
        <v>2624</v>
      </c>
      <c r="J299" s="77"/>
      <c r="K299" s="77" t="str">
        <f ca="1">+IF(ISERROR(MATCH([1]!WORKORDER[[#This Row],[TRAVELER]],[1]!Table1[TRAVELER],0)),K299,"Shipped")</f>
        <v>Shipped</v>
      </c>
      <c r="L299" s="77">
        <f ca="1">IF(ISERROR(MATCH([1]!WORKORDER[[#This Row],[TRAVELER]],[1]!Table1[TRAVELER],0)),L299,#REF!)</f>
        <v>29946</v>
      </c>
    </row>
    <row r="300" spans="1:12" hidden="1" x14ac:dyDescent="0.25">
      <c r="A300" s="77">
        <v>714444</v>
      </c>
      <c r="B300" s="77" t="s">
        <v>991</v>
      </c>
      <c r="C300" s="77">
        <v>844</v>
      </c>
      <c r="D300" s="77"/>
      <c r="E300" s="100">
        <v>1041</v>
      </c>
      <c r="F300" s="101">
        <v>9052</v>
      </c>
      <c r="G300" s="102">
        <v>192950</v>
      </c>
      <c r="H300" s="103">
        <v>46241</v>
      </c>
      <c r="I300" s="104" t="s">
        <v>926</v>
      </c>
      <c r="J300" s="77"/>
      <c r="K300" s="77" t="str">
        <f ca="1">+IF(ISERROR(MATCH([1]!WORKORDER[[#This Row],[TRAVELER]],[1]!Table1[TRAVELER],0)),K300,"Shipped")</f>
        <v>Shipped</v>
      </c>
      <c r="L300" s="77">
        <f ca="1">IF(ISERROR(MATCH([1]!WORKORDER[[#This Row],[TRAVELER]],[1]!Table1[TRAVELER],0)),L300,#REF!)</f>
        <v>29967</v>
      </c>
    </row>
    <row r="301" spans="1:12" hidden="1" x14ac:dyDescent="0.25">
      <c r="A301" s="77">
        <v>714445</v>
      </c>
      <c r="B301" s="77" t="s">
        <v>991</v>
      </c>
      <c r="C301" s="77">
        <v>1673</v>
      </c>
      <c r="D301" s="77"/>
      <c r="E301" s="100">
        <v>1202</v>
      </c>
      <c r="F301" s="101">
        <v>10452</v>
      </c>
      <c r="G301" s="102">
        <v>192950</v>
      </c>
      <c r="H301" s="103">
        <v>46241</v>
      </c>
      <c r="I301" s="104" t="s">
        <v>926</v>
      </c>
      <c r="J301" s="77"/>
      <c r="K301" s="77" t="str">
        <f ca="1">+IF(ISERROR(MATCH([1]!WORKORDER[[#This Row],[TRAVELER]],[1]!Table1[TRAVELER],0)),K301,"Shipped")</f>
        <v>Shipped</v>
      </c>
      <c r="L301" s="77">
        <f ca="1">IF(ISERROR(MATCH([1]!WORKORDER[[#This Row],[TRAVELER]],[1]!Table1[TRAVELER],0)),L301,#REF!)</f>
        <v>29967</v>
      </c>
    </row>
    <row r="302" spans="1:12" hidden="1" x14ac:dyDescent="0.25">
      <c r="A302" s="77">
        <v>714450</v>
      </c>
      <c r="B302" s="77" t="s">
        <v>991</v>
      </c>
      <c r="C302" s="77">
        <v>1443</v>
      </c>
      <c r="D302" s="77"/>
      <c r="E302" s="100">
        <v>1042</v>
      </c>
      <c r="F302" s="101">
        <v>9061</v>
      </c>
      <c r="G302" s="102">
        <v>192950</v>
      </c>
      <c r="H302" s="103">
        <v>46241</v>
      </c>
      <c r="I302" s="104" t="s">
        <v>926</v>
      </c>
      <c r="J302" s="77"/>
      <c r="K302" s="77" t="str">
        <f ca="1">+IF(ISERROR(MATCH([1]!WORKORDER[[#This Row],[TRAVELER]],[1]!Table1[TRAVELER],0)),K302,"Shipped")</f>
        <v>Shipped</v>
      </c>
      <c r="L302" s="77">
        <f ca="1">IF(ISERROR(MATCH([1]!WORKORDER[[#This Row],[TRAVELER]],[1]!Table1[TRAVELER],0)),L302,#REF!)</f>
        <v>29967</v>
      </c>
    </row>
    <row r="303" spans="1:12" hidden="1" x14ac:dyDescent="0.25">
      <c r="A303" s="77">
        <v>714451</v>
      </c>
      <c r="B303" s="77" t="s">
        <v>991</v>
      </c>
      <c r="C303" s="77">
        <v>1508</v>
      </c>
      <c r="D303" s="77"/>
      <c r="E303" s="100">
        <v>1211</v>
      </c>
      <c r="F303" s="101">
        <v>10530</v>
      </c>
      <c r="G303" s="102">
        <v>192950</v>
      </c>
      <c r="H303" s="103">
        <v>46241</v>
      </c>
      <c r="I303" s="104" t="s">
        <v>926</v>
      </c>
      <c r="J303" s="77"/>
      <c r="K303" s="77" t="str">
        <f ca="1">+IF(ISERROR(MATCH([1]!WORKORDER[[#This Row],[TRAVELER]],[1]!Table1[TRAVELER],0)),K303,"Shipped")</f>
        <v>Shipped</v>
      </c>
      <c r="L303" s="77">
        <f ca="1">IF(ISERROR(MATCH([1]!WORKORDER[[#This Row],[TRAVELER]],[1]!Table1[TRAVELER],0)),L303,#REF!)</f>
        <v>29967</v>
      </c>
    </row>
    <row r="304" spans="1:12" hidden="1" x14ac:dyDescent="0.25">
      <c r="A304" s="77">
        <v>714452</v>
      </c>
      <c r="B304" s="77" t="s">
        <v>991</v>
      </c>
      <c r="C304" s="77">
        <v>392</v>
      </c>
      <c r="D304" s="77"/>
      <c r="E304" s="100">
        <v>1081</v>
      </c>
      <c r="F304" s="101">
        <v>9400</v>
      </c>
      <c r="G304" s="102">
        <v>192950</v>
      </c>
      <c r="H304" s="103">
        <v>46241</v>
      </c>
      <c r="I304" s="104" t="s">
        <v>926</v>
      </c>
      <c r="J304" s="77"/>
      <c r="K304" s="77" t="str">
        <f ca="1">+IF(ISERROR(MATCH([1]!WORKORDER[[#This Row],[TRAVELER]],[1]!Table1[TRAVELER],0)),K304,"Shipped")</f>
        <v>Shipped</v>
      </c>
      <c r="L304" s="77">
        <f ca="1">IF(ISERROR(MATCH([1]!WORKORDER[[#This Row],[TRAVELER]],[1]!Table1[TRAVELER],0)),L304,#REF!)</f>
        <v>29972</v>
      </c>
    </row>
    <row r="305" spans="1:12" hidden="1" x14ac:dyDescent="0.25">
      <c r="A305" s="77">
        <v>714453</v>
      </c>
      <c r="B305" s="77" t="s">
        <v>991</v>
      </c>
      <c r="C305" s="77">
        <v>475</v>
      </c>
      <c r="D305" s="77"/>
      <c r="E305" s="100">
        <v>1162</v>
      </c>
      <c r="F305" s="101">
        <v>10104</v>
      </c>
      <c r="G305" s="102">
        <v>192950</v>
      </c>
      <c r="H305" s="103">
        <v>46241</v>
      </c>
      <c r="I305" s="104" t="s">
        <v>926</v>
      </c>
      <c r="J305" s="77"/>
      <c r="K305" s="77" t="str">
        <f ca="1">+IF(ISERROR(MATCH([1]!WORKORDER[[#This Row],[TRAVELER]],[1]!Table1[TRAVELER],0)),K305,"Shipped")</f>
        <v>Shipped</v>
      </c>
      <c r="L305" s="77">
        <f ca="1">IF(ISERROR(MATCH([1]!WORKORDER[[#This Row],[TRAVELER]],[1]!Table1[TRAVELER],0)),L305,#REF!)</f>
        <v>29972</v>
      </c>
    </row>
    <row r="306" spans="1:12" hidden="1" x14ac:dyDescent="0.25">
      <c r="A306" s="77">
        <v>714454</v>
      </c>
      <c r="B306" s="77" t="s">
        <v>965</v>
      </c>
      <c r="C306" s="77">
        <v>1430</v>
      </c>
      <c r="D306" s="77"/>
      <c r="E306" s="100">
        <v>1087</v>
      </c>
      <c r="F306" s="101">
        <v>24372</v>
      </c>
      <c r="G306" s="102">
        <v>192950</v>
      </c>
      <c r="H306" s="103">
        <v>46241</v>
      </c>
      <c r="I306" s="104" t="s">
        <v>926</v>
      </c>
      <c r="J306" s="77"/>
      <c r="K306" s="77" t="str">
        <f ca="1">+IF(ISERROR(MATCH([1]!WORKORDER[[#This Row],[TRAVELER]],[1]!Table1[TRAVELER],0)),K306,"Shipped")</f>
        <v>Shipped</v>
      </c>
      <c r="L306" s="77">
        <f ca="1">IF(ISERROR(MATCH([1]!WORKORDER[[#This Row],[TRAVELER]],[1]!Table1[TRAVELER],0)),L306,#REF!)</f>
        <v>29970</v>
      </c>
    </row>
    <row r="307" spans="1:12" hidden="1" x14ac:dyDescent="0.25">
      <c r="A307" s="77">
        <v>714455</v>
      </c>
      <c r="B307" s="77" t="s">
        <v>965</v>
      </c>
      <c r="C307" s="77">
        <v>82</v>
      </c>
      <c r="D307" s="77"/>
      <c r="E307" s="100">
        <v>1060</v>
      </c>
      <c r="F307" s="101">
        <v>23767</v>
      </c>
      <c r="G307" s="102">
        <v>192950</v>
      </c>
      <c r="H307" s="103">
        <v>46241</v>
      </c>
      <c r="I307" s="104" t="s">
        <v>926</v>
      </c>
      <c r="J307" s="77"/>
      <c r="K307" s="77" t="str">
        <f ca="1">+IF(ISERROR(MATCH([1]!WORKORDER[[#This Row],[TRAVELER]],[1]!Table1[TRAVELER],0)),K307,"Shipped")</f>
        <v>Shipped</v>
      </c>
      <c r="L307" s="77">
        <f ca="1">IF(ISERROR(MATCH([1]!WORKORDER[[#This Row],[TRAVELER]],[1]!Table1[TRAVELER],0)),L307,#REF!)</f>
        <v>29970</v>
      </c>
    </row>
    <row r="308" spans="1:12" hidden="1" x14ac:dyDescent="0.25">
      <c r="A308" s="77">
        <v>714466</v>
      </c>
      <c r="B308" s="77" t="s">
        <v>864</v>
      </c>
      <c r="C308" s="77">
        <v>1381</v>
      </c>
      <c r="D308" s="77"/>
      <c r="E308" s="100">
        <v>1151</v>
      </c>
      <c r="F308" s="101">
        <v>42000</v>
      </c>
      <c r="G308" s="102">
        <v>192899</v>
      </c>
      <c r="H308" s="103">
        <v>46240</v>
      </c>
      <c r="I308" s="104" t="s">
        <v>2629</v>
      </c>
      <c r="J308" s="77"/>
      <c r="K308" s="77" t="str">
        <f ca="1">+IF(ISERROR(MATCH([1]!WORKORDER[[#This Row],[TRAVELER]],[1]!Table1[TRAVELER],0)),K308,"Shipped")</f>
        <v>Shipped</v>
      </c>
      <c r="L308" s="77">
        <f ca="1">IF(ISERROR(MATCH([1]!WORKORDER[[#This Row],[TRAVELER]],[1]!Table1[TRAVELER],0)),L308,#REF!)</f>
        <v>29949</v>
      </c>
    </row>
    <row r="309" spans="1:12" hidden="1" x14ac:dyDescent="0.25">
      <c r="A309" s="77">
        <v>714467</v>
      </c>
      <c r="B309" s="77" t="s">
        <v>864</v>
      </c>
      <c r="C309" s="77">
        <v>1689</v>
      </c>
      <c r="D309" s="77"/>
      <c r="E309" s="100">
        <v>1233</v>
      </c>
      <c r="F309" s="101">
        <v>45000</v>
      </c>
      <c r="G309" s="102">
        <v>192899</v>
      </c>
      <c r="H309" s="103">
        <v>46240</v>
      </c>
      <c r="I309" s="104" t="s">
        <v>2630</v>
      </c>
      <c r="J309" s="77"/>
      <c r="K309" s="77" t="str">
        <f ca="1">+IF(ISERROR(MATCH([1]!WORKORDER[[#This Row],[TRAVELER]],[1]!Table1[TRAVELER],0)),K309,"Shipped")</f>
        <v>Shipped</v>
      </c>
      <c r="L309" s="77">
        <f ca="1">IF(ISERROR(MATCH([1]!WORKORDER[[#This Row],[TRAVELER]],[1]!Table1[TRAVELER],0)),L309,#REF!)</f>
        <v>29980</v>
      </c>
    </row>
    <row r="310" spans="1:12" hidden="1" x14ac:dyDescent="0.25">
      <c r="A310" s="77">
        <v>714472</v>
      </c>
      <c r="B310" s="77">
        <v>11547369</v>
      </c>
      <c r="C310" s="77">
        <v>399</v>
      </c>
      <c r="D310" s="77"/>
      <c r="E310" s="100">
        <v>1382</v>
      </c>
      <c r="F310" s="101">
        <v>11421</v>
      </c>
      <c r="G310" s="102">
        <v>193205</v>
      </c>
      <c r="H310" s="103">
        <v>46251</v>
      </c>
      <c r="I310" s="104"/>
      <c r="J310" s="77"/>
      <c r="K310" s="77" t="str">
        <f ca="1">+IF(ISERROR(MATCH([1]!WORKORDER[[#This Row],[TRAVELER]],[1]!Table1[TRAVELER],0)),K310,"Shipped")</f>
        <v>Shipped</v>
      </c>
      <c r="L310" s="77">
        <f ca="1">IF(ISERROR(MATCH([1]!WORKORDER[[#This Row],[TRAVELER]],[1]!Table1[TRAVELER],0)),L310,#REF!)</f>
        <v>30018</v>
      </c>
    </row>
    <row r="311" spans="1:12" hidden="1" x14ac:dyDescent="0.25">
      <c r="A311" s="77">
        <v>714474</v>
      </c>
      <c r="B311" s="77">
        <v>11547369</v>
      </c>
      <c r="C311" s="77">
        <v>1431</v>
      </c>
      <c r="D311" s="77"/>
      <c r="E311" s="100">
        <v>777</v>
      </c>
      <c r="F311" s="101">
        <v>6421</v>
      </c>
      <c r="G311" s="102">
        <v>193205</v>
      </c>
      <c r="H311" s="103">
        <v>46251</v>
      </c>
      <c r="I311" s="104" t="s">
        <v>926</v>
      </c>
      <c r="J311" s="77"/>
      <c r="K311" s="77" t="str">
        <f ca="1">+IF(ISERROR(MATCH([1]!WORKORDER[[#This Row],[TRAVELER]],[1]!Table1[TRAVELER],0)),K311,"Shipped")</f>
        <v>Shipped</v>
      </c>
      <c r="L311" s="77">
        <f ca="1">IF(ISERROR(MATCH([1]!WORKORDER[[#This Row],[TRAVELER]],[1]!Table1[TRAVELER],0)),L311,#REF!)</f>
        <v>30004</v>
      </c>
    </row>
    <row r="312" spans="1:12" hidden="1" x14ac:dyDescent="0.25">
      <c r="A312" s="77">
        <v>714475</v>
      </c>
      <c r="B312" s="77">
        <v>11547369</v>
      </c>
      <c r="C312" s="77">
        <v>820</v>
      </c>
      <c r="D312" s="77"/>
      <c r="E312" s="100">
        <v>1378</v>
      </c>
      <c r="F312" s="101">
        <v>11388</v>
      </c>
      <c r="G312" s="102">
        <v>193205</v>
      </c>
      <c r="H312" s="103">
        <v>46251</v>
      </c>
      <c r="I312" s="104" t="s">
        <v>926</v>
      </c>
      <c r="J312" s="77"/>
      <c r="K312" s="77" t="str">
        <f ca="1">+IF(ISERROR(MATCH([1]!WORKORDER[[#This Row],[TRAVELER]],[1]!Table1[TRAVELER],0)),K312,"Shipped")</f>
        <v>Shipped</v>
      </c>
      <c r="L312" s="77">
        <f ca="1">IF(ISERROR(MATCH([1]!WORKORDER[[#This Row],[TRAVELER]],[1]!Table1[TRAVELER],0)),L312,#REF!)</f>
        <v>30018</v>
      </c>
    </row>
    <row r="313" spans="1:12" hidden="1" x14ac:dyDescent="0.25">
      <c r="A313" s="77">
        <v>714476</v>
      </c>
      <c r="B313" s="77">
        <v>11547369</v>
      </c>
      <c r="C313" s="77">
        <v>467</v>
      </c>
      <c r="D313" s="77"/>
      <c r="E313" s="100">
        <v>1163</v>
      </c>
      <c r="F313" s="101">
        <v>9612</v>
      </c>
      <c r="G313" s="102">
        <v>193205</v>
      </c>
      <c r="H313" s="103">
        <v>46251</v>
      </c>
      <c r="I313" s="104" t="s">
        <v>926</v>
      </c>
      <c r="J313" s="77"/>
      <c r="K313" s="77" t="str">
        <f ca="1">+IF(ISERROR(MATCH([1]!WORKORDER[[#This Row],[TRAVELER]],[1]!Table1[TRAVELER],0)),K313,"Shipped")</f>
        <v>Shipped</v>
      </c>
      <c r="L313" s="77">
        <f ca="1">IF(ISERROR(MATCH([1]!WORKORDER[[#This Row],[TRAVELER]],[1]!Table1[TRAVELER],0)),L313,#REF!)</f>
        <v>30004</v>
      </c>
    </row>
    <row r="314" spans="1:12" hidden="1" x14ac:dyDescent="0.25">
      <c r="A314" s="77">
        <v>714478</v>
      </c>
      <c r="B314" s="77">
        <v>11547369</v>
      </c>
      <c r="C314" s="77">
        <v>412</v>
      </c>
      <c r="D314" s="77"/>
      <c r="E314" s="100">
        <v>1324</v>
      </c>
      <c r="F314" s="101">
        <v>10942</v>
      </c>
      <c r="G314" s="102">
        <v>193065</v>
      </c>
      <c r="H314" s="103">
        <v>46246</v>
      </c>
      <c r="I314" s="104" t="s">
        <v>926</v>
      </c>
      <c r="J314" s="77"/>
      <c r="K314" s="77" t="str">
        <f ca="1">+IF(ISERROR(MATCH([1]!WORKORDER[[#This Row],[TRAVELER]],[1]!Table1[TRAVELER],0)),K314,"Shipped")</f>
        <v>Shipped</v>
      </c>
      <c r="L314" s="77">
        <f ca="1">IF(ISERROR(MATCH([1]!WORKORDER[[#This Row],[TRAVELER]],[1]!Table1[TRAVELER],0)),L314,#REF!)</f>
        <v>29977</v>
      </c>
    </row>
    <row r="315" spans="1:12" hidden="1" x14ac:dyDescent="0.25">
      <c r="A315" s="77">
        <v>714479</v>
      </c>
      <c r="B315" s="77">
        <v>11547369</v>
      </c>
      <c r="C315" s="77">
        <v>279</v>
      </c>
      <c r="D315" s="77"/>
      <c r="E315" s="100">
        <v>1394</v>
      </c>
      <c r="F315" s="101">
        <v>11521</v>
      </c>
      <c r="G315" s="102">
        <v>193188</v>
      </c>
      <c r="H315" s="103">
        <v>46251</v>
      </c>
      <c r="I315" s="104" t="s">
        <v>926</v>
      </c>
      <c r="J315" s="77"/>
      <c r="K315" s="77" t="str">
        <f ca="1">+IF(ISERROR(MATCH([1]!WORKORDER[[#This Row],[TRAVELER]],[1]!Table1[TRAVELER],0)),K315,"Shipped")</f>
        <v>Shipped</v>
      </c>
      <c r="L315" s="77">
        <f ca="1">IF(ISERROR(MATCH([1]!WORKORDER[[#This Row],[TRAVELER]],[1]!Table1[TRAVELER],0)),L315,#REF!)</f>
        <v>30013</v>
      </c>
    </row>
    <row r="316" spans="1:12" hidden="1" x14ac:dyDescent="0.25">
      <c r="A316" s="77">
        <v>714480</v>
      </c>
      <c r="B316" s="77">
        <v>11547369</v>
      </c>
      <c r="C316" s="77">
        <v>1339</v>
      </c>
      <c r="D316" s="77"/>
      <c r="E316" s="100">
        <v>1368</v>
      </c>
      <c r="F316" s="101">
        <v>11306</v>
      </c>
      <c r="G316" s="102">
        <v>193188</v>
      </c>
      <c r="H316" s="103">
        <v>46251</v>
      </c>
      <c r="I316" s="104" t="s">
        <v>926</v>
      </c>
      <c r="J316" s="77"/>
      <c r="K316" s="77" t="str">
        <f ca="1">+IF(ISERROR(MATCH([1]!WORKORDER[[#This Row],[TRAVELER]],[1]!Table1[TRAVELER],0)),K316,"Shipped")</f>
        <v>Shipped</v>
      </c>
      <c r="L316" s="77">
        <f ca="1">IF(ISERROR(MATCH([1]!WORKORDER[[#This Row],[TRAVELER]],[1]!Table1[TRAVELER],0)),L316,#REF!)</f>
        <v>30018</v>
      </c>
    </row>
    <row r="317" spans="1:12" hidden="1" x14ac:dyDescent="0.25">
      <c r="A317" s="77">
        <v>714481</v>
      </c>
      <c r="B317" s="77">
        <v>11547369</v>
      </c>
      <c r="C317" s="77">
        <v>979</v>
      </c>
      <c r="D317" s="77"/>
      <c r="E317" s="100">
        <v>1278</v>
      </c>
      <c r="F317" s="101">
        <v>10562</v>
      </c>
      <c r="G317" s="102">
        <v>193188</v>
      </c>
      <c r="H317" s="103">
        <v>46251</v>
      </c>
      <c r="I317" s="104" t="s">
        <v>926</v>
      </c>
      <c r="J317" s="77"/>
      <c r="K317" s="77">
        <f ca="1">+IF(ISERROR(MATCH([1]!WORKORDER[[#This Row],[TRAVELER]],[1]!Table1[TRAVELER],0)),K317,"Shipped")</f>
        <v>0</v>
      </c>
      <c r="L317" s="77">
        <f ca="1">IF(ISERROR(MATCH([1]!WORKORDER[[#This Row],[TRAVELER]],[1]!Table1[TRAVELER],0)),L317,#REF!)</f>
        <v>0</v>
      </c>
    </row>
    <row r="318" spans="1:12" hidden="1" x14ac:dyDescent="0.25">
      <c r="A318" s="77">
        <v>714482</v>
      </c>
      <c r="B318" s="77">
        <v>11547369</v>
      </c>
      <c r="C318" s="77">
        <v>252</v>
      </c>
      <c r="D318" s="77"/>
      <c r="E318" s="100">
        <v>1280</v>
      </c>
      <c r="F318" s="101">
        <v>10579</v>
      </c>
      <c r="G318" s="102">
        <v>193188</v>
      </c>
      <c r="H318" s="103">
        <v>46251</v>
      </c>
      <c r="I318" s="104" t="s">
        <v>926</v>
      </c>
      <c r="J318" s="77"/>
      <c r="K318" s="77" t="str">
        <f ca="1">+IF(ISERROR(MATCH([1]!WORKORDER[[#This Row],[TRAVELER]],[1]!Table1[TRAVELER],0)),K318,"Shipped")</f>
        <v>Shipped</v>
      </c>
      <c r="L318" s="77">
        <f ca="1">IF(ISERROR(MATCH([1]!WORKORDER[[#This Row],[TRAVELER]],[1]!Table1[TRAVELER],0)),L318,#REF!)</f>
        <v>30013</v>
      </c>
    </row>
    <row r="319" spans="1:12" hidden="1" x14ac:dyDescent="0.25">
      <c r="A319" s="77">
        <v>714484</v>
      </c>
      <c r="B319" s="77">
        <v>11547369</v>
      </c>
      <c r="C319" s="77">
        <v>871</v>
      </c>
      <c r="D319" s="77"/>
      <c r="E319" s="100">
        <v>1366</v>
      </c>
      <c r="F319" s="101">
        <v>11289</v>
      </c>
      <c r="G319" s="102">
        <v>193065</v>
      </c>
      <c r="H319" s="103">
        <v>46246</v>
      </c>
      <c r="I319" s="104" t="s">
        <v>926</v>
      </c>
      <c r="J319" s="77"/>
      <c r="K319" s="77" t="str">
        <f ca="1">+IF(ISERROR(MATCH([1]!WORKORDER[[#This Row],[TRAVELER]],[1]!Table1[TRAVELER],0)),K319,"Shipped")</f>
        <v>Shipped</v>
      </c>
      <c r="L319" s="77">
        <f ca="1">IF(ISERROR(MATCH([1]!WORKORDER[[#This Row],[TRAVELER]],[1]!Table1[TRAVELER],0)),L319,#REF!)</f>
        <v>29977</v>
      </c>
    </row>
    <row r="320" spans="1:12" hidden="1" x14ac:dyDescent="0.25">
      <c r="A320" s="77">
        <v>714486</v>
      </c>
      <c r="B320" s="77">
        <v>11547369</v>
      </c>
      <c r="C320" s="77">
        <v>67</v>
      </c>
      <c r="D320" s="77"/>
      <c r="E320" s="100">
        <v>1358</v>
      </c>
      <c r="F320" s="101">
        <v>11223</v>
      </c>
      <c r="G320" s="102">
        <v>193065</v>
      </c>
      <c r="H320" s="103">
        <v>46246</v>
      </c>
      <c r="I320" s="104" t="s">
        <v>926</v>
      </c>
      <c r="J320" s="77"/>
      <c r="K320" s="77" t="str">
        <f ca="1">+IF(ISERROR(MATCH([1]!WORKORDER[[#This Row],[TRAVELER]],[1]!Table1[TRAVELER],0)),K320,"Shipped")</f>
        <v>Shipped</v>
      </c>
      <c r="L320" s="77">
        <f ca="1">IF(ISERROR(MATCH([1]!WORKORDER[[#This Row],[TRAVELER]],[1]!Table1[TRAVELER],0)),L320,#REF!)</f>
        <v>29977</v>
      </c>
    </row>
    <row r="321" spans="1:12" hidden="1" x14ac:dyDescent="0.25">
      <c r="A321" s="77">
        <v>714518</v>
      </c>
      <c r="B321" s="77" t="s">
        <v>996</v>
      </c>
      <c r="C321" s="77">
        <v>369</v>
      </c>
      <c r="D321" s="77"/>
      <c r="E321" s="100">
        <v>1034</v>
      </c>
      <c r="F321" s="101">
        <v>21953</v>
      </c>
      <c r="G321" s="102">
        <v>193092</v>
      </c>
      <c r="H321" s="103">
        <v>46247</v>
      </c>
      <c r="I321" s="104" t="s">
        <v>926</v>
      </c>
      <c r="J321" s="77"/>
      <c r="K321" s="77" t="str">
        <f ca="1">+IF(ISERROR(MATCH([1]!WORKORDER[[#This Row],[TRAVELER]],[1]!Table1[TRAVELER],0)),K321,"Shipped")</f>
        <v>Shipped</v>
      </c>
      <c r="L321" s="77">
        <f ca="1">IF(ISERROR(MATCH([1]!WORKORDER[[#This Row],[TRAVELER]],[1]!Table1[TRAVELER],0)),L321,#REF!)</f>
        <v>30018</v>
      </c>
    </row>
    <row r="322" spans="1:12" hidden="1" x14ac:dyDescent="0.25">
      <c r="A322" s="77">
        <v>714519</v>
      </c>
      <c r="B322" s="77" t="s">
        <v>996</v>
      </c>
      <c r="C322" s="77">
        <v>494</v>
      </c>
      <c r="D322" s="77"/>
      <c r="E322" s="100">
        <v>1265</v>
      </c>
      <c r="F322" s="101">
        <v>26858</v>
      </c>
      <c r="G322" s="102">
        <v>193092</v>
      </c>
      <c r="H322" s="103">
        <v>46247</v>
      </c>
      <c r="I322" s="104" t="s">
        <v>926</v>
      </c>
      <c r="J322" s="77"/>
      <c r="K322" s="77" t="str">
        <f ca="1">+IF(ISERROR(MATCH([1]!WORKORDER[[#This Row],[TRAVELER]],[1]!Table1[TRAVELER],0)),K322,"Shipped")</f>
        <v>Shipped</v>
      </c>
      <c r="L322" s="77">
        <f ca="1">IF(ISERROR(MATCH([1]!WORKORDER[[#This Row],[TRAVELER]],[1]!Table1[TRAVELER],0)),L322,#REF!)</f>
        <v>30008</v>
      </c>
    </row>
    <row r="323" spans="1:12" hidden="1" x14ac:dyDescent="0.25">
      <c r="A323" s="77">
        <v>714520</v>
      </c>
      <c r="B323" s="77" t="s">
        <v>996</v>
      </c>
      <c r="C323" s="77">
        <v>1365</v>
      </c>
      <c r="D323" s="77"/>
      <c r="E323" s="100">
        <v>1090</v>
      </c>
      <c r="F323" s="101">
        <v>23142</v>
      </c>
      <c r="G323" s="102">
        <v>193092</v>
      </c>
      <c r="H323" s="103">
        <v>46247</v>
      </c>
      <c r="I323" s="104" t="s">
        <v>926</v>
      </c>
      <c r="J323" s="77"/>
      <c r="K323" s="77" t="str">
        <f ca="1">+IF(ISERROR(MATCH([1]!WORKORDER[[#This Row],[TRAVELER]],[1]!Table1[TRAVELER],0)),K323,"Shipped")</f>
        <v>Shipped</v>
      </c>
      <c r="L323" s="77">
        <f ca="1">IF(ISERROR(MATCH([1]!WORKORDER[[#This Row],[TRAVELER]],[1]!Table1[TRAVELER],0)),L323,#REF!)</f>
        <v>29998</v>
      </c>
    </row>
    <row r="324" spans="1:12" hidden="1" x14ac:dyDescent="0.25">
      <c r="A324" s="77">
        <v>714521</v>
      </c>
      <c r="B324" s="77" t="s">
        <v>996</v>
      </c>
      <c r="C324" s="77">
        <v>1800</v>
      </c>
      <c r="D324" s="77"/>
      <c r="E324" s="100">
        <v>1249</v>
      </c>
      <c r="F324" s="101">
        <v>26518</v>
      </c>
      <c r="G324" s="102">
        <v>193092</v>
      </c>
      <c r="H324" s="103">
        <v>46247</v>
      </c>
      <c r="I324" s="104" t="s">
        <v>926</v>
      </c>
      <c r="J324" s="77"/>
      <c r="K324" s="77" t="str">
        <f ca="1">+IF(ISERROR(MATCH([1]!WORKORDER[[#This Row],[TRAVELER]],[1]!Table1[TRAVELER],0)),K324,"Shipped")</f>
        <v>Shipped</v>
      </c>
      <c r="L324" s="77">
        <f ca="1">IF(ISERROR(MATCH([1]!WORKORDER[[#This Row],[TRAVELER]],[1]!Table1[TRAVELER],0)),L324,#REF!)</f>
        <v>29998</v>
      </c>
    </row>
    <row r="325" spans="1:12" hidden="1" x14ac:dyDescent="0.25">
      <c r="A325" s="77">
        <v>714526</v>
      </c>
      <c r="B325" s="77" t="s">
        <v>1006</v>
      </c>
      <c r="C325" s="77">
        <v>617</v>
      </c>
      <c r="D325" s="77"/>
      <c r="E325" s="100">
        <v>1171</v>
      </c>
      <c r="F325" s="101">
        <v>43694</v>
      </c>
      <c r="G325" s="102">
        <v>193143</v>
      </c>
      <c r="H325" s="103">
        <v>46248</v>
      </c>
      <c r="I325" s="104" t="s">
        <v>926</v>
      </c>
      <c r="J325" s="77"/>
      <c r="K325" s="77" t="str">
        <f ca="1">+IF(ISERROR(MATCH([1]!WORKORDER[[#This Row],[TRAVELER]],[1]!Table1[TRAVELER],0)),K325,"Shipped")</f>
        <v>Shipped</v>
      </c>
      <c r="L325" s="77">
        <f ca="1">IF(ISERROR(MATCH([1]!WORKORDER[[#This Row],[TRAVELER]],[1]!Table1[TRAVELER],0)),L325,#REF!)</f>
        <v>30006</v>
      </c>
    </row>
    <row r="326" spans="1:12" hidden="1" x14ac:dyDescent="0.25">
      <c r="A326" s="77">
        <v>714527</v>
      </c>
      <c r="B326" s="77" t="s">
        <v>1006</v>
      </c>
      <c r="C326" s="77">
        <v>44</v>
      </c>
      <c r="D326" s="77"/>
      <c r="E326" s="100">
        <v>1107</v>
      </c>
      <c r="F326" s="101">
        <v>41306</v>
      </c>
      <c r="G326" s="102">
        <v>193143</v>
      </c>
      <c r="H326" s="103">
        <v>46248</v>
      </c>
      <c r="I326" s="104" t="s">
        <v>926</v>
      </c>
      <c r="J326" s="77"/>
      <c r="K326" s="77">
        <f ca="1">+IF(ISERROR(MATCH([1]!WORKORDER[[#This Row],[TRAVELER]],[1]!Table1[TRAVELER],0)),K326,"Shipped")</f>
        <v>0</v>
      </c>
      <c r="L326" s="77">
        <f ca="1">IF(ISERROR(MATCH([1]!WORKORDER[[#This Row],[TRAVELER]],[1]!Table1[TRAVELER],0)),L326,#REF!)</f>
        <v>0</v>
      </c>
    </row>
    <row r="327" spans="1:12" hidden="1" x14ac:dyDescent="0.25">
      <c r="A327" s="77">
        <v>714528</v>
      </c>
      <c r="B327" s="77" t="s">
        <v>1006</v>
      </c>
      <c r="C327" s="77">
        <v>1555</v>
      </c>
      <c r="D327" s="77"/>
      <c r="E327" s="100">
        <v>1179</v>
      </c>
      <c r="F327" s="101">
        <v>43993</v>
      </c>
      <c r="G327" s="102">
        <v>193143</v>
      </c>
      <c r="H327" s="103">
        <v>46248</v>
      </c>
      <c r="I327" s="104" t="s">
        <v>926</v>
      </c>
      <c r="J327" s="77"/>
      <c r="K327" s="77" t="str">
        <f ca="1">+IF(ISERROR(MATCH([1]!WORKORDER[[#This Row],[TRAVELER]],[1]!Table1[TRAVELER],0)),K327,"Shipped")</f>
        <v>Shipped</v>
      </c>
      <c r="L327" s="77">
        <f ca="1">IF(ISERROR(MATCH([1]!WORKORDER[[#This Row],[TRAVELER]],[1]!Table1[TRAVELER],0)),L327,#REF!)</f>
        <v>30044</v>
      </c>
    </row>
    <row r="328" spans="1:12" hidden="1" x14ac:dyDescent="0.25">
      <c r="A328" s="77">
        <v>714529</v>
      </c>
      <c r="B328" s="77" t="s">
        <v>1006</v>
      </c>
      <c r="C328" s="77">
        <v>760</v>
      </c>
      <c r="D328" s="77"/>
      <c r="E328" s="100">
        <v>1109</v>
      </c>
      <c r="F328" s="101">
        <v>41381</v>
      </c>
      <c r="G328" s="102">
        <v>193143</v>
      </c>
      <c r="H328" s="103">
        <v>46248</v>
      </c>
      <c r="I328" s="104" t="s">
        <v>926</v>
      </c>
      <c r="J328" s="77"/>
      <c r="K328" s="77" t="str">
        <f ca="1">+IF(ISERROR(MATCH([1]!WORKORDER[[#This Row],[TRAVELER]],[1]!Table1[TRAVELER],0)),K328,"Shipped")</f>
        <v>Shipped</v>
      </c>
      <c r="L328" s="77">
        <f ca="1">IF(ISERROR(MATCH([1]!WORKORDER[[#This Row],[TRAVELER]],[1]!Table1[TRAVELER],0)),L328,#REF!)</f>
        <v>30006</v>
      </c>
    </row>
    <row r="329" spans="1:12" hidden="1" x14ac:dyDescent="0.25">
      <c r="A329" s="77">
        <v>714530</v>
      </c>
      <c r="B329" s="77" t="s">
        <v>988</v>
      </c>
      <c r="C329" s="77">
        <v>1101</v>
      </c>
      <c r="D329" s="77"/>
      <c r="E329" s="100">
        <v>1167</v>
      </c>
      <c r="F329" s="101">
        <v>42130</v>
      </c>
      <c r="G329" s="102">
        <v>193205</v>
      </c>
      <c r="H329" s="103">
        <v>46251</v>
      </c>
      <c r="I329" s="104"/>
      <c r="J329" s="77"/>
      <c r="K329" s="77" t="str">
        <f ca="1">+IF(ISERROR(MATCH([1]!WORKORDER[[#This Row],[TRAVELER]],[1]!Table1[TRAVELER],0)),K329,"Shipped")</f>
        <v>Shipped</v>
      </c>
      <c r="L329" s="77">
        <f ca="1">IF(ISERROR(MATCH([1]!WORKORDER[[#This Row],[TRAVELER]],[1]!Table1[TRAVELER],0)),L329,#REF!)</f>
        <v>30004</v>
      </c>
    </row>
    <row r="330" spans="1:12" hidden="1" x14ac:dyDescent="0.25">
      <c r="A330" s="77">
        <v>714531</v>
      </c>
      <c r="B330" s="77" t="s">
        <v>988</v>
      </c>
      <c r="C330" s="77">
        <v>1082</v>
      </c>
      <c r="D330" s="77"/>
      <c r="E330" s="100">
        <v>1090</v>
      </c>
      <c r="F330" s="101">
        <v>39350</v>
      </c>
      <c r="G330" s="102">
        <v>193205</v>
      </c>
      <c r="H330" s="103">
        <v>46251</v>
      </c>
      <c r="I330" s="104"/>
      <c r="J330" s="77"/>
      <c r="K330" s="77" t="str">
        <f ca="1">+IF(ISERROR(MATCH([1]!WORKORDER[[#This Row],[TRAVELER]],[1]!Table1[TRAVELER],0)),K330,"Shipped")</f>
        <v>Shipped</v>
      </c>
      <c r="L330" s="77">
        <f ca="1">IF(ISERROR(MATCH([1]!WORKORDER[[#This Row],[TRAVELER]],[1]!Table1[TRAVELER],0)),L330,#REF!)</f>
        <v>29998</v>
      </c>
    </row>
    <row r="331" spans="1:12" hidden="1" x14ac:dyDescent="0.25">
      <c r="A331" s="77">
        <v>714536</v>
      </c>
      <c r="B331" s="77" t="s">
        <v>989</v>
      </c>
      <c r="C331" s="77">
        <v>698</v>
      </c>
      <c r="D331" s="77"/>
      <c r="E331" s="100">
        <v>1153</v>
      </c>
      <c r="F331" s="101">
        <v>67427</v>
      </c>
      <c r="G331" s="102">
        <v>193188</v>
      </c>
      <c r="H331" s="103">
        <v>46251</v>
      </c>
      <c r="I331" s="104" t="s">
        <v>926</v>
      </c>
      <c r="J331" s="77"/>
      <c r="K331" s="77" t="str">
        <f ca="1">+IF(ISERROR(MATCH([1]!WORKORDER[[#This Row],[TRAVELER]],[1]!Table1[TRAVELER],0)),K331,"Shipped")</f>
        <v>Shipped</v>
      </c>
      <c r="L331" s="77">
        <f ca="1">IF(ISERROR(MATCH([1]!WORKORDER[[#This Row],[TRAVELER]],[1]!Table1[TRAVELER],0)),L331,#REF!)</f>
        <v>30010</v>
      </c>
    </row>
    <row r="332" spans="1:12" hidden="1" x14ac:dyDescent="0.25">
      <c r="A332" s="77">
        <v>714537</v>
      </c>
      <c r="B332" s="77" t="s">
        <v>989</v>
      </c>
      <c r="C332" s="77">
        <v>790</v>
      </c>
      <c r="D332" s="77"/>
      <c r="E332" s="100">
        <v>1079</v>
      </c>
      <c r="F332" s="101">
        <v>63099</v>
      </c>
      <c r="G332" s="102">
        <v>193188</v>
      </c>
      <c r="H332" s="103">
        <v>46251</v>
      </c>
      <c r="I332" s="104" t="s">
        <v>926</v>
      </c>
      <c r="J332" s="77"/>
      <c r="K332" s="77">
        <f ca="1">+IF(ISERROR(MATCH([1]!WORKORDER[[#This Row],[TRAVELER]],[1]!Table1[TRAVELER],0)),K332,"Shipped")</f>
        <v>0</v>
      </c>
      <c r="L332" s="77">
        <f ca="1">IF(ISERROR(MATCH([1]!WORKORDER[[#This Row],[TRAVELER]],[1]!Table1[TRAVELER],0)),L332,#REF!)</f>
        <v>0</v>
      </c>
    </row>
    <row r="333" spans="1:12" hidden="1" x14ac:dyDescent="0.25">
      <c r="A333" s="77">
        <v>714538</v>
      </c>
      <c r="B333" s="77" t="s">
        <v>989</v>
      </c>
      <c r="C333" s="77">
        <v>1714</v>
      </c>
      <c r="D333" s="77"/>
      <c r="E333" s="100">
        <v>1231</v>
      </c>
      <c r="F333" s="101">
        <v>71988</v>
      </c>
      <c r="G333" s="102">
        <v>193188</v>
      </c>
      <c r="H333" s="103">
        <v>46251</v>
      </c>
      <c r="I333" s="104" t="s">
        <v>926</v>
      </c>
      <c r="J333" s="77"/>
      <c r="K333" s="77" t="str">
        <f ca="1">+IF(ISERROR(MATCH([1]!WORKORDER[[#This Row],[TRAVELER]],[1]!Table1[TRAVELER],0)),K333,"Shipped")</f>
        <v>Shipped</v>
      </c>
      <c r="L333" s="77">
        <f ca="1">IF(ISERROR(MATCH([1]!WORKORDER[[#This Row],[TRAVELER]],[1]!Table1[TRAVELER],0)),L333,#REF!)</f>
        <v>30026</v>
      </c>
    </row>
    <row r="334" spans="1:12" hidden="1" x14ac:dyDescent="0.25">
      <c r="A334" s="77">
        <v>714539</v>
      </c>
      <c r="B334" s="77" t="s">
        <v>989</v>
      </c>
      <c r="C334" s="77">
        <v>1529</v>
      </c>
      <c r="D334" s="77"/>
      <c r="E334" s="100">
        <v>983</v>
      </c>
      <c r="F334" s="101">
        <v>57485</v>
      </c>
      <c r="G334" s="102">
        <v>193188</v>
      </c>
      <c r="H334" s="103">
        <v>46251</v>
      </c>
      <c r="I334" s="104"/>
      <c r="J334" s="77"/>
      <c r="K334" s="77" t="str">
        <f ca="1">+IF(ISERROR(MATCH([1]!WORKORDER[[#This Row],[TRAVELER]],[1]!Table1[TRAVELER],0)),K334,"Shipped")</f>
        <v>Shipped</v>
      </c>
      <c r="L334" s="77">
        <f ca="1">IF(ISERROR(MATCH([1]!WORKORDER[[#This Row],[TRAVELER]],[1]!Table1[TRAVELER],0)),L334,#REF!)</f>
        <v>29998</v>
      </c>
    </row>
    <row r="335" spans="1:12" hidden="1" x14ac:dyDescent="0.25">
      <c r="A335" s="77">
        <v>714540</v>
      </c>
      <c r="B335" s="77" t="s">
        <v>989</v>
      </c>
      <c r="C335" s="77">
        <v>125</v>
      </c>
      <c r="D335" s="77"/>
      <c r="E335" s="100">
        <v>1084</v>
      </c>
      <c r="F335" s="101">
        <v>63392</v>
      </c>
      <c r="G335" s="102">
        <v>193188</v>
      </c>
      <c r="H335" s="103">
        <v>46251</v>
      </c>
      <c r="I335" s="104" t="s">
        <v>926</v>
      </c>
      <c r="J335" s="77"/>
      <c r="K335" s="77" t="str">
        <f ca="1">+IF(ISERROR(MATCH([1]!WORKORDER[[#This Row],[TRAVELER]],[1]!Table1[TRAVELER],0)),K335,"Shipped")</f>
        <v>Shipped</v>
      </c>
      <c r="L335" s="77">
        <f ca="1">IF(ISERROR(MATCH([1]!WORKORDER[[#This Row],[TRAVELER]],[1]!Table1[TRAVELER],0)),L335,#REF!)</f>
        <v>30008</v>
      </c>
    </row>
    <row r="336" spans="1:12" hidden="1" x14ac:dyDescent="0.25">
      <c r="A336" s="77">
        <v>714541</v>
      </c>
      <c r="B336" s="77" t="s">
        <v>989</v>
      </c>
      <c r="C336" s="77">
        <v>1663</v>
      </c>
      <c r="D336" s="77"/>
      <c r="E336" s="100">
        <v>1106</v>
      </c>
      <c r="F336" s="101">
        <v>64678</v>
      </c>
      <c r="G336" s="102">
        <v>193188</v>
      </c>
      <c r="H336" s="103">
        <v>46251</v>
      </c>
      <c r="I336" s="104" t="s">
        <v>926</v>
      </c>
      <c r="J336" s="77"/>
      <c r="K336" s="77">
        <f ca="1">+IF(ISERROR(MATCH([1]!WORKORDER[[#This Row],[TRAVELER]],[1]!Table1[TRAVELER],0)),K336,"Shipped")</f>
        <v>0</v>
      </c>
      <c r="L336" s="77">
        <f ca="1">IF(ISERROR(MATCH([1]!WORKORDER[[#This Row],[TRAVELER]],[1]!Table1[TRAVELER],0)),L336,#REF!)</f>
        <v>0</v>
      </c>
    </row>
    <row r="337" spans="1:12" hidden="1" x14ac:dyDescent="0.25">
      <c r="A337" s="77">
        <v>714542</v>
      </c>
      <c r="B337" s="77" t="s">
        <v>981</v>
      </c>
      <c r="C337" s="77">
        <v>821</v>
      </c>
      <c r="D337" s="77"/>
      <c r="E337" s="100">
        <v>1115</v>
      </c>
      <c r="F337" s="101">
        <v>23978</v>
      </c>
      <c r="G337" s="102">
        <v>192831</v>
      </c>
      <c r="H337" s="103">
        <v>46238</v>
      </c>
      <c r="I337" s="104" t="s">
        <v>926</v>
      </c>
      <c r="J337" s="77"/>
      <c r="K337" s="77" t="str">
        <f ca="1">+IF(ISERROR(MATCH([1]!WORKORDER[[#This Row],[TRAVELER]],[1]!Table1[TRAVELER],0)),K337,"Shipped")</f>
        <v>Shipped</v>
      </c>
      <c r="L337" s="77">
        <f ca="1">IF(ISERROR(MATCH([1]!WORKORDER[[#This Row],[TRAVELER]],[1]!Table1[TRAVELER],0)),L337,#REF!)</f>
        <v>29948</v>
      </c>
    </row>
    <row r="338" spans="1:12" hidden="1" x14ac:dyDescent="0.25">
      <c r="A338" s="77">
        <v>714543</v>
      </c>
      <c r="B338" s="77" t="s">
        <v>981</v>
      </c>
      <c r="C338" s="77">
        <v>1632</v>
      </c>
      <c r="D338" s="77"/>
      <c r="E338" s="100">
        <v>1119</v>
      </c>
      <c r="F338" s="101">
        <v>24065</v>
      </c>
      <c r="G338" s="102">
        <v>192831</v>
      </c>
      <c r="H338" s="103">
        <v>46238</v>
      </c>
      <c r="I338" s="104" t="s">
        <v>926</v>
      </c>
      <c r="J338" s="77"/>
      <c r="K338" s="77" t="str">
        <f ca="1">+IF(ISERROR(MATCH([1]!WORKORDER[[#This Row],[TRAVELER]],[1]!Table1[TRAVELER],0)),K338,"Shipped")</f>
        <v>Shipped</v>
      </c>
      <c r="L338" s="77">
        <f ca="1">IF(ISERROR(MATCH([1]!WORKORDER[[#This Row],[TRAVELER]],[1]!Table1[TRAVELER],0)),L338,#REF!)</f>
        <v>30037</v>
      </c>
    </row>
    <row r="339" spans="1:12" hidden="1" x14ac:dyDescent="0.25">
      <c r="A339" s="77">
        <v>714546</v>
      </c>
      <c r="B339" s="77" t="s">
        <v>981</v>
      </c>
      <c r="C339" s="77">
        <v>95</v>
      </c>
      <c r="D339" s="77"/>
      <c r="E339" s="100">
        <v>1173</v>
      </c>
      <c r="F339" s="101">
        <v>25226</v>
      </c>
      <c r="G339" s="102">
        <v>192831</v>
      </c>
      <c r="H339" s="103">
        <v>46238</v>
      </c>
      <c r="I339" s="104" t="s">
        <v>926</v>
      </c>
      <c r="J339" s="77"/>
      <c r="K339" s="77" t="str">
        <f ca="1">+IF(ISERROR(MATCH([1]!WORKORDER[[#This Row],[TRAVELER]],[1]!Table1[TRAVELER],0)),K339,"Shipped")</f>
        <v>Shipped</v>
      </c>
      <c r="L339" s="77">
        <f ca="1">IF(ISERROR(MATCH([1]!WORKORDER[[#This Row],[TRAVELER]],[1]!Table1[TRAVELER],0)),L339,#REF!)</f>
        <v>29941</v>
      </c>
    </row>
    <row r="340" spans="1:12" hidden="1" x14ac:dyDescent="0.25">
      <c r="A340" s="77">
        <v>714547</v>
      </c>
      <c r="B340" s="77" t="s">
        <v>981</v>
      </c>
      <c r="C340" s="77">
        <v>1343</v>
      </c>
      <c r="D340" s="77"/>
      <c r="E340" s="100">
        <v>1136</v>
      </c>
      <c r="F340" s="101">
        <v>24430</v>
      </c>
      <c r="G340" s="102">
        <v>192831</v>
      </c>
      <c r="H340" s="103">
        <v>46238</v>
      </c>
      <c r="I340" s="104" t="s">
        <v>926</v>
      </c>
      <c r="J340" s="77"/>
      <c r="K340" s="77" t="str">
        <f ca="1">+IF(ISERROR(MATCH([1]!WORKORDER[[#This Row],[TRAVELER]],[1]!Table1[TRAVELER],0)),K340,"Shipped")</f>
        <v>Shipped</v>
      </c>
      <c r="L340" s="77">
        <f ca="1">IF(ISERROR(MATCH([1]!WORKORDER[[#This Row],[TRAVELER]],[1]!Table1[TRAVELER],0)),L340,#REF!)</f>
        <v>29941</v>
      </c>
    </row>
    <row r="341" spans="1:12" hidden="1" x14ac:dyDescent="0.25">
      <c r="A341" s="77">
        <v>714548</v>
      </c>
      <c r="B341" s="77" t="s">
        <v>981</v>
      </c>
      <c r="C341" s="77">
        <v>1808</v>
      </c>
      <c r="D341" s="77"/>
      <c r="E341" s="100">
        <v>1154</v>
      </c>
      <c r="F341" s="101">
        <v>24817</v>
      </c>
      <c r="G341" s="102">
        <v>192831</v>
      </c>
      <c r="H341" s="103">
        <v>46238</v>
      </c>
      <c r="I341" s="104" t="s">
        <v>926</v>
      </c>
      <c r="J341" s="77"/>
      <c r="K341" s="77" t="str">
        <f ca="1">+IF(ISERROR(MATCH([1]!WORKORDER[[#This Row],[TRAVELER]],[1]!Table1[TRAVELER],0)),K341,"Shipped")</f>
        <v>Shipped</v>
      </c>
      <c r="L341" s="77">
        <f ca="1">IF(ISERROR(MATCH([1]!WORKORDER[[#This Row],[TRAVELER]],[1]!Table1[TRAVELER],0)),L341,#REF!)</f>
        <v>30061</v>
      </c>
    </row>
    <row r="342" spans="1:12" hidden="1" x14ac:dyDescent="0.25">
      <c r="A342" s="77">
        <v>714549</v>
      </c>
      <c r="B342" s="77" t="s">
        <v>981</v>
      </c>
      <c r="C342" s="77">
        <v>15</v>
      </c>
      <c r="D342" s="77"/>
      <c r="E342" s="100">
        <v>1156</v>
      </c>
      <c r="F342" s="101">
        <v>24860</v>
      </c>
      <c r="G342" s="102">
        <v>192831</v>
      </c>
      <c r="H342" s="103">
        <v>46238</v>
      </c>
      <c r="I342" s="104" t="s">
        <v>926</v>
      </c>
      <c r="J342" s="77"/>
      <c r="K342" s="77">
        <f ca="1">+IF(ISERROR(MATCH([1]!WORKORDER[[#This Row],[TRAVELER]],[1]!Table1[TRAVELER],0)),K342,"Shipped")</f>
        <v>0</v>
      </c>
      <c r="L342" s="77">
        <f ca="1">IF(ISERROR(MATCH([1]!WORKORDER[[#This Row],[TRAVELER]],[1]!Table1[TRAVELER],0)),L342,#REF!)</f>
        <v>0</v>
      </c>
    </row>
    <row r="343" spans="1:12" hidden="1" x14ac:dyDescent="0.25">
      <c r="A343" s="77">
        <v>714550</v>
      </c>
      <c r="B343" s="77" t="s">
        <v>981</v>
      </c>
      <c r="C343" s="77">
        <v>1682</v>
      </c>
      <c r="D343" s="77"/>
      <c r="E343" s="100">
        <v>1186</v>
      </c>
      <c r="F343" s="101">
        <v>25505</v>
      </c>
      <c r="G343" s="102">
        <v>192831</v>
      </c>
      <c r="H343" s="103">
        <v>46238</v>
      </c>
      <c r="I343" s="104" t="s">
        <v>926</v>
      </c>
      <c r="J343" s="77"/>
      <c r="K343" s="77" t="str">
        <f ca="1">+IF(ISERROR(MATCH([1]!WORKORDER[[#This Row],[TRAVELER]],[1]!Table1[TRAVELER],0)),K343,"Shipped")</f>
        <v>Shipped</v>
      </c>
      <c r="L343" s="77">
        <f ca="1">IF(ISERROR(MATCH([1]!WORKORDER[[#This Row],[TRAVELER]],[1]!Table1[TRAVELER],0)),L343,#REF!)</f>
        <v>29939</v>
      </c>
    </row>
    <row r="344" spans="1:12" hidden="1" x14ac:dyDescent="0.25">
      <c r="A344" s="77">
        <v>714551</v>
      </c>
      <c r="B344" s="77" t="s">
        <v>981</v>
      </c>
      <c r="C344" s="77">
        <v>941</v>
      </c>
      <c r="D344" s="77"/>
      <c r="E344" s="100">
        <v>1093</v>
      </c>
      <c r="F344" s="101">
        <v>23505</v>
      </c>
      <c r="G344" s="102">
        <v>192831</v>
      </c>
      <c r="H344" s="103">
        <v>46238</v>
      </c>
      <c r="I344" s="104" t="s">
        <v>926</v>
      </c>
      <c r="J344" s="77"/>
      <c r="K344" s="77" t="str">
        <f ca="1">+IF(ISERROR(MATCH([1]!WORKORDER[[#This Row],[TRAVELER]],[1]!Table1[TRAVELER],0)),K344,"Shipped")</f>
        <v>Shipped</v>
      </c>
      <c r="L344" s="77">
        <f ca="1">IF(ISERROR(MATCH([1]!WORKORDER[[#This Row],[TRAVELER]],[1]!Table1[TRAVELER],0)),L344,#REF!)</f>
        <v>29941</v>
      </c>
    </row>
    <row r="345" spans="1:12" hidden="1" x14ac:dyDescent="0.25">
      <c r="A345" s="77">
        <v>714552</v>
      </c>
      <c r="B345" s="77" t="s">
        <v>981</v>
      </c>
      <c r="C345" s="77">
        <v>181</v>
      </c>
      <c r="D345" s="77"/>
      <c r="E345" s="100">
        <v>1131</v>
      </c>
      <c r="F345" s="101">
        <v>24323</v>
      </c>
      <c r="G345" s="102">
        <v>192831</v>
      </c>
      <c r="H345" s="103">
        <v>46238</v>
      </c>
      <c r="I345" s="104" t="s">
        <v>926</v>
      </c>
      <c r="J345" s="77"/>
      <c r="K345" s="77" t="str">
        <f ca="1">+IF(ISERROR(MATCH([1]!WORKORDER[[#This Row],[TRAVELER]],[1]!Table1[TRAVELER],0)),K345,"Shipped")</f>
        <v>Shipped</v>
      </c>
      <c r="L345" s="77">
        <f ca="1">IF(ISERROR(MATCH([1]!WORKORDER[[#This Row],[TRAVELER]],[1]!Table1[TRAVELER],0)),L345,#REF!)</f>
        <v>0</v>
      </c>
    </row>
    <row r="346" spans="1:12" hidden="1" x14ac:dyDescent="0.25">
      <c r="A346" s="77">
        <v>714553</v>
      </c>
      <c r="B346" s="77" t="s">
        <v>981</v>
      </c>
      <c r="C346" s="77">
        <v>918</v>
      </c>
      <c r="D346" s="77"/>
      <c r="E346" s="100">
        <v>1184</v>
      </c>
      <c r="F346" s="101">
        <v>25462</v>
      </c>
      <c r="G346" s="102">
        <v>192831</v>
      </c>
      <c r="H346" s="103">
        <v>46238</v>
      </c>
      <c r="I346" s="104" t="s">
        <v>926</v>
      </c>
      <c r="J346" s="77"/>
      <c r="K346" s="77">
        <f ca="1">+IF(ISERROR(MATCH([1]!WORKORDER[[#This Row],[TRAVELER]],[1]!Table1[TRAVELER],0)),K346,"Shipped")</f>
        <v>0</v>
      </c>
      <c r="L346" s="77">
        <f ca="1">IF(ISERROR(MATCH([1]!WORKORDER[[#This Row],[TRAVELER]],[1]!Table1[TRAVELER],0)),L346,#REF!)</f>
        <v>0</v>
      </c>
    </row>
    <row r="347" spans="1:12" hidden="1" x14ac:dyDescent="0.25">
      <c r="A347" s="77">
        <v>714556</v>
      </c>
      <c r="B347" s="77" t="s">
        <v>981</v>
      </c>
      <c r="C347" s="77">
        <v>21</v>
      </c>
      <c r="D347" s="77"/>
      <c r="E347" s="100">
        <v>1082</v>
      </c>
      <c r="F347" s="101">
        <v>23269</v>
      </c>
      <c r="G347" s="102">
        <v>192831</v>
      </c>
      <c r="H347" s="103">
        <v>46238</v>
      </c>
      <c r="I347" s="104" t="s">
        <v>926</v>
      </c>
      <c r="J347" s="77"/>
      <c r="K347" s="77" t="str">
        <f ca="1">+IF(ISERROR(MATCH([1]!WORKORDER[[#This Row],[TRAVELER]],[1]!Table1[TRAVELER],0)),K347,"Shipped")</f>
        <v>Shipped</v>
      </c>
      <c r="L347" s="77">
        <f ca="1">IF(ISERROR(MATCH([1]!WORKORDER[[#This Row],[TRAVELER]],[1]!Table1[TRAVELER],0)),L347,#REF!)</f>
        <v>29994</v>
      </c>
    </row>
    <row r="348" spans="1:12" hidden="1" x14ac:dyDescent="0.25">
      <c r="A348" s="77">
        <v>714557</v>
      </c>
      <c r="B348" s="77" t="s">
        <v>981</v>
      </c>
      <c r="C348" s="77">
        <v>1525</v>
      </c>
      <c r="D348" s="77"/>
      <c r="E348" s="100">
        <v>1210</v>
      </c>
      <c r="F348" s="101">
        <v>26022</v>
      </c>
      <c r="G348" s="102">
        <v>192831</v>
      </c>
      <c r="H348" s="103">
        <v>46238</v>
      </c>
      <c r="I348" s="104" t="s">
        <v>926</v>
      </c>
      <c r="J348" s="77"/>
      <c r="K348" s="77" t="str">
        <f ca="1">+IF(ISERROR(MATCH([1]!WORKORDER[[#This Row],[TRAVELER]],[1]!Table1[TRAVELER],0)),K348,"Shipped")</f>
        <v>Shipped</v>
      </c>
      <c r="L348" s="77">
        <f ca="1">IF(ISERROR(MATCH([1]!WORKORDER[[#This Row],[TRAVELER]],[1]!Table1[TRAVELER],0)),L348,#REF!)</f>
        <v>30049</v>
      </c>
    </row>
    <row r="349" spans="1:12" hidden="1" x14ac:dyDescent="0.25">
      <c r="A349" s="77">
        <v>714558</v>
      </c>
      <c r="B349" s="77" t="s">
        <v>973</v>
      </c>
      <c r="C349" s="77">
        <v>1106</v>
      </c>
      <c r="D349" s="77"/>
      <c r="E349" s="100">
        <v>1073</v>
      </c>
      <c r="F349" s="101">
        <v>27303</v>
      </c>
      <c r="G349" s="102">
        <v>192933</v>
      </c>
      <c r="H349" s="103">
        <v>46240</v>
      </c>
      <c r="I349" s="104" t="s">
        <v>2635</v>
      </c>
      <c r="J349" s="77"/>
      <c r="K349" s="77" t="str">
        <f ca="1">+IF(ISERROR(MATCH([1]!WORKORDER[[#This Row],[TRAVELER]],[1]!Table1[TRAVELER],0)),K349,"Shipped")</f>
        <v>Shipped</v>
      </c>
      <c r="L349" s="77">
        <f ca="1">IF(ISERROR(MATCH([1]!WORKORDER[[#This Row],[TRAVELER]],[1]!Table1[TRAVELER],0)),L349,#REF!)</f>
        <v>29956</v>
      </c>
    </row>
    <row r="350" spans="1:12" hidden="1" x14ac:dyDescent="0.25">
      <c r="A350" s="77">
        <v>714560</v>
      </c>
      <c r="B350" s="77" t="s">
        <v>1040</v>
      </c>
      <c r="C350" s="77">
        <v>404</v>
      </c>
      <c r="D350" s="77"/>
      <c r="E350" s="100">
        <v>706</v>
      </c>
      <c r="F350" s="101">
        <v>6976</v>
      </c>
      <c r="G350" s="102">
        <v>192887</v>
      </c>
      <c r="H350" s="103">
        <v>46239</v>
      </c>
      <c r="I350" s="104" t="s">
        <v>2636</v>
      </c>
      <c r="J350" s="77"/>
      <c r="K350" s="77" t="str">
        <f ca="1">+IF(ISERROR(MATCH([1]!WORKORDER[[#This Row],[TRAVELER]],[1]!Table1[TRAVELER],0)),K350,"Shipped")</f>
        <v>Shipped</v>
      </c>
      <c r="L350" s="77">
        <f ca="1">IF(ISERROR(MATCH([1]!WORKORDER[[#This Row],[TRAVELER]],[1]!Table1[TRAVELER],0)),L350,#REF!)</f>
        <v>29948</v>
      </c>
    </row>
    <row r="351" spans="1:12" hidden="1" x14ac:dyDescent="0.25">
      <c r="A351" s="77">
        <v>714561</v>
      </c>
      <c r="B351" s="77" t="s">
        <v>1040</v>
      </c>
      <c r="C351" s="77">
        <v>1619</v>
      </c>
      <c r="D351" s="77"/>
      <c r="E351" s="100">
        <v>994</v>
      </c>
      <c r="F351" s="101">
        <v>9822</v>
      </c>
      <c r="G351" s="102">
        <v>192887</v>
      </c>
      <c r="H351" s="103">
        <v>46239</v>
      </c>
      <c r="I351" s="104" t="s">
        <v>2637</v>
      </c>
      <c r="J351" s="77"/>
      <c r="K351" s="77" t="str">
        <f ca="1">+IF(ISERROR(MATCH([1]!WORKORDER[[#This Row],[TRAVELER]],[1]!Table1[TRAVELER],0)),K351,"Shipped")</f>
        <v>Shipped</v>
      </c>
      <c r="L351" s="77">
        <f ca="1">IF(ISERROR(MATCH([1]!WORKORDER[[#This Row],[TRAVELER]],[1]!Table1[TRAVELER],0)),L351,#REF!)</f>
        <v>29946</v>
      </c>
    </row>
    <row r="352" spans="1:12" hidden="1" x14ac:dyDescent="0.25">
      <c r="A352" s="77">
        <v>714562</v>
      </c>
      <c r="B352" s="77" t="s">
        <v>952</v>
      </c>
      <c r="C352" s="77">
        <v>289</v>
      </c>
      <c r="D352" s="77"/>
      <c r="E352" s="100">
        <v>794</v>
      </c>
      <c r="F352" s="101">
        <v>20051</v>
      </c>
      <c r="G352" s="102">
        <v>192933</v>
      </c>
      <c r="H352" s="103">
        <v>46240</v>
      </c>
      <c r="I352" s="104" t="s">
        <v>2638</v>
      </c>
      <c r="J352" s="77"/>
      <c r="K352" s="77" t="str">
        <f ca="1">+IF(ISERROR(MATCH([1]!WORKORDER[[#This Row],[TRAVELER]],[1]!Table1[TRAVELER],0)),K352,"Shipped")</f>
        <v>Shipped</v>
      </c>
      <c r="L352" s="77">
        <f ca="1">IF(ISERROR(MATCH([1]!WORKORDER[[#This Row],[TRAVELER]],[1]!Table1[TRAVELER],0)),L352,#REF!)</f>
        <v>29961</v>
      </c>
    </row>
    <row r="353" spans="1:12" hidden="1" x14ac:dyDescent="0.25">
      <c r="A353" s="77">
        <v>714563</v>
      </c>
      <c r="B353" s="77" t="s">
        <v>952</v>
      </c>
      <c r="C353" s="77">
        <v>47</v>
      </c>
      <c r="D353" s="77"/>
      <c r="E353" s="100">
        <v>832</v>
      </c>
      <c r="F353" s="101">
        <v>21010</v>
      </c>
      <c r="G353" s="102">
        <v>192933</v>
      </c>
      <c r="H353" s="103">
        <v>46240</v>
      </c>
      <c r="I353" s="104" t="s">
        <v>2639</v>
      </c>
      <c r="J353" s="77"/>
      <c r="K353" s="77" t="str">
        <f ca="1">+IF(ISERROR(MATCH([1]!WORKORDER[[#This Row],[TRAVELER]],[1]!Table1[TRAVELER],0)),K353,"Shipped")</f>
        <v>Shipped</v>
      </c>
      <c r="L353" s="77">
        <f ca="1">IF(ISERROR(MATCH([1]!WORKORDER[[#This Row],[TRAVELER]],[1]!Table1[TRAVELER],0)),L353,#REF!)</f>
        <v>29964</v>
      </c>
    </row>
    <row r="354" spans="1:12" hidden="1" x14ac:dyDescent="0.25">
      <c r="A354" s="77">
        <v>714564</v>
      </c>
      <c r="B354" s="77" t="s">
        <v>953</v>
      </c>
      <c r="C354" s="77">
        <v>1447</v>
      </c>
      <c r="D354" s="77"/>
      <c r="E354" s="100">
        <v>680</v>
      </c>
      <c r="F354" s="101">
        <v>52308</v>
      </c>
      <c r="G354" s="102">
        <v>192933</v>
      </c>
      <c r="H354" s="103">
        <v>46240</v>
      </c>
      <c r="I354" s="104" t="s">
        <v>2640</v>
      </c>
      <c r="J354" s="77"/>
      <c r="K354" s="77" t="str">
        <f ca="1">+IF(ISERROR(MATCH([1]!WORKORDER[[#This Row],[TRAVELER]],[1]!Table1[TRAVELER],0)),K354,"Shipped")</f>
        <v>Shipped</v>
      </c>
      <c r="L354" s="77">
        <f ca="1">IF(ISERROR(MATCH([1]!WORKORDER[[#This Row],[TRAVELER]],[1]!Table1[TRAVELER],0)),L354,#REF!)</f>
        <v>30044</v>
      </c>
    </row>
    <row r="355" spans="1:12" hidden="1" x14ac:dyDescent="0.25">
      <c r="A355" s="77">
        <v>714565</v>
      </c>
      <c r="B355" s="77" t="s">
        <v>953</v>
      </c>
      <c r="C355" s="77">
        <v>763</v>
      </c>
      <c r="D355" s="77"/>
      <c r="E355" s="100">
        <v>830</v>
      </c>
      <c r="F355" s="101">
        <v>63846</v>
      </c>
      <c r="G355" s="102">
        <v>192933</v>
      </c>
      <c r="H355" s="103">
        <v>46240</v>
      </c>
      <c r="I355" s="104" t="s">
        <v>2641</v>
      </c>
      <c r="J355" s="77"/>
      <c r="K355" s="77" t="str">
        <f ca="1">+IF(ISERROR(MATCH([1]!WORKORDER[[#This Row],[TRAVELER]],[1]!Table1[TRAVELER],0)),K355,"Shipped")</f>
        <v>Shipped</v>
      </c>
      <c r="L355" s="77">
        <f ca="1">IF(ISERROR(MATCH([1]!WORKORDER[[#This Row],[TRAVELER]],[1]!Table1[TRAVELER],0)),L355,#REF!)</f>
        <v>29956</v>
      </c>
    </row>
    <row r="356" spans="1:12" hidden="1" x14ac:dyDescent="0.25">
      <c r="A356" s="77">
        <v>714566</v>
      </c>
      <c r="B356" s="77" t="s">
        <v>953</v>
      </c>
      <c r="C356" s="77">
        <v>901</v>
      </c>
      <c r="D356" s="77"/>
      <c r="E356" s="100">
        <v>656</v>
      </c>
      <c r="F356" s="101">
        <v>50462</v>
      </c>
      <c r="G356" s="102">
        <v>192933</v>
      </c>
      <c r="H356" s="103">
        <v>46240</v>
      </c>
      <c r="I356" s="104" t="s">
        <v>2642</v>
      </c>
      <c r="J356" s="77"/>
      <c r="K356" s="77" t="str">
        <f ca="1">+IF(ISERROR(MATCH([1]!WORKORDER[[#This Row],[TRAVELER]],[1]!Table1[TRAVELER],0)),K356,"Shipped")</f>
        <v>Shipped</v>
      </c>
      <c r="L356" s="77">
        <f ca="1">IF(ISERROR(MATCH([1]!WORKORDER[[#This Row],[TRAVELER]],[1]!Table1[TRAVELER],0)),L356,#REF!)</f>
        <v>29956</v>
      </c>
    </row>
    <row r="357" spans="1:12" hidden="1" x14ac:dyDescent="0.25">
      <c r="A357" s="77">
        <v>714567</v>
      </c>
      <c r="B357" s="77" t="s">
        <v>953</v>
      </c>
      <c r="C357" s="77">
        <v>1580</v>
      </c>
      <c r="D357" s="77"/>
      <c r="E357" s="100">
        <v>872</v>
      </c>
      <c r="F357" s="101">
        <v>67077</v>
      </c>
      <c r="G357" s="102">
        <v>192933</v>
      </c>
      <c r="H357" s="103">
        <v>46240</v>
      </c>
      <c r="I357" s="104" t="s">
        <v>2643</v>
      </c>
      <c r="J357" s="77"/>
      <c r="K357" s="77" t="str">
        <f ca="1">+IF(ISERROR(MATCH([1]!WORKORDER[[#This Row],[TRAVELER]],[1]!Table1[TRAVELER],0)),K357,"Shipped")</f>
        <v>Shipped</v>
      </c>
      <c r="L357" s="77">
        <f ca="1">IF(ISERROR(MATCH([1]!WORKORDER[[#This Row],[TRAVELER]],[1]!Table1[TRAVELER],0)),L357,#REF!)</f>
        <v>29956</v>
      </c>
    </row>
    <row r="358" spans="1:12" hidden="1" x14ac:dyDescent="0.25">
      <c r="A358" s="77">
        <v>714570</v>
      </c>
      <c r="B358" s="77" t="s">
        <v>967</v>
      </c>
      <c r="C358" s="77">
        <v>210</v>
      </c>
      <c r="D358" s="77"/>
      <c r="E358" s="100">
        <v>533</v>
      </c>
      <c r="F358" s="101">
        <v>10967</v>
      </c>
      <c r="G358" s="102">
        <v>192933</v>
      </c>
      <c r="H358" s="103">
        <v>46240</v>
      </c>
      <c r="I358" s="104" t="s">
        <v>2644</v>
      </c>
      <c r="J358" s="77"/>
      <c r="K358" s="77" t="str">
        <f ca="1">+IF(ISERROR(MATCH([1]!WORKORDER[[#This Row],[TRAVELER]],[1]!Table1[TRAVELER],0)),K358,"Shipped")</f>
        <v>Shipped</v>
      </c>
      <c r="L358" s="77">
        <f ca="1">IF(ISERROR(MATCH([1]!WORKORDER[[#This Row],[TRAVELER]],[1]!Table1[TRAVELER],0)),L358,#REF!)</f>
        <v>29961</v>
      </c>
    </row>
    <row r="359" spans="1:12" hidden="1" x14ac:dyDescent="0.25">
      <c r="A359" s="77">
        <v>714571</v>
      </c>
      <c r="B359" s="77" t="s">
        <v>967</v>
      </c>
      <c r="C359" s="77">
        <v>1676</v>
      </c>
      <c r="D359" s="77"/>
      <c r="E359" s="100">
        <v>380</v>
      </c>
      <c r="F359" s="101">
        <v>7819</v>
      </c>
      <c r="G359" s="102">
        <v>192933</v>
      </c>
      <c r="H359" s="103">
        <v>46240</v>
      </c>
      <c r="I359" s="104" t="s">
        <v>2645</v>
      </c>
      <c r="J359" s="77"/>
      <c r="K359" s="77" t="str">
        <f ca="1">+IF(ISERROR(MATCH([1]!WORKORDER[[#This Row],[TRAVELER]],[1]!Table1[TRAVELER],0)),K359,"Shipped")</f>
        <v>Shipped</v>
      </c>
      <c r="L359" s="77">
        <f ca="1">IF(ISERROR(MATCH([1]!WORKORDER[[#This Row],[TRAVELER]],[1]!Table1[TRAVELER],0)),L359,#REF!)</f>
        <v>29964</v>
      </c>
    </row>
    <row r="360" spans="1:12" hidden="1" x14ac:dyDescent="0.25">
      <c r="A360" s="77">
        <v>714572</v>
      </c>
      <c r="B360" s="77" t="s">
        <v>968</v>
      </c>
      <c r="C360" s="77">
        <v>170</v>
      </c>
      <c r="D360" s="77"/>
      <c r="E360" s="100">
        <v>571</v>
      </c>
      <c r="F360" s="101">
        <v>10018</v>
      </c>
      <c r="G360" s="102">
        <v>192933</v>
      </c>
      <c r="H360" s="103">
        <v>46240</v>
      </c>
      <c r="I360" s="104" t="s">
        <v>2646</v>
      </c>
      <c r="J360" s="77"/>
      <c r="K360" s="77" t="str">
        <f ca="1">+IF(ISERROR(MATCH([1]!WORKORDER[[#This Row],[TRAVELER]],[1]!Table1[TRAVELER],0)),K360,"Shipped")</f>
        <v>Shipped</v>
      </c>
      <c r="L360" s="77">
        <f ca="1">IF(ISERROR(MATCH([1]!WORKORDER[[#This Row],[TRAVELER]],[1]!Table1[TRAVELER],0)),L360,#REF!)</f>
        <v>29961</v>
      </c>
    </row>
    <row r="361" spans="1:12" hidden="1" x14ac:dyDescent="0.25">
      <c r="A361" s="77">
        <v>714573</v>
      </c>
      <c r="B361" s="77" t="s">
        <v>968</v>
      </c>
      <c r="C361" s="77">
        <v>1053</v>
      </c>
      <c r="D361" s="77"/>
      <c r="E361" s="100">
        <v>819</v>
      </c>
      <c r="F361" s="101">
        <v>14368</v>
      </c>
      <c r="G361" s="102">
        <v>192933</v>
      </c>
      <c r="H361" s="103">
        <v>46240</v>
      </c>
      <c r="I361" s="104" t="s">
        <v>2647</v>
      </c>
      <c r="J361" s="77"/>
      <c r="K361" s="77" t="str">
        <f ca="1">+IF(ISERROR(MATCH([1]!WORKORDER[[#This Row],[TRAVELER]],[1]!Table1[TRAVELER],0)),K361,"Shipped")</f>
        <v>Shipped</v>
      </c>
      <c r="L361" s="77">
        <f ca="1">IF(ISERROR(MATCH([1]!WORKORDER[[#This Row],[TRAVELER]],[1]!Table1[TRAVELER],0)),L361,#REF!)</f>
        <v>29961</v>
      </c>
    </row>
    <row r="362" spans="1:12" hidden="1" x14ac:dyDescent="0.25">
      <c r="A362" s="77">
        <v>714580</v>
      </c>
      <c r="B362" s="77" t="s">
        <v>932</v>
      </c>
      <c r="C362" s="77">
        <v>522</v>
      </c>
      <c r="D362" s="77"/>
      <c r="E362" s="100">
        <v>622</v>
      </c>
      <c r="F362" s="101">
        <v>20129</v>
      </c>
      <c r="G362" s="102">
        <v>193336</v>
      </c>
      <c r="H362" s="103">
        <v>46254</v>
      </c>
      <c r="I362" s="104" t="s">
        <v>3934</v>
      </c>
      <c r="J362" s="77"/>
      <c r="K362" s="77" t="str">
        <f ca="1">+IF(ISERROR(MATCH([1]!WORKORDER[[#This Row],[TRAVELER]],[1]!Table1[TRAVELER],0)),K362,"Shipped")</f>
        <v>Shipped</v>
      </c>
      <c r="L362" s="77">
        <f ca="1">IF(ISERROR(MATCH([1]!WORKORDER[[#This Row],[TRAVELER]],[1]!Table1[TRAVELER],0)),L362,#REF!)</f>
        <v>30018</v>
      </c>
    </row>
    <row r="363" spans="1:12" hidden="1" x14ac:dyDescent="0.25">
      <c r="A363" s="77">
        <v>714581</v>
      </c>
      <c r="B363" s="77" t="s">
        <v>932</v>
      </c>
      <c r="C363" s="77">
        <v>116</v>
      </c>
      <c r="D363" s="77"/>
      <c r="E363" s="100">
        <v>585</v>
      </c>
      <c r="F363" s="101">
        <v>18932</v>
      </c>
      <c r="G363" s="102">
        <v>193336</v>
      </c>
      <c r="H363" s="103">
        <v>46254</v>
      </c>
      <c r="I363" s="104" t="s">
        <v>4008</v>
      </c>
      <c r="J363" s="77"/>
      <c r="K363" s="77" t="str">
        <f ca="1">+IF(ISERROR(MATCH([1]!WORKORDER[[#This Row],[TRAVELER]],[1]!Table1[TRAVELER],0)),K363,"Shipped")</f>
        <v>Shipped</v>
      </c>
      <c r="L363" s="77">
        <f ca="1">IF(ISERROR(MATCH([1]!WORKORDER[[#This Row],[TRAVELER]],[1]!Table1[TRAVELER],0)),L363,#REF!)</f>
        <v>30018</v>
      </c>
    </row>
    <row r="364" spans="1:12" hidden="1" x14ac:dyDescent="0.25">
      <c r="A364" s="77">
        <v>714582</v>
      </c>
      <c r="B364" s="77" t="s">
        <v>959</v>
      </c>
      <c r="C364" s="77">
        <v>81</v>
      </c>
      <c r="D364" s="77"/>
      <c r="E364" s="100">
        <v>923</v>
      </c>
      <c r="F364" s="101">
        <v>41765</v>
      </c>
      <c r="G364" s="102">
        <v>192887</v>
      </c>
      <c r="H364" s="103">
        <v>46239</v>
      </c>
      <c r="I364" s="104" t="s">
        <v>2648</v>
      </c>
      <c r="J364" s="77"/>
      <c r="K364" s="77" t="str">
        <f ca="1">+IF(ISERROR(MATCH([1]!WORKORDER[[#This Row],[TRAVELER]],[1]!Table1[TRAVELER],0)),K364,"Shipped")</f>
        <v>Shipped</v>
      </c>
      <c r="L364" s="77">
        <f ca="1">IF(ISERROR(MATCH([1]!WORKORDER[[#This Row],[TRAVELER]],[1]!Table1[TRAVELER],0)),L364,#REF!)</f>
        <v>29956</v>
      </c>
    </row>
    <row r="365" spans="1:12" hidden="1" x14ac:dyDescent="0.25">
      <c r="A365" s="77">
        <v>714583</v>
      </c>
      <c r="B365" s="77" t="s">
        <v>959</v>
      </c>
      <c r="C365" s="77">
        <v>332</v>
      </c>
      <c r="D365" s="77"/>
      <c r="E365" s="100">
        <v>820</v>
      </c>
      <c r="F365" s="101">
        <v>37104</v>
      </c>
      <c r="G365" s="102">
        <v>192887</v>
      </c>
      <c r="H365" s="103">
        <v>46239</v>
      </c>
      <c r="I365" s="104" t="s">
        <v>2649</v>
      </c>
      <c r="J365" s="77"/>
      <c r="K365" s="77" t="str">
        <f ca="1">+IF(ISERROR(MATCH([1]!WORKORDER[[#This Row],[TRAVELER]],[1]!Table1[TRAVELER],0)),K365,"Shipped")</f>
        <v>Shipped</v>
      </c>
      <c r="L365" s="77">
        <f ca="1">IF(ISERROR(MATCH([1]!WORKORDER[[#This Row],[TRAVELER]],[1]!Table1[TRAVELER],0)),L365,#REF!)</f>
        <v>29948</v>
      </c>
    </row>
    <row r="366" spans="1:12" hidden="1" x14ac:dyDescent="0.25">
      <c r="A366" s="77">
        <v>714584</v>
      </c>
      <c r="B366" s="77" t="s">
        <v>959</v>
      </c>
      <c r="C366" s="77">
        <v>1698</v>
      </c>
      <c r="D366" s="77"/>
      <c r="E366" s="100">
        <v>966</v>
      </c>
      <c r="F366" s="101">
        <v>43710</v>
      </c>
      <c r="G366" s="102">
        <v>192887</v>
      </c>
      <c r="H366" s="103">
        <v>46239</v>
      </c>
      <c r="I366" s="104" t="s">
        <v>2650</v>
      </c>
      <c r="J366" s="77"/>
      <c r="K366" s="77" t="str">
        <f ca="1">+IF(ISERROR(MATCH([1]!WORKORDER[[#This Row],[TRAVELER]],[1]!Table1[TRAVELER],0)),K366,"Shipped")</f>
        <v>Shipped</v>
      </c>
      <c r="L366" s="77">
        <f ca="1">IF(ISERROR(MATCH([1]!WORKORDER[[#This Row],[TRAVELER]],[1]!Table1[TRAVELER],0)),L366,#REF!)</f>
        <v>29948</v>
      </c>
    </row>
    <row r="367" spans="1:12" hidden="1" x14ac:dyDescent="0.25">
      <c r="A367" s="77">
        <v>714585</v>
      </c>
      <c r="B367" s="77" t="s">
        <v>959</v>
      </c>
      <c r="C367" s="77">
        <v>1398</v>
      </c>
      <c r="D367" s="77"/>
      <c r="E367" s="100">
        <v>788</v>
      </c>
      <c r="F367" s="101">
        <v>35656</v>
      </c>
      <c r="G367" s="102">
        <v>192887</v>
      </c>
      <c r="H367" s="103">
        <v>46239</v>
      </c>
      <c r="I367" s="104" t="s">
        <v>2651</v>
      </c>
      <c r="J367" s="77"/>
      <c r="K367" s="77" t="str">
        <f ca="1">+IF(ISERROR(MATCH([1]!WORKORDER[[#This Row],[TRAVELER]],[1]!Table1[TRAVELER],0)),K367,"Shipped")</f>
        <v>Shipped</v>
      </c>
      <c r="L367" s="77">
        <f ca="1">IF(ISERROR(MATCH([1]!WORKORDER[[#This Row],[TRAVELER]],[1]!Table1[TRAVELER],0)),L367,#REF!)</f>
        <v>29948</v>
      </c>
    </row>
    <row r="368" spans="1:12" hidden="1" x14ac:dyDescent="0.25">
      <c r="A368" s="77">
        <v>714586</v>
      </c>
      <c r="B368" s="77" t="s">
        <v>959</v>
      </c>
      <c r="C368" s="77">
        <v>1108</v>
      </c>
      <c r="D368" s="77"/>
      <c r="E368" s="100">
        <v>893</v>
      </c>
      <c r="F368" s="101">
        <v>40407</v>
      </c>
      <c r="G368" s="102">
        <v>192887</v>
      </c>
      <c r="H368" s="103">
        <v>46239</v>
      </c>
      <c r="I368" s="104" t="s">
        <v>2652</v>
      </c>
      <c r="J368" s="77"/>
      <c r="K368" s="77" t="str">
        <f ca="1">+IF(ISERROR(MATCH([1]!WORKORDER[[#This Row],[TRAVELER]],[1]!Table1[TRAVELER],0)),K368,"Shipped")</f>
        <v>Shipped</v>
      </c>
      <c r="L368" s="77">
        <f ca="1">IF(ISERROR(MATCH([1]!WORKORDER[[#This Row],[TRAVELER]],[1]!Table1[TRAVELER],0)),L368,#REF!)</f>
        <v>29956</v>
      </c>
    </row>
    <row r="369" spans="1:12" hidden="1" x14ac:dyDescent="0.25">
      <c r="A369" s="77">
        <v>714587</v>
      </c>
      <c r="B369" s="77" t="s">
        <v>959</v>
      </c>
      <c r="C369" s="77">
        <v>1388</v>
      </c>
      <c r="D369" s="77"/>
      <c r="E369" s="100">
        <v>870</v>
      </c>
      <c r="F369" s="101">
        <v>39367</v>
      </c>
      <c r="G369" s="102">
        <v>192887</v>
      </c>
      <c r="H369" s="103">
        <v>46239</v>
      </c>
      <c r="I369" s="104" t="s">
        <v>2653</v>
      </c>
      <c r="J369" s="77"/>
      <c r="K369" s="77" t="str">
        <f ca="1">+IF(ISERROR(MATCH([1]!WORKORDER[[#This Row],[TRAVELER]],[1]!Table1[TRAVELER],0)),K369,"Shipped")</f>
        <v>Shipped</v>
      </c>
      <c r="L369" s="77">
        <f ca="1">IF(ISERROR(MATCH([1]!WORKORDER[[#This Row],[TRAVELER]],[1]!Table1[TRAVELER],0)),L369,#REF!)</f>
        <v>29946</v>
      </c>
    </row>
    <row r="370" spans="1:12" hidden="1" x14ac:dyDescent="0.25">
      <c r="A370" s="77">
        <v>714588</v>
      </c>
      <c r="B370" s="77">
        <v>11561645</v>
      </c>
      <c r="C370" s="77">
        <v>1807</v>
      </c>
      <c r="D370" s="77"/>
      <c r="E370" s="100">
        <v>1011</v>
      </c>
      <c r="F370" s="101">
        <v>131299</v>
      </c>
      <c r="G370" s="102">
        <v>192887</v>
      </c>
      <c r="H370" s="103">
        <v>46239</v>
      </c>
      <c r="I370" s="104" t="s">
        <v>2654</v>
      </c>
      <c r="J370" s="77"/>
      <c r="K370" s="77" t="str">
        <f ca="1">+IF(ISERROR(MATCH([1]!WORKORDER[[#This Row],[TRAVELER]],[1]!Table1[TRAVELER],0)),K370,"Shipped")</f>
        <v>Shipped</v>
      </c>
      <c r="L370" s="77">
        <f ca="1">IF(ISERROR(MATCH([1]!WORKORDER[[#This Row],[TRAVELER]],[1]!Table1[TRAVELER],0)),L370,#REF!)</f>
        <v>29954</v>
      </c>
    </row>
    <row r="371" spans="1:12" hidden="1" x14ac:dyDescent="0.25">
      <c r="A371" s="77">
        <v>714589</v>
      </c>
      <c r="B371" s="77">
        <v>11561645</v>
      </c>
      <c r="C371" s="77">
        <v>1787</v>
      </c>
      <c r="D371" s="77"/>
      <c r="E371" s="100">
        <v>920</v>
      </c>
      <c r="F371" s="101">
        <v>119481</v>
      </c>
      <c r="G371" s="102">
        <v>192887</v>
      </c>
      <c r="H371" s="103">
        <v>46239</v>
      </c>
      <c r="I371" s="104" t="s">
        <v>2655</v>
      </c>
      <c r="J371" s="77"/>
      <c r="K371" s="77" t="str">
        <f ca="1">+IF(ISERROR(MATCH([1]!WORKORDER[[#This Row],[TRAVELER]],[1]!Table1[TRAVELER],0)),K371,"Shipped")</f>
        <v>Shipped</v>
      </c>
      <c r="L371" s="77">
        <f ca="1">IF(ISERROR(MATCH([1]!WORKORDER[[#This Row],[TRAVELER]],[1]!Table1[TRAVELER],0)),L371,#REF!)</f>
        <v>29964</v>
      </c>
    </row>
    <row r="372" spans="1:12" hidden="1" x14ac:dyDescent="0.25">
      <c r="A372" s="77">
        <v>714590</v>
      </c>
      <c r="B372" s="77" t="s">
        <v>2656</v>
      </c>
      <c r="C372" s="77">
        <v>976</v>
      </c>
      <c r="D372" s="77"/>
      <c r="E372" s="100">
        <v>543</v>
      </c>
      <c r="F372" s="101">
        <v>50748</v>
      </c>
      <c r="G372" s="102">
        <v>192954</v>
      </c>
      <c r="H372" s="103">
        <v>46241</v>
      </c>
      <c r="I372" s="104" t="s">
        <v>2657</v>
      </c>
      <c r="J372" s="77"/>
      <c r="K372" s="77" t="str">
        <f ca="1">+IF(ISERROR(MATCH([1]!WORKORDER[[#This Row],[TRAVELER]],[1]!Table1[TRAVELER],0)),K372,"Shipped")</f>
        <v>Shipped</v>
      </c>
      <c r="L372" s="77">
        <f ca="1">IF(ISERROR(MATCH([1]!WORKORDER[[#This Row],[TRAVELER]],[1]!Table1[TRAVELER],0)),L372,#REF!)</f>
        <v>29964</v>
      </c>
    </row>
    <row r="373" spans="1:12" hidden="1" x14ac:dyDescent="0.25">
      <c r="A373" s="77">
        <v>714604</v>
      </c>
      <c r="B373" s="77" t="s">
        <v>949</v>
      </c>
      <c r="C373" s="77">
        <v>1678</v>
      </c>
      <c r="D373" s="77"/>
      <c r="E373" s="100">
        <v>923</v>
      </c>
      <c r="F373" s="101">
        <v>6048</v>
      </c>
      <c r="G373" s="102">
        <v>193203</v>
      </c>
      <c r="H373" s="103">
        <v>46251</v>
      </c>
      <c r="I373" s="104" t="s">
        <v>3471</v>
      </c>
      <c r="J373" s="77"/>
      <c r="K373" s="77">
        <f ca="1">+IF(ISERROR(MATCH([1]!WORKORDER[[#This Row],[TRAVELER]],[1]!Table1[TRAVELER],0)),K373,"Shipped")</f>
        <v>0</v>
      </c>
      <c r="L373" s="77">
        <f ca="1">IF(ISERROR(MATCH([1]!WORKORDER[[#This Row],[TRAVELER]],[1]!Table1[TRAVELER],0)),L373,#REF!)</f>
        <v>0</v>
      </c>
    </row>
    <row r="374" spans="1:12" hidden="1" x14ac:dyDescent="0.25">
      <c r="A374" s="77">
        <v>714606</v>
      </c>
      <c r="B374" s="77" t="s">
        <v>949</v>
      </c>
      <c r="C374" s="77">
        <v>175</v>
      </c>
      <c r="D374" s="77"/>
      <c r="E374" s="100">
        <v>871</v>
      </c>
      <c r="F374" s="101">
        <v>5708</v>
      </c>
      <c r="G374" s="102">
        <v>193203</v>
      </c>
      <c r="H374" s="103">
        <v>46251</v>
      </c>
      <c r="I374" s="104" t="s">
        <v>3472</v>
      </c>
      <c r="J374" s="77"/>
      <c r="K374" s="77" t="str">
        <f ca="1">+IF(ISERROR(MATCH([1]!WORKORDER[[#This Row],[TRAVELER]],[1]!Table1[TRAVELER],0)),K374,"Shipped")</f>
        <v>Shipped</v>
      </c>
      <c r="L374" s="77">
        <f ca="1">IF(ISERROR(MATCH([1]!WORKORDER[[#This Row],[TRAVELER]],[1]!Table1[TRAVELER],0)),L374,#REF!)</f>
        <v>30037</v>
      </c>
    </row>
    <row r="375" spans="1:12" hidden="1" x14ac:dyDescent="0.25">
      <c r="A375" s="77">
        <v>714614</v>
      </c>
      <c r="B375" s="77" t="s">
        <v>947</v>
      </c>
      <c r="C375" s="77">
        <v>784</v>
      </c>
      <c r="D375" s="77"/>
      <c r="E375" s="100">
        <v>1400</v>
      </c>
      <c r="F375" s="101">
        <v>19471</v>
      </c>
      <c r="G375" s="102">
        <v>193262</v>
      </c>
      <c r="H375" s="103">
        <v>46252</v>
      </c>
      <c r="I375" s="104" t="s">
        <v>3604</v>
      </c>
      <c r="J375" s="77"/>
      <c r="K375" s="77" t="str">
        <f ca="1">+IF(ISERROR(MATCH([1]!WORKORDER[[#This Row],[TRAVELER]],[1]!Table1[TRAVELER],0)),K375,"Shipped")</f>
        <v>Shipped</v>
      </c>
      <c r="L375" s="77">
        <f ca="1">IF(ISERROR(MATCH([1]!WORKORDER[[#This Row],[TRAVELER]],[1]!Table1[TRAVELER],0)),L375,#REF!)</f>
        <v>30004</v>
      </c>
    </row>
    <row r="376" spans="1:12" hidden="1" x14ac:dyDescent="0.25">
      <c r="A376" s="77">
        <v>714617</v>
      </c>
      <c r="B376" s="77" t="s">
        <v>947</v>
      </c>
      <c r="C376" s="77">
        <v>486</v>
      </c>
      <c r="D376" s="77"/>
      <c r="E376" s="100">
        <v>1394</v>
      </c>
      <c r="F376" s="101">
        <v>19388</v>
      </c>
      <c r="G376" s="102">
        <v>193262</v>
      </c>
      <c r="H376" s="103">
        <v>46252</v>
      </c>
      <c r="I376" s="104" t="s">
        <v>4009</v>
      </c>
      <c r="J376" s="77"/>
      <c r="K376" s="77">
        <f ca="1">+IF(ISERROR(MATCH([1]!WORKORDER[[#This Row],[TRAVELER]],[1]!Table1[TRAVELER],0)),K376,"Shipped")</f>
        <v>0</v>
      </c>
      <c r="L376" s="77">
        <f ca="1">IF(ISERROR(MATCH([1]!WORKORDER[[#This Row],[TRAVELER]],[1]!Table1[TRAVELER],0)),L376,#REF!)</f>
        <v>0</v>
      </c>
    </row>
    <row r="377" spans="1:12" hidden="1" x14ac:dyDescent="0.25">
      <c r="A377" s="77">
        <v>714648</v>
      </c>
      <c r="B377" s="77" t="s">
        <v>1034</v>
      </c>
      <c r="C377" s="77">
        <v>1078</v>
      </c>
      <c r="D377" s="77"/>
      <c r="E377" s="100">
        <v>916</v>
      </c>
      <c r="F377" s="101">
        <v>12687</v>
      </c>
      <c r="G377" s="102">
        <v>193262</v>
      </c>
      <c r="H377" s="103">
        <v>46252</v>
      </c>
      <c r="I377" s="104" t="s">
        <v>4010</v>
      </c>
      <c r="J377" s="77"/>
      <c r="K377" s="77" t="str">
        <f ca="1">+IF(ISERROR(MATCH([1]!WORKORDER[[#This Row],[TRAVELER]],[1]!Table1[TRAVELER],0)),K377,"Shipped")</f>
        <v>Shipped</v>
      </c>
      <c r="L377" s="77">
        <f ca="1">IF(ISERROR(MATCH([1]!WORKORDER[[#This Row],[TRAVELER]],[1]!Table1[TRAVELER],0)),L377,#REF!)</f>
        <v>30008</v>
      </c>
    </row>
    <row r="378" spans="1:12" hidden="1" x14ac:dyDescent="0.25">
      <c r="A378" s="77">
        <v>714649</v>
      </c>
      <c r="B378" s="77" t="s">
        <v>1034</v>
      </c>
      <c r="C378" s="77">
        <v>331</v>
      </c>
      <c r="D378" s="77"/>
      <c r="E378" s="100">
        <v>1026</v>
      </c>
      <c r="F378" s="101">
        <v>14211</v>
      </c>
      <c r="G378" s="102">
        <v>193262</v>
      </c>
      <c r="H378" s="103">
        <v>46252</v>
      </c>
      <c r="I378" s="104" t="s">
        <v>4011</v>
      </c>
      <c r="J378" s="77"/>
      <c r="K378" s="77" t="str">
        <f ca="1">+IF(ISERROR(MATCH([1]!WORKORDER[[#This Row],[TRAVELER]],[1]!Table1[TRAVELER],0)),K378,"Shipped")</f>
        <v>Shipped</v>
      </c>
      <c r="L378" s="77">
        <f ca="1">IF(ISERROR(MATCH([1]!WORKORDER[[#This Row],[TRAVELER]],[1]!Table1[TRAVELER],0)),L378,#REF!)</f>
        <v>30037</v>
      </c>
    </row>
    <row r="379" spans="1:12" hidden="1" x14ac:dyDescent="0.25">
      <c r="A379" s="77">
        <v>714650</v>
      </c>
      <c r="B379" s="77" t="s">
        <v>1034</v>
      </c>
      <c r="C379" s="77">
        <v>818</v>
      </c>
      <c r="D379" s="77"/>
      <c r="E379" s="100">
        <v>953</v>
      </c>
      <c r="F379" s="101">
        <v>13199</v>
      </c>
      <c r="G379" s="102">
        <v>193262</v>
      </c>
      <c r="H379" s="103">
        <v>46252</v>
      </c>
      <c r="I379" s="104" t="s">
        <v>3837</v>
      </c>
      <c r="J379" s="77"/>
      <c r="K379" s="77" t="str">
        <f ca="1">+IF(ISERROR(MATCH([1]!WORKORDER[[#This Row],[TRAVELER]],[1]!Table1[TRAVELER],0)),K379,"Shipped")</f>
        <v>Shipped</v>
      </c>
      <c r="L379" s="77">
        <f ca="1">IF(ISERROR(MATCH([1]!WORKORDER[[#This Row],[TRAVELER]],[1]!Table1[TRAVELER],0)),L379,#REF!)</f>
        <v>30013</v>
      </c>
    </row>
    <row r="380" spans="1:12" hidden="1" x14ac:dyDescent="0.25">
      <c r="A380" s="77">
        <v>714651</v>
      </c>
      <c r="B380" s="77" t="s">
        <v>1034</v>
      </c>
      <c r="C380" s="77">
        <v>706</v>
      </c>
      <c r="D380" s="77"/>
      <c r="E380" s="100">
        <v>1019</v>
      </c>
      <c r="F380" s="101">
        <v>14114</v>
      </c>
      <c r="G380" s="102">
        <v>193262</v>
      </c>
      <c r="H380" s="103">
        <v>46252</v>
      </c>
      <c r="I380" s="104" t="s">
        <v>4012</v>
      </c>
      <c r="J380" s="77"/>
      <c r="K380" s="77" t="str">
        <f ca="1">+IF(ISERROR(MATCH([1]!WORKORDER[[#This Row],[TRAVELER]],[1]!Table1[TRAVELER],0)),K380,"Shipped")</f>
        <v>Shipped</v>
      </c>
      <c r="L380" s="77">
        <f ca="1">IF(ISERROR(MATCH([1]!WORKORDER[[#This Row],[TRAVELER]],[1]!Table1[TRAVELER],0)),L380,#REF!)</f>
        <v>30006</v>
      </c>
    </row>
    <row r="381" spans="1:12" hidden="1" x14ac:dyDescent="0.25">
      <c r="A381" s="77">
        <v>714652</v>
      </c>
      <c r="B381" s="77" t="s">
        <v>1034</v>
      </c>
      <c r="C381" s="77">
        <v>219</v>
      </c>
      <c r="D381" s="77"/>
      <c r="E381" s="100">
        <v>1064</v>
      </c>
      <c r="F381" s="101">
        <v>14737</v>
      </c>
      <c r="G381" s="102">
        <v>193262</v>
      </c>
      <c r="H381" s="103">
        <v>46252</v>
      </c>
      <c r="I381" s="104" t="s">
        <v>4013</v>
      </c>
      <c r="J381" s="77"/>
      <c r="K381" s="77" t="str">
        <f ca="1">+IF(ISERROR(MATCH([1]!WORKORDER[[#This Row],[TRAVELER]],[1]!Table1[TRAVELER],0)),K381,"Shipped")</f>
        <v>Shipped</v>
      </c>
      <c r="L381" s="77">
        <f ca="1">IF(ISERROR(MATCH([1]!WORKORDER[[#This Row],[TRAVELER]],[1]!Table1[TRAVELER],0)),L381,#REF!)</f>
        <v>30069</v>
      </c>
    </row>
    <row r="382" spans="1:12" hidden="1" x14ac:dyDescent="0.25">
      <c r="A382" s="77">
        <v>714653</v>
      </c>
      <c r="B382" s="77" t="s">
        <v>1034</v>
      </c>
      <c r="C382" s="77">
        <v>152</v>
      </c>
      <c r="D382" s="77"/>
      <c r="E382" s="100">
        <v>1062</v>
      </c>
      <c r="F382" s="101">
        <v>14709</v>
      </c>
      <c r="G382" s="102">
        <v>193267</v>
      </c>
      <c r="H382" s="103">
        <v>46253</v>
      </c>
      <c r="I382" s="104" t="s">
        <v>4014</v>
      </c>
      <c r="J382" s="77"/>
      <c r="K382" s="77" t="str">
        <f ca="1">+IF(ISERROR(MATCH([1]!WORKORDER[[#This Row],[TRAVELER]],[1]!Table1[TRAVELER],0)),K382,"Shipped")</f>
        <v>Shipped</v>
      </c>
      <c r="L382" s="77">
        <f ca="1">IF(ISERROR(MATCH([1]!WORKORDER[[#This Row],[TRAVELER]],[1]!Table1[TRAVELER],0)),L382,#REF!)</f>
        <v>30080</v>
      </c>
    </row>
    <row r="383" spans="1:12" hidden="1" x14ac:dyDescent="0.25">
      <c r="A383" s="77">
        <v>714654</v>
      </c>
      <c r="B383" s="77">
        <v>11549204</v>
      </c>
      <c r="C383" s="77">
        <v>105</v>
      </c>
      <c r="D383" s="77"/>
      <c r="E383" s="100">
        <v>1196</v>
      </c>
      <c r="F383" s="101">
        <v>7863</v>
      </c>
      <c r="G383" s="102">
        <v>192845</v>
      </c>
      <c r="H383" s="103">
        <v>46238</v>
      </c>
      <c r="I383" s="104" t="s">
        <v>926</v>
      </c>
      <c r="J383" s="77"/>
      <c r="K383" s="77" t="str">
        <f ca="1">+IF(ISERROR(MATCH([1]!WORKORDER[[#This Row],[TRAVELER]],[1]!Table1[TRAVELER],0)),K383,"Shipped")</f>
        <v>Shipped</v>
      </c>
      <c r="L383" s="77">
        <f ca="1">IF(ISERROR(MATCH([1]!WORKORDER[[#This Row],[TRAVELER]],[1]!Table1[TRAVELER],0)),L383,#REF!)</f>
        <v>29954</v>
      </c>
    </row>
    <row r="384" spans="1:12" hidden="1" x14ac:dyDescent="0.25">
      <c r="A384" s="77">
        <v>714655</v>
      </c>
      <c r="B384" s="77">
        <v>11549204</v>
      </c>
      <c r="C384" s="77">
        <v>419</v>
      </c>
      <c r="D384" s="77"/>
      <c r="E384" s="100">
        <v>1099</v>
      </c>
      <c r="F384" s="101">
        <v>7226</v>
      </c>
      <c r="G384" s="102">
        <v>192845</v>
      </c>
      <c r="H384" s="103">
        <v>46238</v>
      </c>
      <c r="I384" s="104" t="s">
        <v>926</v>
      </c>
      <c r="J384" s="77"/>
      <c r="K384" s="77" t="str">
        <f ca="1">+IF(ISERROR(MATCH([1]!WORKORDER[[#This Row],[TRAVELER]],[1]!Table1[TRAVELER],0)),K384,"Shipped")</f>
        <v>Shipped</v>
      </c>
      <c r="L384" s="77">
        <f ca="1">IF(ISERROR(MATCH([1]!WORKORDER[[#This Row],[TRAVELER]],[1]!Table1[TRAVELER],0)),L384,#REF!)</f>
        <v>30026</v>
      </c>
    </row>
    <row r="385" spans="1:12" hidden="1" x14ac:dyDescent="0.25">
      <c r="A385" s="77">
        <v>714656</v>
      </c>
      <c r="B385" s="77" t="s">
        <v>1034</v>
      </c>
      <c r="C385" s="77">
        <v>1099</v>
      </c>
      <c r="D385" s="77"/>
      <c r="E385" s="100">
        <v>1025</v>
      </c>
      <c r="F385" s="101">
        <v>14197</v>
      </c>
      <c r="G385" s="102">
        <v>193295</v>
      </c>
      <c r="H385" s="103">
        <v>46253</v>
      </c>
      <c r="I385" s="104" t="s">
        <v>3793</v>
      </c>
      <c r="J385" s="77"/>
      <c r="K385" s="77" t="str">
        <f ca="1">+IF(ISERROR(MATCH([1]!WORKORDER[[#This Row],[TRAVELER]],[1]!Table1[TRAVELER],0)),K385,"Shipped")</f>
        <v>Shipped</v>
      </c>
      <c r="L385" s="77">
        <f ca="1">IF(ISERROR(MATCH([1]!WORKORDER[[#This Row],[TRAVELER]],[1]!Table1[TRAVELER],0)),L385,#REF!)</f>
        <v>30013</v>
      </c>
    </row>
    <row r="386" spans="1:12" hidden="1" x14ac:dyDescent="0.25">
      <c r="A386" s="77">
        <v>714657</v>
      </c>
      <c r="B386" s="77" t="s">
        <v>1034</v>
      </c>
      <c r="C386" s="77">
        <v>652</v>
      </c>
      <c r="D386" s="77"/>
      <c r="E386" s="100">
        <v>931</v>
      </c>
      <c r="F386" s="101">
        <v>12895</v>
      </c>
      <c r="G386" s="102">
        <v>193267</v>
      </c>
      <c r="H386" s="103">
        <v>46253</v>
      </c>
      <c r="I386" s="104" t="s">
        <v>4015</v>
      </c>
      <c r="J386" s="77"/>
      <c r="K386" s="77">
        <f ca="1">+IF(ISERROR(MATCH([1]!WORKORDER[[#This Row],[TRAVELER]],[1]!Table1[TRAVELER],0)),K386,"Shipped")</f>
        <v>0</v>
      </c>
      <c r="L386" s="77">
        <f ca="1">IF(ISERROR(MATCH([1]!WORKORDER[[#This Row],[TRAVELER]],[1]!Table1[TRAVELER],0)),L386,#REF!)</f>
        <v>0</v>
      </c>
    </row>
    <row r="387" spans="1:12" hidden="1" x14ac:dyDescent="0.25">
      <c r="A387" s="77">
        <v>714658</v>
      </c>
      <c r="B387" s="77">
        <v>11549204</v>
      </c>
      <c r="C387" s="77">
        <v>1355</v>
      </c>
      <c r="D387" s="77"/>
      <c r="E387" s="100">
        <v>1191</v>
      </c>
      <c r="F387" s="101">
        <v>7830</v>
      </c>
      <c r="G387" s="102">
        <v>192845</v>
      </c>
      <c r="H387" s="103">
        <v>46238</v>
      </c>
      <c r="I387" s="104" t="s">
        <v>926</v>
      </c>
      <c r="J387" s="77"/>
      <c r="K387" s="77" t="str">
        <f ca="1">+IF(ISERROR(MATCH([1]!WORKORDER[[#This Row],[TRAVELER]],[1]!Table1[TRAVELER],0)),K387,"Shipped")</f>
        <v>Shipped</v>
      </c>
      <c r="L387" s="77">
        <f ca="1">IF(ISERROR(MATCH([1]!WORKORDER[[#This Row],[TRAVELER]],[1]!Table1[TRAVELER],0)),L387,#REF!)</f>
        <v>29948</v>
      </c>
    </row>
    <row r="388" spans="1:12" hidden="1" x14ac:dyDescent="0.25">
      <c r="A388" s="77">
        <v>714659</v>
      </c>
      <c r="B388" s="77">
        <v>11549204</v>
      </c>
      <c r="C388" s="77">
        <v>231</v>
      </c>
      <c r="D388" s="77"/>
      <c r="E388" s="100">
        <v>1104</v>
      </c>
      <c r="F388" s="101">
        <v>7258</v>
      </c>
      <c r="G388" s="102">
        <v>192845</v>
      </c>
      <c r="H388" s="103">
        <v>46238</v>
      </c>
      <c r="I388" s="104" t="s">
        <v>926</v>
      </c>
      <c r="J388" s="77"/>
      <c r="K388" s="77" t="str">
        <f ca="1">+IF(ISERROR(MATCH([1]!WORKORDER[[#This Row],[TRAVELER]],[1]!Table1[TRAVELER],0)),K388,"Shipped")</f>
        <v>Shipped</v>
      </c>
      <c r="L388" s="77">
        <f ca="1">IF(ISERROR(MATCH([1]!WORKORDER[[#This Row],[TRAVELER]],[1]!Table1[TRAVELER],0)),L388,#REF!)</f>
        <v>29946</v>
      </c>
    </row>
    <row r="389" spans="1:12" hidden="1" x14ac:dyDescent="0.25">
      <c r="A389" s="77">
        <v>714660</v>
      </c>
      <c r="B389" s="77">
        <v>11549204</v>
      </c>
      <c r="C389" s="77">
        <v>532</v>
      </c>
      <c r="D389" s="77"/>
      <c r="E389" s="100">
        <v>1070</v>
      </c>
      <c r="F389" s="101">
        <v>7035</v>
      </c>
      <c r="G389" s="102">
        <v>192845</v>
      </c>
      <c r="H389" s="103">
        <v>46238</v>
      </c>
      <c r="I389" s="104" t="s">
        <v>926</v>
      </c>
      <c r="J389" s="77"/>
      <c r="K389" s="77" t="str">
        <f ca="1">+IF(ISERROR(MATCH([1]!WORKORDER[[#This Row],[TRAVELER]],[1]!Table1[TRAVELER],0)),K389,"Shipped")</f>
        <v>Shipped</v>
      </c>
      <c r="L389" s="77">
        <f ca="1">IF(ISERROR(MATCH([1]!WORKORDER[[#This Row],[TRAVELER]],[1]!Table1[TRAVELER],0)),L389,#REF!)</f>
        <v>29954</v>
      </c>
    </row>
    <row r="390" spans="1:12" hidden="1" x14ac:dyDescent="0.25">
      <c r="A390" s="77">
        <v>714661</v>
      </c>
      <c r="B390" s="77">
        <v>11549204</v>
      </c>
      <c r="C390" s="77">
        <v>657</v>
      </c>
      <c r="D390" s="77"/>
      <c r="E390" s="100">
        <v>1220</v>
      </c>
      <c r="F390" s="101">
        <v>8021</v>
      </c>
      <c r="G390" s="102">
        <v>192845</v>
      </c>
      <c r="H390" s="103">
        <v>46238</v>
      </c>
      <c r="I390" s="104" t="s">
        <v>926</v>
      </c>
      <c r="J390" s="77"/>
      <c r="K390" s="77" t="str">
        <f ca="1">+IF(ISERROR(MATCH([1]!WORKORDER[[#This Row],[TRAVELER]],[1]!Table1[TRAVELER],0)),K390,"Shipped")</f>
        <v>Shipped</v>
      </c>
      <c r="L390" s="77">
        <f ca="1">IF(ISERROR(MATCH([1]!WORKORDER[[#This Row],[TRAVELER]],[1]!Table1[TRAVELER],0)),L390,#REF!)</f>
        <v>30057</v>
      </c>
    </row>
    <row r="391" spans="1:12" hidden="1" x14ac:dyDescent="0.25">
      <c r="A391" s="77">
        <v>714662</v>
      </c>
      <c r="B391" s="77">
        <v>11549204</v>
      </c>
      <c r="C391" s="77">
        <v>945</v>
      </c>
      <c r="D391" s="77"/>
      <c r="E391" s="100">
        <v>1104</v>
      </c>
      <c r="F391" s="101">
        <v>7258</v>
      </c>
      <c r="G391" s="102">
        <v>192845</v>
      </c>
      <c r="H391" s="103">
        <v>46238</v>
      </c>
      <c r="I391" s="104" t="s">
        <v>926</v>
      </c>
      <c r="J391" s="77"/>
      <c r="K391" s="77" t="str">
        <f ca="1">+IF(ISERROR(MATCH([1]!WORKORDER[[#This Row],[TRAVELER]],[1]!Table1[TRAVELER],0)),K391,"Shipped")</f>
        <v>Shipped</v>
      </c>
      <c r="L391" s="77">
        <f ca="1">IF(ISERROR(MATCH([1]!WORKORDER[[#This Row],[TRAVELER]],[1]!Table1[TRAVELER],0)),L391,#REF!)</f>
        <v>29954</v>
      </c>
    </row>
    <row r="392" spans="1:12" hidden="1" x14ac:dyDescent="0.25">
      <c r="A392" s="77">
        <v>714663</v>
      </c>
      <c r="B392" s="77">
        <v>11549204</v>
      </c>
      <c r="C392" s="77">
        <v>34</v>
      </c>
      <c r="D392" s="77"/>
      <c r="E392" s="100">
        <v>1207</v>
      </c>
      <c r="F392" s="101">
        <v>7936</v>
      </c>
      <c r="G392" s="102">
        <v>192845</v>
      </c>
      <c r="H392" s="103">
        <v>46238</v>
      </c>
      <c r="I392" s="104" t="s">
        <v>926</v>
      </c>
      <c r="J392" s="77"/>
      <c r="K392" s="77" t="str">
        <f ca="1">+IF(ISERROR(MATCH([1]!WORKORDER[[#This Row],[TRAVELER]],[1]!Table1[TRAVELER],0)),K392,"Shipped")</f>
        <v>Shipped</v>
      </c>
      <c r="L392" s="77">
        <f ca="1">IF(ISERROR(MATCH([1]!WORKORDER[[#This Row],[TRAVELER]],[1]!Table1[TRAVELER],0)),L392,#REF!)</f>
        <v>30049</v>
      </c>
    </row>
    <row r="393" spans="1:12" hidden="1" x14ac:dyDescent="0.25">
      <c r="A393" s="77">
        <v>714664</v>
      </c>
      <c r="B393" s="77">
        <v>11549204</v>
      </c>
      <c r="C393" s="77">
        <v>543</v>
      </c>
      <c r="D393" s="77"/>
      <c r="E393" s="100">
        <v>1175</v>
      </c>
      <c r="F393" s="101">
        <v>7725</v>
      </c>
      <c r="G393" s="102">
        <v>192845</v>
      </c>
      <c r="H393" s="103">
        <v>46238</v>
      </c>
      <c r="I393" s="104" t="s">
        <v>926</v>
      </c>
      <c r="J393" s="77"/>
      <c r="K393" s="77" t="str">
        <f ca="1">+IF(ISERROR(MATCH([1]!WORKORDER[[#This Row],[TRAVELER]],[1]!Table1[TRAVELER],0)),K393,"Shipped")</f>
        <v>Shipped</v>
      </c>
      <c r="L393" s="77">
        <f ca="1">IF(ISERROR(MATCH([1]!WORKORDER[[#This Row],[TRAVELER]],[1]!Table1[TRAVELER],0)),L393,#REF!)</f>
        <v>30040</v>
      </c>
    </row>
    <row r="394" spans="1:12" hidden="1" x14ac:dyDescent="0.25">
      <c r="A394" s="77">
        <v>714665</v>
      </c>
      <c r="B394" s="77">
        <v>11549204</v>
      </c>
      <c r="C394" s="77">
        <v>895</v>
      </c>
      <c r="D394" s="77"/>
      <c r="E394" s="100">
        <v>1104</v>
      </c>
      <c r="F394" s="101">
        <v>7258</v>
      </c>
      <c r="G394" s="102">
        <v>192845</v>
      </c>
      <c r="H394" s="103">
        <v>46238</v>
      </c>
      <c r="I394" s="104" t="s">
        <v>926</v>
      </c>
      <c r="J394" s="77"/>
      <c r="K394" s="77" t="str">
        <f ca="1">+IF(ISERROR(MATCH([1]!WORKORDER[[#This Row],[TRAVELER]],[1]!Table1[TRAVELER],0)),K394,"Shipped")</f>
        <v>Shipped</v>
      </c>
      <c r="L394" s="77">
        <f ca="1">IF(ISERROR(MATCH([1]!WORKORDER[[#This Row],[TRAVELER]],[1]!Table1[TRAVELER],0)),L394,#REF!)</f>
        <v>30040</v>
      </c>
    </row>
    <row r="395" spans="1:12" hidden="1" x14ac:dyDescent="0.25">
      <c r="A395" s="77">
        <v>714666</v>
      </c>
      <c r="B395" s="77">
        <v>11546545</v>
      </c>
      <c r="C395" s="77">
        <v>1303</v>
      </c>
      <c r="D395" s="77"/>
      <c r="E395" s="100">
        <v>1151</v>
      </c>
      <c r="F395" s="101">
        <v>95917</v>
      </c>
      <c r="G395" s="102">
        <v>192888</v>
      </c>
      <c r="H395" s="103">
        <v>46240</v>
      </c>
      <c r="I395" s="104" t="s">
        <v>926</v>
      </c>
      <c r="J395" s="77"/>
      <c r="K395" s="77" t="str">
        <f ca="1">+IF(ISERROR(MATCH([1]!WORKORDER[[#This Row],[TRAVELER]],[1]!Table1[TRAVELER],0)),K395,"Shipped")</f>
        <v>Shipped</v>
      </c>
      <c r="L395" s="77">
        <f ca="1">IF(ISERROR(MATCH([1]!WORKORDER[[#This Row],[TRAVELER]],[1]!Table1[TRAVELER],0)),L395,#REF!)</f>
        <v>29964</v>
      </c>
    </row>
    <row r="396" spans="1:12" hidden="1" x14ac:dyDescent="0.25">
      <c r="A396" s="77">
        <v>714667</v>
      </c>
      <c r="B396" s="77">
        <v>11546545</v>
      </c>
      <c r="C396" s="77">
        <v>920</v>
      </c>
      <c r="D396" s="77"/>
      <c r="E396" s="100">
        <v>1033</v>
      </c>
      <c r="F396" s="101">
        <v>86083</v>
      </c>
      <c r="G396" s="102">
        <v>192888</v>
      </c>
      <c r="H396" s="103">
        <v>46240</v>
      </c>
      <c r="I396" s="104" t="s">
        <v>926</v>
      </c>
      <c r="J396" s="77"/>
      <c r="K396" s="77" t="str">
        <f ca="1">+IF(ISERROR(MATCH([1]!WORKORDER[[#This Row],[TRAVELER]],[1]!Table1[TRAVELER],0)),K396,"Shipped")</f>
        <v>Shipped</v>
      </c>
      <c r="L396" s="77">
        <f ca="1">IF(ISERROR(MATCH([1]!WORKORDER[[#This Row],[TRAVELER]],[1]!Table1[TRAVELER],0)),L396,#REF!)</f>
        <v>29964</v>
      </c>
    </row>
    <row r="397" spans="1:12" hidden="1" x14ac:dyDescent="0.25">
      <c r="A397" s="77">
        <v>714668</v>
      </c>
      <c r="B397" s="77">
        <v>11546545</v>
      </c>
      <c r="C397" s="77">
        <v>1300</v>
      </c>
      <c r="D397" s="77"/>
      <c r="E397" s="100">
        <v>1087</v>
      </c>
      <c r="F397" s="101">
        <v>90583</v>
      </c>
      <c r="G397" s="102">
        <v>192888</v>
      </c>
      <c r="H397" s="103">
        <v>46240</v>
      </c>
      <c r="I397" s="104" t="s">
        <v>926</v>
      </c>
      <c r="J397" s="77"/>
      <c r="K397" s="77" t="str">
        <f ca="1">+IF(ISERROR(MATCH([1]!WORKORDER[[#This Row],[TRAVELER]],[1]!Table1[TRAVELER],0)),K397,"Shipped")</f>
        <v>Shipped</v>
      </c>
      <c r="L397" s="77">
        <f ca="1">IF(ISERROR(MATCH([1]!WORKORDER[[#This Row],[TRAVELER]],[1]!Table1[TRAVELER],0)),L397,#REF!)</f>
        <v>29964</v>
      </c>
    </row>
    <row r="398" spans="1:12" hidden="1" x14ac:dyDescent="0.25">
      <c r="A398" s="77">
        <v>714669</v>
      </c>
      <c r="B398" s="77">
        <v>11546545</v>
      </c>
      <c r="C398" s="77">
        <v>1397</v>
      </c>
      <c r="D398" s="77"/>
      <c r="E398" s="100">
        <v>1165</v>
      </c>
      <c r="F398" s="101">
        <v>97083</v>
      </c>
      <c r="G398" s="102">
        <v>192888</v>
      </c>
      <c r="H398" s="103">
        <v>46240</v>
      </c>
      <c r="I398" s="104" t="s">
        <v>926</v>
      </c>
      <c r="J398" s="77"/>
      <c r="K398" s="77" t="str">
        <f ca="1">+IF(ISERROR(MATCH([1]!WORKORDER[[#This Row],[TRAVELER]],[1]!Table1[TRAVELER],0)),K398,"Shipped")</f>
        <v>Shipped</v>
      </c>
      <c r="L398" s="77">
        <f ca="1">IF(ISERROR(MATCH([1]!WORKORDER[[#This Row],[TRAVELER]],[1]!Table1[TRAVELER],0)),L398,#REF!)</f>
        <v>29972</v>
      </c>
    </row>
    <row r="399" spans="1:12" hidden="1" x14ac:dyDescent="0.25">
      <c r="A399" s="77">
        <v>714670</v>
      </c>
      <c r="B399" s="77">
        <v>11546545</v>
      </c>
      <c r="C399" s="77">
        <v>1559</v>
      </c>
      <c r="D399" s="77"/>
      <c r="E399" s="100">
        <v>1185</v>
      </c>
      <c r="F399" s="101">
        <v>98750</v>
      </c>
      <c r="G399" s="102">
        <v>192888</v>
      </c>
      <c r="H399" s="103">
        <v>46240</v>
      </c>
      <c r="I399" s="104" t="s">
        <v>926</v>
      </c>
      <c r="J399" s="77"/>
      <c r="K399" s="77" t="str">
        <f ca="1">+IF(ISERROR(MATCH([1]!WORKORDER[[#This Row],[TRAVELER]],[1]!Table1[TRAVELER],0)),K399,"Shipped")</f>
        <v>Shipped</v>
      </c>
      <c r="L399" s="77">
        <f ca="1">IF(ISERROR(MATCH([1]!WORKORDER[[#This Row],[TRAVELER]],[1]!Table1[TRAVELER],0)),L399,#REF!)</f>
        <v>29964</v>
      </c>
    </row>
    <row r="400" spans="1:12" hidden="1" x14ac:dyDescent="0.25">
      <c r="A400" s="77">
        <v>714671</v>
      </c>
      <c r="B400" s="77">
        <v>11546545</v>
      </c>
      <c r="C400" s="77">
        <v>848</v>
      </c>
      <c r="D400" s="77"/>
      <c r="E400" s="100">
        <v>1023</v>
      </c>
      <c r="F400" s="101">
        <v>85250</v>
      </c>
      <c r="G400" s="102">
        <v>192888</v>
      </c>
      <c r="H400" s="103">
        <v>46240</v>
      </c>
      <c r="I400" s="104" t="s">
        <v>926</v>
      </c>
      <c r="J400" s="77"/>
      <c r="K400" s="77" t="str">
        <f ca="1">+IF(ISERROR(MATCH([1]!WORKORDER[[#This Row],[TRAVELER]],[1]!Table1[TRAVELER],0)),K400,"Shipped")</f>
        <v>Shipped</v>
      </c>
      <c r="L400" s="77">
        <f ca="1">IF(ISERROR(MATCH([1]!WORKORDER[[#This Row],[TRAVELER]],[1]!Table1[TRAVELER],0)),L400,#REF!)</f>
        <v>29956</v>
      </c>
    </row>
    <row r="401" spans="1:12" hidden="1" x14ac:dyDescent="0.25">
      <c r="A401" s="77">
        <v>714672</v>
      </c>
      <c r="B401" s="77">
        <v>11546545</v>
      </c>
      <c r="C401" s="77">
        <v>1773</v>
      </c>
      <c r="D401" s="77"/>
      <c r="E401" s="100">
        <v>1086</v>
      </c>
      <c r="F401" s="101">
        <v>90500</v>
      </c>
      <c r="G401" s="102">
        <v>192888</v>
      </c>
      <c r="H401" s="103">
        <v>46240</v>
      </c>
      <c r="I401" s="104" t="s">
        <v>926</v>
      </c>
      <c r="J401" s="77"/>
      <c r="K401" s="77" t="str">
        <f ca="1">+IF(ISERROR(MATCH([1]!WORKORDER[[#This Row],[TRAVELER]],[1]!Table1[TRAVELER],0)),K401,"Shipped")</f>
        <v>Shipped</v>
      </c>
      <c r="L401" s="77">
        <f ca="1">IF(ISERROR(MATCH([1]!WORKORDER[[#This Row],[TRAVELER]],[1]!Table1[TRAVELER],0)),L401,#REF!)</f>
        <v>29972</v>
      </c>
    </row>
    <row r="402" spans="1:12" hidden="1" x14ac:dyDescent="0.25">
      <c r="A402" s="77">
        <v>714673</v>
      </c>
      <c r="B402" s="77">
        <v>11546545</v>
      </c>
      <c r="C402" s="77">
        <v>396</v>
      </c>
      <c r="D402" s="77"/>
      <c r="E402" s="100">
        <v>1154</v>
      </c>
      <c r="F402" s="101">
        <v>96167</v>
      </c>
      <c r="G402" s="102">
        <v>192888</v>
      </c>
      <c r="H402" s="103">
        <v>46240</v>
      </c>
      <c r="I402" s="104" t="s">
        <v>926</v>
      </c>
      <c r="J402" s="77"/>
      <c r="K402" s="77" t="str">
        <f ca="1">+IF(ISERROR(MATCH([1]!WORKORDER[[#This Row],[TRAVELER]],[1]!Table1[TRAVELER],0)),K402,"Shipped")</f>
        <v>Shipped</v>
      </c>
      <c r="L402" s="77">
        <f ca="1">IF(ISERROR(MATCH([1]!WORKORDER[[#This Row],[TRAVELER]],[1]!Table1[TRAVELER],0)),L402,#REF!)</f>
        <v>29964</v>
      </c>
    </row>
    <row r="403" spans="1:12" hidden="1" x14ac:dyDescent="0.25">
      <c r="A403" s="77">
        <v>714680</v>
      </c>
      <c r="B403" s="77" t="s">
        <v>1051</v>
      </c>
      <c r="C403" s="77">
        <v>1319</v>
      </c>
      <c r="D403" s="77"/>
      <c r="E403" s="100">
        <v>1145</v>
      </c>
      <c r="F403" s="101">
        <v>7685</v>
      </c>
      <c r="G403" s="102">
        <v>193143</v>
      </c>
      <c r="H403" s="103">
        <v>46248</v>
      </c>
      <c r="I403" s="104" t="s">
        <v>926</v>
      </c>
      <c r="J403" s="77"/>
      <c r="K403" s="77" t="str">
        <f ca="1">+IF(ISERROR(MATCH([1]!WORKORDER[[#This Row],[TRAVELER]],[1]!Table1[TRAVELER],0)),K403,"Shipped")</f>
        <v>Shipped</v>
      </c>
      <c r="L403" s="77">
        <f ca="1">IF(ISERROR(MATCH([1]!WORKORDER[[#This Row],[TRAVELER]],[1]!Table1[TRAVELER],0)),L403,#REF!)</f>
        <v>30065</v>
      </c>
    </row>
    <row r="404" spans="1:12" hidden="1" x14ac:dyDescent="0.25">
      <c r="A404" s="77">
        <v>714681</v>
      </c>
      <c r="B404" s="77" t="s">
        <v>1051</v>
      </c>
      <c r="C404" s="77">
        <v>482</v>
      </c>
      <c r="D404" s="77"/>
      <c r="E404" s="100">
        <v>1065</v>
      </c>
      <c r="F404" s="101">
        <v>7148</v>
      </c>
      <c r="G404" s="102">
        <v>193143</v>
      </c>
      <c r="H404" s="103">
        <v>46248</v>
      </c>
      <c r="I404" s="104" t="s">
        <v>926</v>
      </c>
      <c r="J404" s="77"/>
      <c r="K404" s="77" t="str">
        <f ca="1">+IF(ISERROR(MATCH([1]!WORKORDER[[#This Row],[TRAVELER]],[1]!Table1[TRAVELER],0)),K404,"Shipped")</f>
        <v>Shipped</v>
      </c>
      <c r="L404" s="77">
        <f ca="1">IF(ISERROR(MATCH([1]!WORKORDER[[#This Row],[TRAVELER]],[1]!Table1[TRAVELER],0)),L404,#REF!)</f>
        <v>29994</v>
      </c>
    </row>
    <row r="405" spans="1:12" hidden="1" x14ac:dyDescent="0.25">
      <c r="A405" s="77">
        <v>714682</v>
      </c>
      <c r="B405" s="77" t="s">
        <v>1051</v>
      </c>
      <c r="C405" s="77">
        <v>395</v>
      </c>
      <c r="D405" s="77"/>
      <c r="E405" s="100">
        <v>1170</v>
      </c>
      <c r="F405" s="101">
        <v>7852</v>
      </c>
      <c r="G405" s="102">
        <v>193143</v>
      </c>
      <c r="H405" s="103">
        <v>46248</v>
      </c>
      <c r="I405" s="104" t="s">
        <v>926</v>
      </c>
      <c r="J405" s="77"/>
      <c r="K405" s="77">
        <f ca="1">+IF(ISERROR(MATCH([1]!WORKORDER[[#This Row],[TRAVELER]],[1]!Table1[TRAVELER],0)),K405,"Shipped")</f>
        <v>0</v>
      </c>
      <c r="L405" s="77">
        <f ca="1">IF(ISERROR(MATCH([1]!WORKORDER[[#This Row],[TRAVELER]],[1]!Table1[TRAVELER],0)),L405,#REF!)</f>
        <v>0</v>
      </c>
    </row>
    <row r="406" spans="1:12" hidden="1" x14ac:dyDescent="0.25">
      <c r="A406" s="77">
        <v>714683</v>
      </c>
      <c r="B406" s="77" t="s">
        <v>1051</v>
      </c>
      <c r="C406" s="77">
        <v>1785</v>
      </c>
      <c r="D406" s="77"/>
      <c r="E406" s="100">
        <v>1084</v>
      </c>
      <c r="F406" s="101">
        <v>7275</v>
      </c>
      <c r="G406" s="102">
        <v>193143</v>
      </c>
      <c r="H406" s="103">
        <v>46248</v>
      </c>
      <c r="I406" s="104" t="s">
        <v>926</v>
      </c>
      <c r="J406" s="77"/>
      <c r="K406" s="77" t="str">
        <f ca="1">+IF(ISERROR(MATCH([1]!WORKORDER[[#This Row],[TRAVELER]],[1]!Table1[TRAVELER],0)),K406,"Shipped")</f>
        <v>Shipped</v>
      </c>
      <c r="L406" s="77">
        <f ca="1">IF(ISERROR(MATCH([1]!WORKORDER[[#This Row],[TRAVELER]],[1]!Table1[TRAVELER],0)),L406,#REF!)</f>
        <v>29991</v>
      </c>
    </row>
    <row r="407" spans="1:12" hidden="1" x14ac:dyDescent="0.25">
      <c r="A407" s="77">
        <v>714684</v>
      </c>
      <c r="B407" s="77" t="s">
        <v>1051</v>
      </c>
      <c r="C407" s="77">
        <v>743</v>
      </c>
      <c r="D407" s="77"/>
      <c r="E407" s="100">
        <v>1057</v>
      </c>
      <c r="F407" s="101">
        <v>7094</v>
      </c>
      <c r="G407" s="102">
        <v>193143</v>
      </c>
      <c r="H407" s="103">
        <v>46248</v>
      </c>
      <c r="I407" s="104" t="s">
        <v>926</v>
      </c>
      <c r="J407" s="77"/>
      <c r="K407" s="77" t="str">
        <f ca="1">+IF(ISERROR(MATCH([1]!WORKORDER[[#This Row],[TRAVELER]],[1]!Table1[TRAVELER],0)),K407,"Shipped")</f>
        <v>Shipped</v>
      </c>
      <c r="L407" s="77">
        <f ca="1">IF(ISERROR(MATCH([1]!WORKORDER[[#This Row],[TRAVELER]],[1]!Table1[TRAVELER],0)),L407,#REF!)</f>
        <v>29996</v>
      </c>
    </row>
    <row r="408" spans="1:12" hidden="1" x14ac:dyDescent="0.25">
      <c r="A408" s="77">
        <v>714685</v>
      </c>
      <c r="B408" s="77" t="s">
        <v>1051</v>
      </c>
      <c r="C408" s="77">
        <v>60</v>
      </c>
      <c r="D408" s="77"/>
      <c r="E408" s="100">
        <v>1158</v>
      </c>
      <c r="F408" s="101">
        <v>7772</v>
      </c>
      <c r="G408" s="102">
        <v>193143</v>
      </c>
      <c r="H408" s="103">
        <v>46248</v>
      </c>
      <c r="I408" s="104" t="s">
        <v>926</v>
      </c>
      <c r="J408" s="77"/>
      <c r="K408" s="77" t="str">
        <f ca="1">+IF(ISERROR(MATCH([1]!WORKORDER[[#This Row],[TRAVELER]],[1]!Table1[TRAVELER],0)),K408,"Shipped")</f>
        <v>Shipped</v>
      </c>
      <c r="L408" s="77">
        <f ca="1">IF(ISERROR(MATCH([1]!WORKORDER[[#This Row],[TRAVELER]],[1]!Table1[TRAVELER],0)),L408,#REF!)</f>
        <v>30037</v>
      </c>
    </row>
    <row r="409" spans="1:12" hidden="1" x14ac:dyDescent="0.25">
      <c r="A409" s="77">
        <v>714686</v>
      </c>
      <c r="B409" s="77" t="s">
        <v>1051</v>
      </c>
      <c r="C409" s="77">
        <v>815</v>
      </c>
      <c r="D409" s="77"/>
      <c r="E409" s="100">
        <v>1186</v>
      </c>
      <c r="F409" s="101">
        <v>7960</v>
      </c>
      <c r="G409" s="102">
        <v>193143</v>
      </c>
      <c r="H409" s="103">
        <v>46248</v>
      </c>
      <c r="I409" s="104" t="s">
        <v>926</v>
      </c>
      <c r="J409" s="77"/>
      <c r="K409" s="77" t="str">
        <f ca="1">+IF(ISERROR(MATCH([1]!WORKORDER[[#This Row],[TRAVELER]],[1]!Table1[TRAVELER],0)),K409,"Shipped")</f>
        <v>Shipped</v>
      </c>
      <c r="L409" s="77">
        <f ca="1">IF(ISERROR(MATCH([1]!WORKORDER[[#This Row],[TRAVELER]],[1]!Table1[TRAVELER],0)),L409,#REF!)</f>
        <v>29996</v>
      </c>
    </row>
    <row r="410" spans="1:12" hidden="1" x14ac:dyDescent="0.25">
      <c r="A410" s="77">
        <v>714687</v>
      </c>
      <c r="B410" s="77" t="s">
        <v>1051</v>
      </c>
      <c r="C410" s="77">
        <v>337</v>
      </c>
      <c r="D410" s="77"/>
      <c r="E410" s="100">
        <v>1045</v>
      </c>
      <c r="F410" s="101">
        <v>7013</v>
      </c>
      <c r="G410" s="102">
        <v>193143</v>
      </c>
      <c r="H410" s="103">
        <v>46248</v>
      </c>
      <c r="I410" s="104" t="s">
        <v>926</v>
      </c>
      <c r="J410" s="77"/>
      <c r="K410" s="77" t="str">
        <f ca="1">+IF(ISERROR(MATCH([1]!WORKORDER[[#This Row],[TRAVELER]],[1]!Table1[TRAVELER],0)),K410,"Shipped")</f>
        <v>Shipped</v>
      </c>
      <c r="L410" s="77">
        <f ca="1">IF(ISERROR(MATCH([1]!WORKORDER[[#This Row],[TRAVELER]],[1]!Table1[TRAVELER],0)),L410,#REF!)</f>
        <v>29996</v>
      </c>
    </row>
    <row r="411" spans="1:12" hidden="1" x14ac:dyDescent="0.25">
      <c r="A411" s="77">
        <v>714688</v>
      </c>
      <c r="B411" s="77" t="s">
        <v>1051</v>
      </c>
      <c r="C411" s="77">
        <v>397</v>
      </c>
      <c r="D411" s="77"/>
      <c r="E411" s="100">
        <v>1088</v>
      </c>
      <c r="F411" s="101">
        <v>7302</v>
      </c>
      <c r="G411" s="102">
        <v>193143</v>
      </c>
      <c r="H411" s="103">
        <v>46248</v>
      </c>
      <c r="I411" s="104" t="s">
        <v>926</v>
      </c>
      <c r="J411" s="77"/>
      <c r="K411" s="77" t="str">
        <f ca="1">+IF(ISERROR(MATCH([1]!WORKORDER[[#This Row],[TRAVELER]],[1]!Table1[TRAVELER],0)),K411,"Shipped")</f>
        <v>Shipped</v>
      </c>
      <c r="L411" s="77">
        <f ca="1">IF(ISERROR(MATCH([1]!WORKORDER[[#This Row],[TRAVELER]],[1]!Table1[TRAVELER],0)),L411,#REF!)</f>
        <v>29996</v>
      </c>
    </row>
    <row r="412" spans="1:12" hidden="1" x14ac:dyDescent="0.25">
      <c r="A412" s="77">
        <v>714689</v>
      </c>
      <c r="B412" s="77" t="s">
        <v>1051</v>
      </c>
      <c r="C412" s="77">
        <v>457</v>
      </c>
      <c r="D412" s="77"/>
      <c r="E412" s="100">
        <v>1127</v>
      </c>
      <c r="F412" s="101">
        <v>7564</v>
      </c>
      <c r="G412" s="102">
        <v>193143</v>
      </c>
      <c r="H412" s="103">
        <v>46248</v>
      </c>
      <c r="I412" s="104" t="s">
        <v>926</v>
      </c>
      <c r="J412" s="77"/>
      <c r="K412" s="77">
        <f ca="1">+IF(ISERROR(MATCH([1]!WORKORDER[[#This Row],[TRAVELER]],[1]!Table1[TRAVELER],0)),K412,"Shipped")</f>
        <v>0</v>
      </c>
      <c r="L412" s="77">
        <f ca="1">IF(ISERROR(MATCH([1]!WORKORDER[[#This Row],[TRAVELER]],[1]!Table1[TRAVELER],0)),L412,#REF!)</f>
        <v>0</v>
      </c>
    </row>
    <row r="413" spans="1:12" hidden="1" x14ac:dyDescent="0.25">
      <c r="A413" s="77">
        <v>714690</v>
      </c>
      <c r="B413" s="77" t="s">
        <v>1140</v>
      </c>
      <c r="C413" s="77">
        <v>774</v>
      </c>
      <c r="D413" s="77"/>
      <c r="E413" s="100">
        <v>1134</v>
      </c>
      <c r="F413" s="101">
        <v>128864</v>
      </c>
      <c r="G413" s="102">
        <v>193167</v>
      </c>
      <c r="H413" s="103">
        <v>46248</v>
      </c>
      <c r="I413" s="104" t="s">
        <v>3429</v>
      </c>
      <c r="J413" s="77"/>
      <c r="K413" s="77" t="str">
        <f ca="1">+IF(ISERROR(MATCH([1]!WORKORDER[[#This Row],[TRAVELER]],[1]!Table1[TRAVELER],0)),K413,"Shipped")</f>
        <v>Shipped</v>
      </c>
      <c r="L413" s="77">
        <f ca="1">IF(ISERROR(MATCH([1]!WORKORDER[[#This Row],[TRAVELER]],[1]!Table1[TRAVELER],0)),L413,#REF!)</f>
        <v>29998</v>
      </c>
    </row>
    <row r="414" spans="1:12" hidden="1" x14ac:dyDescent="0.25">
      <c r="A414" s="77">
        <v>714691</v>
      </c>
      <c r="B414" s="77" t="s">
        <v>1140</v>
      </c>
      <c r="C414" s="77">
        <v>585</v>
      </c>
      <c r="D414" s="77"/>
      <c r="E414" s="100">
        <v>989</v>
      </c>
      <c r="F414" s="101">
        <v>112386</v>
      </c>
      <c r="G414" s="102">
        <v>193267</v>
      </c>
      <c r="H414" s="103">
        <v>46253</v>
      </c>
      <c r="I414" s="104" t="s">
        <v>4016</v>
      </c>
      <c r="J414" s="77"/>
      <c r="K414" s="77">
        <f ca="1">+IF(ISERROR(MATCH([1]!WORKORDER[[#This Row],[TRAVELER]],[1]!Table1[TRAVELER],0)),K414,"Shipped")</f>
        <v>0</v>
      </c>
      <c r="L414" s="77">
        <f ca="1">IF(ISERROR(MATCH([1]!WORKORDER[[#This Row],[TRAVELER]],[1]!Table1[TRAVELER],0)),L414,#REF!)</f>
        <v>0</v>
      </c>
    </row>
    <row r="415" spans="1:12" hidden="1" x14ac:dyDescent="0.25">
      <c r="A415" s="77">
        <v>714692</v>
      </c>
      <c r="B415" s="77" t="s">
        <v>1140</v>
      </c>
      <c r="C415" s="77">
        <v>792</v>
      </c>
      <c r="D415" s="77"/>
      <c r="E415" s="100">
        <v>1067</v>
      </c>
      <c r="F415" s="101">
        <v>121250</v>
      </c>
      <c r="G415" s="102">
        <v>193167</v>
      </c>
      <c r="H415" s="103">
        <v>46248</v>
      </c>
      <c r="I415" s="104" t="s">
        <v>3473</v>
      </c>
      <c r="J415" s="77"/>
      <c r="K415" s="77" t="str">
        <f ca="1">+IF(ISERROR(MATCH([1]!WORKORDER[[#This Row],[TRAVELER]],[1]!Table1[TRAVELER],0)),K415,"Shipped")</f>
        <v>Shipped</v>
      </c>
      <c r="L415" s="77">
        <f ca="1">IF(ISERROR(MATCH([1]!WORKORDER[[#This Row],[TRAVELER]],[1]!Table1[TRAVELER],0)),L415,#REF!)</f>
        <v>30059</v>
      </c>
    </row>
    <row r="416" spans="1:12" hidden="1" x14ac:dyDescent="0.25">
      <c r="A416" s="77">
        <v>714693</v>
      </c>
      <c r="B416" s="77" t="s">
        <v>937</v>
      </c>
      <c r="C416" s="77">
        <v>147</v>
      </c>
      <c r="D416" s="77"/>
      <c r="E416" s="100">
        <v>1066</v>
      </c>
      <c r="F416" s="101">
        <v>121136</v>
      </c>
      <c r="G416" s="102">
        <v>193267</v>
      </c>
      <c r="H416" s="103">
        <v>46253</v>
      </c>
      <c r="I416" s="104" t="s">
        <v>4017</v>
      </c>
      <c r="J416" s="77"/>
      <c r="K416" s="77" t="str">
        <f ca="1">+IF(ISERROR(MATCH([1]!WORKORDER[[#This Row],[TRAVELER]],[1]!Table1[TRAVELER],0)),K416,"Shipped")</f>
        <v>Shipped</v>
      </c>
      <c r="L416" s="77">
        <f ca="1">IF(ISERROR(MATCH([1]!WORKORDER[[#This Row],[TRAVELER]],[1]!Table1[TRAVELER],0)),L416,#REF!)</f>
        <v>30059</v>
      </c>
    </row>
    <row r="417" spans="1:12" hidden="1" x14ac:dyDescent="0.25">
      <c r="A417" s="77">
        <v>714694</v>
      </c>
      <c r="B417" s="77" t="s">
        <v>937</v>
      </c>
      <c r="C417" s="77">
        <v>650</v>
      </c>
      <c r="D417" s="77"/>
      <c r="E417" s="100">
        <v>1100</v>
      </c>
      <c r="F417" s="101">
        <v>125000</v>
      </c>
      <c r="G417" s="102">
        <v>193267</v>
      </c>
      <c r="H417" s="103">
        <v>46253</v>
      </c>
      <c r="I417" s="104" t="s">
        <v>3916</v>
      </c>
      <c r="J417" s="77"/>
      <c r="K417" s="77" t="str">
        <f ca="1">+IF(ISERROR(MATCH([1]!WORKORDER[[#This Row],[TRAVELER]],[1]!Table1[TRAVELER],0)),K417,"Shipped")</f>
        <v>Shipped</v>
      </c>
      <c r="L417" s="77">
        <f ca="1">IF(ISERROR(MATCH([1]!WORKORDER[[#This Row],[TRAVELER]],[1]!Table1[TRAVELER],0)),L417,#REF!)</f>
        <v>30059</v>
      </c>
    </row>
    <row r="418" spans="1:12" hidden="1" x14ac:dyDescent="0.25">
      <c r="A418" s="77">
        <v>714695</v>
      </c>
      <c r="B418" s="77" t="s">
        <v>937</v>
      </c>
      <c r="C418" s="77">
        <v>498</v>
      </c>
      <c r="D418" s="77"/>
      <c r="E418" s="100">
        <v>1100</v>
      </c>
      <c r="F418" s="101">
        <v>125000</v>
      </c>
      <c r="G418" s="102">
        <v>193267</v>
      </c>
      <c r="H418" s="103">
        <v>46253</v>
      </c>
      <c r="I418" s="104" t="s">
        <v>4018</v>
      </c>
      <c r="J418" s="77"/>
      <c r="K418" s="77" t="str">
        <f ca="1">+IF(ISERROR(MATCH([1]!WORKORDER[[#This Row],[TRAVELER]],[1]!Table1[TRAVELER],0)),K418,"Shipped")</f>
        <v>Shipped</v>
      </c>
      <c r="L418" s="77">
        <f ca="1">IF(ISERROR(MATCH([1]!WORKORDER[[#This Row],[TRAVELER]],[1]!Table1[TRAVELER],0)),L418,#REF!)</f>
        <v>30059</v>
      </c>
    </row>
    <row r="419" spans="1:12" hidden="1" x14ac:dyDescent="0.25">
      <c r="A419" s="77">
        <v>714696</v>
      </c>
      <c r="B419" s="77" t="s">
        <v>1140</v>
      </c>
      <c r="C419" s="77">
        <v>881</v>
      </c>
      <c r="D419" s="77"/>
      <c r="E419" s="100">
        <v>1135</v>
      </c>
      <c r="F419" s="101">
        <v>128977</v>
      </c>
      <c r="G419" s="102">
        <v>193167</v>
      </c>
      <c r="H419" s="103">
        <v>46248</v>
      </c>
      <c r="I419" s="104" t="s">
        <v>3474</v>
      </c>
      <c r="J419" s="77"/>
      <c r="K419" s="77" t="str">
        <f ca="1">+IF(ISERROR(MATCH([1]!WORKORDER[[#This Row],[TRAVELER]],[1]!Table1[TRAVELER],0)),K419,"Shipped")</f>
        <v>Shipped</v>
      </c>
      <c r="L419" s="77">
        <f ca="1">IF(ISERROR(MATCH([1]!WORKORDER[[#This Row],[TRAVELER]],[1]!Table1[TRAVELER],0)),L419,#REF!)</f>
        <v>30018</v>
      </c>
    </row>
    <row r="420" spans="1:12" hidden="1" x14ac:dyDescent="0.25">
      <c r="A420" s="77">
        <v>714697</v>
      </c>
      <c r="B420" s="77" t="s">
        <v>1140</v>
      </c>
      <c r="C420" s="77">
        <v>933</v>
      </c>
      <c r="D420" s="77"/>
      <c r="E420" s="100">
        <v>1106</v>
      </c>
      <c r="F420" s="101">
        <v>125682</v>
      </c>
      <c r="G420" s="102">
        <v>193167</v>
      </c>
      <c r="H420" s="103">
        <v>46248</v>
      </c>
      <c r="I420" s="104" t="s">
        <v>3475</v>
      </c>
      <c r="J420" s="77"/>
      <c r="K420" s="77" t="str">
        <f ca="1">+IF(ISERROR(MATCH([1]!WORKORDER[[#This Row],[TRAVELER]],[1]!Table1[TRAVELER],0)),K420,"Shipped")</f>
        <v>Shipped</v>
      </c>
      <c r="L420" s="77">
        <f ca="1">IF(ISERROR(MATCH([1]!WORKORDER[[#This Row],[TRAVELER]],[1]!Table1[TRAVELER],0)),L420,#REF!)</f>
        <v>30006</v>
      </c>
    </row>
    <row r="421" spans="1:12" hidden="1" x14ac:dyDescent="0.25">
      <c r="A421" s="77">
        <v>714698</v>
      </c>
      <c r="B421" s="77" t="s">
        <v>1056</v>
      </c>
      <c r="C421" s="77">
        <v>188</v>
      </c>
      <c r="D421" s="77"/>
      <c r="E421" s="100">
        <v>1138</v>
      </c>
      <c r="F421" s="101">
        <v>129318</v>
      </c>
      <c r="G421" s="102">
        <v>193267</v>
      </c>
      <c r="H421" s="103">
        <v>46253</v>
      </c>
      <c r="I421" s="104" t="s">
        <v>4019</v>
      </c>
      <c r="J421" s="77"/>
      <c r="K421" s="77">
        <f ca="1">+IF(ISERROR(MATCH([1]!WORKORDER[[#This Row],[TRAVELER]],[1]!Table1[TRAVELER],0)),K421,"Shipped")</f>
        <v>0</v>
      </c>
      <c r="L421" s="77">
        <f ca="1">IF(ISERROR(MATCH([1]!WORKORDER[[#This Row],[TRAVELER]],[1]!Table1[TRAVELER],0)),L421,#REF!)</f>
        <v>0</v>
      </c>
    </row>
    <row r="422" spans="1:12" hidden="1" x14ac:dyDescent="0.25">
      <c r="A422" s="77">
        <v>714699</v>
      </c>
      <c r="B422" s="77" t="s">
        <v>1056</v>
      </c>
      <c r="C422" s="77">
        <v>1507</v>
      </c>
      <c r="D422" s="77"/>
      <c r="E422" s="100">
        <v>1022</v>
      </c>
      <c r="F422" s="101">
        <v>116136</v>
      </c>
      <c r="G422" s="102">
        <v>193167</v>
      </c>
      <c r="H422" s="103">
        <v>46248</v>
      </c>
      <c r="I422" s="104" t="s">
        <v>3476</v>
      </c>
      <c r="J422" s="77"/>
      <c r="K422" s="77" t="str">
        <f ca="1">+IF(ISERROR(MATCH([1]!WORKORDER[[#This Row],[TRAVELER]],[1]!Table1[TRAVELER],0)),K422,"Shipped")</f>
        <v>Shipped</v>
      </c>
      <c r="L422" s="77">
        <f ca="1">IF(ISERROR(MATCH([1]!WORKORDER[[#This Row],[TRAVELER]],[1]!Table1[TRAVELER],0)),L422,#REF!)</f>
        <v>29991</v>
      </c>
    </row>
    <row r="423" spans="1:12" hidden="1" x14ac:dyDescent="0.25">
      <c r="A423" s="77">
        <v>714700</v>
      </c>
      <c r="B423" s="77" t="s">
        <v>1056</v>
      </c>
      <c r="C423" s="77">
        <v>1011</v>
      </c>
      <c r="D423" s="77"/>
      <c r="E423" s="100">
        <v>1058</v>
      </c>
      <c r="F423" s="101">
        <v>120227</v>
      </c>
      <c r="G423" s="102">
        <v>193167</v>
      </c>
      <c r="H423" s="103">
        <v>46248</v>
      </c>
      <c r="I423" s="104" t="s">
        <v>3310</v>
      </c>
      <c r="J423" s="77"/>
      <c r="K423" s="77" t="str">
        <f ca="1">+IF(ISERROR(MATCH([1]!WORKORDER[[#This Row],[TRAVELER]],[1]!Table1[TRAVELER],0)),K423,"Shipped")</f>
        <v>Shipped</v>
      </c>
      <c r="L423" s="77">
        <f ca="1">IF(ISERROR(MATCH([1]!WORKORDER[[#This Row],[TRAVELER]],[1]!Table1[TRAVELER],0)),L423,#REF!)</f>
        <v>29994</v>
      </c>
    </row>
    <row r="424" spans="1:12" hidden="1" x14ac:dyDescent="0.25">
      <c r="A424" s="77">
        <v>714701</v>
      </c>
      <c r="B424" s="77" t="s">
        <v>1056</v>
      </c>
      <c r="C424" s="77">
        <v>303</v>
      </c>
      <c r="D424" s="77"/>
      <c r="E424" s="100">
        <v>1116</v>
      </c>
      <c r="F424" s="101">
        <v>126818</v>
      </c>
      <c r="G424" s="102">
        <v>193167</v>
      </c>
      <c r="H424" s="103">
        <v>46248</v>
      </c>
      <c r="I424" s="104" t="s">
        <v>3477</v>
      </c>
      <c r="J424" s="77"/>
      <c r="K424" s="77" t="str">
        <f ca="1">+IF(ISERROR(MATCH([1]!WORKORDER[[#This Row],[TRAVELER]],[1]!Table1[TRAVELER],0)),K424,"Shipped")</f>
        <v>Shipped</v>
      </c>
      <c r="L424" s="77">
        <f ca="1">IF(ISERROR(MATCH([1]!WORKORDER[[#This Row],[TRAVELER]],[1]!Table1[TRAVELER],0)),L424,#REF!)</f>
        <v>29991</v>
      </c>
    </row>
    <row r="425" spans="1:12" hidden="1" x14ac:dyDescent="0.25">
      <c r="A425" s="77">
        <v>714702</v>
      </c>
      <c r="B425" s="77" t="s">
        <v>2315</v>
      </c>
      <c r="C425" s="77">
        <v>243</v>
      </c>
      <c r="D425" s="77"/>
      <c r="E425" s="100">
        <v>1180</v>
      </c>
      <c r="F425" s="101">
        <v>76623</v>
      </c>
      <c r="G425" s="102">
        <v>193167</v>
      </c>
      <c r="H425" s="103">
        <v>46248</v>
      </c>
      <c r="I425" s="104" t="s">
        <v>3478</v>
      </c>
      <c r="J425" s="77"/>
      <c r="K425" s="77" t="str">
        <f ca="1">+IF(ISERROR(MATCH([1]!WORKORDER[[#This Row],[TRAVELER]],[1]!Table1[TRAVELER],0)),K425,"Shipped")</f>
        <v>Shipped</v>
      </c>
      <c r="L425" s="77">
        <f ca="1">IF(ISERROR(MATCH([1]!WORKORDER[[#This Row],[TRAVELER]],[1]!Table1[TRAVELER],0)),L425,#REF!)</f>
        <v>29998</v>
      </c>
    </row>
    <row r="426" spans="1:12" hidden="1" x14ac:dyDescent="0.25">
      <c r="A426" s="77">
        <v>714703</v>
      </c>
      <c r="B426" s="77" t="s">
        <v>2315</v>
      </c>
      <c r="C426" s="77">
        <v>1318</v>
      </c>
      <c r="D426" s="77"/>
      <c r="E426" s="100">
        <v>891</v>
      </c>
      <c r="F426" s="101">
        <v>57857</v>
      </c>
      <c r="G426" s="102">
        <v>193122</v>
      </c>
      <c r="H426" s="103">
        <v>46247</v>
      </c>
      <c r="I426" s="104" t="s">
        <v>3169</v>
      </c>
      <c r="J426" s="77"/>
      <c r="K426" s="77" t="str">
        <f ca="1">+IF(ISERROR(MATCH([1]!WORKORDER[[#This Row],[TRAVELER]],[1]!Table1[TRAVELER],0)),K426,"Shipped")</f>
        <v>Shipped</v>
      </c>
      <c r="L426" s="77">
        <f ca="1">IF(ISERROR(MATCH([1]!WORKORDER[[#This Row],[TRAVELER]],[1]!Table1[TRAVELER],0)),L426,#REF!)</f>
        <v>29996</v>
      </c>
    </row>
    <row r="427" spans="1:12" hidden="1" x14ac:dyDescent="0.25">
      <c r="A427" s="77">
        <v>714704</v>
      </c>
      <c r="B427" s="77" t="s">
        <v>1605</v>
      </c>
      <c r="C427" s="77">
        <v>1417</v>
      </c>
      <c r="D427" s="77"/>
      <c r="E427" s="100">
        <v>1193</v>
      </c>
      <c r="F427" s="101">
        <v>143735</v>
      </c>
      <c r="G427" s="102">
        <v>193167</v>
      </c>
      <c r="H427" s="103">
        <v>46248</v>
      </c>
      <c r="I427" s="104" t="s">
        <v>3234</v>
      </c>
      <c r="J427" s="77"/>
      <c r="K427" s="77" t="str">
        <f ca="1">+IF(ISERROR(MATCH([1]!WORKORDER[[#This Row],[TRAVELER]],[1]!Table1[TRAVELER],0)),K427,"Shipped")</f>
        <v>Shipped</v>
      </c>
      <c r="L427" s="77">
        <f ca="1">IF(ISERROR(MATCH([1]!WORKORDER[[#This Row],[TRAVELER]],[1]!Table1[TRAVELER],0)),L427,#REF!)</f>
        <v>30026</v>
      </c>
    </row>
    <row r="428" spans="1:12" hidden="1" x14ac:dyDescent="0.25">
      <c r="A428" s="77">
        <v>714705</v>
      </c>
      <c r="B428" s="77" t="s">
        <v>1605</v>
      </c>
      <c r="C428" s="77">
        <v>1357</v>
      </c>
      <c r="D428" s="77"/>
      <c r="E428" s="100">
        <v>942</v>
      </c>
      <c r="F428" s="101">
        <v>113494</v>
      </c>
      <c r="G428" s="102">
        <v>193167</v>
      </c>
      <c r="H428" s="103">
        <v>46248</v>
      </c>
      <c r="I428" s="104" t="s">
        <v>3243</v>
      </c>
      <c r="J428" s="77"/>
      <c r="K428" s="77" t="str">
        <f ca="1">+IF(ISERROR(MATCH([1]!WORKORDER[[#This Row],[TRAVELER]],[1]!Table1[TRAVELER],0)),K428,"Shipped")</f>
        <v>Shipped</v>
      </c>
      <c r="L428" s="77">
        <f ca="1">IF(ISERROR(MATCH([1]!WORKORDER[[#This Row],[TRAVELER]],[1]!Table1[TRAVELER],0)),L428,#REF!)</f>
        <v>29994</v>
      </c>
    </row>
    <row r="429" spans="1:12" hidden="1" x14ac:dyDescent="0.25">
      <c r="A429" s="77">
        <v>714706</v>
      </c>
      <c r="B429" s="77" t="s">
        <v>1605</v>
      </c>
      <c r="C429" s="77">
        <v>1737</v>
      </c>
      <c r="D429" s="77"/>
      <c r="E429" s="100">
        <v>1111</v>
      </c>
      <c r="F429" s="101">
        <v>133855</v>
      </c>
      <c r="G429" s="102">
        <v>193167</v>
      </c>
      <c r="H429" s="103">
        <v>46248</v>
      </c>
      <c r="I429" s="104" t="s">
        <v>3220</v>
      </c>
      <c r="J429" s="77"/>
      <c r="K429" s="77" t="str">
        <f ca="1">+IF(ISERROR(MATCH([1]!WORKORDER[[#This Row],[TRAVELER]],[1]!Table1[TRAVELER],0)),K429,"Shipped")</f>
        <v>Shipped</v>
      </c>
      <c r="L429" s="77">
        <f ca="1">IF(ISERROR(MATCH([1]!WORKORDER[[#This Row],[TRAVELER]],[1]!Table1[TRAVELER],0)),L429,#REF!)</f>
        <v>0</v>
      </c>
    </row>
    <row r="430" spans="1:12" hidden="1" x14ac:dyDescent="0.25">
      <c r="A430" s="77">
        <v>714707</v>
      </c>
      <c r="B430" s="77" t="s">
        <v>1605</v>
      </c>
      <c r="C430" s="77">
        <v>443</v>
      </c>
      <c r="D430" s="77"/>
      <c r="E430" s="100">
        <v>1028</v>
      </c>
      <c r="F430" s="101">
        <v>123855</v>
      </c>
      <c r="G430" s="102">
        <v>193167</v>
      </c>
      <c r="H430" s="103">
        <v>46248</v>
      </c>
      <c r="I430" s="104" t="s">
        <v>3479</v>
      </c>
      <c r="J430" s="77"/>
      <c r="K430" s="77" t="str">
        <f ca="1">+IF(ISERROR(MATCH([1]!WORKORDER[[#This Row],[TRAVELER]],[1]!Table1[TRAVELER],0)),K430,"Shipped")</f>
        <v>Shipped</v>
      </c>
      <c r="L430" s="77">
        <f ca="1">IF(ISERROR(MATCH([1]!WORKORDER[[#This Row],[TRAVELER]],[1]!Table1[TRAVELER],0)),L430,#REF!)</f>
        <v>29994</v>
      </c>
    </row>
    <row r="431" spans="1:12" hidden="1" x14ac:dyDescent="0.25">
      <c r="A431" s="77">
        <v>714708</v>
      </c>
      <c r="B431" s="77" t="s">
        <v>969</v>
      </c>
      <c r="C431" s="77">
        <v>1687</v>
      </c>
      <c r="D431" s="77"/>
      <c r="E431" s="100">
        <v>1230</v>
      </c>
      <c r="F431" s="101">
        <v>23251</v>
      </c>
      <c r="G431" s="102">
        <v>192954</v>
      </c>
      <c r="H431" s="103">
        <v>46241</v>
      </c>
      <c r="I431" s="104" t="s">
        <v>2661</v>
      </c>
      <c r="J431" s="77"/>
      <c r="K431" s="77" t="str">
        <f ca="1">+IF(ISERROR(MATCH([1]!WORKORDER[[#This Row],[TRAVELER]],[1]!Table1[TRAVELER],0)),K431,"Shipped")</f>
        <v>Shipped</v>
      </c>
      <c r="L431" s="77">
        <f ca="1">IF(ISERROR(MATCH([1]!WORKORDER[[#This Row],[TRAVELER]],[1]!Table1[TRAVELER],0)),L431,#REF!)</f>
        <v>29967</v>
      </c>
    </row>
    <row r="432" spans="1:12" hidden="1" x14ac:dyDescent="0.25">
      <c r="A432" s="77">
        <v>714709</v>
      </c>
      <c r="B432" s="77" t="s">
        <v>969</v>
      </c>
      <c r="C432" s="77">
        <v>851</v>
      </c>
      <c r="D432" s="77"/>
      <c r="E432" s="100">
        <v>1144</v>
      </c>
      <c r="F432" s="101">
        <v>21626</v>
      </c>
      <c r="G432" s="102">
        <v>192954</v>
      </c>
      <c r="H432" s="103">
        <v>46241</v>
      </c>
      <c r="I432" s="104" t="s">
        <v>2662</v>
      </c>
      <c r="J432" s="77"/>
      <c r="K432" s="77" t="str">
        <f ca="1">+IF(ISERROR(MATCH([1]!WORKORDER[[#This Row],[TRAVELER]],[1]!Table1[TRAVELER],0)),K432,"Shipped")</f>
        <v>Shipped</v>
      </c>
      <c r="L432" s="77">
        <f ca="1">IF(ISERROR(MATCH([1]!WORKORDER[[#This Row],[TRAVELER]],[1]!Table1[TRAVELER],0)),L432,#REF!)</f>
        <v>29970</v>
      </c>
    </row>
    <row r="433" spans="1:12" hidden="1" x14ac:dyDescent="0.25">
      <c r="A433" s="77">
        <v>714710</v>
      </c>
      <c r="B433" s="77">
        <v>11547059</v>
      </c>
      <c r="C433" s="77">
        <v>400</v>
      </c>
      <c r="D433" s="77"/>
      <c r="E433" s="100">
        <v>1070</v>
      </c>
      <c r="F433" s="101">
        <v>23516</v>
      </c>
      <c r="G433" s="102">
        <v>193122</v>
      </c>
      <c r="H433" s="103">
        <v>46247</v>
      </c>
      <c r="I433" s="104" t="s">
        <v>3059</v>
      </c>
      <c r="J433" s="77"/>
      <c r="K433" s="77" t="str">
        <f ca="1">+IF(ISERROR(MATCH([1]!WORKORDER[[#This Row],[TRAVELER]],[1]!Table1[TRAVELER],0)),K433,"Shipped")</f>
        <v>Shipped</v>
      </c>
      <c r="L433" s="77">
        <f ca="1">IF(ISERROR(MATCH([1]!WORKORDER[[#This Row],[TRAVELER]],[1]!Table1[TRAVELER],0)),L433,#REF!)</f>
        <v>29991</v>
      </c>
    </row>
    <row r="434" spans="1:12" hidden="1" x14ac:dyDescent="0.25">
      <c r="A434" s="77">
        <v>714711</v>
      </c>
      <c r="B434" s="77">
        <v>11547059</v>
      </c>
      <c r="C434" s="77">
        <v>1312</v>
      </c>
      <c r="D434" s="77"/>
      <c r="E434" s="100">
        <v>998</v>
      </c>
      <c r="F434" s="101">
        <v>21934</v>
      </c>
      <c r="G434" s="102">
        <v>193122</v>
      </c>
      <c r="H434" s="103">
        <v>46247</v>
      </c>
      <c r="I434" s="104" t="s">
        <v>3170</v>
      </c>
      <c r="J434" s="77"/>
      <c r="K434" s="77" t="str">
        <f ca="1">+IF(ISERROR(MATCH([1]!WORKORDER[[#This Row],[TRAVELER]],[1]!Table1[TRAVELER],0)),K434,"Shipped")</f>
        <v>Shipped</v>
      </c>
      <c r="L434" s="77">
        <f ca="1">IF(ISERROR(MATCH([1]!WORKORDER[[#This Row],[TRAVELER]],[1]!Table1[TRAVELER],0)),L434,#REF!)</f>
        <v>29998</v>
      </c>
    </row>
    <row r="435" spans="1:12" hidden="1" x14ac:dyDescent="0.25">
      <c r="A435" s="77">
        <v>714712</v>
      </c>
      <c r="B435" s="77">
        <v>11547059</v>
      </c>
      <c r="C435" s="77">
        <v>83</v>
      </c>
      <c r="D435" s="77"/>
      <c r="E435" s="100">
        <v>1030</v>
      </c>
      <c r="F435" s="101">
        <v>22637</v>
      </c>
      <c r="G435" s="102">
        <v>193122</v>
      </c>
      <c r="H435" s="103">
        <v>46247</v>
      </c>
      <c r="I435" s="104" t="s">
        <v>3171</v>
      </c>
      <c r="J435" s="77"/>
      <c r="K435" s="77" t="str">
        <f ca="1">+IF(ISERROR(MATCH([1]!WORKORDER[[#This Row],[TRAVELER]],[1]!Table1[TRAVELER],0)),K435,"Shipped")</f>
        <v>Shipped</v>
      </c>
      <c r="L435" s="77">
        <f ca="1">IF(ISERROR(MATCH([1]!WORKORDER[[#This Row],[TRAVELER]],[1]!Table1[TRAVELER],0)),L435,#REF!)</f>
        <v>29998</v>
      </c>
    </row>
    <row r="436" spans="1:12" hidden="1" x14ac:dyDescent="0.25">
      <c r="A436" s="77">
        <v>714713</v>
      </c>
      <c r="B436" s="77">
        <v>11547059</v>
      </c>
      <c r="C436" s="77">
        <v>1336</v>
      </c>
      <c r="D436" s="77"/>
      <c r="E436" s="100">
        <v>1056</v>
      </c>
      <c r="F436" s="101">
        <v>23209</v>
      </c>
      <c r="G436" s="102">
        <v>193122</v>
      </c>
      <c r="H436" s="103">
        <v>46247</v>
      </c>
      <c r="I436" s="104" t="s">
        <v>3172</v>
      </c>
      <c r="J436" s="77"/>
      <c r="K436" s="77" t="str">
        <f ca="1">+IF(ISERROR(MATCH([1]!WORKORDER[[#This Row],[TRAVELER]],[1]!Table1[TRAVELER],0)),K436,"Shipped")</f>
        <v>Shipped</v>
      </c>
      <c r="L436" s="77">
        <f ca="1">IF(ISERROR(MATCH([1]!WORKORDER[[#This Row],[TRAVELER]],[1]!Table1[TRAVELER],0)),L436,#REF!)</f>
        <v>29991</v>
      </c>
    </row>
    <row r="437" spans="1:12" hidden="1" x14ac:dyDescent="0.25">
      <c r="A437" s="77">
        <v>714714</v>
      </c>
      <c r="B437" s="77">
        <v>11602659</v>
      </c>
      <c r="C437" s="77">
        <v>1585</v>
      </c>
      <c r="D437" s="77"/>
      <c r="E437" s="100">
        <v>1101</v>
      </c>
      <c r="F437" s="101">
        <v>19521</v>
      </c>
      <c r="G437" s="102">
        <v>193262</v>
      </c>
      <c r="H437" s="103">
        <v>46252</v>
      </c>
      <c r="I437" s="104" t="s">
        <v>3596</v>
      </c>
      <c r="J437" s="77"/>
      <c r="K437" s="77" t="str">
        <f ca="1">+IF(ISERROR(MATCH([1]!WORKORDER[[#This Row],[TRAVELER]],[1]!Table1[TRAVELER],0)),K437,"Shipped")</f>
        <v>Shipped</v>
      </c>
      <c r="L437" s="77">
        <f ca="1">IF(ISERROR(MATCH([1]!WORKORDER[[#This Row],[TRAVELER]],[1]!Table1[TRAVELER],0)),L437,#REF!)</f>
        <v>30004</v>
      </c>
    </row>
    <row r="438" spans="1:12" hidden="1" x14ac:dyDescent="0.25">
      <c r="A438" s="77">
        <v>714715</v>
      </c>
      <c r="B438" s="77">
        <v>11602659</v>
      </c>
      <c r="C438" s="77">
        <v>230</v>
      </c>
      <c r="D438" s="77"/>
      <c r="E438" s="100">
        <v>988</v>
      </c>
      <c r="F438" s="101">
        <v>17518</v>
      </c>
      <c r="G438" s="102">
        <v>193262</v>
      </c>
      <c r="H438" s="103">
        <v>46252</v>
      </c>
      <c r="I438" s="104" t="s">
        <v>3619</v>
      </c>
      <c r="J438" s="77"/>
      <c r="K438" s="77" t="str">
        <f ca="1">+IF(ISERROR(MATCH([1]!WORKORDER[[#This Row],[TRAVELER]],[1]!Table1[TRAVELER],0)),K438,"Shipped")</f>
        <v>Shipped</v>
      </c>
      <c r="L438" s="77">
        <f ca="1">IF(ISERROR(MATCH([1]!WORKORDER[[#This Row],[TRAVELER]],[1]!Table1[TRAVELER],0)),L438,#REF!)</f>
        <v>30004</v>
      </c>
    </row>
    <row r="439" spans="1:12" hidden="1" x14ac:dyDescent="0.25">
      <c r="A439" s="77">
        <v>714718</v>
      </c>
      <c r="B439" s="77">
        <v>11602659</v>
      </c>
      <c r="C439" s="77">
        <v>1518</v>
      </c>
      <c r="D439" s="77"/>
      <c r="E439" s="100">
        <v>699</v>
      </c>
      <c r="F439" s="101">
        <v>12394</v>
      </c>
      <c r="G439" s="102">
        <v>193262</v>
      </c>
      <c r="H439" s="103">
        <v>46252</v>
      </c>
      <c r="I439" s="104" t="s">
        <v>3606</v>
      </c>
      <c r="J439" s="77"/>
      <c r="K439" s="77" t="str">
        <f ca="1">+IF(ISERROR(MATCH([1]!WORKORDER[[#This Row],[TRAVELER]],[1]!Table1[TRAVELER],0)),K439,"Shipped")</f>
        <v>Shipped</v>
      </c>
      <c r="L439" s="77">
        <f ca="1">IF(ISERROR(MATCH([1]!WORKORDER[[#This Row],[TRAVELER]],[1]!Table1[TRAVELER],0)),L439,#REF!)</f>
        <v>30004</v>
      </c>
    </row>
    <row r="440" spans="1:12" hidden="1" x14ac:dyDescent="0.25">
      <c r="A440" s="77">
        <v>714719</v>
      </c>
      <c r="B440" s="77">
        <v>11602659</v>
      </c>
      <c r="C440" s="77">
        <v>529</v>
      </c>
      <c r="D440" s="77"/>
      <c r="E440" s="100">
        <v>632</v>
      </c>
      <c r="F440" s="101">
        <v>11206</v>
      </c>
      <c r="G440" s="102">
        <v>193262</v>
      </c>
      <c r="H440" s="103">
        <v>46252</v>
      </c>
      <c r="I440" s="104" t="s">
        <v>4020</v>
      </c>
      <c r="J440" s="77"/>
      <c r="K440" s="77" t="str">
        <f ca="1">+IF(ISERROR(MATCH([1]!WORKORDER[[#This Row],[TRAVELER]],[1]!Table1[TRAVELER],0)),K440,"Shipped")</f>
        <v>Shipped</v>
      </c>
      <c r="L440" s="77">
        <f ca="1">IF(ISERROR(MATCH([1]!WORKORDER[[#This Row],[TRAVELER]],[1]!Table1[TRAVELER],0)),L440,#REF!)</f>
        <v>30008</v>
      </c>
    </row>
    <row r="441" spans="1:12" hidden="1" x14ac:dyDescent="0.25">
      <c r="A441" s="77">
        <v>714720</v>
      </c>
      <c r="B441" s="77">
        <v>94012078</v>
      </c>
      <c r="C441" s="77">
        <v>1351</v>
      </c>
      <c r="D441" s="77"/>
      <c r="E441" s="100">
        <v>869</v>
      </c>
      <c r="F441" s="101">
        <v>2846</v>
      </c>
      <c r="G441" s="102">
        <v>193047</v>
      </c>
      <c r="H441" s="103">
        <v>46245</v>
      </c>
      <c r="I441" s="104" t="s">
        <v>2663</v>
      </c>
      <c r="J441" s="77"/>
      <c r="K441" s="77" t="str">
        <f ca="1">+IF(ISERROR(MATCH([1]!WORKORDER[[#This Row],[TRAVELER]],[1]!Table1[TRAVELER],0)),K441,"Shipped")</f>
        <v>Shipped</v>
      </c>
      <c r="L441" s="77">
        <f ca="1">IF(ISERROR(MATCH([1]!WORKORDER[[#This Row],[TRAVELER]],[1]!Table1[TRAVELER],0)),L441,#REF!)</f>
        <v>29977</v>
      </c>
    </row>
    <row r="442" spans="1:12" hidden="1" x14ac:dyDescent="0.25">
      <c r="A442" s="77">
        <v>714721</v>
      </c>
      <c r="B442" s="77">
        <v>94012078</v>
      </c>
      <c r="C442" s="77">
        <v>1345</v>
      </c>
      <c r="D442" s="77"/>
      <c r="E442" s="100">
        <v>678</v>
      </c>
      <c r="F442" s="101">
        <v>2221</v>
      </c>
      <c r="G442" s="102">
        <v>193047</v>
      </c>
      <c r="H442" s="103">
        <v>46245</v>
      </c>
      <c r="I442" s="104" t="s">
        <v>2664</v>
      </c>
      <c r="J442" s="77"/>
      <c r="K442" s="77" t="str">
        <f ca="1">+IF(ISERROR(MATCH([1]!WORKORDER[[#This Row],[TRAVELER]],[1]!Table1[TRAVELER],0)),K442,"Shipped")</f>
        <v>Shipped</v>
      </c>
      <c r="L442" s="77">
        <f ca="1">IF(ISERROR(MATCH([1]!WORKORDER[[#This Row],[TRAVELER]],[1]!Table1[TRAVELER],0)),L442,#REF!)</f>
        <v>29977</v>
      </c>
    </row>
    <row r="443" spans="1:12" hidden="1" x14ac:dyDescent="0.25">
      <c r="A443" s="77">
        <v>714722</v>
      </c>
      <c r="B443" s="77">
        <v>94012078</v>
      </c>
      <c r="C443" s="77">
        <v>1423</v>
      </c>
      <c r="D443" s="77"/>
      <c r="E443" s="100">
        <v>822</v>
      </c>
      <c r="F443" s="101">
        <v>2692</v>
      </c>
      <c r="G443" s="102">
        <v>193047</v>
      </c>
      <c r="H443" s="103">
        <v>46245</v>
      </c>
      <c r="I443" s="104" t="s">
        <v>2665</v>
      </c>
      <c r="J443" s="77"/>
      <c r="K443" s="77" t="str">
        <f ca="1">+IF(ISERROR(MATCH([1]!WORKORDER[[#This Row],[TRAVELER]],[1]!Table1[TRAVELER],0)),K443,"Shipped")</f>
        <v>Shipped</v>
      </c>
      <c r="L443" s="77">
        <f ca="1">IF(ISERROR(MATCH([1]!WORKORDER[[#This Row],[TRAVELER]],[1]!Table1[TRAVELER],0)),L443,#REF!)</f>
        <v>29987</v>
      </c>
    </row>
    <row r="444" spans="1:12" hidden="1" x14ac:dyDescent="0.25">
      <c r="A444" s="77">
        <v>714723</v>
      </c>
      <c r="B444" s="77">
        <v>94012078</v>
      </c>
      <c r="C444" s="77">
        <v>1667</v>
      </c>
      <c r="D444" s="77"/>
      <c r="E444" s="100">
        <v>700</v>
      </c>
      <c r="F444" s="101">
        <v>2293</v>
      </c>
      <c r="G444" s="102">
        <v>193047</v>
      </c>
      <c r="H444" s="103">
        <v>46245</v>
      </c>
      <c r="I444" s="104" t="s">
        <v>2666</v>
      </c>
      <c r="J444" s="77"/>
      <c r="K444" s="77" t="str">
        <f ca="1">+IF(ISERROR(MATCH([1]!WORKORDER[[#This Row],[TRAVELER]],[1]!Table1[TRAVELER],0)),K444,"Shipped")</f>
        <v>Shipped</v>
      </c>
      <c r="L444" s="77">
        <f ca="1">IF(ISERROR(MATCH([1]!WORKORDER[[#This Row],[TRAVELER]],[1]!Table1[TRAVELER],0)),L444,#REF!)</f>
        <v>29974</v>
      </c>
    </row>
    <row r="445" spans="1:12" hidden="1" x14ac:dyDescent="0.25">
      <c r="A445" s="77">
        <v>715600</v>
      </c>
      <c r="B445" s="77" t="s">
        <v>962</v>
      </c>
      <c r="C445" s="77">
        <v>149</v>
      </c>
      <c r="D445" s="77"/>
      <c r="E445" s="100">
        <v>987</v>
      </c>
      <c r="F445" s="101">
        <v>9950</v>
      </c>
      <c r="G445" s="102">
        <v>192950</v>
      </c>
      <c r="H445" s="103">
        <v>46241</v>
      </c>
      <c r="I445" s="104" t="s">
        <v>926</v>
      </c>
      <c r="J445" s="77"/>
      <c r="K445" s="77" t="str">
        <f ca="1">+IF(ISERROR(MATCH([1]!WORKORDER[[#This Row],[TRAVELER]],[1]!Table1[TRAVELER],0)),K445,"Shipped")</f>
        <v>Shipped</v>
      </c>
      <c r="L445" s="77">
        <f ca="1">IF(ISERROR(MATCH([1]!WORKORDER[[#This Row],[TRAVELER]],[1]!Table1[TRAVELER],0)),L445,#REF!)</f>
        <v>29970</v>
      </c>
    </row>
    <row r="446" spans="1:12" hidden="1" x14ac:dyDescent="0.25">
      <c r="A446" s="77">
        <v>715601</v>
      </c>
      <c r="B446" s="77" t="s">
        <v>962</v>
      </c>
      <c r="C446" s="77">
        <v>343</v>
      </c>
      <c r="D446" s="77"/>
      <c r="E446" s="100">
        <v>1186</v>
      </c>
      <c r="F446" s="101">
        <v>11956</v>
      </c>
      <c r="G446" s="102">
        <v>192950</v>
      </c>
      <c r="H446" s="103">
        <v>46241</v>
      </c>
      <c r="I446" s="104" t="s">
        <v>926</v>
      </c>
      <c r="J446" s="77"/>
      <c r="K446" s="77" t="str">
        <f ca="1">+IF(ISERROR(MATCH([1]!WORKORDER[[#This Row],[TRAVELER]],[1]!Table1[TRAVELER],0)),K446,"Shipped")</f>
        <v>Shipped</v>
      </c>
      <c r="L446" s="77">
        <f ca="1">IF(ISERROR(MATCH([1]!WORKORDER[[#This Row],[TRAVELER]],[1]!Table1[TRAVELER],0)),L446,#REF!)</f>
        <v>29970</v>
      </c>
    </row>
    <row r="447" spans="1:12" hidden="1" x14ac:dyDescent="0.25">
      <c r="A447" s="77">
        <v>715602</v>
      </c>
      <c r="B447" s="77" t="s">
        <v>77</v>
      </c>
      <c r="C447" s="77">
        <v>23</v>
      </c>
      <c r="D447" s="77"/>
      <c r="E447" s="100">
        <v>437</v>
      </c>
      <c r="F447" s="101">
        <v>3000</v>
      </c>
      <c r="G447" s="102">
        <v>193188</v>
      </c>
      <c r="H447" s="103">
        <v>46251</v>
      </c>
      <c r="I447" s="104" t="s">
        <v>926</v>
      </c>
      <c r="J447" s="77"/>
      <c r="K447" s="77" t="str">
        <f ca="1">+IF(ISERROR(MATCH([1]!WORKORDER[[#This Row],[TRAVELER]],[1]!Table1[TRAVELER],0)),K447,"Shipped")</f>
        <v>Shipped</v>
      </c>
      <c r="L447" s="77">
        <f ca="1">IF(ISERROR(MATCH([1]!WORKORDER[[#This Row],[TRAVELER]],[1]!Table1[TRAVELER],0)),L447,#REF!)</f>
        <v>30013</v>
      </c>
    </row>
    <row r="448" spans="1:12" hidden="1" x14ac:dyDescent="0.25">
      <c r="A448" s="77">
        <v>715603</v>
      </c>
      <c r="B448" s="77" t="s">
        <v>77</v>
      </c>
      <c r="C448" s="77">
        <v>688</v>
      </c>
      <c r="D448" s="77"/>
      <c r="E448" s="100">
        <v>437</v>
      </c>
      <c r="F448" s="101">
        <v>3000</v>
      </c>
      <c r="G448" s="102">
        <v>193188</v>
      </c>
      <c r="H448" s="103">
        <v>46251</v>
      </c>
      <c r="I448" s="104" t="s">
        <v>926</v>
      </c>
      <c r="J448" s="77"/>
      <c r="K448" s="77" t="str">
        <f ca="1">+IF(ISERROR(MATCH([1]!WORKORDER[[#This Row],[TRAVELER]],[1]!Table1[TRAVELER],0)),K448,"Shipped")</f>
        <v>Shipped</v>
      </c>
      <c r="L448" s="77">
        <f ca="1">IF(ISERROR(MATCH([1]!WORKORDER[[#This Row],[TRAVELER]],[1]!Table1[TRAVELER],0)),L448,#REF!)</f>
        <v>30013</v>
      </c>
    </row>
    <row r="449" spans="1:12" hidden="1" x14ac:dyDescent="0.25">
      <c r="A449" s="77">
        <v>715604</v>
      </c>
      <c r="B449" s="77" t="s">
        <v>77</v>
      </c>
      <c r="C449" s="77">
        <v>1083</v>
      </c>
      <c r="D449" s="77"/>
      <c r="E449" s="100">
        <v>397</v>
      </c>
      <c r="F449" s="101">
        <v>2727</v>
      </c>
      <c r="G449" s="102">
        <v>192831</v>
      </c>
      <c r="H449" s="103">
        <v>46238</v>
      </c>
      <c r="I449" s="104" t="s">
        <v>926</v>
      </c>
      <c r="J449" s="77"/>
      <c r="K449" s="77">
        <f ca="1">+IF(ISERROR(MATCH([1]!WORKORDER[[#This Row],[TRAVELER]],[1]!Table1[TRAVELER],0)),K449,"Shipped")</f>
        <v>0</v>
      </c>
      <c r="L449" s="77">
        <f ca="1">IF(ISERROR(MATCH([1]!WORKORDER[[#This Row],[TRAVELER]],[1]!Table1[TRAVELER],0)),L449,#REF!)</f>
        <v>0</v>
      </c>
    </row>
    <row r="450" spans="1:12" hidden="1" x14ac:dyDescent="0.25">
      <c r="A450" s="77">
        <v>715605</v>
      </c>
      <c r="B450" s="77" t="s">
        <v>77</v>
      </c>
      <c r="C450" s="77">
        <v>593</v>
      </c>
      <c r="D450" s="77"/>
      <c r="E450" s="100">
        <v>487</v>
      </c>
      <c r="F450" s="101">
        <v>3345</v>
      </c>
      <c r="G450" s="102">
        <v>192831</v>
      </c>
      <c r="H450" s="103">
        <v>46238</v>
      </c>
      <c r="I450" s="104" t="s">
        <v>926</v>
      </c>
      <c r="J450" s="77"/>
      <c r="K450" s="77" t="str">
        <f ca="1">+IF(ISERROR(MATCH([1]!WORKORDER[[#This Row],[TRAVELER]],[1]!Table1[TRAVELER],0)),K450,"Shipped")</f>
        <v>Shipped</v>
      </c>
      <c r="L450" s="77">
        <f ca="1">IF(ISERROR(MATCH([1]!WORKORDER[[#This Row],[TRAVELER]],[1]!Table1[TRAVELER],0)),L450,#REF!)</f>
        <v>29988</v>
      </c>
    </row>
    <row r="451" spans="1:12" hidden="1" x14ac:dyDescent="0.25">
      <c r="A451" s="77">
        <v>715606</v>
      </c>
      <c r="B451" s="77" t="s">
        <v>951</v>
      </c>
      <c r="C451" s="77">
        <v>1329</v>
      </c>
      <c r="D451" s="77"/>
      <c r="E451" s="100">
        <v>994</v>
      </c>
      <c r="F451" s="101">
        <v>75303</v>
      </c>
      <c r="G451" s="102">
        <v>193092</v>
      </c>
      <c r="H451" s="103">
        <v>46247</v>
      </c>
      <c r="I451" s="104" t="s">
        <v>926</v>
      </c>
      <c r="J451" s="77"/>
      <c r="K451" s="77" t="str">
        <f ca="1">+IF(ISERROR(MATCH([1]!WORKORDER[[#This Row],[TRAVELER]],[1]!Table1[TRAVELER],0)),K451,"Shipped")</f>
        <v>Shipped</v>
      </c>
      <c r="L451" s="77">
        <f ca="1">IF(ISERROR(MATCH([1]!WORKORDER[[#This Row],[TRAVELER]],[1]!Table1[TRAVELER],0)),L451,#REF!)</f>
        <v>29996</v>
      </c>
    </row>
    <row r="452" spans="1:12" hidden="1" x14ac:dyDescent="0.25">
      <c r="A452" s="77">
        <v>715607</v>
      </c>
      <c r="B452" s="77" t="s">
        <v>951</v>
      </c>
      <c r="C452" s="77">
        <v>1066</v>
      </c>
      <c r="D452" s="77"/>
      <c r="E452" s="100">
        <v>967</v>
      </c>
      <c r="F452" s="101">
        <v>73258</v>
      </c>
      <c r="G452" s="102">
        <v>193092</v>
      </c>
      <c r="H452" s="103">
        <v>46247</v>
      </c>
      <c r="I452" s="104" t="s">
        <v>926</v>
      </c>
      <c r="J452" s="77"/>
      <c r="K452" s="77">
        <f ca="1">+IF(ISERROR(MATCH([1]!WORKORDER[[#This Row],[TRAVELER]],[1]!Table1[TRAVELER],0)),K452,"Shipped")</f>
        <v>0</v>
      </c>
      <c r="L452" s="77">
        <f ca="1">IF(ISERROR(MATCH([1]!WORKORDER[[#This Row],[TRAVELER]],[1]!Table1[TRAVELER],0)),L452,#REF!)</f>
        <v>0</v>
      </c>
    </row>
    <row r="453" spans="1:12" hidden="1" x14ac:dyDescent="0.25">
      <c r="A453" s="77">
        <v>715612</v>
      </c>
      <c r="B453" s="77" t="s">
        <v>80</v>
      </c>
      <c r="C453" s="77">
        <v>102</v>
      </c>
      <c r="D453" s="77"/>
      <c r="E453" s="100">
        <v>813</v>
      </c>
      <c r="F453" s="101">
        <v>6067</v>
      </c>
      <c r="G453" s="102">
        <v>192831</v>
      </c>
      <c r="H453" s="103">
        <v>46238</v>
      </c>
      <c r="I453" s="104" t="s">
        <v>926</v>
      </c>
      <c r="J453" s="77"/>
      <c r="K453" s="77">
        <f ca="1">+IF(ISERROR(MATCH([1]!WORKORDER[[#This Row],[TRAVELER]],[1]!Table1[TRAVELER],0)),K453,"Shipped")</f>
        <v>0</v>
      </c>
      <c r="L453" s="77">
        <f ca="1">IF(ISERROR(MATCH([1]!WORKORDER[[#This Row],[TRAVELER]],[1]!Table1[TRAVELER],0)),L453,#REF!)</f>
        <v>0</v>
      </c>
    </row>
    <row r="454" spans="1:12" hidden="1" x14ac:dyDescent="0.25">
      <c r="A454" s="77">
        <v>715613</v>
      </c>
      <c r="B454" s="77" t="s">
        <v>80</v>
      </c>
      <c r="C454" s="77">
        <v>694</v>
      </c>
      <c r="D454" s="77"/>
      <c r="E454" s="100">
        <v>804</v>
      </c>
      <c r="F454" s="101">
        <v>6000</v>
      </c>
      <c r="G454" s="102">
        <v>192831</v>
      </c>
      <c r="H454" s="103">
        <v>46238</v>
      </c>
      <c r="I454" s="104" t="s">
        <v>926</v>
      </c>
      <c r="J454" s="77"/>
      <c r="K454" s="77" t="str">
        <f ca="1">+IF(ISERROR(MATCH([1]!WORKORDER[[#This Row],[TRAVELER]],[1]!Table1[TRAVELER],0)),K454,"Shipped")</f>
        <v>Shipped</v>
      </c>
      <c r="L454" s="77">
        <f ca="1">IF(ISERROR(MATCH([1]!WORKORDER[[#This Row],[TRAVELER]],[1]!Table1[TRAVELER],0)),L454,#REF!)</f>
        <v>29988</v>
      </c>
    </row>
    <row r="455" spans="1:12" hidden="1" x14ac:dyDescent="0.25">
      <c r="A455" s="77">
        <v>715614</v>
      </c>
      <c r="B455" s="77">
        <v>11546456</v>
      </c>
      <c r="C455" s="77">
        <v>693</v>
      </c>
      <c r="D455" s="77"/>
      <c r="E455" s="100">
        <v>944</v>
      </c>
      <c r="F455" s="101">
        <v>77377</v>
      </c>
      <c r="G455" s="102">
        <v>192831</v>
      </c>
      <c r="H455" s="103">
        <v>46238</v>
      </c>
      <c r="I455" s="104" t="s">
        <v>926</v>
      </c>
      <c r="J455" s="77"/>
      <c r="K455" s="77" t="str">
        <f ca="1">+IF(ISERROR(MATCH([1]!WORKORDER[[#This Row],[TRAVELER]],[1]!Table1[TRAVELER],0)),K455,"Shipped")</f>
        <v>Shipped</v>
      </c>
      <c r="L455" s="77">
        <f ca="1">IF(ISERROR(MATCH([1]!WORKORDER[[#This Row],[TRAVELER]],[1]!Table1[TRAVELER],0)),L455,#REF!)</f>
        <v>29948</v>
      </c>
    </row>
    <row r="456" spans="1:12" hidden="1" x14ac:dyDescent="0.25">
      <c r="A456" s="77">
        <v>715615</v>
      </c>
      <c r="B456" s="77">
        <v>11546456</v>
      </c>
      <c r="C456" s="77">
        <v>187</v>
      </c>
      <c r="D456" s="77"/>
      <c r="E456" s="100">
        <v>912</v>
      </c>
      <c r="F456" s="101">
        <v>74754</v>
      </c>
      <c r="G456" s="102">
        <v>192831</v>
      </c>
      <c r="H456" s="103">
        <v>46238</v>
      </c>
      <c r="I456" s="104" t="s">
        <v>926</v>
      </c>
      <c r="J456" s="77"/>
      <c r="K456" s="77" t="str">
        <f ca="1">+IF(ISERROR(MATCH([1]!WORKORDER[[#This Row],[TRAVELER]],[1]!Table1[TRAVELER],0)),K456,"Shipped")</f>
        <v>Shipped</v>
      </c>
      <c r="L456" s="77">
        <f ca="1">IF(ISERROR(MATCH([1]!WORKORDER[[#This Row],[TRAVELER]],[1]!Table1[TRAVELER],0)),L456,#REF!)</f>
        <v>29956</v>
      </c>
    </row>
    <row r="457" spans="1:12" hidden="1" x14ac:dyDescent="0.25">
      <c r="A457" s="77">
        <v>715616</v>
      </c>
      <c r="B457" s="77">
        <v>11546456</v>
      </c>
      <c r="C457" s="77">
        <v>795</v>
      </c>
      <c r="D457" s="77"/>
      <c r="E457" s="100">
        <v>960</v>
      </c>
      <c r="F457" s="101">
        <v>78689</v>
      </c>
      <c r="G457" s="102">
        <v>192831</v>
      </c>
      <c r="H457" s="103">
        <v>46238</v>
      </c>
      <c r="I457" s="104" t="s">
        <v>926</v>
      </c>
      <c r="J457" s="77"/>
      <c r="K457" s="77" t="str">
        <f ca="1">+IF(ISERROR(MATCH([1]!WORKORDER[[#This Row],[TRAVELER]],[1]!Table1[TRAVELER],0)),K457,"Shipped")</f>
        <v>Shipped</v>
      </c>
      <c r="L457" s="77">
        <f ca="1">IF(ISERROR(MATCH([1]!WORKORDER[[#This Row],[TRAVELER]],[1]!Table1[TRAVELER],0)),L457,#REF!)</f>
        <v>0</v>
      </c>
    </row>
    <row r="458" spans="1:12" hidden="1" x14ac:dyDescent="0.25">
      <c r="A458" s="77">
        <v>715617</v>
      </c>
      <c r="B458" s="77">
        <v>11546456</v>
      </c>
      <c r="C458" s="77">
        <v>971</v>
      </c>
      <c r="D458" s="77"/>
      <c r="E458" s="100">
        <v>912</v>
      </c>
      <c r="F458" s="101">
        <v>74754</v>
      </c>
      <c r="G458" s="102">
        <v>192831</v>
      </c>
      <c r="H458" s="103">
        <v>46238</v>
      </c>
      <c r="I458" s="104" t="s">
        <v>926</v>
      </c>
      <c r="J458" s="77"/>
      <c r="K458" s="77" t="str">
        <f ca="1">+IF(ISERROR(MATCH([1]!WORKORDER[[#This Row],[TRAVELER]],[1]!Table1[TRAVELER],0)),K458,"Shipped")</f>
        <v>Shipped</v>
      </c>
      <c r="L458" s="77">
        <f ca="1">IF(ISERROR(MATCH([1]!WORKORDER[[#This Row],[TRAVELER]],[1]!Table1[TRAVELER],0)),L458,#REF!)</f>
        <v>29954</v>
      </c>
    </row>
    <row r="459" spans="1:12" hidden="1" x14ac:dyDescent="0.25">
      <c r="A459" s="77">
        <v>715618</v>
      </c>
      <c r="B459" s="77">
        <v>11546456</v>
      </c>
      <c r="C459" s="77">
        <v>793</v>
      </c>
      <c r="D459" s="77"/>
      <c r="E459" s="100">
        <v>912</v>
      </c>
      <c r="F459" s="101">
        <v>74754</v>
      </c>
      <c r="G459" s="102">
        <v>192831</v>
      </c>
      <c r="H459" s="103">
        <v>46238</v>
      </c>
      <c r="I459" s="104" t="s">
        <v>926</v>
      </c>
      <c r="J459" s="77"/>
      <c r="K459" s="77">
        <f ca="1">+IF(ISERROR(MATCH([1]!WORKORDER[[#This Row],[TRAVELER]],[1]!Table1[TRAVELER],0)),K459,"Shipped")</f>
        <v>0</v>
      </c>
      <c r="L459" s="77">
        <f ca="1">IF(ISERROR(MATCH([1]!WORKORDER[[#This Row],[TRAVELER]],[1]!Table1[TRAVELER],0)),L459,#REF!)</f>
        <v>0</v>
      </c>
    </row>
    <row r="460" spans="1:12" hidden="1" x14ac:dyDescent="0.25">
      <c r="A460" s="77">
        <v>715619</v>
      </c>
      <c r="B460" s="77">
        <v>11546456</v>
      </c>
      <c r="C460" s="77">
        <v>90</v>
      </c>
      <c r="D460" s="77"/>
      <c r="E460" s="100">
        <v>922</v>
      </c>
      <c r="F460" s="101">
        <v>75574</v>
      </c>
      <c r="G460" s="102">
        <v>192831</v>
      </c>
      <c r="H460" s="103">
        <v>46238</v>
      </c>
      <c r="I460" s="104" t="s">
        <v>926</v>
      </c>
      <c r="J460" s="77"/>
      <c r="K460" s="77" t="str">
        <f ca="1">+IF(ISERROR(MATCH([1]!WORKORDER[[#This Row],[TRAVELER]],[1]!Table1[TRAVELER],0)),K460,"Shipped")</f>
        <v>Shipped</v>
      </c>
      <c r="L460" s="77">
        <f ca="1">IF(ISERROR(MATCH([1]!WORKORDER[[#This Row],[TRAVELER]],[1]!Table1[TRAVELER],0)),L460,#REF!)</f>
        <v>29948</v>
      </c>
    </row>
    <row r="461" spans="1:12" hidden="1" x14ac:dyDescent="0.25">
      <c r="A461" s="77">
        <v>715620</v>
      </c>
      <c r="B461" s="77">
        <v>11546456</v>
      </c>
      <c r="C461" s="77">
        <v>677</v>
      </c>
      <c r="D461" s="77"/>
      <c r="E461" s="100">
        <v>1010</v>
      </c>
      <c r="F461" s="101">
        <v>82787</v>
      </c>
      <c r="G461" s="102">
        <v>192831</v>
      </c>
      <c r="H461" s="103">
        <v>46238</v>
      </c>
      <c r="I461" s="104" t="s">
        <v>926</v>
      </c>
      <c r="J461" s="77"/>
      <c r="K461" s="77" t="str">
        <f ca="1">+IF(ISERROR(MATCH([1]!WORKORDER[[#This Row],[TRAVELER]],[1]!Table1[TRAVELER],0)),K461,"Shipped")</f>
        <v>Shipped</v>
      </c>
      <c r="L461" s="77">
        <f ca="1">IF(ISERROR(MATCH([1]!WORKORDER[[#This Row],[TRAVELER]],[1]!Table1[TRAVELER],0)),L461,#REF!)</f>
        <v>29954</v>
      </c>
    </row>
    <row r="462" spans="1:12" hidden="1" x14ac:dyDescent="0.25">
      <c r="A462" s="77">
        <v>715621</v>
      </c>
      <c r="B462" s="77">
        <v>11546456</v>
      </c>
      <c r="C462" s="77">
        <v>1795</v>
      </c>
      <c r="D462" s="77"/>
      <c r="E462" s="100">
        <v>881</v>
      </c>
      <c r="F462" s="101">
        <v>72213</v>
      </c>
      <c r="G462" s="102">
        <v>192831</v>
      </c>
      <c r="H462" s="103">
        <v>46238</v>
      </c>
      <c r="I462" s="104" t="s">
        <v>926</v>
      </c>
      <c r="J462" s="77"/>
      <c r="K462" s="77" t="str">
        <f ca="1">+IF(ISERROR(MATCH([1]!WORKORDER[[#This Row],[TRAVELER]],[1]!Table1[TRAVELER],0)),K462,"Shipped")</f>
        <v>Shipped</v>
      </c>
      <c r="L462" s="77">
        <f ca="1">IF(ISERROR(MATCH([1]!WORKORDER[[#This Row],[TRAVELER]],[1]!Table1[TRAVELER],0)),L462,#REF!)</f>
        <v>29948</v>
      </c>
    </row>
    <row r="463" spans="1:12" hidden="1" x14ac:dyDescent="0.25">
      <c r="A463" s="77">
        <v>715665</v>
      </c>
      <c r="B463" s="77" t="s">
        <v>864</v>
      </c>
      <c r="C463" s="77">
        <v>953</v>
      </c>
      <c r="D463" s="77"/>
      <c r="E463" s="100">
        <v>1096</v>
      </c>
      <c r="F463" s="101">
        <v>40000</v>
      </c>
      <c r="G463" s="102">
        <v>192899</v>
      </c>
      <c r="H463" s="103">
        <v>46240</v>
      </c>
      <c r="I463" s="104" t="s">
        <v>2667</v>
      </c>
      <c r="J463" s="77"/>
      <c r="K463" s="77" t="str">
        <f ca="1">+IF(ISERROR(MATCH([1]!WORKORDER[[#This Row],[TRAVELER]],[1]!Table1[TRAVELER],0)),K463,"Shipped")</f>
        <v>Shipped</v>
      </c>
      <c r="L463" s="77">
        <f ca="1">IF(ISERROR(MATCH([1]!WORKORDER[[#This Row],[TRAVELER]],[1]!Table1[TRAVELER],0)),L463,#REF!)</f>
        <v>29949</v>
      </c>
    </row>
    <row r="464" spans="1:12" hidden="1" x14ac:dyDescent="0.25">
      <c r="A464" s="77">
        <v>715666</v>
      </c>
      <c r="B464" s="77" t="s">
        <v>864</v>
      </c>
      <c r="C464" s="77">
        <v>73</v>
      </c>
      <c r="D464" s="77"/>
      <c r="E464" s="100">
        <v>1178</v>
      </c>
      <c r="F464" s="101">
        <v>43000</v>
      </c>
      <c r="G464" s="102">
        <v>192899</v>
      </c>
      <c r="H464" s="103">
        <v>46240</v>
      </c>
      <c r="I464" s="104" t="s">
        <v>2668</v>
      </c>
      <c r="J464" s="77"/>
      <c r="K464" s="77" t="str">
        <f ca="1">+IF(ISERROR(MATCH([1]!WORKORDER[[#This Row],[TRAVELER]],[1]!Table1[TRAVELER],0)),K464,"Shipped")</f>
        <v>Shipped</v>
      </c>
      <c r="L464" s="77">
        <f ca="1">IF(ISERROR(MATCH([1]!WORKORDER[[#This Row],[TRAVELER]],[1]!Table1[TRAVELER],0)),L464,#REF!)</f>
        <v>29949</v>
      </c>
    </row>
    <row r="465" spans="1:12" hidden="1" x14ac:dyDescent="0.25">
      <c r="A465" s="77">
        <v>715674</v>
      </c>
      <c r="B465" s="77">
        <v>61273</v>
      </c>
      <c r="C465" s="77">
        <v>896</v>
      </c>
      <c r="D465" s="77"/>
      <c r="E465" s="100">
        <v>745</v>
      </c>
      <c r="F465" s="101">
        <v>7035</v>
      </c>
      <c r="G465" s="102">
        <v>192933</v>
      </c>
      <c r="H465" s="103">
        <v>46240</v>
      </c>
      <c r="I465" s="104" t="s">
        <v>2669</v>
      </c>
      <c r="J465" s="77"/>
      <c r="K465" s="77" t="str">
        <f ca="1">+IF(ISERROR(MATCH([1]!WORKORDER[[#This Row],[TRAVELER]],[1]!Table1[TRAVELER],0)),K465,"Shipped")</f>
        <v>Shipped</v>
      </c>
      <c r="L465" s="77">
        <f ca="1">IF(ISERROR(MATCH([1]!WORKORDER[[#This Row],[TRAVELER]],[1]!Table1[TRAVELER],0)),L465,#REF!)</f>
        <v>29954</v>
      </c>
    </row>
    <row r="466" spans="1:12" hidden="1" x14ac:dyDescent="0.25">
      <c r="A466" s="77">
        <v>715675</v>
      </c>
      <c r="B466" s="77">
        <v>61273</v>
      </c>
      <c r="C466" s="77">
        <v>418</v>
      </c>
      <c r="D466" s="77"/>
      <c r="E466" s="100">
        <v>819</v>
      </c>
      <c r="F466" s="101">
        <v>7734</v>
      </c>
      <c r="G466" s="102">
        <v>192933</v>
      </c>
      <c r="H466" s="103">
        <v>46240</v>
      </c>
      <c r="I466" s="104" t="s">
        <v>2670</v>
      </c>
      <c r="J466" s="77"/>
      <c r="K466" s="77" t="str">
        <f ca="1">+IF(ISERROR(MATCH([1]!WORKORDER[[#This Row],[TRAVELER]],[1]!Table1[TRAVELER],0)),K466,"Shipped")</f>
        <v>Shipped</v>
      </c>
      <c r="L466" s="77">
        <f ca="1">IF(ISERROR(MATCH([1]!WORKORDER[[#This Row],[TRAVELER]],[1]!Table1[TRAVELER],0)),L466,#REF!)</f>
        <v>29956</v>
      </c>
    </row>
    <row r="467" spans="1:12" hidden="1" x14ac:dyDescent="0.25">
      <c r="A467" s="77">
        <v>715676</v>
      </c>
      <c r="B467" s="77">
        <v>11588714</v>
      </c>
      <c r="C467" s="77" t="s">
        <v>922</v>
      </c>
      <c r="D467" s="77"/>
      <c r="E467" s="100">
        <v>1547</v>
      </c>
      <c r="F467" s="101">
        <v>70000</v>
      </c>
      <c r="G467" s="102">
        <v>192831</v>
      </c>
      <c r="H467" s="103">
        <v>46238</v>
      </c>
      <c r="I467" s="104" t="s">
        <v>926</v>
      </c>
      <c r="J467" s="77"/>
      <c r="K467" s="77">
        <f ca="1">+IF(ISERROR(MATCH([1]!WORKORDER[[#This Row],[TRAVELER]],[1]!Table1[TRAVELER],0)),K467,"Shipped")</f>
        <v>0</v>
      </c>
      <c r="L467" s="77">
        <f ca="1">IF(ISERROR(MATCH([1]!WORKORDER[[#This Row],[TRAVELER]],[1]!Table1[TRAVELER],0)),L467,#REF!)</f>
        <v>0</v>
      </c>
    </row>
    <row r="468" spans="1:12" hidden="1" x14ac:dyDescent="0.25">
      <c r="A468" s="77">
        <v>715677</v>
      </c>
      <c r="B468" s="77">
        <v>11588714</v>
      </c>
      <c r="C468" s="77" t="s">
        <v>922</v>
      </c>
      <c r="D468" s="77"/>
      <c r="E468" s="100">
        <v>1547</v>
      </c>
      <c r="F468" s="101">
        <v>70000</v>
      </c>
      <c r="G468" s="102">
        <v>192831</v>
      </c>
      <c r="H468" s="103">
        <v>46238</v>
      </c>
      <c r="I468" s="104" t="s">
        <v>2671</v>
      </c>
      <c r="J468" s="77"/>
      <c r="K468" s="77" t="str">
        <f ca="1">+IF(ISERROR(MATCH([1]!WORKORDER[[#This Row],[TRAVELER]],[1]!Table1[TRAVELER],0)),K468,"Shipped")</f>
        <v>Shipped</v>
      </c>
      <c r="L468" s="77">
        <f ca="1">IF(ISERROR(MATCH([1]!WORKORDER[[#This Row],[TRAVELER]],[1]!Table1[TRAVELER],0)),L468,#REF!)</f>
        <v>29957</v>
      </c>
    </row>
    <row r="469" spans="1:12" hidden="1" x14ac:dyDescent="0.25">
      <c r="A469" s="77">
        <v>715678</v>
      </c>
      <c r="B469" s="77">
        <v>11588714</v>
      </c>
      <c r="C469" s="77" t="s">
        <v>922</v>
      </c>
      <c r="D469" s="77"/>
      <c r="E469" s="100">
        <v>1547</v>
      </c>
      <c r="F469" s="101">
        <v>70000</v>
      </c>
      <c r="G469" s="102">
        <v>192831</v>
      </c>
      <c r="H469" s="103">
        <v>46238</v>
      </c>
      <c r="I469" s="104" t="s">
        <v>926</v>
      </c>
      <c r="J469" s="77"/>
      <c r="K469" s="77">
        <f ca="1">+IF(ISERROR(MATCH([1]!WORKORDER[[#This Row],[TRAVELER]],[1]!Table1[TRAVELER],0)),K469,"Shipped")</f>
        <v>0</v>
      </c>
      <c r="L469" s="77">
        <f ca="1">IF(ISERROR(MATCH([1]!WORKORDER[[#This Row],[TRAVELER]],[1]!Table1[TRAVELER],0)),L469,#REF!)</f>
        <v>0</v>
      </c>
    </row>
    <row r="470" spans="1:12" hidden="1" x14ac:dyDescent="0.25">
      <c r="A470" s="77">
        <v>715679</v>
      </c>
      <c r="B470" s="77">
        <v>11588714</v>
      </c>
      <c r="C470" s="77" t="s">
        <v>922</v>
      </c>
      <c r="D470" s="77"/>
      <c r="E470" s="100">
        <v>1547</v>
      </c>
      <c r="F470" s="101">
        <v>70000</v>
      </c>
      <c r="G470" s="102">
        <v>192831</v>
      </c>
      <c r="H470" s="103">
        <v>46238</v>
      </c>
      <c r="I470" s="104" t="s">
        <v>2672</v>
      </c>
      <c r="J470" s="77"/>
      <c r="K470" s="77" t="str">
        <f ca="1">+IF(ISERROR(MATCH([1]!WORKORDER[[#This Row],[TRAVELER]],[1]!Table1[TRAVELER],0)),K470,"Shipped")</f>
        <v>Shipped</v>
      </c>
      <c r="L470" s="77">
        <f ca="1">IF(ISERROR(MATCH([1]!WORKORDER[[#This Row],[TRAVELER]],[1]!Table1[TRAVELER],0)),L470,#REF!)</f>
        <v>29957</v>
      </c>
    </row>
    <row r="471" spans="1:12" hidden="1" x14ac:dyDescent="0.25">
      <c r="A471" s="77">
        <v>715680</v>
      </c>
      <c r="B471" s="77" t="s">
        <v>934</v>
      </c>
      <c r="C471" s="77" t="s">
        <v>922</v>
      </c>
      <c r="D471" s="77"/>
      <c r="E471" s="100">
        <v>1320</v>
      </c>
      <c r="F471" s="101">
        <v>40000</v>
      </c>
      <c r="G471" s="102">
        <v>192908</v>
      </c>
      <c r="H471" s="103">
        <v>46240</v>
      </c>
      <c r="I471" s="104" t="s">
        <v>926</v>
      </c>
      <c r="J471" s="77"/>
      <c r="K471" s="77" t="str">
        <f ca="1">+IF(ISERROR(MATCH([1]!WORKORDER[[#This Row],[TRAVELER]],[1]!Table1[TRAVELER],0)),K471,"Shipped")</f>
        <v>Shipped</v>
      </c>
      <c r="L471" s="77">
        <f ca="1">IF(ISERROR(MATCH([1]!WORKORDER[[#This Row],[TRAVELER]],[1]!Table1[TRAVELER],0)),L471,#REF!)</f>
        <v>29974</v>
      </c>
    </row>
    <row r="472" spans="1:12" hidden="1" x14ac:dyDescent="0.25">
      <c r="A472" s="77">
        <v>715681</v>
      </c>
      <c r="B472" s="77" t="s">
        <v>934</v>
      </c>
      <c r="C472" s="77" t="s">
        <v>922</v>
      </c>
      <c r="D472" s="77"/>
      <c r="E472" s="100">
        <v>1320</v>
      </c>
      <c r="F472" s="101">
        <v>40000</v>
      </c>
      <c r="G472" s="102">
        <v>192908</v>
      </c>
      <c r="H472" s="103">
        <v>46240</v>
      </c>
      <c r="I472" s="104" t="s">
        <v>2673</v>
      </c>
      <c r="J472" s="77"/>
      <c r="K472" s="77" t="str">
        <f ca="1">+IF(ISERROR(MATCH([1]!WORKORDER[[#This Row],[TRAVELER]],[1]!Table1[TRAVELER],0)),K472,"Shipped")</f>
        <v>Shipped</v>
      </c>
      <c r="L472" s="77">
        <f ca="1">IF(ISERROR(MATCH([1]!WORKORDER[[#This Row],[TRAVELER]],[1]!Table1[TRAVELER],0)),L472,#REF!)</f>
        <v>29977</v>
      </c>
    </row>
    <row r="473" spans="1:12" hidden="1" x14ac:dyDescent="0.25">
      <c r="A473" s="77">
        <v>715682</v>
      </c>
      <c r="B473" s="77" t="s">
        <v>934</v>
      </c>
      <c r="C473" s="77" t="s">
        <v>922</v>
      </c>
      <c r="D473" s="77"/>
      <c r="E473" s="100">
        <v>1320</v>
      </c>
      <c r="F473" s="101">
        <v>40000</v>
      </c>
      <c r="G473" s="102">
        <v>192908</v>
      </c>
      <c r="H473" s="103">
        <v>46240</v>
      </c>
      <c r="I473" s="104" t="s">
        <v>926</v>
      </c>
      <c r="J473" s="77"/>
      <c r="K473" s="77" t="str">
        <f ca="1">+IF(ISERROR(MATCH([1]!WORKORDER[[#This Row],[TRAVELER]],[1]!Table1[TRAVELER],0)),K473,"Shipped")</f>
        <v>Shipped</v>
      </c>
      <c r="L473" s="77">
        <f ca="1">IF(ISERROR(MATCH([1]!WORKORDER[[#This Row],[TRAVELER]],[1]!Table1[TRAVELER],0)),L473,#REF!)</f>
        <v>30030</v>
      </c>
    </row>
    <row r="474" spans="1:12" hidden="1" x14ac:dyDescent="0.25">
      <c r="A474" s="77">
        <v>715683</v>
      </c>
      <c r="B474" s="77" t="s">
        <v>934</v>
      </c>
      <c r="C474" s="77" t="s">
        <v>922</v>
      </c>
      <c r="D474" s="77"/>
      <c r="E474" s="100">
        <v>1320</v>
      </c>
      <c r="F474" s="101">
        <v>40000</v>
      </c>
      <c r="G474" s="102">
        <v>192908</v>
      </c>
      <c r="H474" s="103">
        <v>46240</v>
      </c>
      <c r="I474" s="104" t="s">
        <v>2674</v>
      </c>
      <c r="J474" s="77"/>
      <c r="K474" s="77" t="str">
        <f ca="1">+IF(ISERROR(MATCH([1]!WORKORDER[[#This Row],[TRAVELER]],[1]!Table1[TRAVELER],0)),K474,"Shipped")</f>
        <v>Shipped</v>
      </c>
      <c r="L474" s="77">
        <f ca="1">IF(ISERROR(MATCH([1]!WORKORDER[[#This Row],[TRAVELER]],[1]!Table1[TRAVELER],0)),L474,#REF!)</f>
        <v>29967</v>
      </c>
    </row>
    <row r="475" spans="1:12" hidden="1" x14ac:dyDescent="0.25">
      <c r="A475" s="77">
        <v>715684</v>
      </c>
      <c r="B475" s="77" t="s">
        <v>1188</v>
      </c>
      <c r="C475" s="77" t="s">
        <v>922</v>
      </c>
      <c r="D475" s="77"/>
      <c r="E475" s="100">
        <v>1468</v>
      </c>
      <c r="F475" s="101">
        <v>40000</v>
      </c>
      <c r="G475" s="102">
        <v>192978</v>
      </c>
      <c r="H475" s="103">
        <v>46244</v>
      </c>
      <c r="I475" s="104" t="s">
        <v>926</v>
      </c>
      <c r="J475" s="77"/>
      <c r="K475" s="77" t="str">
        <f ca="1">+IF(ISERROR(MATCH([1]!WORKORDER[[#This Row],[TRAVELER]],[1]!Table1[TRAVELER],0)),K475,"Shipped")</f>
        <v>Shipped</v>
      </c>
      <c r="L475" s="77">
        <f ca="1">IF(ISERROR(MATCH([1]!WORKORDER[[#This Row],[TRAVELER]],[1]!Table1[TRAVELER],0)),L475,#REF!)</f>
        <v>29970</v>
      </c>
    </row>
    <row r="476" spans="1:12" hidden="1" x14ac:dyDescent="0.25">
      <c r="A476" s="77">
        <v>715685</v>
      </c>
      <c r="B476" s="77" t="s">
        <v>1188</v>
      </c>
      <c r="C476" s="77" t="s">
        <v>922</v>
      </c>
      <c r="D476" s="77"/>
      <c r="E476" s="100">
        <v>1468</v>
      </c>
      <c r="F476" s="101">
        <v>40000</v>
      </c>
      <c r="G476" s="102">
        <v>192978</v>
      </c>
      <c r="H476" s="103">
        <v>46244</v>
      </c>
      <c r="I476" s="104" t="s">
        <v>2675</v>
      </c>
      <c r="J476" s="77"/>
      <c r="K476" s="77" t="str">
        <f ca="1">+IF(ISERROR(MATCH([1]!WORKORDER[[#This Row],[TRAVELER]],[1]!Table1[TRAVELER],0)),K476,"Shipped")</f>
        <v>Shipped</v>
      </c>
      <c r="L476" s="77">
        <f ca="1">IF(ISERROR(MATCH([1]!WORKORDER[[#This Row],[TRAVELER]],[1]!Table1[TRAVELER],0)),L476,#REF!)</f>
        <v>29974</v>
      </c>
    </row>
    <row r="477" spans="1:12" hidden="1" x14ac:dyDescent="0.25">
      <c r="A477" s="77">
        <v>715701</v>
      </c>
      <c r="B477" s="77" t="s">
        <v>938</v>
      </c>
      <c r="C477" s="77">
        <v>586</v>
      </c>
      <c r="D477" s="77"/>
      <c r="E477" s="100">
        <v>1130</v>
      </c>
      <c r="F477" s="101">
        <v>106604</v>
      </c>
      <c r="G477" s="102">
        <v>192908</v>
      </c>
      <c r="H477" s="103">
        <v>46240</v>
      </c>
      <c r="I477" s="104" t="s">
        <v>926</v>
      </c>
      <c r="J477" s="77"/>
      <c r="K477" s="77" t="str">
        <f ca="1">+IF(ISERROR(MATCH([1]!WORKORDER[[#This Row],[TRAVELER]],[1]!Table1[TRAVELER],0)),K477,"Shipped")</f>
        <v>Shipped</v>
      </c>
      <c r="L477" s="77">
        <f ca="1">IF(ISERROR(MATCH([1]!WORKORDER[[#This Row],[TRAVELER]],[1]!Table1[TRAVELER],0)),L477,#REF!)</f>
        <v>29974</v>
      </c>
    </row>
    <row r="478" spans="1:12" hidden="1" x14ac:dyDescent="0.25">
      <c r="A478" s="77">
        <v>715702</v>
      </c>
      <c r="B478" s="77" t="s">
        <v>938</v>
      </c>
      <c r="C478" s="77">
        <v>1639</v>
      </c>
      <c r="D478" s="77"/>
      <c r="E478" s="100">
        <v>1007</v>
      </c>
      <c r="F478" s="101">
        <v>95000</v>
      </c>
      <c r="G478" s="102">
        <v>192908</v>
      </c>
      <c r="H478" s="103">
        <v>46240</v>
      </c>
      <c r="I478" s="104" t="s">
        <v>926</v>
      </c>
      <c r="J478" s="77"/>
      <c r="K478" s="77" t="str">
        <f ca="1">+IF(ISERROR(MATCH([1]!WORKORDER[[#This Row],[TRAVELER]],[1]!Table1[TRAVELER],0)),K478,"Shipped")</f>
        <v>Shipped</v>
      </c>
      <c r="L478" s="77">
        <f ca="1">IF(ISERROR(MATCH([1]!WORKORDER[[#This Row],[TRAVELER]],[1]!Table1[TRAVELER],0)),L478,#REF!)</f>
        <v>29961</v>
      </c>
    </row>
    <row r="479" spans="1:12" hidden="1" x14ac:dyDescent="0.25">
      <c r="A479" s="77">
        <v>715703</v>
      </c>
      <c r="B479" s="77" t="s">
        <v>938</v>
      </c>
      <c r="C479" s="77">
        <v>2</v>
      </c>
      <c r="D479" s="77"/>
      <c r="E479" s="100">
        <v>1155</v>
      </c>
      <c r="F479" s="101">
        <v>108962</v>
      </c>
      <c r="G479" s="102">
        <v>192908</v>
      </c>
      <c r="H479" s="103">
        <v>46240</v>
      </c>
      <c r="I479" s="104" t="s">
        <v>926</v>
      </c>
      <c r="J479" s="77"/>
      <c r="K479" s="77" t="str">
        <f ca="1">+IF(ISERROR(MATCH([1]!WORKORDER[[#This Row],[TRAVELER]],[1]!Table1[TRAVELER],0)),K479,"Shipped")</f>
        <v>Shipped</v>
      </c>
      <c r="L479" s="77">
        <f ca="1">IF(ISERROR(MATCH([1]!WORKORDER[[#This Row],[TRAVELER]],[1]!Table1[TRAVELER],0)),L479,#REF!)</f>
        <v>29964</v>
      </c>
    </row>
    <row r="480" spans="1:12" hidden="1" x14ac:dyDescent="0.25">
      <c r="A480" s="77">
        <v>715704</v>
      </c>
      <c r="B480" s="77" t="s">
        <v>938</v>
      </c>
      <c r="C480" s="77">
        <v>939</v>
      </c>
      <c r="D480" s="77"/>
      <c r="E480" s="100">
        <v>1146</v>
      </c>
      <c r="F480" s="101">
        <v>108113</v>
      </c>
      <c r="G480" s="102">
        <v>192908</v>
      </c>
      <c r="H480" s="103">
        <v>46240</v>
      </c>
      <c r="I480" s="104" t="s">
        <v>926</v>
      </c>
      <c r="J480" s="77"/>
      <c r="K480" s="77" t="str">
        <f ca="1">+IF(ISERROR(MATCH([1]!WORKORDER[[#This Row],[TRAVELER]],[1]!Table1[TRAVELER],0)),K480,"Shipped")</f>
        <v>Shipped</v>
      </c>
      <c r="L480" s="77">
        <f ca="1">IF(ISERROR(MATCH([1]!WORKORDER[[#This Row],[TRAVELER]],[1]!Table1[TRAVELER],0)),L480,#REF!)</f>
        <v>29972</v>
      </c>
    </row>
    <row r="481" spans="1:12" hidden="1" x14ac:dyDescent="0.25">
      <c r="A481" s="77">
        <v>715705</v>
      </c>
      <c r="B481" s="77" t="s">
        <v>938</v>
      </c>
      <c r="C481" s="77">
        <v>1526</v>
      </c>
      <c r="D481" s="77"/>
      <c r="E481" s="100">
        <v>1036</v>
      </c>
      <c r="F481" s="101">
        <v>97736</v>
      </c>
      <c r="G481" s="102">
        <v>192908</v>
      </c>
      <c r="H481" s="103">
        <v>46240</v>
      </c>
      <c r="I481" s="104" t="s">
        <v>926</v>
      </c>
      <c r="J481" s="77"/>
      <c r="K481" s="77" t="str">
        <f ca="1">+IF(ISERROR(MATCH([1]!WORKORDER[[#This Row],[TRAVELER]],[1]!Table1[TRAVELER],0)),K481,"Shipped")</f>
        <v>Shipped</v>
      </c>
      <c r="L481" s="77">
        <f ca="1">IF(ISERROR(MATCH([1]!WORKORDER[[#This Row],[TRAVELER]],[1]!Table1[TRAVELER],0)),L481,#REF!)</f>
        <v>30057</v>
      </c>
    </row>
    <row r="482" spans="1:12" hidden="1" x14ac:dyDescent="0.25">
      <c r="A482" s="77">
        <v>715706</v>
      </c>
      <c r="B482" s="77" t="s">
        <v>938</v>
      </c>
      <c r="C482" s="77">
        <v>38</v>
      </c>
      <c r="D482" s="77"/>
      <c r="E482" s="100">
        <v>1063</v>
      </c>
      <c r="F482" s="101">
        <v>100283</v>
      </c>
      <c r="G482" s="102">
        <v>192908</v>
      </c>
      <c r="H482" s="103">
        <v>46240</v>
      </c>
      <c r="I482" s="104" t="s">
        <v>926</v>
      </c>
      <c r="J482" s="77"/>
      <c r="K482" s="77" t="str">
        <f ca="1">+IF(ISERROR(MATCH([1]!WORKORDER[[#This Row],[TRAVELER]],[1]!Table1[TRAVELER],0)),K482,"Shipped")</f>
        <v>Shipped</v>
      </c>
      <c r="L482" s="77">
        <f ca="1">IF(ISERROR(MATCH([1]!WORKORDER[[#This Row],[TRAVELER]],[1]!Table1[TRAVELER],0)),L482,#REF!)</f>
        <v>29964</v>
      </c>
    </row>
    <row r="483" spans="1:12" hidden="1" x14ac:dyDescent="0.25">
      <c r="A483" s="77">
        <v>715707</v>
      </c>
      <c r="B483" s="77" t="s">
        <v>938</v>
      </c>
      <c r="C483" s="77">
        <v>183</v>
      </c>
      <c r="D483" s="77"/>
      <c r="E483" s="100">
        <v>1094</v>
      </c>
      <c r="F483" s="101">
        <v>103208</v>
      </c>
      <c r="G483" s="102">
        <v>192908</v>
      </c>
      <c r="H483" s="103">
        <v>46240</v>
      </c>
      <c r="I483" s="104" t="s">
        <v>926</v>
      </c>
      <c r="J483" s="77"/>
      <c r="K483" s="77" t="str">
        <f ca="1">+IF(ISERROR(MATCH([1]!WORKORDER[[#This Row],[TRAVELER]],[1]!Table1[TRAVELER],0)),K483,"Shipped")</f>
        <v>Shipped</v>
      </c>
      <c r="L483" s="77">
        <f ca="1">IF(ISERROR(MATCH([1]!WORKORDER[[#This Row],[TRAVELER]],[1]!Table1[TRAVELER],0)),L483,#REF!)</f>
        <v>30057</v>
      </c>
    </row>
    <row r="484" spans="1:12" hidden="1" x14ac:dyDescent="0.25">
      <c r="A484" s="77">
        <v>715708</v>
      </c>
      <c r="B484" s="77" t="s">
        <v>938</v>
      </c>
      <c r="C484" s="77">
        <v>903</v>
      </c>
      <c r="D484" s="77"/>
      <c r="E484" s="100">
        <v>1053</v>
      </c>
      <c r="F484" s="101">
        <v>99340</v>
      </c>
      <c r="G484" s="102">
        <v>192908</v>
      </c>
      <c r="H484" s="103">
        <v>46240</v>
      </c>
      <c r="I484" s="104" t="s">
        <v>926</v>
      </c>
      <c r="J484" s="77"/>
      <c r="K484" s="77" t="str">
        <f ca="1">+IF(ISERROR(MATCH([1]!WORKORDER[[#This Row],[TRAVELER]],[1]!Table1[TRAVELER],0)),K484,"Shipped")</f>
        <v>Shipped</v>
      </c>
      <c r="L484" s="77">
        <f ca="1">IF(ISERROR(MATCH([1]!WORKORDER[[#This Row],[TRAVELER]],[1]!Table1[TRAVELER],0)),L484,#REF!)</f>
        <v>29977</v>
      </c>
    </row>
    <row r="485" spans="1:12" hidden="1" x14ac:dyDescent="0.25">
      <c r="A485" s="77">
        <v>715709</v>
      </c>
      <c r="B485" s="77" t="s">
        <v>938</v>
      </c>
      <c r="C485" s="77">
        <v>629</v>
      </c>
      <c r="D485" s="77"/>
      <c r="E485" s="100">
        <v>1050</v>
      </c>
      <c r="F485" s="101">
        <v>99057</v>
      </c>
      <c r="G485" s="102">
        <v>192908</v>
      </c>
      <c r="H485" s="103">
        <v>46240</v>
      </c>
      <c r="I485" s="104" t="s">
        <v>926</v>
      </c>
      <c r="J485" s="77"/>
      <c r="K485" s="77" t="str">
        <f ca="1">+IF(ISERROR(MATCH([1]!WORKORDER[[#This Row],[TRAVELER]],[1]!Table1[TRAVELER],0)),K485,"Shipped")</f>
        <v>Shipped</v>
      </c>
      <c r="L485" s="77">
        <f ca="1">IF(ISERROR(MATCH([1]!WORKORDER[[#This Row],[TRAVELER]],[1]!Table1[TRAVELER],0)),L485,#REF!)</f>
        <v>30069</v>
      </c>
    </row>
    <row r="486" spans="1:12" hidden="1" x14ac:dyDescent="0.25">
      <c r="A486" s="77">
        <v>715710</v>
      </c>
      <c r="B486" s="77" t="s">
        <v>938</v>
      </c>
      <c r="C486" s="77">
        <v>561</v>
      </c>
      <c r="D486" s="77"/>
      <c r="E486" s="100">
        <v>1072</v>
      </c>
      <c r="F486" s="101">
        <v>101132</v>
      </c>
      <c r="G486" s="102">
        <v>192908</v>
      </c>
      <c r="H486" s="103">
        <v>46240</v>
      </c>
      <c r="I486" s="104" t="s">
        <v>926</v>
      </c>
      <c r="J486" s="77"/>
      <c r="K486" s="77" t="str">
        <f ca="1">+IF(ISERROR(MATCH([1]!WORKORDER[[#This Row],[TRAVELER]],[1]!Table1[TRAVELER],0)),K486,"Shipped")</f>
        <v>Shipped</v>
      </c>
      <c r="L486" s="77">
        <f ca="1">IF(ISERROR(MATCH([1]!WORKORDER[[#This Row],[TRAVELER]],[1]!Table1[TRAVELER],0)),L486,#REF!)</f>
        <v>29961</v>
      </c>
    </row>
    <row r="487" spans="1:12" hidden="1" x14ac:dyDescent="0.25">
      <c r="A487" s="77">
        <v>715711</v>
      </c>
      <c r="B487" s="77" t="s">
        <v>938</v>
      </c>
      <c r="C487" s="77">
        <v>398</v>
      </c>
      <c r="D487" s="77"/>
      <c r="E487" s="100">
        <v>1050</v>
      </c>
      <c r="F487" s="101">
        <v>99057</v>
      </c>
      <c r="G487" s="102">
        <v>192908</v>
      </c>
      <c r="H487" s="103">
        <v>46240</v>
      </c>
      <c r="I487" s="104" t="s">
        <v>926</v>
      </c>
      <c r="J487" s="77"/>
      <c r="K487" s="77" t="str">
        <f ca="1">+IF(ISERROR(MATCH([1]!WORKORDER[[#This Row],[TRAVELER]],[1]!Table1[TRAVELER],0)),K487,"Shipped")</f>
        <v>Shipped</v>
      </c>
      <c r="L487" s="77">
        <f ca="1">IF(ISERROR(MATCH([1]!WORKORDER[[#This Row],[TRAVELER]],[1]!Table1[TRAVELER],0)),L487,#REF!)</f>
        <v>29967</v>
      </c>
    </row>
    <row r="488" spans="1:12" hidden="1" x14ac:dyDescent="0.25">
      <c r="A488" s="77">
        <v>715712</v>
      </c>
      <c r="B488" s="77" t="s">
        <v>864</v>
      </c>
      <c r="C488" s="77">
        <v>1449</v>
      </c>
      <c r="D488" s="77"/>
      <c r="E488" s="100">
        <v>1178</v>
      </c>
      <c r="F488" s="101">
        <v>43000</v>
      </c>
      <c r="G488" s="102">
        <v>192899</v>
      </c>
      <c r="H488" s="103">
        <v>46240</v>
      </c>
      <c r="I488" s="104" t="s">
        <v>2676</v>
      </c>
      <c r="J488" s="77"/>
      <c r="K488" s="77" t="str">
        <f ca="1">+IF(ISERROR(MATCH([1]!WORKORDER[[#This Row],[TRAVELER]],[1]!Table1[TRAVELER],0)),K488,"Shipped")</f>
        <v>Shipped</v>
      </c>
      <c r="L488" s="77">
        <f ca="1">IF(ISERROR(MATCH([1]!WORKORDER[[#This Row],[TRAVELER]],[1]!Table1[TRAVELER],0)),L488,#REF!)</f>
        <v>29949</v>
      </c>
    </row>
    <row r="489" spans="1:12" hidden="1" x14ac:dyDescent="0.25">
      <c r="A489" s="77">
        <v>715713</v>
      </c>
      <c r="B489" s="77" t="s">
        <v>864</v>
      </c>
      <c r="C489" s="77">
        <v>370</v>
      </c>
      <c r="D489" s="77"/>
      <c r="E489" s="100">
        <v>1123</v>
      </c>
      <c r="F489" s="101">
        <v>41000</v>
      </c>
      <c r="G489" s="102">
        <v>192899</v>
      </c>
      <c r="H489" s="103">
        <v>46240</v>
      </c>
      <c r="I489" s="104" t="s">
        <v>2677</v>
      </c>
      <c r="J489" s="77"/>
      <c r="K489" s="77" t="str">
        <f ca="1">+IF(ISERROR(MATCH([1]!WORKORDER[[#This Row],[TRAVELER]],[1]!Table1[TRAVELER],0)),K489,"Shipped")</f>
        <v>Shipped</v>
      </c>
      <c r="L489" s="77">
        <f ca="1">IF(ISERROR(MATCH([1]!WORKORDER[[#This Row],[TRAVELER]],[1]!Table1[TRAVELER],0)),L489,#REF!)</f>
        <v>30067</v>
      </c>
    </row>
    <row r="490" spans="1:12" hidden="1" x14ac:dyDescent="0.25">
      <c r="A490" s="77">
        <v>715714</v>
      </c>
      <c r="B490" s="77" t="s">
        <v>864</v>
      </c>
      <c r="C490" s="77">
        <v>1592</v>
      </c>
      <c r="D490" s="77"/>
      <c r="E490" s="100">
        <v>1260</v>
      </c>
      <c r="F490" s="101">
        <v>46000</v>
      </c>
      <c r="G490" s="102">
        <v>192899</v>
      </c>
      <c r="H490" s="103">
        <v>46240</v>
      </c>
      <c r="I490" s="104" t="s">
        <v>2678</v>
      </c>
      <c r="J490" s="77"/>
      <c r="K490" s="77" t="str">
        <f ca="1">+IF(ISERROR(MATCH([1]!WORKORDER[[#This Row],[TRAVELER]],[1]!Table1[TRAVELER],0)),K490,"Shipped")</f>
        <v>Shipped</v>
      </c>
      <c r="L490" s="77">
        <f ca="1">IF(ISERROR(MATCH([1]!WORKORDER[[#This Row],[TRAVELER]],[1]!Table1[TRAVELER],0)),L490,#REF!)</f>
        <v>29949</v>
      </c>
    </row>
    <row r="491" spans="1:12" hidden="1" x14ac:dyDescent="0.25">
      <c r="A491" s="77">
        <v>715715</v>
      </c>
      <c r="B491" s="77" t="s">
        <v>864</v>
      </c>
      <c r="C491" s="77">
        <v>1804</v>
      </c>
      <c r="D491" s="77"/>
      <c r="E491" s="100">
        <v>1151</v>
      </c>
      <c r="F491" s="101">
        <v>42000</v>
      </c>
      <c r="G491" s="102">
        <v>192899</v>
      </c>
      <c r="H491" s="103">
        <v>46240</v>
      </c>
      <c r="I491" s="104" t="s">
        <v>2679</v>
      </c>
      <c r="J491" s="77"/>
      <c r="K491" s="77" t="str">
        <f ca="1">+IF(ISERROR(MATCH([1]!WORKORDER[[#This Row],[TRAVELER]],[1]!Table1[TRAVELER],0)),K491,"Shipped")</f>
        <v>Shipped</v>
      </c>
      <c r="L491" s="77">
        <f ca="1">IF(ISERROR(MATCH([1]!WORKORDER[[#This Row],[TRAVELER]],[1]!Table1[TRAVELER],0)),L491,#REF!)</f>
        <v>29949</v>
      </c>
    </row>
    <row r="492" spans="1:12" hidden="1" x14ac:dyDescent="0.25">
      <c r="A492" s="77">
        <v>715722</v>
      </c>
      <c r="B492" s="77" t="s">
        <v>981</v>
      </c>
      <c r="C492" s="77">
        <v>350</v>
      </c>
      <c r="D492" s="77"/>
      <c r="E492" s="100">
        <v>1148</v>
      </c>
      <c r="F492" s="101">
        <v>24688</v>
      </c>
      <c r="G492" s="102">
        <v>193143</v>
      </c>
      <c r="H492" s="103">
        <v>46248</v>
      </c>
      <c r="I492" s="104" t="s">
        <v>926</v>
      </c>
      <c r="J492" s="77"/>
      <c r="K492" s="77" t="str">
        <f ca="1">+IF(ISERROR(MATCH([1]!WORKORDER[[#This Row],[TRAVELER]],[1]!Table1[TRAVELER],0)),K492,"Shipped")</f>
        <v>Shipped</v>
      </c>
      <c r="L492" s="77">
        <f ca="1">IF(ISERROR(MATCH([1]!WORKORDER[[#This Row],[TRAVELER]],[1]!Table1[TRAVELER],0)),L492,#REF!)</f>
        <v>30006</v>
      </c>
    </row>
    <row r="493" spans="1:12" hidden="1" x14ac:dyDescent="0.25">
      <c r="A493" s="77">
        <v>715723</v>
      </c>
      <c r="B493" s="77" t="s">
        <v>981</v>
      </c>
      <c r="C493" s="77">
        <v>564</v>
      </c>
      <c r="D493" s="77"/>
      <c r="E493" s="100">
        <v>1161</v>
      </c>
      <c r="F493" s="101">
        <v>24968</v>
      </c>
      <c r="G493" s="102">
        <v>193143</v>
      </c>
      <c r="H493" s="103">
        <v>46248</v>
      </c>
      <c r="I493" s="104" t="s">
        <v>926</v>
      </c>
      <c r="J493" s="77"/>
      <c r="K493" s="77" t="str">
        <f ca="1">+IF(ISERROR(MATCH([1]!WORKORDER[[#This Row],[TRAVELER]],[1]!Table1[TRAVELER],0)),K493,"Shipped")</f>
        <v>Shipped</v>
      </c>
      <c r="L493" s="77">
        <f ca="1">IF(ISERROR(MATCH([1]!WORKORDER[[#This Row],[TRAVELER]],[1]!Table1[TRAVELER],0)),L493,#REF!)</f>
        <v>30008</v>
      </c>
    </row>
    <row r="494" spans="1:12" hidden="1" x14ac:dyDescent="0.25">
      <c r="A494" s="77">
        <v>715724</v>
      </c>
      <c r="B494" s="77" t="s">
        <v>981</v>
      </c>
      <c r="C494" s="77">
        <v>1613</v>
      </c>
      <c r="D494" s="77"/>
      <c r="E494" s="100">
        <v>1259</v>
      </c>
      <c r="F494" s="101">
        <v>27075</v>
      </c>
      <c r="G494" s="102">
        <v>193143</v>
      </c>
      <c r="H494" s="103">
        <v>46248</v>
      </c>
      <c r="I494" s="104" t="s">
        <v>926</v>
      </c>
      <c r="J494" s="77"/>
      <c r="K494" s="77" t="str">
        <f ca="1">+IF(ISERROR(MATCH([1]!WORKORDER[[#This Row],[TRAVELER]],[1]!Table1[TRAVELER],0)),K494,"Shipped")</f>
        <v>Shipped</v>
      </c>
      <c r="L494" s="77">
        <f ca="1">IF(ISERROR(MATCH([1]!WORKORDER[[#This Row],[TRAVELER]],[1]!Table1[TRAVELER],0)),L494,#REF!)</f>
        <v>30018</v>
      </c>
    </row>
    <row r="495" spans="1:12" hidden="1" x14ac:dyDescent="0.25">
      <c r="A495" s="77">
        <v>715725</v>
      </c>
      <c r="B495" s="77" t="s">
        <v>981</v>
      </c>
      <c r="C495" s="77">
        <v>142</v>
      </c>
      <c r="D495" s="77"/>
      <c r="E495" s="100">
        <v>1021</v>
      </c>
      <c r="F495" s="101">
        <v>21957</v>
      </c>
      <c r="G495" s="102">
        <v>193143</v>
      </c>
      <c r="H495" s="103">
        <v>46248</v>
      </c>
      <c r="I495" s="104" t="s">
        <v>926</v>
      </c>
      <c r="J495" s="77"/>
      <c r="K495" s="77" t="str">
        <f ca="1">+IF(ISERROR(MATCH([1]!WORKORDER[[#This Row],[TRAVELER]],[1]!Table1[TRAVELER],0)),K495,"Shipped")</f>
        <v>Shipped</v>
      </c>
      <c r="L495" s="77">
        <f ca="1">IF(ISERROR(MATCH([1]!WORKORDER[[#This Row],[TRAVELER]],[1]!Table1[TRAVELER],0)),L495,#REF!)</f>
        <v>29998</v>
      </c>
    </row>
    <row r="496" spans="1:12" hidden="1" x14ac:dyDescent="0.25">
      <c r="A496" s="77">
        <v>715728</v>
      </c>
      <c r="B496" s="77" t="s">
        <v>981</v>
      </c>
      <c r="C496" s="77">
        <v>928</v>
      </c>
      <c r="D496" s="77"/>
      <c r="E496" s="100">
        <v>1173</v>
      </c>
      <c r="F496" s="101">
        <v>25226</v>
      </c>
      <c r="G496" s="102">
        <v>193143</v>
      </c>
      <c r="H496" s="103">
        <v>46248</v>
      </c>
      <c r="I496" s="104" t="s">
        <v>926</v>
      </c>
      <c r="J496" s="77"/>
      <c r="K496" s="77" t="str">
        <f ca="1">+IF(ISERROR(MATCH([1]!WORKORDER[[#This Row],[TRAVELER]],[1]!Table1[TRAVELER],0)),K496,"Shipped")</f>
        <v>Shipped</v>
      </c>
      <c r="L496" s="77">
        <f ca="1">IF(ISERROR(MATCH([1]!WORKORDER[[#This Row],[TRAVELER]],[1]!Table1[TRAVELER],0)),L496,#REF!)</f>
        <v>29998</v>
      </c>
    </row>
    <row r="497" spans="1:12" hidden="1" x14ac:dyDescent="0.25">
      <c r="A497" s="77">
        <v>715729</v>
      </c>
      <c r="B497" s="77" t="s">
        <v>981</v>
      </c>
      <c r="C497" s="77">
        <v>212</v>
      </c>
      <c r="D497" s="77"/>
      <c r="E497" s="100">
        <v>1100</v>
      </c>
      <c r="F497" s="101">
        <v>23656</v>
      </c>
      <c r="G497" s="102">
        <v>193143</v>
      </c>
      <c r="H497" s="103">
        <v>46248</v>
      </c>
      <c r="I497" s="104" t="s">
        <v>926</v>
      </c>
      <c r="J497" s="77"/>
      <c r="K497" s="77" t="str">
        <f ca="1">+IF(ISERROR(MATCH([1]!WORKORDER[[#This Row],[TRAVELER]],[1]!Table1[TRAVELER],0)),K497,"Shipped")</f>
        <v>Shipped</v>
      </c>
      <c r="L497" s="77">
        <f ca="1">IF(ISERROR(MATCH([1]!WORKORDER[[#This Row],[TRAVELER]],[1]!Table1[TRAVELER],0)),L497,#REF!)</f>
        <v>30006</v>
      </c>
    </row>
    <row r="498" spans="1:12" hidden="1" x14ac:dyDescent="0.25">
      <c r="A498" s="77">
        <v>715730</v>
      </c>
      <c r="B498" s="77" t="s">
        <v>981</v>
      </c>
      <c r="C498" s="77">
        <v>1757</v>
      </c>
      <c r="D498" s="77"/>
      <c r="E498" s="100">
        <v>1134</v>
      </c>
      <c r="F498" s="101">
        <v>24387</v>
      </c>
      <c r="G498" s="102">
        <v>193143</v>
      </c>
      <c r="H498" s="103">
        <v>46248</v>
      </c>
      <c r="I498" s="104" t="s">
        <v>926</v>
      </c>
      <c r="J498" s="77"/>
      <c r="K498" s="77" t="str">
        <f ca="1">+IF(ISERROR(MATCH([1]!WORKORDER[[#This Row],[TRAVELER]],[1]!Table1[TRAVELER],0)),K498,"Shipped")</f>
        <v>Shipped</v>
      </c>
      <c r="L498" s="77">
        <f ca="1">IF(ISERROR(MATCH([1]!WORKORDER[[#This Row],[TRAVELER]],[1]!Table1[TRAVELER],0)),L498,#REF!)</f>
        <v>30013</v>
      </c>
    </row>
    <row r="499" spans="1:12" hidden="1" x14ac:dyDescent="0.25">
      <c r="A499" s="77">
        <v>715731</v>
      </c>
      <c r="B499" s="77" t="s">
        <v>981</v>
      </c>
      <c r="C499" s="77">
        <v>322</v>
      </c>
      <c r="D499" s="77"/>
      <c r="E499" s="100">
        <v>1188</v>
      </c>
      <c r="F499" s="101">
        <v>25548</v>
      </c>
      <c r="G499" s="102">
        <v>193143</v>
      </c>
      <c r="H499" s="103">
        <v>46248</v>
      </c>
      <c r="I499" s="104" t="s">
        <v>926</v>
      </c>
      <c r="J499" s="77"/>
      <c r="K499" s="77" t="str">
        <f ca="1">+IF(ISERROR(MATCH([1]!WORKORDER[[#This Row],[TRAVELER]],[1]!Table1[TRAVELER],0)),K499,"Shipped")</f>
        <v>Shipped</v>
      </c>
      <c r="L499" s="77">
        <f ca="1">IF(ISERROR(MATCH([1]!WORKORDER[[#This Row],[TRAVELER]],[1]!Table1[TRAVELER],0)),L499,#REF!)</f>
        <v>30004</v>
      </c>
    </row>
    <row r="500" spans="1:12" hidden="1" x14ac:dyDescent="0.25">
      <c r="A500" s="77">
        <v>715734</v>
      </c>
      <c r="B500" s="77">
        <v>11546377</v>
      </c>
      <c r="C500" s="77">
        <v>1738</v>
      </c>
      <c r="D500" s="77"/>
      <c r="E500" s="100">
        <v>1354</v>
      </c>
      <c r="F500" s="101">
        <v>87922</v>
      </c>
      <c r="G500" s="102">
        <v>192888</v>
      </c>
      <c r="H500" s="103">
        <v>46240</v>
      </c>
      <c r="I500" s="104" t="s">
        <v>926</v>
      </c>
      <c r="J500" s="77"/>
      <c r="K500" s="77" t="str">
        <f ca="1">+IF(ISERROR(MATCH([1]!WORKORDER[[#This Row],[TRAVELER]],[1]!Table1[TRAVELER],0)),K500,"Shipped")</f>
        <v>Shipped</v>
      </c>
      <c r="L500" s="77">
        <f ca="1">IF(ISERROR(MATCH([1]!WORKORDER[[#This Row],[TRAVELER]],[1]!Table1[TRAVELER],0)),L500,#REF!)</f>
        <v>29956</v>
      </c>
    </row>
    <row r="501" spans="1:12" hidden="1" x14ac:dyDescent="0.25">
      <c r="A501" s="77">
        <v>715735</v>
      </c>
      <c r="B501" s="77">
        <v>11546377</v>
      </c>
      <c r="C501" s="77">
        <v>376</v>
      </c>
      <c r="D501" s="77"/>
      <c r="E501" s="100">
        <v>1148</v>
      </c>
      <c r="F501" s="101">
        <v>74545</v>
      </c>
      <c r="G501" s="102">
        <v>192888</v>
      </c>
      <c r="H501" s="103">
        <v>46240</v>
      </c>
      <c r="I501" s="104" t="s">
        <v>926</v>
      </c>
      <c r="J501" s="77"/>
      <c r="K501" s="77" t="str">
        <f ca="1">+IF(ISERROR(MATCH([1]!WORKORDER[[#This Row],[TRAVELER]],[1]!Table1[TRAVELER],0)),K501,"Shipped")</f>
        <v>Shipped</v>
      </c>
      <c r="L501" s="77">
        <f ca="1">IF(ISERROR(MATCH([1]!WORKORDER[[#This Row],[TRAVELER]],[1]!Table1[TRAVELER],0)),L501,#REF!)</f>
        <v>30059</v>
      </c>
    </row>
    <row r="502" spans="1:12" hidden="1" x14ac:dyDescent="0.25">
      <c r="A502" s="77">
        <v>715736</v>
      </c>
      <c r="B502" s="77">
        <v>11546377</v>
      </c>
      <c r="C502" s="77">
        <v>109</v>
      </c>
      <c r="D502" s="77"/>
      <c r="E502" s="100">
        <v>1051</v>
      </c>
      <c r="F502" s="101">
        <v>68247</v>
      </c>
      <c r="G502" s="102">
        <v>192888</v>
      </c>
      <c r="H502" s="103">
        <v>46240</v>
      </c>
      <c r="I502" s="104" t="s">
        <v>926</v>
      </c>
      <c r="J502" s="77"/>
      <c r="K502" s="77" t="str">
        <f ca="1">+IF(ISERROR(MATCH([1]!WORKORDER[[#This Row],[TRAVELER]],[1]!Table1[TRAVELER],0)),K502,"Shipped")</f>
        <v>Shipped</v>
      </c>
      <c r="L502" s="77">
        <f ca="1">IF(ISERROR(MATCH([1]!WORKORDER[[#This Row],[TRAVELER]],[1]!Table1[TRAVELER],0)),L502,#REF!)</f>
        <v>29964</v>
      </c>
    </row>
    <row r="503" spans="1:12" hidden="1" x14ac:dyDescent="0.25">
      <c r="A503" s="77">
        <v>715737</v>
      </c>
      <c r="B503" s="77">
        <v>11546377</v>
      </c>
      <c r="C503" s="77">
        <v>271</v>
      </c>
      <c r="D503" s="77"/>
      <c r="E503" s="100">
        <v>1011</v>
      </c>
      <c r="F503" s="101">
        <v>65649</v>
      </c>
      <c r="G503" s="102">
        <v>192888</v>
      </c>
      <c r="H503" s="103">
        <v>46240</v>
      </c>
      <c r="I503" s="104" t="s">
        <v>926</v>
      </c>
      <c r="J503" s="77"/>
      <c r="K503" s="77" t="str">
        <f ca="1">+IF(ISERROR(MATCH([1]!WORKORDER[[#This Row],[TRAVELER]],[1]!Table1[TRAVELER],0)),K503,"Shipped")</f>
        <v>Shipped</v>
      </c>
      <c r="L503" s="77">
        <f ca="1">IF(ISERROR(MATCH([1]!WORKORDER[[#This Row],[TRAVELER]],[1]!Table1[TRAVELER],0)),L503,#REF!)</f>
        <v>30059</v>
      </c>
    </row>
    <row r="504" spans="1:12" hidden="1" x14ac:dyDescent="0.25">
      <c r="A504" s="77">
        <v>715738</v>
      </c>
      <c r="B504" s="77">
        <v>11546377</v>
      </c>
      <c r="C504" s="77">
        <v>894</v>
      </c>
      <c r="D504" s="77"/>
      <c r="E504" s="100">
        <v>1119</v>
      </c>
      <c r="F504" s="101">
        <v>72662</v>
      </c>
      <c r="G504" s="102">
        <v>192888</v>
      </c>
      <c r="H504" s="103">
        <v>46240</v>
      </c>
      <c r="I504" s="104" t="s">
        <v>926</v>
      </c>
      <c r="J504" s="77"/>
      <c r="K504" s="77" t="str">
        <f ca="1">+IF(ISERROR(MATCH([1]!WORKORDER[[#This Row],[TRAVELER]],[1]!Table1[TRAVELER],0)),K504,"Shipped")</f>
        <v>Shipped</v>
      </c>
      <c r="L504" s="77">
        <f ca="1">IF(ISERROR(MATCH([1]!WORKORDER[[#This Row],[TRAVELER]],[1]!Table1[TRAVELER],0)),L504,#REF!)</f>
        <v>29967</v>
      </c>
    </row>
    <row r="505" spans="1:12" hidden="1" x14ac:dyDescent="0.25">
      <c r="A505" s="77">
        <v>715739</v>
      </c>
      <c r="B505" s="77">
        <v>11546377</v>
      </c>
      <c r="C505" s="77">
        <v>626</v>
      </c>
      <c r="D505" s="77"/>
      <c r="E505" s="100">
        <v>953</v>
      </c>
      <c r="F505" s="101">
        <v>61883</v>
      </c>
      <c r="G505" s="102">
        <v>192888</v>
      </c>
      <c r="H505" s="103">
        <v>46240</v>
      </c>
      <c r="I505" s="104" t="s">
        <v>926</v>
      </c>
      <c r="J505" s="77"/>
      <c r="K505" s="77" t="str">
        <f ca="1">+IF(ISERROR(MATCH([1]!WORKORDER[[#This Row],[TRAVELER]],[1]!Table1[TRAVELER],0)),K505,"Shipped")</f>
        <v>Shipped</v>
      </c>
      <c r="L505" s="77">
        <f ca="1">IF(ISERROR(MATCH([1]!WORKORDER[[#This Row],[TRAVELER]],[1]!Table1[TRAVELER],0)),L505,#REF!)</f>
        <v>30049</v>
      </c>
    </row>
    <row r="506" spans="1:12" hidden="1" x14ac:dyDescent="0.25">
      <c r="A506" s="77">
        <v>715746</v>
      </c>
      <c r="B506" s="77" t="s">
        <v>1808</v>
      </c>
      <c r="C506" s="77">
        <v>365</v>
      </c>
      <c r="D506" s="77"/>
      <c r="E506" s="100">
        <v>1110</v>
      </c>
      <c r="F506" s="101">
        <v>8126</v>
      </c>
      <c r="G506" s="102">
        <v>192845</v>
      </c>
      <c r="H506" s="103">
        <v>46238</v>
      </c>
      <c r="I506" s="104" t="s">
        <v>926</v>
      </c>
      <c r="J506" s="77"/>
      <c r="K506" s="77" t="str">
        <f ca="1">+IF(ISERROR(MATCH([1]!WORKORDER[[#This Row],[TRAVELER]],[1]!Table1[TRAVELER],0)),K506,"Shipped")</f>
        <v>Shipped</v>
      </c>
      <c r="L506" s="77">
        <f ca="1">IF(ISERROR(MATCH([1]!WORKORDER[[#This Row],[TRAVELER]],[1]!Table1[TRAVELER],0)),L506,#REF!)</f>
        <v>29949</v>
      </c>
    </row>
    <row r="507" spans="1:12" hidden="1" x14ac:dyDescent="0.25">
      <c r="A507" s="77">
        <v>715747</v>
      </c>
      <c r="B507" s="77" t="s">
        <v>1808</v>
      </c>
      <c r="C507" s="77">
        <v>1524</v>
      </c>
      <c r="D507" s="77"/>
      <c r="E507" s="100">
        <v>948</v>
      </c>
      <c r="F507" s="101">
        <v>6940</v>
      </c>
      <c r="G507" s="102">
        <v>192845</v>
      </c>
      <c r="H507" s="103">
        <v>46238</v>
      </c>
      <c r="I507" s="104" t="s">
        <v>926</v>
      </c>
      <c r="J507" s="77"/>
      <c r="K507" s="77" t="str">
        <f ca="1">+IF(ISERROR(MATCH([1]!WORKORDER[[#This Row],[TRAVELER]],[1]!Table1[TRAVELER],0)),K507,"Shipped")</f>
        <v>Shipped</v>
      </c>
      <c r="L507" s="77">
        <f ca="1">IF(ISERROR(MATCH([1]!WORKORDER[[#This Row],[TRAVELER]],[1]!Table1[TRAVELER],0)),L507,#REF!)</f>
        <v>29949</v>
      </c>
    </row>
    <row r="508" spans="1:12" hidden="1" x14ac:dyDescent="0.25">
      <c r="A508" s="77">
        <v>715748</v>
      </c>
      <c r="B508" s="77" t="s">
        <v>1808</v>
      </c>
      <c r="C508" s="77">
        <v>485</v>
      </c>
      <c r="D508" s="77"/>
      <c r="E508" s="100">
        <v>1034</v>
      </c>
      <c r="F508" s="101">
        <v>7570</v>
      </c>
      <c r="G508" s="102">
        <v>192845</v>
      </c>
      <c r="H508" s="103">
        <v>46238</v>
      </c>
      <c r="I508" s="104" t="s">
        <v>926</v>
      </c>
      <c r="J508" s="77"/>
      <c r="K508" s="77" t="str">
        <f ca="1">+IF(ISERROR(MATCH([1]!WORKORDER[[#This Row],[TRAVELER]],[1]!Table1[TRAVELER],0)),K508,"Shipped")</f>
        <v>Shipped</v>
      </c>
      <c r="L508" s="77">
        <f ca="1">IF(ISERROR(MATCH([1]!WORKORDER[[#This Row],[TRAVELER]],[1]!Table1[TRAVELER],0)),L508,#REF!)</f>
        <v>29949</v>
      </c>
    </row>
    <row r="509" spans="1:12" hidden="1" x14ac:dyDescent="0.25">
      <c r="A509" s="77">
        <v>715749</v>
      </c>
      <c r="B509" s="77" t="s">
        <v>1808</v>
      </c>
      <c r="C509" s="77">
        <v>1806</v>
      </c>
      <c r="D509" s="77"/>
      <c r="E509" s="100">
        <v>1068</v>
      </c>
      <c r="F509" s="101">
        <v>7818</v>
      </c>
      <c r="G509" s="102">
        <v>192845</v>
      </c>
      <c r="H509" s="103">
        <v>46238</v>
      </c>
      <c r="I509" s="104" t="s">
        <v>926</v>
      </c>
      <c r="J509" s="77"/>
      <c r="K509" s="77" t="str">
        <f ca="1">+IF(ISERROR(MATCH([1]!WORKORDER[[#This Row],[TRAVELER]],[1]!Table1[TRAVELER],0)),K509,"Shipped")</f>
        <v>Shipped</v>
      </c>
      <c r="L509" s="77">
        <f ca="1">IF(ISERROR(MATCH([1]!WORKORDER[[#This Row],[TRAVELER]],[1]!Table1[TRAVELER],0)),L509,#REF!)</f>
        <v>29949</v>
      </c>
    </row>
    <row r="510" spans="1:12" hidden="1" x14ac:dyDescent="0.25">
      <c r="A510" s="77">
        <v>715750</v>
      </c>
      <c r="B510" s="77" t="s">
        <v>1808</v>
      </c>
      <c r="C510" s="77">
        <v>174</v>
      </c>
      <c r="D510" s="77"/>
      <c r="E510" s="100">
        <v>999</v>
      </c>
      <c r="F510" s="101">
        <v>7313</v>
      </c>
      <c r="G510" s="102">
        <v>192845</v>
      </c>
      <c r="H510" s="103">
        <v>46238</v>
      </c>
      <c r="I510" s="104" t="s">
        <v>926</v>
      </c>
      <c r="J510" s="77"/>
      <c r="K510" s="77" t="str">
        <f ca="1">+IF(ISERROR(MATCH([1]!WORKORDER[[#This Row],[TRAVELER]],[1]!Table1[TRAVELER],0)),K510,"Shipped")</f>
        <v>Shipped</v>
      </c>
      <c r="L510" s="77">
        <f ca="1">IF(ISERROR(MATCH([1]!WORKORDER[[#This Row],[TRAVELER]],[1]!Table1[TRAVELER],0)),L510,#REF!)</f>
        <v>30074</v>
      </c>
    </row>
    <row r="511" spans="1:12" hidden="1" x14ac:dyDescent="0.25">
      <c r="A511" s="77">
        <v>715751</v>
      </c>
      <c r="B511" s="77" t="s">
        <v>1808</v>
      </c>
      <c r="C511" s="77">
        <v>889</v>
      </c>
      <c r="D511" s="77"/>
      <c r="E511" s="100">
        <v>1060</v>
      </c>
      <c r="F511" s="101">
        <v>7760</v>
      </c>
      <c r="G511" s="102">
        <v>192845</v>
      </c>
      <c r="H511" s="103">
        <v>46238</v>
      </c>
      <c r="I511" s="104" t="s">
        <v>926</v>
      </c>
      <c r="J511" s="77"/>
      <c r="K511" s="77" t="str">
        <f ca="1">+IF(ISERROR(MATCH([1]!WORKORDER[[#This Row],[TRAVELER]],[1]!Table1[TRAVELER],0)),K511,"Shipped")</f>
        <v>Shipped</v>
      </c>
      <c r="L511" s="77">
        <f ca="1">IF(ISERROR(MATCH([1]!WORKORDER[[#This Row],[TRAVELER]],[1]!Table1[TRAVELER],0)),L511,#REF!)</f>
        <v>29949</v>
      </c>
    </row>
    <row r="512" spans="1:12" hidden="1" x14ac:dyDescent="0.25">
      <c r="A512" s="77">
        <v>715752</v>
      </c>
      <c r="B512" s="77">
        <v>11546449</v>
      </c>
      <c r="C512" s="77">
        <v>171</v>
      </c>
      <c r="D512" s="77"/>
      <c r="E512" s="100">
        <v>1090</v>
      </c>
      <c r="F512" s="101">
        <v>92373</v>
      </c>
      <c r="G512" s="102">
        <v>193092</v>
      </c>
      <c r="H512" s="103">
        <v>46247</v>
      </c>
      <c r="I512" s="104" t="s">
        <v>926</v>
      </c>
      <c r="J512" s="77"/>
      <c r="K512" s="77">
        <f ca="1">+IF(ISERROR(MATCH([1]!WORKORDER[[#This Row],[TRAVELER]],[1]!Table1[TRAVELER],0)),K512,"Shipped")</f>
        <v>0</v>
      </c>
      <c r="L512" s="77">
        <f ca="1">IF(ISERROR(MATCH([1]!WORKORDER[[#This Row],[TRAVELER]],[1]!Table1[TRAVELER],0)),L512,#REF!)</f>
        <v>0</v>
      </c>
    </row>
    <row r="513" spans="1:12" hidden="1" x14ac:dyDescent="0.25">
      <c r="A513" s="77">
        <v>715753</v>
      </c>
      <c r="B513" s="77">
        <v>11546449</v>
      </c>
      <c r="C513" s="77">
        <v>1328</v>
      </c>
      <c r="D513" s="77"/>
      <c r="E513" s="100">
        <v>958</v>
      </c>
      <c r="F513" s="101">
        <v>81186</v>
      </c>
      <c r="G513" s="102">
        <v>193092</v>
      </c>
      <c r="H513" s="103">
        <v>46247</v>
      </c>
      <c r="I513" s="104" t="s">
        <v>926</v>
      </c>
      <c r="J513" s="77"/>
      <c r="K513" s="77" t="str">
        <f ca="1">+IF(ISERROR(MATCH([1]!WORKORDER[[#This Row],[TRAVELER]],[1]!Table1[TRAVELER],0)),K513,"Shipped")</f>
        <v>Shipped</v>
      </c>
      <c r="L513" s="77">
        <f ca="1">IF(ISERROR(MATCH([1]!WORKORDER[[#This Row],[TRAVELER]],[1]!Table1[TRAVELER],0)),L513,#REF!)</f>
        <v>29991</v>
      </c>
    </row>
    <row r="514" spans="1:12" hidden="1" x14ac:dyDescent="0.25">
      <c r="A514" s="77">
        <v>715754</v>
      </c>
      <c r="B514" s="77">
        <v>11546449</v>
      </c>
      <c r="C514" s="77">
        <v>734</v>
      </c>
      <c r="D514" s="77"/>
      <c r="E514" s="100">
        <v>970</v>
      </c>
      <c r="F514" s="101">
        <v>82203</v>
      </c>
      <c r="G514" s="102">
        <v>193092</v>
      </c>
      <c r="H514" s="103">
        <v>46247</v>
      </c>
      <c r="I514" s="104" t="s">
        <v>926</v>
      </c>
      <c r="J514" s="77"/>
      <c r="K514" s="77" t="str">
        <f ca="1">+IF(ISERROR(MATCH([1]!WORKORDER[[#This Row],[TRAVELER]],[1]!Table1[TRAVELER],0)),K514,"Shipped")</f>
        <v>Shipped</v>
      </c>
      <c r="L514" s="77">
        <f ca="1">IF(ISERROR(MATCH([1]!WORKORDER[[#This Row],[TRAVELER]],[1]!Table1[TRAVELER],0)),L514,#REF!)</f>
        <v>29996</v>
      </c>
    </row>
    <row r="515" spans="1:12" hidden="1" x14ac:dyDescent="0.25">
      <c r="A515" s="77">
        <v>715755</v>
      </c>
      <c r="B515" s="77">
        <v>11546449</v>
      </c>
      <c r="C515" s="77">
        <v>194</v>
      </c>
      <c r="D515" s="77"/>
      <c r="E515" s="100">
        <v>1070</v>
      </c>
      <c r="F515" s="101">
        <v>90678</v>
      </c>
      <c r="G515" s="102">
        <v>193092</v>
      </c>
      <c r="H515" s="103">
        <v>46247</v>
      </c>
      <c r="I515" s="104" t="s">
        <v>926</v>
      </c>
      <c r="J515" s="77"/>
      <c r="K515" s="77" t="str">
        <f ca="1">+IF(ISERROR(MATCH([1]!WORKORDER[[#This Row],[TRAVELER]],[1]!Table1[TRAVELER],0)),K515,"Shipped")</f>
        <v>Shipped</v>
      </c>
      <c r="L515" s="77">
        <f ca="1">IF(ISERROR(MATCH([1]!WORKORDER[[#This Row],[TRAVELER]],[1]!Table1[TRAVELER],0)),L515,#REF!)</f>
        <v>29991</v>
      </c>
    </row>
    <row r="516" spans="1:12" hidden="1" x14ac:dyDescent="0.25">
      <c r="A516" s="77">
        <v>715756</v>
      </c>
      <c r="B516" s="77">
        <v>11546449</v>
      </c>
      <c r="C516" s="77">
        <v>683</v>
      </c>
      <c r="D516" s="77"/>
      <c r="E516" s="100">
        <v>1047</v>
      </c>
      <c r="F516" s="101">
        <v>88729</v>
      </c>
      <c r="G516" s="102">
        <v>193092</v>
      </c>
      <c r="H516" s="103">
        <v>46247</v>
      </c>
      <c r="I516" s="104" t="s">
        <v>926</v>
      </c>
      <c r="J516" s="77"/>
      <c r="K516" s="77" t="str">
        <f ca="1">+IF(ISERROR(MATCH([1]!WORKORDER[[#This Row],[TRAVELER]],[1]!Table1[TRAVELER],0)),K516,"Shipped")</f>
        <v>Shipped</v>
      </c>
      <c r="L516" s="77" t="e">
        <f ca="1">IF(ISERROR(MATCH([1]!WORKORDER[[#This Row],[TRAVELER]],[1]!Table1[TRAVELER],0)),L516,#REF!)</f>
        <v>#REF!</v>
      </c>
    </row>
    <row r="517" spans="1:12" hidden="1" x14ac:dyDescent="0.25">
      <c r="A517" s="77">
        <v>715757</v>
      </c>
      <c r="B517" s="77">
        <v>11546449</v>
      </c>
      <c r="C517" s="77">
        <v>1711</v>
      </c>
      <c r="D517" s="77"/>
      <c r="E517" s="100">
        <v>1001</v>
      </c>
      <c r="F517" s="101">
        <v>84831</v>
      </c>
      <c r="G517" s="102">
        <v>193065</v>
      </c>
      <c r="H517" s="103">
        <v>46246</v>
      </c>
      <c r="I517" s="104" t="s">
        <v>926</v>
      </c>
      <c r="J517" s="77"/>
      <c r="K517" s="77" t="str">
        <f ca="1">+IF(ISERROR(MATCH([1]!WORKORDER[[#This Row],[TRAVELER]],[1]!Table1[TRAVELER],0)),K517,"Shipped")</f>
        <v>Shipped</v>
      </c>
      <c r="L517" s="77">
        <f ca="1">IF(ISERROR(MATCH([1]!WORKORDER[[#This Row],[TRAVELER]],[1]!Table1[TRAVELER],0)),L517,#REF!)</f>
        <v>29991</v>
      </c>
    </row>
    <row r="518" spans="1:12" hidden="1" x14ac:dyDescent="0.25">
      <c r="A518" s="77">
        <v>715758</v>
      </c>
      <c r="B518" s="77">
        <v>11546449</v>
      </c>
      <c r="C518" s="77">
        <v>1674</v>
      </c>
      <c r="D518" s="77"/>
      <c r="E518" s="100">
        <v>1030</v>
      </c>
      <c r="F518" s="101">
        <v>87288</v>
      </c>
      <c r="G518" s="102">
        <v>193065</v>
      </c>
      <c r="H518" s="103">
        <v>46246</v>
      </c>
      <c r="I518" s="104" t="s">
        <v>926</v>
      </c>
      <c r="J518" s="77"/>
      <c r="K518" s="77" t="str">
        <f ca="1">+IF(ISERROR(MATCH([1]!WORKORDER[[#This Row],[TRAVELER]],[1]!Table1[TRAVELER],0)),K518,"Shipped")</f>
        <v>Shipped</v>
      </c>
      <c r="L518" s="77">
        <f ca="1">IF(ISERROR(MATCH([1]!WORKORDER[[#This Row],[TRAVELER]],[1]!Table1[TRAVELER],0)),L518,#REF!)</f>
        <v>29988</v>
      </c>
    </row>
    <row r="519" spans="1:12" hidden="1" x14ac:dyDescent="0.25">
      <c r="A519" s="77">
        <v>715759</v>
      </c>
      <c r="B519" s="77">
        <v>11546449</v>
      </c>
      <c r="C519" s="77">
        <v>982</v>
      </c>
      <c r="D519" s="77"/>
      <c r="E519" s="100">
        <v>1013</v>
      </c>
      <c r="F519" s="101">
        <v>85847</v>
      </c>
      <c r="G519" s="102">
        <v>193065</v>
      </c>
      <c r="H519" s="103">
        <v>46246</v>
      </c>
      <c r="I519" s="104" t="s">
        <v>926</v>
      </c>
      <c r="J519" s="77"/>
      <c r="K519" s="77" t="str">
        <f ca="1">+IF(ISERROR(MATCH([1]!WORKORDER[[#This Row],[TRAVELER]],[1]!Table1[TRAVELER],0)),K519,"Shipped")</f>
        <v>Shipped</v>
      </c>
      <c r="L519" s="77">
        <f ca="1">IF(ISERROR(MATCH([1]!WORKORDER[[#This Row],[TRAVELER]],[1]!Table1[TRAVELER],0)),L519,#REF!)</f>
        <v>29977</v>
      </c>
    </row>
    <row r="520" spans="1:12" hidden="1" x14ac:dyDescent="0.25">
      <c r="A520" s="77">
        <v>715760</v>
      </c>
      <c r="B520" s="77">
        <v>11546449</v>
      </c>
      <c r="C520" s="77">
        <v>619</v>
      </c>
      <c r="D520" s="77"/>
      <c r="E520" s="100">
        <v>962</v>
      </c>
      <c r="F520" s="101">
        <v>81525</v>
      </c>
      <c r="G520" s="102">
        <v>193065</v>
      </c>
      <c r="H520" s="103">
        <v>46246</v>
      </c>
      <c r="I520" s="104" t="s">
        <v>926</v>
      </c>
      <c r="J520" s="77"/>
      <c r="K520" s="77" t="str">
        <f ca="1">+IF(ISERROR(MATCH([1]!WORKORDER[[#This Row],[TRAVELER]],[1]!Table1[TRAVELER],0)),K520,"Shipped")</f>
        <v>Shipped</v>
      </c>
      <c r="L520" s="77">
        <f ca="1">IF(ISERROR(MATCH([1]!WORKORDER[[#This Row],[TRAVELER]],[1]!Table1[TRAVELER],0)),L520,#REF!)</f>
        <v>29979</v>
      </c>
    </row>
    <row r="521" spans="1:12" hidden="1" x14ac:dyDescent="0.25">
      <c r="A521" s="77">
        <v>715761</v>
      </c>
      <c r="B521" s="77">
        <v>11546449</v>
      </c>
      <c r="C521" s="77">
        <v>241</v>
      </c>
      <c r="D521" s="77"/>
      <c r="E521" s="100">
        <v>1095</v>
      </c>
      <c r="F521" s="101">
        <v>92797</v>
      </c>
      <c r="G521" s="102">
        <v>193065</v>
      </c>
      <c r="H521" s="103">
        <v>46246</v>
      </c>
      <c r="I521" s="104" t="s">
        <v>926</v>
      </c>
      <c r="J521" s="77"/>
      <c r="K521" s="77" t="str">
        <f ca="1">+IF(ISERROR(MATCH([1]!WORKORDER[[#This Row],[TRAVELER]],[1]!Table1[TRAVELER],0)),K521,"Shipped")</f>
        <v>Shipped</v>
      </c>
      <c r="L521" s="77">
        <f ca="1">IF(ISERROR(MATCH([1]!WORKORDER[[#This Row],[TRAVELER]],[1]!Table1[TRAVELER],0)),L521,#REF!)</f>
        <v>29979</v>
      </c>
    </row>
    <row r="522" spans="1:12" hidden="1" x14ac:dyDescent="0.25">
      <c r="A522" s="77">
        <v>715762</v>
      </c>
      <c r="B522" s="77">
        <v>11546449</v>
      </c>
      <c r="C522" s="77">
        <v>268</v>
      </c>
      <c r="D522" s="77"/>
      <c r="E522" s="100">
        <v>1012</v>
      </c>
      <c r="F522" s="101">
        <v>85763</v>
      </c>
      <c r="G522" s="102">
        <v>193092</v>
      </c>
      <c r="H522" s="103">
        <v>46247</v>
      </c>
      <c r="I522" s="104" t="s">
        <v>926</v>
      </c>
      <c r="J522" s="77"/>
      <c r="K522" s="77" t="str">
        <f ca="1">+IF(ISERROR(MATCH([1]!WORKORDER[[#This Row],[TRAVELER]],[1]!Table1[TRAVELER],0)),K522,"Shipped")</f>
        <v>Shipped</v>
      </c>
      <c r="L522" s="77">
        <f ca="1">IF(ISERROR(MATCH([1]!WORKORDER[[#This Row],[TRAVELER]],[1]!Table1[TRAVELER],0)),L522,#REF!)</f>
        <v>30008</v>
      </c>
    </row>
    <row r="523" spans="1:12" hidden="1" x14ac:dyDescent="0.25">
      <c r="A523" s="77">
        <v>715763</v>
      </c>
      <c r="B523" s="77">
        <v>11546449</v>
      </c>
      <c r="C523" s="77">
        <v>702</v>
      </c>
      <c r="D523" s="77"/>
      <c r="E523" s="100">
        <v>1050</v>
      </c>
      <c r="F523" s="101">
        <v>88983</v>
      </c>
      <c r="G523" s="102">
        <v>193092</v>
      </c>
      <c r="H523" s="103">
        <v>46247</v>
      </c>
      <c r="I523" s="104" t="s">
        <v>926</v>
      </c>
      <c r="J523" s="77"/>
      <c r="K523" s="77" t="str">
        <f ca="1">+IF(ISERROR(MATCH([1]!WORKORDER[[#This Row],[TRAVELER]],[1]!Table1[TRAVELER],0)),K523,"Shipped")</f>
        <v>Shipped</v>
      </c>
      <c r="L523" s="77">
        <f ca="1">IF(ISERROR(MATCH([1]!WORKORDER[[#This Row],[TRAVELER]],[1]!Table1[TRAVELER],0)),L523,#REF!)</f>
        <v>30004</v>
      </c>
    </row>
    <row r="524" spans="1:12" hidden="1" x14ac:dyDescent="0.25">
      <c r="A524" s="77">
        <v>715764</v>
      </c>
      <c r="B524" s="77">
        <v>11546449</v>
      </c>
      <c r="C524" s="77">
        <v>32</v>
      </c>
      <c r="D524" s="77"/>
      <c r="E524" s="100">
        <v>988</v>
      </c>
      <c r="F524" s="101">
        <v>83729</v>
      </c>
      <c r="G524" s="102">
        <v>193092</v>
      </c>
      <c r="H524" s="103">
        <v>46247</v>
      </c>
      <c r="I524" s="104" t="s">
        <v>926</v>
      </c>
      <c r="J524" s="77"/>
      <c r="K524" s="77" t="str">
        <f ca="1">+IF(ISERROR(MATCH([1]!WORKORDER[[#This Row],[TRAVELER]],[1]!Table1[TRAVELER],0)),K524,"Shipped")</f>
        <v>Shipped</v>
      </c>
      <c r="L524" s="77">
        <f ca="1">IF(ISERROR(MATCH([1]!WORKORDER[[#This Row],[TRAVELER]],[1]!Table1[TRAVELER],0)),L524,#REF!)</f>
        <v>30004</v>
      </c>
    </row>
    <row r="525" spans="1:12" hidden="1" x14ac:dyDescent="0.25">
      <c r="A525" s="77">
        <v>715765</v>
      </c>
      <c r="B525" s="77">
        <v>11546449</v>
      </c>
      <c r="C525" s="77">
        <v>951</v>
      </c>
      <c r="D525" s="77"/>
      <c r="E525" s="100">
        <v>1056</v>
      </c>
      <c r="F525" s="101">
        <v>89492</v>
      </c>
      <c r="G525" s="102">
        <v>193092</v>
      </c>
      <c r="H525" s="103">
        <v>46247</v>
      </c>
      <c r="I525" s="104" t="s">
        <v>926</v>
      </c>
      <c r="J525" s="77"/>
      <c r="K525" s="77" t="str">
        <f ca="1">+IF(ISERROR(MATCH([1]!WORKORDER[[#This Row],[TRAVELER]],[1]!Table1[TRAVELER],0)),K525,"Shipped")</f>
        <v>Shipped</v>
      </c>
      <c r="L525" s="77">
        <f ca="1">IF(ISERROR(MATCH([1]!WORKORDER[[#This Row],[TRAVELER]],[1]!Table1[TRAVELER],0)),L525,#REF!)</f>
        <v>30018</v>
      </c>
    </row>
    <row r="526" spans="1:12" hidden="1" x14ac:dyDescent="0.25">
      <c r="A526" s="77">
        <v>715788</v>
      </c>
      <c r="B526" s="77">
        <v>11610126</v>
      </c>
      <c r="C526" s="77">
        <v>1036</v>
      </c>
      <c r="D526" s="77"/>
      <c r="E526" s="100">
        <v>815</v>
      </c>
      <c r="F526" s="101">
        <v>32087</v>
      </c>
      <c r="G526" s="102">
        <v>193122</v>
      </c>
      <c r="H526" s="103">
        <v>46247</v>
      </c>
      <c r="I526" s="104" t="s">
        <v>3183</v>
      </c>
      <c r="J526" s="77"/>
      <c r="K526" s="77" t="str">
        <f ca="1">+IF(ISERROR(MATCH([1]!WORKORDER[[#This Row],[TRAVELER]],[1]!Table1[TRAVELER],0)),K526,"Shipped")</f>
        <v>Shipped</v>
      </c>
      <c r="L526" s="77">
        <f ca="1">IF(ISERROR(MATCH([1]!WORKORDER[[#This Row],[TRAVELER]],[1]!Table1[TRAVELER],0)),L526,#REF!)</f>
        <v>29991</v>
      </c>
    </row>
    <row r="527" spans="1:12" hidden="1" x14ac:dyDescent="0.25">
      <c r="A527" s="77">
        <v>715789</v>
      </c>
      <c r="B527" s="77">
        <v>11610126</v>
      </c>
      <c r="C527" s="77">
        <v>382</v>
      </c>
      <c r="D527" s="77"/>
      <c r="E527" s="100">
        <v>874</v>
      </c>
      <c r="F527" s="101">
        <v>34409</v>
      </c>
      <c r="G527" s="102">
        <v>193122</v>
      </c>
      <c r="H527" s="103">
        <v>46247</v>
      </c>
      <c r="I527" s="104" t="s">
        <v>3087</v>
      </c>
      <c r="J527" s="77"/>
      <c r="K527" s="77" t="str">
        <f ca="1">+IF(ISERROR(MATCH([1]!WORKORDER[[#This Row],[TRAVELER]],[1]!Table1[TRAVELER],0)),K527,"Shipped")</f>
        <v>Shipped</v>
      </c>
      <c r="L527" s="77">
        <f ca="1">IF(ISERROR(MATCH([1]!WORKORDER[[#This Row],[TRAVELER]],[1]!Table1[TRAVELER],0)),L527,#REF!)</f>
        <v>29988</v>
      </c>
    </row>
    <row r="528" spans="1:12" hidden="1" x14ac:dyDescent="0.25">
      <c r="A528" s="77">
        <v>715790</v>
      </c>
      <c r="B528" s="77">
        <v>11546566</v>
      </c>
      <c r="C528" s="77">
        <v>1416</v>
      </c>
      <c r="D528" s="77"/>
      <c r="E528" s="100">
        <v>867</v>
      </c>
      <c r="F528" s="101">
        <v>48167</v>
      </c>
      <c r="G528" s="102">
        <v>193079</v>
      </c>
      <c r="H528" s="103">
        <v>46246</v>
      </c>
      <c r="I528" s="104" t="s">
        <v>3162</v>
      </c>
      <c r="J528" s="77"/>
      <c r="K528" s="77" t="str">
        <f ca="1">+IF(ISERROR(MATCH([1]!WORKORDER[[#This Row],[TRAVELER]],[1]!Table1[TRAVELER],0)),K528,"Shipped")</f>
        <v>Shipped</v>
      </c>
      <c r="L528" s="77">
        <f ca="1">IF(ISERROR(MATCH([1]!WORKORDER[[#This Row],[TRAVELER]],[1]!Table1[TRAVELER],0)),L528,#REF!)</f>
        <v>29977</v>
      </c>
    </row>
    <row r="529" spans="1:12" hidden="1" x14ac:dyDescent="0.25">
      <c r="A529" s="77">
        <v>715791</v>
      </c>
      <c r="B529" s="77">
        <v>11546566</v>
      </c>
      <c r="C529" s="77">
        <v>515</v>
      </c>
      <c r="D529" s="77"/>
      <c r="E529" s="100">
        <v>872</v>
      </c>
      <c r="F529" s="101">
        <v>48444</v>
      </c>
      <c r="G529" s="102">
        <v>193122</v>
      </c>
      <c r="H529" s="103">
        <v>46247</v>
      </c>
      <c r="I529" s="104" t="s">
        <v>3097</v>
      </c>
      <c r="J529" s="77"/>
      <c r="K529" s="77" t="str">
        <f ca="1">+IF(ISERROR(MATCH([1]!WORKORDER[[#This Row],[TRAVELER]],[1]!Table1[TRAVELER],0)),K529,"Shipped")</f>
        <v>Shipped</v>
      </c>
      <c r="L529" s="77">
        <f ca="1">IF(ISERROR(MATCH([1]!WORKORDER[[#This Row],[TRAVELER]],[1]!Table1[TRAVELER],0)),L529,#REF!)</f>
        <v>29988</v>
      </c>
    </row>
    <row r="530" spans="1:12" hidden="1" x14ac:dyDescent="0.25">
      <c r="A530" s="77">
        <v>715792</v>
      </c>
      <c r="B530" s="77" t="s">
        <v>946</v>
      </c>
      <c r="C530" s="77">
        <v>605</v>
      </c>
      <c r="D530" s="77"/>
      <c r="E530" s="100">
        <v>309</v>
      </c>
      <c r="F530" s="101">
        <v>20065</v>
      </c>
      <c r="G530" s="102">
        <v>193079</v>
      </c>
      <c r="H530" s="103">
        <v>46246</v>
      </c>
      <c r="I530" s="104" t="s">
        <v>2986</v>
      </c>
      <c r="J530" s="77"/>
      <c r="K530" s="77" t="str">
        <f ca="1">+IF(ISERROR(MATCH([1]!WORKORDER[[#This Row],[TRAVELER]],[1]!Table1[TRAVELER],0)),K530,"Shipped")</f>
        <v>Shipped</v>
      </c>
      <c r="L530" s="77">
        <f ca="1">IF(ISERROR(MATCH([1]!WORKORDER[[#This Row],[TRAVELER]],[1]!Table1[TRAVELER],0)),L530,#REF!)</f>
        <v>29987</v>
      </c>
    </row>
    <row r="531" spans="1:12" hidden="1" x14ac:dyDescent="0.25">
      <c r="A531" s="77">
        <v>715794</v>
      </c>
      <c r="B531" s="77">
        <v>11602292</v>
      </c>
      <c r="C531" s="77">
        <v>513</v>
      </c>
      <c r="D531" s="77"/>
      <c r="E531" s="100">
        <v>882</v>
      </c>
      <c r="F531" s="101">
        <v>28544</v>
      </c>
      <c r="G531" s="102">
        <v>192899</v>
      </c>
      <c r="H531" s="103">
        <v>46240</v>
      </c>
      <c r="I531" s="104" t="s">
        <v>2680</v>
      </c>
      <c r="J531" s="77"/>
      <c r="K531" s="77" t="str">
        <f ca="1">+IF(ISERROR(MATCH([1]!WORKORDER[[#This Row],[TRAVELER]],[1]!Table1[TRAVELER],0)),K531,"Shipped")</f>
        <v>Shipped</v>
      </c>
      <c r="L531" s="77">
        <f ca="1">IF(ISERROR(MATCH([1]!WORKORDER[[#This Row],[TRAVELER]],[1]!Table1[TRAVELER],0)),L531,#REF!)</f>
        <v>29952</v>
      </c>
    </row>
    <row r="532" spans="1:12" hidden="1" x14ac:dyDescent="0.25">
      <c r="A532" s="77">
        <v>715795</v>
      </c>
      <c r="B532" s="77">
        <v>11602292</v>
      </c>
      <c r="C532" s="77">
        <v>1710</v>
      </c>
      <c r="D532" s="77"/>
      <c r="E532" s="100">
        <v>765</v>
      </c>
      <c r="F532" s="101">
        <v>24757</v>
      </c>
      <c r="G532" s="102">
        <v>192899</v>
      </c>
      <c r="H532" s="103">
        <v>46240</v>
      </c>
      <c r="I532" s="104" t="s">
        <v>2681</v>
      </c>
      <c r="J532" s="77"/>
      <c r="K532" s="77" t="str">
        <f ca="1">+IF(ISERROR(MATCH([1]!WORKORDER[[#This Row],[TRAVELER]],[1]!Table1[TRAVELER],0)),K532,"Shipped")</f>
        <v>Shipped</v>
      </c>
      <c r="L532" s="77">
        <f ca="1">IF(ISERROR(MATCH([1]!WORKORDER[[#This Row],[TRAVELER]],[1]!Table1[TRAVELER],0)),L532,#REF!)</f>
        <v>29952</v>
      </c>
    </row>
    <row r="533" spans="1:12" hidden="1" x14ac:dyDescent="0.25">
      <c r="A533" s="77">
        <v>715796</v>
      </c>
      <c r="B533" s="77">
        <v>11610128</v>
      </c>
      <c r="C533" s="77">
        <v>1330</v>
      </c>
      <c r="D533" s="77"/>
      <c r="E533" s="100">
        <v>832</v>
      </c>
      <c r="F533" s="101">
        <v>29714</v>
      </c>
      <c r="G533" s="102">
        <v>193267</v>
      </c>
      <c r="H533" s="103">
        <v>46253</v>
      </c>
      <c r="I533" s="104" t="s">
        <v>4021</v>
      </c>
      <c r="J533" s="77"/>
      <c r="K533" s="77">
        <f ca="1">+IF(ISERROR(MATCH([1]!WORKORDER[[#This Row],[TRAVELER]],[1]!Table1[TRAVELER],0)),K533,"Shipped")</f>
        <v>0</v>
      </c>
      <c r="L533" s="77">
        <f ca="1">IF(ISERROR(MATCH([1]!WORKORDER[[#This Row],[TRAVELER]],[1]!Table1[TRAVELER],0)),L533,#REF!)</f>
        <v>0</v>
      </c>
    </row>
    <row r="534" spans="1:12" hidden="1" x14ac:dyDescent="0.25">
      <c r="A534" s="77">
        <v>715797</v>
      </c>
      <c r="B534" s="77">
        <v>11610128</v>
      </c>
      <c r="C534" s="77">
        <v>670</v>
      </c>
      <c r="D534" s="77"/>
      <c r="E534" s="100">
        <v>902</v>
      </c>
      <c r="F534" s="101">
        <v>32214</v>
      </c>
      <c r="G534" s="102">
        <v>193267</v>
      </c>
      <c r="H534" s="103">
        <v>46253</v>
      </c>
      <c r="I534" s="104" t="s">
        <v>4022</v>
      </c>
      <c r="J534" s="77"/>
      <c r="K534" s="77" t="str">
        <f ca="1">+IF(ISERROR(MATCH([1]!WORKORDER[[#This Row],[TRAVELER]],[1]!Table1[TRAVELER],0)),K534,"Shipped")</f>
        <v>Shipped</v>
      </c>
      <c r="L534" s="77">
        <f ca="1">IF(ISERROR(MATCH([1]!WORKORDER[[#This Row],[TRAVELER]],[1]!Table1[TRAVELER],0)),L534,#REF!)</f>
        <v>30010</v>
      </c>
    </row>
    <row r="535" spans="1:12" hidden="1" x14ac:dyDescent="0.25">
      <c r="A535" s="77">
        <v>715799</v>
      </c>
      <c r="B535" s="77" t="s">
        <v>2147</v>
      </c>
      <c r="C535" s="77">
        <v>1545</v>
      </c>
      <c r="D535" s="77"/>
      <c r="E535" s="100">
        <v>599</v>
      </c>
      <c r="F535" s="101">
        <v>93594</v>
      </c>
      <c r="G535" s="102">
        <v>193079</v>
      </c>
      <c r="H535" s="103">
        <v>46246</v>
      </c>
      <c r="I535" s="104" t="s">
        <v>3046</v>
      </c>
      <c r="J535" s="77"/>
      <c r="K535" s="77" t="str">
        <f ca="1">+IF(ISERROR(MATCH([1]!WORKORDER[[#This Row],[TRAVELER]],[1]!Table1[TRAVELER],0)),K535,"Shipped")</f>
        <v>Shipped</v>
      </c>
      <c r="L535" s="77">
        <f ca="1">IF(ISERROR(MATCH([1]!WORKORDER[[#This Row],[TRAVELER]],[1]!Table1[TRAVELER],0)),L535,#REF!)</f>
        <v>29987</v>
      </c>
    </row>
    <row r="536" spans="1:12" hidden="1" x14ac:dyDescent="0.25">
      <c r="A536" s="77">
        <v>715800</v>
      </c>
      <c r="B536" s="77" t="s">
        <v>747</v>
      </c>
      <c r="C536" s="77">
        <v>282</v>
      </c>
      <c r="D536" s="77"/>
      <c r="E536" s="100">
        <v>851</v>
      </c>
      <c r="F536" s="101">
        <v>55260</v>
      </c>
      <c r="G536" s="102">
        <v>193122</v>
      </c>
      <c r="H536" s="103">
        <v>46247</v>
      </c>
      <c r="I536" s="104" t="s">
        <v>3184</v>
      </c>
      <c r="J536" s="77"/>
      <c r="K536" s="77" t="str">
        <f ca="1">+IF(ISERROR(MATCH([1]!WORKORDER[[#This Row],[TRAVELER]],[1]!Table1[TRAVELER],0)),K536,"Shipped")</f>
        <v>Shipped</v>
      </c>
      <c r="L536" s="77">
        <f ca="1">IF(ISERROR(MATCH([1]!WORKORDER[[#This Row],[TRAVELER]],[1]!Table1[TRAVELER],0)),L536,#REF!)</f>
        <v>29988</v>
      </c>
    </row>
    <row r="537" spans="1:12" hidden="1" x14ac:dyDescent="0.25">
      <c r="A537" s="77">
        <v>715801</v>
      </c>
      <c r="B537" s="77" t="s">
        <v>747</v>
      </c>
      <c r="C537" s="77">
        <v>1599</v>
      </c>
      <c r="D537" s="77"/>
      <c r="E537" s="100">
        <v>1024</v>
      </c>
      <c r="F537" s="101">
        <v>66494</v>
      </c>
      <c r="G537" s="102">
        <v>193122</v>
      </c>
      <c r="H537" s="103">
        <v>46247</v>
      </c>
      <c r="I537" s="104" t="s">
        <v>3182</v>
      </c>
      <c r="J537" s="77"/>
      <c r="K537" s="77" t="str">
        <f ca="1">+IF(ISERROR(MATCH([1]!WORKORDER[[#This Row],[TRAVELER]],[1]!Table1[TRAVELER],0)),K537,"Shipped")</f>
        <v>Shipped</v>
      </c>
      <c r="L537" s="77">
        <f ca="1">IF(ISERROR(MATCH([1]!WORKORDER[[#This Row],[TRAVELER]],[1]!Table1[TRAVELER],0)),L537,#REF!)</f>
        <v>29987</v>
      </c>
    </row>
    <row r="538" spans="1:12" hidden="1" x14ac:dyDescent="0.25">
      <c r="A538" s="77">
        <v>715802</v>
      </c>
      <c r="B538" s="77">
        <v>22800396</v>
      </c>
      <c r="C538" s="77">
        <v>161</v>
      </c>
      <c r="D538" s="77"/>
      <c r="E538" s="100">
        <v>650</v>
      </c>
      <c r="F538" s="101">
        <v>29148</v>
      </c>
      <c r="G538" s="102">
        <v>193079</v>
      </c>
      <c r="H538" s="103">
        <v>46246</v>
      </c>
      <c r="I538" s="104" t="s">
        <v>3163</v>
      </c>
      <c r="J538" s="77"/>
      <c r="K538" s="77" t="str">
        <f ca="1">+IF(ISERROR(MATCH([1]!WORKORDER[[#This Row],[TRAVELER]],[1]!Table1[TRAVELER],0)),K538,"Shipped")</f>
        <v>Shipped</v>
      </c>
      <c r="L538" s="77">
        <f ca="1">IF(ISERROR(MATCH([1]!WORKORDER[[#This Row],[TRAVELER]],[1]!Table1[TRAVELER],0)),L538,#REF!)</f>
        <v>29977</v>
      </c>
    </row>
    <row r="539" spans="1:12" hidden="1" x14ac:dyDescent="0.25">
      <c r="A539" s="77">
        <v>715804</v>
      </c>
      <c r="B539" s="77">
        <v>7151143403</v>
      </c>
      <c r="C539" s="77">
        <v>276</v>
      </c>
      <c r="D539" s="77"/>
      <c r="E539" s="100">
        <v>982</v>
      </c>
      <c r="F539" s="101">
        <v>58107</v>
      </c>
      <c r="G539" s="102">
        <v>193079</v>
      </c>
      <c r="H539" s="103">
        <v>46246</v>
      </c>
      <c r="I539" s="104" t="s">
        <v>3185</v>
      </c>
      <c r="J539" s="77"/>
      <c r="K539" s="77" t="str">
        <f ca="1">+IF(ISERROR(MATCH([1]!WORKORDER[[#This Row],[TRAVELER]],[1]!Table1[TRAVELER],0)),K539,"Shipped")</f>
        <v>Shipped</v>
      </c>
      <c r="L539" s="77">
        <f ca="1">IF(ISERROR(MATCH([1]!WORKORDER[[#This Row],[TRAVELER]],[1]!Table1[TRAVELER],0)),L539,#REF!)</f>
        <v>29991</v>
      </c>
    </row>
    <row r="540" spans="1:12" hidden="1" x14ac:dyDescent="0.25">
      <c r="A540" s="77">
        <v>715830</v>
      </c>
      <c r="B540" s="77">
        <v>40161567</v>
      </c>
      <c r="C540" s="77">
        <v>590</v>
      </c>
      <c r="D540" s="77"/>
      <c r="E540" s="100">
        <v>724</v>
      </c>
      <c r="F540" s="101">
        <v>4497</v>
      </c>
      <c r="G540" s="102">
        <v>192845</v>
      </c>
      <c r="H540" s="103">
        <v>46238</v>
      </c>
      <c r="I540" s="104" t="s">
        <v>926</v>
      </c>
      <c r="J540" s="77"/>
      <c r="K540" s="77" t="str">
        <f ca="1">+IF(ISERROR(MATCH([1]!WORKORDER[[#This Row],[TRAVELER]],[1]!Table1[TRAVELER],0)),K540,"Shipped")</f>
        <v>Shipped</v>
      </c>
      <c r="L540" s="77">
        <f ca="1">IF(ISERROR(MATCH([1]!WORKORDER[[#This Row],[TRAVELER]],[1]!Table1[TRAVELER],0)),L540,#REF!)</f>
        <v>29946</v>
      </c>
    </row>
    <row r="541" spans="1:12" hidden="1" x14ac:dyDescent="0.25">
      <c r="A541" s="77">
        <v>715831</v>
      </c>
      <c r="B541" s="77">
        <v>40161567</v>
      </c>
      <c r="C541" s="77">
        <v>1649</v>
      </c>
      <c r="D541" s="77"/>
      <c r="E541" s="100">
        <v>863</v>
      </c>
      <c r="F541" s="101">
        <v>5360</v>
      </c>
      <c r="G541" s="102">
        <v>192845</v>
      </c>
      <c r="H541" s="103">
        <v>46238</v>
      </c>
      <c r="I541" s="104" t="s">
        <v>926</v>
      </c>
      <c r="J541" s="77"/>
      <c r="K541" s="77" t="str">
        <f ca="1">+IF(ISERROR(MATCH([1]!WORKORDER[[#This Row],[TRAVELER]],[1]!Table1[TRAVELER],0)),K541,"Shipped")</f>
        <v>Shipped</v>
      </c>
      <c r="L541" s="77">
        <f ca="1">IF(ISERROR(MATCH([1]!WORKORDER[[#This Row],[TRAVELER]],[1]!Table1[TRAVELER],0)),L541,#REF!)</f>
        <v>30026</v>
      </c>
    </row>
    <row r="542" spans="1:12" hidden="1" x14ac:dyDescent="0.25">
      <c r="A542" s="77">
        <v>715832</v>
      </c>
      <c r="B542" s="77" t="s">
        <v>1018</v>
      </c>
      <c r="C542" s="77" t="s">
        <v>4023</v>
      </c>
      <c r="D542" s="77"/>
      <c r="E542" s="100">
        <v>755</v>
      </c>
      <c r="F542" s="101">
        <v>5600</v>
      </c>
      <c r="G542" s="102">
        <v>193336</v>
      </c>
      <c r="H542" s="103">
        <v>46254</v>
      </c>
      <c r="I542" s="104" t="s">
        <v>4024</v>
      </c>
      <c r="J542" s="77"/>
      <c r="K542" s="77">
        <f ca="1">+IF(ISERROR(MATCH([1]!WORKORDER[[#This Row],[TRAVELER]],[1]!Table1[TRAVELER],0)),K542,"Shipped")</f>
        <v>0</v>
      </c>
      <c r="L542" s="77">
        <f ca="1">IF(ISERROR(MATCH([1]!WORKORDER[[#This Row],[TRAVELER]],[1]!Table1[TRAVELER],0)),L542,#REF!)</f>
        <v>0</v>
      </c>
    </row>
    <row r="543" spans="1:12" hidden="1" x14ac:dyDescent="0.25">
      <c r="A543" s="77">
        <v>715834</v>
      </c>
      <c r="B543" s="77" t="s">
        <v>1739</v>
      </c>
      <c r="C543" s="77">
        <v>526</v>
      </c>
      <c r="D543" s="77"/>
      <c r="E543" s="100">
        <v>1096</v>
      </c>
      <c r="F543" s="101">
        <v>40000</v>
      </c>
      <c r="G543" s="102">
        <v>192852</v>
      </c>
      <c r="H543" s="103">
        <v>46238</v>
      </c>
      <c r="I543" s="104" t="s">
        <v>2682</v>
      </c>
      <c r="J543" s="77"/>
      <c r="K543" s="77" t="str">
        <f ca="1">+IF(ISERROR(MATCH([1]!WORKORDER[[#This Row],[TRAVELER]],[1]!Table1[TRAVELER],0)),K543,"Shipped")</f>
        <v>Shipped</v>
      </c>
      <c r="L543" s="77">
        <f ca="1">IF(ISERROR(MATCH([1]!WORKORDER[[#This Row],[TRAVELER]],[1]!Table1[TRAVELER],0)),L543,#REF!)</f>
        <v>30057</v>
      </c>
    </row>
    <row r="544" spans="1:12" hidden="1" x14ac:dyDescent="0.25">
      <c r="A544" s="77">
        <v>715835</v>
      </c>
      <c r="B544" s="77" t="s">
        <v>1739</v>
      </c>
      <c r="C544" s="77">
        <v>523</v>
      </c>
      <c r="D544" s="77"/>
      <c r="E544" s="100">
        <v>1123</v>
      </c>
      <c r="F544" s="101">
        <v>41000</v>
      </c>
      <c r="G544" s="102">
        <v>192887</v>
      </c>
      <c r="H544" s="103">
        <v>46239</v>
      </c>
      <c r="I544" s="104" t="s">
        <v>2683</v>
      </c>
      <c r="J544" s="77"/>
      <c r="K544" s="77" t="str">
        <f ca="1">+IF(ISERROR(MATCH([1]!WORKORDER[[#This Row],[TRAVELER]],[1]!Table1[TRAVELER],0)),K544,"Shipped")</f>
        <v>Shipped</v>
      </c>
      <c r="L544" s="77">
        <f ca="1">IF(ISERROR(MATCH([1]!WORKORDER[[#This Row],[TRAVELER]],[1]!Table1[TRAVELER],0)),L544,#REF!)</f>
        <v>30057</v>
      </c>
    </row>
    <row r="545" spans="1:12" hidden="1" x14ac:dyDescent="0.25">
      <c r="A545" s="77">
        <v>715836</v>
      </c>
      <c r="B545" s="77" t="s">
        <v>864</v>
      </c>
      <c r="C545" s="77">
        <v>193</v>
      </c>
      <c r="D545" s="77"/>
      <c r="E545" s="100">
        <v>1096</v>
      </c>
      <c r="F545" s="101">
        <v>40000</v>
      </c>
      <c r="G545" s="102">
        <v>192989</v>
      </c>
      <c r="H545" s="103">
        <v>46244</v>
      </c>
      <c r="I545" s="104" t="s">
        <v>2684</v>
      </c>
      <c r="J545" s="77"/>
      <c r="K545" s="77" t="str">
        <f ca="1">+IF(ISERROR(MATCH([1]!WORKORDER[[#This Row],[TRAVELER]],[1]!Table1[TRAVELER],0)),K545,"Shipped")</f>
        <v>Shipped</v>
      </c>
      <c r="L545" s="77">
        <f ca="1">IF(ISERROR(MATCH([1]!WORKORDER[[#This Row],[TRAVELER]],[1]!Table1[TRAVELER],0)),L545,#REF!)</f>
        <v>29980</v>
      </c>
    </row>
    <row r="546" spans="1:12" hidden="1" x14ac:dyDescent="0.25">
      <c r="A546" s="77">
        <v>715837</v>
      </c>
      <c r="B546" s="77" t="s">
        <v>864</v>
      </c>
      <c r="C546" s="77">
        <v>1662</v>
      </c>
      <c r="D546" s="77"/>
      <c r="E546" s="100">
        <v>1151</v>
      </c>
      <c r="F546" s="101">
        <v>42000</v>
      </c>
      <c r="G546" s="102">
        <v>192989</v>
      </c>
      <c r="H546" s="103">
        <v>46244</v>
      </c>
      <c r="I546" s="104" t="s">
        <v>2685</v>
      </c>
      <c r="J546" s="77"/>
      <c r="K546" s="77" t="str">
        <f ca="1">+IF(ISERROR(MATCH([1]!WORKORDER[[#This Row],[TRAVELER]],[1]!Table1[TRAVELER],0)),K546,"Shipped")</f>
        <v>Shipped</v>
      </c>
      <c r="L546" s="77">
        <f ca="1">IF(ISERROR(MATCH([1]!WORKORDER[[#This Row],[TRAVELER]],[1]!Table1[TRAVELER],0)),L546,#REF!)</f>
        <v>29980</v>
      </c>
    </row>
    <row r="547" spans="1:12" hidden="1" x14ac:dyDescent="0.25">
      <c r="A547" s="77">
        <v>715838</v>
      </c>
      <c r="B547" s="77" t="s">
        <v>864</v>
      </c>
      <c r="C547" s="77">
        <v>49</v>
      </c>
      <c r="D547" s="77"/>
      <c r="E547" s="100">
        <v>1151</v>
      </c>
      <c r="F547" s="101">
        <v>42000</v>
      </c>
      <c r="G547" s="102">
        <v>192899</v>
      </c>
      <c r="H547" s="103">
        <v>46240</v>
      </c>
      <c r="I547" s="104" t="s">
        <v>2686</v>
      </c>
      <c r="J547" s="77"/>
      <c r="K547" s="77" t="str">
        <f ca="1">+IF(ISERROR(MATCH([1]!WORKORDER[[#This Row],[TRAVELER]],[1]!Table1[TRAVELER],0)),K547,"Shipped")</f>
        <v>Shipped</v>
      </c>
      <c r="L547" s="77">
        <f ca="1">IF(ISERROR(MATCH([1]!WORKORDER[[#This Row],[TRAVELER]],[1]!Table1[TRAVELER],0)),L547,#REF!)</f>
        <v>29949</v>
      </c>
    </row>
    <row r="548" spans="1:12" hidden="1" x14ac:dyDescent="0.25">
      <c r="A548" s="77">
        <v>715840</v>
      </c>
      <c r="B548" s="77" t="s">
        <v>72</v>
      </c>
      <c r="C548" s="77">
        <v>1763</v>
      </c>
      <c r="D548" s="77"/>
      <c r="E548" s="100">
        <v>684</v>
      </c>
      <c r="F548" s="101">
        <v>2280</v>
      </c>
      <c r="G548" s="102">
        <v>192950</v>
      </c>
      <c r="H548" s="103">
        <v>46241</v>
      </c>
      <c r="I548" s="104" t="s">
        <v>926</v>
      </c>
      <c r="J548" s="77"/>
      <c r="K548" s="77" t="str">
        <f ca="1">+IF(ISERROR(MATCH([1]!WORKORDER[[#This Row],[TRAVELER]],[1]!Table1[TRAVELER],0)),K548,"Shipped")</f>
        <v>Shipped</v>
      </c>
      <c r="L548" s="77">
        <f ca="1">IF(ISERROR(MATCH([1]!WORKORDER[[#This Row],[TRAVELER]],[1]!Table1[TRAVELER],0)),L548,#REF!)</f>
        <v>29967</v>
      </c>
    </row>
    <row r="549" spans="1:12" hidden="1" x14ac:dyDescent="0.25">
      <c r="A549" s="77">
        <v>715841</v>
      </c>
      <c r="B549" s="77" t="s">
        <v>72</v>
      </c>
      <c r="C549" s="77">
        <v>658</v>
      </c>
      <c r="D549" s="77"/>
      <c r="E549" s="100">
        <v>689</v>
      </c>
      <c r="F549" s="101">
        <v>2297</v>
      </c>
      <c r="G549" s="102">
        <v>192950</v>
      </c>
      <c r="H549" s="103">
        <v>46241</v>
      </c>
      <c r="I549" s="104" t="s">
        <v>926</v>
      </c>
      <c r="J549" s="77"/>
      <c r="K549" s="77" t="str">
        <f ca="1">+IF(ISERROR(MATCH([1]!WORKORDER[[#This Row],[TRAVELER]],[1]!Table1[TRAVELER],0)),K549,"Shipped")</f>
        <v>Shipped</v>
      </c>
      <c r="L549" s="77">
        <f ca="1">IF(ISERROR(MATCH([1]!WORKORDER[[#This Row],[TRAVELER]],[1]!Table1[TRAVELER],0)),L549,#REF!)</f>
        <v>29967</v>
      </c>
    </row>
    <row r="550" spans="1:12" hidden="1" x14ac:dyDescent="0.25">
      <c r="A550" s="77">
        <v>715842</v>
      </c>
      <c r="B550" s="77" t="s">
        <v>72</v>
      </c>
      <c r="C550" s="77">
        <v>874</v>
      </c>
      <c r="D550" s="77"/>
      <c r="E550" s="100">
        <v>660</v>
      </c>
      <c r="F550" s="101">
        <v>2200</v>
      </c>
      <c r="G550" s="102">
        <v>192950</v>
      </c>
      <c r="H550" s="103">
        <v>46241</v>
      </c>
      <c r="I550" s="104" t="s">
        <v>926</v>
      </c>
      <c r="J550" s="77"/>
      <c r="K550" s="77" t="str">
        <f ca="1">+IF(ISERROR(MATCH([1]!WORKORDER[[#This Row],[TRAVELER]],[1]!Table1[TRAVELER],0)),K550,"Shipped")</f>
        <v>Shipped</v>
      </c>
      <c r="L550" s="77">
        <f ca="1">IF(ISERROR(MATCH([1]!WORKORDER[[#This Row],[TRAVELER]],[1]!Table1[TRAVELER],0)),L550,#REF!)</f>
        <v>29967</v>
      </c>
    </row>
    <row r="551" spans="1:12" hidden="1" x14ac:dyDescent="0.25">
      <c r="A551" s="77">
        <v>715843</v>
      </c>
      <c r="B551" s="77" t="s">
        <v>72</v>
      </c>
      <c r="C551" s="77">
        <v>923</v>
      </c>
      <c r="D551" s="77"/>
      <c r="E551" s="100">
        <v>698</v>
      </c>
      <c r="F551" s="101">
        <v>2327</v>
      </c>
      <c r="G551" s="102">
        <v>192950</v>
      </c>
      <c r="H551" s="103">
        <v>46241</v>
      </c>
      <c r="I551" s="104" t="s">
        <v>926</v>
      </c>
      <c r="J551" s="77"/>
      <c r="K551" s="77">
        <f ca="1">+IF(ISERROR(MATCH([1]!WORKORDER[[#This Row],[TRAVELER]],[1]!Table1[TRAVELER],0)),K551,"Shipped")</f>
        <v>0</v>
      </c>
      <c r="L551" s="77">
        <f ca="1">IF(ISERROR(MATCH([1]!WORKORDER[[#This Row],[TRAVELER]],[1]!Table1[TRAVELER],0)),L551,#REF!)</f>
        <v>0</v>
      </c>
    </row>
    <row r="552" spans="1:12" hidden="1" x14ac:dyDescent="0.25">
      <c r="A552" s="77">
        <v>715844</v>
      </c>
      <c r="B552" s="77" t="s">
        <v>72</v>
      </c>
      <c r="C552" s="77">
        <v>1547</v>
      </c>
      <c r="D552" s="77"/>
      <c r="E552" s="100">
        <v>641</v>
      </c>
      <c r="F552" s="101">
        <v>2137</v>
      </c>
      <c r="G552" s="102">
        <v>192950</v>
      </c>
      <c r="H552" s="103">
        <v>46241</v>
      </c>
      <c r="I552" s="104" t="s">
        <v>926</v>
      </c>
      <c r="J552" s="77"/>
      <c r="K552" s="77" t="str">
        <f ca="1">+IF(ISERROR(MATCH([1]!WORKORDER[[#This Row],[TRAVELER]],[1]!Table1[TRAVELER],0)),K552,"Shipped")</f>
        <v>Shipped</v>
      </c>
      <c r="L552" s="77">
        <f ca="1">IF(ISERROR(MATCH([1]!WORKORDER[[#This Row],[TRAVELER]],[1]!Table1[TRAVELER],0)),L552,#REF!)</f>
        <v>29967</v>
      </c>
    </row>
    <row r="553" spans="1:12" hidden="1" x14ac:dyDescent="0.25">
      <c r="A553" s="77">
        <v>715845</v>
      </c>
      <c r="B553" s="77" t="s">
        <v>72</v>
      </c>
      <c r="C553" s="77">
        <v>1695</v>
      </c>
      <c r="D553" s="77"/>
      <c r="E553" s="100">
        <v>709</v>
      </c>
      <c r="F553" s="101">
        <v>2363</v>
      </c>
      <c r="G553" s="102">
        <v>192950</v>
      </c>
      <c r="H553" s="103">
        <v>46241</v>
      </c>
      <c r="I553" s="104" t="s">
        <v>926</v>
      </c>
      <c r="J553" s="77"/>
      <c r="K553" s="77" t="str">
        <f ca="1">+IF(ISERROR(MATCH([1]!WORKORDER[[#This Row],[TRAVELER]],[1]!Table1[TRAVELER],0)),K553,"Shipped")</f>
        <v>Shipped</v>
      </c>
      <c r="L553" s="77">
        <f ca="1">IF(ISERROR(MATCH([1]!WORKORDER[[#This Row],[TRAVELER]],[1]!Table1[TRAVELER],0)),L553,#REF!)</f>
        <v>29967</v>
      </c>
    </row>
    <row r="554" spans="1:12" hidden="1" x14ac:dyDescent="0.25">
      <c r="A554" s="77">
        <v>715846</v>
      </c>
      <c r="B554" s="77" t="s">
        <v>992</v>
      </c>
      <c r="C554" s="77">
        <v>530</v>
      </c>
      <c r="D554" s="77"/>
      <c r="E554" s="100">
        <v>935</v>
      </c>
      <c r="F554" s="101">
        <v>24735</v>
      </c>
      <c r="G554" s="102">
        <v>193092</v>
      </c>
      <c r="H554" s="103">
        <v>46247</v>
      </c>
      <c r="I554" s="104" t="s">
        <v>926</v>
      </c>
      <c r="J554" s="77"/>
      <c r="K554" s="77" t="str">
        <f ca="1">+IF(ISERROR(MATCH([1]!WORKORDER[[#This Row],[TRAVELER]],[1]!Table1[TRAVELER],0)),K554,"Shipped")</f>
        <v>Shipped</v>
      </c>
      <c r="L554" s="77">
        <f ca="1">IF(ISERROR(MATCH([1]!WORKORDER[[#This Row],[TRAVELER]],[1]!Table1[TRAVELER],0)),L554,#REF!)</f>
        <v>29991</v>
      </c>
    </row>
    <row r="555" spans="1:12" hidden="1" x14ac:dyDescent="0.25">
      <c r="A555" s="77">
        <v>715847</v>
      </c>
      <c r="B555" s="77" t="s">
        <v>992</v>
      </c>
      <c r="C555" s="77">
        <v>789</v>
      </c>
      <c r="D555" s="77"/>
      <c r="E555" s="100">
        <v>85</v>
      </c>
      <c r="F555" s="101">
        <v>21561</v>
      </c>
      <c r="G555" s="102">
        <v>193092</v>
      </c>
      <c r="H555" s="103">
        <v>46247</v>
      </c>
      <c r="I555" s="104" t="s">
        <v>926</v>
      </c>
      <c r="J555" s="77"/>
      <c r="K555" s="77" t="str">
        <f ca="1">+IF(ISERROR(MATCH([1]!WORKORDER[[#This Row],[TRAVELER]],[1]!Table1[TRAVELER],0)),K555,"Shipped")</f>
        <v>Shipped</v>
      </c>
      <c r="L555" s="77">
        <f ca="1">IF(ISERROR(MATCH([1]!WORKORDER[[#This Row],[TRAVELER]],[1]!Table1[TRAVELER],0)),L555,#REF!)</f>
        <v>29994</v>
      </c>
    </row>
    <row r="556" spans="1:12" hidden="1" x14ac:dyDescent="0.25">
      <c r="A556" s="77">
        <v>715853</v>
      </c>
      <c r="B556" s="77" t="s">
        <v>945</v>
      </c>
      <c r="C556" s="77">
        <v>1627</v>
      </c>
      <c r="D556" s="77"/>
      <c r="E556" s="100">
        <v>1135</v>
      </c>
      <c r="F556" s="101">
        <v>41123</v>
      </c>
      <c r="G556" s="102">
        <v>192981</v>
      </c>
      <c r="H556" s="103">
        <v>46244</v>
      </c>
      <c r="I556" s="104" t="s">
        <v>926</v>
      </c>
      <c r="J556" s="77"/>
      <c r="K556" s="77" t="str">
        <f ca="1">+IF(ISERROR(MATCH([1]!WORKORDER[[#This Row],[TRAVELER]],[1]!Table1[TRAVELER],0)),K556,"Shipped")</f>
        <v>Shipped</v>
      </c>
      <c r="L556" s="77">
        <f ca="1">IF(ISERROR(MATCH([1]!WORKORDER[[#This Row],[TRAVELER]],[1]!Table1[TRAVELER],0)),L556,#REF!)</f>
        <v>29977</v>
      </c>
    </row>
    <row r="557" spans="1:12" hidden="1" x14ac:dyDescent="0.25">
      <c r="A557" s="77">
        <v>715854</v>
      </c>
      <c r="B557" s="77" t="s">
        <v>945</v>
      </c>
      <c r="C557" s="77">
        <v>632</v>
      </c>
      <c r="D557" s="77"/>
      <c r="E557" s="100">
        <v>1096</v>
      </c>
      <c r="F557" s="101">
        <v>39710</v>
      </c>
      <c r="G557" s="102">
        <v>192981</v>
      </c>
      <c r="H557" s="103">
        <v>46244</v>
      </c>
      <c r="I557" s="104" t="s">
        <v>926</v>
      </c>
      <c r="J557" s="77"/>
      <c r="K557" s="77" t="str">
        <f ca="1">+IF(ISERROR(MATCH([1]!WORKORDER[[#This Row],[TRAVELER]],[1]!Table1[TRAVELER],0)),K557,"Shipped")</f>
        <v>Shipped</v>
      </c>
      <c r="L557" s="77">
        <f ca="1">IF(ISERROR(MATCH([1]!WORKORDER[[#This Row],[TRAVELER]],[1]!Table1[TRAVELER],0)),L557,#REF!)</f>
        <v>29972</v>
      </c>
    </row>
    <row r="558" spans="1:12" hidden="1" x14ac:dyDescent="0.25">
      <c r="A558" s="77">
        <v>715855</v>
      </c>
      <c r="B558" s="77" t="s">
        <v>945</v>
      </c>
      <c r="C558" s="77">
        <v>1043</v>
      </c>
      <c r="D558" s="77"/>
      <c r="E558" s="100">
        <v>1071</v>
      </c>
      <c r="F558" s="101">
        <v>38804</v>
      </c>
      <c r="G558" s="102">
        <v>192981</v>
      </c>
      <c r="H558" s="103">
        <v>46244</v>
      </c>
      <c r="I558" s="104" t="s">
        <v>926</v>
      </c>
      <c r="J558" s="77"/>
      <c r="K558" s="77" t="str">
        <f ca="1">+IF(ISERROR(MATCH([1]!WORKORDER[[#This Row],[TRAVELER]],[1]!Table1[TRAVELER],0)),K558,"Shipped")</f>
        <v>Shipped</v>
      </c>
      <c r="L558" s="77">
        <f ca="1">IF(ISERROR(MATCH([1]!WORKORDER[[#This Row],[TRAVELER]],[1]!Table1[TRAVELER],0)),L558,#REF!)</f>
        <v>29974</v>
      </c>
    </row>
    <row r="559" spans="1:12" hidden="1" x14ac:dyDescent="0.25">
      <c r="A559" s="77">
        <v>715857</v>
      </c>
      <c r="B559" s="77" t="s">
        <v>945</v>
      </c>
      <c r="C559" s="77">
        <v>709</v>
      </c>
      <c r="D559" s="77"/>
      <c r="E559" s="100">
        <v>1066</v>
      </c>
      <c r="F559" s="101">
        <v>38623</v>
      </c>
      <c r="G559" s="102">
        <v>192981</v>
      </c>
      <c r="H559" s="103">
        <v>46244</v>
      </c>
      <c r="I559" s="104" t="s">
        <v>926</v>
      </c>
      <c r="J559" s="77"/>
      <c r="K559" s="77" t="str">
        <f ca="1">+IF(ISERROR(MATCH([1]!WORKORDER[[#This Row],[TRAVELER]],[1]!Table1[TRAVELER],0)),K559,"Shipped")</f>
        <v>Shipped</v>
      </c>
      <c r="L559" s="77">
        <f ca="1">IF(ISERROR(MATCH([1]!WORKORDER[[#This Row],[TRAVELER]],[1]!Table1[TRAVELER],0)),L559,#REF!)</f>
        <v>29974</v>
      </c>
    </row>
    <row r="560" spans="1:12" hidden="1" x14ac:dyDescent="0.25">
      <c r="A560" s="77">
        <v>715858</v>
      </c>
      <c r="B560" s="77" t="s">
        <v>945</v>
      </c>
      <c r="C560" s="77">
        <v>227</v>
      </c>
      <c r="D560" s="77"/>
      <c r="E560" s="100">
        <v>1025</v>
      </c>
      <c r="F560" s="101">
        <v>37138</v>
      </c>
      <c r="G560" s="102">
        <v>192981</v>
      </c>
      <c r="H560" s="103">
        <v>46244</v>
      </c>
      <c r="I560" s="104" t="s">
        <v>926</v>
      </c>
      <c r="J560" s="77"/>
      <c r="K560" s="77" t="str">
        <f ca="1">+IF(ISERROR(MATCH([1]!WORKORDER[[#This Row],[TRAVELER]],[1]!Table1[TRAVELER],0)),K560,"Shipped")</f>
        <v>Shipped</v>
      </c>
      <c r="L560" s="77">
        <f ca="1">IF(ISERROR(MATCH([1]!WORKORDER[[#This Row],[TRAVELER]],[1]!Table1[TRAVELER],0)),L560,#REF!)</f>
        <v>30030</v>
      </c>
    </row>
    <row r="561" spans="1:12" hidden="1" x14ac:dyDescent="0.25">
      <c r="A561" s="77">
        <v>715859</v>
      </c>
      <c r="B561" s="77" t="s">
        <v>945</v>
      </c>
      <c r="C561" s="77">
        <v>1791</v>
      </c>
      <c r="D561" s="77"/>
      <c r="E561" s="100">
        <v>1025</v>
      </c>
      <c r="F561" s="101">
        <v>37138</v>
      </c>
      <c r="G561" s="102">
        <v>192888</v>
      </c>
      <c r="H561" s="103">
        <v>46240</v>
      </c>
      <c r="I561" s="104" t="s">
        <v>926</v>
      </c>
      <c r="J561" s="77"/>
      <c r="K561" s="77" t="str">
        <f ca="1">+IF(ISERROR(MATCH([1]!WORKORDER[[#This Row],[TRAVELER]],[1]!Table1[TRAVELER],0)),K561,"Shipped")</f>
        <v>Shipped</v>
      </c>
      <c r="L561" s="77">
        <f ca="1">IF(ISERROR(MATCH([1]!WORKORDER[[#This Row],[TRAVELER]],[1]!Table1[TRAVELER],0)),L561,#REF!)</f>
        <v>29961</v>
      </c>
    </row>
    <row r="562" spans="1:12" hidden="1" x14ac:dyDescent="0.25">
      <c r="A562" s="77">
        <v>715861</v>
      </c>
      <c r="B562" s="77" t="s">
        <v>945</v>
      </c>
      <c r="C562" s="77">
        <v>1093</v>
      </c>
      <c r="D562" s="77"/>
      <c r="E562" s="100">
        <v>958</v>
      </c>
      <c r="F562" s="101">
        <v>34710</v>
      </c>
      <c r="G562" s="102">
        <v>192888</v>
      </c>
      <c r="H562" s="103">
        <v>46240</v>
      </c>
      <c r="I562" s="104" t="s">
        <v>926</v>
      </c>
      <c r="J562" s="77"/>
      <c r="K562" s="77" t="str">
        <f ca="1">+IF(ISERROR(MATCH([1]!WORKORDER[[#This Row],[TRAVELER]],[1]!Table1[TRAVELER],0)),K562,"Shipped")</f>
        <v>Shipped</v>
      </c>
      <c r="L562" s="77">
        <f ca="1">IF(ISERROR(MATCH([1]!WORKORDER[[#This Row],[TRAVELER]],[1]!Table1[TRAVELER],0)),L562,#REF!)</f>
        <v>29956</v>
      </c>
    </row>
    <row r="563" spans="1:12" hidden="1" x14ac:dyDescent="0.25">
      <c r="A563" s="77">
        <v>715862</v>
      </c>
      <c r="B563" s="77" t="s">
        <v>945</v>
      </c>
      <c r="C563" s="77">
        <v>1540</v>
      </c>
      <c r="D563" s="77"/>
      <c r="E563" s="100">
        <v>1167</v>
      </c>
      <c r="F563" s="101">
        <v>42283</v>
      </c>
      <c r="G563" s="102">
        <v>192888</v>
      </c>
      <c r="H563" s="103">
        <v>46240</v>
      </c>
      <c r="I563" s="104" t="s">
        <v>926</v>
      </c>
      <c r="J563" s="77"/>
      <c r="K563" s="77" t="str">
        <f ca="1">+IF(ISERROR(MATCH([1]!WORKORDER[[#This Row],[TRAVELER]],[1]!Table1[TRAVELER],0)),K563,"Shipped")</f>
        <v>Shipped</v>
      </c>
      <c r="L563" s="77">
        <f ca="1">IF(ISERROR(MATCH([1]!WORKORDER[[#This Row],[TRAVELER]],[1]!Table1[TRAVELER],0)),L563,#REF!)</f>
        <v>29954</v>
      </c>
    </row>
    <row r="564" spans="1:12" hidden="1" x14ac:dyDescent="0.25">
      <c r="A564" s="77">
        <v>715863</v>
      </c>
      <c r="B564" s="77" t="s">
        <v>945</v>
      </c>
      <c r="C564" s="77">
        <v>1575</v>
      </c>
      <c r="D564" s="77"/>
      <c r="E564" s="100">
        <v>965</v>
      </c>
      <c r="F564" s="101">
        <v>34964</v>
      </c>
      <c r="G564" s="102">
        <v>192888</v>
      </c>
      <c r="H564" s="103">
        <v>46240</v>
      </c>
      <c r="I564" s="104" t="s">
        <v>926</v>
      </c>
      <c r="J564" s="77"/>
      <c r="K564" s="77" t="str">
        <f ca="1">+IF(ISERROR(MATCH([1]!WORKORDER[[#This Row],[TRAVELER]],[1]!Table1[TRAVELER],0)),K564,"Shipped")</f>
        <v>Shipped</v>
      </c>
      <c r="L564" s="77">
        <f ca="1">IF(ISERROR(MATCH([1]!WORKORDER[[#This Row],[TRAVELER]],[1]!Table1[TRAVELER],0)),L564,#REF!)</f>
        <v>29956</v>
      </c>
    </row>
    <row r="565" spans="1:12" hidden="1" x14ac:dyDescent="0.25">
      <c r="A565" s="77">
        <v>715864</v>
      </c>
      <c r="B565" s="77" t="s">
        <v>935</v>
      </c>
      <c r="C565" s="77">
        <v>1765</v>
      </c>
      <c r="D565" s="77"/>
      <c r="E565" s="100">
        <v>821</v>
      </c>
      <c r="F565" s="101">
        <v>19879</v>
      </c>
      <c r="G565" s="102">
        <v>192981</v>
      </c>
      <c r="H565" s="103">
        <v>46244</v>
      </c>
      <c r="I565" s="104" t="s">
        <v>926</v>
      </c>
      <c r="J565" s="77"/>
      <c r="K565" s="77" t="str">
        <f ca="1">+IF(ISERROR(MATCH([1]!WORKORDER[[#This Row],[TRAVELER]],[1]!Table1[TRAVELER],0)),K565,"Shipped")</f>
        <v>Shipped</v>
      </c>
      <c r="L565" s="77">
        <f ca="1">IF(ISERROR(MATCH([1]!WORKORDER[[#This Row],[TRAVELER]],[1]!Table1[TRAVELER],0)),L565,#REF!)</f>
        <v>29979</v>
      </c>
    </row>
    <row r="566" spans="1:12" hidden="1" x14ac:dyDescent="0.25">
      <c r="A566" s="77">
        <v>715865</v>
      </c>
      <c r="B566" s="77" t="s">
        <v>935</v>
      </c>
      <c r="C566" s="77">
        <v>1571</v>
      </c>
      <c r="D566" s="77"/>
      <c r="E566" s="100">
        <v>883</v>
      </c>
      <c r="F566" s="101">
        <v>21380</v>
      </c>
      <c r="G566" s="102">
        <v>192981</v>
      </c>
      <c r="H566" s="103">
        <v>46244</v>
      </c>
      <c r="I566" s="104" t="s">
        <v>926</v>
      </c>
      <c r="J566" s="77"/>
      <c r="K566" s="77" t="str">
        <f ca="1">+IF(ISERROR(MATCH([1]!WORKORDER[[#This Row],[TRAVELER]],[1]!Table1[TRAVELER],0)),K566,"Shipped")</f>
        <v>Shipped</v>
      </c>
      <c r="L566" s="77">
        <f ca="1">IF(ISERROR(MATCH([1]!WORKORDER[[#This Row],[TRAVELER]],[1]!Table1[TRAVELER],0)),L566,#REF!)</f>
        <v>29998</v>
      </c>
    </row>
    <row r="567" spans="1:12" hidden="1" x14ac:dyDescent="0.25">
      <c r="A567" s="77">
        <v>715866</v>
      </c>
      <c r="B567" s="77" t="s">
        <v>935</v>
      </c>
      <c r="C567" s="77">
        <v>843</v>
      </c>
      <c r="D567" s="77"/>
      <c r="E567" s="100">
        <v>911</v>
      </c>
      <c r="F567" s="101">
        <v>22058</v>
      </c>
      <c r="G567" s="102">
        <v>192981</v>
      </c>
      <c r="H567" s="103">
        <v>46244</v>
      </c>
      <c r="I567" s="104" t="s">
        <v>926</v>
      </c>
      <c r="J567" s="77"/>
      <c r="K567" s="77" t="str">
        <f ca="1">+IF(ISERROR(MATCH([1]!WORKORDER[[#This Row],[TRAVELER]],[1]!Table1[TRAVELER],0)),K567,"Shipped")</f>
        <v>Shipped</v>
      </c>
      <c r="L567" s="77">
        <f ca="1">IF(ISERROR(MATCH([1]!WORKORDER[[#This Row],[TRAVELER]],[1]!Table1[TRAVELER],0)),L567,#REF!)</f>
        <v>29994</v>
      </c>
    </row>
    <row r="568" spans="1:12" hidden="1" x14ac:dyDescent="0.25">
      <c r="A568" s="77">
        <v>715867</v>
      </c>
      <c r="B568" s="77" t="s">
        <v>935</v>
      </c>
      <c r="C568" s="77">
        <v>29</v>
      </c>
      <c r="D568" s="77"/>
      <c r="E568" s="100">
        <v>758</v>
      </c>
      <c r="F568" s="101">
        <v>18354</v>
      </c>
      <c r="G568" s="102">
        <v>192981</v>
      </c>
      <c r="H568" s="103">
        <v>46244</v>
      </c>
      <c r="I568" s="104" t="s">
        <v>926</v>
      </c>
      <c r="J568" s="77"/>
      <c r="K568" s="77" t="str">
        <f ca="1">+IF(ISERROR(MATCH([1]!WORKORDER[[#This Row],[TRAVELER]],[1]!Table1[TRAVELER],0)),K568,"Shipped")</f>
        <v>Shipped</v>
      </c>
      <c r="L568" s="77">
        <f ca="1">IF(ISERROR(MATCH([1]!WORKORDER[[#This Row],[TRAVELER]],[1]!Table1[TRAVELER],0)),L568,#REF!)</f>
        <v>29979</v>
      </c>
    </row>
    <row r="569" spans="1:12" hidden="1" x14ac:dyDescent="0.25">
      <c r="A569" s="77">
        <v>715872</v>
      </c>
      <c r="B569" s="77">
        <v>11549204</v>
      </c>
      <c r="C569" s="77">
        <v>1764</v>
      </c>
      <c r="D569" s="77"/>
      <c r="E569" s="100">
        <v>1224</v>
      </c>
      <c r="F569" s="101">
        <v>8047</v>
      </c>
      <c r="G569" s="102">
        <v>192950</v>
      </c>
      <c r="H569" s="103">
        <v>46241</v>
      </c>
      <c r="I569" s="104" t="s">
        <v>926</v>
      </c>
      <c r="J569" s="77"/>
      <c r="K569" s="77" t="str">
        <f ca="1">+IF(ISERROR(MATCH([1]!WORKORDER[[#This Row],[TRAVELER]],[1]!Table1[TRAVELER],0)),K569,"Shipped")</f>
        <v>Shipped</v>
      </c>
      <c r="L569" s="77">
        <f ca="1">IF(ISERROR(MATCH([1]!WORKORDER[[#This Row],[TRAVELER]],[1]!Table1[TRAVELER],0)),L569,#REF!)</f>
        <v>29967</v>
      </c>
    </row>
    <row r="570" spans="1:12" hidden="1" x14ac:dyDescent="0.25">
      <c r="A570" s="77">
        <v>715873</v>
      </c>
      <c r="B570" s="77">
        <v>11549204</v>
      </c>
      <c r="C570" s="77">
        <v>387</v>
      </c>
      <c r="D570" s="77"/>
      <c r="E570" s="100">
        <v>1099</v>
      </c>
      <c r="F570" s="101">
        <v>7226</v>
      </c>
      <c r="G570" s="102">
        <v>192950</v>
      </c>
      <c r="H570" s="103">
        <v>46241</v>
      </c>
      <c r="I570" s="104" t="s">
        <v>926</v>
      </c>
      <c r="J570" s="77"/>
      <c r="K570" s="77" t="str">
        <f ca="1">+IF(ISERROR(MATCH([1]!WORKORDER[[#This Row],[TRAVELER]],[1]!Table1[TRAVELER],0)),K570,"Shipped")</f>
        <v>Shipped</v>
      </c>
      <c r="L570" s="77">
        <f ca="1">IF(ISERROR(MATCH([1]!WORKORDER[[#This Row],[TRAVELER]],[1]!Table1[TRAVELER],0)),L570,#REF!)</f>
        <v>30006</v>
      </c>
    </row>
    <row r="571" spans="1:12" hidden="1" x14ac:dyDescent="0.25">
      <c r="A571" s="77">
        <v>715874</v>
      </c>
      <c r="B571" s="77">
        <v>11549204</v>
      </c>
      <c r="C571" s="77">
        <v>1551</v>
      </c>
      <c r="D571" s="77"/>
      <c r="E571" s="100">
        <v>1110</v>
      </c>
      <c r="F571" s="101">
        <v>7298</v>
      </c>
      <c r="G571" s="102">
        <v>192950</v>
      </c>
      <c r="H571" s="103">
        <v>46241</v>
      </c>
      <c r="I571" s="104" t="s">
        <v>926</v>
      </c>
      <c r="J571" s="77"/>
      <c r="K571" s="77" t="str">
        <f ca="1">+IF(ISERROR(MATCH([1]!WORKORDER[[#This Row],[TRAVELER]],[1]!Table1[TRAVELER],0)),K571,"Shipped")</f>
        <v>Shipped</v>
      </c>
      <c r="L571" s="77">
        <f ca="1">IF(ISERROR(MATCH([1]!WORKORDER[[#This Row],[TRAVELER]],[1]!Table1[TRAVELER],0)),L571,#REF!)</f>
        <v>29970</v>
      </c>
    </row>
    <row r="572" spans="1:12" hidden="1" x14ac:dyDescent="0.25">
      <c r="A572" s="77">
        <v>715875</v>
      </c>
      <c r="B572" s="77">
        <v>11549204</v>
      </c>
      <c r="C572" s="77">
        <v>445</v>
      </c>
      <c r="D572" s="77"/>
      <c r="E572" s="100">
        <v>1188</v>
      </c>
      <c r="F572" s="101">
        <v>7811</v>
      </c>
      <c r="G572" s="102">
        <v>192950</v>
      </c>
      <c r="H572" s="103">
        <v>46241</v>
      </c>
      <c r="I572" s="104" t="s">
        <v>926</v>
      </c>
      <c r="J572" s="77"/>
      <c r="K572" s="77" t="str">
        <f ca="1">+IF(ISERROR(MATCH([1]!WORKORDER[[#This Row],[TRAVELER]],[1]!Table1[TRAVELER],0)),K572,"Shipped")</f>
        <v>Shipped</v>
      </c>
      <c r="L572" s="77">
        <f ca="1">IF(ISERROR(MATCH([1]!WORKORDER[[#This Row],[TRAVELER]],[1]!Table1[TRAVELER],0)),L572,#REF!)</f>
        <v>30092</v>
      </c>
    </row>
    <row r="573" spans="1:12" hidden="1" x14ac:dyDescent="0.25">
      <c r="A573" s="77">
        <v>715876</v>
      </c>
      <c r="B573" s="77">
        <v>11549204</v>
      </c>
      <c r="C573" s="77">
        <v>333</v>
      </c>
      <c r="D573" s="77"/>
      <c r="E573" s="100">
        <v>1189</v>
      </c>
      <c r="F573" s="101">
        <v>7817</v>
      </c>
      <c r="G573" s="102">
        <v>192950</v>
      </c>
      <c r="H573" s="103">
        <v>46241</v>
      </c>
      <c r="I573" s="104" t="s">
        <v>926</v>
      </c>
      <c r="J573" s="77"/>
      <c r="K573" s="77" t="str">
        <f ca="1">+IF(ISERROR(MATCH([1]!WORKORDER[[#This Row],[TRAVELER]],[1]!Table1[TRAVELER],0)),K573,"Shipped")</f>
        <v>Shipped</v>
      </c>
      <c r="L573" s="77">
        <f ca="1">IF(ISERROR(MATCH([1]!WORKORDER[[#This Row],[TRAVELER]],[1]!Table1[TRAVELER],0)),L573,#REF!)</f>
        <v>30006</v>
      </c>
    </row>
    <row r="574" spans="1:12" hidden="1" x14ac:dyDescent="0.25">
      <c r="A574" s="77">
        <v>715877</v>
      </c>
      <c r="B574" s="77">
        <v>11549204</v>
      </c>
      <c r="C574" s="77">
        <v>421</v>
      </c>
      <c r="D574" s="77"/>
      <c r="E574" s="100">
        <v>1124</v>
      </c>
      <c r="F574" s="101">
        <v>7390</v>
      </c>
      <c r="G574" s="102">
        <v>192950</v>
      </c>
      <c r="H574" s="103">
        <v>46241</v>
      </c>
      <c r="I574" s="104" t="s">
        <v>926</v>
      </c>
      <c r="J574" s="77"/>
      <c r="K574" s="77" t="str">
        <f ca="1">+IF(ISERROR(MATCH([1]!WORKORDER[[#This Row],[TRAVELER]],[1]!Table1[TRAVELER],0)),K574,"Shipped")</f>
        <v>Shipped</v>
      </c>
      <c r="L574" s="77">
        <f ca="1">IF(ISERROR(MATCH([1]!WORKORDER[[#This Row],[TRAVELER]],[1]!Table1[TRAVELER],0)),L574,#REF!)</f>
        <v>29967</v>
      </c>
    </row>
    <row r="575" spans="1:12" hidden="1" x14ac:dyDescent="0.25">
      <c r="A575" s="77">
        <v>715878</v>
      </c>
      <c r="B575" s="77">
        <v>11549204</v>
      </c>
      <c r="C575" s="77">
        <v>687</v>
      </c>
      <c r="D575" s="77"/>
      <c r="E575" s="100">
        <v>1230</v>
      </c>
      <c r="F575" s="101">
        <v>8087</v>
      </c>
      <c r="G575" s="102">
        <v>192950</v>
      </c>
      <c r="H575" s="103">
        <v>46241</v>
      </c>
      <c r="I575" s="104" t="s">
        <v>926</v>
      </c>
      <c r="J575" s="77"/>
      <c r="K575" s="77" t="str">
        <f ca="1">+IF(ISERROR(MATCH([1]!WORKORDER[[#This Row],[TRAVELER]],[1]!Table1[TRAVELER],0)),K575,"Shipped")</f>
        <v>Shipped</v>
      </c>
      <c r="L575" s="77">
        <f ca="1">IF(ISERROR(MATCH([1]!WORKORDER[[#This Row],[TRAVELER]],[1]!Table1[TRAVELER],0)),L575,#REF!)</f>
        <v>29967</v>
      </c>
    </row>
    <row r="576" spans="1:12" hidden="1" x14ac:dyDescent="0.25">
      <c r="A576" s="77">
        <v>715879</v>
      </c>
      <c r="B576" s="77">
        <v>11549204</v>
      </c>
      <c r="C576" s="77">
        <v>1558</v>
      </c>
      <c r="D576" s="77"/>
      <c r="E576" s="100">
        <v>1067</v>
      </c>
      <c r="F576" s="101">
        <v>7015</v>
      </c>
      <c r="G576" s="102">
        <v>192950</v>
      </c>
      <c r="H576" s="103">
        <v>46241</v>
      </c>
      <c r="I576" s="104" t="s">
        <v>926</v>
      </c>
      <c r="J576" s="77"/>
      <c r="K576" s="77" t="str">
        <f ca="1">+IF(ISERROR(MATCH([1]!WORKORDER[[#This Row],[TRAVELER]],[1]!Table1[TRAVELER],0)),K576,"Shipped")</f>
        <v>Shipped</v>
      </c>
      <c r="L576" s="77">
        <f ca="1">IF(ISERROR(MATCH([1]!WORKORDER[[#This Row],[TRAVELER]],[1]!Table1[TRAVELER],0)),L576,#REF!)</f>
        <v>30059</v>
      </c>
    </row>
    <row r="577" spans="1:12" hidden="1" x14ac:dyDescent="0.25">
      <c r="A577" s="77">
        <v>715880</v>
      </c>
      <c r="B577" s="77">
        <v>11549204</v>
      </c>
      <c r="C577" s="77">
        <v>1833</v>
      </c>
      <c r="D577" s="77"/>
      <c r="E577" s="100">
        <v>1250</v>
      </c>
      <c r="F577" s="101">
        <v>8218</v>
      </c>
      <c r="G577" s="102">
        <v>192950</v>
      </c>
      <c r="H577" s="103">
        <v>46241</v>
      </c>
      <c r="I577" s="104" t="s">
        <v>926</v>
      </c>
      <c r="J577" s="77"/>
      <c r="K577" s="77" t="str">
        <f ca="1">+IF(ISERROR(MATCH([1]!WORKORDER[[#This Row],[TRAVELER]],[1]!Table1[TRAVELER],0)),K577,"Shipped")</f>
        <v>Shipped</v>
      </c>
      <c r="L577" s="77">
        <f ca="1">IF(ISERROR(MATCH([1]!WORKORDER[[#This Row],[TRAVELER]],[1]!Table1[TRAVELER],0)),L577,#REF!)</f>
        <v>29972</v>
      </c>
    </row>
    <row r="578" spans="1:12" hidden="1" x14ac:dyDescent="0.25">
      <c r="A578" s="77">
        <v>715881</v>
      </c>
      <c r="B578" s="77">
        <v>11549204</v>
      </c>
      <c r="C578" s="77">
        <v>1834</v>
      </c>
      <c r="D578" s="77"/>
      <c r="E578" s="100">
        <v>1110</v>
      </c>
      <c r="F578" s="101">
        <v>7298</v>
      </c>
      <c r="G578" s="102">
        <v>192950</v>
      </c>
      <c r="H578" s="103">
        <v>46241</v>
      </c>
      <c r="I578" s="104" t="s">
        <v>926</v>
      </c>
      <c r="J578" s="77"/>
      <c r="K578" s="77" t="str">
        <f ca="1">+IF(ISERROR(MATCH([1]!WORKORDER[[#This Row],[TRAVELER]],[1]!Table1[TRAVELER],0)),K578,"Shipped")</f>
        <v>Shipped</v>
      </c>
      <c r="L578" s="77">
        <f ca="1">IF(ISERROR(MATCH([1]!WORKORDER[[#This Row],[TRAVELER]],[1]!Table1[TRAVELER],0)),L578,#REF!)</f>
        <v>29967</v>
      </c>
    </row>
    <row r="579" spans="1:12" hidden="1" x14ac:dyDescent="0.25">
      <c r="A579" s="77">
        <v>715882</v>
      </c>
      <c r="B579" s="77">
        <v>11549204</v>
      </c>
      <c r="C579" s="77">
        <v>1827</v>
      </c>
      <c r="D579" s="77"/>
      <c r="E579" s="100">
        <v>1226</v>
      </c>
      <c r="F579" s="101">
        <v>8060</v>
      </c>
      <c r="G579" s="102">
        <v>192950</v>
      </c>
      <c r="H579" s="103">
        <v>46241</v>
      </c>
      <c r="I579" s="104" t="s">
        <v>926</v>
      </c>
      <c r="J579" s="77"/>
      <c r="K579" s="77" t="str">
        <f ca="1">+IF(ISERROR(MATCH([1]!WORKORDER[[#This Row],[TRAVELER]],[1]!Table1[TRAVELER],0)),K579,"Shipped")</f>
        <v>Shipped</v>
      </c>
      <c r="L579" s="77">
        <f ca="1">IF(ISERROR(MATCH([1]!WORKORDER[[#This Row],[TRAVELER]],[1]!Table1[TRAVELER],0)),L579,#REF!)</f>
        <v>30092</v>
      </c>
    </row>
    <row r="580" spans="1:12" hidden="1" x14ac:dyDescent="0.25">
      <c r="A580" s="77">
        <v>715883</v>
      </c>
      <c r="B580" s="77">
        <v>11549204</v>
      </c>
      <c r="C580" s="77">
        <v>1828</v>
      </c>
      <c r="D580" s="77"/>
      <c r="E580" s="100">
        <v>1136</v>
      </c>
      <c r="F580" s="101">
        <v>7469</v>
      </c>
      <c r="G580" s="102">
        <v>192950</v>
      </c>
      <c r="H580" s="103">
        <v>46241</v>
      </c>
      <c r="I580" s="104" t="s">
        <v>926</v>
      </c>
      <c r="J580" s="77"/>
      <c r="K580" s="77" t="str">
        <f ca="1">+IF(ISERROR(MATCH([1]!WORKORDER[[#This Row],[TRAVELER]],[1]!Table1[TRAVELER],0)),K580,"Shipped")</f>
        <v>Shipped</v>
      </c>
      <c r="L580" s="77">
        <f ca="1">IF(ISERROR(MATCH([1]!WORKORDER[[#This Row],[TRAVELER]],[1]!Table1[TRAVELER],0)),L580,#REF!)</f>
        <v>29972</v>
      </c>
    </row>
    <row r="581" spans="1:12" hidden="1" x14ac:dyDescent="0.25">
      <c r="A581" s="77">
        <v>715884</v>
      </c>
      <c r="B581" s="77">
        <v>11549204</v>
      </c>
      <c r="C581" s="77">
        <v>1577</v>
      </c>
      <c r="D581" s="77"/>
      <c r="E581" s="100">
        <v>1259</v>
      </c>
      <c r="F581" s="101">
        <v>8277</v>
      </c>
      <c r="G581" s="102">
        <v>192950</v>
      </c>
      <c r="H581" s="103">
        <v>46241</v>
      </c>
      <c r="I581" s="104" t="s">
        <v>926</v>
      </c>
      <c r="J581" s="77"/>
      <c r="K581" s="77" t="str">
        <f ca="1">+IF(ISERROR(MATCH([1]!WORKORDER[[#This Row],[TRAVELER]],[1]!Table1[TRAVELER],0)),K581,"Shipped")</f>
        <v>Shipped</v>
      </c>
      <c r="L581" s="77">
        <f ca="1">IF(ISERROR(MATCH([1]!WORKORDER[[#This Row],[TRAVELER]],[1]!Table1[TRAVELER],0)),L581,#REF!)</f>
        <v>29970</v>
      </c>
    </row>
    <row r="582" spans="1:12" hidden="1" x14ac:dyDescent="0.25">
      <c r="A582" s="77">
        <v>715885</v>
      </c>
      <c r="B582" s="77">
        <v>11549204</v>
      </c>
      <c r="C582" s="77">
        <v>969</v>
      </c>
      <c r="D582" s="77"/>
      <c r="E582" s="100">
        <v>1059</v>
      </c>
      <c r="F582" s="101">
        <v>6963</v>
      </c>
      <c r="G582" s="102">
        <v>192950</v>
      </c>
      <c r="H582" s="103">
        <v>46241</v>
      </c>
      <c r="I582" s="104" t="s">
        <v>926</v>
      </c>
      <c r="J582" s="77"/>
      <c r="K582" s="77" t="str">
        <f ca="1">+IF(ISERROR(MATCH([1]!WORKORDER[[#This Row],[TRAVELER]],[1]!Table1[TRAVELER],0)),K582,"Shipped")</f>
        <v>Shipped</v>
      </c>
      <c r="L582" s="77">
        <f ca="1">IF(ISERROR(MATCH([1]!WORKORDER[[#This Row],[TRAVELER]],[1]!Table1[TRAVELER],0)),L582,#REF!)</f>
        <v>29967</v>
      </c>
    </row>
    <row r="583" spans="1:12" hidden="1" x14ac:dyDescent="0.25">
      <c r="A583" s="77">
        <v>715948</v>
      </c>
      <c r="B583" s="77" t="s">
        <v>988</v>
      </c>
      <c r="C583" s="77">
        <v>525</v>
      </c>
      <c r="D583" s="77"/>
      <c r="E583" s="100">
        <v>1143</v>
      </c>
      <c r="F583" s="101">
        <v>41264</v>
      </c>
      <c r="G583" s="102">
        <v>193371</v>
      </c>
      <c r="H583" s="103">
        <v>46255</v>
      </c>
      <c r="I583" s="104"/>
      <c r="J583" s="77"/>
      <c r="K583" s="77">
        <f ca="1">+IF(ISERROR(MATCH([1]!WORKORDER[[#This Row],[TRAVELER]],[1]!Table1[TRAVELER],0)),K583,"Shipped")</f>
        <v>0</v>
      </c>
      <c r="L583" s="77">
        <f ca="1">IF(ISERROR(MATCH([1]!WORKORDER[[#This Row],[TRAVELER]],[1]!Table1[TRAVELER],0)),L583,#REF!)</f>
        <v>0</v>
      </c>
    </row>
    <row r="584" spans="1:12" hidden="1" x14ac:dyDescent="0.25">
      <c r="A584" s="77">
        <v>715955</v>
      </c>
      <c r="B584" s="77" t="s">
        <v>996</v>
      </c>
      <c r="C584" s="77">
        <v>925</v>
      </c>
      <c r="D584" s="77"/>
      <c r="E584" s="100">
        <v>1149</v>
      </c>
      <c r="F584" s="101">
        <v>24395</v>
      </c>
      <c r="G584" s="102">
        <v>193092</v>
      </c>
      <c r="H584" s="103">
        <v>46247</v>
      </c>
      <c r="I584" s="104" t="s">
        <v>926</v>
      </c>
      <c r="J584" s="77"/>
      <c r="K584" s="77" t="str">
        <f ca="1">+IF(ISERROR(MATCH([1]!WORKORDER[[#This Row],[TRAVELER]],[1]!Table1[TRAVELER],0)),K584,"Shipped")</f>
        <v>Shipped</v>
      </c>
      <c r="L584" s="77">
        <f ca="1">IF(ISERROR(MATCH([1]!WORKORDER[[#This Row],[TRAVELER]],[1]!Table1[TRAVELER],0)),L584,#REF!)</f>
        <v>29998</v>
      </c>
    </row>
    <row r="585" spans="1:12" hidden="1" x14ac:dyDescent="0.25">
      <c r="A585" s="77">
        <v>715956</v>
      </c>
      <c r="B585" s="77" t="s">
        <v>996</v>
      </c>
      <c r="C585" s="77">
        <v>293</v>
      </c>
      <c r="D585" s="77"/>
      <c r="E585" s="100">
        <v>1137</v>
      </c>
      <c r="F585" s="101">
        <v>24140</v>
      </c>
      <c r="G585" s="102">
        <v>193065</v>
      </c>
      <c r="H585" s="103">
        <v>46246</v>
      </c>
      <c r="I585" s="104" t="s">
        <v>926</v>
      </c>
      <c r="J585" s="77"/>
      <c r="K585" s="77" t="str">
        <f ca="1">+IF(ISERROR(MATCH([1]!WORKORDER[[#This Row],[TRAVELER]],[1]!Table1[TRAVELER],0)),K585,"Shipped")</f>
        <v>Shipped</v>
      </c>
      <c r="L585" s="77">
        <f ca="1">IF(ISERROR(MATCH([1]!WORKORDER[[#This Row],[TRAVELER]],[1]!Table1[TRAVELER],0)),L585,#REF!)</f>
        <v>29994</v>
      </c>
    </row>
    <row r="586" spans="1:12" hidden="1" x14ac:dyDescent="0.25">
      <c r="A586" s="77">
        <v>715957</v>
      </c>
      <c r="B586" s="77" t="s">
        <v>996</v>
      </c>
      <c r="C586" s="77">
        <v>132</v>
      </c>
      <c r="D586" s="77"/>
      <c r="E586" s="100">
        <v>1172</v>
      </c>
      <c r="F586" s="101">
        <v>24883</v>
      </c>
      <c r="G586" s="102">
        <v>193065</v>
      </c>
      <c r="H586" s="103">
        <v>46246</v>
      </c>
      <c r="I586" s="104" t="s">
        <v>926</v>
      </c>
      <c r="J586" s="77"/>
      <c r="K586" s="77" t="str">
        <f ca="1">+IF(ISERROR(MATCH([1]!WORKORDER[[#This Row],[TRAVELER]],[1]!Table1[TRAVELER],0)),K586,"Shipped")</f>
        <v>Shipped</v>
      </c>
      <c r="L586" s="77">
        <f ca="1">IF(ISERROR(MATCH([1]!WORKORDER[[#This Row],[TRAVELER]],[1]!Table1[TRAVELER],0)),L586,#REF!)</f>
        <v>29988</v>
      </c>
    </row>
    <row r="587" spans="1:12" hidden="1" x14ac:dyDescent="0.25">
      <c r="A587" s="77">
        <v>715958</v>
      </c>
      <c r="B587" s="77" t="s">
        <v>996</v>
      </c>
      <c r="C587" s="77">
        <v>1429</v>
      </c>
      <c r="D587" s="77"/>
      <c r="E587" s="100">
        <v>1115</v>
      </c>
      <c r="F587" s="101">
        <v>23673</v>
      </c>
      <c r="G587" s="102">
        <v>193065</v>
      </c>
      <c r="H587" s="103">
        <v>46246</v>
      </c>
      <c r="I587" s="104" t="s">
        <v>926</v>
      </c>
      <c r="J587" s="77"/>
      <c r="K587" s="77" t="str">
        <f ca="1">+IF(ISERROR(MATCH([1]!WORKORDER[[#This Row],[TRAVELER]],[1]!Table1[TRAVELER],0)),K587,"Shipped")</f>
        <v>Shipped</v>
      </c>
      <c r="L587" s="77">
        <f ca="1">IF(ISERROR(MATCH([1]!WORKORDER[[#This Row],[TRAVELER]],[1]!Table1[TRAVELER],0)),L587,#REF!)</f>
        <v>29987</v>
      </c>
    </row>
    <row r="588" spans="1:12" hidden="1" x14ac:dyDescent="0.25">
      <c r="A588" s="77">
        <v>715959</v>
      </c>
      <c r="B588" s="77" t="s">
        <v>996</v>
      </c>
      <c r="C588" s="77">
        <v>1574</v>
      </c>
      <c r="D588" s="77"/>
      <c r="E588" s="100">
        <v>1205</v>
      </c>
      <c r="F588" s="101">
        <v>25584</v>
      </c>
      <c r="G588" s="102">
        <v>193065</v>
      </c>
      <c r="H588" s="103">
        <v>46246</v>
      </c>
      <c r="I588" s="104" t="s">
        <v>926</v>
      </c>
      <c r="J588" s="77"/>
      <c r="K588" s="77" t="str">
        <f ca="1">+IF(ISERROR(MATCH([1]!WORKORDER[[#This Row],[TRAVELER]],[1]!Table1[TRAVELER],0)),K588,"Shipped")</f>
        <v>Shipped</v>
      </c>
      <c r="L588" s="77">
        <f ca="1">IF(ISERROR(MATCH([1]!WORKORDER[[#This Row],[TRAVELER]],[1]!Table1[TRAVELER],0)),L588,#REF!)</f>
        <v>29994</v>
      </c>
    </row>
    <row r="589" spans="1:12" hidden="1" x14ac:dyDescent="0.25">
      <c r="A589" s="77">
        <v>715960</v>
      </c>
      <c r="B589" s="77" t="s">
        <v>996</v>
      </c>
      <c r="C589" s="77">
        <v>139</v>
      </c>
      <c r="D589" s="77"/>
      <c r="E589" s="100">
        <v>1178</v>
      </c>
      <c r="F589" s="101">
        <v>25011</v>
      </c>
      <c r="G589" s="102">
        <v>193065</v>
      </c>
      <c r="H589" s="103">
        <v>46246</v>
      </c>
      <c r="I589" s="104" t="s">
        <v>926</v>
      </c>
      <c r="J589" s="77"/>
      <c r="K589" s="77" t="str">
        <f ca="1">+IF(ISERROR(MATCH([1]!WORKORDER[[#This Row],[TRAVELER]],[1]!Table1[TRAVELER],0)),K589,"Shipped")</f>
        <v>Shipped</v>
      </c>
      <c r="L589" s="77">
        <f ca="1">IF(ISERROR(MATCH([1]!WORKORDER[[#This Row],[TRAVELER]],[1]!Table1[TRAVELER],0)),L589,#REF!)</f>
        <v>29987</v>
      </c>
    </row>
    <row r="590" spans="1:12" hidden="1" x14ac:dyDescent="0.25">
      <c r="A590" s="77">
        <v>715961</v>
      </c>
      <c r="B590" s="77" t="s">
        <v>996</v>
      </c>
      <c r="C590" s="77">
        <v>1582</v>
      </c>
      <c r="D590" s="77"/>
      <c r="E590" s="100">
        <v>1110</v>
      </c>
      <c r="F590" s="101">
        <v>23567</v>
      </c>
      <c r="G590" s="102">
        <v>193065</v>
      </c>
      <c r="H590" s="103">
        <v>46246</v>
      </c>
      <c r="I590" s="104" t="s">
        <v>926</v>
      </c>
      <c r="J590" s="77"/>
      <c r="K590" s="77" t="str">
        <f ca="1">+IF(ISERROR(MATCH([1]!WORKORDER[[#This Row],[TRAVELER]],[1]!Table1[TRAVELER],0)),K590,"Shipped")</f>
        <v>Shipped</v>
      </c>
      <c r="L590" s="77">
        <f ca="1">IF(ISERROR(MATCH([1]!WORKORDER[[#This Row],[TRAVELER]],[1]!Table1[TRAVELER],0)),L590,#REF!)</f>
        <v>29987</v>
      </c>
    </row>
    <row r="591" spans="1:12" hidden="1" x14ac:dyDescent="0.25">
      <c r="A591" s="77">
        <v>715949</v>
      </c>
      <c r="B591" s="77" t="s">
        <v>988</v>
      </c>
      <c r="C591" s="77">
        <v>51</v>
      </c>
      <c r="D591" s="77"/>
      <c r="E591" s="100">
        <v>1118</v>
      </c>
      <c r="F591" s="101">
        <v>40361</v>
      </c>
      <c r="G591" s="102">
        <v>193371</v>
      </c>
      <c r="H591" s="103">
        <v>46255</v>
      </c>
      <c r="I591" s="104"/>
      <c r="J591" s="77"/>
      <c r="K591" s="77">
        <f ca="1">+IF(ISERROR(MATCH([1]!WORKORDER[[#This Row],[TRAVELER]],[1]!Table1[TRAVELER],0)),K591,"Shipped")</f>
        <v>0</v>
      </c>
      <c r="L591" s="77">
        <f ca="1">IF(ISERROR(MATCH([1]!WORKORDER[[#This Row],[TRAVELER]],[1]!Table1[TRAVELER],0)),L591,#REF!)</f>
        <v>0</v>
      </c>
    </row>
    <row r="592" spans="1:12" hidden="1" x14ac:dyDescent="0.25">
      <c r="A592" s="77">
        <v>715950</v>
      </c>
      <c r="B592" s="77" t="s">
        <v>988</v>
      </c>
      <c r="C592" s="77">
        <v>1631</v>
      </c>
      <c r="D592" s="77"/>
      <c r="E592" s="100">
        <v>1105</v>
      </c>
      <c r="F592" s="101">
        <v>39892</v>
      </c>
      <c r="G592" s="102">
        <v>193371</v>
      </c>
      <c r="H592" s="103">
        <v>46255</v>
      </c>
      <c r="I592" s="104"/>
      <c r="J592" s="77"/>
      <c r="K592" s="77">
        <f ca="1">+IF(ISERROR(MATCH([1]!WORKORDER[[#This Row],[TRAVELER]],[1]!Table1[TRAVELER],0)),K592,"Shipped")</f>
        <v>0</v>
      </c>
      <c r="L592" s="77">
        <f ca="1">IF(ISERROR(MATCH([1]!WORKORDER[[#This Row],[TRAVELER]],[1]!Table1[TRAVELER],0)),L592,#REF!)</f>
        <v>0</v>
      </c>
    </row>
    <row r="593" spans="1:12" hidden="1" x14ac:dyDescent="0.25">
      <c r="A593" s="77">
        <v>715951</v>
      </c>
      <c r="B593" s="77" t="s">
        <v>988</v>
      </c>
      <c r="C593" s="77">
        <v>1428</v>
      </c>
      <c r="D593" s="77"/>
      <c r="E593" s="100">
        <v>1154</v>
      </c>
      <c r="F593" s="101">
        <v>41661</v>
      </c>
      <c r="G593" s="102">
        <v>193371</v>
      </c>
      <c r="H593" s="103">
        <v>46255</v>
      </c>
      <c r="I593" s="104"/>
      <c r="J593" s="77"/>
      <c r="K593" s="77" t="str">
        <f ca="1">+IF(ISERROR(MATCH([1]!WORKORDER[[#This Row],[TRAVELER]],[1]!Table1[TRAVELER],0)),K593,"Shipped")</f>
        <v>Shipped</v>
      </c>
      <c r="L593" s="77">
        <f ca="1">IF(ISERROR(MATCH([1]!WORKORDER[[#This Row],[TRAVELER]],[1]!Table1[TRAVELER],0)),L593,#REF!)</f>
        <v>0</v>
      </c>
    </row>
    <row r="594" spans="1:12" hidden="1" x14ac:dyDescent="0.25">
      <c r="A594" s="77">
        <v>715954</v>
      </c>
      <c r="B594" s="77" t="s">
        <v>996</v>
      </c>
      <c r="C594" s="77">
        <v>217</v>
      </c>
      <c r="D594" s="77"/>
      <c r="E594" s="100">
        <v>1158</v>
      </c>
      <c r="F594" s="101">
        <v>24586</v>
      </c>
      <c r="G594" s="102">
        <v>193092</v>
      </c>
      <c r="H594" s="103">
        <v>46247</v>
      </c>
      <c r="I594" s="104" t="s">
        <v>926</v>
      </c>
      <c r="J594" s="77"/>
      <c r="K594" s="77">
        <f ca="1">+IF(ISERROR(MATCH([1]!WORKORDER[[#This Row],[TRAVELER]],[1]!Table1[TRAVELER],0)),K594,"Shipped")</f>
        <v>0</v>
      </c>
      <c r="L594" s="77">
        <f ca="1">IF(ISERROR(MATCH([1]!WORKORDER[[#This Row],[TRAVELER]],[1]!Table1[TRAVELER],0)),L594,#REF!)</f>
        <v>0</v>
      </c>
    </row>
    <row r="595" spans="1:12" hidden="1" x14ac:dyDescent="0.25">
      <c r="A595" s="77">
        <v>715970</v>
      </c>
      <c r="B595" s="77" t="s">
        <v>923</v>
      </c>
      <c r="C595" s="77">
        <v>1325</v>
      </c>
      <c r="D595" s="77"/>
      <c r="E595" s="100">
        <v>1058</v>
      </c>
      <c r="F595" s="101">
        <v>5067</v>
      </c>
      <c r="G595" s="102">
        <v>193047</v>
      </c>
      <c r="H595" s="103">
        <v>46245</v>
      </c>
      <c r="I595" s="104" t="s">
        <v>2687</v>
      </c>
      <c r="J595" s="77"/>
      <c r="K595" s="77" t="str">
        <f ca="1">+IF(ISERROR(MATCH([1]!WORKORDER[[#This Row],[TRAVELER]],[1]!Table1[TRAVELER],0)),K595,"Shipped")</f>
        <v>Shipped</v>
      </c>
      <c r="L595" s="77">
        <f ca="1">IF(ISERROR(MATCH([1]!WORKORDER[[#This Row],[TRAVELER]],[1]!Table1[TRAVELER],0)),L595,#REF!)</f>
        <v>29980</v>
      </c>
    </row>
    <row r="596" spans="1:12" hidden="1" x14ac:dyDescent="0.25">
      <c r="A596" s="77">
        <v>715971</v>
      </c>
      <c r="B596" s="77" t="s">
        <v>923</v>
      </c>
      <c r="C596" s="77">
        <v>1374</v>
      </c>
      <c r="D596" s="77"/>
      <c r="E596" s="100">
        <v>1048</v>
      </c>
      <c r="F596" s="101">
        <v>5019</v>
      </c>
      <c r="G596" s="102">
        <v>193047</v>
      </c>
      <c r="H596" s="103">
        <v>46245</v>
      </c>
      <c r="I596" s="104" t="s">
        <v>2688</v>
      </c>
      <c r="J596" s="77"/>
      <c r="K596" s="77" t="str">
        <f ca="1">+IF(ISERROR(MATCH([1]!WORKORDER[[#This Row],[TRAVELER]],[1]!Table1[TRAVELER],0)),K596,"Shipped")</f>
        <v>Shipped</v>
      </c>
      <c r="L596" s="77">
        <f ca="1">IF(ISERROR(MATCH([1]!WORKORDER[[#This Row],[TRAVELER]],[1]!Table1[TRAVELER],0)),L596,#REF!)</f>
        <v>29980</v>
      </c>
    </row>
    <row r="597" spans="1:12" hidden="1" x14ac:dyDescent="0.25">
      <c r="A597" s="77">
        <v>715972</v>
      </c>
      <c r="B597" s="77" t="s">
        <v>923</v>
      </c>
      <c r="C597" s="77">
        <v>507</v>
      </c>
      <c r="D597" s="77"/>
      <c r="E597" s="100">
        <v>1087</v>
      </c>
      <c r="F597" s="101">
        <v>5206</v>
      </c>
      <c r="G597" s="102">
        <v>193047</v>
      </c>
      <c r="H597" s="103">
        <v>46245</v>
      </c>
      <c r="I597" s="104" t="s">
        <v>2689</v>
      </c>
      <c r="J597" s="77"/>
      <c r="K597" s="77" t="str">
        <f ca="1">+IF(ISERROR(MATCH([1]!WORKORDER[[#This Row],[TRAVELER]],[1]!Table1[TRAVELER],0)),K597,"Shipped")</f>
        <v>Shipped</v>
      </c>
      <c r="L597" s="77">
        <f ca="1">IF(ISERROR(MATCH([1]!WORKORDER[[#This Row],[TRAVELER]],[1]!Table1[TRAVELER],0)),L597,#REF!)</f>
        <v>29980</v>
      </c>
    </row>
    <row r="598" spans="1:12" hidden="1" x14ac:dyDescent="0.25">
      <c r="A598" s="77">
        <v>715974</v>
      </c>
      <c r="B598" s="77" t="s">
        <v>923</v>
      </c>
      <c r="C598" s="77">
        <v>560</v>
      </c>
      <c r="D598" s="77"/>
      <c r="E598" s="100">
        <v>1106</v>
      </c>
      <c r="F598" s="101">
        <v>5297</v>
      </c>
      <c r="G598" s="102">
        <v>193047</v>
      </c>
      <c r="H598" s="103">
        <v>46245</v>
      </c>
      <c r="I598" s="104" t="s">
        <v>2690</v>
      </c>
      <c r="J598" s="77"/>
      <c r="K598" s="77" t="str">
        <f ca="1">+IF(ISERROR(MATCH([1]!WORKORDER[[#This Row],[TRAVELER]],[1]!Table1[TRAVELER],0)),K598,"Shipped")</f>
        <v>Shipped</v>
      </c>
      <c r="L598" s="77">
        <f ca="1">IF(ISERROR(MATCH([1]!WORKORDER[[#This Row],[TRAVELER]],[1]!Table1[TRAVELER],0)),L598,#REF!)</f>
        <v>29980</v>
      </c>
    </row>
    <row r="599" spans="1:12" hidden="1" x14ac:dyDescent="0.25">
      <c r="A599" s="77">
        <v>715975</v>
      </c>
      <c r="B599" s="77" t="s">
        <v>923</v>
      </c>
      <c r="C599" s="77">
        <v>197</v>
      </c>
      <c r="D599" s="77"/>
      <c r="E599" s="100">
        <v>993</v>
      </c>
      <c r="F599" s="101">
        <v>4756</v>
      </c>
      <c r="G599" s="102">
        <v>193047</v>
      </c>
      <c r="H599" s="103">
        <v>46245</v>
      </c>
      <c r="I599" s="104" t="s">
        <v>2691</v>
      </c>
      <c r="J599" s="77"/>
      <c r="K599" s="77" t="str">
        <f ca="1">+IF(ISERROR(MATCH([1]!WORKORDER[[#This Row],[TRAVELER]],[1]!Table1[TRAVELER],0)),K599,"Shipped")</f>
        <v>Shipped</v>
      </c>
      <c r="L599" s="77">
        <f ca="1">IF(ISERROR(MATCH([1]!WORKORDER[[#This Row],[TRAVELER]],[1]!Table1[TRAVELER],0)),L599,#REF!)</f>
        <v>29980</v>
      </c>
    </row>
    <row r="600" spans="1:12" hidden="1" x14ac:dyDescent="0.25">
      <c r="A600" s="77">
        <v>715976</v>
      </c>
      <c r="B600" s="77" t="s">
        <v>923</v>
      </c>
      <c r="C600" s="77">
        <v>1584</v>
      </c>
      <c r="D600" s="77"/>
      <c r="E600" s="100">
        <v>1052</v>
      </c>
      <c r="F600" s="101">
        <v>5038</v>
      </c>
      <c r="G600" s="102">
        <v>193047</v>
      </c>
      <c r="H600" s="103">
        <v>46245</v>
      </c>
      <c r="I600" s="104" t="s">
        <v>2692</v>
      </c>
      <c r="J600" s="77"/>
      <c r="K600" s="77" t="str">
        <f ca="1">+IF(ISERROR(MATCH([1]!WORKORDER[[#This Row],[TRAVELER]],[1]!Table1[TRAVELER],0)),K600,"Shipped")</f>
        <v>Shipped</v>
      </c>
      <c r="L600" s="77">
        <f ca="1">IF(ISERROR(MATCH([1]!WORKORDER[[#This Row],[TRAVELER]],[1]!Table1[TRAVELER],0)),L600,#REF!)</f>
        <v>29980</v>
      </c>
    </row>
    <row r="601" spans="1:12" hidden="1" x14ac:dyDescent="0.25">
      <c r="A601" s="77">
        <v>715977</v>
      </c>
      <c r="B601" s="77" t="s">
        <v>923</v>
      </c>
      <c r="C601" s="77">
        <v>1604</v>
      </c>
      <c r="D601" s="77"/>
      <c r="E601" s="100">
        <v>1054</v>
      </c>
      <c r="F601" s="101">
        <v>5048</v>
      </c>
      <c r="G601" s="102">
        <v>193047</v>
      </c>
      <c r="H601" s="103">
        <v>46245</v>
      </c>
      <c r="I601" s="104" t="s">
        <v>2693</v>
      </c>
      <c r="J601" s="77"/>
      <c r="K601" s="77" t="str">
        <f ca="1">+IF(ISERROR(MATCH([1]!WORKORDER[[#This Row],[TRAVELER]],[1]!Table1[TRAVELER],0)),K601,"Shipped")</f>
        <v>Shipped</v>
      </c>
      <c r="L601" s="77">
        <f ca="1">IF(ISERROR(MATCH([1]!WORKORDER[[#This Row],[TRAVELER]],[1]!Table1[TRAVELER],0)),L601,#REF!)</f>
        <v>29980</v>
      </c>
    </row>
    <row r="602" spans="1:12" hidden="1" x14ac:dyDescent="0.25">
      <c r="A602" s="77">
        <v>715978</v>
      </c>
      <c r="B602" s="77" t="s">
        <v>923</v>
      </c>
      <c r="C602" s="77">
        <v>578</v>
      </c>
      <c r="D602" s="77"/>
      <c r="E602" s="100">
        <v>991</v>
      </c>
      <c r="F602" s="101">
        <v>4746</v>
      </c>
      <c r="G602" s="102">
        <v>193047</v>
      </c>
      <c r="H602" s="103">
        <v>46245</v>
      </c>
      <c r="I602" s="104" t="s">
        <v>2694</v>
      </c>
      <c r="J602" s="77"/>
      <c r="K602" s="77" t="str">
        <f ca="1">+IF(ISERROR(MATCH([1]!WORKORDER[[#This Row],[TRAVELER]],[1]!Table1[TRAVELER],0)),K602,"Shipped")</f>
        <v>Shipped</v>
      </c>
      <c r="L602" s="77">
        <f ca="1">IF(ISERROR(MATCH([1]!WORKORDER[[#This Row],[TRAVELER]],[1]!Table1[TRAVELER],0)),L602,#REF!)</f>
        <v>29980</v>
      </c>
    </row>
    <row r="603" spans="1:12" hidden="1" x14ac:dyDescent="0.25">
      <c r="A603" s="77">
        <v>715979</v>
      </c>
      <c r="B603" s="77" t="s">
        <v>923</v>
      </c>
      <c r="C603" s="77">
        <v>1626</v>
      </c>
      <c r="D603" s="77"/>
      <c r="E603" s="100">
        <v>1109</v>
      </c>
      <c r="F603" s="101">
        <v>5311</v>
      </c>
      <c r="G603" s="102">
        <v>193047</v>
      </c>
      <c r="H603" s="103">
        <v>46245</v>
      </c>
      <c r="I603" s="104" t="s">
        <v>2695</v>
      </c>
      <c r="J603" s="77"/>
      <c r="K603" s="77" t="str">
        <f ca="1">+IF(ISERROR(MATCH([1]!WORKORDER[[#This Row],[TRAVELER]],[1]!Table1[TRAVELER],0)),K603,"Shipped")</f>
        <v>Shipped</v>
      </c>
      <c r="L603" s="77">
        <f ca="1">IF(ISERROR(MATCH([1]!WORKORDER[[#This Row],[TRAVELER]],[1]!Table1[TRAVELER],0)),L603,#REF!)</f>
        <v>29980</v>
      </c>
    </row>
    <row r="604" spans="1:12" hidden="1" x14ac:dyDescent="0.25">
      <c r="A604" s="77">
        <v>715980</v>
      </c>
      <c r="B604" s="77" t="s">
        <v>923</v>
      </c>
      <c r="C604" s="77">
        <v>1049</v>
      </c>
      <c r="D604" s="77"/>
      <c r="E604" s="100">
        <v>1037</v>
      </c>
      <c r="F604" s="101">
        <v>4966</v>
      </c>
      <c r="G604" s="102">
        <v>193047</v>
      </c>
      <c r="H604" s="103">
        <v>46245</v>
      </c>
      <c r="I604" s="104" t="s">
        <v>2696</v>
      </c>
      <c r="J604" s="77"/>
      <c r="K604" s="77" t="str">
        <f ca="1">+IF(ISERROR(MATCH([1]!WORKORDER[[#This Row],[TRAVELER]],[1]!Table1[TRAVELER],0)),K604,"Shipped")</f>
        <v>Shipped</v>
      </c>
      <c r="L604" s="77">
        <f ca="1">IF(ISERROR(MATCH([1]!WORKORDER[[#This Row],[TRAVELER]],[1]!Table1[TRAVELER],0)),L604,#REF!)</f>
        <v>29980</v>
      </c>
    </row>
    <row r="605" spans="1:12" hidden="1" x14ac:dyDescent="0.25">
      <c r="A605" s="77">
        <v>715981</v>
      </c>
      <c r="B605" s="77" t="s">
        <v>923</v>
      </c>
      <c r="C605" s="77">
        <v>198</v>
      </c>
      <c r="D605" s="77"/>
      <c r="E605" s="100">
        <v>1044</v>
      </c>
      <c r="F605" s="101">
        <v>5000</v>
      </c>
      <c r="G605" s="102">
        <v>193047</v>
      </c>
      <c r="H605" s="103">
        <v>46245</v>
      </c>
      <c r="I605" s="104" t="s">
        <v>2697</v>
      </c>
      <c r="J605" s="77"/>
      <c r="K605" s="77" t="str">
        <f ca="1">+IF(ISERROR(MATCH([1]!WORKORDER[[#This Row],[TRAVELER]],[1]!Table1[TRAVELER],0)),K605,"Shipped")</f>
        <v>Shipped</v>
      </c>
      <c r="L605" s="77">
        <f ca="1">IF(ISERROR(MATCH([1]!WORKORDER[[#This Row],[TRAVELER]],[1]!Table1[TRAVELER],0)),L605,#REF!)</f>
        <v>30030</v>
      </c>
    </row>
    <row r="606" spans="1:12" hidden="1" x14ac:dyDescent="0.25">
      <c r="A606" s="77">
        <v>715990</v>
      </c>
      <c r="B606" s="77" t="s">
        <v>970</v>
      </c>
      <c r="C606" s="77">
        <v>1402</v>
      </c>
      <c r="D606" s="77"/>
      <c r="E606" s="100">
        <v>879</v>
      </c>
      <c r="F606" s="101">
        <v>33678</v>
      </c>
      <c r="G606" s="102">
        <v>192978</v>
      </c>
      <c r="H606" s="103">
        <v>46244</v>
      </c>
      <c r="I606" s="104" t="s">
        <v>926</v>
      </c>
      <c r="J606" s="77"/>
      <c r="K606" s="77" t="str">
        <f ca="1">+IF(ISERROR(MATCH([1]!WORKORDER[[#This Row],[TRAVELER]],[1]!Table1[TRAVELER],0)),K606,"Shipped")</f>
        <v>Shipped</v>
      </c>
      <c r="L606" s="77">
        <f ca="1">IF(ISERROR(MATCH([1]!WORKORDER[[#This Row],[TRAVELER]],[1]!Table1[TRAVELER],0)),L606,#REF!)</f>
        <v>30039</v>
      </c>
    </row>
    <row r="607" spans="1:12" hidden="1" x14ac:dyDescent="0.25">
      <c r="A607" s="77">
        <v>715991</v>
      </c>
      <c r="B607" s="77" t="s">
        <v>970</v>
      </c>
      <c r="C607" s="77">
        <v>662</v>
      </c>
      <c r="D607" s="77"/>
      <c r="E607" s="100">
        <v>1068</v>
      </c>
      <c r="F607" s="101">
        <v>40920</v>
      </c>
      <c r="G607" s="102">
        <v>192978</v>
      </c>
      <c r="H607" s="103">
        <v>46244</v>
      </c>
      <c r="I607" s="104" t="s">
        <v>926</v>
      </c>
      <c r="J607" s="77"/>
      <c r="K607" s="77" t="str">
        <f ca="1">+IF(ISERROR(MATCH([1]!WORKORDER[[#This Row],[TRAVELER]],[1]!Table1[TRAVELER],0)),K607,"Shipped")</f>
        <v>Shipped</v>
      </c>
      <c r="L607" s="77">
        <f ca="1">IF(ISERROR(MATCH([1]!WORKORDER[[#This Row],[TRAVELER]],[1]!Table1[TRAVELER],0)),L607,#REF!)</f>
        <v>29972</v>
      </c>
    </row>
    <row r="608" spans="1:12" hidden="1" x14ac:dyDescent="0.25">
      <c r="A608" s="77">
        <v>716000</v>
      </c>
      <c r="B608" s="77">
        <v>11546571</v>
      </c>
      <c r="C608" s="77">
        <v>341</v>
      </c>
      <c r="D608" s="77"/>
      <c r="E608" s="100">
        <v>872</v>
      </c>
      <c r="F608" s="101">
        <v>52216</v>
      </c>
      <c r="G608" s="102">
        <v>193079</v>
      </c>
      <c r="H608" s="103">
        <v>46246</v>
      </c>
      <c r="I608" s="104" t="s">
        <v>2868</v>
      </c>
      <c r="J608" s="77"/>
      <c r="K608" s="77" t="str">
        <f ca="1">+IF(ISERROR(MATCH([1]!WORKORDER[[#This Row],[TRAVELER]],[1]!Table1[TRAVELER],0)),K608,"Shipped")</f>
        <v>Shipped</v>
      </c>
      <c r="L608" s="77">
        <f ca="1">IF(ISERROR(MATCH([1]!WORKORDER[[#This Row],[TRAVELER]],[1]!Table1[TRAVELER],0)),L608,#REF!)</f>
        <v>30044</v>
      </c>
    </row>
    <row r="609" spans="1:12" hidden="1" x14ac:dyDescent="0.25">
      <c r="A609" s="77">
        <v>716001</v>
      </c>
      <c r="B609" s="77">
        <v>11546571</v>
      </c>
      <c r="C609" s="77">
        <v>1074</v>
      </c>
      <c r="D609" s="77"/>
      <c r="E609" s="100">
        <v>771</v>
      </c>
      <c r="F609" s="101">
        <v>46168</v>
      </c>
      <c r="G609" s="102">
        <v>193079</v>
      </c>
      <c r="H609" s="103">
        <v>46246</v>
      </c>
      <c r="I609" s="104" t="s">
        <v>3168</v>
      </c>
      <c r="J609" s="77"/>
      <c r="K609" s="77" t="str">
        <f ca="1">+IF(ISERROR(MATCH([1]!WORKORDER[[#This Row],[TRAVELER]],[1]!Table1[TRAVELER],0)),K609,"Shipped")</f>
        <v>Shipped</v>
      </c>
      <c r="L609" s="77">
        <f ca="1">IF(ISERROR(MATCH([1]!WORKORDER[[#This Row],[TRAVELER]],[1]!Table1[TRAVELER],0)),L609,#REF!)</f>
        <v>30037</v>
      </c>
    </row>
    <row r="610" spans="1:12" hidden="1" x14ac:dyDescent="0.25">
      <c r="A610" s="77">
        <v>716002</v>
      </c>
      <c r="B610" s="77">
        <v>11546571</v>
      </c>
      <c r="C610" s="77">
        <v>87</v>
      </c>
      <c r="D610" s="77"/>
      <c r="E610" s="100">
        <v>942</v>
      </c>
      <c r="F610" s="101">
        <v>56407</v>
      </c>
      <c r="G610" s="102">
        <v>193267</v>
      </c>
      <c r="H610" s="103">
        <v>46253</v>
      </c>
      <c r="I610" s="104" t="s">
        <v>4025</v>
      </c>
      <c r="J610" s="77"/>
      <c r="K610" s="77" t="str">
        <f ca="1">+IF(ISERROR(MATCH([1]!WORKORDER[[#This Row],[TRAVELER]],[1]!Table1[TRAVELER],0)),K610,"Shipped")</f>
        <v>Shipped</v>
      </c>
      <c r="L610" s="77">
        <f ca="1">IF(ISERROR(MATCH([1]!WORKORDER[[#This Row],[TRAVELER]],[1]!Table1[TRAVELER],0)),L610,#REF!)</f>
        <v>30010</v>
      </c>
    </row>
    <row r="611" spans="1:12" hidden="1" x14ac:dyDescent="0.25">
      <c r="A611" s="77">
        <v>716003</v>
      </c>
      <c r="B611" s="77">
        <v>11546571</v>
      </c>
      <c r="C611" s="77">
        <v>1753</v>
      </c>
      <c r="D611" s="77"/>
      <c r="E611" s="100">
        <v>748</v>
      </c>
      <c r="F611" s="101">
        <v>44790</v>
      </c>
      <c r="G611" s="102">
        <v>193079</v>
      </c>
      <c r="H611" s="103">
        <v>46246</v>
      </c>
      <c r="I611" s="104" t="s">
        <v>2863</v>
      </c>
      <c r="J611" s="77"/>
      <c r="K611" s="77" t="str">
        <f ca="1">+IF(ISERROR(MATCH([1]!WORKORDER[[#This Row],[TRAVELER]],[1]!Table1[TRAVELER],0)),K611,"Shipped")</f>
        <v>Shipped</v>
      </c>
      <c r="L611" s="77">
        <f ca="1">IF(ISERROR(MATCH([1]!WORKORDER[[#This Row],[TRAVELER]],[1]!Table1[TRAVELER],0)),L611,#REF!)</f>
        <v>0</v>
      </c>
    </row>
    <row r="612" spans="1:12" hidden="1" x14ac:dyDescent="0.25">
      <c r="A612" s="77">
        <v>716006</v>
      </c>
      <c r="B612" s="77" t="s">
        <v>953</v>
      </c>
      <c r="C612" s="77">
        <v>495</v>
      </c>
      <c r="D612" s="77"/>
      <c r="E612" s="100">
        <v>757</v>
      </c>
      <c r="F612" s="101">
        <v>58231</v>
      </c>
      <c r="G612" s="102">
        <v>193267</v>
      </c>
      <c r="H612" s="103">
        <v>46253</v>
      </c>
      <c r="I612" s="104" t="s">
        <v>4026</v>
      </c>
      <c r="J612" s="77"/>
      <c r="K612" s="77" t="str">
        <f ca="1">+IF(ISERROR(MATCH([1]!WORKORDER[[#This Row],[TRAVELER]],[1]!Table1[TRAVELER],0)),K612,"Shipped")</f>
        <v>Shipped</v>
      </c>
      <c r="L612" s="77">
        <f ca="1">IF(ISERROR(MATCH([1]!WORKORDER[[#This Row],[TRAVELER]],[1]!Table1[TRAVELER],0)),L612,#REF!)</f>
        <v>30008</v>
      </c>
    </row>
    <row r="613" spans="1:12" hidden="1" x14ac:dyDescent="0.25">
      <c r="A613" s="77">
        <v>716007</v>
      </c>
      <c r="B613" s="77" t="s">
        <v>953</v>
      </c>
      <c r="C613" s="77">
        <v>1501</v>
      </c>
      <c r="D613" s="77"/>
      <c r="E613" s="100">
        <v>717</v>
      </c>
      <c r="F613" s="101">
        <v>55154</v>
      </c>
      <c r="G613" s="102">
        <v>193267</v>
      </c>
      <c r="H613" s="103">
        <v>46253</v>
      </c>
      <c r="I613" s="104" t="s">
        <v>4027</v>
      </c>
      <c r="J613" s="77"/>
      <c r="K613" s="77" t="str">
        <f ca="1">+IF(ISERROR(MATCH([1]!WORKORDER[[#This Row],[TRAVELER]],[1]!Table1[TRAVELER],0)),K613,"Shipped")</f>
        <v>Shipped</v>
      </c>
      <c r="L613" s="77">
        <f ca="1">IF(ISERROR(MATCH([1]!WORKORDER[[#This Row],[TRAVELER]],[1]!Table1[TRAVELER],0)),L613,#REF!)</f>
        <v>0</v>
      </c>
    </row>
    <row r="614" spans="1:12" hidden="1" x14ac:dyDescent="0.25">
      <c r="A614" s="77">
        <v>715962</v>
      </c>
      <c r="B614" s="77" t="s">
        <v>1057</v>
      </c>
      <c r="C614" s="77">
        <v>1056</v>
      </c>
      <c r="D614" s="77"/>
      <c r="E614" s="100">
        <v>1152</v>
      </c>
      <c r="F614" s="101">
        <v>44138</v>
      </c>
      <c r="G614" s="102">
        <v>193322</v>
      </c>
      <c r="H614" s="103">
        <v>46254</v>
      </c>
      <c r="I614" s="104"/>
      <c r="J614" s="77"/>
      <c r="K614" s="77">
        <f ca="1">+IF(ISERROR(MATCH([1]!WORKORDER[[#This Row],[TRAVELER]],[1]!Table1[TRAVELER],0)),K614,"Shipped")</f>
        <v>0</v>
      </c>
      <c r="L614" s="77">
        <f ca="1">IF(ISERROR(MATCH([1]!WORKORDER[[#This Row],[TRAVELER]],[1]!Table1[TRAVELER],0)),L614,#REF!)</f>
        <v>0</v>
      </c>
    </row>
    <row r="615" spans="1:12" hidden="1" x14ac:dyDescent="0.25">
      <c r="A615" s="77">
        <v>716009</v>
      </c>
      <c r="B615" s="77" t="s">
        <v>953</v>
      </c>
      <c r="C615" s="77">
        <v>672</v>
      </c>
      <c r="D615" s="77"/>
      <c r="E615" s="100">
        <v>725</v>
      </c>
      <c r="F615" s="101">
        <v>55769</v>
      </c>
      <c r="G615" s="102">
        <v>193295</v>
      </c>
      <c r="H615" s="103">
        <v>46253</v>
      </c>
      <c r="I615" s="104" t="s">
        <v>4027</v>
      </c>
      <c r="J615" s="77"/>
      <c r="K615" s="77" t="str">
        <f ca="1">+IF(ISERROR(MATCH([1]!WORKORDER[[#This Row],[TRAVELER]],[1]!Table1[TRAVELER],0)),K615,"Shipped")</f>
        <v>Shipped</v>
      </c>
      <c r="L615" s="77">
        <f ca="1">IF(ISERROR(MATCH([1]!WORKORDER[[#This Row],[TRAVELER]],[1]!Table1[TRAVELER],0)),L615,#REF!)</f>
        <v>30059</v>
      </c>
    </row>
    <row r="616" spans="1:12" hidden="1" x14ac:dyDescent="0.25">
      <c r="A616" s="77">
        <v>716010</v>
      </c>
      <c r="B616" s="77" t="s">
        <v>1040</v>
      </c>
      <c r="C616" s="77">
        <v>1504</v>
      </c>
      <c r="D616" s="77"/>
      <c r="E616" s="100">
        <v>966</v>
      </c>
      <c r="F616" s="101">
        <v>9545</v>
      </c>
      <c r="G616" s="102">
        <v>193267</v>
      </c>
      <c r="H616" s="103">
        <v>46253</v>
      </c>
      <c r="I616" s="104" t="s">
        <v>4028</v>
      </c>
      <c r="J616" s="77"/>
      <c r="K616" s="77" t="str">
        <f ca="1">+IF(ISERROR(MATCH([1]!WORKORDER[[#This Row],[TRAVELER]],[1]!Table1[TRAVELER],0)),K616,"Shipped")</f>
        <v>Shipped</v>
      </c>
      <c r="L616" s="77">
        <f ca="1">IF(ISERROR(MATCH([1]!WORKORDER[[#This Row],[TRAVELER]],[1]!Table1[TRAVELER],0)),L616,#REF!)</f>
        <v>30010</v>
      </c>
    </row>
    <row r="617" spans="1:12" hidden="1" x14ac:dyDescent="0.25">
      <c r="A617" s="77">
        <v>716011</v>
      </c>
      <c r="B617" s="77" t="s">
        <v>1040</v>
      </c>
      <c r="C617" s="77">
        <v>1016</v>
      </c>
      <c r="D617" s="77"/>
      <c r="E617" s="100">
        <v>767</v>
      </c>
      <c r="F617" s="101">
        <v>7579</v>
      </c>
      <c r="G617" s="102">
        <v>193267</v>
      </c>
      <c r="H617" s="103">
        <v>46253</v>
      </c>
      <c r="I617" s="104" t="s">
        <v>3852</v>
      </c>
      <c r="J617" s="77"/>
      <c r="K617" s="77" t="str">
        <f ca="1">+IF(ISERROR(MATCH([1]!WORKORDER[[#This Row],[TRAVELER]],[1]!Table1[TRAVELER],0)),K617,"Shipped")</f>
        <v>Shipped</v>
      </c>
      <c r="L617" s="77">
        <f ca="1">IF(ISERROR(MATCH([1]!WORKORDER[[#This Row],[TRAVELER]],[1]!Table1[TRAVELER],0)),L617,#REF!)</f>
        <v>30013</v>
      </c>
    </row>
    <row r="618" spans="1:12" hidden="1" x14ac:dyDescent="0.25">
      <c r="A618" s="77">
        <v>716020</v>
      </c>
      <c r="B618" s="77" t="s">
        <v>940</v>
      </c>
      <c r="C618" s="77">
        <v>292</v>
      </c>
      <c r="D618" s="77"/>
      <c r="E618" s="100">
        <v>818</v>
      </c>
      <c r="F618" s="101">
        <v>17479</v>
      </c>
      <c r="G618" s="102">
        <v>193267</v>
      </c>
      <c r="H618" s="103">
        <v>46253</v>
      </c>
      <c r="I618" s="104" t="s">
        <v>3834</v>
      </c>
      <c r="J618" s="77"/>
      <c r="K618" s="77" t="str">
        <f ca="1">+IF(ISERROR(MATCH([1]!WORKORDER[[#This Row],[TRAVELER]],[1]!Table1[TRAVELER],0)),K618,"Shipped")</f>
        <v>Shipped</v>
      </c>
      <c r="L618" s="77">
        <f ca="1">IF(ISERROR(MATCH([1]!WORKORDER[[#This Row],[TRAVELER]],[1]!Table1[TRAVELER],0)),L618,#REF!)</f>
        <v>30013</v>
      </c>
    </row>
    <row r="619" spans="1:12" hidden="1" x14ac:dyDescent="0.25">
      <c r="A619" s="77">
        <v>716021</v>
      </c>
      <c r="B619" s="77" t="s">
        <v>940</v>
      </c>
      <c r="C619" s="77">
        <v>1002</v>
      </c>
      <c r="D619" s="77"/>
      <c r="E619" s="100">
        <v>680</v>
      </c>
      <c r="F619" s="101">
        <v>14530</v>
      </c>
      <c r="G619" s="102">
        <v>193267</v>
      </c>
      <c r="H619" s="103">
        <v>46253</v>
      </c>
      <c r="I619" s="104" t="s">
        <v>4029</v>
      </c>
      <c r="J619" s="77"/>
      <c r="K619" s="77" t="str">
        <f ca="1">+IF(ISERROR(MATCH([1]!WORKORDER[[#This Row],[TRAVELER]],[1]!Table1[TRAVELER],0)),K619,"Shipped")</f>
        <v>Shipped</v>
      </c>
      <c r="L619" s="77">
        <f ca="1">IF(ISERROR(MATCH([1]!WORKORDER[[#This Row],[TRAVELER]],[1]!Table1[TRAVELER],0)),L619,#REF!)</f>
        <v>30010</v>
      </c>
    </row>
    <row r="620" spans="1:12" hidden="1" x14ac:dyDescent="0.25">
      <c r="A620" s="77">
        <v>716022</v>
      </c>
      <c r="B620" s="77" t="s">
        <v>968</v>
      </c>
      <c r="C620" s="77">
        <v>984</v>
      </c>
      <c r="D620" s="77"/>
      <c r="E620" s="100">
        <v>652</v>
      </c>
      <c r="F620" s="101">
        <v>11439</v>
      </c>
      <c r="G620" s="102">
        <v>193267</v>
      </c>
      <c r="H620" s="103">
        <v>46253</v>
      </c>
      <c r="I620" s="104"/>
      <c r="J620" s="77"/>
      <c r="K620" s="77" t="str">
        <f ca="1">+IF(ISERROR(MATCH([1]!WORKORDER[[#This Row],[TRAVELER]],[1]!Table1[TRAVELER],0)),K620,"Shipped")</f>
        <v>Shipped</v>
      </c>
      <c r="L620" s="77">
        <f ca="1">IF(ISERROR(MATCH([1]!WORKORDER[[#This Row],[TRAVELER]],[1]!Table1[TRAVELER],0)),L620,#REF!)</f>
        <v>30042</v>
      </c>
    </row>
    <row r="621" spans="1:12" hidden="1" x14ac:dyDescent="0.25">
      <c r="A621" s="77">
        <v>716023</v>
      </c>
      <c r="B621" s="77" t="s">
        <v>968</v>
      </c>
      <c r="C621" s="77">
        <v>1648</v>
      </c>
      <c r="D621" s="77"/>
      <c r="E621" s="100">
        <v>743</v>
      </c>
      <c r="F621" s="101">
        <v>13035</v>
      </c>
      <c r="G621" s="102">
        <v>193267</v>
      </c>
      <c r="H621" s="103">
        <v>46253</v>
      </c>
      <c r="I621" s="104"/>
      <c r="J621" s="77"/>
      <c r="K621" s="77" t="str">
        <f ca="1">+IF(ISERROR(MATCH([1]!WORKORDER[[#This Row],[TRAVELER]],[1]!Table1[TRAVELER],0)),K621,"Shipped")</f>
        <v>Shipped</v>
      </c>
      <c r="L621" s="77">
        <f ca="1">IF(ISERROR(MATCH([1]!WORKORDER[[#This Row],[TRAVELER]],[1]!Table1[TRAVELER],0)),L621,#REF!)</f>
        <v>30039</v>
      </c>
    </row>
    <row r="622" spans="1:12" hidden="1" x14ac:dyDescent="0.25">
      <c r="A622" s="77">
        <v>716029</v>
      </c>
      <c r="B622" s="77" t="s">
        <v>985</v>
      </c>
      <c r="C622" s="77">
        <v>1596</v>
      </c>
      <c r="D622" s="77"/>
      <c r="E622" s="100">
        <v>531</v>
      </c>
      <c r="F622" s="101">
        <v>13650</v>
      </c>
      <c r="G622" s="102">
        <v>193267</v>
      </c>
      <c r="H622" s="103">
        <v>46253</v>
      </c>
      <c r="I622" s="104" t="s">
        <v>4030</v>
      </c>
      <c r="J622" s="77"/>
      <c r="K622" s="77" t="str">
        <f ca="1">+IF(ISERROR(MATCH([1]!WORKORDER[[#This Row],[TRAVELER]],[1]!Table1[TRAVELER],0)),K622,"Shipped")</f>
        <v>Shipped</v>
      </c>
      <c r="L622" s="77">
        <f ca="1">IF(ISERROR(MATCH([1]!WORKORDER[[#This Row],[TRAVELER]],[1]!Table1[TRAVELER],0)),L622,#REF!)</f>
        <v>30030</v>
      </c>
    </row>
    <row r="623" spans="1:12" hidden="1" x14ac:dyDescent="0.25">
      <c r="A623" s="77">
        <v>716074</v>
      </c>
      <c r="B623" s="77" t="s">
        <v>986</v>
      </c>
      <c r="C623" s="77">
        <v>794</v>
      </c>
      <c r="D623" s="77"/>
      <c r="E623" s="100">
        <v>1155</v>
      </c>
      <c r="F623" s="101">
        <v>88846</v>
      </c>
      <c r="G623" s="102">
        <v>192978</v>
      </c>
      <c r="H623" s="103">
        <v>46244</v>
      </c>
      <c r="I623" s="104" t="s">
        <v>926</v>
      </c>
      <c r="J623" s="77"/>
      <c r="K623" s="77" t="str">
        <f ca="1">+IF(ISERROR(MATCH([1]!WORKORDER[[#This Row],[TRAVELER]],[1]!Table1[TRAVELER],0)),K623,"Shipped")</f>
        <v>Shipped</v>
      </c>
      <c r="L623" s="77">
        <f ca="1">IF(ISERROR(MATCH([1]!WORKORDER[[#This Row],[TRAVELER]],[1]!Table1[TRAVELER],0)),L623,#REF!)</f>
        <v>29998</v>
      </c>
    </row>
    <row r="624" spans="1:12" hidden="1" x14ac:dyDescent="0.25">
      <c r="A624" s="77">
        <v>716075</v>
      </c>
      <c r="B624" s="77" t="s">
        <v>986</v>
      </c>
      <c r="C624" s="77">
        <v>1848</v>
      </c>
      <c r="D624" s="77"/>
      <c r="E624" s="100">
        <v>1103</v>
      </c>
      <c r="F624" s="101">
        <v>84846</v>
      </c>
      <c r="G624" s="102">
        <v>192978</v>
      </c>
      <c r="H624" s="103">
        <v>46244</v>
      </c>
      <c r="I624" s="104" t="s">
        <v>926</v>
      </c>
      <c r="J624" s="77"/>
      <c r="K624" s="77" t="str">
        <f ca="1">+IF(ISERROR(MATCH([1]!WORKORDER[[#This Row],[TRAVELER]],[1]!Table1[TRAVELER],0)),K624,"Shipped")</f>
        <v>Shipped</v>
      </c>
      <c r="L624" s="77">
        <f ca="1">IF(ISERROR(MATCH([1]!WORKORDER[[#This Row],[TRAVELER]],[1]!Table1[TRAVELER],0)),L624,#REF!)</f>
        <v>29977</v>
      </c>
    </row>
    <row r="625" spans="1:12" hidden="1" x14ac:dyDescent="0.25">
      <c r="A625" s="77">
        <v>716076</v>
      </c>
      <c r="B625" s="77" t="s">
        <v>986</v>
      </c>
      <c r="C625" s="77">
        <v>1038</v>
      </c>
      <c r="D625" s="77"/>
      <c r="E625" s="100">
        <v>1076</v>
      </c>
      <c r="F625" s="101">
        <v>82769</v>
      </c>
      <c r="G625" s="102">
        <v>192978</v>
      </c>
      <c r="H625" s="103">
        <v>46244</v>
      </c>
      <c r="I625" s="104" t="s">
        <v>926</v>
      </c>
      <c r="J625" s="77"/>
      <c r="K625" s="77" t="str">
        <f ca="1">+IF(ISERROR(MATCH([1]!WORKORDER[[#This Row],[TRAVELER]],[1]!Table1[TRAVELER],0)),K625,"Shipped")</f>
        <v>Shipped</v>
      </c>
      <c r="L625" s="77">
        <f ca="1">IF(ISERROR(MATCH([1]!WORKORDER[[#This Row],[TRAVELER]],[1]!Table1[TRAVELER],0)),L625,#REF!)</f>
        <v>30037</v>
      </c>
    </row>
    <row r="626" spans="1:12" hidden="1" x14ac:dyDescent="0.25">
      <c r="A626" s="77">
        <v>716077</v>
      </c>
      <c r="B626" s="77" t="s">
        <v>986</v>
      </c>
      <c r="C626" s="77">
        <v>154</v>
      </c>
      <c r="D626" s="77"/>
      <c r="E626" s="100">
        <v>1136</v>
      </c>
      <c r="F626" s="101">
        <v>87385</v>
      </c>
      <c r="G626" s="102">
        <v>192978</v>
      </c>
      <c r="H626" s="103">
        <v>46244</v>
      </c>
      <c r="I626" s="104" t="s">
        <v>926</v>
      </c>
      <c r="J626" s="77"/>
      <c r="K626" s="77" t="str">
        <f ca="1">+IF(ISERROR(MATCH([1]!WORKORDER[[#This Row],[TRAVELER]],[1]!Table1[TRAVELER],0)),K626,"Shipped")</f>
        <v>Shipped</v>
      </c>
      <c r="L626" s="77">
        <f ca="1">IF(ISERROR(MATCH([1]!WORKORDER[[#This Row],[TRAVELER]],[1]!Table1[TRAVELER],0)),L626,#REF!)</f>
        <v>30054</v>
      </c>
    </row>
    <row r="627" spans="1:12" hidden="1" x14ac:dyDescent="0.25">
      <c r="A627" s="77">
        <v>716078</v>
      </c>
      <c r="B627" s="77" t="s">
        <v>986</v>
      </c>
      <c r="C627" s="77">
        <v>1838</v>
      </c>
      <c r="D627" s="77"/>
      <c r="E627" s="100">
        <v>1084</v>
      </c>
      <c r="F627" s="101">
        <v>83385</v>
      </c>
      <c r="G627" s="102">
        <v>192978</v>
      </c>
      <c r="H627" s="103">
        <v>46244</v>
      </c>
      <c r="I627" s="104" t="s">
        <v>926</v>
      </c>
      <c r="J627" s="77"/>
      <c r="K627" s="77" t="str">
        <f ca="1">+IF(ISERROR(MATCH([1]!WORKORDER[[#This Row],[TRAVELER]],[1]!Table1[TRAVELER],0)),K627,"Shipped")</f>
        <v>Shipped</v>
      </c>
      <c r="L627" s="77">
        <f ca="1">IF(ISERROR(MATCH([1]!WORKORDER[[#This Row],[TRAVELER]],[1]!Table1[TRAVELER],0)),L627,#REF!)</f>
        <v>29991</v>
      </c>
    </row>
    <row r="628" spans="1:12" hidden="1" x14ac:dyDescent="0.25">
      <c r="A628" s="77">
        <v>716079</v>
      </c>
      <c r="B628" s="77" t="s">
        <v>986</v>
      </c>
      <c r="C628" s="77">
        <v>555</v>
      </c>
      <c r="D628" s="77"/>
      <c r="E628" s="100">
        <v>1165</v>
      </c>
      <c r="F628" s="101">
        <v>89615</v>
      </c>
      <c r="G628" s="102">
        <v>192978</v>
      </c>
      <c r="H628" s="103">
        <v>46244</v>
      </c>
      <c r="I628" s="104" t="s">
        <v>926</v>
      </c>
      <c r="J628" s="77"/>
      <c r="K628" s="77" t="str">
        <f ca="1">+IF(ISERROR(MATCH([1]!WORKORDER[[#This Row],[TRAVELER]],[1]!Table1[TRAVELER],0)),K628,"Shipped")</f>
        <v>Shipped</v>
      </c>
      <c r="L628" s="77">
        <f ca="1">IF(ISERROR(MATCH([1]!WORKORDER[[#This Row],[TRAVELER]],[1]!Table1[TRAVELER],0)),L628,#REF!)</f>
        <v>29979</v>
      </c>
    </row>
    <row r="629" spans="1:12" hidden="1" x14ac:dyDescent="0.25">
      <c r="A629" s="77">
        <v>716080</v>
      </c>
      <c r="B629" s="77" t="s">
        <v>951</v>
      </c>
      <c r="C629" s="77">
        <v>1839</v>
      </c>
      <c r="D629" s="77"/>
      <c r="E629" s="100">
        <v>1061</v>
      </c>
      <c r="F629" s="101">
        <v>80379</v>
      </c>
      <c r="G629" s="102">
        <v>192981</v>
      </c>
      <c r="H629" s="103">
        <v>46244</v>
      </c>
      <c r="I629" s="104" t="s">
        <v>926</v>
      </c>
      <c r="J629" s="77"/>
      <c r="K629" s="77" t="str">
        <f ca="1">+IF(ISERROR(MATCH([1]!WORKORDER[[#This Row],[TRAVELER]],[1]!Table1[TRAVELER],0)),K629,"Shipped")</f>
        <v>Shipped</v>
      </c>
      <c r="L629" s="77">
        <f ca="1">IF(ISERROR(MATCH([1]!WORKORDER[[#This Row],[TRAVELER]],[1]!Table1[TRAVELER],0)),L629,#REF!)</f>
        <v>29974</v>
      </c>
    </row>
    <row r="630" spans="1:12" hidden="1" x14ac:dyDescent="0.25">
      <c r="A630" s="77">
        <v>716081</v>
      </c>
      <c r="B630" s="77" t="s">
        <v>951</v>
      </c>
      <c r="C630" s="77">
        <v>1840</v>
      </c>
      <c r="D630" s="77"/>
      <c r="E630" s="100">
        <v>972</v>
      </c>
      <c r="F630" s="101">
        <v>73636</v>
      </c>
      <c r="G630" s="102">
        <v>192981</v>
      </c>
      <c r="H630" s="103">
        <v>46244</v>
      </c>
      <c r="I630" s="104" t="s">
        <v>926</v>
      </c>
      <c r="J630" s="77"/>
      <c r="K630" s="77" t="str">
        <f ca="1">+IF(ISERROR(MATCH([1]!WORKORDER[[#This Row],[TRAVELER]],[1]!Table1[TRAVELER],0)),K630,"Shipped")</f>
        <v>Shipped</v>
      </c>
      <c r="L630" s="77">
        <f ca="1">IF(ISERROR(MATCH([1]!WORKORDER[[#This Row],[TRAVELER]],[1]!Table1[TRAVELER],0)),L630,#REF!)</f>
        <v>29996</v>
      </c>
    </row>
    <row r="631" spans="1:12" hidden="1" x14ac:dyDescent="0.25">
      <c r="A631" s="77">
        <v>716082</v>
      </c>
      <c r="B631" s="77" t="s">
        <v>941</v>
      </c>
      <c r="C631" s="77" t="s">
        <v>922</v>
      </c>
      <c r="D631" s="77"/>
      <c r="E631" s="100">
        <v>1794</v>
      </c>
      <c r="F631" s="101">
        <v>60000</v>
      </c>
      <c r="G631" s="102">
        <v>192852</v>
      </c>
      <c r="H631" s="103">
        <v>46238</v>
      </c>
      <c r="I631" s="104" t="s">
        <v>2698</v>
      </c>
      <c r="J631" s="77"/>
      <c r="K631" s="77" t="str">
        <f ca="1">+IF(ISERROR(MATCH([1]!WORKORDER[[#This Row],[TRAVELER]],[1]!Table1[TRAVELER],0)),K631,"Shipped")</f>
        <v>Shipped</v>
      </c>
      <c r="L631" s="77">
        <f ca="1">IF(ISERROR(MATCH([1]!WORKORDER[[#This Row],[TRAVELER]],[1]!Table1[TRAVELER],0)),L631,#REF!)</f>
        <v>29954</v>
      </c>
    </row>
    <row r="632" spans="1:12" hidden="1" x14ac:dyDescent="0.25">
      <c r="A632" s="77">
        <v>716083</v>
      </c>
      <c r="B632" s="77" t="s">
        <v>941</v>
      </c>
      <c r="C632" s="77" t="s">
        <v>922</v>
      </c>
      <c r="D632" s="77"/>
      <c r="E632" s="100">
        <v>1794</v>
      </c>
      <c r="F632" s="101">
        <v>60000</v>
      </c>
      <c r="G632" s="102">
        <v>192852</v>
      </c>
      <c r="H632" s="103">
        <v>46238</v>
      </c>
      <c r="I632" s="104" t="s">
        <v>2699</v>
      </c>
      <c r="J632" s="77"/>
      <c r="K632" s="77" t="str">
        <f ca="1">+IF(ISERROR(MATCH([1]!WORKORDER[[#This Row],[TRAVELER]],[1]!Table1[TRAVELER],0)),K632,"Shipped")</f>
        <v>Shipped</v>
      </c>
      <c r="L632" s="77">
        <f ca="1">IF(ISERROR(MATCH([1]!WORKORDER[[#This Row],[TRAVELER]],[1]!Table1[TRAVELER],0)),L632,#REF!)</f>
        <v>29954</v>
      </c>
    </row>
    <row r="633" spans="1:12" hidden="1" x14ac:dyDescent="0.25">
      <c r="A633" s="77">
        <v>716084</v>
      </c>
      <c r="B633" s="77">
        <v>94012038</v>
      </c>
      <c r="C633" s="77">
        <v>388</v>
      </c>
      <c r="D633" s="77"/>
      <c r="E633" s="100">
        <v>362</v>
      </c>
      <c r="F633" s="101">
        <v>46410</v>
      </c>
      <c r="G633" s="102">
        <v>193079</v>
      </c>
      <c r="H633" s="103">
        <v>46246</v>
      </c>
      <c r="I633" s="104" t="s">
        <v>3186</v>
      </c>
      <c r="J633" s="77"/>
      <c r="K633" s="77" t="str">
        <f ca="1">+IF(ISERROR(MATCH([1]!WORKORDER[[#This Row],[TRAVELER]],[1]!Table1[TRAVELER],0)),K633,"Shipped")</f>
        <v>Shipped</v>
      </c>
      <c r="L633" s="77">
        <f ca="1">IF(ISERROR(MATCH([1]!WORKORDER[[#This Row],[TRAVELER]],[1]!Table1[TRAVELER],0)),L633,#REF!)</f>
        <v>29991</v>
      </c>
    </row>
    <row r="634" spans="1:12" hidden="1" x14ac:dyDescent="0.25">
      <c r="A634" s="77">
        <v>715963</v>
      </c>
      <c r="B634" s="77" t="s">
        <v>1057</v>
      </c>
      <c r="C634" s="77">
        <v>1033</v>
      </c>
      <c r="D634" s="77"/>
      <c r="E634" s="100">
        <v>1124</v>
      </c>
      <c r="F634" s="101">
        <v>43065</v>
      </c>
      <c r="G634" s="102">
        <v>193322</v>
      </c>
      <c r="H634" s="103">
        <v>46254</v>
      </c>
      <c r="I634" s="104"/>
      <c r="J634" s="77"/>
      <c r="K634" s="77">
        <f ca="1">+IF(ISERROR(MATCH([1]!WORKORDER[[#This Row],[TRAVELER]],[1]!Table1[TRAVELER],0)),K634,"Shipped")</f>
        <v>0</v>
      </c>
      <c r="L634" s="77">
        <f ca="1">IF(ISERROR(MATCH([1]!WORKORDER[[#This Row],[TRAVELER]],[1]!Table1[TRAVELER],0)),L634,#REF!)</f>
        <v>0</v>
      </c>
    </row>
    <row r="635" spans="1:12" hidden="1" x14ac:dyDescent="0.25">
      <c r="A635" s="77">
        <v>716088</v>
      </c>
      <c r="B635" s="77" t="s">
        <v>3399</v>
      </c>
      <c r="C635" s="77">
        <v>1826</v>
      </c>
      <c r="D635" s="77"/>
      <c r="E635" s="100">
        <v>1160</v>
      </c>
      <c r="F635" s="101">
        <v>4647</v>
      </c>
      <c r="G635" s="102">
        <v>193229</v>
      </c>
      <c r="H635" s="103">
        <v>46251</v>
      </c>
      <c r="I635" s="104" t="s">
        <v>3499</v>
      </c>
      <c r="J635" s="77"/>
      <c r="K635" s="77" t="str">
        <f ca="1">+IF(ISERROR(MATCH([1]!WORKORDER[[#This Row],[TRAVELER]],[1]!Table1[TRAVELER],0)),K635,"Shipped")</f>
        <v>Shipped</v>
      </c>
      <c r="L635" s="77">
        <f ca="1">IF(ISERROR(MATCH([1]!WORKORDER[[#This Row],[TRAVELER]],[1]!Table1[TRAVELER],0)),L635,#REF!)</f>
        <v>29996</v>
      </c>
    </row>
    <row r="636" spans="1:12" hidden="1" x14ac:dyDescent="0.25">
      <c r="A636" s="77">
        <v>716089</v>
      </c>
      <c r="B636" s="77" t="s">
        <v>3399</v>
      </c>
      <c r="C636" s="77">
        <v>1832</v>
      </c>
      <c r="D636" s="77"/>
      <c r="E636" s="100">
        <v>1090</v>
      </c>
      <c r="F636" s="101">
        <v>4367</v>
      </c>
      <c r="G636" s="102">
        <v>193229</v>
      </c>
      <c r="H636" s="103">
        <v>46251</v>
      </c>
      <c r="I636" s="104" t="s">
        <v>3500</v>
      </c>
      <c r="J636" s="77"/>
      <c r="K636" s="77" t="str">
        <f ca="1">+IF(ISERROR(MATCH([1]!WORKORDER[[#This Row],[TRAVELER]],[1]!Table1[TRAVELER],0)),K636,"Shipped")</f>
        <v>Shipped</v>
      </c>
      <c r="L636" s="77">
        <f ca="1">IF(ISERROR(MATCH([1]!WORKORDER[[#This Row],[TRAVELER]],[1]!Table1[TRAVELER],0)),L636,#REF!)</f>
        <v>30054</v>
      </c>
    </row>
    <row r="637" spans="1:12" hidden="1" x14ac:dyDescent="0.25">
      <c r="A637" s="77">
        <v>716090</v>
      </c>
      <c r="B637" s="77" t="s">
        <v>3399</v>
      </c>
      <c r="C637" s="77">
        <v>1816</v>
      </c>
      <c r="D637" s="77"/>
      <c r="E637" s="100">
        <v>1099</v>
      </c>
      <c r="F637" s="101">
        <v>4403</v>
      </c>
      <c r="G637" s="102">
        <v>193229</v>
      </c>
      <c r="H637" s="103">
        <v>46251</v>
      </c>
      <c r="I637" s="104" t="s">
        <v>3501</v>
      </c>
      <c r="J637" s="77"/>
      <c r="K637" s="77" t="str">
        <f ca="1">+IF(ISERROR(MATCH([1]!WORKORDER[[#This Row],[TRAVELER]],[1]!Table1[TRAVELER],0)),K637,"Shipped")</f>
        <v>Shipped</v>
      </c>
      <c r="L637" s="77">
        <f ca="1">IF(ISERROR(MATCH([1]!WORKORDER[[#This Row],[TRAVELER]],[1]!Table1[TRAVELER],0)),L637,#REF!)</f>
        <v>29996</v>
      </c>
    </row>
    <row r="638" spans="1:12" hidden="1" x14ac:dyDescent="0.25">
      <c r="A638" s="77">
        <v>716091</v>
      </c>
      <c r="B638" s="77" t="s">
        <v>3399</v>
      </c>
      <c r="C638" s="77">
        <v>1815</v>
      </c>
      <c r="D638" s="77"/>
      <c r="E638" s="100">
        <v>1153</v>
      </c>
      <c r="F638" s="101">
        <v>4619</v>
      </c>
      <c r="G638" s="102">
        <v>193229</v>
      </c>
      <c r="H638" s="103">
        <v>46251</v>
      </c>
      <c r="I638" s="104" t="s">
        <v>3502</v>
      </c>
      <c r="J638" s="77"/>
      <c r="K638" s="77" t="str">
        <f ca="1">+IF(ISERROR(MATCH([1]!WORKORDER[[#This Row],[TRAVELER]],[1]!Table1[TRAVELER],0)),K638,"Shipped")</f>
        <v>Shipped</v>
      </c>
      <c r="L638" s="77">
        <f ca="1">IF(ISERROR(MATCH([1]!WORKORDER[[#This Row],[TRAVELER]],[1]!Table1[TRAVELER],0)),L638,#REF!)</f>
        <v>30004</v>
      </c>
    </row>
    <row r="639" spans="1:12" hidden="1" x14ac:dyDescent="0.25">
      <c r="A639" s="77">
        <v>716092</v>
      </c>
      <c r="B639" s="77" t="s">
        <v>3399</v>
      </c>
      <c r="C639" s="77">
        <v>1824</v>
      </c>
      <c r="D639" s="77"/>
      <c r="E639" s="100">
        <v>1123</v>
      </c>
      <c r="F639" s="101">
        <v>4499</v>
      </c>
      <c r="G639" s="102">
        <v>193229</v>
      </c>
      <c r="H639" s="103">
        <v>46251</v>
      </c>
      <c r="I639" s="104" t="s">
        <v>3503</v>
      </c>
      <c r="J639" s="77"/>
      <c r="K639" s="77" t="str">
        <f ca="1">+IF(ISERROR(MATCH([1]!WORKORDER[[#This Row],[TRAVELER]],[1]!Table1[TRAVELER],0)),K639,"Shipped")</f>
        <v>Shipped</v>
      </c>
      <c r="L639" s="77">
        <f ca="1">IF(ISERROR(MATCH([1]!WORKORDER[[#This Row],[TRAVELER]],[1]!Table1[TRAVELER],0)),L639,#REF!)</f>
        <v>30069</v>
      </c>
    </row>
    <row r="640" spans="1:12" hidden="1" x14ac:dyDescent="0.25">
      <c r="A640" s="77">
        <v>716093</v>
      </c>
      <c r="B640" s="77" t="s">
        <v>3399</v>
      </c>
      <c r="C640" s="77">
        <v>1825</v>
      </c>
      <c r="D640" s="77"/>
      <c r="E640" s="100">
        <v>1133</v>
      </c>
      <c r="F640" s="101">
        <v>4539</v>
      </c>
      <c r="G640" s="102">
        <v>193229</v>
      </c>
      <c r="H640" s="103">
        <v>46251</v>
      </c>
      <c r="I640" s="104" t="s">
        <v>3504</v>
      </c>
      <c r="J640" s="77"/>
      <c r="K640" s="77" t="str">
        <f ca="1">+IF(ISERROR(MATCH([1]!WORKORDER[[#This Row],[TRAVELER]],[1]!Table1[TRAVELER],0)),K640,"Shipped")</f>
        <v>Shipped</v>
      </c>
      <c r="L640" s="77">
        <f ca="1">IF(ISERROR(MATCH([1]!WORKORDER[[#This Row],[TRAVELER]],[1]!Table1[TRAVELER],0)),L640,#REF!)</f>
        <v>29996</v>
      </c>
    </row>
    <row r="641" spans="1:12" hidden="1" x14ac:dyDescent="0.25">
      <c r="A641" s="77">
        <v>716094</v>
      </c>
      <c r="B641" s="77" t="s">
        <v>3399</v>
      </c>
      <c r="C641" s="77">
        <v>1849</v>
      </c>
      <c r="D641" s="77"/>
      <c r="E641" s="100">
        <v>1130</v>
      </c>
      <c r="F641" s="101">
        <v>4527</v>
      </c>
      <c r="G641" s="102">
        <v>193229</v>
      </c>
      <c r="H641" s="103">
        <v>46251</v>
      </c>
      <c r="I641" s="104" t="s">
        <v>3400</v>
      </c>
      <c r="J641" s="77"/>
      <c r="K641" s="77" t="str">
        <f ca="1">+IF(ISERROR(MATCH([1]!WORKORDER[[#This Row],[TRAVELER]],[1]!Table1[TRAVELER],0)),K641,"Shipped")</f>
        <v>Shipped</v>
      </c>
      <c r="L641" s="77">
        <f ca="1">IF(ISERROR(MATCH([1]!WORKORDER[[#This Row],[TRAVELER]],[1]!Table1[TRAVELER],0)),L641,#REF!)</f>
        <v>29996</v>
      </c>
    </row>
    <row r="642" spans="1:12" hidden="1" x14ac:dyDescent="0.25">
      <c r="A642" s="77">
        <v>716095</v>
      </c>
      <c r="B642" s="77" t="s">
        <v>3399</v>
      </c>
      <c r="C642" s="77">
        <v>1850</v>
      </c>
      <c r="D642" s="77"/>
      <c r="E642" s="100">
        <v>1123</v>
      </c>
      <c r="F642" s="101">
        <v>4499</v>
      </c>
      <c r="G642" s="102">
        <v>193229</v>
      </c>
      <c r="H642" s="103">
        <v>46251</v>
      </c>
      <c r="I642" s="104" t="s">
        <v>3505</v>
      </c>
      <c r="J642" s="77"/>
      <c r="K642" s="77" t="str">
        <f ca="1">+IF(ISERROR(MATCH([1]!WORKORDER[[#This Row],[TRAVELER]],[1]!Table1[TRAVELER],0)),K642,"Shipped")</f>
        <v>Shipped</v>
      </c>
      <c r="L642" s="77">
        <f ca="1">IF(ISERROR(MATCH([1]!WORKORDER[[#This Row],[TRAVELER]],[1]!Table1[TRAVELER],0)),L642,#REF!)</f>
        <v>30037</v>
      </c>
    </row>
    <row r="643" spans="1:12" hidden="1" x14ac:dyDescent="0.25">
      <c r="A643" s="77">
        <v>716096</v>
      </c>
      <c r="B643" s="77" t="s">
        <v>1188</v>
      </c>
      <c r="C643" s="77">
        <v>178</v>
      </c>
      <c r="D643" s="77"/>
      <c r="E643" s="100"/>
      <c r="F643" s="101"/>
      <c r="G643" s="102">
        <v>193065</v>
      </c>
      <c r="H643" s="103">
        <v>46246</v>
      </c>
      <c r="I643" s="104" t="s">
        <v>926</v>
      </c>
      <c r="J643" s="77" t="s">
        <v>3164</v>
      </c>
      <c r="K643" s="77" t="str">
        <f ca="1">+IF(ISERROR(MATCH([1]!WORKORDER[[#This Row],[TRAVELER]],[1]!Table1[TRAVELER],0)),K643,"Shipped")</f>
        <v>Shipped</v>
      </c>
      <c r="L643" s="77" t="e">
        <f ca="1">IF(ISERROR(MATCH([1]!WORKORDER[[#This Row],[TRAVELER]],[1]!Table1[TRAVELER],0)),L643,#REF!)</f>
        <v>#REF!</v>
      </c>
    </row>
    <row r="644" spans="1:12" hidden="1" x14ac:dyDescent="0.25">
      <c r="A644" s="77">
        <v>716097</v>
      </c>
      <c r="B644" s="77" t="s">
        <v>1188</v>
      </c>
      <c r="C644" s="77">
        <v>1602</v>
      </c>
      <c r="D644" s="77"/>
      <c r="E644" s="100"/>
      <c r="F644" s="101"/>
      <c r="G644" s="102">
        <v>193065</v>
      </c>
      <c r="H644" s="103">
        <v>46246</v>
      </c>
      <c r="I644" s="104" t="s">
        <v>926</v>
      </c>
      <c r="J644" s="77" t="s">
        <v>3165</v>
      </c>
      <c r="K644" s="77" t="str">
        <f ca="1">+IF(ISERROR(MATCH([1]!WORKORDER[[#This Row],[TRAVELER]],[1]!Table1[TRAVELER],0)),K644,"Shipped")</f>
        <v>Shipped</v>
      </c>
      <c r="L644" s="77">
        <f ca="1">IF(ISERROR(MATCH([1]!WORKORDER[[#This Row],[TRAVELER]],[1]!Table1[TRAVELER],0)),L644,#REF!)</f>
        <v>30030</v>
      </c>
    </row>
    <row r="645" spans="1:12" hidden="1" x14ac:dyDescent="0.25">
      <c r="A645" s="77">
        <v>716098</v>
      </c>
      <c r="B645" s="77" t="s">
        <v>1188</v>
      </c>
      <c r="C645" s="77">
        <v>735</v>
      </c>
      <c r="D645" s="77"/>
      <c r="E645" s="100"/>
      <c r="F645" s="101"/>
      <c r="G645" s="102">
        <v>193065</v>
      </c>
      <c r="H645" s="103">
        <v>46246</v>
      </c>
      <c r="I645" s="104" t="s">
        <v>926</v>
      </c>
      <c r="J645" s="77" t="s">
        <v>3166</v>
      </c>
      <c r="K645" s="77" t="str">
        <f ca="1">+IF(ISERROR(MATCH([1]!WORKORDER[[#This Row],[TRAVELER]],[1]!Table1[TRAVELER],0)),K645,"Shipped")</f>
        <v>Shipped</v>
      </c>
      <c r="L645" s="77">
        <f ca="1">IF(ISERROR(MATCH([1]!WORKORDER[[#This Row],[TRAVELER]],[1]!Table1[TRAVELER],0)),L645,#REF!)</f>
        <v>29987</v>
      </c>
    </row>
    <row r="646" spans="1:12" hidden="1" x14ac:dyDescent="0.25">
      <c r="A646" s="77">
        <v>716099</v>
      </c>
      <c r="B646" s="77" t="s">
        <v>1188</v>
      </c>
      <c r="C646" s="77">
        <v>223</v>
      </c>
      <c r="D646" s="77"/>
      <c r="E646" s="100"/>
      <c r="F646" s="101"/>
      <c r="G646" s="102">
        <v>193065</v>
      </c>
      <c r="H646" s="103">
        <v>46246</v>
      </c>
      <c r="I646" s="104" t="s">
        <v>926</v>
      </c>
      <c r="J646" s="77" t="s">
        <v>3167</v>
      </c>
      <c r="K646" s="77" t="str">
        <f ca="1">+IF(ISERROR(MATCH([1]!WORKORDER[[#This Row],[TRAVELER]],[1]!Table1[TRAVELER],0)),K646,"Shipped")</f>
        <v>Shipped</v>
      </c>
      <c r="L646" s="77">
        <f ca="1">IF(ISERROR(MATCH([1]!WORKORDER[[#This Row],[TRAVELER]],[1]!Table1[TRAVELER],0)),L646,#REF!)</f>
        <v>29987</v>
      </c>
    </row>
    <row r="647" spans="1:12" hidden="1" x14ac:dyDescent="0.25">
      <c r="A647" s="77">
        <v>716100</v>
      </c>
      <c r="B647" s="77">
        <v>11548147</v>
      </c>
      <c r="C647" s="77" t="s">
        <v>922</v>
      </c>
      <c r="D647" s="77"/>
      <c r="E647" s="100">
        <v>1575</v>
      </c>
      <c r="F647" s="101">
        <v>12500</v>
      </c>
      <c r="G647" s="102">
        <v>192981</v>
      </c>
      <c r="H647" s="103">
        <v>46244</v>
      </c>
      <c r="I647" s="104" t="s">
        <v>926</v>
      </c>
      <c r="J647" s="77"/>
      <c r="K647" s="77" t="str">
        <f ca="1">+IF(ISERROR(MATCH([1]!WORKORDER[[#This Row],[TRAVELER]],[1]!Table1[TRAVELER],0)),K647,"Shipped")</f>
        <v>Shipped</v>
      </c>
      <c r="L647" s="77">
        <f ca="1">IF(ISERROR(MATCH([1]!WORKORDER[[#This Row],[TRAVELER]],[1]!Table1[TRAVELER],0)),L647,#REF!)</f>
        <v>29970</v>
      </c>
    </row>
    <row r="648" spans="1:12" hidden="1" x14ac:dyDescent="0.25">
      <c r="A648" s="77">
        <v>716101</v>
      </c>
      <c r="B648" s="77">
        <v>11548147</v>
      </c>
      <c r="C648" s="77" t="s">
        <v>922</v>
      </c>
      <c r="D648" s="77"/>
      <c r="E648" s="100">
        <v>1575</v>
      </c>
      <c r="F648" s="101">
        <v>12500</v>
      </c>
      <c r="G648" s="102">
        <v>192981</v>
      </c>
      <c r="H648" s="103">
        <v>46244</v>
      </c>
      <c r="I648" s="104" t="s">
        <v>2700</v>
      </c>
      <c r="J648" s="77"/>
      <c r="K648" s="77" t="str">
        <f ca="1">+IF(ISERROR(MATCH([1]!WORKORDER[[#This Row],[TRAVELER]],[1]!Table1[TRAVELER],0)),K648,"Shipped")</f>
        <v>Shipped</v>
      </c>
      <c r="L648" s="77">
        <f ca="1">IF(ISERROR(MATCH([1]!WORKORDER[[#This Row],[TRAVELER]],[1]!Table1[TRAVELER],0)),L648,#REF!)</f>
        <v>29970</v>
      </c>
    </row>
    <row r="649" spans="1:12" hidden="1" x14ac:dyDescent="0.25">
      <c r="A649" s="77">
        <v>716102</v>
      </c>
      <c r="B649" s="77" t="s">
        <v>1048</v>
      </c>
      <c r="C649" s="77" t="s">
        <v>922</v>
      </c>
      <c r="D649" s="77"/>
      <c r="E649" s="100">
        <v>1468</v>
      </c>
      <c r="F649" s="101">
        <v>40000</v>
      </c>
      <c r="G649" s="102">
        <v>193143</v>
      </c>
      <c r="H649" s="103">
        <v>46248</v>
      </c>
      <c r="I649" s="104" t="s">
        <v>926</v>
      </c>
      <c r="J649" s="77"/>
      <c r="K649" s="77" t="str">
        <f ca="1">+IF(ISERROR(MATCH([1]!WORKORDER[[#This Row],[TRAVELER]],[1]!Table1[TRAVELER],0)),K649,"Shipped")</f>
        <v>Shipped</v>
      </c>
      <c r="L649" s="77">
        <f ca="1">IF(ISERROR(MATCH([1]!WORKORDER[[#This Row],[TRAVELER]],[1]!Table1[TRAVELER],0)),L649,#REF!)</f>
        <v>30004</v>
      </c>
    </row>
    <row r="650" spans="1:12" hidden="1" x14ac:dyDescent="0.25">
      <c r="A650" s="77">
        <v>716103</v>
      </c>
      <c r="B650" s="77" t="s">
        <v>1048</v>
      </c>
      <c r="C650" s="77" t="s">
        <v>922</v>
      </c>
      <c r="D650" s="77"/>
      <c r="E650" s="100">
        <v>1468</v>
      </c>
      <c r="F650" s="101">
        <v>40000</v>
      </c>
      <c r="G650" s="102">
        <v>193143</v>
      </c>
      <c r="H650" s="103">
        <v>46248</v>
      </c>
      <c r="I650" s="104" t="s">
        <v>3480</v>
      </c>
      <c r="J650" s="77"/>
      <c r="K650" s="77" t="str">
        <f ca="1">+IF(ISERROR(MATCH([1]!WORKORDER[[#This Row],[TRAVELER]],[1]!Table1[TRAVELER],0)),K650,"Shipped")</f>
        <v>Shipped</v>
      </c>
      <c r="L650" s="77">
        <f ca="1">IF(ISERROR(MATCH([1]!WORKORDER[[#This Row],[TRAVELER]],[1]!Table1[TRAVELER],0)),L650,#REF!)</f>
        <v>29996</v>
      </c>
    </row>
    <row r="651" spans="1:12" hidden="1" x14ac:dyDescent="0.25">
      <c r="A651" s="77">
        <v>716108</v>
      </c>
      <c r="B651" s="77" t="s">
        <v>944</v>
      </c>
      <c r="C651" s="77" t="s">
        <v>922</v>
      </c>
      <c r="D651" s="77"/>
      <c r="E651" s="100">
        <v>1736</v>
      </c>
      <c r="F651" s="101">
        <v>40000</v>
      </c>
      <c r="G651" s="102">
        <v>192981</v>
      </c>
      <c r="H651" s="103">
        <v>46244</v>
      </c>
      <c r="I651" s="104" t="s">
        <v>926</v>
      </c>
      <c r="J651" s="77"/>
      <c r="K651" s="77" t="str">
        <f ca="1">+IF(ISERROR(MATCH([1]!WORKORDER[[#This Row],[TRAVELER]],[1]!Table1[TRAVELER],0)),K651,"Shipped")</f>
        <v>Shipped</v>
      </c>
      <c r="L651" s="77">
        <f ca="1">IF(ISERROR(MATCH([1]!WORKORDER[[#This Row],[TRAVELER]],[1]!Table1[TRAVELER],0)),L651,#REF!)</f>
        <v>30049</v>
      </c>
    </row>
    <row r="652" spans="1:12" hidden="1" x14ac:dyDescent="0.25">
      <c r="A652" s="77">
        <v>716109</v>
      </c>
      <c r="B652" s="77" t="s">
        <v>944</v>
      </c>
      <c r="C652" s="77" t="s">
        <v>922</v>
      </c>
      <c r="D652" s="77"/>
      <c r="E652" s="100">
        <v>1736</v>
      </c>
      <c r="F652" s="101">
        <v>40000</v>
      </c>
      <c r="G652" s="102">
        <v>192981</v>
      </c>
      <c r="H652" s="103">
        <v>46244</v>
      </c>
      <c r="I652" s="104" t="s">
        <v>2701</v>
      </c>
      <c r="J652" s="77"/>
      <c r="K652" s="77" t="str">
        <f ca="1">+IF(ISERROR(MATCH([1]!WORKORDER[[#This Row],[TRAVELER]],[1]!Table1[TRAVELER],0)),K652,"Shipped")</f>
        <v>Shipped</v>
      </c>
      <c r="L652" s="77">
        <f ca="1">IF(ISERROR(MATCH([1]!WORKORDER[[#This Row],[TRAVELER]],[1]!Table1[TRAVELER],0)),L652,#REF!)</f>
        <v>30044</v>
      </c>
    </row>
    <row r="653" spans="1:12" hidden="1" x14ac:dyDescent="0.25">
      <c r="A653" s="77">
        <v>716110</v>
      </c>
      <c r="B653" s="77" t="s">
        <v>944</v>
      </c>
      <c r="C653" s="77" t="s">
        <v>922</v>
      </c>
      <c r="D653" s="77"/>
      <c r="E653" s="100">
        <v>1736</v>
      </c>
      <c r="F653" s="101">
        <v>40000</v>
      </c>
      <c r="G653" s="102">
        <v>192981</v>
      </c>
      <c r="H653" s="103">
        <v>46244</v>
      </c>
      <c r="I653" s="104" t="s">
        <v>926</v>
      </c>
      <c r="J653" s="77"/>
      <c r="K653" s="77" t="str">
        <f ca="1">+IF(ISERROR(MATCH([1]!WORKORDER[[#This Row],[TRAVELER]],[1]!Table1[TRAVELER],0)),K653,"Shipped")</f>
        <v>Shipped</v>
      </c>
      <c r="L653" s="77">
        <f ca="1">IF(ISERROR(MATCH([1]!WORKORDER[[#This Row],[TRAVELER]],[1]!Table1[TRAVELER],0)),L653,#REF!)</f>
        <v>0</v>
      </c>
    </row>
    <row r="654" spans="1:12" hidden="1" x14ac:dyDescent="0.25">
      <c r="A654" s="77">
        <v>716111</v>
      </c>
      <c r="B654" s="77" t="s">
        <v>944</v>
      </c>
      <c r="C654" s="77" t="s">
        <v>922</v>
      </c>
      <c r="D654" s="77"/>
      <c r="E654" s="100">
        <v>1736</v>
      </c>
      <c r="F654" s="101">
        <v>40000</v>
      </c>
      <c r="G654" s="102">
        <v>192981</v>
      </c>
      <c r="H654" s="103">
        <v>46244</v>
      </c>
      <c r="I654" s="104" t="s">
        <v>2702</v>
      </c>
      <c r="J654" s="77"/>
      <c r="K654" s="77" t="str">
        <f ca="1">+IF(ISERROR(MATCH([1]!WORKORDER[[#This Row],[TRAVELER]],[1]!Table1[TRAVELER],0)),K654,"Shipped")</f>
        <v>Shipped</v>
      </c>
      <c r="L654" s="77">
        <f ca="1">IF(ISERROR(MATCH([1]!WORKORDER[[#This Row],[TRAVELER]],[1]!Table1[TRAVELER],0)),L654,#REF!)</f>
        <v>30030</v>
      </c>
    </row>
    <row r="655" spans="1:12" hidden="1" x14ac:dyDescent="0.25">
      <c r="A655" s="77">
        <v>716114</v>
      </c>
      <c r="B655" s="77" t="s">
        <v>944</v>
      </c>
      <c r="C655" s="77" t="s">
        <v>922</v>
      </c>
      <c r="D655" s="77"/>
      <c r="E655" s="100">
        <v>1736</v>
      </c>
      <c r="F655" s="101">
        <v>40000</v>
      </c>
      <c r="G655" s="102">
        <v>192981</v>
      </c>
      <c r="H655" s="103">
        <v>46244</v>
      </c>
      <c r="I655" s="104" t="s">
        <v>926</v>
      </c>
      <c r="J655" s="77"/>
      <c r="K655" s="77" t="str">
        <f ca="1">+IF(ISERROR(MATCH([1]!WORKORDER[[#This Row],[TRAVELER]],[1]!Table1[TRAVELER],0)),K655,"Shipped")</f>
        <v>Shipped</v>
      </c>
      <c r="L655" s="77">
        <f ca="1">IF(ISERROR(MATCH([1]!WORKORDER[[#This Row],[TRAVELER]],[1]!Table1[TRAVELER],0)),L655,#REF!)</f>
        <v>29974</v>
      </c>
    </row>
    <row r="656" spans="1:12" hidden="1" x14ac:dyDescent="0.25">
      <c r="A656" s="77">
        <v>716115</v>
      </c>
      <c r="B656" s="77" t="s">
        <v>944</v>
      </c>
      <c r="C656" s="77" t="s">
        <v>922</v>
      </c>
      <c r="D656" s="77"/>
      <c r="E656" s="100">
        <v>1736</v>
      </c>
      <c r="F656" s="101">
        <v>40000</v>
      </c>
      <c r="G656" s="102">
        <v>192981</v>
      </c>
      <c r="H656" s="103">
        <v>46244</v>
      </c>
      <c r="I656" s="104" t="s">
        <v>2703</v>
      </c>
      <c r="J656" s="77"/>
      <c r="K656" s="77" t="str">
        <f ca="1">+IF(ISERROR(MATCH([1]!WORKORDER[[#This Row],[TRAVELER]],[1]!Table1[TRAVELER],0)),K656,"Shipped")</f>
        <v>Shipped</v>
      </c>
      <c r="L656" s="77">
        <f ca="1">IF(ISERROR(MATCH([1]!WORKORDER[[#This Row],[TRAVELER]],[1]!Table1[TRAVELER],0)),L656,#REF!)</f>
        <v>29987</v>
      </c>
    </row>
    <row r="657" spans="1:12" hidden="1" x14ac:dyDescent="0.25">
      <c r="A657" s="77">
        <v>716116</v>
      </c>
      <c r="B657" s="77" t="s">
        <v>944</v>
      </c>
      <c r="C657" s="77" t="s">
        <v>922</v>
      </c>
      <c r="D657" s="77"/>
      <c r="E657" s="100">
        <v>1736</v>
      </c>
      <c r="F657" s="101">
        <v>40000</v>
      </c>
      <c r="G657" s="102">
        <v>192981</v>
      </c>
      <c r="H657" s="103">
        <v>46244</v>
      </c>
      <c r="I657" s="104" t="s">
        <v>926</v>
      </c>
      <c r="J657" s="77"/>
      <c r="K657" s="77" t="str">
        <f ca="1">+IF(ISERROR(MATCH([1]!WORKORDER[[#This Row],[TRAVELER]],[1]!Table1[TRAVELER],0)),K657,"Shipped")</f>
        <v>Shipped</v>
      </c>
      <c r="L657" s="77">
        <f ca="1">IF(ISERROR(MATCH([1]!WORKORDER[[#This Row],[TRAVELER]],[1]!Table1[TRAVELER],0)),L657,#REF!)</f>
        <v>29970</v>
      </c>
    </row>
    <row r="658" spans="1:12" hidden="1" x14ac:dyDescent="0.25">
      <c r="A658" s="77">
        <v>716117</v>
      </c>
      <c r="B658" s="77" t="s">
        <v>944</v>
      </c>
      <c r="C658" s="77" t="s">
        <v>922</v>
      </c>
      <c r="D658" s="77"/>
      <c r="E658" s="100">
        <v>1736</v>
      </c>
      <c r="F658" s="101">
        <v>40000</v>
      </c>
      <c r="G658" s="102">
        <v>192981</v>
      </c>
      <c r="H658" s="103">
        <v>46244</v>
      </c>
      <c r="I658" s="104" t="s">
        <v>2704</v>
      </c>
      <c r="J658" s="77"/>
      <c r="K658" s="77" t="str">
        <f ca="1">+IF(ISERROR(MATCH([1]!WORKORDER[[#This Row],[TRAVELER]],[1]!Table1[TRAVELER],0)),K658,"Shipped")</f>
        <v>Shipped</v>
      </c>
      <c r="L658" s="77">
        <f ca="1">IF(ISERROR(MATCH([1]!WORKORDER[[#This Row],[TRAVELER]],[1]!Table1[TRAVELER],0)),L658,#REF!)</f>
        <v>29970</v>
      </c>
    </row>
    <row r="659" spans="1:12" hidden="1" x14ac:dyDescent="0.25">
      <c r="A659" s="77">
        <v>716118</v>
      </c>
      <c r="B659" s="77" t="s">
        <v>944</v>
      </c>
      <c r="C659" s="77" t="s">
        <v>922</v>
      </c>
      <c r="D659" s="77"/>
      <c r="E659" s="100">
        <v>1736</v>
      </c>
      <c r="F659" s="101">
        <v>40000</v>
      </c>
      <c r="G659" s="102">
        <v>192981</v>
      </c>
      <c r="H659" s="103">
        <v>46244</v>
      </c>
      <c r="I659" s="104" t="s">
        <v>926</v>
      </c>
      <c r="J659" s="77"/>
      <c r="K659" s="77" t="str">
        <f ca="1">+IF(ISERROR(MATCH([1]!WORKORDER[[#This Row],[TRAVELER]],[1]!Table1[TRAVELER],0)),K659,"Shipped")</f>
        <v>Shipped</v>
      </c>
      <c r="L659" s="77">
        <f ca="1">IF(ISERROR(MATCH([1]!WORKORDER[[#This Row],[TRAVELER]],[1]!Table1[TRAVELER],0)),L659,#REF!)</f>
        <v>29970</v>
      </c>
    </row>
    <row r="660" spans="1:12" hidden="1" x14ac:dyDescent="0.25">
      <c r="A660" s="77">
        <v>716119</v>
      </c>
      <c r="B660" s="77" t="s">
        <v>944</v>
      </c>
      <c r="C660" s="77" t="s">
        <v>922</v>
      </c>
      <c r="D660" s="77"/>
      <c r="E660" s="100">
        <v>1736</v>
      </c>
      <c r="F660" s="101">
        <v>40000</v>
      </c>
      <c r="G660" s="102">
        <v>192981</v>
      </c>
      <c r="H660" s="103">
        <v>46244</v>
      </c>
      <c r="I660" s="104" t="s">
        <v>2705</v>
      </c>
      <c r="J660" s="77"/>
      <c r="K660" s="77" t="str">
        <f ca="1">+IF(ISERROR(MATCH([1]!WORKORDER[[#This Row],[TRAVELER]],[1]!Table1[TRAVELER],0)),K660,"Shipped")</f>
        <v>Shipped</v>
      </c>
      <c r="L660" s="77">
        <f ca="1">IF(ISERROR(MATCH([1]!WORKORDER[[#This Row],[TRAVELER]],[1]!Table1[TRAVELER],0)),L660,#REF!)</f>
        <v>30054</v>
      </c>
    </row>
    <row r="661" spans="1:12" hidden="1" x14ac:dyDescent="0.25">
      <c r="A661" s="77">
        <v>715964</v>
      </c>
      <c r="B661" s="77" t="s">
        <v>1057</v>
      </c>
      <c r="C661" s="77">
        <v>712</v>
      </c>
      <c r="D661" s="77"/>
      <c r="E661" s="100">
        <v>1199</v>
      </c>
      <c r="F661" s="101">
        <v>45939</v>
      </c>
      <c r="G661" s="102">
        <v>193322</v>
      </c>
      <c r="H661" s="103">
        <v>46254</v>
      </c>
      <c r="I661" s="104"/>
      <c r="J661" s="77"/>
      <c r="K661" s="77">
        <f ca="1">+IF(ISERROR(MATCH([1]!WORKORDER[[#This Row],[TRAVELER]],[1]!Table1[TRAVELER],0)),K661,"Shipped")</f>
        <v>0</v>
      </c>
      <c r="L661" s="77">
        <f ca="1">IF(ISERROR(MATCH([1]!WORKORDER[[#This Row],[TRAVELER]],[1]!Table1[TRAVELER],0)),L661,#REF!)</f>
        <v>0</v>
      </c>
    </row>
    <row r="662" spans="1:12" hidden="1" x14ac:dyDescent="0.25">
      <c r="A662" s="77">
        <v>715965</v>
      </c>
      <c r="B662" s="77" t="s">
        <v>1057</v>
      </c>
      <c r="C662" s="77">
        <v>248</v>
      </c>
      <c r="D662" s="77"/>
      <c r="E662" s="100">
        <v>1087</v>
      </c>
      <c r="F662" s="101">
        <v>41648</v>
      </c>
      <c r="G662" s="102">
        <v>193322</v>
      </c>
      <c r="H662" s="103">
        <v>46254</v>
      </c>
      <c r="I662" s="104"/>
      <c r="J662" s="77"/>
      <c r="K662" s="77">
        <f ca="1">+IF(ISERROR(MATCH([1]!WORKORDER[[#This Row],[TRAVELER]],[1]!Table1[TRAVELER],0)),K662,"Shipped")</f>
        <v>0</v>
      </c>
      <c r="L662" s="77">
        <f ca="1">IF(ISERROR(MATCH([1]!WORKORDER[[#This Row],[TRAVELER]],[1]!Table1[TRAVELER],0)),L662,#REF!)</f>
        <v>0</v>
      </c>
    </row>
    <row r="663" spans="1:12" hidden="1" x14ac:dyDescent="0.25">
      <c r="A663" s="77">
        <v>715966</v>
      </c>
      <c r="B663" s="77" t="s">
        <v>989</v>
      </c>
      <c r="C663" s="77">
        <v>808</v>
      </c>
      <c r="D663" s="77"/>
      <c r="E663" s="100">
        <v>1178</v>
      </c>
      <c r="F663" s="101">
        <v>68889</v>
      </c>
      <c r="G663" s="102">
        <v>193371</v>
      </c>
      <c r="H663" s="103">
        <v>46255</v>
      </c>
      <c r="I663" s="104"/>
      <c r="J663" s="77"/>
      <c r="K663" s="77">
        <f ca="1">+IF(ISERROR(MATCH([1]!WORKORDER[[#This Row],[TRAVELER]],[1]!Table1[TRAVELER],0)),K663,"Shipped")</f>
        <v>0</v>
      </c>
      <c r="L663" s="77">
        <f ca="1">IF(ISERROR(MATCH([1]!WORKORDER[[#This Row],[TRAVELER]],[1]!Table1[TRAVELER],0)),L663,#REF!)</f>
        <v>0</v>
      </c>
    </row>
    <row r="664" spans="1:12" hidden="1" x14ac:dyDescent="0.25">
      <c r="A664" s="77">
        <v>715967</v>
      </c>
      <c r="B664" s="77" t="s">
        <v>989</v>
      </c>
      <c r="C664" s="77">
        <v>57</v>
      </c>
      <c r="D664" s="77"/>
      <c r="E664" s="100">
        <v>1099</v>
      </c>
      <c r="F664" s="101">
        <v>64269</v>
      </c>
      <c r="G664" s="102">
        <v>193371</v>
      </c>
      <c r="H664" s="103">
        <v>46255</v>
      </c>
      <c r="I664" s="104"/>
      <c r="J664" s="77"/>
      <c r="K664" s="77" t="str">
        <f ca="1">+IF(ISERROR(MATCH([1]!WORKORDER[[#This Row],[TRAVELER]],[1]!Table1[TRAVELER],0)),K664,"Shipped")</f>
        <v>Shipped</v>
      </c>
      <c r="L664" s="77">
        <f ca="1">IF(ISERROR(MATCH([1]!WORKORDER[[#This Row],[TRAVELER]],[1]!Table1[TRAVELER],0)),L664,#REF!)</f>
        <v>30054</v>
      </c>
    </row>
    <row r="665" spans="1:12" hidden="1" x14ac:dyDescent="0.25">
      <c r="A665" s="77">
        <v>715968</v>
      </c>
      <c r="B665" s="77" t="s">
        <v>989</v>
      </c>
      <c r="C665" s="77">
        <v>1696</v>
      </c>
      <c r="D665" s="77"/>
      <c r="E665" s="100">
        <v>1199</v>
      </c>
      <c r="F665" s="101">
        <v>70117</v>
      </c>
      <c r="G665" s="102">
        <v>193371</v>
      </c>
      <c r="H665" s="103">
        <v>46255</v>
      </c>
      <c r="I665" s="104"/>
      <c r="J665" s="77"/>
      <c r="K665" s="77" t="str">
        <f ca="1">+IF(ISERROR(MATCH([1]!WORKORDER[[#This Row],[TRAVELER]],[1]!Table1[TRAVELER],0)),K665,"Shipped")</f>
        <v>Shipped</v>
      </c>
      <c r="L665" s="77">
        <f ca="1">IF(ISERROR(MATCH([1]!WORKORDER[[#This Row],[TRAVELER]],[1]!Table1[TRAVELER],0)),L665,#REF!)</f>
        <v>30037</v>
      </c>
    </row>
    <row r="666" spans="1:12" hidden="1" x14ac:dyDescent="0.25">
      <c r="A666" s="77">
        <v>715969</v>
      </c>
      <c r="B666" s="77" t="s">
        <v>989</v>
      </c>
      <c r="C666" s="77">
        <v>860</v>
      </c>
      <c r="D666" s="77"/>
      <c r="E666" s="100">
        <v>1087</v>
      </c>
      <c r="F666" s="101">
        <v>63567</v>
      </c>
      <c r="G666" s="102">
        <v>193371</v>
      </c>
      <c r="H666" s="103">
        <v>46255</v>
      </c>
      <c r="I666" s="104"/>
      <c r="J666" s="77"/>
      <c r="K666" s="77">
        <f ca="1">+IF(ISERROR(MATCH([1]!WORKORDER[[#This Row],[TRAVELER]],[1]!Table1[TRAVELER],0)),K666,"Shipped")</f>
        <v>0</v>
      </c>
      <c r="L666" s="77">
        <f ca="1">IF(ISERROR(MATCH([1]!WORKORDER[[#This Row],[TRAVELER]],[1]!Table1[TRAVELER],0)),L666,#REF!)</f>
        <v>0</v>
      </c>
    </row>
    <row r="667" spans="1:12" hidden="1" x14ac:dyDescent="0.25">
      <c r="A667" s="77">
        <v>716008</v>
      </c>
      <c r="B667" s="77" t="s">
        <v>953</v>
      </c>
      <c r="C667" s="77">
        <v>259</v>
      </c>
      <c r="D667" s="77"/>
      <c r="E667" s="100">
        <v>745</v>
      </c>
      <c r="F667" s="101">
        <v>57308</v>
      </c>
      <c r="G667" s="102">
        <v>193336</v>
      </c>
      <c r="H667" s="103">
        <v>46254</v>
      </c>
      <c r="I667" s="104" t="s">
        <v>4026</v>
      </c>
      <c r="J667" s="77"/>
      <c r="K667" s="77">
        <f ca="1">+IF(ISERROR(MATCH([1]!WORKORDER[[#This Row],[TRAVELER]],[1]!Table1[TRAVELER],0)),K667,"Shipped")</f>
        <v>0</v>
      </c>
      <c r="L667" s="77">
        <f ca="1">IF(ISERROR(MATCH([1]!WORKORDER[[#This Row],[TRAVELER]],[1]!Table1[TRAVELER],0)),L667,#REF!)</f>
        <v>0</v>
      </c>
    </row>
    <row r="668" spans="1:12" hidden="1" x14ac:dyDescent="0.25">
      <c r="A668" s="77">
        <v>716032</v>
      </c>
      <c r="B668" s="77" t="s">
        <v>960</v>
      </c>
      <c r="C668" s="77">
        <v>464</v>
      </c>
      <c r="D668" s="77"/>
      <c r="E668" s="100">
        <v>1038</v>
      </c>
      <c r="F668" s="101">
        <v>8579</v>
      </c>
      <c r="G668" s="102">
        <v>193371</v>
      </c>
      <c r="H668" s="103">
        <v>46255</v>
      </c>
      <c r="I668" s="104"/>
      <c r="J668" s="77"/>
      <c r="K668" s="77">
        <f ca="1">+IF(ISERROR(MATCH([1]!WORKORDER[[#This Row],[TRAVELER]],[1]!Table1[TRAVELER],0)),K668,"Shipped")</f>
        <v>0</v>
      </c>
      <c r="L668" s="77">
        <f ca="1">IF(ISERROR(MATCH([1]!WORKORDER[[#This Row],[TRAVELER]],[1]!Table1[TRAVELER],0)),L668,#REF!)</f>
        <v>0</v>
      </c>
    </row>
    <row r="669" spans="1:12" hidden="1" x14ac:dyDescent="0.25">
      <c r="A669" s="77">
        <v>716034</v>
      </c>
      <c r="B669" s="77" t="s">
        <v>960</v>
      </c>
      <c r="C669" s="77">
        <v>1752</v>
      </c>
      <c r="D669" s="77"/>
      <c r="E669" s="100">
        <v>1480</v>
      </c>
      <c r="F669" s="101">
        <v>12231</v>
      </c>
      <c r="G669" s="102">
        <v>193371</v>
      </c>
      <c r="H669" s="103">
        <v>46255</v>
      </c>
      <c r="I669" s="104"/>
      <c r="J669" s="77"/>
      <c r="K669" s="77">
        <f ca="1">+IF(ISERROR(MATCH([1]!WORKORDER[[#This Row],[TRAVELER]],[1]!Table1[TRAVELER],0)),K669,"Shipped")</f>
        <v>0</v>
      </c>
      <c r="L669" s="77">
        <f ca="1">IF(ISERROR(MATCH([1]!WORKORDER[[#This Row],[TRAVELER]],[1]!Table1[TRAVELER],0)),L669,#REF!)</f>
        <v>0</v>
      </c>
    </row>
    <row r="670" spans="1:12" hidden="1" x14ac:dyDescent="0.25">
      <c r="A670" s="77">
        <v>716150</v>
      </c>
      <c r="B670" s="77" t="s">
        <v>928</v>
      </c>
      <c r="C670" s="77">
        <v>788</v>
      </c>
      <c r="D670" s="77"/>
      <c r="E670" s="100">
        <v>1110</v>
      </c>
      <c r="F670" s="101">
        <v>72078</v>
      </c>
      <c r="G670" s="102">
        <v>192989</v>
      </c>
      <c r="H670" s="103">
        <v>46244</v>
      </c>
      <c r="I670" s="104" t="s">
        <v>2706</v>
      </c>
      <c r="J670" s="77"/>
      <c r="K670" s="77" t="str">
        <f ca="1">+IF(ISERROR(MATCH([1]!WORKORDER[[#This Row],[TRAVELER]],[1]!Table1[TRAVELER],0)),K670,"Shipped")</f>
        <v>Shipped</v>
      </c>
      <c r="L670" s="77">
        <f ca="1">IF(ISERROR(MATCH([1]!WORKORDER[[#This Row],[TRAVELER]],[1]!Table1[TRAVELER],0)),L670,#REF!)</f>
        <v>29980</v>
      </c>
    </row>
    <row r="671" spans="1:12" hidden="1" x14ac:dyDescent="0.25">
      <c r="A671" s="77">
        <v>716151</v>
      </c>
      <c r="B671" s="77" t="s">
        <v>928</v>
      </c>
      <c r="C671" s="77">
        <v>66</v>
      </c>
      <c r="D671" s="77"/>
      <c r="E671" s="100">
        <v>1450</v>
      </c>
      <c r="F671" s="101">
        <v>94156</v>
      </c>
      <c r="G671" s="102">
        <v>192989</v>
      </c>
      <c r="H671" s="103">
        <v>46244</v>
      </c>
      <c r="I671" s="104" t="s">
        <v>2707</v>
      </c>
      <c r="J671" s="77"/>
      <c r="K671" s="77" t="str">
        <f ca="1">+IF(ISERROR(MATCH([1]!WORKORDER[[#This Row],[TRAVELER]],[1]!Table1[TRAVELER],0)),K671,"Shipped")</f>
        <v>Shipped</v>
      </c>
      <c r="L671" s="77">
        <f ca="1">IF(ISERROR(MATCH([1]!WORKORDER[[#This Row],[TRAVELER]],[1]!Table1[TRAVELER],0)),L671,#REF!)</f>
        <v>30039</v>
      </c>
    </row>
    <row r="672" spans="1:12" hidden="1" x14ac:dyDescent="0.25">
      <c r="A672" s="77">
        <v>716152</v>
      </c>
      <c r="B672" s="77" t="s">
        <v>76</v>
      </c>
      <c r="C672" s="77">
        <v>892</v>
      </c>
      <c r="D672" s="77"/>
      <c r="E672" s="100">
        <v>1147</v>
      </c>
      <c r="F672" s="101">
        <v>82518</v>
      </c>
      <c r="G672" s="102">
        <v>192981</v>
      </c>
      <c r="H672" s="103">
        <v>46244</v>
      </c>
      <c r="I672" s="104" t="s">
        <v>926</v>
      </c>
      <c r="J672" s="77"/>
      <c r="K672" s="77" t="str">
        <f ca="1">+IF(ISERROR(MATCH([1]!WORKORDER[[#This Row],[TRAVELER]],[1]!Table1[TRAVELER],0)),K672,"Shipped")</f>
        <v>Shipped</v>
      </c>
      <c r="L672" s="77">
        <f ca="1">IF(ISERROR(MATCH([1]!WORKORDER[[#This Row],[TRAVELER]],[1]!Table1[TRAVELER],0)),L672,#REF!)</f>
        <v>30039</v>
      </c>
    </row>
    <row r="673" spans="1:12" hidden="1" x14ac:dyDescent="0.25">
      <c r="A673" s="77">
        <v>716153</v>
      </c>
      <c r="B673" s="77" t="s">
        <v>76</v>
      </c>
      <c r="C673" s="77">
        <v>258</v>
      </c>
      <c r="D673" s="77"/>
      <c r="E673" s="100">
        <v>1006</v>
      </c>
      <c r="F673" s="101">
        <v>72374</v>
      </c>
      <c r="G673" s="102">
        <v>192981</v>
      </c>
      <c r="H673" s="103">
        <v>46244</v>
      </c>
      <c r="I673" s="104" t="s">
        <v>926</v>
      </c>
      <c r="J673" s="77"/>
      <c r="K673" s="77" t="str">
        <f ca="1">+IF(ISERROR(MATCH([1]!WORKORDER[[#This Row],[TRAVELER]],[1]!Table1[TRAVELER],0)),K673,"Shipped")</f>
        <v>Shipped</v>
      </c>
      <c r="L673" s="77">
        <f ca="1">IF(ISERROR(MATCH([1]!WORKORDER[[#This Row],[TRAVELER]],[1]!Table1[TRAVELER],0)),L673,#REF!)</f>
        <v>30039</v>
      </c>
    </row>
    <row r="674" spans="1:12" hidden="1" x14ac:dyDescent="0.25">
      <c r="A674" s="77">
        <v>716156</v>
      </c>
      <c r="B674" s="77" t="s">
        <v>986</v>
      </c>
      <c r="C674" s="77">
        <v>1305</v>
      </c>
      <c r="D674" s="77"/>
      <c r="E674" s="100">
        <v>1114</v>
      </c>
      <c r="F674" s="101">
        <v>85692</v>
      </c>
      <c r="G674" s="102">
        <v>192978</v>
      </c>
      <c r="H674" s="103">
        <v>46244</v>
      </c>
      <c r="I674" s="104" t="s">
        <v>926</v>
      </c>
      <c r="J674" s="77"/>
      <c r="K674" s="77" t="str">
        <f ca="1">+IF(ISERROR(MATCH([1]!WORKORDER[[#This Row],[TRAVELER]],[1]!Table1[TRAVELER],0)),K674,"Shipped")</f>
        <v>Shipped</v>
      </c>
      <c r="L674" s="77">
        <f ca="1">IF(ISERROR(MATCH([1]!WORKORDER[[#This Row],[TRAVELER]],[1]!Table1[TRAVELER],0)),L674,#REF!)</f>
        <v>29979</v>
      </c>
    </row>
    <row r="675" spans="1:12" hidden="1" x14ac:dyDescent="0.25">
      <c r="A675" s="77">
        <v>716157</v>
      </c>
      <c r="B675" s="77" t="s">
        <v>986</v>
      </c>
      <c r="C675" s="77">
        <v>5</v>
      </c>
      <c r="D675" s="77"/>
      <c r="E675" s="100">
        <v>1360</v>
      </c>
      <c r="F675" s="101">
        <v>104615</v>
      </c>
      <c r="G675" s="102">
        <v>192978</v>
      </c>
      <c r="H675" s="103">
        <v>46244</v>
      </c>
      <c r="I675" s="104" t="s">
        <v>926</v>
      </c>
      <c r="J675" s="77"/>
      <c r="K675" s="77" t="str">
        <f ca="1">+IF(ISERROR(MATCH([1]!WORKORDER[[#This Row],[TRAVELER]],[1]!Table1[TRAVELER],0)),K675,"Shipped")</f>
        <v>Shipped</v>
      </c>
      <c r="L675" s="77">
        <f ca="1">IF(ISERROR(MATCH([1]!WORKORDER[[#This Row],[TRAVELER]],[1]!Table1[TRAVELER],0)),L675,#REF!)</f>
        <v>29977</v>
      </c>
    </row>
    <row r="676" spans="1:12" hidden="1" x14ac:dyDescent="0.25">
      <c r="A676" s="77">
        <v>716158</v>
      </c>
      <c r="B676" s="77" t="s">
        <v>986</v>
      </c>
      <c r="C676" s="77">
        <v>873</v>
      </c>
      <c r="D676" s="77"/>
      <c r="E676" s="100">
        <v>1070</v>
      </c>
      <c r="F676" s="101">
        <v>82308</v>
      </c>
      <c r="G676" s="102">
        <v>192978</v>
      </c>
      <c r="H676" s="103">
        <v>46244</v>
      </c>
      <c r="I676" s="104" t="s">
        <v>926</v>
      </c>
      <c r="J676" s="77"/>
      <c r="K676" s="77" t="str">
        <f ca="1">+IF(ISERROR(MATCH([1]!WORKORDER[[#This Row],[TRAVELER]],[1]!Table1[TRAVELER],0)),K676,"Shipped")</f>
        <v>Shipped</v>
      </c>
      <c r="L676" s="77">
        <f ca="1">IF(ISERROR(MATCH([1]!WORKORDER[[#This Row],[TRAVELER]],[1]!Table1[TRAVELER],0)),L676,#REF!)</f>
        <v>30044</v>
      </c>
    </row>
    <row r="677" spans="1:12" hidden="1" x14ac:dyDescent="0.25">
      <c r="A677" s="77">
        <v>716159</v>
      </c>
      <c r="B677" s="77" t="s">
        <v>986</v>
      </c>
      <c r="C677" s="77">
        <v>1510</v>
      </c>
      <c r="D677" s="77"/>
      <c r="E677" s="100">
        <v>1412</v>
      </c>
      <c r="F677" s="101">
        <v>108615</v>
      </c>
      <c r="G677" s="102">
        <v>192978</v>
      </c>
      <c r="H677" s="103">
        <v>46244</v>
      </c>
      <c r="I677" s="104" t="s">
        <v>926</v>
      </c>
      <c r="J677" s="77"/>
      <c r="K677" s="77" t="str">
        <f ca="1">+IF(ISERROR(MATCH([1]!WORKORDER[[#This Row],[TRAVELER]],[1]!Table1[TRAVELER],0)),K677,"Shipped")</f>
        <v>Shipped</v>
      </c>
      <c r="L677" s="77">
        <f ca="1">IF(ISERROR(MATCH([1]!WORKORDER[[#This Row],[TRAVELER]],[1]!Table1[TRAVELER],0)),L677,#REF!)</f>
        <v>29994</v>
      </c>
    </row>
    <row r="678" spans="1:12" hidden="1" x14ac:dyDescent="0.25">
      <c r="A678" s="77">
        <v>716160</v>
      </c>
      <c r="B678" s="77" t="s">
        <v>986</v>
      </c>
      <c r="C678" s="77">
        <v>1811</v>
      </c>
      <c r="D678" s="77"/>
      <c r="E678" s="100">
        <v>1123</v>
      </c>
      <c r="F678" s="101">
        <v>86385</v>
      </c>
      <c r="G678" s="102">
        <v>192978</v>
      </c>
      <c r="H678" s="103">
        <v>46244</v>
      </c>
      <c r="I678" s="104" t="s">
        <v>926</v>
      </c>
      <c r="J678" s="77"/>
      <c r="K678" s="77" t="str">
        <f ca="1">+IF(ISERROR(MATCH([1]!WORKORDER[[#This Row],[TRAVELER]],[1]!Table1[TRAVELER],0)),K678,"Shipped")</f>
        <v>Shipped</v>
      </c>
      <c r="L678" s="77">
        <f ca="1">IF(ISERROR(MATCH([1]!WORKORDER[[#This Row],[TRAVELER]],[1]!Table1[TRAVELER],0)),L678,#REF!)</f>
        <v>30037</v>
      </c>
    </row>
    <row r="679" spans="1:12" hidden="1" x14ac:dyDescent="0.25">
      <c r="A679" s="77">
        <v>716161</v>
      </c>
      <c r="B679" s="77" t="s">
        <v>986</v>
      </c>
      <c r="C679" s="77">
        <v>1835</v>
      </c>
      <c r="D679" s="77"/>
      <c r="E679" s="100">
        <v>1123</v>
      </c>
      <c r="F679" s="101">
        <v>86385</v>
      </c>
      <c r="G679" s="102">
        <v>192978</v>
      </c>
      <c r="H679" s="103">
        <v>46244</v>
      </c>
      <c r="I679" s="104" t="s">
        <v>926</v>
      </c>
      <c r="J679" s="77"/>
      <c r="K679" s="77" t="str">
        <f ca="1">+IF(ISERROR(MATCH([1]!WORKORDER[[#This Row],[TRAVELER]],[1]!Table1[TRAVELER],0)),K679,"Shipped")</f>
        <v>Shipped</v>
      </c>
      <c r="L679" s="77">
        <f ca="1">IF(ISERROR(MATCH([1]!WORKORDER[[#This Row],[TRAVELER]],[1]!Table1[TRAVELER],0)),L679,#REF!)</f>
        <v>29994</v>
      </c>
    </row>
    <row r="680" spans="1:12" hidden="1" x14ac:dyDescent="0.25">
      <c r="A680" s="77">
        <v>716042</v>
      </c>
      <c r="B680" s="77" t="s">
        <v>960</v>
      </c>
      <c r="C680" s="77">
        <v>1822</v>
      </c>
      <c r="D680" s="77"/>
      <c r="E680" s="100">
        <v>1465</v>
      </c>
      <c r="F680" s="101">
        <v>12107</v>
      </c>
      <c r="G680" s="102">
        <v>193371</v>
      </c>
      <c r="H680" s="103">
        <v>46255</v>
      </c>
      <c r="I680" s="104"/>
      <c r="J680" s="77"/>
      <c r="K680" s="77">
        <f ca="1">+IF(ISERROR(MATCH([1]!WORKORDER[[#This Row],[TRAVELER]],[1]!Table1[TRAVELER],0)),K680,"Shipped")</f>
        <v>0</v>
      </c>
      <c r="L680" s="77">
        <f ca="1">IF(ISERROR(MATCH([1]!WORKORDER[[#This Row],[TRAVELER]],[1]!Table1[TRAVELER],0)),L680,#REF!)</f>
        <v>0</v>
      </c>
    </row>
    <row r="681" spans="1:12" hidden="1" x14ac:dyDescent="0.25">
      <c r="A681" s="77">
        <v>716163</v>
      </c>
      <c r="B681" s="77" t="s">
        <v>78</v>
      </c>
      <c r="C681" s="77">
        <v>427</v>
      </c>
      <c r="D681" s="77"/>
      <c r="E681" s="100">
        <v>904</v>
      </c>
      <c r="F681" s="101">
        <v>23239</v>
      </c>
      <c r="G681" s="102">
        <v>193188</v>
      </c>
      <c r="H681" s="103">
        <v>46251</v>
      </c>
      <c r="I681" s="104" t="s">
        <v>926</v>
      </c>
      <c r="J681" s="77"/>
      <c r="K681" s="77" t="str">
        <f ca="1">+IF(ISERROR(MATCH([1]!WORKORDER[[#This Row],[TRAVELER]],[1]!Table1[TRAVELER],0)),K681,"Shipped")</f>
        <v>Shipped</v>
      </c>
      <c r="L681" s="77">
        <f ca="1">IF(ISERROR(MATCH([1]!WORKORDER[[#This Row],[TRAVELER]],[1]!Table1[TRAVELER],0)),L681,#REF!)</f>
        <v>30013</v>
      </c>
    </row>
    <row r="682" spans="1:12" hidden="1" x14ac:dyDescent="0.25">
      <c r="A682" s="77">
        <v>716166</v>
      </c>
      <c r="B682" s="77">
        <v>11548414</v>
      </c>
      <c r="C682" s="77">
        <v>878</v>
      </c>
      <c r="D682" s="77"/>
      <c r="E682" s="100">
        <v>1135</v>
      </c>
      <c r="F682" s="101">
        <v>17597</v>
      </c>
      <c r="G682" s="102">
        <v>192978</v>
      </c>
      <c r="H682" s="103">
        <v>46244</v>
      </c>
      <c r="I682" s="104" t="s">
        <v>926</v>
      </c>
      <c r="J682" s="77"/>
      <c r="K682" s="77" t="str">
        <f ca="1">+IF(ISERROR(MATCH([1]!WORKORDER[[#This Row],[TRAVELER]],[1]!Table1[TRAVELER],0)),K682,"Shipped")</f>
        <v>Shipped</v>
      </c>
      <c r="L682" s="77">
        <f ca="1">IF(ISERROR(MATCH([1]!WORKORDER[[#This Row],[TRAVELER]],[1]!Table1[TRAVELER],0)),L682,#REF!)</f>
        <v>29972</v>
      </c>
    </row>
    <row r="683" spans="1:12" hidden="1" x14ac:dyDescent="0.25">
      <c r="A683" s="77">
        <v>716167</v>
      </c>
      <c r="B683" s="77">
        <v>11548414</v>
      </c>
      <c r="C683" s="77">
        <v>108</v>
      </c>
      <c r="D683" s="77"/>
      <c r="E683" s="100">
        <v>1084</v>
      </c>
      <c r="F683" s="101">
        <v>16806</v>
      </c>
      <c r="G683" s="102">
        <v>192978</v>
      </c>
      <c r="H683" s="103">
        <v>46244</v>
      </c>
      <c r="I683" s="104" t="s">
        <v>926</v>
      </c>
      <c r="J683" s="77"/>
      <c r="K683" s="77" t="str">
        <f ca="1">+IF(ISERROR(MATCH([1]!WORKORDER[[#This Row],[TRAVELER]],[1]!Table1[TRAVELER],0)),K683,"Shipped")</f>
        <v>Shipped</v>
      </c>
      <c r="L683" s="77">
        <f ca="1">IF(ISERROR(MATCH([1]!WORKORDER[[#This Row],[TRAVELER]],[1]!Table1[TRAVELER],0)),L683,#REF!)</f>
        <v>29972</v>
      </c>
    </row>
    <row r="684" spans="1:12" hidden="1" x14ac:dyDescent="0.25">
      <c r="A684" s="77">
        <v>716168</v>
      </c>
      <c r="B684" s="77">
        <v>11548414</v>
      </c>
      <c r="C684" s="77">
        <v>1409</v>
      </c>
      <c r="D684" s="77"/>
      <c r="E684" s="100">
        <v>1137</v>
      </c>
      <c r="F684" s="101">
        <v>17628</v>
      </c>
      <c r="G684" s="102">
        <v>192978</v>
      </c>
      <c r="H684" s="103">
        <v>46244</v>
      </c>
      <c r="I684" s="104" t="s">
        <v>926</v>
      </c>
      <c r="J684" s="77"/>
      <c r="K684" s="77" t="str">
        <f ca="1">+IF(ISERROR(MATCH([1]!WORKORDER[[#This Row],[TRAVELER]],[1]!Table1[TRAVELER],0)),K684,"Shipped")</f>
        <v>Shipped</v>
      </c>
      <c r="L684" s="77">
        <f ca="1">IF(ISERROR(MATCH([1]!WORKORDER[[#This Row],[TRAVELER]],[1]!Table1[TRAVELER],0)),L684,#REF!)</f>
        <v>29991</v>
      </c>
    </row>
    <row r="685" spans="1:12" hidden="1" x14ac:dyDescent="0.25">
      <c r="A685" s="77">
        <v>716169</v>
      </c>
      <c r="B685" s="77">
        <v>11548414</v>
      </c>
      <c r="C685" s="77">
        <v>1539</v>
      </c>
      <c r="D685" s="77"/>
      <c r="E685" s="100">
        <v>1065</v>
      </c>
      <c r="F685" s="101">
        <v>16512</v>
      </c>
      <c r="G685" s="102">
        <v>192978</v>
      </c>
      <c r="H685" s="103">
        <v>46244</v>
      </c>
      <c r="I685" s="104" t="s">
        <v>926</v>
      </c>
      <c r="J685" s="77"/>
      <c r="K685" s="77" t="str">
        <f ca="1">+IF(ISERROR(MATCH([1]!WORKORDER[[#This Row],[TRAVELER]],[1]!Table1[TRAVELER],0)),K685,"Shipped")</f>
        <v>Shipped</v>
      </c>
      <c r="L685" s="77">
        <f ca="1">IF(ISERROR(MATCH([1]!WORKORDER[[#This Row],[TRAVELER]],[1]!Table1[TRAVELER],0)),L685,#REF!)</f>
        <v>29972</v>
      </c>
    </row>
    <row r="686" spans="1:12" hidden="1" x14ac:dyDescent="0.25">
      <c r="A686" s="77">
        <v>716170</v>
      </c>
      <c r="B686" s="77">
        <v>11546463</v>
      </c>
      <c r="C686" s="77">
        <v>233</v>
      </c>
      <c r="D686" s="77"/>
      <c r="E686" s="100">
        <v>1036</v>
      </c>
      <c r="F686" s="101">
        <v>16037</v>
      </c>
      <c r="G686" s="102">
        <v>192978</v>
      </c>
      <c r="H686" s="103">
        <v>46244</v>
      </c>
      <c r="I686" s="104" t="s">
        <v>926</v>
      </c>
      <c r="J686" s="77"/>
      <c r="K686" s="77" t="str">
        <f ca="1">+IF(ISERROR(MATCH([1]!WORKORDER[[#This Row],[TRAVELER]],[1]!Table1[TRAVELER],0)),K686,"Shipped")</f>
        <v>Shipped</v>
      </c>
      <c r="L686" s="77">
        <f ca="1">IF(ISERROR(MATCH([1]!WORKORDER[[#This Row],[TRAVELER]],[1]!Table1[TRAVELER],0)),L686,#REF!)</f>
        <v>29977</v>
      </c>
    </row>
    <row r="687" spans="1:12" hidden="1" x14ac:dyDescent="0.25">
      <c r="A687" s="77">
        <v>716171</v>
      </c>
      <c r="B687" s="77">
        <v>11546463</v>
      </c>
      <c r="C687" s="77">
        <v>584</v>
      </c>
      <c r="D687" s="77"/>
      <c r="E687" s="100">
        <v>935</v>
      </c>
      <c r="F687" s="101">
        <v>14474</v>
      </c>
      <c r="G687" s="102">
        <v>192978</v>
      </c>
      <c r="H687" s="103">
        <v>46244</v>
      </c>
      <c r="I687" s="104" t="s">
        <v>926</v>
      </c>
      <c r="J687" s="77"/>
      <c r="K687" s="77" t="str">
        <f ca="1">+IF(ISERROR(MATCH([1]!WORKORDER[[#This Row],[TRAVELER]],[1]!Table1[TRAVELER],0)),K687,"Shipped")</f>
        <v>Shipped</v>
      </c>
      <c r="L687" s="77">
        <f ca="1">IF(ISERROR(MATCH([1]!WORKORDER[[#This Row],[TRAVELER]],[1]!Table1[TRAVELER],0)),L687,#REF!)</f>
        <v>29979</v>
      </c>
    </row>
    <row r="688" spans="1:12" hidden="1" x14ac:dyDescent="0.25">
      <c r="A688" s="77">
        <v>716172</v>
      </c>
      <c r="B688" s="77">
        <v>11546463</v>
      </c>
      <c r="C688" s="77">
        <v>1000</v>
      </c>
      <c r="D688" s="77"/>
      <c r="E688" s="100">
        <v>1027</v>
      </c>
      <c r="F688" s="101">
        <v>15898</v>
      </c>
      <c r="G688" s="102">
        <v>192978</v>
      </c>
      <c r="H688" s="103">
        <v>46244</v>
      </c>
      <c r="I688" s="104" t="s">
        <v>926</v>
      </c>
      <c r="J688" s="77"/>
      <c r="K688" s="77" t="str">
        <f ca="1">+IF(ISERROR(MATCH([1]!WORKORDER[[#This Row],[TRAVELER]],[1]!Table1[TRAVELER],0)),K688,"Shipped")</f>
        <v>Shipped</v>
      </c>
      <c r="L688" s="77">
        <f ca="1">IF(ISERROR(MATCH([1]!WORKORDER[[#This Row],[TRAVELER]],[1]!Table1[TRAVELER],0)),L688,#REF!)</f>
        <v>30054</v>
      </c>
    </row>
    <row r="689" spans="1:12" hidden="1" x14ac:dyDescent="0.25">
      <c r="A689" s="77">
        <v>716173</v>
      </c>
      <c r="B689" s="77">
        <v>11546463</v>
      </c>
      <c r="C689" s="77">
        <v>42</v>
      </c>
      <c r="D689" s="77"/>
      <c r="E689" s="100">
        <v>945</v>
      </c>
      <c r="F689" s="101">
        <v>14628</v>
      </c>
      <c r="G689" s="102">
        <v>192978</v>
      </c>
      <c r="H689" s="103">
        <v>46244</v>
      </c>
      <c r="I689" s="104" t="s">
        <v>926</v>
      </c>
      <c r="J689" s="77"/>
      <c r="K689" s="77" t="str">
        <f ca="1">+IF(ISERROR(MATCH([1]!WORKORDER[[#This Row],[TRAVELER]],[1]!Table1[TRAVELER],0)),K689,"Shipped")</f>
        <v>Shipped</v>
      </c>
      <c r="L689" s="77">
        <f ca="1">IF(ISERROR(MATCH([1]!WORKORDER[[#This Row],[TRAVELER]],[1]!Table1[TRAVELER],0)),L689,#REF!)</f>
        <v>29979</v>
      </c>
    </row>
    <row r="690" spans="1:12" hidden="1" x14ac:dyDescent="0.25">
      <c r="A690" s="77">
        <v>716176</v>
      </c>
      <c r="B690" s="77">
        <v>11546462</v>
      </c>
      <c r="C690" s="77">
        <v>374</v>
      </c>
      <c r="D690" s="77"/>
      <c r="E690" s="100">
        <v>870</v>
      </c>
      <c r="F690" s="101">
        <v>21750</v>
      </c>
      <c r="G690" s="102">
        <v>192981</v>
      </c>
      <c r="H690" s="103">
        <v>46244</v>
      </c>
      <c r="I690" s="104" t="s">
        <v>926</v>
      </c>
      <c r="J690" s="77"/>
      <c r="K690" s="77" t="str">
        <f ca="1">+IF(ISERROR(MATCH([1]!WORKORDER[[#This Row],[TRAVELER]],[1]!Table1[TRAVELER],0)),K690,"Shipped")</f>
        <v>Shipped</v>
      </c>
      <c r="L690" s="77">
        <f ca="1">IF(ISERROR(MATCH([1]!WORKORDER[[#This Row],[TRAVELER]],[1]!Table1[TRAVELER],0)),L690,#REF!)</f>
        <v>29977</v>
      </c>
    </row>
    <row r="691" spans="1:12" hidden="1" x14ac:dyDescent="0.25">
      <c r="A691" s="77">
        <v>716177</v>
      </c>
      <c r="B691" s="77">
        <v>11546462</v>
      </c>
      <c r="C691" s="77">
        <v>837</v>
      </c>
      <c r="D691" s="77"/>
      <c r="E691" s="100">
        <v>933</v>
      </c>
      <c r="F691" s="101">
        <v>23325</v>
      </c>
      <c r="G691" s="102">
        <v>192981</v>
      </c>
      <c r="H691" s="103">
        <v>46244</v>
      </c>
      <c r="I691" s="104" t="s">
        <v>926</v>
      </c>
      <c r="J691" s="77"/>
      <c r="K691" s="77" t="str">
        <f ca="1">+IF(ISERROR(MATCH([1]!WORKORDER[[#This Row],[TRAVELER]],[1]!Table1[TRAVELER],0)),K691,"Shipped")</f>
        <v>Shipped</v>
      </c>
      <c r="L691" s="77">
        <f ca="1">IF(ISERROR(MATCH([1]!WORKORDER[[#This Row],[TRAVELER]],[1]!Table1[TRAVELER],0)),L691,#REF!)</f>
        <v>29987</v>
      </c>
    </row>
    <row r="692" spans="1:12" hidden="1" x14ac:dyDescent="0.25">
      <c r="A692" s="77">
        <v>716178</v>
      </c>
      <c r="B692" s="77">
        <v>11546463</v>
      </c>
      <c r="C692" s="77">
        <v>318</v>
      </c>
      <c r="D692" s="77"/>
      <c r="E692" s="100">
        <v>1027</v>
      </c>
      <c r="F692" s="101">
        <v>15898</v>
      </c>
      <c r="G692" s="102">
        <v>192981</v>
      </c>
      <c r="H692" s="103">
        <v>46244</v>
      </c>
      <c r="I692" s="104" t="s">
        <v>926</v>
      </c>
      <c r="J692" s="77"/>
      <c r="K692" s="77" t="str">
        <f ca="1">+IF(ISERROR(MATCH([1]!WORKORDER[[#This Row],[TRAVELER]],[1]!Table1[TRAVELER],0)),K692,"Shipped")</f>
        <v>Shipped</v>
      </c>
      <c r="L692" s="77">
        <f ca="1">IF(ISERROR(MATCH([1]!WORKORDER[[#This Row],[TRAVELER]],[1]!Table1[TRAVELER],0)),L692,#REF!)</f>
        <v>29979</v>
      </c>
    </row>
    <row r="693" spans="1:12" hidden="1" x14ac:dyDescent="0.25">
      <c r="A693" s="77">
        <v>716179</v>
      </c>
      <c r="B693" s="77">
        <v>11546463</v>
      </c>
      <c r="C693" s="77">
        <v>148</v>
      </c>
      <c r="D693" s="77"/>
      <c r="E693" s="100">
        <v>956</v>
      </c>
      <c r="F693" s="101">
        <v>14799</v>
      </c>
      <c r="G693" s="102">
        <v>192981</v>
      </c>
      <c r="H693" s="103">
        <v>46244</v>
      </c>
      <c r="I693" s="104" t="s">
        <v>926</v>
      </c>
      <c r="J693" s="77"/>
      <c r="K693" s="77" t="str">
        <f ca="1">+IF(ISERROR(MATCH([1]!WORKORDER[[#This Row],[TRAVELER]],[1]!Table1[TRAVELER],0)),K693,"Shipped")</f>
        <v>Shipped</v>
      </c>
      <c r="L693" s="77">
        <f ca="1">IF(ISERROR(MATCH([1]!WORKORDER[[#This Row],[TRAVELER]],[1]!Table1[TRAVELER],0)),L693,#REF!)</f>
        <v>29988</v>
      </c>
    </row>
    <row r="694" spans="1:12" hidden="1" x14ac:dyDescent="0.25">
      <c r="A694" s="77">
        <v>716180</v>
      </c>
      <c r="B694" s="77">
        <v>11546463</v>
      </c>
      <c r="C694" s="77">
        <v>1720</v>
      </c>
      <c r="D694" s="77"/>
      <c r="E694" s="100">
        <v>1021</v>
      </c>
      <c r="F694" s="101">
        <v>15805</v>
      </c>
      <c r="G694" s="102">
        <v>192981</v>
      </c>
      <c r="H694" s="103">
        <v>46244</v>
      </c>
      <c r="I694" s="104" t="s">
        <v>926</v>
      </c>
      <c r="J694" s="77"/>
      <c r="K694" s="77" t="str">
        <f ca="1">+IF(ISERROR(MATCH([1]!WORKORDER[[#This Row],[TRAVELER]],[1]!Table1[TRAVELER],0)),K694,"Shipped")</f>
        <v>Shipped</v>
      </c>
      <c r="L694" s="77">
        <f ca="1">IF(ISERROR(MATCH([1]!WORKORDER[[#This Row],[TRAVELER]],[1]!Table1[TRAVELER],0)),L694,#REF!)</f>
        <v>29988</v>
      </c>
    </row>
    <row r="695" spans="1:12" hidden="1" x14ac:dyDescent="0.25">
      <c r="A695" s="77">
        <v>716181</v>
      </c>
      <c r="B695" s="77">
        <v>11546463</v>
      </c>
      <c r="C695" s="77">
        <v>1446</v>
      </c>
      <c r="D695" s="77"/>
      <c r="E695" s="100">
        <v>931</v>
      </c>
      <c r="F695" s="101">
        <v>14412</v>
      </c>
      <c r="G695" s="102">
        <v>192981</v>
      </c>
      <c r="H695" s="103">
        <v>46244</v>
      </c>
      <c r="I695" s="104" t="s">
        <v>926</v>
      </c>
      <c r="J695" s="77"/>
      <c r="K695" s="77" t="str">
        <f ca="1">+IF(ISERROR(MATCH([1]!WORKORDER[[#This Row],[TRAVELER]],[1]!Table1[TRAVELER],0)),K695,"Shipped")</f>
        <v>Shipped</v>
      </c>
      <c r="L695" s="77">
        <f ca="1">IF(ISERROR(MATCH([1]!WORKORDER[[#This Row],[TRAVELER]],[1]!Table1[TRAVELER],0)),L695,#REF!)</f>
        <v>30006</v>
      </c>
    </row>
    <row r="696" spans="1:12" hidden="1" x14ac:dyDescent="0.25">
      <c r="A696" s="77">
        <v>716182</v>
      </c>
      <c r="B696" s="77">
        <v>11546462</v>
      </c>
      <c r="C696" s="77">
        <v>100</v>
      </c>
      <c r="D696" s="77"/>
      <c r="E696" s="100">
        <v>892</v>
      </c>
      <c r="F696" s="101">
        <v>22300</v>
      </c>
      <c r="G696" s="102">
        <v>192981</v>
      </c>
      <c r="H696" s="103">
        <v>46244</v>
      </c>
      <c r="I696" s="104" t="s">
        <v>926</v>
      </c>
      <c r="J696" s="77"/>
      <c r="K696" s="77" t="str">
        <f ca="1">+IF(ISERROR(MATCH([1]!WORKORDER[[#This Row],[TRAVELER]],[1]!Table1[TRAVELER],0)),K696,"Shipped")</f>
        <v>Shipped</v>
      </c>
      <c r="L696" s="77">
        <f ca="1">IF(ISERROR(MATCH([1]!WORKORDER[[#This Row],[TRAVELER]],[1]!Table1[TRAVELER],0)),L696,#REF!)</f>
        <v>29987</v>
      </c>
    </row>
    <row r="697" spans="1:12" hidden="1" x14ac:dyDescent="0.25">
      <c r="A697" s="77">
        <v>716183</v>
      </c>
      <c r="B697" s="77">
        <v>11546462</v>
      </c>
      <c r="C697" s="77">
        <v>1432</v>
      </c>
      <c r="D697" s="77"/>
      <c r="E697" s="100">
        <v>912</v>
      </c>
      <c r="F697" s="101">
        <v>22800</v>
      </c>
      <c r="G697" s="102">
        <v>192981</v>
      </c>
      <c r="H697" s="103">
        <v>46244</v>
      </c>
      <c r="I697" s="104" t="s">
        <v>926</v>
      </c>
      <c r="J697" s="77"/>
      <c r="K697" s="77" t="str">
        <f ca="1">+IF(ISERROR(MATCH([1]!WORKORDER[[#This Row],[TRAVELER]],[1]!Table1[TRAVELER],0)),K697,"Shipped")</f>
        <v>Shipped</v>
      </c>
      <c r="L697" s="77">
        <f ca="1">IF(ISERROR(MATCH([1]!WORKORDER[[#This Row],[TRAVELER]],[1]!Table1[TRAVELER],0)),L697,#REF!)</f>
        <v>0</v>
      </c>
    </row>
    <row r="698" spans="1:12" hidden="1" x14ac:dyDescent="0.25">
      <c r="A698" s="77">
        <v>716184</v>
      </c>
      <c r="B698" s="77">
        <v>11546462</v>
      </c>
      <c r="C698" s="77">
        <v>798</v>
      </c>
      <c r="D698" s="77"/>
      <c r="E698" s="100">
        <v>981</v>
      </c>
      <c r="F698" s="101">
        <v>24525</v>
      </c>
      <c r="G698" s="102">
        <v>192978</v>
      </c>
      <c r="H698" s="103">
        <v>46244</v>
      </c>
      <c r="I698" s="104" t="s">
        <v>926</v>
      </c>
      <c r="J698" s="77"/>
      <c r="K698" s="77" t="str">
        <f ca="1">+IF(ISERROR(MATCH([1]!WORKORDER[[#This Row],[TRAVELER]],[1]!Table1[TRAVELER],0)),K698,"Shipped")</f>
        <v>Shipped</v>
      </c>
      <c r="L698" s="77">
        <f ca="1">IF(ISERROR(MATCH([1]!WORKORDER[[#This Row],[TRAVELER]],[1]!Table1[TRAVELER],0)),L698,#REF!)</f>
        <v>30059</v>
      </c>
    </row>
    <row r="699" spans="1:12" hidden="1" x14ac:dyDescent="0.25">
      <c r="A699" s="77">
        <v>716185</v>
      </c>
      <c r="B699" s="77">
        <v>11546462</v>
      </c>
      <c r="C699" s="77">
        <v>1037</v>
      </c>
      <c r="D699" s="77"/>
      <c r="E699" s="100">
        <v>832</v>
      </c>
      <c r="F699" s="101">
        <v>20800</v>
      </c>
      <c r="G699" s="102">
        <v>192978</v>
      </c>
      <c r="H699" s="103">
        <v>46244</v>
      </c>
      <c r="I699" s="104" t="s">
        <v>926</v>
      </c>
      <c r="J699" s="77"/>
      <c r="K699" s="77" t="str">
        <f ca="1">+IF(ISERROR(MATCH([1]!WORKORDER[[#This Row],[TRAVELER]],[1]!Table1[TRAVELER],0)),K699,"Shipped")</f>
        <v>Shipped</v>
      </c>
      <c r="L699" s="77">
        <f ca="1">IF(ISERROR(MATCH([1]!WORKORDER[[#This Row],[TRAVELER]],[1]!Table1[TRAVELER],0)),L699,#REF!)</f>
        <v>29974</v>
      </c>
    </row>
    <row r="700" spans="1:12" hidden="1" x14ac:dyDescent="0.25">
      <c r="A700" s="77">
        <v>716186</v>
      </c>
      <c r="B700" s="77">
        <v>11546462</v>
      </c>
      <c r="C700" s="77">
        <v>830</v>
      </c>
      <c r="D700" s="77"/>
      <c r="E700" s="100">
        <v>888</v>
      </c>
      <c r="F700" s="101">
        <v>22200</v>
      </c>
      <c r="G700" s="102">
        <v>192978</v>
      </c>
      <c r="H700" s="103">
        <v>46244</v>
      </c>
      <c r="I700" s="104" t="s">
        <v>926</v>
      </c>
      <c r="J700" s="77"/>
      <c r="K700" s="77" t="str">
        <f ca="1">+IF(ISERROR(MATCH([1]!WORKORDER[[#This Row],[TRAVELER]],[1]!Table1[TRAVELER],0)),K700,"Shipped")</f>
        <v>Shipped</v>
      </c>
      <c r="L700" s="77">
        <f ca="1">IF(ISERROR(MATCH([1]!WORKORDER[[#This Row],[TRAVELER]],[1]!Table1[TRAVELER],0)),L700,#REF!)</f>
        <v>29979</v>
      </c>
    </row>
    <row r="701" spans="1:12" hidden="1" x14ac:dyDescent="0.25">
      <c r="A701" s="77">
        <v>716187</v>
      </c>
      <c r="B701" s="77">
        <v>11546462</v>
      </c>
      <c r="C701" s="77">
        <v>1578</v>
      </c>
      <c r="D701" s="77"/>
      <c r="E701" s="100">
        <v>946</v>
      </c>
      <c r="F701" s="101">
        <v>23650</v>
      </c>
      <c r="G701" s="102">
        <v>192978</v>
      </c>
      <c r="H701" s="103">
        <v>46244</v>
      </c>
      <c r="I701" s="104" t="s">
        <v>926</v>
      </c>
      <c r="J701" s="77"/>
      <c r="K701" s="77" t="str">
        <f ca="1">+IF(ISERROR(MATCH([1]!WORKORDER[[#This Row],[TRAVELER]],[1]!Table1[TRAVELER],0)),K701,"Shipped")</f>
        <v>Shipped</v>
      </c>
      <c r="L701" s="77">
        <f ca="1">IF(ISERROR(MATCH([1]!WORKORDER[[#This Row],[TRAVELER]],[1]!Table1[TRAVELER],0)),L701,#REF!)</f>
        <v>29972</v>
      </c>
    </row>
    <row r="702" spans="1:12" hidden="1" x14ac:dyDescent="0.25">
      <c r="A702" s="77">
        <v>716188</v>
      </c>
      <c r="B702" s="77">
        <v>11546545</v>
      </c>
      <c r="C702" s="77">
        <v>678</v>
      </c>
      <c r="D702" s="77"/>
      <c r="E702" s="100">
        <v>1117</v>
      </c>
      <c r="F702" s="101">
        <v>93083</v>
      </c>
      <c r="G702" s="102">
        <v>192888</v>
      </c>
      <c r="H702" s="103">
        <v>46240</v>
      </c>
      <c r="I702" s="104" t="s">
        <v>926</v>
      </c>
      <c r="J702" s="77"/>
      <c r="K702" s="77" t="str">
        <f ca="1">+IF(ISERROR(MATCH([1]!WORKORDER[[#This Row],[TRAVELER]],[1]!Table1[TRAVELER],0)),K702,"Shipped")</f>
        <v>Shipped</v>
      </c>
      <c r="L702" s="77">
        <f ca="1">IF(ISERROR(MATCH([1]!WORKORDER[[#This Row],[TRAVELER]],[1]!Table1[TRAVELER],0)),L702,#REF!)</f>
        <v>29956</v>
      </c>
    </row>
    <row r="703" spans="1:12" hidden="1" x14ac:dyDescent="0.25">
      <c r="A703" s="77">
        <v>716189</v>
      </c>
      <c r="B703" s="77">
        <v>11546545</v>
      </c>
      <c r="C703" s="77">
        <v>499</v>
      </c>
      <c r="D703" s="77"/>
      <c r="E703" s="100">
        <v>1056</v>
      </c>
      <c r="F703" s="101">
        <v>88000</v>
      </c>
      <c r="G703" s="102">
        <v>192888</v>
      </c>
      <c r="H703" s="103">
        <v>46240</v>
      </c>
      <c r="I703" s="104" t="s">
        <v>926</v>
      </c>
      <c r="J703" s="77"/>
      <c r="K703" s="77" t="str">
        <f ca="1">+IF(ISERROR(MATCH([1]!WORKORDER[[#This Row],[TRAVELER]],[1]!Table1[TRAVELER],0)),K703,"Shipped")</f>
        <v>Shipped</v>
      </c>
      <c r="L703" s="77">
        <f ca="1">IF(ISERROR(MATCH([1]!WORKORDER[[#This Row],[TRAVELER]],[1]!Table1[TRAVELER],0)),L703,#REF!)</f>
        <v>29954</v>
      </c>
    </row>
    <row r="704" spans="1:12" hidden="1" x14ac:dyDescent="0.25">
      <c r="A704" s="77">
        <v>716190</v>
      </c>
      <c r="B704" s="77">
        <v>11546545</v>
      </c>
      <c r="C704" s="77">
        <v>117</v>
      </c>
      <c r="D704" s="77"/>
      <c r="E704" s="100">
        <v>1044</v>
      </c>
      <c r="F704" s="101">
        <v>87000</v>
      </c>
      <c r="G704" s="102">
        <v>192888</v>
      </c>
      <c r="H704" s="103">
        <v>46240</v>
      </c>
      <c r="I704" s="104" t="s">
        <v>926</v>
      </c>
      <c r="J704" s="77"/>
      <c r="K704" s="77" t="str">
        <f ca="1">+IF(ISERROR(MATCH([1]!WORKORDER[[#This Row],[TRAVELER]],[1]!Table1[TRAVELER],0)),K704,"Shipped")</f>
        <v>Shipped</v>
      </c>
      <c r="L704" s="77">
        <f ca="1">IF(ISERROR(MATCH([1]!WORKORDER[[#This Row],[TRAVELER]],[1]!Table1[TRAVELER],0)),L704,#REF!)</f>
        <v>29954</v>
      </c>
    </row>
    <row r="705" spans="1:12" hidden="1" x14ac:dyDescent="0.25">
      <c r="A705" s="77">
        <v>716191</v>
      </c>
      <c r="B705" s="77">
        <v>11546545</v>
      </c>
      <c r="C705" s="77">
        <v>814</v>
      </c>
      <c r="D705" s="77"/>
      <c r="E705" s="100">
        <v>1145</v>
      </c>
      <c r="F705" s="101">
        <v>95417</v>
      </c>
      <c r="G705" s="102">
        <v>192888</v>
      </c>
      <c r="H705" s="103">
        <v>46240</v>
      </c>
      <c r="I705" s="104" t="s">
        <v>926</v>
      </c>
      <c r="J705" s="77"/>
      <c r="K705" s="77" t="str">
        <f ca="1">+IF(ISERROR(MATCH([1]!WORKORDER[[#This Row],[TRAVELER]],[1]!Table1[TRAVELER],0)),K705,"Shipped")</f>
        <v>Shipped</v>
      </c>
      <c r="L705" s="77">
        <f ca="1">IF(ISERROR(MATCH([1]!WORKORDER[[#This Row],[TRAVELER]],[1]!Table1[TRAVELER],0)),L705,#REF!)</f>
        <v>29964</v>
      </c>
    </row>
    <row r="706" spans="1:12" hidden="1" x14ac:dyDescent="0.25">
      <c r="A706" s="77">
        <v>716192</v>
      </c>
      <c r="B706" s="77">
        <v>11546545</v>
      </c>
      <c r="C706" s="77">
        <v>222</v>
      </c>
      <c r="D706" s="77"/>
      <c r="E706" s="100">
        <v>1096</v>
      </c>
      <c r="F706" s="101">
        <v>91333</v>
      </c>
      <c r="G706" s="102">
        <v>192888</v>
      </c>
      <c r="H706" s="103">
        <v>46240</v>
      </c>
      <c r="I706" s="104" t="s">
        <v>926</v>
      </c>
      <c r="J706" s="77"/>
      <c r="K706" s="77" t="str">
        <f ca="1">+IF(ISERROR(MATCH([1]!WORKORDER[[#This Row],[TRAVELER]],[1]!Table1[TRAVELER],0)),K706,"Shipped")</f>
        <v>Shipped</v>
      </c>
      <c r="L706" s="77">
        <f ca="1">IF(ISERROR(MATCH([1]!WORKORDER[[#This Row],[TRAVELER]],[1]!Table1[TRAVELER],0)),L706,#REF!)</f>
        <v>29956</v>
      </c>
    </row>
    <row r="707" spans="1:12" hidden="1" x14ac:dyDescent="0.25">
      <c r="A707" s="77">
        <v>716193</v>
      </c>
      <c r="B707" s="77">
        <v>11546545</v>
      </c>
      <c r="C707" s="77">
        <v>1371</v>
      </c>
      <c r="D707" s="77"/>
      <c r="E707" s="100">
        <v>1079</v>
      </c>
      <c r="F707" s="101">
        <v>89917</v>
      </c>
      <c r="G707" s="102">
        <v>192888</v>
      </c>
      <c r="H707" s="103">
        <v>46240</v>
      </c>
      <c r="I707" s="104" t="s">
        <v>926</v>
      </c>
      <c r="J707" s="77"/>
      <c r="K707" s="77" t="str">
        <f ca="1">+IF(ISERROR(MATCH([1]!WORKORDER[[#This Row],[TRAVELER]],[1]!Table1[TRAVELER],0)),K707,"Shipped")</f>
        <v>Shipped</v>
      </c>
      <c r="L707" s="77">
        <f ca="1">IF(ISERROR(MATCH([1]!WORKORDER[[#This Row],[TRAVELER]],[1]!Table1[TRAVELER],0)),L707,#REF!)</f>
        <v>29956</v>
      </c>
    </row>
    <row r="708" spans="1:12" hidden="1" x14ac:dyDescent="0.25">
      <c r="A708" s="77">
        <v>716200</v>
      </c>
      <c r="B708" s="77" t="s">
        <v>2708</v>
      </c>
      <c r="C708" s="77">
        <v>581</v>
      </c>
      <c r="D708" s="77"/>
      <c r="E708" s="100">
        <v>810</v>
      </c>
      <c r="F708" s="101">
        <v>78641</v>
      </c>
      <c r="G708" s="102">
        <v>192899</v>
      </c>
      <c r="H708" s="103">
        <v>46240</v>
      </c>
      <c r="I708" s="104" t="s">
        <v>2709</v>
      </c>
      <c r="J708" s="77"/>
      <c r="K708" s="77" t="str">
        <f ca="1">+IF(ISERROR(MATCH([1]!WORKORDER[[#This Row],[TRAVELER]],[1]!Table1[TRAVELER],0)),K708,"Shipped")</f>
        <v>Shipped</v>
      </c>
      <c r="L708" s="77">
        <f ca="1">IF(ISERROR(MATCH([1]!WORKORDER[[#This Row],[TRAVELER]],[1]!Table1[TRAVELER],0)),L708,#REF!)</f>
        <v>29948</v>
      </c>
    </row>
    <row r="709" spans="1:12" hidden="1" x14ac:dyDescent="0.25">
      <c r="A709" s="77">
        <v>716202</v>
      </c>
      <c r="B709" s="77">
        <v>40161567</v>
      </c>
      <c r="C709" s="77">
        <v>186</v>
      </c>
      <c r="D709" s="77"/>
      <c r="E709" s="100">
        <v>833</v>
      </c>
      <c r="F709" s="101">
        <v>5174</v>
      </c>
      <c r="G709" s="102">
        <v>192950</v>
      </c>
      <c r="H709" s="103">
        <v>46241</v>
      </c>
      <c r="I709" s="104" t="s">
        <v>926</v>
      </c>
      <c r="J709" s="77"/>
      <c r="K709" s="77" t="str">
        <f ca="1">+IF(ISERROR(MATCH([1]!WORKORDER[[#This Row],[TRAVELER]],[1]!Table1[TRAVELER],0)),K709,"Shipped")</f>
        <v>Shipped</v>
      </c>
      <c r="L709" s="77">
        <f ca="1">IF(ISERROR(MATCH([1]!WORKORDER[[#This Row],[TRAVELER]],[1]!Table1[TRAVELER],0)),L709,#REF!)</f>
        <v>29964</v>
      </c>
    </row>
    <row r="710" spans="1:12" hidden="1" x14ac:dyDescent="0.25">
      <c r="A710" s="77">
        <v>716203</v>
      </c>
      <c r="B710" s="77">
        <v>40161567</v>
      </c>
      <c r="C710" s="77">
        <v>938</v>
      </c>
      <c r="D710" s="77"/>
      <c r="E710" s="100">
        <v>766</v>
      </c>
      <c r="F710" s="101">
        <v>4758</v>
      </c>
      <c r="G710" s="102">
        <v>192950</v>
      </c>
      <c r="H710" s="103">
        <v>46241</v>
      </c>
      <c r="I710" s="104" t="s">
        <v>926</v>
      </c>
      <c r="J710" s="77"/>
      <c r="K710" s="77" t="str">
        <f ca="1">+IF(ISERROR(MATCH([1]!WORKORDER[[#This Row],[TRAVELER]],[1]!Table1[TRAVELER],0)),K710,"Shipped")</f>
        <v>Shipped</v>
      </c>
      <c r="L710" s="77">
        <f ca="1">IF(ISERROR(MATCH([1]!WORKORDER[[#This Row],[TRAVELER]],[1]!Table1[TRAVELER],0)),L710,#REF!)</f>
        <v>29964</v>
      </c>
    </row>
    <row r="711" spans="1:12" hidden="1" x14ac:dyDescent="0.25">
      <c r="A711" s="77">
        <v>716204</v>
      </c>
      <c r="B711" s="77">
        <v>40161567</v>
      </c>
      <c r="C711" s="77">
        <v>153</v>
      </c>
      <c r="D711" s="77"/>
      <c r="E711" s="100">
        <v>841</v>
      </c>
      <c r="F711" s="101">
        <v>5224</v>
      </c>
      <c r="G711" s="102">
        <v>192950</v>
      </c>
      <c r="H711" s="103">
        <v>46241</v>
      </c>
      <c r="I711" s="104" t="s">
        <v>926</v>
      </c>
      <c r="J711" s="77"/>
      <c r="K711" s="77" t="str">
        <f ca="1">+IF(ISERROR(MATCH([1]!WORKORDER[[#This Row],[TRAVELER]],[1]!Table1[TRAVELER],0)),K711,"Shipped")</f>
        <v>Shipped</v>
      </c>
      <c r="L711" s="77">
        <f ca="1">IF(ISERROR(MATCH([1]!WORKORDER[[#This Row],[TRAVELER]],[1]!Table1[TRAVELER],0)),L711,#REF!)</f>
        <v>29965</v>
      </c>
    </row>
    <row r="712" spans="1:12" hidden="1" x14ac:dyDescent="0.25">
      <c r="A712" s="77">
        <v>716205</v>
      </c>
      <c r="B712" s="77">
        <v>40161567</v>
      </c>
      <c r="C712" s="77">
        <v>1603</v>
      </c>
      <c r="D712" s="77"/>
      <c r="E712" s="100">
        <v>779</v>
      </c>
      <c r="F712" s="101">
        <v>4839</v>
      </c>
      <c r="G712" s="102">
        <v>192950</v>
      </c>
      <c r="H712" s="103">
        <v>46241</v>
      </c>
      <c r="I712" s="104" t="s">
        <v>926</v>
      </c>
      <c r="J712" s="77"/>
      <c r="K712" s="77" t="str">
        <f ca="1">+IF(ISERROR(MATCH([1]!WORKORDER[[#This Row],[TRAVELER]],[1]!Table1[TRAVELER],0)),K712,"Shipped")</f>
        <v>Shipped</v>
      </c>
      <c r="L712" s="77">
        <f ca="1">IF(ISERROR(MATCH([1]!WORKORDER[[#This Row],[TRAVELER]],[1]!Table1[TRAVELER],0)),L712,#REF!)</f>
        <v>29965</v>
      </c>
    </row>
    <row r="713" spans="1:12" hidden="1" x14ac:dyDescent="0.25">
      <c r="A713" s="77">
        <v>716206</v>
      </c>
      <c r="B713" s="77">
        <v>40161567</v>
      </c>
      <c r="C713" s="77">
        <v>1653</v>
      </c>
      <c r="D713" s="77"/>
      <c r="E713" s="100">
        <v>881</v>
      </c>
      <c r="F713" s="101">
        <v>5472</v>
      </c>
      <c r="G713" s="102">
        <v>192950</v>
      </c>
      <c r="H713" s="103">
        <v>46241</v>
      </c>
      <c r="I713" s="104" t="s">
        <v>926</v>
      </c>
      <c r="J713" s="77"/>
      <c r="K713" s="77" t="str">
        <f ca="1">+IF(ISERROR(MATCH([1]!WORKORDER[[#This Row],[TRAVELER]],[1]!Table1[TRAVELER],0)),K713,"Shipped")</f>
        <v>Shipped</v>
      </c>
      <c r="L713" s="77">
        <f ca="1">IF(ISERROR(MATCH([1]!WORKORDER[[#This Row],[TRAVELER]],[1]!Table1[TRAVELER],0)),L713,#REF!)</f>
        <v>30054</v>
      </c>
    </row>
    <row r="714" spans="1:12" hidden="1" x14ac:dyDescent="0.25">
      <c r="A714" s="77">
        <v>716207</v>
      </c>
      <c r="B714" s="77">
        <v>40161567</v>
      </c>
      <c r="C714" s="77">
        <v>20</v>
      </c>
      <c r="D714" s="77"/>
      <c r="E714" s="100">
        <v>745</v>
      </c>
      <c r="F714" s="101">
        <v>4627</v>
      </c>
      <c r="G714" s="102">
        <v>192950</v>
      </c>
      <c r="H714" s="103">
        <v>46241</v>
      </c>
      <c r="I714" s="104" t="s">
        <v>926</v>
      </c>
      <c r="J714" s="77"/>
      <c r="K714" s="77" t="str">
        <f ca="1">+IF(ISERROR(MATCH([1]!WORKORDER[[#This Row],[TRAVELER]],[1]!Table1[TRAVELER],0)),K714,"Shipped")</f>
        <v>Shipped</v>
      </c>
      <c r="L714" s="77">
        <f ca="1">IF(ISERROR(MATCH([1]!WORKORDER[[#This Row],[TRAVELER]],[1]!Table1[TRAVELER],0)),L714,#REF!)</f>
        <v>29965</v>
      </c>
    </row>
    <row r="715" spans="1:12" hidden="1" x14ac:dyDescent="0.25">
      <c r="A715" s="77">
        <v>716246</v>
      </c>
      <c r="B715" s="77" t="s">
        <v>925</v>
      </c>
      <c r="C715" s="77">
        <v>68</v>
      </c>
      <c r="D715" s="77"/>
      <c r="E715" s="100">
        <v>1113</v>
      </c>
      <c r="F715" s="101">
        <v>10018</v>
      </c>
      <c r="G715" s="102">
        <v>193167</v>
      </c>
      <c r="H715" s="103">
        <v>46248</v>
      </c>
      <c r="I715" s="104" t="s">
        <v>3481</v>
      </c>
      <c r="J715" s="77"/>
      <c r="K715" s="77" t="str">
        <f ca="1">+IF(ISERROR(MATCH([1]!WORKORDER[[#This Row],[TRAVELER]],[1]!Table1[TRAVELER],0)),K715,"Shipped")</f>
        <v>Shipped</v>
      </c>
      <c r="L715" s="77">
        <f ca="1">IF(ISERROR(MATCH([1]!WORKORDER[[#This Row],[TRAVELER]],[1]!Table1[TRAVELER],0)),L715,#REF!)</f>
        <v>30011</v>
      </c>
    </row>
    <row r="716" spans="1:12" hidden="1" x14ac:dyDescent="0.25">
      <c r="A716" s="77">
        <v>716247</v>
      </c>
      <c r="B716" s="77" t="s">
        <v>925</v>
      </c>
      <c r="C716" s="77">
        <v>552</v>
      </c>
      <c r="D716" s="77"/>
      <c r="E716" s="100">
        <v>1125</v>
      </c>
      <c r="F716" s="101">
        <v>10126</v>
      </c>
      <c r="G716" s="102">
        <v>193167</v>
      </c>
      <c r="H716" s="103">
        <v>46248</v>
      </c>
      <c r="I716" s="104" t="s">
        <v>3482</v>
      </c>
      <c r="J716" s="77"/>
      <c r="K716" s="77" t="str">
        <f ca="1">+IF(ISERROR(MATCH([1]!WORKORDER[[#This Row],[TRAVELER]],[1]!Table1[TRAVELER],0)),K716,"Shipped")</f>
        <v>Shipped</v>
      </c>
      <c r="L716" s="77">
        <f ca="1">IF(ISERROR(MATCH([1]!WORKORDER[[#This Row],[TRAVELER]],[1]!Table1[TRAVELER],0)),L716,#REF!)</f>
        <v>30011</v>
      </c>
    </row>
    <row r="717" spans="1:12" hidden="1" x14ac:dyDescent="0.25">
      <c r="A717" s="77">
        <v>716248</v>
      </c>
      <c r="B717" s="77" t="s">
        <v>925</v>
      </c>
      <c r="C717" s="77">
        <v>593</v>
      </c>
      <c r="D717" s="77"/>
      <c r="E717" s="100">
        <v>1123</v>
      </c>
      <c r="F717" s="101">
        <v>10108</v>
      </c>
      <c r="G717" s="102">
        <v>193167</v>
      </c>
      <c r="H717" s="103">
        <v>46248</v>
      </c>
      <c r="I717" s="104" t="s">
        <v>3483</v>
      </c>
      <c r="J717" s="77"/>
      <c r="K717" s="77" t="str">
        <f ca="1">+IF(ISERROR(MATCH([1]!WORKORDER[[#This Row],[TRAVELER]],[1]!Table1[TRAVELER],0)),K717,"Shipped")</f>
        <v>Shipped</v>
      </c>
      <c r="L717" s="77">
        <f ca="1">IF(ISERROR(MATCH([1]!WORKORDER[[#This Row],[TRAVELER]],[1]!Table1[TRAVELER],0)),L717,#REF!)</f>
        <v>30011</v>
      </c>
    </row>
    <row r="718" spans="1:12" hidden="1" x14ac:dyDescent="0.25">
      <c r="A718" s="77">
        <v>716249</v>
      </c>
      <c r="B718" s="77" t="s">
        <v>925</v>
      </c>
      <c r="C718" s="77">
        <v>766</v>
      </c>
      <c r="D718" s="77"/>
      <c r="E718" s="100">
        <v>1086</v>
      </c>
      <c r="F718" s="101">
        <v>9775</v>
      </c>
      <c r="G718" s="102">
        <v>193167</v>
      </c>
      <c r="H718" s="103">
        <v>46248</v>
      </c>
      <c r="I718" s="104" t="s">
        <v>3484</v>
      </c>
      <c r="J718" s="77"/>
      <c r="K718" s="77" t="str">
        <f ca="1">+IF(ISERROR(MATCH([1]!WORKORDER[[#This Row],[TRAVELER]],[1]!Table1[TRAVELER],0)),K718,"Shipped")</f>
        <v>Shipped</v>
      </c>
      <c r="L718" s="77">
        <f ca="1">IF(ISERROR(MATCH([1]!WORKORDER[[#This Row],[TRAVELER]],[1]!Table1[TRAVELER],0)),L718,#REF!)</f>
        <v>30011</v>
      </c>
    </row>
    <row r="719" spans="1:12" hidden="1" x14ac:dyDescent="0.25">
      <c r="A719" s="77">
        <v>716250</v>
      </c>
      <c r="B719" s="77" t="s">
        <v>925</v>
      </c>
      <c r="C719" s="77">
        <v>1710</v>
      </c>
      <c r="D719" s="77"/>
      <c r="E719" s="100">
        <v>1121</v>
      </c>
      <c r="F719" s="101">
        <v>10090</v>
      </c>
      <c r="G719" s="102">
        <v>193167</v>
      </c>
      <c r="H719" s="103">
        <v>46248</v>
      </c>
      <c r="I719" s="104" t="s">
        <v>3485</v>
      </c>
      <c r="J719" s="77"/>
      <c r="K719" s="77" t="str">
        <f ca="1">+IF(ISERROR(MATCH([1]!WORKORDER[[#This Row],[TRAVELER]],[1]!Table1[TRAVELER],0)),K719,"Shipped")</f>
        <v>Shipped</v>
      </c>
      <c r="L719" s="77">
        <f ca="1">IF(ISERROR(MATCH([1]!WORKORDER[[#This Row],[TRAVELER]],[1]!Table1[TRAVELER],0)),L719,#REF!)</f>
        <v>30039</v>
      </c>
    </row>
    <row r="720" spans="1:12" hidden="1" x14ac:dyDescent="0.25">
      <c r="A720" s="77">
        <v>716251</v>
      </c>
      <c r="B720" s="77" t="s">
        <v>925</v>
      </c>
      <c r="C720" s="77">
        <v>167</v>
      </c>
      <c r="D720" s="77"/>
      <c r="E720" s="100">
        <v>1106</v>
      </c>
      <c r="F720" s="101">
        <v>9955</v>
      </c>
      <c r="G720" s="102">
        <v>193267</v>
      </c>
      <c r="H720" s="103">
        <v>46253</v>
      </c>
      <c r="I720" s="104" t="s">
        <v>4031</v>
      </c>
      <c r="J720" s="77"/>
      <c r="K720" s="77" t="str">
        <f ca="1">+IF(ISERROR(MATCH([1]!WORKORDER[[#This Row],[TRAVELER]],[1]!Table1[TRAVELER],0)),K720,"Shipped")</f>
        <v>Shipped</v>
      </c>
      <c r="L720" s="77">
        <f ca="1">IF(ISERROR(MATCH([1]!WORKORDER[[#This Row],[TRAVELER]],[1]!Table1[TRAVELER],0)),L720,#REF!)</f>
        <v>30011</v>
      </c>
    </row>
    <row r="721" spans="1:12" hidden="1" x14ac:dyDescent="0.25">
      <c r="A721" s="77">
        <v>716252</v>
      </c>
      <c r="B721" s="77" t="s">
        <v>925</v>
      </c>
      <c r="C721" s="77">
        <v>604</v>
      </c>
      <c r="D721" s="77"/>
      <c r="E721" s="100">
        <v>1206</v>
      </c>
      <c r="F721" s="101">
        <v>10855</v>
      </c>
      <c r="G721" s="102">
        <v>193267</v>
      </c>
      <c r="H721" s="103">
        <v>46253</v>
      </c>
      <c r="I721" s="104" t="s">
        <v>3815</v>
      </c>
      <c r="J721" s="77"/>
      <c r="K721" s="77" t="str">
        <f ca="1">+IF(ISERROR(MATCH([1]!WORKORDER[[#This Row],[TRAVELER]],[1]!Table1[TRAVELER],0)),K721,"Shipped")</f>
        <v>Shipped</v>
      </c>
      <c r="L721" s="77">
        <f ca="1">IF(ISERROR(MATCH([1]!WORKORDER[[#This Row],[TRAVELER]],[1]!Table1[TRAVELER],0)),L721,#REF!)</f>
        <v>30030</v>
      </c>
    </row>
    <row r="722" spans="1:12" hidden="1" x14ac:dyDescent="0.25">
      <c r="A722" s="77">
        <v>716253</v>
      </c>
      <c r="B722" s="77" t="s">
        <v>925</v>
      </c>
      <c r="C722" s="77">
        <v>1591</v>
      </c>
      <c r="D722" s="77"/>
      <c r="E722" s="100">
        <v>10520</v>
      </c>
      <c r="F722" s="101">
        <v>9469</v>
      </c>
      <c r="G722" s="102">
        <v>193167</v>
      </c>
      <c r="H722" s="103">
        <v>46248</v>
      </c>
      <c r="I722" s="104" t="s">
        <v>3486</v>
      </c>
      <c r="J722" s="77"/>
      <c r="K722" s="77" t="str">
        <f ca="1">+IF(ISERROR(MATCH([1]!WORKORDER[[#This Row],[TRAVELER]],[1]!Table1[TRAVELER],0)),K722,"Shipped")</f>
        <v>Shipped</v>
      </c>
      <c r="L722" s="77">
        <f ca="1">IF(ISERROR(MATCH([1]!WORKORDER[[#This Row],[TRAVELER]],[1]!Table1[TRAVELER],0)),L722,#REF!)</f>
        <v>30011</v>
      </c>
    </row>
    <row r="723" spans="1:12" hidden="1" x14ac:dyDescent="0.25">
      <c r="A723" s="77">
        <v>716087</v>
      </c>
      <c r="B723" s="77">
        <v>94012039</v>
      </c>
      <c r="C723" s="77">
        <v>1048</v>
      </c>
      <c r="D723" s="77"/>
      <c r="E723" s="100">
        <v>720</v>
      </c>
      <c r="F723" s="101">
        <v>57600</v>
      </c>
      <c r="G723" s="102">
        <v>193295</v>
      </c>
      <c r="H723" s="103">
        <v>46253</v>
      </c>
      <c r="I723" s="104" t="s">
        <v>3981</v>
      </c>
      <c r="J723" s="77"/>
      <c r="K723" s="77">
        <f ca="1">+IF(ISERROR(MATCH([1]!WORKORDER[[#This Row],[TRAVELER]],[1]!Table1[TRAVELER],0)),K723,"Shipped")</f>
        <v>0</v>
      </c>
      <c r="L723" s="77">
        <f ca="1">IF(ISERROR(MATCH([1]!WORKORDER[[#This Row],[TRAVELER]],[1]!Table1[TRAVELER],0)),L723,#REF!)</f>
        <v>0</v>
      </c>
    </row>
    <row r="724" spans="1:12" hidden="1" x14ac:dyDescent="0.25">
      <c r="A724" s="77">
        <v>716130</v>
      </c>
      <c r="B724" s="77" t="s">
        <v>981</v>
      </c>
      <c r="C724" s="77">
        <v>1583</v>
      </c>
      <c r="D724" s="77"/>
      <c r="E724" s="100">
        <v>1179</v>
      </c>
      <c r="F724" s="101">
        <v>25355</v>
      </c>
      <c r="G724" s="102">
        <v>193252</v>
      </c>
      <c r="H724" s="103">
        <v>46252</v>
      </c>
      <c r="I724" s="104"/>
      <c r="J724" s="77"/>
      <c r="K724" s="77">
        <f ca="1">+IF(ISERROR(MATCH([1]!WORKORDER[[#This Row],[TRAVELER]],[1]!Table1[TRAVELER],0)),K724,"Shipped")</f>
        <v>0</v>
      </c>
      <c r="L724" s="77">
        <f ca="1">IF(ISERROR(MATCH([1]!WORKORDER[[#This Row],[TRAVELER]],[1]!Table1[TRAVELER],0)),L724,#REF!)</f>
        <v>0</v>
      </c>
    </row>
    <row r="725" spans="1:12" hidden="1" x14ac:dyDescent="0.25">
      <c r="A725" s="77">
        <v>716131</v>
      </c>
      <c r="B725" s="77" t="s">
        <v>981</v>
      </c>
      <c r="C725" s="77">
        <v>663</v>
      </c>
      <c r="D725" s="77"/>
      <c r="E725" s="100">
        <v>1123</v>
      </c>
      <c r="F725" s="101">
        <v>24151</v>
      </c>
      <c r="G725" s="102">
        <v>193252</v>
      </c>
      <c r="H725" s="103">
        <v>46252</v>
      </c>
      <c r="I725" s="104"/>
      <c r="J725" s="77"/>
      <c r="K725" s="77" t="str">
        <f ca="1">+IF(ISERROR(MATCH([1]!WORKORDER[[#This Row],[TRAVELER]],[1]!Table1[TRAVELER],0)),K725,"Shipped")</f>
        <v>Shipped</v>
      </c>
      <c r="L725" s="77">
        <f ca="1">IF(ISERROR(MATCH([1]!WORKORDER[[#This Row],[TRAVELER]],[1]!Table1[TRAVELER],0)),L725,#REF!)</f>
        <v>30044</v>
      </c>
    </row>
    <row r="726" spans="1:12" hidden="1" x14ac:dyDescent="0.25">
      <c r="A726" s="77">
        <v>716132</v>
      </c>
      <c r="B726" s="77" t="s">
        <v>981</v>
      </c>
      <c r="C726" s="77">
        <v>158</v>
      </c>
      <c r="D726" s="77"/>
      <c r="E726" s="100">
        <v>1155</v>
      </c>
      <c r="F726" s="101">
        <v>24839</v>
      </c>
      <c r="G726" s="102">
        <v>193322</v>
      </c>
      <c r="H726" s="103">
        <v>46254</v>
      </c>
      <c r="I726" s="104"/>
      <c r="J726" s="77"/>
      <c r="K726" s="77">
        <f ca="1">+IF(ISERROR(MATCH([1]!WORKORDER[[#This Row],[TRAVELER]],[1]!Table1[TRAVELER],0)),K726,"Shipped")</f>
        <v>0</v>
      </c>
      <c r="L726" s="77">
        <f ca="1">IF(ISERROR(MATCH([1]!WORKORDER[[#This Row],[TRAVELER]],[1]!Table1[TRAVELER],0)),L726,#REF!)</f>
        <v>0</v>
      </c>
    </row>
    <row r="727" spans="1:12" hidden="1" x14ac:dyDescent="0.25">
      <c r="A727" s="77">
        <v>716258</v>
      </c>
      <c r="B727" s="77" t="s">
        <v>2710</v>
      </c>
      <c r="C727" s="77" t="s">
        <v>922</v>
      </c>
      <c r="D727" s="77"/>
      <c r="E727" s="100">
        <v>1000</v>
      </c>
      <c r="F727" s="101">
        <v>40000</v>
      </c>
      <c r="G727" s="102">
        <v>192852</v>
      </c>
      <c r="H727" s="103">
        <v>46238</v>
      </c>
      <c r="I727" s="104" t="s">
        <v>2711</v>
      </c>
      <c r="J727" s="77"/>
      <c r="K727" s="77" t="str">
        <f ca="1">+IF(ISERROR(MATCH([1]!WORKORDER[[#This Row],[TRAVELER]],[1]!Table1[TRAVELER],0)),K727,"Shipped")</f>
        <v>Shipped</v>
      </c>
      <c r="L727" s="77">
        <f ca="1">IF(ISERROR(MATCH([1]!WORKORDER[[#This Row],[TRAVELER]],[1]!Table1[TRAVELER],0)),L727,#REF!)</f>
        <v>30054</v>
      </c>
    </row>
    <row r="728" spans="1:12" hidden="1" x14ac:dyDescent="0.25">
      <c r="A728" s="77">
        <v>716260</v>
      </c>
      <c r="B728" s="77">
        <v>11546545</v>
      </c>
      <c r="C728" s="77">
        <v>1541</v>
      </c>
      <c r="D728" s="77"/>
      <c r="E728" s="100">
        <v>1022</v>
      </c>
      <c r="F728" s="101">
        <v>85167</v>
      </c>
      <c r="G728" s="102">
        <v>193065</v>
      </c>
      <c r="H728" s="103">
        <v>46246</v>
      </c>
      <c r="I728" s="104" t="s">
        <v>926</v>
      </c>
      <c r="J728" s="77"/>
      <c r="K728" s="77" t="str">
        <f ca="1">+IF(ISERROR(MATCH([1]!WORKORDER[[#This Row],[TRAVELER]],[1]!Table1[TRAVELER],0)),K728,"Shipped")</f>
        <v>Shipped</v>
      </c>
      <c r="L728" s="77">
        <f ca="1">IF(ISERROR(MATCH([1]!WORKORDER[[#This Row],[TRAVELER]],[1]!Table1[TRAVELER],0)),L728,#REF!)</f>
        <v>29994</v>
      </c>
    </row>
    <row r="729" spans="1:12" hidden="1" x14ac:dyDescent="0.25">
      <c r="A729" s="77">
        <v>716261</v>
      </c>
      <c r="B729" s="77">
        <v>11546545</v>
      </c>
      <c r="C729" s="77">
        <v>829</v>
      </c>
      <c r="D729" s="77"/>
      <c r="E729" s="100">
        <v>1138</v>
      </c>
      <c r="F729" s="101">
        <v>94833</v>
      </c>
      <c r="G729" s="102">
        <v>193065</v>
      </c>
      <c r="H729" s="103">
        <v>46246</v>
      </c>
      <c r="I729" s="104" t="s">
        <v>926</v>
      </c>
      <c r="J729" s="77"/>
      <c r="K729" s="77" t="str">
        <f ca="1">+IF(ISERROR(MATCH([1]!WORKORDER[[#This Row],[TRAVELER]],[1]!Table1[TRAVELER],0)),K729,"Shipped")</f>
        <v>Shipped</v>
      </c>
      <c r="L729" s="77">
        <f ca="1">IF(ISERROR(MATCH([1]!WORKORDER[[#This Row],[TRAVELER]],[1]!Table1[TRAVELER],0)),L729,#REF!)</f>
        <v>29987</v>
      </c>
    </row>
    <row r="730" spans="1:12" hidden="1" x14ac:dyDescent="0.25">
      <c r="A730" s="77">
        <v>716262</v>
      </c>
      <c r="B730" s="77">
        <v>11546545</v>
      </c>
      <c r="C730" s="77">
        <v>200</v>
      </c>
      <c r="D730" s="77"/>
      <c r="E730" s="100">
        <v>1100</v>
      </c>
      <c r="F730" s="101">
        <v>91667</v>
      </c>
      <c r="G730" s="102">
        <v>193065</v>
      </c>
      <c r="H730" s="103">
        <v>46246</v>
      </c>
      <c r="I730" s="104" t="s">
        <v>926</v>
      </c>
      <c r="J730" s="77"/>
      <c r="K730" s="77" t="str">
        <f ca="1">+IF(ISERROR(MATCH([1]!WORKORDER[[#This Row],[TRAVELER]],[1]!Table1[TRAVELER],0)),K730,"Shipped")</f>
        <v>Shipped</v>
      </c>
      <c r="L730" s="77">
        <f ca="1">IF(ISERROR(MATCH([1]!WORKORDER[[#This Row],[TRAVELER]],[1]!Table1[TRAVELER],0)),L730,#REF!)</f>
        <v>29991</v>
      </c>
    </row>
    <row r="731" spans="1:12" hidden="1" x14ac:dyDescent="0.25">
      <c r="A731" s="77">
        <v>716263</v>
      </c>
      <c r="B731" s="77">
        <v>11546545</v>
      </c>
      <c r="C731" s="77">
        <v>1069</v>
      </c>
      <c r="D731" s="77"/>
      <c r="E731" s="100">
        <v>1061</v>
      </c>
      <c r="F731" s="101">
        <v>88417</v>
      </c>
      <c r="G731" s="102">
        <v>193065</v>
      </c>
      <c r="H731" s="103">
        <v>46246</v>
      </c>
      <c r="I731" s="104" t="s">
        <v>926</v>
      </c>
      <c r="J731" s="77"/>
      <c r="K731" s="77" t="str">
        <f ca="1">+IF(ISERROR(MATCH([1]!WORKORDER[[#This Row],[TRAVELER]],[1]!Table1[TRAVELER],0)),K731,"Shipped")</f>
        <v>Shipped</v>
      </c>
      <c r="L731" s="77">
        <f ca="1">IF(ISERROR(MATCH([1]!WORKORDER[[#This Row],[TRAVELER]],[1]!Table1[TRAVELER],0)),L731,#REF!)</f>
        <v>29994</v>
      </c>
    </row>
    <row r="732" spans="1:12" hidden="1" x14ac:dyDescent="0.25">
      <c r="A732" s="77">
        <v>716264</v>
      </c>
      <c r="B732" s="77">
        <v>11546545</v>
      </c>
      <c r="C732" s="77">
        <v>1659</v>
      </c>
      <c r="D732" s="77"/>
      <c r="E732" s="100">
        <v>1082</v>
      </c>
      <c r="F732" s="101">
        <v>90167</v>
      </c>
      <c r="G732" s="102">
        <v>193065</v>
      </c>
      <c r="H732" s="103">
        <v>46246</v>
      </c>
      <c r="I732" s="104" t="s">
        <v>926</v>
      </c>
      <c r="J732" s="77"/>
      <c r="K732" s="77" t="str">
        <f ca="1">+IF(ISERROR(MATCH([1]!WORKORDER[[#This Row],[TRAVELER]],[1]!Table1[TRAVELER],0)),K732,"Shipped")</f>
        <v>Shipped</v>
      </c>
      <c r="L732" s="77">
        <f ca="1">IF(ISERROR(MATCH([1]!WORKORDER[[#This Row],[TRAVELER]],[1]!Table1[TRAVELER],0)),L732,#REF!)</f>
        <v>29979</v>
      </c>
    </row>
    <row r="733" spans="1:12" hidden="1" x14ac:dyDescent="0.25">
      <c r="A733" s="77">
        <v>716265</v>
      </c>
      <c r="B733" s="77">
        <v>11546545</v>
      </c>
      <c r="C733" s="77">
        <v>831</v>
      </c>
      <c r="D733" s="77"/>
      <c r="E733" s="100">
        <v>1057</v>
      </c>
      <c r="F733" s="101">
        <v>88083</v>
      </c>
      <c r="G733" s="102">
        <v>193065</v>
      </c>
      <c r="H733" s="103">
        <v>46246</v>
      </c>
      <c r="I733" s="104" t="s">
        <v>926</v>
      </c>
      <c r="J733" s="77"/>
      <c r="K733" s="77" t="str">
        <f ca="1">+IF(ISERROR(MATCH([1]!WORKORDER[[#This Row],[TRAVELER]],[1]!Table1[TRAVELER],0)),K733,"Shipped")</f>
        <v>Shipped</v>
      </c>
      <c r="L733" s="77">
        <f ca="1">IF(ISERROR(MATCH([1]!WORKORDER[[#This Row],[TRAVELER]],[1]!Table1[TRAVELER],0)),L733,#REF!)</f>
        <v>29994</v>
      </c>
    </row>
    <row r="734" spans="1:12" hidden="1" x14ac:dyDescent="0.25">
      <c r="A734" s="77">
        <v>716266</v>
      </c>
      <c r="B734" s="77">
        <v>11546545</v>
      </c>
      <c r="C734" s="77">
        <v>854</v>
      </c>
      <c r="D734" s="77"/>
      <c r="E734" s="100">
        <v>1073</v>
      </c>
      <c r="F734" s="101">
        <v>89417</v>
      </c>
      <c r="G734" s="102">
        <v>193065</v>
      </c>
      <c r="H734" s="103">
        <v>46246</v>
      </c>
      <c r="I734" s="104" t="s">
        <v>926</v>
      </c>
      <c r="J734" s="77"/>
      <c r="K734" s="77" t="str">
        <f ca="1">+IF(ISERROR(MATCH([1]!WORKORDER[[#This Row],[TRAVELER]],[1]!Table1[TRAVELER],0)),K734,"Shipped")</f>
        <v>Shipped</v>
      </c>
      <c r="L734" s="77">
        <f ca="1">IF(ISERROR(MATCH([1]!WORKORDER[[#This Row],[TRAVELER]],[1]!Table1[TRAVELER],0)),L734,#REF!)</f>
        <v>29987</v>
      </c>
    </row>
    <row r="735" spans="1:12" hidden="1" x14ac:dyDescent="0.25">
      <c r="A735" s="77">
        <v>716267</v>
      </c>
      <c r="B735" s="77">
        <v>11546545</v>
      </c>
      <c r="C735" s="77">
        <v>224</v>
      </c>
      <c r="D735" s="77"/>
      <c r="E735" s="100">
        <v>1130</v>
      </c>
      <c r="F735" s="101">
        <v>94167</v>
      </c>
      <c r="G735" s="102">
        <v>193065</v>
      </c>
      <c r="H735" s="103">
        <v>46246</v>
      </c>
      <c r="I735" s="104" t="s">
        <v>926</v>
      </c>
      <c r="J735" s="77"/>
      <c r="K735" s="77" t="str">
        <f ca="1">+IF(ISERROR(MATCH([1]!WORKORDER[[#This Row],[TRAVELER]],[1]!Table1[TRAVELER],0)),K735,"Shipped")</f>
        <v>Shipped</v>
      </c>
      <c r="L735" s="77">
        <f ca="1">IF(ISERROR(MATCH([1]!WORKORDER[[#This Row],[TRAVELER]],[1]!Table1[TRAVELER],0)),L735,#REF!)</f>
        <v>29979</v>
      </c>
    </row>
    <row r="736" spans="1:12" hidden="1" x14ac:dyDescent="0.25">
      <c r="A736" s="77">
        <v>716268</v>
      </c>
      <c r="B736" s="77">
        <v>11546545</v>
      </c>
      <c r="C736" s="77">
        <v>913</v>
      </c>
      <c r="D736" s="77"/>
      <c r="E736" s="100">
        <v>1086</v>
      </c>
      <c r="F736" s="101">
        <v>90500</v>
      </c>
      <c r="G736" s="102">
        <v>193065</v>
      </c>
      <c r="H736" s="103">
        <v>46246</v>
      </c>
      <c r="I736" s="104" t="s">
        <v>926</v>
      </c>
      <c r="J736" s="77"/>
      <c r="K736" s="77" t="str">
        <f ca="1">+IF(ISERROR(MATCH([1]!WORKORDER[[#This Row],[TRAVELER]],[1]!Table1[TRAVELER],0)),K736,"Shipped")</f>
        <v>Shipped</v>
      </c>
      <c r="L736" s="77">
        <f ca="1">IF(ISERROR(MATCH([1]!WORKORDER[[#This Row],[TRAVELER]],[1]!Table1[TRAVELER],0)),L736,#REF!)</f>
        <v>29987</v>
      </c>
    </row>
    <row r="737" spans="1:12" hidden="1" x14ac:dyDescent="0.25">
      <c r="A737" s="77">
        <v>716269</v>
      </c>
      <c r="B737" s="77">
        <v>11546545</v>
      </c>
      <c r="C737" s="77">
        <v>541</v>
      </c>
      <c r="D737" s="77"/>
      <c r="E737" s="100">
        <v>1118</v>
      </c>
      <c r="F737" s="101">
        <v>93167</v>
      </c>
      <c r="G737" s="102">
        <v>193065</v>
      </c>
      <c r="H737" s="103">
        <v>46246</v>
      </c>
      <c r="I737" s="104" t="s">
        <v>926</v>
      </c>
      <c r="J737" s="77"/>
      <c r="K737" s="77" t="str">
        <f ca="1">+IF(ISERROR(MATCH([1]!WORKORDER[[#This Row],[TRAVELER]],[1]!Table1[TRAVELER],0)),K737,"Shipped")</f>
        <v>Shipped</v>
      </c>
      <c r="L737" s="77" t="e">
        <f ca="1">IF(ISERROR(MATCH([1]!WORKORDER[[#This Row],[TRAVELER]],[1]!Table1[TRAVELER],0)),L737,#REF!)</f>
        <v>#REF!</v>
      </c>
    </row>
    <row r="738" spans="1:12" hidden="1" x14ac:dyDescent="0.25">
      <c r="A738" s="77">
        <v>716270</v>
      </c>
      <c r="B738" s="77">
        <v>11546545</v>
      </c>
      <c r="C738" s="77">
        <v>1566</v>
      </c>
      <c r="D738" s="77"/>
      <c r="E738" s="100">
        <v>1078</v>
      </c>
      <c r="F738" s="101">
        <v>89833</v>
      </c>
      <c r="G738" s="102">
        <v>193065</v>
      </c>
      <c r="H738" s="103">
        <v>46246</v>
      </c>
      <c r="I738" s="104" t="s">
        <v>926</v>
      </c>
      <c r="J738" s="77"/>
      <c r="K738" s="77" t="str">
        <f ca="1">+IF(ISERROR(MATCH([1]!WORKORDER[[#This Row],[TRAVELER]],[1]!Table1[TRAVELER],0)),K738,"Shipped")</f>
        <v>Shipped</v>
      </c>
      <c r="L738" s="77">
        <f ca="1">IF(ISERROR(MATCH([1]!WORKORDER[[#This Row],[TRAVELER]],[1]!Table1[TRAVELER],0)),L738,#REF!)</f>
        <v>29994</v>
      </c>
    </row>
    <row r="739" spans="1:12" hidden="1" x14ac:dyDescent="0.25">
      <c r="A739" s="77">
        <v>716271</v>
      </c>
      <c r="B739" s="77">
        <v>11546545</v>
      </c>
      <c r="C739" s="77">
        <v>284</v>
      </c>
      <c r="D739" s="77"/>
      <c r="E739" s="100">
        <v>1128</v>
      </c>
      <c r="F739" s="101">
        <v>94000</v>
      </c>
      <c r="G739" s="102">
        <v>193065</v>
      </c>
      <c r="H739" s="103">
        <v>46246</v>
      </c>
      <c r="I739" s="104" t="s">
        <v>926</v>
      </c>
      <c r="J739" s="77"/>
      <c r="K739" s="77" t="str">
        <f ca="1">+IF(ISERROR(MATCH([1]!WORKORDER[[#This Row],[TRAVELER]],[1]!Table1[TRAVELER],0)),K739,"Shipped")</f>
        <v>Shipped</v>
      </c>
      <c r="L739" s="77">
        <f ca="1">IF(ISERROR(MATCH([1]!WORKORDER[[#This Row],[TRAVELER]],[1]!Table1[TRAVELER],0)),L739,#REF!)</f>
        <v>30044</v>
      </c>
    </row>
    <row r="740" spans="1:12" hidden="1" x14ac:dyDescent="0.25">
      <c r="A740" s="77">
        <v>716272</v>
      </c>
      <c r="B740" s="77">
        <v>11546449</v>
      </c>
      <c r="C740" s="77">
        <v>545</v>
      </c>
      <c r="D740" s="77"/>
      <c r="E740" s="100">
        <v>1047</v>
      </c>
      <c r="F740" s="101">
        <v>88729</v>
      </c>
      <c r="G740" s="102">
        <v>193092</v>
      </c>
      <c r="H740" s="103">
        <v>46247</v>
      </c>
      <c r="I740" s="104" t="s">
        <v>926</v>
      </c>
      <c r="J740" s="77"/>
      <c r="K740" s="77" t="str">
        <f ca="1">+IF(ISERROR(MATCH([1]!WORKORDER[[#This Row],[TRAVELER]],[1]!Table1[TRAVELER],0)),K740,"Shipped")</f>
        <v>Shipped</v>
      </c>
      <c r="L740" s="77">
        <f ca="1">IF(ISERROR(MATCH([1]!WORKORDER[[#This Row],[TRAVELER]],[1]!Table1[TRAVELER],0)),L740,#REF!)</f>
        <v>30092</v>
      </c>
    </row>
    <row r="741" spans="1:12" hidden="1" x14ac:dyDescent="0.25">
      <c r="A741" s="77">
        <v>716273</v>
      </c>
      <c r="B741" s="77">
        <v>11546449</v>
      </c>
      <c r="C741" s="77">
        <v>748</v>
      </c>
      <c r="D741" s="77"/>
      <c r="E741" s="100">
        <v>1080</v>
      </c>
      <c r="F741" s="101">
        <v>91525</v>
      </c>
      <c r="G741" s="102">
        <v>193092</v>
      </c>
      <c r="H741" s="103">
        <v>46247</v>
      </c>
      <c r="I741" s="104" t="s">
        <v>926</v>
      </c>
      <c r="J741" s="77"/>
      <c r="K741" s="77" t="str">
        <f ca="1">+IF(ISERROR(MATCH([1]!WORKORDER[[#This Row],[TRAVELER]],[1]!Table1[TRAVELER],0)),K741,"Shipped")</f>
        <v>Shipped</v>
      </c>
      <c r="L741" s="77">
        <f ca="1">IF(ISERROR(MATCH([1]!WORKORDER[[#This Row],[TRAVELER]],[1]!Table1[TRAVELER],0)),L741,#REF!)</f>
        <v>29998</v>
      </c>
    </row>
    <row r="742" spans="1:12" hidden="1" x14ac:dyDescent="0.25">
      <c r="A742" s="77">
        <v>716274</v>
      </c>
      <c r="B742" s="77">
        <v>11546449</v>
      </c>
      <c r="C742" s="77">
        <v>465</v>
      </c>
      <c r="D742" s="77"/>
      <c r="E742" s="100">
        <v>1032</v>
      </c>
      <c r="F742" s="101">
        <v>87458</v>
      </c>
      <c r="G742" s="102">
        <v>193092</v>
      </c>
      <c r="H742" s="103">
        <v>46247</v>
      </c>
      <c r="I742" s="104" t="s">
        <v>926</v>
      </c>
      <c r="J742" s="77"/>
      <c r="K742" s="77" t="str">
        <f ca="1">+IF(ISERROR(MATCH([1]!WORKORDER[[#This Row],[TRAVELER]],[1]!Table1[TRAVELER],0)),K742,"Shipped")</f>
        <v>Shipped</v>
      </c>
      <c r="L742" s="77">
        <f ca="1">IF(ISERROR(MATCH([1]!WORKORDER[[#This Row],[TRAVELER]],[1]!Table1[TRAVELER],0)),L742,#REF!)</f>
        <v>29998</v>
      </c>
    </row>
    <row r="743" spans="1:12" hidden="1" x14ac:dyDescent="0.25">
      <c r="A743" s="77">
        <v>716275</v>
      </c>
      <c r="B743" s="77">
        <v>11546449</v>
      </c>
      <c r="C743" s="77">
        <v>1652</v>
      </c>
      <c r="D743" s="77"/>
      <c r="E743" s="100">
        <v>1072</v>
      </c>
      <c r="F743" s="101">
        <v>90847</v>
      </c>
      <c r="G743" s="102">
        <v>193092</v>
      </c>
      <c r="H743" s="103">
        <v>46247</v>
      </c>
      <c r="I743" s="104" t="s">
        <v>926</v>
      </c>
      <c r="J743" s="77"/>
      <c r="K743" s="77" t="str">
        <f ca="1">+IF(ISERROR(MATCH([1]!WORKORDER[[#This Row],[TRAVELER]],[1]!Table1[TRAVELER],0)),K743,"Shipped")</f>
        <v>Shipped</v>
      </c>
      <c r="L743" s="77">
        <f ca="1">IF(ISERROR(MATCH([1]!WORKORDER[[#This Row],[TRAVELER]],[1]!Table1[TRAVELER],0)),L743,#REF!)</f>
        <v>30006</v>
      </c>
    </row>
    <row r="744" spans="1:12" hidden="1" x14ac:dyDescent="0.25">
      <c r="A744" s="77">
        <v>716276</v>
      </c>
      <c r="B744" s="77">
        <v>11546449</v>
      </c>
      <c r="C744" s="77">
        <v>1632</v>
      </c>
      <c r="D744" s="77"/>
      <c r="E744" s="100">
        <v>1096</v>
      </c>
      <c r="F744" s="101">
        <v>92881</v>
      </c>
      <c r="G744" s="102">
        <v>193092</v>
      </c>
      <c r="H744" s="103">
        <v>46247</v>
      </c>
      <c r="I744" s="104" t="s">
        <v>926</v>
      </c>
      <c r="J744" s="77"/>
      <c r="K744" s="77" t="str">
        <f ca="1">+IF(ISERROR(MATCH([1]!WORKORDER[[#This Row],[TRAVELER]],[1]!Table1[TRAVELER],0)),K744,"Shipped")</f>
        <v>Shipped</v>
      </c>
      <c r="L744" s="77">
        <f ca="1">IF(ISERROR(MATCH([1]!WORKORDER[[#This Row],[TRAVELER]],[1]!Table1[TRAVELER],0)),L744,#REF!)</f>
        <v>30004</v>
      </c>
    </row>
    <row r="745" spans="1:12" hidden="1" x14ac:dyDescent="0.25">
      <c r="A745" s="77">
        <v>716277</v>
      </c>
      <c r="B745" s="77">
        <v>11546449</v>
      </c>
      <c r="C745" s="77">
        <v>1776</v>
      </c>
      <c r="D745" s="77"/>
      <c r="E745" s="100">
        <v>1044</v>
      </c>
      <c r="F745" s="101">
        <v>88475</v>
      </c>
      <c r="G745" s="102">
        <v>193092</v>
      </c>
      <c r="H745" s="103">
        <v>46247</v>
      </c>
      <c r="I745" s="104" t="s">
        <v>926</v>
      </c>
      <c r="J745" s="77"/>
      <c r="K745" s="77" t="str">
        <f ca="1">+IF(ISERROR(MATCH([1]!WORKORDER[[#This Row],[TRAVELER]],[1]!Table1[TRAVELER],0)),K745,"Shipped")</f>
        <v>Shipped</v>
      </c>
      <c r="L745" s="77">
        <f ca="1">IF(ISERROR(MATCH([1]!WORKORDER[[#This Row],[TRAVELER]],[1]!Table1[TRAVELER],0)),L745,#REF!)</f>
        <v>29998</v>
      </c>
    </row>
    <row r="746" spans="1:12" hidden="1" x14ac:dyDescent="0.25">
      <c r="A746" s="77">
        <v>716278</v>
      </c>
      <c r="B746" s="77">
        <v>11546449</v>
      </c>
      <c r="C746" s="77">
        <v>180</v>
      </c>
      <c r="D746" s="77"/>
      <c r="E746" s="100">
        <v>1021</v>
      </c>
      <c r="F746" s="101">
        <v>86525</v>
      </c>
      <c r="G746" s="102">
        <v>193092</v>
      </c>
      <c r="H746" s="103">
        <v>46247</v>
      </c>
      <c r="I746" s="104" t="s">
        <v>926</v>
      </c>
      <c r="J746" s="77"/>
      <c r="K746" s="77" t="str">
        <f ca="1">+IF(ISERROR(MATCH([1]!WORKORDER[[#This Row],[TRAVELER]],[1]!Table1[TRAVELER],0)),K746,"Shipped")</f>
        <v>Shipped</v>
      </c>
      <c r="L746" s="77">
        <f ca="1">IF(ISERROR(MATCH([1]!WORKORDER[[#This Row],[TRAVELER]],[1]!Table1[TRAVELER],0)),L746,#REF!)</f>
        <v>29996</v>
      </c>
    </row>
    <row r="747" spans="1:12" hidden="1" x14ac:dyDescent="0.25">
      <c r="A747" s="77">
        <v>716134</v>
      </c>
      <c r="B747" s="77" t="s">
        <v>981</v>
      </c>
      <c r="C747" s="77">
        <v>1031</v>
      </c>
      <c r="D747" s="77"/>
      <c r="E747" s="100">
        <v>1107</v>
      </c>
      <c r="F747" s="101">
        <v>23806</v>
      </c>
      <c r="G747" s="102">
        <v>193322</v>
      </c>
      <c r="H747" s="103">
        <v>46254</v>
      </c>
      <c r="I747" s="104"/>
      <c r="J747" s="77"/>
      <c r="K747" s="77" t="str">
        <f ca="1">+IF(ISERROR(MATCH([1]!WORKORDER[[#This Row],[TRAVELER]],[1]!Table1[TRAVELER],0)),K747,"Shipped")</f>
        <v>Shipped</v>
      </c>
      <c r="L747" s="77">
        <f ca="1">IF(ISERROR(MATCH([1]!WORKORDER[[#This Row],[TRAVELER]],[1]!Table1[TRAVELER],0)),L747,#REF!)</f>
        <v>30069</v>
      </c>
    </row>
    <row r="748" spans="1:12" hidden="1" x14ac:dyDescent="0.25">
      <c r="A748" s="77">
        <v>716280</v>
      </c>
      <c r="B748" s="77">
        <v>11546449</v>
      </c>
      <c r="C748" s="77">
        <v>411</v>
      </c>
      <c r="D748" s="77"/>
      <c r="E748" s="100">
        <v>1008</v>
      </c>
      <c r="F748" s="101">
        <v>85424</v>
      </c>
      <c r="G748" s="102">
        <v>193092</v>
      </c>
      <c r="H748" s="103">
        <v>46247</v>
      </c>
      <c r="I748" s="104" t="s">
        <v>926</v>
      </c>
      <c r="J748" s="77"/>
      <c r="K748" s="77" t="str">
        <f ca="1">+IF(ISERROR(MATCH([1]!WORKORDER[[#This Row],[TRAVELER]],[1]!Table1[TRAVELER],0)),K748,"Shipped")</f>
        <v>Shipped</v>
      </c>
      <c r="L748" s="77">
        <f ca="1">IF(ISERROR(MATCH([1]!WORKORDER[[#This Row],[TRAVELER]],[1]!Table1[TRAVELER],0)),L748,#REF!)</f>
        <v>29996</v>
      </c>
    </row>
    <row r="749" spans="1:12" hidden="1" x14ac:dyDescent="0.25">
      <c r="A749" s="77">
        <v>716281</v>
      </c>
      <c r="B749" s="77">
        <v>11546449</v>
      </c>
      <c r="C749" s="77">
        <v>1786</v>
      </c>
      <c r="D749" s="77"/>
      <c r="E749" s="100">
        <v>1112</v>
      </c>
      <c r="F749" s="101">
        <v>94237</v>
      </c>
      <c r="G749" s="102">
        <v>193092</v>
      </c>
      <c r="H749" s="103">
        <v>46247</v>
      </c>
      <c r="I749" s="104" t="s">
        <v>926</v>
      </c>
      <c r="J749" s="77"/>
      <c r="K749" s="77" t="str">
        <f ca="1">+IF(ISERROR(MATCH([1]!WORKORDER[[#This Row],[TRAVELER]],[1]!Table1[TRAVELER],0)),K749,"Shipped")</f>
        <v>Shipped</v>
      </c>
      <c r="L749" s="77">
        <f ca="1">IF(ISERROR(MATCH([1]!WORKORDER[[#This Row],[TRAVELER]],[1]!Table1[TRAVELER],0)),L749,#REF!)</f>
        <v>29994</v>
      </c>
    </row>
    <row r="750" spans="1:12" hidden="1" x14ac:dyDescent="0.25">
      <c r="A750" s="77">
        <v>716282</v>
      </c>
      <c r="B750" s="77">
        <v>11546449</v>
      </c>
      <c r="C750" s="77">
        <v>363</v>
      </c>
      <c r="D750" s="77"/>
      <c r="E750" s="100">
        <v>1041</v>
      </c>
      <c r="F750" s="101">
        <v>88220</v>
      </c>
      <c r="G750" s="102">
        <v>193092</v>
      </c>
      <c r="H750" s="103">
        <v>46247</v>
      </c>
      <c r="I750" s="104" t="s">
        <v>926</v>
      </c>
      <c r="J750" s="77"/>
      <c r="K750" s="77" t="str">
        <f ca="1">+IF(ISERROR(MATCH([1]!WORKORDER[[#This Row],[TRAVELER]],[1]!Table1[TRAVELER],0)),K750,"Shipped")</f>
        <v>Shipped</v>
      </c>
      <c r="L750" s="77">
        <f ca="1">IF(ISERROR(MATCH([1]!WORKORDER[[#This Row],[TRAVELER]],[1]!Table1[TRAVELER],0)),L750,#REF!)</f>
        <v>30004</v>
      </c>
    </row>
    <row r="751" spans="1:12" hidden="1" x14ac:dyDescent="0.25">
      <c r="A751" s="77">
        <v>716283</v>
      </c>
      <c r="B751" s="77">
        <v>11546449</v>
      </c>
      <c r="C751" s="77">
        <v>3</v>
      </c>
      <c r="D751" s="77"/>
      <c r="E751" s="100">
        <v>1051</v>
      </c>
      <c r="F751" s="101">
        <v>89068</v>
      </c>
      <c r="G751" s="102">
        <v>193092</v>
      </c>
      <c r="H751" s="103">
        <v>46247</v>
      </c>
      <c r="I751" s="104" t="s">
        <v>926</v>
      </c>
      <c r="J751" s="77"/>
      <c r="K751" s="77" t="str">
        <f ca="1">+IF(ISERROR(MATCH([1]!WORKORDER[[#This Row],[TRAVELER]],[1]!Table1[TRAVELER],0)),K751,"Shipped")</f>
        <v>Shipped</v>
      </c>
      <c r="L751" s="77">
        <f ca="1">IF(ISERROR(MATCH([1]!WORKORDER[[#This Row],[TRAVELER]],[1]!Table1[TRAVELER],0)),L751,#REF!)</f>
        <v>29991</v>
      </c>
    </row>
    <row r="752" spans="1:12" hidden="1" x14ac:dyDescent="0.25">
      <c r="A752" s="77">
        <v>716288</v>
      </c>
      <c r="B752" s="77" t="s">
        <v>935</v>
      </c>
      <c r="C752" s="77">
        <v>958</v>
      </c>
      <c r="D752" s="77"/>
      <c r="E752" s="100">
        <v>900</v>
      </c>
      <c r="F752" s="101">
        <v>21792</v>
      </c>
      <c r="G752" s="102">
        <v>193252</v>
      </c>
      <c r="H752" s="103">
        <v>46252</v>
      </c>
      <c r="I752" s="104" t="s">
        <v>926</v>
      </c>
      <c r="J752" s="77"/>
      <c r="K752" s="77" t="str">
        <f ca="1">+IF(ISERROR(MATCH([1]!WORKORDER[[#This Row],[TRAVELER]],[1]!Table1[TRAVELER],0)),K752,"Shipped")</f>
        <v>Shipped</v>
      </c>
      <c r="L752" s="77">
        <f ca="1">IF(ISERROR(MATCH([1]!WORKORDER[[#This Row],[TRAVELER]],[1]!Table1[TRAVELER],0)),L752,#REF!)</f>
        <v>30008</v>
      </c>
    </row>
    <row r="753" spans="1:12" hidden="1" x14ac:dyDescent="0.25">
      <c r="A753" s="77">
        <v>716289</v>
      </c>
      <c r="B753" s="77" t="s">
        <v>935</v>
      </c>
      <c r="C753" s="77">
        <v>917</v>
      </c>
      <c r="D753" s="77"/>
      <c r="E753" s="100">
        <v>772</v>
      </c>
      <c r="F753" s="101">
        <v>18692</v>
      </c>
      <c r="G753" s="102">
        <v>193252</v>
      </c>
      <c r="H753" s="103">
        <v>46252</v>
      </c>
      <c r="I753" s="104" t="s">
        <v>926</v>
      </c>
      <c r="J753" s="77"/>
      <c r="K753" s="77" t="str">
        <f ca="1">+IF(ISERROR(MATCH([1]!WORKORDER[[#This Row],[TRAVELER]],[1]!Table1[TRAVELER],0)),K753,"Shipped")</f>
        <v>Shipped</v>
      </c>
      <c r="L753" s="77">
        <f ca="1">IF(ISERROR(MATCH([1]!WORKORDER[[#This Row],[TRAVELER]],[1]!Table1[TRAVELER],0)),L753,#REF!)</f>
        <v>30069</v>
      </c>
    </row>
    <row r="754" spans="1:12" hidden="1" x14ac:dyDescent="0.25">
      <c r="A754" s="77">
        <v>716290</v>
      </c>
      <c r="B754" s="77" t="s">
        <v>935</v>
      </c>
      <c r="C754" s="77">
        <v>1390</v>
      </c>
      <c r="D754" s="77"/>
      <c r="E754" s="100">
        <v>843</v>
      </c>
      <c r="F754" s="101">
        <v>20413</v>
      </c>
      <c r="G754" s="102">
        <v>193252</v>
      </c>
      <c r="H754" s="103">
        <v>46252</v>
      </c>
      <c r="I754" s="104" t="s">
        <v>926</v>
      </c>
      <c r="J754" s="77"/>
      <c r="K754" s="77" t="str">
        <f ca="1">+IF(ISERROR(MATCH([1]!WORKORDER[[#This Row],[TRAVELER]],[1]!Table1[TRAVELER],0)),K754,"Shipped")</f>
        <v>Shipped</v>
      </c>
      <c r="L754" s="77">
        <f ca="1">IF(ISERROR(MATCH([1]!WORKORDER[[#This Row],[TRAVELER]],[1]!Table1[TRAVELER],0)),L754,#REF!)</f>
        <v>30008</v>
      </c>
    </row>
    <row r="755" spans="1:12" hidden="1" x14ac:dyDescent="0.25">
      <c r="A755" s="77">
        <v>716291</v>
      </c>
      <c r="B755" s="77" t="s">
        <v>935</v>
      </c>
      <c r="C755" s="77">
        <v>90</v>
      </c>
      <c r="D755" s="77"/>
      <c r="E755" s="100">
        <v>803</v>
      </c>
      <c r="F755" s="101">
        <v>19443</v>
      </c>
      <c r="G755" s="102">
        <v>193252</v>
      </c>
      <c r="H755" s="103">
        <v>46252</v>
      </c>
      <c r="I755" s="104" t="s">
        <v>926</v>
      </c>
      <c r="J755" s="77"/>
      <c r="K755" s="77" t="str">
        <f ca="1">+IF(ISERROR(MATCH([1]!WORKORDER[[#This Row],[TRAVELER]],[1]!Table1[TRAVELER],0)),K755,"Shipped")</f>
        <v>Shipped</v>
      </c>
      <c r="L755" s="77">
        <f ca="1">IF(ISERROR(MATCH([1]!WORKORDER[[#This Row],[TRAVELER]],[1]!Table1[TRAVELER],0)),L755,#REF!)</f>
        <v>30008</v>
      </c>
    </row>
    <row r="756" spans="1:12" hidden="1" x14ac:dyDescent="0.25">
      <c r="A756" s="77">
        <v>716135</v>
      </c>
      <c r="B756" s="77" t="s">
        <v>981</v>
      </c>
      <c r="C756" s="77">
        <v>439</v>
      </c>
      <c r="D756" s="77"/>
      <c r="E756" s="100">
        <v>1178</v>
      </c>
      <c r="F756" s="101">
        <v>25333</v>
      </c>
      <c r="G756" s="102">
        <v>193322</v>
      </c>
      <c r="H756" s="103">
        <v>46254</v>
      </c>
      <c r="I756" s="104"/>
      <c r="J756" s="77"/>
      <c r="K756" s="77">
        <f ca="1">+IF(ISERROR(MATCH([1]!WORKORDER[[#This Row],[TRAVELER]],[1]!Table1[TRAVELER],0)),K756,"Shipped")</f>
        <v>0</v>
      </c>
      <c r="L756" s="77">
        <f ca="1">IF(ISERROR(MATCH([1]!WORKORDER[[#This Row],[TRAVELER]],[1]!Table1[TRAVELER],0)),L756,#REF!)</f>
        <v>0</v>
      </c>
    </row>
    <row r="757" spans="1:12" hidden="1" x14ac:dyDescent="0.25">
      <c r="A757" s="77">
        <v>716136</v>
      </c>
      <c r="B757" s="77" t="s">
        <v>981</v>
      </c>
      <c r="C757" s="77">
        <v>245</v>
      </c>
      <c r="D757" s="77"/>
      <c r="E757" s="100">
        <v>1160</v>
      </c>
      <c r="F757" s="101">
        <v>24946</v>
      </c>
      <c r="G757" s="102">
        <v>193252</v>
      </c>
      <c r="H757" s="103">
        <v>46252</v>
      </c>
      <c r="I757" s="104"/>
      <c r="J757" s="77"/>
      <c r="K757" s="77">
        <f ca="1">+IF(ISERROR(MATCH([1]!WORKORDER[[#This Row],[TRAVELER]],[1]!Table1[TRAVELER],0)),K757,"Shipped")</f>
        <v>0</v>
      </c>
      <c r="L757" s="77">
        <f ca="1">IF(ISERROR(MATCH([1]!WORKORDER[[#This Row],[TRAVELER]],[1]!Table1[TRAVELER],0)),L757,#REF!)</f>
        <v>0</v>
      </c>
    </row>
    <row r="758" spans="1:12" hidden="1" x14ac:dyDescent="0.25">
      <c r="A758" s="77">
        <v>716309</v>
      </c>
      <c r="B758" s="77" t="s">
        <v>4032</v>
      </c>
      <c r="C758" s="77">
        <v>172</v>
      </c>
      <c r="D758" s="77"/>
      <c r="E758" s="100">
        <v>1060</v>
      </c>
      <c r="F758" s="101">
        <v>8288</v>
      </c>
      <c r="G758" s="102">
        <v>193263</v>
      </c>
      <c r="H758" s="103">
        <v>46253</v>
      </c>
      <c r="I758" s="104" t="s">
        <v>926</v>
      </c>
      <c r="J758" s="77"/>
      <c r="K758" s="77" t="str">
        <f ca="1">+IF(ISERROR(MATCH([1]!WORKORDER[[#This Row],[TRAVELER]],[1]!Table1[TRAVELER],0)),K758,"Shipped")</f>
        <v>Shipped</v>
      </c>
      <c r="L758" s="77">
        <f ca="1">IF(ISERROR(MATCH([1]!WORKORDER[[#This Row],[TRAVELER]],[1]!Table1[TRAVELER],0)),L758,#REF!)</f>
        <v>30010</v>
      </c>
    </row>
    <row r="759" spans="1:12" hidden="1" x14ac:dyDescent="0.25">
      <c r="A759" s="77">
        <v>716310</v>
      </c>
      <c r="B759" s="77" t="s">
        <v>4032</v>
      </c>
      <c r="C759" s="77">
        <v>1072</v>
      </c>
      <c r="D759" s="77"/>
      <c r="E759" s="100">
        <v>1183</v>
      </c>
      <c r="F759" s="101">
        <v>9249</v>
      </c>
      <c r="G759" s="102">
        <v>193263</v>
      </c>
      <c r="H759" s="103">
        <v>46253</v>
      </c>
      <c r="I759" s="104" t="s">
        <v>926</v>
      </c>
      <c r="J759" s="77"/>
      <c r="K759" s="77" t="str">
        <f ca="1">+IF(ISERROR(MATCH([1]!WORKORDER[[#This Row],[TRAVELER]],[1]!Table1[TRAVELER],0)),K759,"Shipped")</f>
        <v>Shipped</v>
      </c>
      <c r="L759" s="77">
        <f ca="1">IF(ISERROR(MATCH([1]!WORKORDER[[#This Row],[TRAVELER]],[1]!Table1[TRAVELER],0)),L759,#REF!)</f>
        <v>30010</v>
      </c>
    </row>
    <row r="760" spans="1:12" hidden="1" x14ac:dyDescent="0.25">
      <c r="A760" s="77">
        <v>716137</v>
      </c>
      <c r="B760" s="77" t="s">
        <v>981</v>
      </c>
      <c r="C760" s="77">
        <v>176</v>
      </c>
      <c r="D760" s="77"/>
      <c r="E760" s="100">
        <v>1125</v>
      </c>
      <c r="F760" s="101">
        <v>24194</v>
      </c>
      <c r="G760" s="102">
        <v>193252</v>
      </c>
      <c r="H760" s="103">
        <v>46252</v>
      </c>
      <c r="I760" s="104"/>
      <c r="J760" s="77"/>
      <c r="K760" s="77">
        <f ca="1">+IF(ISERROR(MATCH([1]!WORKORDER[[#This Row],[TRAVELER]],[1]!Table1[TRAVELER],0)),K760,"Shipped")</f>
        <v>0</v>
      </c>
      <c r="L760" s="77">
        <f ca="1">IF(ISERROR(MATCH([1]!WORKORDER[[#This Row],[TRAVELER]],[1]!Table1[TRAVELER],0)),L760,#REF!)</f>
        <v>0</v>
      </c>
    </row>
    <row r="761" spans="1:12" hidden="1" x14ac:dyDescent="0.25">
      <c r="A761" s="77">
        <v>716138</v>
      </c>
      <c r="B761" s="77" t="s">
        <v>981</v>
      </c>
      <c r="C761" s="77">
        <v>101</v>
      </c>
      <c r="D761" s="77"/>
      <c r="E761" s="100">
        <v>1150</v>
      </c>
      <c r="F761" s="101">
        <v>24731</v>
      </c>
      <c r="G761" s="102">
        <v>193322</v>
      </c>
      <c r="H761" s="103">
        <v>46254</v>
      </c>
      <c r="I761" s="104"/>
      <c r="J761" s="77"/>
      <c r="K761" s="77" t="str">
        <f ca="1">+IF(ISERROR(MATCH([1]!WORKORDER[[#This Row],[TRAVELER]],[1]!Table1[TRAVELER],0)),K761,"Shipped")</f>
        <v>Shipped</v>
      </c>
      <c r="L761" s="77" t="e">
        <f ca="1">IF(ISERROR(MATCH([1]!WORKORDER[[#This Row],[TRAVELER]],[1]!Table1[TRAVELER],0)),L761,#REF!)</f>
        <v>#REF!</v>
      </c>
    </row>
    <row r="762" spans="1:12" hidden="1" x14ac:dyDescent="0.25">
      <c r="A762" s="77">
        <v>716327</v>
      </c>
      <c r="B762" s="77" t="s">
        <v>77</v>
      </c>
      <c r="C762" s="77">
        <v>26</v>
      </c>
      <c r="D762" s="77"/>
      <c r="E762" s="100">
        <v>407</v>
      </c>
      <c r="F762" s="101">
        <v>2795</v>
      </c>
      <c r="G762" s="102">
        <v>193188</v>
      </c>
      <c r="H762" s="103">
        <v>46251</v>
      </c>
      <c r="I762" s="104" t="s">
        <v>926</v>
      </c>
      <c r="J762" s="77"/>
      <c r="K762" s="77" t="str">
        <f ca="1">+IF(ISERROR(MATCH([1]!WORKORDER[[#This Row],[TRAVELER]],[1]!Table1[TRAVELER],0)),K762,"Shipped")</f>
        <v>Shipped</v>
      </c>
      <c r="L762" s="77">
        <f ca="1">IF(ISERROR(MATCH([1]!WORKORDER[[#This Row],[TRAVELER]],[1]!Table1[TRAVELER],0)),L762,#REF!)</f>
        <v>30013</v>
      </c>
    </row>
    <row r="763" spans="1:12" hidden="1" x14ac:dyDescent="0.25">
      <c r="A763" s="77">
        <v>716328</v>
      </c>
      <c r="B763" s="77" t="s">
        <v>77</v>
      </c>
      <c r="C763" s="77">
        <v>889</v>
      </c>
      <c r="D763" s="77"/>
      <c r="E763" s="100">
        <v>432</v>
      </c>
      <c r="F763" s="101">
        <v>2967</v>
      </c>
      <c r="G763" s="102">
        <v>193188</v>
      </c>
      <c r="H763" s="103">
        <v>46251</v>
      </c>
      <c r="I763" s="104" t="s">
        <v>926</v>
      </c>
      <c r="J763" s="77"/>
      <c r="K763" s="77" t="str">
        <f ca="1">+IF(ISERROR(MATCH([1]!WORKORDER[[#This Row],[TRAVELER]],[1]!Table1[TRAVELER],0)),K763,"Shipped")</f>
        <v>Shipped</v>
      </c>
      <c r="L763" s="77">
        <f ca="1">IF(ISERROR(MATCH([1]!WORKORDER[[#This Row],[TRAVELER]],[1]!Table1[TRAVELER],0)),L763,#REF!)</f>
        <v>30013</v>
      </c>
    </row>
    <row r="764" spans="1:12" hidden="1" x14ac:dyDescent="0.25">
      <c r="A764" s="77">
        <v>716333</v>
      </c>
      <c r="B764" s="77" t="s">
        <v>982</v>
      </c>
      <c r="C764" s="77">
        <v>1301</v>
      </c>
      <c r="D764" s="77"/>
      <c r="E764" s="100">
        <v>1162</v>
      </c>
      <c r="F764" s="101">
        <v>140000</v>
      </c>
      <c r="G764" s="102">
        <v>193252</v>
      </c>
      <c r="H764" s="103">
        <v>46252</v>
      </c>
      <c r="I764" s="104" t="s">
        <v>926</v>
      </c>
      <c r="J764" s="77"/>
      <c r="K764" s="77" t="str">
        <f ca="1">+IF(ISERROR(MATCH([1]!WORKORDER[[#This Row],[TRAVELER]],[1]!Table1[TRAVELER],0)),K764,"Shipped")</f>
        <v>Shipped</v>
      </c>
      <c r="L764" s="77">
        <f ca="1">IF(ISERROR(MATCH([1]!WORKORDER[[#This Row],[TRAVELER]],[1]!Table1[TRAVELER],0)),L764,#REF!)</f>
        <v>30013</v>
      </c>
    </row>
    <row r="765" spans="1:12" hidden="1" x14ac:dyDescent="0.25">
      <c r="A765" s="77">
        <v>716139</v>
      </c>
      <c r="B765" s="77" t="s">
        <v>981</v>
      </c>
      <c r="C765" s="77">
        <v>432</v>
      </c>
      <c r="D765" s="77"/>
      <c r="E765" s="100">
        <v>1142</v>
      </c>
      <c r="F765" s="101">
        <v>24559</v>
      </c>
      <c r="G765" s="102">
        <v>193322</v>
      </c>
      <c r="H765" s="103">
        <v>46254</v>
      </c>
      <c r="I765" s="104"/>
      <c r="J765" s="77"/>
      <c r="K765" s="77" t="str">
        <f ca="1">+IF(ISERROR(MATCH([1]!WORKORDER[[#This Row],[TRAVELER]],[1]!Table1[TRAVELER],0)),K765,"Shipped")</f>
        <v>Shipped</v>
      </c>
      <c r="L765" s="77">
        <f ca="1">IF(ISERROR(MATCH([1]!WORKORDER[[#This Row],[TRAVELER]],[1]!Table1[TRAVELER],0)),L765,#REF!)</f>
        <v>30031</v>
      </c>
    </row>
    <row r="766" spans="1:12" hidden="1" x14ac:dyDescent="0.25">
      <c r="A766" s="77">
        <v>716162</v>
      </c>
      <c r="B766" s="77" t="s">
        <v>78</v>
      </c>
      <c r="C766" s="77">
        <v>912</v>
      </c>
      <c r="D766" s="77"/>
      <c r="E766" s="100">
        <v>978</v>
      </c>
      <c r="F766" s="101">
        <v>25141</v>
      </c>
      <c r="G766" s="102">
        <v>193188</v>
      </c>
      <c r="H766" s="103">
        <v>46251</v>
      </c>
      <c r="I766" s="104" t="s">
        <v>926</v>
      </c>
      <c r="J766" s="77"/>
      <c r="K766" s="77">
        <f ca="1">+IF(ISERROR(MATCH([1]!WORKORDER[[#This Row],[TRAVELER]],[1]!Table1[TRAVELER],0)),K766,"Shipped")</f>
        <v>0</v>
      </c>
      <c r="L766" s="77">
        <f ca="1">IF(ISERROR(MATCH([1]!WORKORDER[[#This Row],[TRAVELER]],[1]!Table1[TRAVELER],0)),L766,#REF!)</f>
        <v>0</v>
      </c>
    </row>
    <row r="767" spans="1:12" hidden="1" x14ac:dyDescent="0.25">
      <c r="A767" s="77">
        <v>716341</v>
      </c>
      <c r="B767" s="77" t="s">
        <v>880</v>
      </c>
      <c r="C767" s="77">
        <v>602</v>
      </c>
      <c r="D767" s="77"/>
      <c r="E767" s="100">
        <v>1039</v>
      </c>
      <c r="F767" s="101">
        <v>51182</v>
      </c>
      <c r="G767" s="102">
        <v>193205</v>
      </c>
      <c r="H767" s="103">
        <v>46251</v>
      </c>
      <c r="I767" s="104"/>
      <c r="J767" s="77"/>
      <c r="K767" s="77" t="str">
        <f ca="1">+IF(ISERROR(MATCH([1]!WORKORDER[[#This Row],[TRAVELER]],[1]!Table1[TRAVELER],0)),K767,"Shipped")</f>
        <v>Shipped</v>
      </c>
      <c r="L767" s="77">
        <f ca="1">IF(ISERROR(MATCH([1]!WORKORDER[[#This Row],[TRAVELER]],[1]!Table1[TRAVELER],0)),L767,#REF!)</f>
        <v>30031</v>
      </c>
    </row>
    <row r="768" spans="1:12" hidden="1" x14ac:dyDescent="0.25">
      <c r="A768" s="77">
        <v>716254</v>
      </c>
      <c r="B768" s="77">
        <v>11547059</v>
      </c>
      <c r="C768" s="77">
        <v>738</v>
      </c>
      <c r="D768" s="77"/>
      <c r="E768" s="100">
        <v>1071</v>
      </c>
      <c r="F768" s="101">
        <v>23538</v>
      </c>
      <c r="G768" s="102">
        <v>193336</v>
      </c>
      <c r="H768" s="103">
        <v>46254</v>
      </c>
      <c r="I768" s="104" t="s">
        <v>4033</v>
      </c>
      <c r="J768" s="77"/>
      <c r="K768" s="77" t="str">
        <f ca="1">+IF(ISERROR(MATCH([1]!WORKORDER[[#This Row],[TRAVELER]],[1]!Table1[TRAVELER],0)),K768,"Shipped")</f>
        <v>Shipped</v>
      </c>
      <c r="L768" s="77">
        <f ca="1">IF(ISERROR(MATCH([1]!WORKORDER[[#This Row],[TRAVELER]],[1]!Table1[TRAVELER],0)),L768,#REF!)</f>
        <v>30031</v>
      </c>
    </row>
    <row r="769" spans="1:12" hidden="1" x14ac:dyDescent="0.25">
      <c r="A769" s="77">
        <v>716255</v>
      </c>
      <c r="B769" s="77">
        <v>11547059</v>
      </c>
      <c r="C769" s="77">
        <v>875</v>
      </c>
      <c r="D769" s="77"/>
      <c r="E769" s="100">
        <v>995</v>
      </c>
      <c r="F769" s="101">
        <v>21868</v>
      </c>
      <c r="G769" s="102">
        <v>193336</v>
      </c>
      <c r="H769" s="103">
        <v>46254</v>
      </c>
      <c r="I769" s="104" t="s">
        <v>4034</v>
      </c>
      <c r="J769" s="77"/>
      <c r="K769" s="77">
        <f ca="1">+IF(ISERROR(MATCH([1]!WORKORDER[[#This Row],[TRAVELER]],[1]!Table1[TRAVELER],0)),K769,"Shipped")</f>
        <v>0</v>
      </c>
      <c r="L769" s="77">
        <f ca="1">IF(ISERROR(MATCH([1]!WORKORDER[[#This Row],[TRAVELER]],[1]!Table1[TRAVELER],0)),L769,#REF!)</f>
        <v>0</v>
      </c>
    </row>
    <row r="770" spans="1:12" hidden="1" x14ac:dyDescent="0.25">
      <c r="A770" s="77">
        <v>716256</v>
      </c>
      <c r="B770" s="77">
        <v>11547059</v>
      </c>
      <c r="C770" s="77">
        <v>510</v>
      </c>
      <c r="D770" s="77"/>
      <c r="E770" s="100">
        <v>1025</v>
      </c>
      <c r="F770" s="101">
        <v>22527</v>
      </c>
      <c r="G770" s="102">
        <v>193336</v>
      </c>
      <c r="H770" s="103">
        <v>46254</v>
      </c>
      <c r="I770" s="104" t="s">
        <v>4035</v>
      </c>
      <c r="J770" s="77"/>
      <c r="K770" s="77" t="str">
        <f ca="1">+IF(ISERROR(MATCH([1]!WORKORDER[[#This Row],[TRAVELER]],[1]!Table1[TRAVELER],0)),K770,"Shipped")</f>
        <v>Shipped</v>
      </c>
      <c r="L770" s="77">
        <f ca="1">IF(ISERROR(MATCH([1]!WORKORDER[[#This Row],[TRAVELER]],[1]!Table1[TRAVELER],0)),L770,#REF!)</f>
        <v>30030</v>
      </c>
    </row>
    <row r="771" spans="1:12" hidden="1" x14ac:dyDescent="0.25">
      <c r="A771" s="77">
        <v>716257</v>
      </c>
      <c r="B771" s="77">
        <v>11547059</v>
      </c>
      <c r="C771" s="77">
        <v>1612</v>
      </c>
      <c r="D771" s="77"/>
      <c r="E771" s="100">
        <v>1018</v>
      </c>
      <c r="F771" s="101">
        <v>22374</v>
      </c>
      <c r="G771" s="102">
        <v>193336</v>
      </c>
      <c r="H771" s="103">
        <v>46254</v>
      </c>
      <c r="I771" s="104" t="s">
        <v>4036</v>
      </c>
      <c r="J771" s="77"/>
      <c r="K771" s="77">
        <f ca="1">+IF(ISERROR(MATCH([1]!WORKORDER[[#This Row],[TRAVELER]],[1]!Table1[TRAVELER],0)),K771,"Shipped")</f>
        <v>0</v>
      </c>
      <c r="L771" s="77">
        <f ca="1">IF(ISERROR(MATCH([1]!WORKORDER[[#This Row],[TRAVELER]],[1]!Table1[TRAVELER],0)),L771,#REF!)</f>
        <v>0</v>
      </c>
    </row>
    <row r="772" spans="1:12" hidden="1" x14ac:dyDescent="0.25">
      <c r="A772" s="77">
        <v>716279</v>
      </c>
      <c r="B772" s="77">
        <v>11546449</v>
      </c>
      <c r="C772" s="77">
        <v>1102</v>
      </c>
      <c r="D772" s="77"/>
      <c r="E772" s="100">
        <v>1079</v>
      </c>
      <c r="F772" s="101">
        <v>91441</v>
      </c>
      <c r="G772" s="102">
        <v>193092</v>
      </c>
      <c r="H772" s="103">
        <v>46247</v>
      </c>
      <c r="I772" s="104" t="s">
        <v>926</v>
      </c>
      <c r="J772" s="77"/>
      <c r="K772" s="77">
        <f ca="1">+IF(ISERROR(MATCH([1]!WORKORDER[[#This Row],[TRAVELER]],[1]!Table1[TRAVELER],0)),K772,"Shipped")</f>
        <v>0</v>
      </c>
      <c r="L772" s="77">
        <f ca="1">IF(ISERROR(MATCH([1]!WORKORDER[[#This Row],[TRAVELER]],[1]!Table1[TRAVELER],0)),L772,#REF!)</f>
        <v>0</v>
      </c>
    </row>
    <row r="773" spans="1:12" hidden="1" x14ac:dyDescent="0.25">
      <c r="A773" s="77">
        <v>716307</v>
      </c>
      <c r="B773" s="77" t="s">
        <v>4032</v>
      </c>
      <c r="C773" s="77">
        <v>703</v>
      </c>
      <c r="D773" s="77"/>
      <c r="E773" s="100">
        <v>959</v>
      </c>
      <c r="F773" s="101">
        <v>7500</v>
      </c>
      <c r="G773" s="102">
        <v>193263</v>
      </c>
      <c r="H773" s="103">
        <v>46253</v>
      </c>
      <c r="I773" s="104" t="s">
        <v>926</v>
      </c>
      <c r="J773" s="77"/>
      <c r="K773" s="77" t="str">
        <f ca="1">+IF(ISERROR(MATCH([1]!WORKORDER[[#This Row],[TRAVELER]],[1]!Table1[TRAVELER],0)),K773,"Shipped")</f>
        <v>Shipped</v>
      </c>
      <c r="L773" s="77">
        <f ca="1">IF(ISERROR(MATCH([1]!WORKORDER[[#This Row],[TRAVELER]],[1]!Table1[TRAVELER],0)),L773,#REF!)</f>
        <v>30030</v>
      </c>
    </row>
    <row r="774" spans="1:12" hidden="1" x14ac:dyDescent="0.25">
      <c r="A774" s="77">
        <v>716308</v>
      </c>
      <c r="B774" s="77" t="s">
        <v>4032</v>
      </c>
      <c r="C774" s="77">
        <v>655</v>
      </c>
      <c r="D774" s="77"/>
      <c r="E774" s="100">
        <v>1111</v>
      </c>
      <c r="F774" s="101">
        <v>8686</v>
      </c>
      <c r="G774" s="102">
        <v>193263</v>
      </c>
      <c r="H774" s="103">
        <v>46253</v>
      </c>
      <c r="I774" s="104" t="s">
        <v>926</v>
      </c>
      <c r="J774" s="77"/>
      <c r="K774" s="77" t="str">
        <f ca="1">+IF(ISERROR(MATCH([1]!WORKORDER[[#This Row],[TRAVELER]],[1]!Table1[TRAVELER],0)),K774,"Shipped")</f>
        <v>Shipped</v>
      </c>
      <c r="L774" s="77">
        <f ca="1">IF(ISERROR(MATCH([1]!WORKORDER[[#This Row],[TRAVELER]],[1]!Table1[TRAVELER],0)),L774,#REF!)</f>
        <v>30044</v>
      </c>
    </row>
    <row r="775" spans="1:12" hidden="1" x14ac:dyDescent="0.25">
      <c r="A775" s="77">
        <v>716325</v>
      </c>
      <c r="B775" s="77" t="s">
        <v>77</v>
      </c>
      <c r="C775" s="77">
        <v>97</v>
      </c>
      <c r="D775" s="77"/>
      <c r="E775" s="100">
        <v>421</v>
      </c>
      <c r="F775" s="101">
        <v>2891</v>
      </c>
      <c r="G775" s="102">
        <v>193188</v>
      </c>
      <c r="H775" s="103">
        <v>46251</v>
      </c>
      <c r="I775" s="104" t="s">
        <v>926</v>
      </c>
      <c r="J775" s="77"/>
      <c r="K775" s="77" t="str">
        <f ca="1">+IF(ISERROR(MATCH([1]!WORKORDER[[#This Row],[TRAVELER]],[1]!Table1[TRAVELER],0)),K775,"Shipped")</f>
        <v>Shipped</v>
      </c>
      <c r="L775" s="77">
        <f ca="1">IF(ISERROR(MATCH([1]!WORKORDER[[#This Row],[TRAVELER]],[1]!Table1[TRAVELER],0)),L775,#REF!)</f>
        <v>30040</v>
      </c>
    </row>
    <row r="776" spans="1:12" hidden="1" x14ac:dyDescent="0.25">
      <c r="A776" s="77">
        <v>716326</v>
      </c>
      <c r="B776" s="77" t="s">
        <v>77</v>
      </c>
      <c r="C776" s="77">
        <v>97</v>
      </c>
      <c r="D776" s="77"/>
      <c r="E776" s="100">
        <v>421</v>
      </c>
      <c r="F776" s="101">
        <v>2891</v>
      </c>
      <c r="G776" s="102">
        <v>193188</v>
      </c>
      <c r="H776" s="103">
        <v>46251</v>
      </c>
      <c r="I776" s="104" t="s">
        <v>926</v>
      </c>
      <c r="J776" s="77"/>
      <c r="K776" s="77">
        <f ca="1">+IF(ISERROR(MATCH([1]!WORKORDER[[#This Row],[TRAVELER]],[1]!Table1[TRAVELER],0)),K776,"Shipped")</f>
        <v>0</v>
      </c>
      <c r="L776" s="77">
        <f ca="1">IF(ISERROR(MATCH([1]!WORKORDER[[#This Row],[TRAVELER]],[1]!Table1[TRAVELER],0)),L776,#REF!)</f>
        <v>0</v>
      </c>
    </row>
    <row r="777" spans="1:12" hidden="1" x14ac:dyDescent="0.25">
      <c r="A777" s="77">
        <v>716334</v>
      </c>
      <c r="B777" s="77" t="s">
        <v>982</v>
      </c>
      <c r="C777" s="77">
        <v>478</v>
      </c>
      <c r="D777" s="77"/>
      <c r="E777" s="100">
        <v>970</v>
      </c>
      <c r="F777" s="101">
        <v>116867</v>
      </c>
      <c r="G777" s="102">
        <v>193252</v>
      </c>
      <c r="H777" s="103">
        <v>46252</v>
      </c>
      <c r="I777" s="104" t="s">
        <v>926</v>
      </c>
      <c r="J777" s="77"/>
      <c r="K777" s="77" t="str">
        <f ca="1">+IF(ISERROR(MATCH([1]!WORKORDER[[#This Row],[TRAVELER]],[1]!Table1[TRAVELER],0)),K777,"Shipped")</f>
        <v>Shipped</v>
      </c>
      <c r="L777" s="77">
        <f ca="1">IF(ISERROR(MATCH([1]!WORKORDER[[#This Row],[TRAVELER]],[1]!Table1[TRAVELER],0)),L777,#REF!)</f>
        <v>30037</v>
      </c>
    </row>
    <row r="778" spans="1:12" hidden="1" x14ac:dyDescent="0.25">
      <c r="A778" s="77">
        <v>716335</v>
      </c>
      <c r="B778" s="77" t="s">
        <v>982</v>
      </c>
      <c r="C778" s="77">
        <v>1769</v>
      </c>
      <c r="D778" s="77"/>
      <c r="E778" s="100">
        <v>881</v>
      </c>
      <c r="F778" s="101">
        <v>106145</v>
      </c>
      <c r="G778" s="102">
        <v>193252</v>
      </c>
      <c r="H778" s="103">
        <v>46252</v>
      </c>
      <c r="I778" s="104" t="s">
        <v>926</v>
      </c>
      <c r="J778" s="77"/>
      <c r="K778" s="77">
        <f ca="1">+IF(ISERROR(MATCH([1]!WORKORDER[[#This Row],[TRAVELER]],[1]!Table1[TRAVELER],0)),K778,"Shipped")</f>
        <v>0</v>
      </c>
      <c r="L778" s="77">
        <f ca="1">IF(ISERROR(MATCH([1]!WORKORDER[[#This Row],[TRAVELER]],[1]!Table1[TRAVELER],0)),L778,#REF!)</f>
        <v>0</v>
      </c>
    </row>
    <row r="779" spans="1:12" hidden="1" x14ac:dyDescent="0.25">
      <c r="A779" s="77">
        <v>716448</v>
      </c>
      <c r="B779" s="77">
        <v>11610091</v>
      </c>
      <c r="C779" s="77">
        <v>1549</v>
      </c>
      <c r="D779" s="77"/>
      <c r="E779" s="100">
        <v>1125</v>
      </c>
      <c r="F779" s="101">
        <v>73052</v>
      </c>
      <c r="G779" s="102">
        <v>193262</v>
      </c>
      <c r="H779" s="103">
        <v>46252</v>
      </c>
      <c r="I779" s="104" t="s">
        <v>4037</v>
      </c>
      <c r="J779" s="77"/>
      <c r="K779" s="77" t="str">
        <f ca="1">+IF(ISERROR(MATCH([1]!WORKORDER[[#This Row],[TRAVELER]],[1]!Table1[TRAVELER],0)),K779,"Shipped")</f>
        <v>Shipped</v>
      </c>
      <c r="L779" s="77">
        <f ca="1">IF(ISERROR(MATCH([1]!WORKORDER[[#This Row],[TRAVELER]],[1]!Table1[TRAVELER],0)),L779,#REF!)</f>
        <v>30018</v>
      </c>
    </row>
    <row r="780" spans="1:12" hidden="1" x14ac:dyDescent="0.25">
      <c r="A780" s="77">
        <v>716375</v>
      </c>
      <c r="B780" s="77" t="s">
        <v>981</v>
      </c>
      <c r="C780" s="77">
        <v>1595</v>
      </c>
      <c r="D780" s="77"/>
      <c r="E780" s="100">
        <v>1136</v>
      </c>
      <c r="F780" s="101">
        <v>24430</v>
      </c>
      <c r="G780" s="102">
        <v>193322</v>
      </c>
      <c r="H780" s="103">
        <v>46254</v>
      </c>
      <c r="I780" s="104"/>
      <c r="J780" s="77"/>
      <c r="K780" s="77">
        <f ca="1">+IF(ISERROR(MATCH([1]!WORKORDER[[#This Row],[TRAVELER]],[1]!Table1[TRAVELER],0)),K780,"Shipped")</f>
        <v>0</v>
      </c>
      <c r="L780" s="77">
        <f ca="1">IF(ISERROR(MATCH([1]!WORKORDER[[#This Row],[TRAVELER]],[1]!Table1[TRAVELER],0)),L780,#REF!)</f>
        <v>0</v>
      </c>
    </row>
    <row r="781" spans="1:12" hidden="1" x14ac:dyDescent="0.25">
      <c r="A781" s="77">
        <v>716450</v>
      </c>
      <c r="B781" s="77">
        <v>11610091</v>
      </c>
      <c r="C781" s="77">
        <v>1060</v>
      </c>
      <c r="D781" s="77"/>
      <c r="E781" s="100">
        <v>1134</v>
      </c>
      <c r="F781" s="101">
        <v>73636</v>
      </c>
      <c r="G781" s="102">
        <v>193262</v>
      </c>
      <c r="H781" s="103">
        <v>46252</v>
      </c>
      <c r="I781" s="104" t="s">
        <v>3771</v>
      </c>
      <c r="J781" s="77"/>
      <c r="K781" s="77" t="str">
        <f ca="1">+IF(ISERROR(MATCH([1]!WORKORDER[[#This Row],[TRAVELER]],[1]!Table1[TRAVELER],0)),K781,"Shipped")</f>
        <v>Shipped</v>
      </c>
      <c r="L781" s="77">
        <f ca="1">IF(ISERROR(MATCH([1]!WORKORDER[[#This Row],[TRAVELER]],[1]!Table1[TRAVELER],0)),L781,#REF!)</f>
        <v>30037</v>
      </c>
    </row>
    <row r="782" spans="1:12" hidden="1" x14ac:dyDescent="0.25">
      <c r="A782" s="77">
        <v>716451</v>
      </c>
      <c r="B782" s="77">
        <v>11610091</v>
      </c>
      <c r="C782" s="77">
        <v>301</v>
      </c>
      <c r="D782" s="77"/>
      <c r="E782" s="100">
        <v>1141</v>
      </c>
      <c r="F782" s="101">
        <v>74091</v>
      </c>
      <c r="G782" s="102">
        <v>193262</v>
      </c>
      <c r="H782" s="103">
        <v>46252</v>
      </c>
      <c r="I782" s="104" t="s">
        <v>4038</v>
      </c>
      <c r="J782" s="77"/>
      <c r="K782" s="77" t="str">
        <f ca="1">+IF(ISERROR(MATCH([1]!WORKORDER[[#This Row],[TRAVELER]],[1]!Table1[TRAVELER],0)),K782,"Shipped")</f>
        <v>Shipped</v>
      </c>
      <c r="L782" s="77">
        <f ca="1">IF(ISERROR(MATCH([1]!WORKORDER[[#This Row],[TRAVELER]],[1]!Table1[TRAVELER],0)),L782,#REF!)</f>
        <v>30030</v>
      </c>
    </row>
    <row r="783" spans="1:12" hidden="1" x14ac:dyDescent="0.25">
      <c r="A783" s="77">
        <v>716376</v>
      </c>
      <c r="B783" s="77" t="s">
        <v>981</v>
      </c>
      <c r="C783" s="77">
        <v>637</v>
      </c>
      <c r="D783" s="77"/>
      <c r="E783" s="100">
        <v>1167</v>
      </c>
      <c r="F783" s="101">
        <v>25097</v>
      </c>
      <c r="G783" s="102">
        <v>193322</v>
      </c>
      <c r="H783" s="103">
        <v>46254</v>
      </c>
      <c r="I783" s="104"/>
      <c r="J783" s="77"/>
      <c r="K783" s="77" t="str">
        <f ca="1">+IF(ISERROR(MATCH([1]!WORKORDER[[#This Row],[TRAVELER]],[1]!Table1[TRAVELER],0)),K783,"Shipped")</f>
        <v>Shipped</v>
      </c>
      <c r="L783" s="77">
        <f ca="1">IF(ISERROR(MATCH([1]!WORKORDER[[#This Row],[TRAVELER]],[1]!Table1[TRAVELER],0)),L783,#REF!)</f>
        <v>30037</v>
      </c>
    </row>
    <row r="784" spans="1:12" hidden="1" x14ac:dyDescent="0.25">
      <c r="A784" s="77">
        <v>716377</v>
      </c>
      <c r="B784" s="77" t="s">
        <v>981</v>
      </c>
      <c r="C784" s="77">
        <v>7</v>
      </c>
      <c r="D784" s="77"/>
      <c r="E784" s="100">
        <v>1224</v>
      </c>
      <c r="F784" s="101">
        <v>26323</v>
      </c>
      <c r="G784" s="102">
        <v>193322</v>
      </c>
      <c r="H784" s="103">
        <v>46254</v>
      </c>
      <c r="I784" s="104"/>
      <c r="J784" s="77"/>
      <c r="K784" s="77">
        <f ca="1">+IF(ISERROR(MATCH([1]!WORKORDER[[#This Row],[TRAVELER]],[1]!Table1[TRAVELER],0)),K784,"Shipped")</f>
        <v>0</v>
      </c>
      <c r="L784" s="77">
        <f ca="1">IF(ISERROR(MATCH([1]!WORKORDER[[#This Row],[TRAVELER]],[1]!Table1[TRAVELER],0)),L784,#REF!)</f>
        <v>0</v>
      </c>
    </row>
    <row r="785" spans="1:12" hidden="1" x14ac:dyDescent="0.25">
      <c r="A785" s="77">
        <v>716454</v>
      </c>
      <c r="B785" s="77">
        <v>11610091</v>
      </c>
      <c r="C785" s="77">
        <v>1623</v>
      </c>
      <c r="D785" s="77"/>
      <c r="E785" s="100">
        <v>1183</v>
      </c>
      <c r="F785" s="101">
        <v>76818</v>
      </c>
      <c r="G785" s="102">
        <v>193262</v>
      </c>
      <c r="H785" s="103">
        <v>46252</v>
      </c>
      <c r="I785" s="104" t="s">
        <v>4039</v>
      </c>
      <c r="J785" s="77"/>
      <c r="K785" s="77" t="str">
        <f ca="1">+IF(ISERROR(MATCH([1]!WORKORDER[[#This Row],[TRAVELER]],[1]!Table1[TRAVELER],0)),K785,"Shipped")</f>
        <v>Shipped</v>
      </c>
      <c r="L785" s="77">
        <f ca="1">IF(ISERROR(MATCH([1]!WORKORDER[[#This Row],[TRAVELER]],[1]!Table1[TRAVELER],0)),L785,#REF!)</f>
        <v>30010</v>
      </c>
    </row>
    <row r="786" spans="1:12" hidden="1" x14ac:dyDescent="0.25">
      <c r="A786" s="77">
        <v>716496</v>
      </c>
      <c r="B786" s="77" t="s">
        <v>3487</v>
      </c>
      <c r="C786" s="77">
        <v>1651</v>
      </c>
      <c r="D786" s="77"/>
      <c r="E786" s="100">
        <v>218</v>
      </c>
      <c r="F786" s="101">
        <v>5280</v>
      </c>
      <c r="G786" s="102">
        <v>193203</v>
      </c>
      <c r="H786" s="103">
        <v>46251</v>
      </c>
      <c r="I786" s="104" t="s">
        <v>3488</v>
      </c>
      <c r="J786" s="77"/>
      <c r="K786" s="77" t="str">
        <f ca="1">+IF(ISERROR(MATCH([1]!WORKORDER[[#This Row],[TRAVELER]],[1]!Table1[TRAVELER],0)),K786,"Shipped")</f>
        <v>Shipped</v>
      </c>
      <c r="L786" s="77">
        <f ca="1">IF(ISERROR(MATCH([1]!WORKORDER[[#This Row],[TRAVELER]],[1]!Table1[TRAVELER],0)),L786,#REF!)</f>
        <v>29994</v>
      </c>
    </row>
    <row r="787" spans="1:12" hidden="1" x14ac:dyDescent="0.25">
      <c r="A787" s="77">
        <v>716503</v>
      </c>
      <c r="B787" s="77" t="s">
        <v>945</v>
      </c>
      <c r="C787" s="77">
        <v>34</v>
      </c>
      <c r="D787" s="77"/>
      <c r="E787" s="100">
        <v>937</v>
      </c>
      <c r="F787" s="101">
        <v>33949</v>
      </c>
      <c r="G787" s="102">
        <v>193252</v>
      </c>
      <c r="H787" s="103">
        <v>46252</v>
      </c>
      <c r="I787" s="104" t="s">
        <v>926</v>
      </c>
      <c r="J787" s="77"/>
      <c r="K787" s="77" t="str">
        <f ca="1">+IF(ISERROR(MATCH([1]!WORKORDER[[#This Row],[TRAVELER]],[1]!Table1[TRAVELER],0)),K787,"Shipped")</f>
        <v>Shipped</v>
      </c>
      <c r="L787" s="77">
        <f ca="1">IF(ISERROR(MATCH([1]!WORKORDER[[#This Row],[TRAVELER]],[1]!Table1[TRAVELER],0)),L787,#REF!)</f>
        <v>30006</v>
      </c>
    </row>
    <row r="788" spans="1:12" hidden="1" x14ac:dyDescent="0.25">
      <c r="A788" s="77">
        <v>716504</v>
      </c>
      <c r="B788" s="77" t="s">
        <v>945</v>
      </c>
      <c r="C788" s="77">
        <v>501</v>
      </c>
      <c r="D788" s="77"/>
      <c r="E788" s="100">
        <v>693</v>
      </c>
      <c r="F788" s="101">
        <v>25109</v>
      </c>
      <c r="G788" s="102">
        <v>193252</v>
      </c>
      <c r="H788" s="103">
        <v>46252</v>
      </c>
      <c r="I788" s="104" t="s">
        <v>926</v>
      </c>
      <c r="J788" s="77"/>
      <c r="K788" s="77" t="str">
        <f ca="1">+IF(ISERROR(MATCH([1]!WORKORDER[[#This Row],[TRAVELER]],[1]!Table1[TRAVELER],0)),K788,"Shipped")</f>
        <v>Shipped</v>
      </c>
      <c r="L788" s="77">
        <f ca="1">IF(ISERROR(MATCH([1]!WORKORDER[[#This Row],[TRAVELER]],[1]!Table1[TRAVELER],0)),L788,#REF!)</f>
        <v>30004</v>
      </c>
    </row>
    <row r="789" spans="1:12" hidden="1" x14ac:dyDescent="0.25">
      <c r="A789" s="77">
        <v>716505</v>
      </c>
      <c r="B789" s="77" t="s">
        <v>945</v>
      </c>
      <c r="C789" s="77">
        <v>124</v>
      </c>
      <c r="D789" s="77"/>
      <c r="E789" s="100">
        <v>918</v>
      </c>
      <c r="F789" s="101">
        <v>33261</v>
      </c>
      <c r="G789" s="102">
        <v>193252</v>
      </c>
      <c r="H789" s="103">
        <v>46252</v>
      </c>
      <c r="I789" s="104" t="s">
        <v>926</v>
      </c>
      <c r="J789" s="77"/>
      <c r="K789" s="77" t="str">
        <f ca="1">+IF(ISERROR(MATCH([1]!WORKORDER[[#This Row],[TRAVELER]],[1]!Table1[TRAVELER],0)),K789,"Shipped")</f>
        <v>Shipped</v>
      </c>
      <c r="L789" s="77">
        <f ca="1">IF(ISERROR(MATCH([1]!WORKORDER[[#This Row],[TRAVELER]],[1]!Table1[TRAVELER],0)),L789,#REF!)</f>
        <v>30008</v>
      </c>
    </row>
    <row r="790" spans="1:12" hidden="1" x14ac:dyDescent="0.25">
      <c r="A790" s="77">
        <v>716378</v>
      </c>
      <c r="B790" s="77" t="s">
        <v>981</v>
      </c>
      <c r="C790" s="77">
        <v>1512</v>
      </c>
      <c r="D790" s="77"/>
      <c r="E790" s="100">
        <v>1058</v>
      </c>
      <c r="F790" s="101">
        <v>22753</v>
      </c>
      <c r="G790" s="102">
        <v>193322</v>
      </c>
      <c r="H790" s="103">
        <v>46254</v>
      </c>
      <c r="I790" s="104"/>
      <c r="J790" s="77"/>
      <c r="K790" s="77" t="str">
        <f ca="1">+IF(ISERROR(MATCH([1]!WORKORDER[[#This Row],[TRAVELER]],[1]!Table1[TRAVELER],0)),K790,"Shipped")</f>
        <v>Shipped</v>
      </c>
      <c r="L790" s="77">
        <f ca="1">IF(ISERROR(MATCH([1]!WORKORDER[[#This Row],[TRAVELER]],[1]!Table1[TRAVELER],0)),L790,#REF!)</f>
        <v>30082</v>
      </c>
    </row>
    <row r="791" spans="1:12" hidden="1" x14ac:dyDescent="0.25">
      <c r="A791" s="77">
        <v>716507</v>
      </c>
      <c r="B791" s="77" t="s">
        <v>945</v>
      </c>
      <c r="C791" s="77">
        <v>255</v>
      </c>
      <c r="D791" s="77"/>
      <c r="E791" s="100">
        <v>825</v>
      </c>
      <c r="F791" s="101">
        <v>29891</v>
      </c>
      <c r="G791" s="102">
        <v>193252</v>
      </c>
      <c r="H791" s="103">
        <v>46252</v>
      </c>
      <c r="I791" s="104" t="s">
        <v>926</v>
      </c>
      <c r="J791" s="77"/>
      <c r="K791" s="77" t="str">
        <f ca="1">+IF(ISERROR(MATCH([1]!WORKORDER[[#This Row],[TRAVELER]],[1]!Table1[TRAVELER],0)),K791,"Shipped")</f>
        <v>Shipped</v>
      </c>
      <c r="L791" s="77">
        <f ca="1">IF(ISERROR(MATCH([1]!WORKORDER[[#This Row],[TRAVELER]],[1]!Table1[TRAVELER],0)),L791,#REF!)</f>
        <v>30026</v>
      </c>
    </row>
    <row r="792" spans="1:12" hidden="1" x14ac:dyDescent="0.25">
      <c r="A792" s="77">
        <v>716508</v>
      </c>
      <c r="B792" s="77" t="s">
        <v>945</v>
      </c>
      <c r="C792" s="77">
        <v>936</v>
      </c>
      <c r="D792" s="77"/>
      <c r="E792" s="100">
        <v>808</v>
      </c>
      <c r="F792" s="101">
        <v>29275</v>
      </c>
      <c r="G792" s="102">
        <v>193252</v>
      </c>
      <c r="H792" s="103">
        <v>46252</v>
      </c>
      <c r="I792" s="104" t="s">
        <v>926</v>
      </c>
      <c r="J792" s="77"/>
      <c r="K792" s="77" t="str">
        <f ca="1">+IF(ISERROR(MATCH([1]!WORKORDER[[#This Row],[TRAVELER]],[1]!Table1[TRAVELER],0)),K792,"Shipped")</f>
        <v>Shipped</v>
      </c>
      <c r="L792" s="77">
        <f ca="1">IF(ISERROR(MATCH([1]!WORKORDER[[#This Row],[TRAVELER]],[1]!Table1[TRAVELER],0)),L792,#REF!)</f>
        <v>30026</v>
      </c>
    </row>
    <row r="793" spans="1:12" hidden="1" x14ac:dyDescent="0.25">
      <c r="A793" s="77">
        <v>716514</v>
      </c>
      <c r="B793" s="77">
        <v>11546449</v>
      </c>
      <c r="C793" s="77">
        <v>48</v>
      </c>
      <c r="D793" s="77"/>
      <c r="E793" s="100">
        <v>1117</v>
      </c>
      <c r="F793" s="101">
        <v>94661</v>
      </c>
      <c r="G793" s="102">
        <v>193205</v>
      </c>
      <c r="H793" s="103">
        <v>46251</v>
      </c>
      <c r="I793" s="104" t="s">
        <v>926</v>
      </c>
      <c r="J793" s="77"/>
      <c r="K793" s="77" t="str">
        <f ca="1">+IF(ISERROR(MATCH([1]!WORKORDER[[#This Row],[TRAVELER]],[1]!Table1[TRAVELER],0)),K793,"Shipped")</f>
        <v>Shipped</v>
      </c>
      <c r="L793" s="77">
        <f ca="1">IF(ISERROR(MATCH([1]!WORKORDER[[#This Row],[TRAVELER]],[1]!Table1[TRAVELER],0)),L793,#REF!)</f>
        <v>30013</v>
      </c>
    </row>
    <row r="794" spans="1:12" hidden="1" x14ac:dyDescent="0.25">
      <c r="A794" s="77">
        <v>716381</v>
      </c>
      <c r="B794" s="77" t="s">
        <v>981</v>
      </c>
      <c r="C794" s="77">
        <v>1525</v>
      </c>
      <c r="D794" s="77"/>
      <c r="E794" s="100">
        <v>1163</v>
      </c>
      <c r="F794" s="101">
        <v>25011</v>
      </c>
      <c r="G794" s="102">
        <v>193322</v>
      </c>
      <c r="H794" s="103">
        <v>46254</v>
      </c>
      <c r="I794" s="104"/>
      <c r="J794" s="77"/>
      <c r="K794" s="77">
        <f ca="1">+IF(ISERROR(MATCH([1]!WORKORDER[[#This Row],[TRAVELER]],[1]!Table1[TRAVELER],0)),K794,"Shipped")</f>
        <v>0</v>
      </c>
      <c r="L794" s="77">
        <f ca="1">IF(ISERROR(MATCH([1]!WORKORDER[[#This Row],[TRAVELER]],[1]!Table1[TRAVELER],0)),L794,#REF!)</f>
        <v>0</v>
      </c>
    </row>
    <row r="795" spans="1:12" hidden="1" x14ac:dyDescent="0.25">
      <c r="A795" s="77">
        <v>716382</v>
      </c>
      <c r="B795" s="77" t="s">
        <v>981</v>
      </c>
      <c r="C795" s="77">
        <v>365</v>
      </c>
      <c r="D795" s="77"/>
      <c r="E795" s="100">
        <v>1163</v>
      </c>
      <c r="F795" s="101">
        <v>25011</v>
      </c>
      <c r="G795" s="102">
        <v>193322</v>
      </c>
      <c r="H795" s="103">
        <v>46254</v>
      </c>
      <c r="I795" s="104"/>
      <c r="J795" s="77"/>
      <c r="K795" s="77" t="str">
        <f ca="1">+IF(ISERROR(MATCH([1]!WORKORDER[[#This Row],[TRAVELER]],[1]!Table1[TRAVELER],0)),K795,"Shipped")</f>
        <v>Shipped</v>
      </c>
      <c r="L795" s="77" t="e">
        <f ca="1">IF(ISERROR(MATCH([1]!WORKORDER[[#This Row],[TRAVELER]],[1]!Table1[TRAVELER],0)),L795,#REF!)</f>
        <v>#REF!</v>
      </c>
    </row>
    <row r="796" spans="1:12" hidden="1" x14ac:dyDescent="0.25">
      <c r="A796" s="77">
        <v>716404</v>
      </c>
      <c r="B796" s="77" t="s">
        <v>1018</v>
      </c>
      <c r="C796" s="77" t="s">
        <v>4040</v>
      </c>
      <c r="D796" s="77"/>
      <c r="E796" s="100">
        <v>1013</v>
      </c>
      <c r="F796" s="101">
        <v>7515</v>
      </c>
      <c r="G796" s="102">
        <v>193336</v>
      </c>
      <c r="H796" s="103">
        <v>46254</v>
      </c>
      <c r="I796" s="104" t="s">
        <v>2712</v>
      </c>
      <c r="J796" s="77"/>
      <c r="K796" s="77" t="str">
        <f ca="1">+IF(ISERROR(MATCH([1]!WORKORDER[[#This Row],[TRAVELER]],[1]!Table1[TRAVELER],0)),K796,"Shipped")</f>
        <v>Shipped</v>
      </c>
      <c r="L796" s="77">
        <f ca="1">IF(ISERROR(MATCH([1]!WORKORDER[[#This Row],[TRAVELER]],[1]!Table1[TRAVELER],0)),L796,#REF!)</f>
        <v>30026</v>
      </c>
    </row>
    <row r="797" spans="1:12" hidden="1" x14ac:dyDescent="0.25">
      <c r="A797" s="77">
        <v>716518</v>
      </c>
      <c r="B797" s="77">
        <v>11546449</v>
      </c>
      <c r="C797" s="77">
        <v>174</v>
      </c>
      <c r="D797" s="77"/>
      <c r="E797" s="100">
        <v>1089</v>
      </c>
      <c r="F797" s="101">
        <v>92288</v>
      </c>
      <c r="G797" s="102">
        <v>193205</v>
      </c>
      <c r="H797" s="103">
        <v>46251</v>
      </c>
      <c r="I797" s="104" t="s">
        <v>926</v>
      </c>
      <c r="J797" s="77"/>
      <c r="K797" s="77" t="str">
        <f ca="1">+IF(ISERROR(MATCH([1]!WORKORDER[[#This Row],[TRAVELER]],[1]!Table1[TRAVELER],0)),K797,"Shipped")</f>
        <v>Shipped</v>
      </c>
      <c r="L797" s="77">
        <f ca="1">IF(ISERROR(MATCH([1]!WORKORDER[[#This Row],[TRAVELER]],[1]!Table1[TRAVELER],0)),L797,#REF!)</f>
        <v>30013</v>
      </c>
    </row>
    <row r="798" spans="1:12" hidden="1" x14ac:dyDescent="0.25">
      <c r="A798" s="77">
        <v>716519</v>
      </c>
      <c r="B798" s="77">
        <v>11546449</v>
      </c>
      <c r="C798" s="77">
        <v>1807</v>
      </c>
      <c r="D798" s="77"/>
      <c r="E798" s="100">
        <v>1080</v>
      </c>
      <c r="F798" s="101">
        <v>91525</v>
      </c>
      <c r="G798" s="102">
        <v>193205</v>
      </c>
      <c r="H798" s="103">
        <v>46251</v>
      </c>
      <c r="I798" s="104" t="s">
        <v>926</v>
      </c>
      <c r="J798" s="77"/>
      <c r="K798" s="77" t="str">
        <f ca="1">+IF(ISERROR(MATCH([1]!WORKORDER[[#This Row],[TRAVELER]],[1]!Table1[TRAVELER],0)),K798,"Shipped")</f>
        <v>Shipped</v>
      </c>
      <c r="L798" s="77">
        <f ca="1">IF(ISERROR(MATCH([1]!WORKORDER[[#This Row],[TRAVELER]],[1]!Table1[TRAVELER],0)),L798,#REF!)</f>
        <v>30006</v>
      </c>
    </row>
    <row r="799" spans="1:12" hidden="1" x14ac:dyDescent="0.25">
      <c r="A799" s="77">
        <v>716520</v>
      </c>
      <c r="B799" s="77">
        <v>11546449</v>
      </c>
      <c r="C799" s="77">
        <v>28</v>
      </c>
      <c r="D799" s="77"/>
      <c r="E799" s="100">
        <v>1000</v>
      </c>
      <c r="F799" s="101">
        <v>84746</v>
      </c>
      <c r="G799" s="102">
        <v>193205</v>
      </c>
      <c r="H799" s="103">
        <v>46251</v>
      </c>
      <c r="I799" s="104" t="s">
        <v>926</v>
      </c>
      <c r="J799" s="77"/>
      <c r="K799" s="77" t="str">
        <f ca="1">+IF(ISERROR(MATCH([1]!WORKORDER[[#This Row],[TRAVELER]],[1]!Table1[TRAVELER],0)),K799,"Shipped")</f>
        <v>Shipped</v>
      </c>
      <c r="L799" s="77">
        <f ca="1">IF(ISERROR(MATCH([1]!WORKORDER[[#This Row],[TRAVELER]],[1]!Table1[TRAVELER],0)),L799,#REF!)</f>
        <v>30059</v>
      </c>
    </row>
    <row r="800" spans="1:12" hidden="1" x14ac:dyDescent="0.25">
      <c r="A800" s="77">
        <v>716521</v>
      </c>
      <c r="B800" s="77">
        <v>11546449</v>
      </c>
      <c r="C800" s="77">
        <v>581</v>
      </c>
      <c r="D800" s="77"/>
      <c r="E800" s="100">
        <v>10321</v>
      </c>
      <c r="F800" s="101">
        <v>87458</v>
      </c>
      <c r="G800" s="102">
        <v>193205</v>
      </c>
      <c r="H800" s="103">
        <v>46251</v>
      </c>
      <c r="I800" s="104" t="s">
        <v>926</v>
      </c>
      <c r="J800" s="77"/>
      <c r="K800" s="77" t="str">
        <f ca="1">+IF(ISERROR(MATCH([1]!WORKORDER[[#This Row],[TRAVELER]],[1]!Table1[TRAVELER],0)),K800,"Shipped")</f>
        <v>Shipped</v>
      </c>
      <c r="L800" s="77">
        <f ca="1">IF(ISERROR(MATCH([1]!WORKORDER[[#This Row],[TRAVELER]],[1]!Table1[TRAVELER],0)),L800,#REF!)</f>
        <v>30026</v>
      </c>
    </row>
    <row r="801" spans="1:12" hidden="1" x14ac:dyDescent="0.25">
      <c r="A801" s="77">
        <v>716522</v>
      </c>
      <c r="B801" s="77">
        <v>11546449</v>
      </c>
      <c r="C801" s="77">
        <v>497</v>
      </c>
      <c r="D801" s="77"/>
      <c r="E801" s="100">
        <v>1006</v>
      </c>
      <c r="F801" s="101">
        <v>85254</v>
      </c>
      <c r="G801" s="102">
        <v>193205</v>
      </c>
      <c r="H801" s="103">
        <v>46251</v>
      </c>
      <c r="I801" s="104" t="s">
        <v>926</v>
      </c>
      <c r="J801" s="77"/>
      <c r="K801" s="77" t="str">
        <f ca="1">+IF(ISERROR(MATCH([1]!WORKORDER[[#This Row],[TRAVELER]],[1]!Table1[TRAVELER],0)),K801,"Shipped")</f>
        <v>Shipped</v>
      </c>
      <c r="L801" s="77">
        <f ca="1">IF(ISERROR(MATCH([1]!WORKORDER[[#This Row],[TRAVELER]],[1]!Table1[TRAVELER],0)),L801,#REF!)</f>
        <v>30010</v>
      </c>
    </row>
    <row r="802" spans="1:12" hidden="1" x14ac:dyDescent="0.25">
      <c r="A802" s="77">
        <v>716523</v>
      </c>
      <c r="B802" s="77">
        <v>11546449</v>
      </c>
      <c r="C802" s="77">
        <v>1639</v>
      </c>
      <c r="D802" s="77"/>
      <c r="E802" s="100">
        <v>1014</v>
      </c>
      <c r="F802" s="101">
        <v>85932</v>
      </c>
      <c r="G802" s="102">
        <v>193205</v>
      </c>
      <c r="H802" s="103">
        <v>46251</v>
      </c>
      <c r="I802" s="104" t="s">
        <v>926</v>
      </c>
      <c r="J802" s="77"/>
      <c r="K802" s="77" t="str">
        <f ca="1">+IF(ISERROR(MATCH([1]!WORKORDER[[#This Row],[TRAVELER]],[1]!Table1[TRAVELER],0)),K802,"Shipped")</f>
        <v>Shipped</v>
      </c>
      <c r="L802" s="77" t="e">
        <f ca="1">IF(ISERROR(MATCH([1]!WORKORDER[[#This Row],[TRAVELER]],[1]!Table1[TRAVELER],0)),L802,#REF!)</f>
        <v>#REF!</v>
      </c>
    </row>
    <row r="803" spans="1:12" hidden="1" x14ac:dyDescent="0.25">
      <c r="A803" s="77">
        <v>716406</v>
      </c>
      <c r="B803" s="77" t="s">
        <v>1018</v>
      </c>
      <c r="C803" s="77" t="s">
        <v>4041</v>
      </c>
      <c r="D803" s="77"/>
      <c r="E803" s="100">
        <v>968</v>
      </c>
      <c r="F803" s="101">
        <v>7181</v>
      </c>
      <c r="G803" s="102">
        <v>193336</v>
      </c>
      <c r="H803" s="103">
        <v>46254</v>
      </c>
      <c r="I803" s="104" t="s">
        <v>4042</v>
      </c>
      <c r="J803" s="77"/>
      <c r="K803" s="77">
        <f ca="1">+IF(ISERROR(MATCH([1]!WORKORDER[[#This Row],[TRAVELER]],[1]!Table1[TRAVELER],0)),K803,"Shipped")</f>
        <v>0</v>
      </c>
      <c r="L803" s="77">
        <f ca="1">IF(ISERROR(MATCH([1]!WORKORDER[[#This Row],[TRAVELER]],[1]!Table1[TRAVELER],0)),L803,#REF!)</f>
        <v>0</v>
      </c>
    </row>
    <row r="804" spans="1:12" hidden="1" x14ac:dyDescent="0.25">
      <c r="A804" s="77">
        <v>716525</v>
      </c>
      <c r="B804" s="77">
        <v>11546449</v>
      </c>
      <c r="C804" s="77">
        <v>1449</v>
      </c>
      <c r="D804" s="77"/>
      <c r="E804" s="100">
        <v>1051</v>
      </c>
      <c r="F804" s="101">
        <v>89068</v>
      </c>
      <c r="G804" s="102">
        <v>193205</v>
      </c>
      <c r="H804" s="103">
        <v>46251</v>
      </c>
      <c r="I804" s="104" t="s">
        <v>926</v>
      </c>
      <c r="J804" s="77"/>
      <c r="K804" s="77" t="str">
        <f ca="1">+IF(ISERROR(MATCH([1]!WORKORDER[[#This Row],[TRAVELER]],[1]!Table1[TRAVELER],0)),K804,"Shipped")</f>
        <v>Shipped</v>
      </c>
      <c r="L804" s="77">
        <f ca="1">IF(ISERROR(MATCH([1]!WORKORDER[[#This Row],[TRAVELER]],[1]!Table1[TRAVELER],0)),L804,#REF!)</f>
        <v>30010</v>
      </c>
    </row>
    <row r="805" spans="1:12" hidden="1" x14ac:dyDescent="0.25">
      <c r="A805" s="77">
        <v>716526</v>
      </c>
      <c r="B805" s="77">
        <v>11546449</v>
      </c>
      <c r="C805" s="77">
        <v>95</v>
      </c>
      <c r="D805" s="77"/>
      <c r="E805" s="100">
        <v>1022</v>
      </c>
      <c r="F805" s="101">
        <v>86610</v>
      </c>
      <c r="G805" s="102">
        <v>193205</v>
      </c>
      <c r="H805" s="103">
        <v>46251</v>
      </c>
      <c r="I805" s="104" t="s">
        <v>926</v>
      </c>
      <c r="J805" s="77"/>
      <c r="K805" s="77" t="str">
        <f ca="1">+IF(ISERROR(MATCH([1]!WORKORDER[[#This Row],[TRAVELER]],[1]!Table1[TRAVELER],0)),K805,"Shipped")</f>
        <v>Shipped</v>
      </c>
      <c r="L805" s="77">
        <f ca="1">IF(ISERROR(MATCH([1]!WORKORDER[[#This Row],[TRAVELER]],[1]!Table1[TRAVELER],0)),L805,#REF!)</f>
        <v>30006</v>
      </c>
    </row>
    <row r="806" spans="1:12" hidden="1" x14ac:dyDescent="0.25">
      <c r="A806" s="77">
        <v>716410</v>
      </c>
      <c r="B806" s="77" t="s">
        <v>1018</v>
      </c>
      <c r="C806" s="77" t="s">
        <v>4040</v>
      </c>
      <c r="D806" s="77"/>
      <c r="E806" s="100">
        <v>965</v>
      </c>
      <c r="F806" s="101">
        <v>7159</v>
      </c>
      <c r="G806" s="102">
        <v>193336</v>
      </c>
      <c r="H806" s="103">
        <v>46254</v>
      </c>
      <c r="I806" s="104" t="s">
        <v>4043</v>
      </c>
      <c r="J806" s="77"/>
      <c r="K806" s="77" t="str">
        <f ca="1">+IF(ISERROR(MATCH([1]!WORKORDER[[#This Row],[TRAVELER]],[1]!Table1[TRAVELER],0)),K806,"Shipped")</f>
        <v>Shipped</v>
      </c>
      <c r="L806" s="77">
        <f ca="1">IF(ISERROR(MATCH([1]!WORKORDER[[#This Row],[TRAVELER]],[1]!Table1[TRAVELER],0)),L806,#REF!)</f>
        <v>0</v>
      </c>
    </row>
    <row r="807" spans="1:12" hidden="1" x14ac:dyDescent="0.25">
      <c r="A807" s="77">
        <v>716528</v>
      </c>
      <c r="B807" s="77">
        <v>11546449</v>
      </c>
      <c r="C807" s="77">
        <v>1708</v>
      </c>
      <c r="D807" s="77"/>
      <c r="E807" s="100">
        <v>1069</v>
      </c>
      <c r="F807" s="101">
        <v>90593</v>
      </c>
      <c r="G807" s="102">
        <v>193205</v>
      </c>
      <c r="H807" s="103">
        <v>46251</v>
      </c>
      <c r="I807" s="104" t="s">
        <v>926</v>
      </c>
      <c r="J807" s="77"/>
      <c r="K807" s="77" t="str">
        <f ca="1">+IF(ISERROR(MATCH([1]!WORKORDER[[#This Row],[TRAVELER]],[1]!Table1[TRAVELER],0)),K807,"Shipped")</f>
        <v>Shipped</v>
      </c>
      <c r="L807" s="77">
        <f ca="1">IF(ISERROR(MATCH([1]!WORKORDER[[#This Row],[TRAVELER]],[1]!Table1[TRAVELER],0)),L807,#REF!)</f>
        <v>30054</v>
      </c>
    </row>
    <row r="808" spans="1:12" hidden="1" x14ac:dyDescent="0.25">
      <c r="A808" s="77">
        <v>716593</v>
      </c>
      <c r="B808" s="77">
        <v>11546463</v>
      </c>
      <c r="C808" s="77">
        <v>1410</v>
      </c>
      <c r="D808" s="77"/>
      <c r="E808" s="100">
        <v>970</v>
      </c>
      <c r="F808" s="101">
        <v>15015</v>
      </c>
      <c r="G808" s="102">
        <v>193092</v>
      </c>
      <c r="H808" s="103">
        <v>46247</v>
      </c>
      <c r="I808" s="104" t="s">
        <v>926</v>
      </c>
      <c r="J808" s="77"/>
      <c r="K808" s="77" t="str">
        <f ca="1">+IF(ISERROR(MATCH([1]!WORKORDER[[#This Row],[TRAVELER]],[1]!Table1[TRAVELER],0)),K808,"Shipped")</f>
        <v>Shipped</v>
      </c>
      <c r="L808" s="77">
        <f ca="1">IF(ISERROR(MATCH([1]!WORKORDER[[#This Row],[TRAVELER]],[1]!Table1[TRAVELER],0)),L808,#REF!)</f>
        <v>30008</v>
      </c>
    </row>
    <row r="809" spans="1:12" hidden="1" x14ac:dyDescent="0.25">
      <c r="A809" s="77">
        <v>716594</v>
      </c>
      <c r="B809" s="77">
        <v>11546463</v>
      </c>
      <c r="C809" s="77">
        <v>99</v>
      </c>
      <c r="D809" s="77"/>
      <c r="E809" s="100">
        <v>1004</v>
      </c>
      <c r="F809" s="101">
        <v>15542</v>
      </c>
      <c r="G809" s="102">
        <v>193092</v>
      </c>
      <c r="H809" s="103">
        <v>46247</v>
      </c>
      <c r="I809" s="104" t="s">
        <v>926</v>
      </c>
      <c r="J809" s="77"/>
      <c r="K809" s="77" t="str">
        <f ca="1">+IF(ISERROR(MATCH([1]!WORKORDER[[#This Row],[TRAVELER]],[1]!Table1[TRAVELER],0)),K809,"Shipped")</f>
        <v>Shipped</v>
      </c>
      <c r="L809" s="77">
        <f ca="1">IF(ISERROR(MATCH([1]!WORKORDER[[#This Row],[TRAVELER]],[1]!Table1[TRAVELER],0)),L809,#REF!)</f>
        <v>30008</v>
      </c>
    </row>
    <row r="810" spans="1:12" hidden="1" x14ac:dyDescent="0.25">
      <c r="A810" s="77">
        <v>716596</v>
      </c>
      <c r="B810" s="77">
        <v>11546463</v>
      </c>
      <c r="C810" s="77">
        <v>801</v>
      </c>
      <c r="D810" s="77"/>
      <c r="E810" s="100">
        <v>932</v>
      </c>
      <c r="F810" s="101">
        <v>14427</v>
      </c>
      <c r="G810" s="102">
        <v>193092</v>
      </c>
      <c r="H810" s="103">
        <v>46247</v>
      </c>
      <c r="I810" s="104" t="s">
        <v>926</v>
      </c>
      <c r="J810" s="77"/>
      <c r="K810" s="77" t="str">
        <f ca="1">+IF(ISERROR(MATCH([1]!WORKORDER[[#This Row],[TRAVELER]],[1]!Table1[TRAVELER],0)),K810,"Shipped")</f>
        <v>Shipped</v>
      </c>
      <c r="L810" s="77">
        <f ca="1">IF(ISERROR(MATCH([1]!WORKORDER[[#This Row],[TRAVELER]],[1]!Table1[TRAVELER],0)),L810,#REF!)</f>
        <v>30008</v>
      </c>
    </row>
    <row r="811" spans="1:12" hidden="1" x14ac:dyDescent="0.25">
      <c r="A811" s="77">
        <v>716597</v>
      </c>
      <c r="B811" s="77">
        <v>11546463</v>
      </c>
      <c r="C811" s="77">
        <v>1748</v>
      </c>
      <c r="D811" s="77"/>
      <c r="E811" s="100">
        <v>786</v>
      </c>
      <c r="F811" s="101">
        <v>12167</v>
      </c>
      <c r="G811" s="102">
        <v>193143</v>
      </c>
      <c r="H811" s="103">
        <v>46248</v>
      </c>
      <c r="I811" s="104" t="s">
        <v>926</v>
      </c>
      <c r="J811" s="77"/>
      <c r="K811" s="77" t="str">
        <f ca="1">+IF(ISERROR(MATCH([1]!WORKORDER[[#This Row],[TRAVELER]],[1]!Table1[TRAVELER],0)),K811,"Shipped")</f>
        <v>Shipped</v>
      </c>
      <c r="L811" s="77">
        <f ca="1">IF(ISERROR(MATCH([1]!WORKORDER[[#This Row],[TRAVELER]],[1]!Table1[TRAVELER],0)),L811,#REF!)</f>
        <v>0</v>
      </c>
    </row>
    <row r="812" spans="1:12" hidden="1" x14ac:dyDescent="0.25">
      <c r="A812" s="77">
        <v>716598</v>
      </c>
      <c r="B812" s="77">
        <v>11546463</v>
      </c>
      <c r="C812" s="77">
        <v>1350</v>
      </c>
      <c r="D812" s="77"/>
      <c r="E812" s="100">
        <v>659</v>
      </c>
      <c r="F812" s="101">
        <v>10201</v>
      </c>
      <c r="G812" s="102">
        <v>193143</v>
      </c>
      <c r="H812" s="103">
        <v>46248</v>
      </c>
      <c r="I812" s="104" t="s">
        <v>926</v>
      </c>
      <c r="J812" s="77"/>
      <c r="K812" s="77" t="str">
        <f ca="1">+IF(ISERROR(MATCH([1]!WORKORDER[[#This Row],[TRAVELER]],[1]!Table1[TRAVELER],0)),K812,"Shipped")</f>
        <v>Shipped</v>
      </c>
      <c r="L812" s="77">
        <f ca="1">IF(ISERROR(MATCH([1]!WORKORDER[[#This Row],[TRAVELER]],[1]!Table1[TRAVELER],0)),L812,#REF!)</f>
        <v>30008</v>
      </c>
    </row>
    <row r="813" spans="1:12" hidden="1" x14ac:dyDescent="0.25">
      <c r="A813" s="77">
        <v>716599</v>
      </c>
      <c r="B813" s="77">
        <v>11546463</v>
      </c>
      <c r="C813" s="77">
        <v>901</v>
      </c>
      <c r="D813" s="77"/>
      <c r="E813" s="100">
        <v>1042</v>
      </c>
      <c r="F813" s="101">
        <v>16130</v>
      </c>
      <c r="G813" s="102">
        <v>193143</v>
      </c>
      <c r="H813" s="103">
        <v>46248</v>
      </c>
      <c r="I813" s="104" t="s">
        <v>926</v>
      </c>
      <c r="J813" s="77"/>
      <c r="K813" s="77" t="str">
        <f ca="1">+IF(ISERROR(MATCH([1]!WORKORDER[[#This Row],[TRAVELER]],[1]!Table1[TRAVELER],0)),K813,"Shipped")</f>
        <v>Shipped</v>
      </c>
      <c r="L813" s="77">
        <f ca="1">IF(ISERROR(MATCH([1]!WORKORDER[[#This Row],[TRAVELER]],[1]!Table1[TRAVELER],0)),L813,#REF!)</f>
        <v>30010</v>
      </c>
    </row>
    <row r="814" spans="1:12" hidden="1" x14ac:dyDescent="0.25">
      <c r="A814" s="77">
        <v>716600</v>
      </c>
      <c r="B814" s="77">
        <v>11546463</v>
      </c>
      <c r="C814" s="77">
        <v>1760</v>
      </c>
      <c r="D814" s="77"/>
      <c r="E814" s="100">
        <v>968</v>
      </c>
      <c r="F814" s="101">
        <v>14985</v>
      </c>
      <c r="G814" s="102">
        <v>193143</v>
      </c>
      <c r="H814" s="103">
        <v>46248</v>
      </c>
      <c r="I814" s="104" t="s">
        <v>926</v>
      </c>
      <c r="J814" s="77"/>
      <c r="K814" s="77" t="str">
        <f ca="1">+IF(ISERROR(MATCH([1]!WORKORDER[[#This Row],[TRAVELER]],[1]!Table1[TRAVELER],0)),K814,"Shipped")</f>
        <v>Shipped</v>
      </c>
      <c r="L814" s="77">
        <f ca="1">IF(ISERROR(MATCH([1]!WORKORDER[[#This Row],[TRAVELER]],[1]!Table1[TRAVELER],0)),L814,#REF!)</f>
        <v>30008</v>
      </c>
    </row>
    <row r="815" spans="1:12" hidden="1" x14ac:dyDescent="0.25">
      <c r="A815" s="77">
        <v>716613</v>
      </c>
      <c r="B815" s="77">
        <v>11546377</v>
      </c>
      <c r="C815" s="77">
        <v>1559</v>
      </c>
      <c r="D815" s="77"/>
      <c r="E815" s="100">
        <v>970</v>
      </c>
      <c r="F815" s="101">
        <v>62987</v>
      </c>
      <c r="G815" s="102">
        <v>193143</v>
      </c>
      <c r="H815" s="103">
        <v>46248</v>
      </c>
      <c r="I815" s="104" t="s">
        <v>926</v>
      </c>
      <c r="J815" s="77"/>
      <c r="K815" s="77" t="str">
        <f ca="1">+IF(ISERROR(MATCH([1]!WORKORDER[[#This Row],[TRAVELER]],[1]!Table1[TRAVELER],0)),K815,"Shipped")</f>
        <v>Shipped</v>
      </c>
      <c r="L815" s="77">
        <f ca="1">IF(ISERROR(MATCH([1]!WORKORDER[[#This Row],[TRAVELER]],[1]!Table1[TRAVELER],0)),L815,#REF!)</f>
        <v>29998</v>
      </c>
    </row>
    <row r="816" spans="1:12" hidden="1" x14ac:dyDescent="0.25">
      <c r="A816" s="77">
        <v>716412</v>
      </c>
      <c r="B816" s="77" t="s">
        <v>1018</v>
      </c>
      <c r="C816" s="77" t="s">
        <v>4040</v>
      </c>
      <c r="D816" s="77"/>
      <c r="E816" s="100">
        <v>130</v>
      </c>
      <c r="F816" s="101">
        <v>963</v>
      </c>
      <c r="G816" s="102">
        <v>193336</v>
      </c>
      <c r="H816" s="103">
        <v>46254</v>
      </c>
      <c r="I816" s="104" t="s">
        <v>2713</v>
      </c>
      <c r="J816" s="77"/>
      <c r="K816" s="77">
        <f ca="1">+IF(ISERROR(MATCH([1]!WORKORDER[[#This Row],[TRAVELER]],[1]!Table1[TRAVELER],0)),K816,"Shipped")</f>
        <v>0</v>
      </c>
      <c r="L816" s="77">
        <f ca="1">IF(ISERROR(MATCH([1]!WORKORDER[[#This Row],[TRAVELER]],[1]!Table1[TRAVELER],0)),L816,#REF!)</f>
        <v>0</v>
      </c>
    </row>
    <row r="817" spans="1:12" hidden="1" x14ac:dyDescent="0.25">
      <c r="A817" s="77">
        <v>716447</v>
      </c>
      <c r="B817" s="77">
        <v>11610091</v>
      </c>
      <c r="C817" s="77">
        <v>902</v>
      </c>
      <c r="D817" s="77"/>
      <c r="E817" s="100">
        <v>1233</v>
      </c>
      <c r="F817" s="101">
        <v>80065</v>
      </c>
      <c r="G817" s="102">
        <v>193262</v>
      </c>
      <c r="H817" s="103">
        <v>46252</v>
      </c>
      <c r="I817" s="104" t="s">
        <v>4044</v>
      </c>
      <c r="J817" s="77"/>
      <c r="K817" s="77">
        <f ca="1">+IF(ISERROR(MATCH([1]!WORKORDER[[#This Row],[TRAVELER]],[1]!Table1[TRAVELER],0)),K817,"Shipped")</f>
        <v>0</v>
      </c>
      <c r="L817" s="77">
        <f ca="1">IF(ISERROR(MATCH([1]!WORKORDER[[#This Row],[TRAVELER]],[1]!Table1[TRAVELER],0)),L817,#REF!)</f>
        <v>0</v>
      </c>
    </row>
    <row r="818" spans="1:12" hidden="1" x14ac:dyDescent="0.25">
      <c r="A818" s="77">
        <v>716616</v>
      </c>
      <c r="B818" s="77">
        <v>11546377</v>
      </c>
      <c r="C818" s="77">
        <v>440</v>
      </c>
      <c r="D818" s="77"/>
      <c r="E818" s="100">
        <v>933</v>
      </c>
      <c r="F818" s="101">
        <v>60584</v>
      </c>
      <c r="G818" s="102">
        <v>193143</v>
      </c>
      <c r="H818" s="103">
        <v>46248</v>
      </c>
      <c r="I818" s="104" t="s">
        <v>926</v>
      </c>
      <c r="J818" s="77"/>
      <c r="K818" s="77" t="str">
        <f ca="1">+IF(ISERROR(MATCH([1]!WORKORDER[[#This Row],[TRAVELER]],[1]!Table1[TRAVELER],0)),K818,"Shipped")</f>
        <v>Shipped</v>
      </c>
      <c r="L818" s="77" t="e">
        <f ca="1">IF(ISERROR(MATCH([1]!WORKORDER[[#This Row],[TRAVELER]],[1]!Table1[TRAVELER],0)),L818,#REF!)</f>
        <v>#REF!</v>
      </c>
    </row>
    <row r="819" spans="1:12" hidden="1" x14ac:dyDescent="0.25">
      <c r="A819" s="77">
        <v>716661</v>
      </c>
      <c r="B819" s="77" t="s">
        <v>959</v>
      </c>
      <c r="C819" s="77">
        <v>135</v>
      </c>
      <c r="D819" s="77"/>
      <c r="E819" s="100">
        <v>919</v>
      </c>
      <c r="F819" s="101">
        <v>41584</v>
      </c>
      <c r="G819" s="102">
        <v>193336</v>
      </c>
      <c r="H819" s="103">
        <v>46254</v>
      </c>
      <c r="I819" s="104" t="s">
        <v>4045</v>
      </c>
      <c r="J819" s="77"/>
      <c r="K819" s="77" t="str">
        <f ca="1">+IF(ISERROR(MATCH([1]!WORKORDER[[#This Row],[TRAVELER]],[1]!Table1[TRAVELER],0)),K819,"Shipped")</f>
        <v>Shipped</v>
      </c>
      <c r="L819" s="77">
        <f ca="1">IF(ISERROR(MATCH([1]!WORKORDER[[#This Row],[TRAVELER]],[1]!Table1[TRAVELER],0)),L819,#REF!)</f>
        <v>0</v>
      </c>
    </row>
    <row r="820" spans="1:12" hidden="1" x14ac:dyDescent="0.25">
      <c r="A820" s="77">
        <v>716449</v>
      </c>
      <c r="B820" s="77">
        <v>11610091</v>
      </c>
      <c r="C820" s="77">
        <v>1004</v>
      </c>
      <c r="D820" s="77"/>
      <c r="E820" s="100">
        <v>1251</v>
      </c>
      <c r="F820" s="101">
        <v>81234</v>
      </c>
      <c r="G820" s="102">
        <v>193262</v>
      </c>
      <c r="H820" s="103">
        <v>46252</v>
      </c>
      <c r="I820" s="104" t="s">
        <v>4046</v>
      </c>
      <c r="J820" s="77"/>
      <c r="K820" s="77">
        <f ca="1">+IF(ISERROR(MATCH([1]!WORKORDER[[#This Row],[TRAVELER]],[1]!Table1[TRAVELER],0)),K820,"Shipped")</f>
        <v>0</v>
      </c>
      <c r="L820" s="77">
        <f ca="1">IF(ISERROR(MATCH([1]!WORKORDER[[#This Row],[TRAVELER]],[1]!Table1[TRAVELER],0)),L820,#REF!)</f>
        <v>0</v>
      </c>
    </row>
    <row r="821" spans="1:12" hidden="1" x14ac:dyDescent="0.25">
      <c r="A821" s="77">
        <v>716663</v>
      </c>
      <c r="B821" s="77" t="s">
        <v>959</v>
      </c>
      <c r="C821" s="77">
        <v>305</v>
      </c>
      <c r="D821" s="77"/>
      <c r="E821" s="100">
        <v>817</v>
      </c>
      <c r="F821" s="101">
        <v>36968</v>
      </c>
      <c r="G821" s="102">
        <v>193336</v>
      </c>
      <c r="H821" s="103">
        <v>46254</v>
      </c>
      <c r="I821" s="104" t="s">
        <v>4047</v>
      </c>
      <c r="J821" s="77"/>
      <c r="K821" s="77" t="str">
        <f ca="1">+IF(ISERROR(MATCH([1]!WORKORDER[[#This Row],[TRAVELER]],[1]!Table1[TRAVELER],0)),K821,"Shipped")</f>
        <v>Shipped</v>
      </c>
      <c r="L821" s="77">
        <f ca="1">IF(ISERROR(MATCH([1]!WORKORDER[[#This Row],[TRAVELER]],[1]!Table1[TRAVELER],0)),L821,#REF!)</f>
        <v>30018</v>
      </c>
    </row>
    <row r="822" spans="1:12" hidden="1" x14ac:dyDescent="0.25">
      <c r="A822" s="77">
        <v>716664</v>
      </c>
      <c r="B822" s="77" t="s">
        <v>959</v>
      </c>
      <c r="C822" s="77">
        <v>195</v>
      </c>
      <c r="D822" s="77"/>
      <c r="E822" s="100">
        <v>932</v>
      </c>
      <c r="F822" s="101">
        <v>42172</v>
      </c>
      <c r="G822" s="102">
        <v>193336</v>
      </c>
      <c r="H822" s="103">
        <v>46254</v>
      </c>
      <c r="I822" s="104" t="s">
        <v>4048</v>
      </c>
      <c r="J822" s="77"/>
      <c r="K822" s="77" t="str">
        <f ca="1">+IF(ISERROR(MATCH([1]!WORKORDER[[#This Row],[TRAVELER]],[1]!Table1[TRAVELER],0)),K822,"Shipped")</f>
        <v>Shipped</v>
      </c>
      <c r="L822" s="77">
        <f ca="1">IF(ISERROR(MATCH([1]!WORKORDER[[#This Row],[TRAVELER]],[1]!Table1[TRAVELER],0)),L822,#REF!)</f>
        <v>30018</v>
      </c>
    </row>
    <row r="823" spans="1:12" hidden="1" x14ac:dyDescent="0.25">
      <c r="A823" s="77">
        <v>716665</v>
      </c>
      <c r="B823" s="77">
        <v>82246</v>
      </c>
      <c r="C823" s="77" t="s">
        <v>922</v>
      </c>
      <c r="D823" s="77"/>
      <c r="E823" s="100">
        <v>1658</v>
      </c>
      <c r="F823" s="101">
        <v>15000</v>
      </c>
      <c r="G823" s="102">
        <v>193143</v>
      </c>
      <c r="H823" s="103">
        <v>46248</v>
      </c>
      <c r="I823" s="104" t="s">
        <v>926</v>
      </c>
      <c r="J823" s="77"/>
      <c r="K823" s="77" t="str">
        <f ca="1">+IF(ISERROR(MATCH([1]!WORKORDER[[#This Row],[TRAVELER]],[1]!Table1[TRAVELER],0)),K823,"Shipped")</f>
        <v>Shipped</v>
      </c>
      <c r="L823" s="77">
        <f ca="1">IF(ISERROR(MATCH([1]!WORKORDER[[#This Row],[TRAVELER]],[1]!Table1[TRAVELER],0)),L823,#REF!)</f>
        <v>29996</v>
      </c>
    </row>
    <row r="824" spans="1:12" hidden="1" x14ac:dyDescent="0.25">
      <c r="A824" s="77">
        <v>716666</v>
      </c>
      <c r="B824" s="77">
        <v>82246</v>
      </c>
      <c r="C824" s="77" t="s">
        <v>922</v>
      </c>
      <c r="D824" s="77"/>
      <c r="E824" s="100">
        <v>1658</v>
      </c>
      <c r="F824" s="101">
        <v>15000</v>
      </c>
      <c r="G824" s="102">
        <v>193143</v>
      </c>
      <c r="H824" s="103">
        <v>46248</v>
      </c>
      <c r="I824" s="104" t="s">
        <v>3489</v>
      </c>
      <c r="J824" s="77"/>
      <c r="K824" s="77" t="str">
        <f ca="1">+IF(ISERROR(MATCH([1]!WORKORDER[[#This Row],[TRAVELER]],[1]!Table1[TRAVELER],0)),K824,"Shipped")</f>
        <v>Shipped</v>
      </c>
      <c r="L824" s="77">
        <f ca="1">IF(ISERROR(MATCH([1]!WORKORDER[[#This Row],[TRAVELER]],[1]!Table1[TRAVELER],0)),L824,#REF!)</f>
        <v>29996</v>
      </c>
    </row>
    <row r="825" spans="1:12" hidden="1" x14ac:dyDescent="0.25">
      <c r="A825" s="77">
        <v>716667</v>
      </c>
      <c r="B825" s="77">
        <v>82246</v>
      </c>
      <c r="C825" s="77" t="s">
        <v>922</v>
      </c>
      <c r="D825" s="77"/>
      <c r="E825" s="100">
        <v>1683</v>
      </c>
      <c r="F825" s="101">
        <v>15230</v>
      </c>
      <c r="G825" s="102">
        <v>193143</v>
      </c>
      <c r="H825" s="103">
        <v>46248</v>
      </c>
      <c r="I825" s="104" t="s">
        <v>926</v>
      </c>
      <c r="J825" s="77"/>
      <c r="K825" s="77" t="str">
        <f ca="1">+IF(ISERROR(MATCH([1]!WORKORDER[[#This Row],[TRAVELER]],[1]!Table1[TRAVELER],0)),K825,"Shipped")</f>
        <v>Shipped</v>
      </c>
      <c r="L825" s="77">
        <f ca="1">IF(ISERROR(MATCH([1]!WORKORDER[[#This Row],[TRAVELER]],[1]!Table1[TRAVELER],0)),L825,#REF!)</f>
        <v>29996</v>
      </c>
    </row>
    <row r="826" spans="1:12" hidden="1" x14ac:dyDescent="0.25">
      <c r="A826" s="77">
        <v>716668</v>
      </c>
      <c r="B826" s="77">
        <v>82246</v>
      </c>
      <c r="C826" s="77" t="s">
        <v>922</v>
      </c>
      <c r="D826" s="77"/>
      <c r="E826" s="100">
        <v>1683</v>
      </c>
      <c r="F826" s="101">
        <v>15230</v>
      </c>
      <c r="G826" s="102">
        <v>193143</v>
      </c>
      <c r="H826" s="103">
        <v>46248</v>
      </c>
      <c r="I826" s="104" t="s">
        <v>3490</v>
      </c>
      <c r="J826" s="77"/>
      <c r="K826" s="77" t="str">
        <f ca="1">+IF(ISERROR(MATCH([1]!WORKORDER[[#This Row],[TRAVELER]],[1]!Table1[TRAVELER],0)),K826,"Shipped")</f>
        <v>Shipped</v>
      </c>
      <c r="L826" s="77">
        <f ca="1">IF(ISERROR(MATCH([1]!WORKORDER[[#This Row],[TRAVELER]],[1]!Table1[TRAVELER],0)),L826,#REF!)</f>
        <v>30040</v>
      </c>
    </row>
    <row r="827" spans="1:12" hidden="1" x14ac:dyDescent="0.25">
      <c r="A827" s="77">
        <v>716669</v>
      </c>
      <c r="B827" s="77" t="s">
        <v>1048</v>
      </c>
      <c r="C827" s="77" t="s">
        <v>922</v>
      </c>
      <c r="D827" s="77"/>
      <c r="E827" s="100">
        <v>1429</v>
      </c>
      <c r="F827" s="101">
        <v>38930</v>
      </c>
      <c r="G827" s="102">
        <v>193205</v>
      </c>
      <c r="H827" s="103">
        <v>46251</v>
      </c>
      <c r="I827" s="104" t="s">
        <v>926</v>
      </c>
      <c r="J827" s="77"/>
      <c r="K827" s="77" t="str">
        <f ca="1">+IF(ISERROR(MATCH([1]!WORKORDER[[#This Row],[TRAVELER]],[1]!Table1[TRAVELER],0)),K827,"Shipped")</f>
        <v>Shipped</v>
      </c>
      <c r="L827" s="77">
        <f ca="1">IF(ISERROR(MATCH([1]!WORKORDER[[#This Row],[TRAVELER]],[1]!Table1[TRAVELER],0)),L827,#REF!)</f>
        <v>0</v>
      </c>
    </row>
    <row r="828" spans="1:12" hidden="1" x14ac:dyDescent="0.25">
      <c r="A828" s="77">
        <v>716670</v>
      </c>
      <c r="B828" s="77" t="s">
        <v>1048</v>
      </c>
      <c r="C828" s="77" t="s">
        <v>922</v>
      </c>
      <c r="D828" s="77"/>
      <c r="E828" s="100">
        <v>1429</v>
      </c>
      <c r="F828" s="101">
        <v>38930</v>
      </c>
      <c r="G828" s="102">
        <v>193205</v>
      </c>
      <c r="H828" s="103">
        <v>46251</v>
      </c>
      <c r="I828" s="104" t="s">
        <v>4049</v>
      </c>
      <c r="J828" s="77"/>
      <c r="K828" s="77" t="str">
        <f ca="1">+IF(ISERROR(MATCH([1]!WORKORDER[[#This Row],[TRAVELER]],[1]!Table1[TRAVELER],0)),K828,"Shipped")</f>
        <v>Shipped</v>
      </c>
      <c r="L828" s="77">
        <f ca="1">IF(ISERROR(MATCH([1]!WORKORDER[[#This Row],[TRAVELER]],[1]!Table1[TRAVELER],0)),L828,#REF!)</f>
        <v>29998</v>
      </c>
    </row>
    <row r="829" spans="1:12" hidden="1" x14ac:dyDescent="0.25">
      <c r="A829" s="77">
        <v>716671</v>
      </c>
      <c r="B829" s="77" t="s">
        <v>1048</v>
      </c>
      <c r="C829" s="77" t="s">
        <v>922</v>
      </c>
      <c r="D829" s="77"/>
      <c r="E829" s="100">
        <v>1468</v>
      </c>
      <c r="F829" s="101">
        <v>40000</v>
      </c>
      <c r="G829" s="102">
        <v>193205</v>
      </c>
      <c r="H829" s="103">
        <v>46251</v>
      </c>
      <c r="I829" s="104" t="s">
        <v>926</v>
      </c>
      <c r="J829" s="77"/>
      <c r="K829" s="77" t="str">
        <f ca="1">+IF(ISERROR(MATCH([1]!WORKORDER[[#This Row],[TRAVELER]],[1]!Table1[TRAVELER],0)),K829,"Shipped")</f>
        <v>Shipped</v>
      </c>
      <c r="L829" s="77">
        <f ca="1">IF(ISERROR(MATCH([1]!WORKORDER[[#This Row],[TRAVELER]],[1]!Table1[TRAVELER],0)),L829,#REF!)</f>
        <v>29998</v>
      </c>
    </row>
    <row r="830" spans="1:12" hidden="1" x14ac:dyDescent="0.25">
      <c r="A830" s="77">
        <v>716672</v>
      </c>
      <c r="B830" s="77" t="s">
        <v>1048</v>
      </c>
      <c r="C830" s="77" t="s">
        <v>922</v>
      </c>
      <c r="D830" s="77"/>
      <c r="E830" s="100">
        <v>1468</v>
      </c>
      <c r="F830" s="101">
        <v>40000</v>
      </c>
      <c r="G830" s="102">
        <v>193205</v>
      </c>
      <c r="H830" s="103">
        <v>46251</v>
      </c>
      <c r="I830" s="104" t="s">
        <v>4050</v>
      </c>
      <c r="J830" s="77"/>
      <c r="K830" s="77" t="str">
        <f ca="1">+IF(ISERROR(MATCH([1]!WORKORDER[[#This Row],[TRAVELER]],[1]!Table1[TRAVELER],0)),K830,"Shipped")</f>
        <v>Shipped</v>
      </c>
      <c r="L830" s="77">
        <f ca="1">IF(ISERROR(MATCH([1]!WORKORDER[[#This Row],[TRAVELER]],[1]!Table1[TRAVELER],0)),L830,#REF!)</f>
        <v>29998</v>
      </c>
    </row>
    <row r="831" spans="1:12" hidden="1" x14ac:dyDescent="0.25">
      <c r="A831" s="77">
        <v>716677</v>
      </c>
      <c r="B831" s="77" t="s">
        <v>1188</v>
      </c>
      <c r="C831" s="77" t="s">
        <v>922</v>
      </c>
      <c r="D831" s="77"/>
      <c r="E831" s="100">
        <v>1468</v>
      </c>
      <c r="F831" s="101">
        <v>40000</v>
      </c>
      <c r="G831" s="102">
        <v>193188</v>
      </c>
      <c r="H831" s="103">
        <v>46251</v>
      </c>
      <c r="I831" s="104" t="s">
        <v>926</v>
      </c>
      <c r="J831" s="77"/>
      <c r="K831" s="77" t="str">
        <f ca="1">+IF(ISERROR(MATCH([1]!WORKORDER[[#This Row],[TRAVELER]],[1]!Table1[TRAVELER],0)),K831,"Shipped")</f>
        <v>Shipped</v>
      </c>
      <c r="L831" s="77">
        <f ca="1">IF(ISERROR(MATCH([1]!WORKORDER[[#This Row],[TRAVELER]],[1]!Table1[TRAVELER],0)),L831,#REF!)</f>
        <v>30067</v>
      </c>
    </row>
    <row r="832" spans="1:12" hidden="1" x14ac:dyDescent="0.25">
      <c r="A832" s="77">
        <v>716678</v>
      </c>
      <c r="B832" s="77" t="s">
        <v>1188</v>
      </c>
      <c r="C832" s="77" t="s">
        <v>922</v>
      </c>
      <c r="D832" s="77"/>
      <c r="E832" s="100">
        <v>1468</v>
      </c>
      <c r="F832" s="101">
        <v>40000</v>
      </c>
      <c r="G832" s="102">
        <v>193188</v>
      </c>
      <c r="H832" s="103">
        <v>46251</v>
      </c>
      <c r="I832" s="104" t="s">
        <v>4051</v>
      </c>
      <c r="J832" s="77"/>
      <c r="K832" s="77" t="str">
        <f ca="1">+IF(ISERROR(MATCH([1]!WORKORDER[[#This Row],[TRAVELER]],[1]!Table1[TRAVELER],0)),K832,"Shipped")</f>
        <v>Shipped</v>
      </c>
      <c r="L832" s="77">
        <f ca="1">IF(ISERROR(MATCH([1]!WORKORDER[[#This Row],[TRAVELER]],[1]!Table1[TRAVELER],0)),L832,#REF!)</f>
        <v>30018</v>
      </c>
    </row>
    <row r="833" spans="1:12" hidden="1" x14ac:dyDescent="0.25">
      <c r="A833" s="77">
        <v>716452</v>
      </c>
      <c r="B833" s="77">
        <v>11610091</v>
      </c>
      <c r="C833" s="77">
        <v>1567</v>
      </c>
      <c r="D833" s="77"/>
      <c r="E833" s="100">
        <v>1228</v>
      </c>
      <c r="F833" s="101">
        <v>79740</v>
      </c>
      <c r="G833" s="102">
        <v>193262</v>
      </c>
      <c r="H833" s="103">
        <v>46252</v>
      </c>
      <c r="I833" s="104" t="s">
        <v>4052</v>
      </c>
      <c r="J833" s="77"/>
      <c r="K833" s="77">
        <f ca="1">+IF(ISERROR(MATCH([1]!WORKORDER[[#This Row],[TRAVELER]],[1]!Table1[TRAVELER],0)),K833,"Shipped")</f>
        <v>0</v>
      </c>
      <c r="L833" s="77">
        <f ca="1">IF(ISERROR(MATCH([1]!WORKORDER[[#This Row],[TRAVELER]],[1]!Table1[TRAVELER],0)),L833,#REF!)</f>
        <v>0</v>
      </c>
    </row>
    <row r="834" spans="1:12" hidden="1" x14ac:dyDescent="0.25">
      <c r="A834" s="77">
        <v>716453</v>
      </c>
      <c r="B834" s="77">
        <v>11610091</v>
      </c>
      <c r="C834" s="77">
        <v>509</v>
      </c>
      <c r="D834" s="77"/>
      <c r="E834" s="100">
        <v>1172</v>
      </c>
      <c r="F834" s="101">
        <v>76104</v>
      </c>
      <c r="G834" s="102">
        <v>193262</v>
      </c>
      <c r="H834" s="103">
        <v>46252</v>
      </c>
      <c r="I834" s="104" t="s">
        <v>4053</v>
      </c>
      <c r="J834" s="77"/>
      <c r="K834" s="77">
        <f ca="1">+IF(ISERROR(MATCH([1]!WORKORDER[[#This Row],[TRAVELER]],[1]!Table1[TRAVELER],0)),K834,"Shipped")</f>
        <v>0</v>
      </c>
      <c r="L834" s="77">
        <f ca="1">IF(ISERROR(MATCH([1]!WORKORDER[[#This Row],[TRAVELER]],[1]!Table1[TRAVELER],0)),L834,#REF!)</f>
        <v>0</v>
      </c>
    </row>
    <row r="835" spans="1:12" hidden="1" x14ac:dyDescent="0.25">
      <c r="A835" s="77">
        <v>716681</v>
      </c>
      <c r="B835" s="77">
        <v>11547176</v>
      </c>
      <c r="C835" s="77" t="s">
        <v>922</v>
      </c>
      <c r="D835" s="77"/>
      <c r="E835" s="100">
        <v>1710</v>
      </c>
      <c r="F835" s="101">
        <v>45000</v>
      </c>
      <c r="G835" s="102">
        <v>193143</v>
      </c>
      <c r="H835" s="103">
        <v>46248</v>
      </c>
      <c r="I835" s="104" t="s">
        <v>926</v>
      </c>
      <c r="J835" s="77"/>
      <c r="K835" s="77" t="str">
        <f ca="1">+IF(ISERROR(MATCH([1]!WORKORDER[[#This Row],[TRAVELER]],[1]!Table1[TRAVELER],0)),K835,"Shipped")</f>
        <v>Shipped</v>
      </c>
      <c r="L835" s="77" t="e">
        <f ca="1">IF(ISERROR(MATCH([1]!WORKORDER[[#This Row],[TRAVELER]],[1]!Table1[TRAVELER],0)),L835,#REF!)</f>
        <v>#REF!</v>
      </c>
    </row>
    <row r="836" spans="1:12" hidden="1" x14ac:dyDescent="0.25">
      <c r="A836" s="77">
        <v>716682</v>
      </c>
      <c r="B836" s="77">
        <v>11547176</v>
      </c>
      <c r="C836" s="77" t="s">
        <v>922</v>
      </c>
      <c r="D836" s="77"/>
      <c r="E836" s="100">
        <v>1710</v>
      </c>
      <c r="F836" s="101">
        <v>45000</v>
      </c>
      <c r="G836" s="102">
        <v>193143</v>
      </c>
      <c r="H836" s="103">
        <v>46248</v>
      </c>
      <c r="I836" s="104" t="s">
        <v>4054</v>
      </c>
      <c r="J836" s="77"/>
      <c r="K836" s="77" t="str">
        <f ca="1">+IF(ISERROR(MATCH([1]!WORKORDER[[#This Row],[TRAVELER]],[1]!Table1[TRAVELER],0)),K836,"Shipped")</f>
        <v>Shipped</v>
      </c>
      <c r="L836" s="77">
        <f ca="1">IF(ISERROR(MATCH([1]!WORKORDER[[#This Row],[TRAVELER]],[1]!Table1[TRAVELER],0)),L836,#REF!)</f>
        <v>30008</v>
      </c>
    </row>
    <row r="837" spans="1:12" hidden="1" x14ac:dyDescent="0.25">
      <c r="A837" s="77">
        <v>716687</v>
      </c>
      <c r="B837" s="77" t="s">
        <v>944</v>
      </c>
      <c r="C837" s="77" t="s">
        <v>922</v>
      </c>
      <c r="D837" s="77"/>
      <c r="E837" s="100">
        <v>1736</v>
      </c>
      <c r="F837" s="101">
        <v>40000</v>
      </c>
      <c r="G837" s="102">
        <v>193188</v>
      </c>
      <c r="H837" s="103">
        <v>46251</v>
      </c>
      <c r="I837" s="104" t="s">
        <v>926</v>
      </c>
      <c r="J837" s="77"/>
      <c r="K837" s="77" t="str">
        <f ca="1">+IF(ISERROR(MATCH([1]!WORKORDER[[#This Row],[TRAVELER]],[1]!Table1[TRAVELER],0)),K837,"Shipped")</f>
        <v>Shipped</v>
      </c>
      <c r="L837" s="77">
        <f ca="1">IF(ISERROR(MATCH([1]!WORKORDER[[#This Row],[TRAVELER]],[1]!Table1[TRAVELER],0)),L837,#REF!)</f>
        <v>30006</v>
      </c>
    </row>
    <row r="838" spans="1:12" hidden="1" x14ac:dyDescent="0.25">
      <c r="A838" s="77">
        <v>716688</v>
      </c>
      <c r="B838" s="77" t="s">
        <v>944</v>
      </c>
      <c r="C838" s="77" t="s">
        <v>922</v>
      </c>
      <c r="D838" s="77"/>
      <c r="E838" s="100">
        <v>1736</v>
      </c>
      <c r="F838" s="101">
        <v>40000</v>
      </c>
      <c r="G838" s="102">
        <v>193188</v>
      </c>
      <c r="H838" s="103">
        <v>46251</v>
      </c>
      <c r="I838" s="104" t="s">
        <v>4055</v>
      </c>
      <c r="J838" s="77"/>
      <c r="K838" s="77" t="str">
        <f ca="1">+IF(ISERROR(MATCH([1]!WORKORDER[[#This Row],[TRAVELER]],[1]!Table1[TRAVELER],0)),K838,"Shipped")</f>
        <v>Shipped</v>
      </c>
      <c r="L838" s="77">
        <f ca="1">IF(ISERROR(MATCH([1]!WORKORDER[[#This Row],[TRAVELER]],[1]!Table1[TRAVELER],0)),L838,#REF!)</f>
        <v>30006</v>
      </c>
    </row>
    <row r="839" spans="1:12" hidden="1" x14ac:dyDescent="0.25">
      <c r="A839" s="77">
        <v>716689</v>
      </c>
      <c r="B839" s="77" t="s">
        <v>944</v>
      </c>
      <c r="C839" s="77" t="s">
        <v>922</v>
      </c>
      <c r="D839" s="77"/>
      <c r="E839" s="100">
        <v>1736</v>
      </c>
      <c r="F839" s="101">
        <v>40000</v>
      </c>
      <c r="G839" s="102">
        <v>193188</v>
      </c>
      <c r="H839" s="103">
        <v>46251</v>
      </c>
      <c r="I839" s="104" t="s">
        <v>926</v>
      </c>
      <c r="J839" s="77"/>
      <c r="K839" s="77" t="str">
        <f ca="1">+IF(ISERROR(MATCH([1]!WORKORDER[[#This Row],[TRAVELER]],[1]!Table1[TRAVELER],0)),K839,"Shipped")</f>
        <v>Shipped</v>
      </c>
      <c r="L839" s="77">
        <f ca="1">IF(ISERROR(MATCH([1]!WORKORDER[[#This Row],[TRAVELER]],[1]!Table1[TRAVELER],0)),L839,#REF!)</f>
        <v>30008</v>
      </c>
    </row>
    <row r="840" spans="1:12" hidden="1" x14ac:dyDescent="0.25">
      <c r="A840" s="77">
        <v>716690</v>
      </c>
      <c r="B840" s="77" t="s">
        <v>944</v>
      </c>
      <c r="C840" s="77" t="s">
        <v>922</v>
      </c>
      <c r="D840" s="77"/>
      <c r="E840" s="100">
        <v>1736</v>
      </c>
      <c r="F840" s="101">
        <v>40000</v>
      </c>
      <c r="G840" s="102">
        <v>193188</v>
      </c>
      <c r="H840" s="103">
        <v>46251</v>
      </c>
      <c r="I840" s="104" t="s">
        <v>4056</v>
      </c>
      <c r="J840" s="77"/>
      <c r="K840" s="77" t="str">
        <f ca="1">+IF(ISERROR(MATCH([1]!WORKORDER[[#This Row],[TRAVELER]],[1]!Table1[TRAVELER],0)),K840,"Shipped")</f>
        <v>Shipped</v>
      </c>
      <c r="L840" s="77">
        <f ca="1">IF(ISERROR(MATCH([1]!WORKORDER[[#This Row],[TRAVELER]],[1]!Table1[TRAVELER],0)),L840,#REF!)</f>
        <v>30044</v>
      </c>
    </row>
    <row r="841" spans="1:12" hidden="1" x14ac:dyDescent="0.25">
      <c r="A841" s="77">
        <v>716691</v>
      </c>
      <c r="B841" s="77" t="s">
        <v>944</v>
      </c>
      <c r="C841" s="77" t="s">
        <v>922</v>
      </c>
      <c r="D841" s="77"/>
      <c r="E841" s="100">
        <v>1736</v>
      </c>
      <c r="F841" s="101">
        <v>40000</v>
      </c>
      <c r="G841" s="102">
        <v>193188</v>
      </c>
      <c r="H841" s="103">
        <v>46251</v>
      </c>
      <c r="I841" s="104" t="s">
        <v>926</v>
      </c>
      <c r="J841" s="77"/>
      <c r="K841" s="77" t="str">
        <f ca="1">+IF(ISERROR(MATCH([1]!WORKORDER[[#This Row],[TRAVELER]],[1]!Table1[TRAVELER],0)),K841,"Shipped")</f>
        <v>Shipped</v>
      </c>
      <c r="L841" s="77">
        <f ca="1">IF(ISERROR(MATCH([1]!WORKORDER[[#This Row],[TRAVELER]],[1]!Table1[TRAVELER],0)),L841,#REF!)</f>
        <v>30037</v>
      </c>
    </row>
    <row r="842" spans="1:12" hidden="1" x14ac:dyDescent="0.25">
      <c r="A842" s="77">
        <v>716692</v>
      </c>
      <c r="B842" s="77" t="s">
        <v>944</v>
      </c>
      <c r="C842" s="77" t="s">
        <v>922</v>
      </c>
      <c r="D842" s="77"/>
      <c r="E842" s="100">
        <v>1736</v>
      </c>
      <c r="F842" s="101">
        <v>40000</v>
      </c>
      <c r="G842" s="102">
        <v>193188</v>
      </c>
      <c r="H842" s="103">
        <v>46251</v>
      </c>
      <c r="I842" s="104" t="s">
        <v>4057</v>
      </c>
      <c r="J842" s="77"/>
      <c r="K842" s="77" t="str">
        <f ca="1">+IF(ISERROR(MATCH([1]!WORKORDER[[#This Row],[TRAVELER]],[1]!Table1[TRAVELER],0)),K842,"Shipped")</f>
        <v>Shipped</v>
      </c>
      <c r="L842" s="77">
        <f ca="1">IF(ISERROR(MATCH([1]!WORKORDER[[#This Row],[TRAVELER]],[1]!Table1[TRAVELER],0)),L842,#REF!)</f>
        <v>30008</v>
      </c>
    </row>
    <row r="843" spans="1:12" hidden="1" x14ac:dyDescent="0.25">
      <c r="A843" s="77">
        <v>716693</v>
      </c>
      <c r="B843" s="77" t="s">
        <v>944</v>
      </c>
      <c r="C843" s="77" t="s">
        <v>922</v>
      </c>
      <c r="D843" s="77"/>
      <c r="E843" s="100">
        <v>1736</v>
      </c>
      <c r="F843" s="101">
        <v>40000</v>
      </c>
      <c r="G843" s="102">
        <v>193188</v>
      </c>
      <c r="H843" s="103">
        <v>46251</v>
      </c>
      <c r="I843" s="104" t="s">
        <v>926</v>
      </c>
      <c r="J843" s="77"/>
      <c r="K843" s="77" t="str">
        <f ca="1">+IF(ISERROR(MATCH([1]!WORKORDER[[#This Row],[TRAVELER]],[1]!Table1[TRAVELER],0)),K843,"Shipped")</f>
        <v>Shipped</v>
      </c>
      <c r="L843" s="77">
        <f ca="1">IF(ISERROR(MATCH([1]!WORKORDER[[#This Row],[TRAVELER]],[1]!Table1[TRAVELER],0)),L843,#REF!)</f>
        <v>30006</v>
      </c>
    </row>
    <row r="844" spans="1:12" hidden="1" x14ac:dyDescent="0.25">
      <c r="A844" s="77">
        <v>716694</v>
      </c>
      <c r="B844" s="77" t="s">
        <v>944</v>
      </c>
      <c r="C844" s="77" t="s">
        <v>922</v>
      </c>
      <c r="D844" s="77"/>
      <c r="E844" s="100">
        <v>1736</v>
      </c>
      <c r="F844" s="101">
        <v>40000</v>
      </c>
      <c r="G844" s="102">
        <v>193188</v>
      </c>
      <c r="H844" s="103">
        <v>46251</v>
      </c>
      <c r="I844" s="104" t="s">
        <v>4058</v>
      </c>
      <c r="J844" s="77"/>
      <c r="K844" s="77" t="str">
        <f ca="1">+IF(ISERROR(MATCH([1]!WORKORDER[[#This Row],[TRAVELER]],[1]!Table1[TRAVELER],0)),K844,"Shipped")</f>
        <v>Shipped</v>
      </c>
      <c r="L844" s="77">
        <f ca="1">IF(ISERROR(MATCH([1]!WORKORDER[[#This Row],[TRAVELER]],[1]!Table1[TRAVELER],0)),L844,#REF!)</f>
        <v>30037</v>
      </c>
    </row>
    <row r="845" spans="1:12" hidden="1" x14ac:dyDescent="0.25">
      <c r="A845" s="77">
        <v>716695</v>
      </c>
      <c r="B845" s="77" t="s">
        <v>944</v>
      </c>
      <c r="C845" s="77" t="s">
        <v>922</v>
      </c>
      <c r="D845" s="77"/>
      <c r="E845" s="100">
        <v>1736</v>
      </c>
      <c r="F845" s="101">
        <v>40000</v>
      </c>
      <c r="G845" s="102">
        <v>193188</v>
      </c>
      <c r="H845" s="103">
        <v>46251</v>
      </c>
      <c r="I845" s="104" t="s">
        <v>926</v>
      </c>
      <c r="J845" s="77"/>
      <c r="K845" s="77" t="str">
        <f ca="1">+IF(ISERROR(MATCH([1]!WORKORDER[[#This Row],[TRAVELER]],[1]!Table1[TRAVELER],0)),K845,"Shipped")</f>
        <v>Shipped</v>
      </c>
      <c r="L845" s="77">
        <f ca="1">IF(ISERROR(MATCH([1]!WORKORDER[[#This Row],[TRAVELER]],[1]!Table1[TRAVELER],0)),L845,#REF!)</f>
        <v>30037</v>
      </c>
    </row>
    <row r="846" spans="1:12" hidden="1" x14ac:dyDescent="0.25">
      <c r="A846" s="77">
        <v>716696</v>
      </c>
      <c r="B846" s="77" t="s">
        <v>944</v>
      </c>
      <c r="C846" s="77" t="s">
        <v>922</v>
      </c>
      <c r="D846" s="77"/>
      <c r="E846" s="100">
        <v>1736</v>
      </c>
      <c r="F846" s="101">
        <v>40000</v>
      </c>
      <c r="G846" s="102">
        <v>193188</v>
      </c>
      <c r="H846" s="103">
        <v>46251</v>
      </c>
      <c r="I846" s="104" t="s">
        <v>4059</v>
      </c>
      <c r="J846" s="77"/>
      <c r="K846" s="77" t="str">
        <f ca="1">+IF(ISERROR(MATCH([1]!WORKORDER[[#This Row],[TRAVELER]],[1]!Table1[TRAVELER],0)),K846,"Shipped")</f>
        <v>Shipped</v>
      </c>
      <c r="L846" s="77">
        <f ca="1">IF(ISERROR(MATCH([1]!WORKORDER[[#This Row],[TRAVELER]],[1]!Table1[TRAVELER],0)),L846,#REF!)</f>
        <v>30040</v>
      </c>
    </row>
    <row r="847" spans="1:12" hidden="1" x14ac:dyDescent="0.25">
      <c r="A847" s="77">
        <v>716697</v>
      </c>
      <c r="B847" s="77" t="s">
        <v>944</v>
      </c>
      <c r="C847" s="77" t="s">
        <v>922</v>
      </c>
      <c r="D847" s="77"/>
      <c r="E847" s="100">
        <v>1736</v>
      </c>
      <c r="F847" s="101">
        <v>40000</v>
      </c>
      <c r="G847" s="102">
        <v>193188</v>
      </c>
      <c r="H847" s="103">
        <v>46251</v>
      </c>
      <c r="I847" s="104" t="s">
        <v>926</v>
      </c>
      <c r="J847" s="77"/>
      <c r="K847" s="77" t="str">
        <f ca="1">+IF(ISERROR(MATCH([1]!WORKORDER[[#This Row],[TRAVELER]],[1]!Table1[TRAVELER],0)),K847,"Shipped")</f>
        <v>Shipped</v>
      </c>
      <c r="L847" s="77">
        <f ca="1">IF(ISERROR(MATCH([1]!WORKORDER[[#This Row],[TRAVELER]],[1]!Table1[TRAVELER],0)),L847,#REF!)</f>
        <v>30006</v>
      </c>
    </row>
    <row r="848" spans="1:12" hidden="1" x14ac:dyDescent="0.25">
      <c r="A848" s="77">
        <v>716698</v>
      </c>
      <c r="B848" s="77" t="s">
        <v>944</v>
      </c>
      <c r="C848" s="77" t="s">
        <v>922</v>
      </c>
      <c r="D848" s="77"/>
      <c r="E848" s="100">
        <v>1736</v>
      </c>
      <c r="F848" s="101">
        <v>40000</v>
      </c>
      <c r="G848" s="102">
        <v>193188</v>
      </c>
      <c r="H848" s="103">
        <v>46251</v>
      </c>
      <c r="I848" s="104" t="s">
        <v>4060</v>
      </c>
      <c r="J848" s="77"/>
      <c r="K848" s="77" t="str">
        <f ca="1">+IF(ISERROR(MATCH([1]!WORKORDER[[#This Row],[TRAVELER]],[1]!Table1[TRAVELER],0)),K848,"Shipped")</f>
        <v>Shipped</v>
      </c>
      <c r="L848" s="77">
        <f ca="1">IF(ISERROR(MATCH([1]!WORKORDER[[#This Row],[TRAVELER]],[1]!Table1[TRAVELER],0)),L848,#REF!)</f>
        <v>30006</v>
      </c>
    </row>
    <row r="849" spans="1:12" hidden="1" x14ac:dyDescent="0.25">
      <c r="A849" s="77">
        <v>716699</v>
      </c>
      <c r="B849" s="77" t="s">
        <v>942</v>
      </c>
      <c r="C849" s="77" t="s">
        <v>922</v>
      </c>
      <c r="D849" s="77"/>
      <c r="E849" s="100">
        <v>1936</v>
      </c>
      <c r="F849" s="101">
        <v>40000</v>
      </c>
      <c r="G849" s="102">
        <v>192989</v>
      </c>
      <c r="H849" s="103">
        <v>46244</v>
      </c>
      <c r="I849" s="104" t="s">
        <v>2714</v>
      </c>
      <c r="J849" s="77"/>
      <c r="K849" s="77" t="str">
        <f ca="1">+IF(ISERROR(MATCH([1]!WORKORDER[[#This Row],[TRAVELER]],[1]!Table1[TRAVELER],0)),K849,"Shipped")</f>
        <v>Shipped</v>
      </c>
      <c r="L849" s="77">
        <f ca="1">IF(ISERROR(MATCH([1]!WORKORDER[[#This Row],[TRAVELER]],[1]!Table1[TRAVELER],0)),L849,#REF!)</f>
        <v>30040</v>
      </c>
    </row>
    <row r="850" spans="1:12" hidden="1" x14ac:dyDescent="0.25">
      <c r="A850" s="77">
        <v>716700</v>
      </c>
      <c r="B850" s="77" t="s">
        <v>942</v>
      </c>
      <c r="C850" s="77" t="s">
        <v>922</v>
      </c>
      <c r="D850" s="77"/>
      <c r="E850" s="100">
        <v>1936</v>
      </c>
      <c r="F850" s="101">
        <v>40000</v>
      </c>
      <c r="G850" s="102">
        <v>192989</v>
      </c>
      <c r="H850" s="103">
        <v>46244</v>
      </c>
      <c r="I850" s="104" t="s">
        <v>2715</v>
      </c>
      <c r="J850" s="77"/>
      <c r="K850" s="77" t="str">
        <f ca="1">+IF(ISERROR(MATCH([1]!WORKORDER[[#This Row],[TRAVELER]],[1]!Table1[TRAVELER],0)),K850,"Shipped")</f>
        <v>Shipped</v>
      </c>
      <c r="L850" s="77">
        <f ca="1">IF(ISERROR(MATCH([1]!WORKORDER[[#This Row],[TRAVELER]],[1]!Table1[TRAVELER],0)),L850,#REF!)</f>
        <v>29967</v>
      </c>
    </row>
    <row r="851" spans="1:12" hidden="1" x14ac:dyDescent="0.25">
      <c r="A851" s="77">
        <v>716701</v>
      </c>
      <c r="B851" s="77" t="s">
        <v>942</v>
      </c>
      <c r="C851" s="77" t="s">
        <v>922</v>
      </c>
      <c r="D851" s="77"/>
      <c r="E851" s="100">
        <v>1936</v>
      </c>
      <c r="F851" s="101">
        <v>40000</v>
      </c>
      <c r="G851" s="102">
        <v>192989</v>
      </c>
      <c r="H851" s="103">
        <v>46244</v>
      </c>
      <c r="I851" s="104" t="s">
        <v>2716</v>
      </c>
      <c r="J851" s="77"/>
      <c r="K851" s="77" t="str">
        <f ca="1">+IF(ISERROR(MATCH([1]!WORKORDER[[#This Row],[TRAVELER]],[1]!Table1[TRAVELER],0)),K851,"Shipped")</f>
        <v>Shipped</v>
      </c>
      <c r="L851" s="77">
        <f ca="1">IF(ISERROR(MATCH([1]!WORKORDER[[#This Row],[TRAVELER]],[1]!Table1[TRAVELER],0)),L851,#REF!)</f>
        <v>30030</v>
      </c>
    </row>
    <row r="852" spans="1:12" hidden="1" x14ac:dyDescent="0.25">
      <c r="A852" s="77">
        <v>716702</v>
      </c>
      <c r="B852" s="77" t="s">
        <v>942</v>
      </c>
      <c r="C852" s="77" t="s">
        <v>922</v>
      </c>
      <c r="D852" s="77"/>
      <c r="E852" s="100">
        <v>1936</v>
      </c>
      <c r="F852" s="101">
        <v>40000</v>
      </c>
      <c r="G852" s="102">
        <v>192989</v>
      </c>
      <c r="H852" s="103">
        <v>46244</v>
      </c>
      <c r="I852" s="104" t="s">
        <v>2717</v>
      </c>
      <c r="J852" s="77"/>
      <c r="K852" s="77" t="str">
        <f ca="1">+IF(ISERROR(MATCH([1]!WORKORDER[[#This Row],[TRAVELER]],[1]!Table1[TRAVELER],0)),K852,"Shipped")</f>
        <v>Shipped</v>
      </c>
      <c r="L852" s="77">
        <f ca="1">IF(ISERROR(MATCH([1]!WORKORDER[[#This Row],[TRAVELER]],[1]!Table1[TRAVELER],0)),L852,#REF!)</f>
        <v>30037</v>
      </c>
    </row>
    <row r="853" spans="1:12" hidden="1" x14ac:dyDescent="0.25">
      <c r="A853" s="77">
        <v>716703</v>
      </c>
      <c r="B853" s="77">
        <v>1420503001</v>
      </c>
      <c r="C853" s="77" t="s">
        <v>922</v>
      </c>
      <c r="D853" s="77"/>
      <c r="E853" s="100">
        <v>846</v>
      </c>
      <c r="F853" s="101">
        <v>47000</v>
      </c>
      <c r="G853" s="102">
        <v>192989</v>
      </c>
      <c r="H853" s="103">
        <v>46244</v>
      </c>
      <c r="I853" s="104" t="s">
        <v>2718</v>
      </c>
      <c r="J853" s="77"/>
      <c r="K853" s="77" t="str">
        <f ca="1">+IF(ISERROR(MATCH([1]!WORKORDER[[#This Row],[TRAVELER]],[1]!Table1[TRAVELER],0)),K853,"Shipped")</f>
        <v>Shipped</v>
      </c>
      <c r="L853" s="77">
        <f ca="1">IF(ISERROR(MATCH([1]!WORKORDER[[#This Row],[TRAVELER]],[1]!Table1[TRAVELER],0)),L853,#REF!)</f>
        <v>30039</v>
      </c>
    </row>
    <row r="854" spans="1:12" hidden="1" x14ac:dyDescent="0.25">
      <c r="A854" s="77">
        <v>716704</v>
      </c>
      <c r="B854" s="77">
        <v>1420503001</v>
      </c>
      <c r="C854" s="77" t="s">
        <v>922</v>
      </c>
      <c r="D854" s="77"/>
      <c r="E854" s="100">
        <v>846</v>
      </c>
      <c r="F854" s="101">
        <v>47000</v>
      </c>
      <c r="G854" s="102">
        <v>192989</v>
      </c>
      <c r="H854" s="103">
        <v>46244</v>
      </c>
      <c r="I854" s="104" t="s">
        <v>2719</v>
      </c>
      <c r="J854" s="77"/>
      <c r="K854" s="77" t="str">
        <f ca="1">+IF(ISERROR(MATCH([1]!WORKORDER[[#This Row],[TRAVELER]],[1]!Table1[TRAVELER],0)),K854,"Shipped")</f>
        <v>Shipped</v>
      </c>
      <c r="L854" s="77">
        <f ca="1">IF(ISERROR(MATCH([1]!WORKORDER[[#This Row],[TRAVELER]],[1]!Table1[TRAVELER],0)),L854,#REF!)</f>
        <v>30044</v>
      </c>
    </row>
    <row r="855" spans="1:12" hidden="1" x14ac:dyDescent="0.25">
      <c r="A855" s="77">
        <v>716705</v>
      </c>
      <c r="B855" s="77" t="s">
        <v>309</v>
      </c>
      <c r="C855" s="77" t="s">
        <v>922</v>
      </c>
      <c r="D855" s="77"/>
      <c r="E855" s="100">
        <v>1431</v>
      </c>
      <c r="F855" s="101">
        <v>94160</v>
      </c>
      <c r="G855" s="102">
        <v>192989</v>
      </c>
      <c r="H855" s="103">
        <v>46244</v>
      </c>
      <c r="I855" s="104" t="s">
        <v>2720</v>
      </c>
      <c r="J855" s="77"/>
      <c r="K855" s="77" t="str">
        <f ca="1">+IF(ISERROR(MATCH([1]!WORKORDER[[#This Row],[TRAVELER]],[1]!Table1[TRAVELER],0)),K855,"Shipped")</f>
        <v>Shipped</v>
      </c>
      <c r="L855" s="77">
        <f ca="1">IF(ISERROR(MATCH([1]!WORKORDER[[#This Row],[TRAVELER]],[1]!Table1[TRAVELER],0)),L855,#REF!)</f>
        <v>30044</v>
      </c>
    </row>
    <row r="856" spans="1:12" hidden="1" x14ac:dyDescent="0.25">
      <c r="A856" s="77">
        <v>716706</v>
      </c>
      <c r="B856" s="77" t="s">
        <v>309</v>
      </c>
      <c r="C856" s="77" t="s">
        <v>922</v>
      </c>
      <c r="D856" s="77"/>
      <c r="E856" s="100">
        <v>1431</v>
      </c>
      <c r="F856" s="101">
        <v>94160</v>
      </c>
      <c r="G856" s="102">
        <v>192989</v>
      </c>
      <c r="H856" s="103">
        <v>46244</v>
      </c>
      <c r="I856" s="104" t="s">
        <v>2721</v>
      </c>
      <c r="J856" s="77"/>
      <c r="K856" s="77" t="str">
        <f ca="1">+IF(ISERROR(MATCH([1]!WORKORDER[[#This Row],[TRAVELER]],[1]!Table1[TRAVELER],0)),K856,"Shipped")</f>
        <v>Shipped</v>
      </c>
      <c r="L856" s="77">
        <f ca="1">IF(ISERROR(MATCH([1]!WORKORDER[[#This Row],[TRAVELER]],[1]!Table1[TRAVELER],0)),L856,#REF!)</f>
        <v>30067</v>
      </c>
    </row>
    <row r="857" spans="1:12" hidden="1" x14ac:dyDescent="0.25">
      <c r="A857" s="77">
        <v>716707</v>
      </c>
      <c r="B857" s="77" t="s">
        <v>309</v>
      </c>
      <c r="C857" s="77" t="s">
        <v>922</v>
      </c>
      <c r="D857" s="77"/>
      <c r="E857" s="100">
        <v>972</v>
      </c>
      <c r="F857" s="101">
        <v>63980</v>
      </c>
      <c r="G857" s="102">
        <v>192989</v>
      </c>
      <c r="H857" s="103">
        <v>46244</v>
      </c>
      <c r="I857" s="104" t="s">
        <v>2722</v>
      </c>
      <c r="J857" s="77"/>
      <c r="K857" s="77" t="str">
        <f ca="1">+IF(ISERROR(MATCH([1]!WORKORDER[[#This Row],[TRAVELER]],[1]!Table1[TRAVELER],0)),K857,"Shipped")</f>
        <v>Shipped</v>
      </c>
      <c r="L857" s="77">
        <f ca="1">IF(ISERROR(MATCH([1]!WORKORDER[[#This Row],[TRAVELER]],[1]!Table1[TRAVELER],0)),L857,#REF!)</f>
        <v>29970</v>
      </c>
    </row>
    <row r="858" spans="1:12" hidden="1" x14ac:dyDescent="0.25">
      <c r="A858" s="77">
        <v>716708</v>
      </c>
      <c r="B858" s="77" t="s">
        <v>309</v>
      </c>
      <c r="C858" s="77" t="s">
        <v>922</v>
      </c>
      <c r="D858" s="77"/>
      <c r="E858" s="100">
        <v>972</v>
      </c>
      <c r="F858" s="101">
        <v>63980</v>
      </c>
      <c r="G858" s="102">
        <v>192989</v>
      </c>
      <c r="H858" s="103">
        <v>46244</v>
      </c>
      <c r="I858" s="104" t="s">
        <v>2723</v>
      </c>
      <c r="J858" s="77"/>
      <c r="K858" s="77" t="str">
        <f ca="1">+IF(ISERROR(MATCH([1]!WORKORDER[[#This Row],[TRAVELER]],[1]!Table1[TRAVELER],0)),K858,"Shipped")</f>
        <v>Shipped</v>
      </c>
      <c r="L858" s="77">
        <f ca="1">IF(ISERROR(MATCH([1]!WORKORDER[[#This Row],[TRAVELER]],[1]!Table1[TRAVELER],0)),L858,#REF!)</f>
        <v>29970</v>
      </c>
    </row>
    <row r="859" spans="1:12" hidden="1" x14ac:dyDescent="0.25">
      <c r="A859" s="77">
        <v>716709</v>
      </c>
      <c r="B859" s="77">
        <v>61525</v>
      </c>
      <c r="C859" s="77" t="s">
        <v>922</v>
      </c>
      <c r="D859" s="77"/>
      <c r="E859" s="100">
        <v>918</v>
      </c>
      <c r="F859" s="101">
        <v>85000</v>
      </c>
      <c r="G859" s="102">
        <v>192989</v>
      </c>
      <c r="H859" s="103">
        <v>46244</v>
      </c>
      <c r="I859" s="104" t="s">
        <v>2724</v>
      </c>
      <c r="J859" s="77"/>
      <c r="K859" s="77" t="str">
        <f ca="1">+IF(ISERROR(MATCH([1]!WORKORDER[[#This Row],[TRAVELER]],[1]!Table1[TRAVELER],0)),K859,"Shipped")</f>
        <v>Shipped</v>
      </c>
      <c r="L859" s="77">
        <f ca="1">IF(ISERROR(MATCH([1]!WORKORDER[[#This Row],[TRAVELER]],[1]!Table1[TRAVELER],0)),L859,#REF!)</f>
        <v>30067</v>
      </c>
    </row>
    <row r="860" spans="1:12" hidden="1" x14ac:dyDescent="0.25">
      <c r="A860" s="77">
        <v>716710</v>
      </c>
      <c r="B860" s="77">
        <v>61525</v>
      </c>
      <c r="C860" s="77" t="s">
        <v>922</v>
      </c>
      <c r="D860" s="77"/>
      <c r="E860" s="100">
        <v>918</v>
      </c>
      <c r="F860" s="101">
        <v>85000</v>
      </c>
      <c r="G860" s="102">
        <v>192989</v>
      </c>
      <c r="H860" s="103">
        <v>46244</v>
      </c>
      <c r="I860" s="104" t="s">
        <v>2725</v>
      </c>
      <c r="J860" s="77"/>
      <c r="K860" s="77" t="str">
        <f ca="1">+IF(ISERROR(MATCH([1]!WORKORDER[[#This Row],[TRAVELER]],[1]!Table1[TRAVELER],0)),K860,"Shipped")</f>
        <v>Shipped</v>
      </c>
      <c r="L860" s="77">
        <f ca="1">IF(ISERROR(MATCH([1]!WORKORDER[[#This Row],[TRAVELER]],[1]!Table1[TRAVELER],0)),L860,#REF!)</f>
        <v>30059</v>
      </c>
    </row>
    <row r="861" spans="1:12" hidden="1" x14ac:dyDescent="0.25">
      <c r="A861" s="77">
        <v>716711</v>
      </c>
      <c r="B861" s="77">
        <v>11602031</v>
      </c>
      <c r="C861" s="77">
        <v>1841</v>
      </c>
      <c r="D861" s="77"/>
      <c r="E861" s="100">
        <v>892</v>
      </c>
      <c r="F861" s="101">
        <v>4370</v>
      </c>
      <c r="G861" s="102">
        <v>193205</v>
      </c>
      <c r="H861" s="103">
        <v>46251</v>
      </c>
      <c r="I861" s="104" t="s">
        <v>926</v>
      </c>
      <c r="J861" s="77"/>
      <c r="K861" s="77" t="str">
        <f ca="1">+IF(ISERROR(MATCH([1]!WORKORDER[[#This Row],[TRAVELER]],[1]!Table1[TRAVELER],0)),K861,"Shipped")</f>
        <v>Shipped</v>
      </c>
      <c r="L861" s="77">
        <f ca="1">IF(ISERROR(MATCH([1]!WORKORDER[[#This Row],[TRAVELER]],[1]!Table1[TRAVELER],0)),L861,#REF!)</f>
        <v>30067</v>
      </c>
    </row>
    <row r="862" spans="1:12" hidden="1" x14ac:dyDescent="0.25">
      <c r="A862" s="77">
        <v>716712</v>
      </c>
      <c r="B862" s="77">
        <v>11602031</v>
      </c>
      <c r="C862" s="77">
        <v>1569</v>
      </c>
      <c r="D862" s="77"/>
      <c r="E862" s="100">
        <v>900</v>
      </c>
      <c r="F862" s="101">
        <v>4410</v>
      </c>
      <c r="G862" s="102">
        <v>193205</v>
      </c>
      <c r="H862" s="103">
        <v>46251</v>
      </c>
      <c r="I862" s="104" t="s">
        <v>926</v>
      </c>
      <c r="J862" s="77"/>
      <c r="K862" s="77" t="str">
        <f ca="1">+IF(ISERROR(MATCH([1]!WORKORDER[[#This Row],[TRAVELER]],[1]!Table1[TRAVELER],0)),K862,"Shipped")</f>
        <v>Shipped</v>
      </c>
      <c r="L862" s="77">
        <f ca="1">IF(ISERROR(MATCH([1]!WORKORDER[[#This Row],[TRAVELER]],[1]!Table1[TRAVELER],0)),L862,#REF!)</f>
        <v>29998</v>
      </c>
    </row>
    <row r="863" spans="1:12" hidden="1" x14ac:dyDescent="0.25">
      <c r="A863" s="77">
        <v>716713</v>
      </c>
      <c r="B863" s="77">
        <v>11602031</v>
      </c>
      <c r="C863" s="77">
        <v>770</v>
      </c>
      <c r="D863" s="77"/>
      <c r="E863" s="100">
        <v>860</v>
      </c>
      <c r="F863" s="101">
        <v>4214</v>
      </c>
      <c r="G863" s="102">
        <v>193205</v>
      </c>
      <c r="H863" s="103">
        <v>46251</v>
      </c>
      <c r="I863" s="104" t="s">
        <v>926</v>
      </c>
      <c r="J863" s="77"/>
      <c r="K863" s="77" t="str">
        <f ca="1">+IF(ISERROR(MATCH([1]!WORKORDER[[#This Row],[TRAVELER]],[1]!Table1[TRAVELER],0)),K863,"Shipped")</f>
        <v>Shipped</v>
      </c>
      <c r="L863" s="77">
        <f ca="1">IF(ISERROR(MATCH([1]!WORKORDER[[#This Row],[TRAVELER]],[1]!Table1[TRAVELER],0)),L863,#REF!)</f>
        <v>30037</v>
      </c>
    </row>
    <row r="864" spans="1:12" hidden="1" x14ac:dyDescent="0.25">
      <c r="A864" s="77">
        <v>716714</v>
      </c>
      <c r="B864" s="77">
        <v>11602031</v>
      </c>
      <c r="C864" s="77">
        <v>1068</v>
      </c>
      <c r="D864" s="77"/>
      <c r="E864" s="100">
        <v>888</v>
      </c>
      <c r="F864" s="101">
        <v>4351</v>
      </c>
      <c r="G864" s="102">
        <v>193205</v>
      </c>
      <c r="H864" s="103">
        <v>46251</v>
      </c>
      <c r="I864" s="104" t="s">
        <v>926</v>
      </c>
      <c r="J864" s="77"/>
      <c r="K864" s="77" t="str">
        <f ca="1">+IF(ISERROR(MATCH([1]!WORKORDER[[#This Row],[TRAVELER]],[1]!Table1[TRAVELER],0)),K864,"Shipped")</f>
        <v>Shipped</v>
      </c>
      <c r="L864" s="77">
        <f ca="1">IF(ISERROR(MATCH([1]!WORKORDER[[#This Row],[TRAVELER]],[1]!Table1[TRAVELER],0)),L864,#REF!)</f>
        <v>30039</v>
      </c>
    </row>
    <row r="865" spans="1:12" hidden="1" x14ac:dyDescent="0.25">
      <c r="A865" s="77">
        <v>716715</v>
      </c>
      <c r="B865" s="77">
        <v>11602031</v>
      </c>
      <c r="C865" s="77">
        <v>250</v>
      </c>
      <c r="D865" s="77"/>
      <c r="E865" s="100">
        <v>974</v>
      </c>
      <c r="F865" s="101">
        <v>4772</v>
      </c>
      <c r="G865" s="102">
        <v>193205</v>
      </c>
      <c r="H865" s="103">
        <v>46251</v>
      </c>
      <c r="I865" s="104" t="s">
        <v>926</v>
      </c>
      <c r="J865" s="77"/>
      <c r="K865" s="77" t="str">
        <f ca="1">+IF(ISERROR(MATCH([1]!WORKORDER[[#This Row],[TRAVELER]],[1]!Table1[TRAVELER],0)),K865,"Shipped")</f>
        <v>Shipped</v>
      </c>
      <c r="L865" s="77">
        <f ca="1">IF(ISERROR(MATCH([1]!WORKORDER[[#This Row],[TRAVELER]],[1]!Table1[TRAVELER],0)),L865,#REF!)</f>
        <v>30039</v>
      </c>
    </row>
    <row r="866" spans="1:12" hidden="1" x14ac:dyDescent="0.25">
      <c r="A866" s="77">
        <v>716716</v>
      </c>
      <c r="B866" s="77">
        <v>11602031</v>
      </c>
      <c r="C866" s="77">
        <v>288</v>
      </c>
      <c r="D866" s="77"/>
      <c r="E866" s="100">
        <v>747</v>
      </c>
      <c r="F866" s="101">
        <v>3660</v>
      </c>
      <c r="G866" s="102">
        <v>193205</v>
      </c>
      <c r="H866" s="103">
        <v>46251</v>
      </c>
      <c r="I866" s="104" t="s">
        <v>926</v>
      </c>
      <c r="J866" s="77"/>
      <c r="K866" s="77" t="str">
        <f ca="1">+IF(ISERROR(MATCH([1]!WORKORDER[[#This Row],[TRAVELER]],[1]!Table1[TRAVELER],0)),K866,"Shipped")</f>
        <v>Shipped</v>
      </c>
      <c r="L866" s="77">
        <f ca="1">IF(ISERROR(MATCH([1]!WORKORDER[[#This Row],[TRAVELER]],[1]!Table1[TRAVELER],0)),L866,#REF!)</f>
        <v>30026</v>
      </c>
    </row>
    <row r="867" spans="1:12" hidden="1" x14ac:dyDescent="0.25">
      <c r="A867" s="77">
        <v>716717</v>
      </c>
      <c r="B867" s="77">
        <v>11602031</v>
      </c>
      <c r="C867" s="77">
        <v>306</v>
      </c>
      <c r="D867" s="77"/>
      <c r="E867" s="100">
        <v>915</v>
      </c>
      <c r="F867" s="101">
        <v>4483</v>
      </c>
      <c r="G867" s="102">
        <v>193205</v>
      </c>
      <c r="H867" s="103">
        <v>46251</v>
      </c>
      <c r="I867" s="104" t="s">
        <v>926</v>
      </c>
      <c r="J867" s="77"/>
      <c r="K867" s="77" t="str">
        <f ca="1">+IF(ISERROR(MATCH([1]!WORKORDER[[#This Row],[TRAVELER]],[1]!Table1[TRAVELER],0)),K867,"Shipped")</f>
        <v>Shipped</v>
      </c>
      <c r="L867" s="77">
        <f ca="1">IF(ISERROR(MATCH([1]!WORKORDER[[#This Row],[TRAVELER]],[1]!Table1[TRAVELER],0)),L867,#REF!)</f>
        <v>30069</v>
      </c>
    </row>
    <row r="868" spans="1:12" hidden="1" x14ac:dyDescent="0.25">
      <c r="A868" s="77">
        <v>716718</v>
      </c>
      <c r="B868" s="77">
        <v>11602031</v>
      </c>
      <c r="C868" s="77">
        <v>1845</v>
      </c>
      <c r="D868" s="77"/>
      <c r="E868" s="100">
        <v>859</v>
      </c>
      <c r="F868" s="101">
        <v>4209</v>
      </c>
      <c r="G868" s="102">
        <v>193205</v>
      </c>
      <c r="H868" s="103">
        <v>46251</v>
      </c>
      <c r="I868" s="104" t="s">
        <v>926</v>
      </c>
      <c r="J868" s="77"/>
      <c r="K868" s="77" t="str">
        <f ca="1">+IF(ISERROR(MATCH([1]!WORKORDER[[#This Row],[TRAVELER]],[1]!Table1[TRAVELER],0)),K868,"Shipped")</f>
        <v>Shipped</v>
      </c>
      <c r="L868" s="77">
        <f ca="1">IF(ISERROR(MATCH([1]!WORKORDER[[#This Row],[TRAVELER]],[1]!Table1[TRAVELER],0)),L868,#REF!)</f>
        <v>30069</v>
      </c>
    </row>
    <row r="869" spans="1:12" hidden="1" x14ac:dyDescent="0.25">
      <c r="A869" s="77">
        <v>716464</v>
      </c>
      <c r="B869" s="77" t="s">
        <v>1057</v>
      </c>
      <c r="C869" s="77">
        <v>1575</v>
      </c>
      <c r="D869" s="77"/>
      <c r="E869" s="100">
        <v>1129</v>
      </c>
      <c r="F869" s="101">
        <v>43257</v>
      </c>
      <c r="G869" s="102">
        <v>193371</v>
      </c>
      <c r="H869" s="103">
        <v>46255</v>
      </c>
      <c r="I869" s="104"/>
      <c r="J869" s="77"/>
      <c r="K869" s="77" t="str">
        <f ca="1">+IF(ISERROR(MATCH([1]!WORKORDER[[#This Row],[TRAVELER]],[1]!Table1[TRAVELER],0)),K869,"Shipped")</f>
        <v>Shipped</v>
      </c>
      <c r="L869" s="77">
        <f ca="1">IF(ISERROR(MATCH([1]!WORKORDER[[#This Row],[TRAVELER]],[1]!Table1[TRAVELER],0)),L869,#REF!)</f>
        <v>30069</v>
      </c>
    </row>
    <row r="870" spans="1:12" hidden="1" x14ac:dyDescent="0.25">
      <c r="A870" s="77">
        <v>716752</v>
      </c>
      <c r="B870" s="77" t="s">
        <v>4032</v>
      </c>
      <c r="C870" s="77">
        <v>1763</v>
      </c>
      <c r="D870" s="77"/>
      <c r="E870" s="100">
        <v>1200</v>
      </c>
      <c r="F870" s="101">
        <v>9382</v>
      </c>
      <c r="G870" s="102">
        <v>193263</v>
      </c>
      <c r="H870" s="103">
        <v>46253</v>
      </c>
      <c r="I870" s="104" t="s">
        <v>926</v>
      </c>
      <c r="J870" s="77"/>
      <c r="K870" s="77" t="str">
        <f ca="1">+IF(ISERROR(MATCH([1]!WORKORDER[[#This Row],[TRAVELER]],[1]!Table1[TRAVELER],0)),K870,"Shipped")</f>
        <v>Shipped</v>
      </c>
      <c r="L870" s="77">
        <f ca="1">IF(ISERROR(MATCH([1]!WORKORDER[[#This Row],[TRAVELER]],[1]!Table1[TRAVELER],0)),L870,#REF!)</f>
        <v>30040</v>
      </c>
    </row>
    <row r="871" spans="1:12" hidden="1" x14ac:dyDescent="0.25">
      <c r="A871" s="77">
        <v>716753</v>
      </c>
      <c r="B871" s="77" t="s">
        <v>4032</v>
      </c>
      <c r="C871" s="77">
        <v>349</v>
      </c>
      <c r="D871" s="77"/>
      <c r="E871" s="100">
        <v>760</v>
      </c>
      <c r="F871" s="101">
        <v>5942</v>
      </c>
      <c r="G871" s="102">
        <v>193263</v>
      </c>
      <c r="H871" s="103">
        <v>46253</v>
      </c>
      <c r="I871" s="104" t="s">
        <v>926</v>
      </c>
      <c r="J871" s="77"/>
      <c r="K871" s="77" t="str">
        <f ca="1">+IF(ISERROR(MATCH([1]!WORKORDER[[#This Row],[TRAVELER]],[1]!Table1[TRAVELER],0)),K871,"Shipped")</f>
        <v>Shipped</v>
      </c>
      <c r="L871" s="77">
        <f ca="1">IF(ISERROR(MATCH([1]!WORKORDER[[#This Row],[TRAVELER]],[1]!Table1[TRAVELER],0)),L871,#REF!)</f>
        <v>30013</v>
      </c>
    </row>
    <row r="872" spans="1:12" hidden="1" x14ac:dyDescent="0.25">
      <c r="A872" s="77">
        <v>716465</v>
      </c>
      <c r="B872" s="77" t="s">
        <v>1057</v>
      </c>
      <c r="C872" s="77">
        <v>1784</v>
      </c>
      <c r="D872" s="77"/>
      <c r="E872" s="100">
        <v>1159</v>
      </c>
      <c r="F872" s="101">
        <v>44406</v>
      </c>
      <c r="G872" s="102">
        <v>193371</v>
      </c>
      <c r="H872" s="103">
        <v>46255</v>
      </c>
      <c r="I872" s="104"/>
      <c r="J872" s="77"/>
      <c r="K872" s="77">
        <f ca="1">+IF(ISERROR(MATCH([1]!WORKORDER[[#This Row],[TRAVELER]],[1]!Table1[TRAVELER],0)),K872,"Shipped")</f>
        <v>0</v>
      </c>
      <c r="L872" s="77">
        <f ca="1">IF(ISERROR(MATCH([1]!WORKORDER[[#This Row],[TRAVELER]],[1]!Table1[TRAVELER],0)),L872,#REF!)</f>
        <v>0</v>
      </c>
    </row>
    <row r="873" spans="1:12" hidden="1" x14ac:dyDescent="0.25">
      <c r="A873" s="77">
        <v>716466</v>
      </c>
      <c r="B873" s="77" t="s">
        <v>1057</v>
      </c>
      <c r="C873" s="77">
        <v>396</v>
      </c>
      <c r="D873" s="77"/>
      <c r="E873" s="100">
        <v>1129</v>
      </c>
      <c r="F873" s="101">
        <v>43406</v>
      </c>
      <c r="G873" s="102">
        <v>193371</v>
      </c>
      <c r="H873" s="103">
        <v>46255</v>
      </c>
      <c r="I873" s="104"/>
      <c r="J873" s="77"/>
      <c r="K873" s="77" t="str">
        <f ca="1">+IF(ISERROR(MATCH([1]!WORKORDER[[#This Row],[TRAVELER]],[1]!Table1[TRAVELER],0)),K873,"Shipped")</f>
        <v>Shipped</v>
      </c>
      <c r="L873" s="77">
        <f ca="1">IF(ISERROR(MATCH([1]!WORKORDER[[#This Row],[TRAVELER]],[1]!Table1[TRAVELER],0)),L873,#REF!)</f>
        <v>30057</v>
      </c>
    </row>
    <row r="874" spans="1:12" hidden="1" x14ac:dyDescent="0.25">
      <c r="A874" s="77">
        <v>716467</v>
      </c>
      <c r="B874" s="77" t="s">
        <v>1057</v>
      </c>
      <c r="C874" s="77">
        <v>629</v>
      </c>
      <c r="D874" s="77"/>
      <c r="E874" s="100">
        <v>1120</v>
      </c>
      <c r="F874" s="101">
        <v>42912</v>
      </c>
      <c r="G874" s="102">
        <v>193371</v>
      </c>
      <c r="H874" s="103">
        <v>46255</v>
      </c>
      <c r="I874" s="104"/>
      <c r="J874" s="77"/>
      <c r="K874" s="77" t="str">
        <f ca="1">+IF(ISERROR(MATCH([1]!WORKORDER[[#This Row],[TRAVELER]],[1]!Table1[TRAVELER],0)),K874,"Shipped")</f>
        <v>Shipped</v>
      </c>
      <c r="L874" s="77">
        <f ca="1">IF(ISERROR(MATCH([1]!WORKORDER[[#This Row],[TRAVELER]],[1]!Table1[TRAVELER],0)),L874,#REF!)</f>
        <v>30037</v>
      </c>
    </row>
    <row r="875" spans="1:12" hidden="1" x14ac:dyDescent="0.25">
      <c r="A875" s="77">
        <v>716468</v>
      </c>
      <c r="B875" s="77" t="s">
        <v>1057</v>
      </c>
      <c r="C875" s="77">
        <v>462</v>
      </c>
      <c r="D875" s="77"/>
      <c r="E875" s="100">
        <v>1195</v>
      </c>
      <c r="F875" s="101">
        <v>45785</v>
      </c>
      <c r="G875" s="102">
        <v>193371</v>
      </c>
      <c r="H875" s="103">
        <v>46255</v>
      </c>
      <c r="I875" s="104"/>
      <c r="J875" s="77"/>
      <c r="K875" s="77" t="str">
        <f ca="1">+IF(ISERROR(MATCH([1]!WORKORDER[[#This Row],[TRAVELER]],[1]!Table1[TRAVELER],0)),K875,"Shipped")</f>
        <v>Shipped</v>
      </c>
      <c r="L875" s="77">
        <f ca="1">IF(ISERROR(MATCH([1]!WORKORDER[[#This Row],[TRAVELER]],[1]!Table1[TRAVELER],0)),L875,#REF!)</f>
        <v>30057</v>
      </c>
    </row>
    <row r="876" spans="1:12" hidden="1" x14ac:dyDescent="0.25">
      <c r="A876" s="77">
        <v>716469</v>
      </c>
      <c r="B876" s="77" t="s">
        <v>1057</v>
      </c>
      <c r="C876" s="77">
        <v>616</v>
      </c>
      <c r="D876" s="77"/>
      <c r="E876" s="100">
        <v>1089</v>
      </c>
      <c r="F876" s="101">
        <v>41724</v>
      </c>
      <c r="G876" s="102">
        <v>193371</v>
      </c>
      <c r="H876" s="103">
        <v>46255</v>
      </c>
      <c r="I876" s="104"/>
      <c r="J876" s="77"/>
      <c r="K876" s="77">
        <f ca="1">+IF(ISERROR(MATCH([1]!WORKORDER[[#This Row],[TRAVELER]],[1]!Table1[TRAVELER],0)),K876,"Shipped")</f>
        <v>0</v>
      </c>
      <c r="L876" s="77">
        <f ca="1">IF(ISERROR(MATCH([1]!WORKORDER[[#This Row],[TRAVELER]],[1]!Table1[TRAVELER],0)),L876,#REF!)</f>
        <v>0</v>
      </c>
    </row>
    <row r="877" spans="1:12" hidden="1" x14ac:dyDescent="0.25">
      <c r="A877" s="77">
        <v>716506</v>
      </c>
      <c r="B877" s="77" t="s">
        <v>945</v>
      </c>
      <c r="C877" s="77">
        <v>601</v>
      </c>
      <c r="D877" s="77"/>
      <c r="E877" s="100">
        <v>689</v>
      </c>
      <c r="F877" s="101">
        <v>24964</v>
      </c>
      <c r="G877" s="102">
        <v>193252</v>
      </c>
      <c r="H877" s="103">
        <v>46252</v>
      </c>
      <c r="I877" s="104" t="s">
        <v>926</v>
      </c>
      <c r="J877" s="77"/>
      <c r="K877" s="77" t="str">
        <f ca="1">+IF(ISERROR(MATCH([1]!WORKORDER[[#This Row],[TRAVELER]],[1]!Table1[TRAVELER],0)),K877,"Shipped")</f>
        <v>Shipped</v>
      </c>
      <c r="L877" s="77">
        <f ca="1">IF(ISERROR(MATCH([1]!WORKORDER[[#This Row],[TRAVELER]],[1]!Table1[TRAVELER],0)),L877,#REF!)</f>
        <v>30054</v>
      </c>
    </row>
    <row r="878" spans="1:12" hidden="1" x14ac:dyDescent="0.25">
      <c r="A878" s="77">
        <v>716515</v>
      </c>
      <c r="B878" s="77">
        <v>11546449</v>
      </c>
      <c r="C878" s="77">
        <v>1503</v>
      </c>
      <c r="D878" s="77"/>
      <c r="E878" s="100">
        <v>975</v>
      </c>
      <c r="F878" s="101">
        <v>82627</v>
      </c>
      <c r="G878" s="102">
        <v>193205</v>
      </c>
      <c r="H878" s="103">
        <v>46251</v>
      </c>
      <c r="I878" s="104" t="s">
        <v>926</v>
      </c>
      <c r="J878" s="77"/>
      <c r="K878" s="77" t="str">
        <f ca="1">+IF(ISERROR(MATCH([1]!WORKORDER[[#This Row],[TRAVELER]],[1]!Table1[TRAVELER],0)),K878,"Shipped")</f>
        <v>Shipped</v>
      </c>
      <c r="L878" s="77">
        <f ca="1">IF(ISERROR(MATCH([1]!WORKORDER[[#This Row],[TRAVELER]],[1]!Table1[TRAVELER],0)),L878,#REF!)</f>
        <v>0</v>
      </c>
    </row>
    <row r="879" spans="1:12" hidden="1" x14ac:dyDescent="0.25">
      <c r="A879" s="77">
        <v>716516</v>
      </c>
      <c r="B879" s="77">
        <v>11546449</v>
      </c>
      <c r="C879" s="77">
        <v>1360</v>
      </c>
      <c r="D879" s="77"/>
      <c r="E879" s="100">
        <v>1102</v>
      </c>
      <c r="F879" s="101">
        <v>93390</v>
      </c>
      <c r="G879" s="102">
        <v>193205</v>
      </c>
      <c r="H879" s="103">
        <v>46251</v>
      </c>
      <c r="I879" s="104" t="s">
        <v>926</v>
      </c>
      <c r="J879" s="77"/>
      <c r="K879" s="77">
        <f ca="1">+IF(ISERROR(MATCH([1]!WORKORDER[[#This Row],[TRAVELER]],[1]!Table1[TRAVELER],0)),K879,"Shipped")</f>
        <v>0</v>
      </c>
      <c r="L879" s="77">
        <f ca="1">IF(ISERROR(MATCH([1]!WORKORDER[[#This Row],[TRAVELER]],[1]!Table1[TRAVELER],0)),L879,#REF!)</f>
        <v>0</v>
      </c>
    </row>
    <row r="880" spans="1:12" hidden="1" x14ac:dyDescent="0.25">
      <c r="A880" s="77">
        <v>716517</v>
      </c>
      <c r="B880" s="77">
        <v>11546449</v>
      </c>
      <c r="C880" s="77">
        <v>879</v>
      </c>
      <c r="D880" s="77"/>
      <c r="E880" s="100">
        <v>955</v>
      </c>
      <c r="F880" s="101">
        <v>80932</v>
      </c>
      <c r="G880" s="102">
        <v>193205</v>
      </c>
      <c r="H880" s="103">
        <v>46251</v>
      </c>
      <c r="I880" s="104" t="s">
        <v>926</v>
      </c>
      <c r="J880" s="77"/>
      <c r="K880" s="77">
        <f ca="1">+IF(ISERROR(MATCH([1]!WORKORDER[[#This Row],[TRAVELER]],[1]!Table1[TRAVELER],0)),K880,"Shipped")</f>
        <v>0</v>
      </c>
      <c r="L880" s="77">
        <f ca="1">IF(ISERROR(MATCH([1]!WORKORDER[[#This Row],[TRAVELER]],[1]!Table1[TRAVELER],0)),L880,#REF!)</f>
        <v>0</v>
      </c>
    </row>
    <row r="881" spans="1:12" hidden="1" x14ac:dyDescent="0.25">
      <c r="A881" s="77">
        <v>716524</v>
      </c>
      <c r="B881" s="77">
        <v>11546449</v>
      </c>
      <c r="C881" s="77">
        <v>73</v>
      </c>
      <c r="D881" s="77"/>
      <c r="E881" s="100">
        <v>1080</v>
      </c>
      <c r="F881" s="101">
        <v>91525</v>
      </c>
      <c r="G881" s="102">
        <v>193205</v>
      </c>
      <c r="H881" s="103">
        <v>46251</v>
      </c>
      <c r="I881" s="104" t="s">
        <v>926</v>
      </c>
      <c r="J881" s="77"/>
      <c r="K881" s="77" t="str">
        <f ca="1">+IF(ISERROR(MATCH([1]!WORKORDER[[#This Row],[TRAVELER]],[1]!Table1[TRAVELER],0)),K881,"Shipped")</f>
        <v>Shipped</v>
      </c>
      <c r="L881" s="77">
        <f ca="1">IF(ISERROR(MATCH([1]!WORKORDER[[#This Row],[TRAVELER]],[1]!Table1[TRAVELER],0)),L881,#REF!)</f>
        <v>30057</v>
      </c>
    </row>
    <row r="882" spans="1:12" hidden="1" x14ac:dyDescent="0.25">
      <c r="A882" s="77">
        <v>716527</v>
      </c>
      <c r="B882" s="77">
        <v>11546449</v>
      </c>
      <c r="C882" s="77">
        <v>1381</v>
      </c>
      <c r="D882" s="77"/>
      <c r="E882" s="100">
        <v>980</v>
      </c>
      <c r="F882" s="101">
        <v>83051</v>
      </c>
      <c r="G882" s="102">
        <v>193205</v>
      </c>
      <c r="H882" s="103">
        <v>46251</v>
      </c>
      <c r="I882" s="104" t="s">
        <v>926</v>
      </c>
      <c r="J882" s="77"/>
      <c r="K882" s="77">
        <f ca="1">+IF(ISERROR(MATCH([1]!WORKORDER[[#This Row],[TRAVELER]],[1]!Table1[TRAVELER],0)),K882,"Shipped")</f>
        <v>0</v>
      </c>
      <c r="L882" s="77">
        <f ca="1">IF(ISERROR(MATCH([1]!WORKORDER[[#This Row],[TRAVELER]],[1]!Table1[TRAVELER],0)),L882,#REF!)</f>
        <v>0</v>
      </c>
    </row>
    <row r="883" spans="1:12" hidden="1" x14ac:dyDescent="0.25">
      <c r="A883" s="77">
        <v>716767</v>
      </c>
      <c r="B883" s="77">
        <v>11516782</v>
      </c>
      <c r="C883" s="77">
        <v>598</v>
      </c>
      <c r="D883" s="77"/>
      <c r="E883" s="100">
        <v>897</v>
      </c>
      <c r="F883" s="101">
        <v>15573</v>
      </c>
      <c r="G883" s="102">
        <v>193252</v>
      </c>
      <c r="H883" s="103">
        <v>46252</v>
      </c>
      <c r="I883" s="104" t="s">
        <v>926</v>
      </c>
      <c r="J883" s="77"/>
      <c r="K883" s="77" t="str">
        <f ca="1">+IF(ISERROR(MATCH([1]!WORKORDER[[#This Row],[TRAVELER]],[1]!Table1[TRAVELER],0)),K883,"Shipped")</f>
        <v>Shipped</v>
      </c>
      <c r="L883" s="77">
        <f ca="1">IF(ISERROR(MATCH([1]!WORKORDER[[#This Row],[TRAVELER]],[1]!Table1[TRAVELER],0)),L883,#REF!)</f>
        <v>30013</v>
      </c>
    </row>
    <row r="884" spans="1:12" hidden="1" x14ac:dyDescent="0.25">
      <c r="A884" s="77">
        <v>716768</v>
      </c>
      <c r="B884" s="77">
        <v>11516782</v>
      </c>
      <c r="C884" s="77">
        <v>633</v>
      </c>
      <c r="D884" s="77"/>
      <c r="E884" s="100">
        <v>1070</v>
      </c>
      <c r="F884" s="101">
        <v>18576</v>
      </c>
      <c r="G884" s="102">
        <v>193252</v>
      </c>
      <c r="H884" s="103">
        <v>46252</v>
      </c>
      <c r="I884" s="104" t="s">
        <v>926</v>
      </c>
      <c r="J884" s="77"/>
      <c r="K884" s="77" t="str">
        <f ca="1">+IF(ISERROR(MATCH([1]!WORKORDER[[#This Row],[TRAVELER]],[1]!Table1[TRAVELER],0)),K884,"Shipped")</f>
        <v>Shipped</v>
      </c>
      <c r="L884" s="77">
        <f ca="1">IF(ISERROR(MATCH([1]!WORKORDER[[#This Row],[TRAVELER]],[1]!Table1[TRAVELER],0)),L884,#REF!)</f>
        <v>30010</v>
      </c>
    </row>
    <row r="885" spans="1:12" hidden="1" x14ac:dyDescent="0.25">
      <c r="A885" s="77">
        <v>716614</v>
      </c>
      <c r="B885" s="77">
        <v>11546377</v>
      </c>
      <c r="C885" s="77">
        <v>1764</v>
      </c>
      <c r="D885" s="77"/>
      <c r="E885" s="100">
        <v>1149</v>
      </c>
      <c r="F885" s="101">
        <v>74610</v>
      </c>
      <c r="G885" s="102">
        <v>193143</v>
      </c>
      <c r="H885" s="103">
        <v>46248</v>
      </c>
      <c r="I885" s="104" t="s">
        <v>926</v>
      </c>
      <c r="J885" s="77"/>
      <c r="K885" s="77">
        <f ca="1">+IF(ISERROR(MATCH([1]!WORKORDER[[#This Row],[TRAVELER]],[1]!Table1[TRAVELER],0)),K885,"Shipped")</f>
        <v>0</v>
      </c>
      <c r="L885" s="77">
        <f ca="1">IF(ISERROR(MATCH([1]!WORKORDER[[#This Row],[TRAVELER]],[1]!Table1[TRAVELER],0)),L885,#REF!)</f>
        <v>0</v>
      </c>
    </row>
    <row r="886" spans="1:12" hidden="1" x14ac:dyDescent="0.25">
      <c r="A886" s="77">
        <v>716615</v>
      </c>
      <c r="B886" s="77">
        <v>11546377</v>
      </c>
      <c r="C886" s="77">
        <v>1805</v>
      </c>
      <c r="D886" s="77"/>
      <c r="E886" s="100">
        <v>1180</v>
      </c>
      <c r="F886" s="101">
        <v>76623</v>
      </c>
      <c r="G886" s="102">
        <v>193143</v>
      </c>
      <c r="H886" s="103">
        <v>46248</v>
      </c>
      <c r="I886" s="104" t="s">
        <v>926</v>
      </c>
      <c r="J886" s="77"/>
      <c r="K886" s="77" t="str">
        <f ca="1">+IF(ISERROR(MATCH([1]!WORKORDER[[#This Row],[TRAVELER]],[1]!Table1[TRAVELER],0)),K886,"Shipped")</f>
        <v>Shipped</v>
      </c>
      <c r="L886" s="77">
        <f ca="1">IF(ISERROR(MATCH([1]!WORKORDER[[#This Row],[TRAVELER]],[1]!Table1[TRAVELER],0)),L886,#REF!)</f>
        <v>30069</v>
      </c>
    </row>
    <row r="887" spans="1:12" hidden="1" x14ac:dyDescent="0.25">
      <c r="A887" s="77">
        <v>716771</v>
      </c>
      <c r="B887" s="77" t="s">
        <v>1071</v>
      </c>
      <c r="C887" s="77">
        <v>1794</v>
      </c>
      <c r="D887" s="77"/>
      <c r="E887" s="100">
        <v>777</v>
      </c>
      <c r="F887" s="101">
        <v>9510</v>
      </c>
      <c r="G887" s="102">
        <v>193252</v>
      </c>
      <c r="H887" s="103">
        <v>46252</v>
      </c>
      <c r="I887" s="104" t="s">
        <v>926</v>
      </c>
      <c r="J887" s="77"/>
      <c r="K887" s="77" t="str">
        <f ca="1">+IF(ISERROR(MATCH([1]!WORKORDER[[#This Row],[TRAVELER]],[1]!Table1[TRAVELER],0)),K887,"Shipped")</f>
        <v>Shipped</v>
      </c>
      <c r="L887" s="77">
        <f ca="1">IF(ISERROR(MATCH([1]!WORKORDER[[#This Row],[TRAVELER]],[1]!Table1[TRAVELER],0)),L887,#REF!)</f>
        <v>30008</v>
      </c>
    </row>
    <row r="888" spans="1:12" hidden="1" x14ac:dyDescent="0.25">
      <c r="A888" s="77">
        <v>716772</v>
      </c>
      <c r="B888" s="77" t="s">
        <v>1071</v>
      </c>
      <c r="C888" s="77">
        <v>127</v>
      </c>
      <c r="D888" s="77"/>
      <c r="E888" s="100">
        <v>819</v>
      </c>
      <c r="F888" s="101">
        <v>10024</v>
      </c>
      <c r="G888" s="102">
        <v>193252</v>
      </c>
      <c r="H888" s="103">
        <v>46252</v>
      </c>
      <c r="I888" s="104" t="s">
        <v>926</v>
      </c>
      <c r="J888" s="77"/>
      <c r="K888" s="77" t="str">
        <f ca="1">+IF(ISERROR(MATCH([1]!WORKORDER[[#This Row],[TRAVELER]],[1]!Table1[TRAVELER],0)),K888,"Shipped")</f>
        <v>Shipped</v>
      </c>
      <c r="L888" s="77">
        <f ca="1">IF(ISERROR(MATCH([1]!WORKORDER[[#This Row],[TRAVELER]],[1]!Table1[TRAVELER],0)),L888,#REF!)</f>
        <v>0</v>
      </c>
    </row>
    <row r="889" spans="1:12" hidden="1" x14ac:dyDescent="0.25">
      <c r="A889" s="77">
        <v>716662</v>
      </c>
      <c r="B889" s="77" t="s">
        <v>959</v>
      </c>
      <c r="C889" s="77">
        <v>883</v>
      </c>
      <c r="D889" s="77"/>
      <c r="E889" s="100">
        <v>828</v>
      </c>
      <c r="F889" s="101">
        <v>37466</v>
      </c>
      <c r="G889" s="102">
        <v>193336</v>
      </c>
      <c r="H889" s="103">
        <v>46254</v>
      </c>
      <c r="I889" s="104" t="s">
        <v>3907</v>
      </c>
      <c r="J889" s="77"/>
      <c r="K889" s="77" t="str">
        <f ca="1">+IF(ISERROR(MATCH([1]!WORKORDER[[#This Row],[TRAVELER]],[1]!Table1[TRAVELER],0)),K889,"Shipped")</f>
        <v>Shipped</v>
      </c>
      <c r="L889" s="77">
        <f ca="1">IF(ISERROR(MATCH([1]!WORKORDER[[#This Row],[TRAVELER]],[1]!Table1[TRAVELER],0)),L889,#REF!)</f>
        <v>30031</v>
      </c>
    </row>
    <row r="890" spans="1:12" hidden="1" x14ac:dyDescent="0.25">
      <c r="A890" s="77">
        <v>716679</v>
      </c>
      <c r="B890" s="77" t="s">
        <v>1188</v>
      </c>
      <c r="C890" s="77" t="s">
        <v>922</v>
      </c>
      <c r="D890" s="77"/>
      <c r="E890" s="100">
        <v>1468</v>
      </c>
      <c r="F890" s="101">
        <v>40000</v>
      </c>
      <c r="G890" s="102">
        <v>193188</v>
      </c>
      <c r="H890" s="103">
        <v>46251</v>
      </c>
      <c r="I890" s="104" t="s">
        <v>926</v>
      </c>
      <c r="J890" s="77"/>
      <c r="K890" s="77" t="str">
        <f ca="1">+IF(ISERROR(MATCH([1]!WORKORDER[[#This Row],[TRAVELER]],[1]!Table1[TRAVELER],0)),K890,"Shipped")</f>
        <v>Shipped</v>
      </c>
      <c r="L890" s="77">
        <f ca="1">IF(ISERROR(MATCH([1]!WORKORDER[[#This Row],[TRAVELER]],[1]!Table1[TRAVELER],0)),L890,#REF!)</f>
        <v>30069</v>
      </c>
    </row>
    <row r="891" spans="1:12" hidden="1" x14ac:dyDescent="0.25">
      <c r="A891" s="77">
        <v>716680</v>
      </c>
      <c r="B891" s="77" t="s">
        <v>1188</v>
      </c>
      <c r="C891" s="77" t="s">
        <v>922</v>
      </c>
      <c r="D891" s="77"/>
      <c r="E891" s="100">
        <v>1468</v>
      </c>
      <c r="F891" s="101">
        <v>40000</v>
      </c>
      <c r="G891" s="102">
        <v>193188</v>
      </c>
      <c r="H891" s="103">
        <v>46251</v>
      </c>
      <c r="I891" s="104" t="s">
        <v>4061</v>
      </c>
      <c r="J891" s="77"/>
      <c r="K891" s="77">
        <f ca="1">+IF(ISERROR(MATCH([1]!WORKORDER[[#This Row],[TRAVELER]],[1]!Table1[TRAVELER],0)),K891,"Shipped")</f>
        <v>0</v>
      </c>
      <c r="L891" s="77">
        <f ca="1">IF(ISERROR(MATCH([1]!WORKORDER[[#This Row],[TRAVELER]],[1]!Table1[TRAVELER],0)),L891,#REF!)</f>
        <v>0</v>
      </c>
    </row>
    <row r="892" spans="1:12" hidden="1" x14ac:dyDescent="0.25">
      <c r="A892" s="77">
        <v>716751</v>
      </c>
      <c r="B892" s="77" t="s">
        <v>4032</v>
      </c>
      <c r="C892" s="77">
        <v>445</v>
      </c>
      <c r="D892" s="77"/>
      <c r="E892" s="100">
        <v>1040</v>
      </c>
      <c r="F892" s="101">
        <v>8131</v>
      </c>
      <c r="G892" s="102">
        <v>193263</v>
      </c>
      <c r="H892" s="103">
        <v>46253</v>
      </c>
      <c r="I892" s="104" t="s">
        <v>926</v>
      </c>
      <c r="J892" s="77"/>
      <c r="K892" s="77" t="str">
        <f ca="1">+IF(ISERROR(MATCH([1]!WORKORDER[[#This Row],[TRAVELER]],[1]!Table1[TRAVELER],0)),K892,"Shipped")</f>
        <v>Shipped</v>
      </c>
      <c r="L892" s="77">
        <f ca="1">IF(ISERROR(MATCH([1]!WORKORDER[[#This Row],[TRAVELER]],[1]!Table1[TRAVELER],0)),L892,#REF!)</f>
        <v>30037</v>
      </c>
    </row>
    <row r="893" spans="1:12" hidden="1" x14ac:dyDescent="0.25">
      <c r="A893" s="77">
        <v>716754</v>
      </c>
      <c r="B893" s="77" t="s">
        <v>4032</v>
      </c>
      <c r="C893" s="77">
        <v>358</v>
      </c>
      <c r="D893" s="77"/>
      <c r="E893" s="100">
        <v>1075</v>
      </c>
      <c r="F893" s="101">
        <v>8405</v>
      </c>
      <c r="G893" s="102">
        <v>193263</v>
      </c>
      <c r="H893" s="103">
        <v>46253</v>
      </c>
      <c r="I893" s="104" t="s">
        <v>926</v>
      </c>
      <c r="J893" s="77"/>
      <c r="K893" s="77">
        <f ca="1">+IF(ISERROR(MATCH([1]!WORKORDER[[#This Row],[TRAVELER]],[1]!Table1[TRAVELER],0)),K893,"Shipped")</f>
        <v>0</v>
      </c>
      <c r="L893" s="77">
        <f ca="1">IF(ISERROR(MATCH([1]!WORKORDER[[#This Row],[TRAVELER]],[1]!Table1[TRAVELER],0)),L893,#REF!)</f>
        <v>0</v>
      </c>
    </row>
    <row r="894" spans="1:12" hidden="1" x14ac:dyDescent="0.25">
      <c r="A894" s="77">
        <v>716756</v>
      </c>
      <c r="B894" s="77" t="s">
        <v>4032</v>
      </c>
      <c r="C894" s="77">
        <v>686</v>
      </c>
      <c r="D894" s="77"/>
      <c r="E894" s="100">
        <v>1023</v>
      </c>
      <c r="F894" s="101">
        <v>7998</v>
      </c>
      <c r="G894" s="102">
        <v>193263</v>
      </c>
      <c r="H894" s="103">
        <v>46253</v>
      </c>
      <c r="I894" s="104" t="s">
        <v>926</v>
      </c>
      <c r="J894" s="77"/>
      <c r="K894" s="77" t="str">
        <f ca="1">+IF(ISERROR(MATCH([1]!WORKORDER[[#This Row],[TRAVELER]],[1]!Table1[TRAVELER],0)),K894,"Shipped")</f>
        <v>Shipped</v>
      </c>
      <c r="L894" s="77">
        <f ca="1">IF(ISERROR(MATCH([1]!WORKORDER[[#This Row],[TRAVELER]],[1]!Table1[TRAVELER],0)),L894,#REF!)</f>
        <v>30080</v>
      </c>
    </row>
    <row r="895" spans="1:12" hidden="1" x14ac:dyDescent="0.25">
      <c r="A895" s="77">
        <v>716757</v>
      </c>
      <c r="B895" s="77">
        <v>11546437</v>
      </c>
      <c r="C895" s="77">
        <v>1842</v>
      </c>
      <c r="D895" s="77"/>
      <c r="E895" s="100">
        <v>1172</v>
      </c>
      <c r="F895" s="101">
        <v>90154</v>
      </c>
      <c r="G895" s="102">
        <v>193252</v>
      </c>
      <c r="H895" s="103">
        <v>46252</v>
      </c>
      <c r="I895" s="104" t="s">
        <v>926</v>
      </c>
      <c r="J895" s="77"/>
      <c r="K895" s="77">
        <f ca="1">+IF(ISERROR(MATCH([1]!WORKORDER[[#This Row],[TRAVELER]],[1]!Table1[TRAVELER],0)),K895,"Shipped")</f>
        <v>0</v>
      </c>
      <c r="L895" s="77">
        <f ca="1">IF(ISERROR(MATCH([1]!WORKORDER[[#This Row],[TRAVELER]],[1]!Table1[TRAVELER],0)),L895,#REF!)</f>
        <v>0</v>
      </c>
    </row>
    <row r="896" spans="1:12" hidden="1" x14ac:dyDescent="0.25">
      <c r="A896" s="77">
        <v>716758</v>
      </c>
      <c r="B896" s="77">
        <v>11546437</v>
      </c>
      <c r="C896" s="77">
        <v>1700</v>
      </c>
      <c r="D896" s="77"/>
      <c r="E896" s="100">
        <v>1093</v>
      </c>
      <c r="F896" s="101">
        <v>84077</v>
      </c>
      <c r="G896" s="102">
        <v>193252</v>
      </c>
      <c r="H896" s="103">
        <v>46252</v>
      </c>
      <c r="I896" s="104" t="s">
        <v>926</v>
      </c>
      <c r="J896" s="77"/>
      <c r="K896" s="77" t="str">
        <f ca="1">+IF(ISERROR(MATCH([1]!WORKORDER[[#This Row],[TRAVELER]],[1]!Table1[TRAVELER],0)),K896,"Shipped")</f>
        <v>Shipped</v>
      </c>
      <c r="L896" s="77" t="e">
        <f ca="1">IF(ISERROR(MATCH([1]!WORKORDER[[#This Row],[TRAVELER]],[1]!Table1[TRAVELER],0)),L896,#REF!)</f>
        <v>#REF!</v>
      </c>
    </row>
    <row r="897" spans="1:12" hidden="1" x14ac:dyDescent="0.25">
      <c r="A897" s="77">
        <v>716759</v>
      </c>
      <c r="B897" s="77">
        <v>11546437</v>
      </c>
      <c r="C897" s="77">
        <v>757</v>
      </c>
      <c r="D897" s="77"/>
      <c r="E897" s="100">
        <v>1022</v>
      </c>
      <c r="F897" s="101">
        <v>78615</v>
      </c>
      <c r="G897" s="102">
        <v>193252</v>
      </c>
      <c r="H897" s="103">
        <v>46252</v>
      </c>
      <c r="I897" s="104" t="s">
        <v>926</v>
      </c>
      <c r="J897" s="77"/>
      <c r="K897" s="77" t="str">
        <f ca="1">+IF(ISERROR(MATCH([1]!WORKORDER[[#This Row],[TRAVELER]],[1]!Table1[TRAVELER],0)),K897,"Shipped")</f>
        <v>Shipped</v>
      </c>
      <c r="L897" s="77">
        <f ca="1">IF(ISERROR(MATCH([1]!WORKORDER[[#This Row],[TRAVELER]],[1]!Table1[TRAVELER],0)),L897,#REF!)</f>
        <v>30031</v>
      </c>
    </row>
    <row r="898" spans="1:12" hidden="1" x14ac:dyDescent="0.25">
      <c r="A898" s="77">
        <v>716760</v>
      </c>
      <c r="B898" s="77">
        <v>11546437</v>
      </c>
      <c r="C898" s="77">
        <v>534</v>
      </c>
      <c r="D898" s="77"/>
      <c r="E898" s="100">
        <v>1183</v>
      </c>
      <c r="F898" s="101">
        <v>91000</v>
      </c>
      <c r="G898" s="102">
        <v>193252</v>
      </c>
      <c r="H898" s="103">
        <v>46252</v>
      </c>
      <c r="I898" s="104"/>
      <c r="J898" s="77"/>
      <c r="K898" s="77">
        <f ca="1">+IF(ISERROR(MATCH([1]!WORKORDER[[#This Row],[TRAVELER]],[1]!Table1[TRAVELER],0)),K898,"Shipped")</f>
        <v>0</v>
      </c>
      <c r="L898" s="77">
        <f ca="1">IF(ISERROR(MATCH([1]!WORKORDER[[#This Row],[TRAVELER]],[1]!Table1[TRAVELER],0)),L898,#REF!)</f>
        <v>0</v>
      </c>
    </row>
    <row r="899" spans="1:12" hidden="1" x14ac:dyDescent="0.25">
      <c r="A899" s="77">
        <v>716761</v>
      </c>
      <c r="B899" s="77">
        <v>11546437</v>
      </c>
      <c r="C899" s="77">
        <v>867</v>
      </c>
      <c r="D899" s="77"/>
      <c r="E899" s="100">
        <v>1076</v>
      </c>
      <c r="F899" s="101">
        <v>82769</v>
      </c>
      <c r="G899" s="102">
        <v>193252</v>
      </c>
      <c r="H899" s="103">
        <v>46252</v>
      </c>
      <c r="I899" s="104"/>
      <c r="J899" s="77"/>
      <c r="K899" s="77">
        <f ca="1">+IF(ISERROR(MATCH([1]!WORKORDER[[#This Row],[TRAVELER]],[1]!Table1[TRAVELER],0)),K899,"Shipped")</f>
        <v>0</v>
      </c>
      <c r="L899" s="77">
        <f ca="1">IF(ISERROR(MATCH([1]!WORKORDER[[#This Row],[TRAVELER]],[1]!Table1[TRAVELER],0)),L899,#REF!)</f>
        <v>0</v>
      </c>
    </row>
    <row r="900" spans="1:12" hidden="1" x14ac:dyDescent="0.25">
      <c r="A900" s="77">
        <v>716762</v>
      </c>
      <c r="B900" s="77">
        <v>11546437</v>
      </c>
      <c r="C900" s="77">
        <v>1387</v>
      </c>
      <c r="D900" s="77"/>
      <c r="E900" s="100">
        <v>1149</v>
      </c>
      <c r="F900" s="101">
        <v>88385</v>
      </c>
      <c r="G900" s="102">
        <v>193252</v>
      </c>
      <c r="H900" s="103">
        <v>46252</v>
      </c>
      <c r="I900" s="104"/>
      <c r="J900" s="77"/>
      <c r="K900" s="77">
        <f ca="1">+IF(ISERROR(MATCH([1]!WORKORDER[[#This Row],[TRAVELER]],[1]!Table1[TRAVELER],0)),K900,"Shipped")</f>
        <v>0</v>
      </c>
      <c r="L900" s="77">
        <f ca="1">IF(ISERROR(MATCH([1]!WORKORDER[[#This Row],[TRAVELER]],[1]!Table1[TRAVELER],0)),L900,#REF!)</f>
        <v>0</v>
      </c>
    </row>
    <row r="901" spans="1:12" hidden="1" x14ac:dyDescent="0.25">
      <c r="A901" s="77">
        <v>716763</v>
      </c>
      <c r="B901" s="77">
        <v>11546437</v>
      </c>
      <c r="C901" s="77">
        <v>91</v>
      </c>
      <c r="D901" s="77"/>
      <c r="E901" s="100">
        <v>1166</v>
      </c>
      <c r="F901" s="101">
        <v>89692</v>
      </c>
      <c r="G901" s="102">
        <v>193252</v>
      </c>
      <c r="H901" s="103">
        <v>46252</v>
      </c>
      <c r="I901" s="104"/>
      <c r="J901" s="77"/>
      <c r="K901" s="77" t="str">
        <f ca="1">+IF(ISERROR(MATCH([1]!WORKORDER[[#This Row],[TRAVELER]],[1]!Table1[TRAVELER],0)),K901,"Shipped")</f>
        <v>Shipped</v>
      </c>
      <c r="L901" s="77">
        <f ca="1">IF(ISERROR(MATCH([1]!WORKORDER[[#This Row],[TRAVELER]],[1]!Table1[TRAVELER],0)),L901,#REF!)</f>
        <v>30031</v>
      </c>
    </row>
    <row r="902" spans="1:12" hidden="1" x14ac:dyDescent="0.25">
      <c r="A902" s="77">
        <v>716764</v>
      </c>
      <c r="B902" s="77">
        <v>11546437</v>
      </c>
      <c r="C902" s="77">
        <v>1063</v>
      </c>
      <c r="D902" s="77"/>
      <c r="E902" s="100">
        <v>1038</v>
      </c>
      <c r="F902" s="101">
        <v>79846</v>
      </c>
      <c r="G902" s="102">
        <v>193252</v>
      </c>
      <c r="H902" s="103">
        <v>46252</v>
      </c>
      <c r="I902" s="104"/>
      <c r="J902" s="77"/>
      <c r="K902" s="77">
        <f ca="1">+IF(ISERROR(MATCH([1]!WORKORDER[[#This Row],[TRAVELER]],[1]!Table1[TRAVELER],0)),K902,"Shipped")</f>
        <v>0</v>
      </c>
      <c r="L902" s="77">
        <f ca="1">IF(ISERROR(MATCH([1]!WORKORDER[[#This Row],[TRAVELER]],[1]!Table1[TRAVELER],0)),L902,#REF!)</f>
        <v>0</v>
      </c>
    </row>
    <row r="903" spans="1:12" hidden="1" x14ac:dyDescent="0.25">
      <c r="A903" s="77">
        <v>716765</v>
      </c>
      <c r="B903" s="77">
        <v>11546437</v>
      </c>
      <c r="C903" s="77">
        <v>283</v>
      </c>
      <c r="D903" s="77"/>
      <c r="E903" s="100">
        <v>1245</v>
      </c>
      <c r="F903" s="101">
        <v>95769</v>
      </c>
      <c r="G903" s="102">
        <v>193252</v>
      </c>
      <c r="H903" s="103">
        <v>46252</v>
      </c>
      <c r="I903" s="104"/>
      <c r="J903" s="77"/>
      <c r="K903" s="77" t="str">
        <f ca="1">+IF(ISERROR(MATCH([1]!WORKORDER[[#This Row],[TRAVELER]],[1]!Table1[TRAVELER],0)),K903,"Shipped")</f>
        <v>Shipped</v>
      </c>
      <c r="L903" s="77">
        <f ca="1">IF(ISERROR(MATCH([1]!WORKORDER[[#This Row],[TRAVELER]],[1]!Table1[TRAVELER],0)),L903,#REF!)</f>
        <v>30092</v>
      </c>
    </row>
    <row r="904" spans="1:12" hidden="1" x14ac:dyDescent="0.25">
      <c r="A904" s="77">
        <v>716769</v>
      </c>
      <c r="B904" s="77" t="s">
        <v>992</v>
      </c>
      <c r="C904" s="77">
        <v>577</v>
      </c>
      <c r="D904" s="77"/>
      <c r="E904" s="100">
        <v>959</v>
      </c>
      <c r="F904" s="101">
        <v>25370</v>
      </c>
      <c r="G904" s="102">
        <v>193339</v>
      </c>
      <c r="H904" s="103">
        <v>46255</v>
      </c>
      <c r="I904" s="104"/>
      <c r="J904" s="77"/>
      <c r="K904" s="77">
        <f ca="1">+IF(ISERROR(MATCH([1]!WORKORDER[[#This Row],[TRAVELER]],[1]!Table1[TRAVELER],0)),K904,"Shipped")</f>
        <v>0</v>
      </c>
      <c r="L904" s="77">
        <f ca="1">IF(ISERROR(MATCH([1]!WORKORDER[[#This Row],[TRAVELER]],[1]!Table1[TRAVELER],0)),L904,#REF!)</f>
        <v>0</v>
      </c>
    </row>
    <row r="905" spans="1:12" hidden="1" x14ac:dyDescent="0.25">
      <c r="A905" s="77">
        <v>716807</v>
      </c>
      <c r="B905" s="77" t="s">
        <v>365</v>
      </c>
      <c r="C905" s="77">
        <v>1446</v>
      </c>
      <c r="D905" s="77"/>
      <c r="E905" s="100">
        <v>1001</v>
      </c>
      <c r="F905" s="101">
        <v>22444</v>
      </c>
      <c r="G905" s="102">
        <v>193336</v>
      </c>
      <c r="H905" s="103">
        <v>46254</v>
      </c>
      <c r="I905" s="104" t="s">
        <v>4062</v>
      </c>
      <c r="J905" s="77"/>
      <c r="K905" s="77" t="str">
        <f ca="1">+IF(ISERROR(MATCH([1]!WORKORDER[[#This Row],[TRAVELER]],[1]!Table1[TRAVELER],0)),K905,"Shipped")</f>
        <v>Shipped</v>
      </c>
      <c r="L905" s="77">
        <f ca="1">IF(ISERROR(MATCH([1]!WORKORDER[[#This Row],[TRAVELER]],[1]!Table1[TRAVELER],0)),L905,#REF!)</f>
        <v>30065</v>
      </c>
    </row>
    <row r="906" spans="1:12" hidden="1" x14ac:dyDescent="0.25">
      <c r="A906" s="77">
        <v>716808</v>
      </c>
      <c r="B906" s="77" t="s">
        <v>365</v>
      </c>
      <c r="C906" s="77">
        <v>408</v>
      </c>
      <c r="D906" s="77"/>
      <c r="E906" s="100">
        <v>1154</v>
      </c>
      <c r="F906" s="101">
        <v>25874</v>
      </c>
      <c r="G906" s="102">
        <v>193336</v>
      </c>
      <c r="H906" s="103">
        <v>46254</v>
      </c>
      <c r="I906" s="104" t="s">
        <v>4063</v>
      </c>
      <c r="J906" s="77"/>
      <c r="K906" s="77" t="str">
        <f ca="1">+IF(ISERROR(MATCH([1]!WORKORDER[[#This Row],[TRAVELER]],[1]!Table1[TRAVELER],0)),K906,"Shipped")</f>
        <v>Shipped</v>
      </c>
      <c r="L906" s="77">
        <f ca="1">IF(ISERROR(MATCH([1]!WORKORDER[[#This Row],[TRAVELER]],[1]!Table1[TRAVELER],0)),L906,#REF!)</f>
        <v>30011</v>
      </c>
    </row>
    <row r="907" spans="1:12" hidden="1" x14ac:dyDescent="0.25">
      <c r="A907" s="77">
        <v>716809</v>
      </c>
      <c r="B907" s="77" t="s">
        <v>365</v>
      </c>
      <c r="C907" s="77">
        <v>1038</v>
      </c>
      <c r="D907" s="77"/>
      <c r="E907" s="100">
        <v>960</v>
      </c>
      <c r="F907" s="101">
        <v>21525</v>
      </c>
      <c r="G907" s="102">
        <v>193336</v>
      </c>
      <c r="H907" s="103">
        <v>46254</v>
      </c>
      <c r="I907" s="104" t="s">
        <v>4064</v>
      </c>
      <c r="J907" s="77"/>
      <c r="K907" s="77" t="str">
        <f ca="1">+IF(ISERROR(MATCH([1]!WORKORDER[[#This Row],[TRAVELER]],[1]!Table1[TRAVELER],0)),K907,"Shipped")</f>
        <v>Shipped</v>
      </c>
      <c r="L907" s="77">
        <f ca="1">IF(ISERROR(MATCH([1]!WORKORDER[[#This Row],[TRAVELER]],[1]!Table1[TRAVELER],0)),L907,#REF!)</f>
        <v>30092</v>
      </c>
    </row>
    <row r="908" spans="1:12" hidden="1" x14ac:dyDescent="0.25">
      <c r="A908" s="77">
        <v>716810</v>
      </c>
      <c r="B908" s="77" t="s">
        <v>365</v>
      </c>
      <c r="C908" s="77">
        <v>1510</v>
      </c>
      <c r="D908" s="77"/>
      <c r="E908" s="100">
        <v>1191</v>
      </c>
      <c r="F908" s="101">
        <v>26704</v>
      </c>
      <c r="G908" s="102">
        <v>193336</v>
      </c>
      <c r="H908" s="103">
        <v>46254</v>
      </c>
      <c r="I908" s="104" t="s">
        <v>3885</v>
      </c>
      <c r="J908" s="77"/>
      <c r="K908" s="77" t="str">
        <f ca="1">+IF(ISERROR(MATCH([1]!WORKORDER[[#This Row],[TRAVELER]],[1]!Table1[TRAVELER],0)),K908,"Shipped")</f>
        <v>Shipped</v>
      </c>
      <c r="L908" s="77">
        <f ca="1">IF(ISERROR(MATCH([1]!WORKORDER[[#This Row],[TRAVELER]],[1]!Table1[TRAVELER],0)),L908,#REF!)</f>
        <v>30011</v>
      </c>
    </row>
    <row r="909" spans="1:12" hidden="1" x14ac:dyDescent="0.25">
      <c r="A909" s="77">
        <v>716815</v>
      </c>
      <c r="B909" s="77" t="s">
        <v>1216</v>
      </c>
      <c r="C909" s="77">
        <v>260</v>
      </c>
      <c r="D909" s="77"/>
      <c r="E909" s="100">
        <v>1055</v>
      </c>
      <c r="F909" s="101">
        <v>15202</v>
      </c>
      <c r="G909" s="102">
        <v>193336</v>
      </c>
      <c r="H909" s="103">
        <v>46254</v>
      </c>
      <c r="I909" s="104" t="s">
        <v>4065</v>
      </c>
      <c r="J909" s="77"/>
      <c r="K909" s="77" t="str">
        <f ca="1">+IF(ISERROR(MATCH([1]!WORKORDER[[#This Row],[TRAVELER]],[1]!Table1[TRAVELER],0)),K909,"Shipped")</f>
        <v>Shipped</v>
      </c>
      <c r="L909" s="77">
        <f ca="1">IF(ISERROR(MATCH([1]!WORKORDER[[#This Row],[TRAVELER]],[1]!Table1[TRAVELER],0)),L909,#REF!)</f>
        <v>30011</v>
      </c>
    </row>
    <row r="910" spans="1:12" hidden="1" x14ac:dyDescent="0.25">
      <c r="A910" s="77">
        <v>716816</v>
      </c>
      <c r="B910" s="77" t="s">
        <v>1216</v>
      </c>
      <c r="C910" s="77">
        <v>233</v>
      </c>
      <c r="D910" s="77"/>
      <c r="E910" s="100">
        <v>1049</v>
      </c>
      <c r="F910" s="101">
        <v>15115</v>
      </c>
      <c r="G910" s="102">
        <v>193336</v>
      </c>
      <c r="H910" s="103">
        <v>46254</v>
      </c>
      <c r="I910" s="104" t="s">
        <v>3892</v>
      </c>
      <c r="J910" s="77"/>
      <c r="K910" s="77" t="str">
        <f ca="1">+IF(ISERROR(MATCH([1]!WORKORDER[[#This Row],[TRAVELER]],[1]!Table1[TRAVELER],0)),K910,"Shipped")</f>
        <v>Shipped</v>
      </c>
      <c r="L910" s="77">
        <f ca="1">IF(ISERROR(MATCH([1]!WORKORDER[[#This Row],[TRAVELER]],[1]!Table1[TRAVELER],0)),L910,#REF!)</f>
        <v>30042</v>
      </c>
    </row>
    <row r="911" spans="1:12" hidden="1" x14ac:dyDescent="0.25">
      <c r="A911" s="77">
        <v>716849</v>
      </c>
      <c r="B911" s="77" t="s">
        <v>1808</v>
      </c>
      <c r="C911" s="77">
        <v>193</v>
      </c>
      <c r="D911" s="77"/>
      <c r="E911" s="100">
        <v>1010</v>
      </c>
      <c r="F911" s="101">
        <v>7394</v>
      </c>
      <c r="G911" s="102">
        <v>193322</v>
      </c>
      <c r="H911" s="103">
        <v>46254</v>
      </c>
      <c r="I911" s="104"/>
      <c r="J911" s="77"/>
      <c r="K911" s="77" t="str">
        <f ca="1">+IF(ISERROR(MATCH([1]!WORKORDER[[#This Row],[TRAVELER]],[1]!Table1[TRAVELER],0)),K911,"Shipped")</f>
        <v>Shipped</v>
      </c>
      <c r="L911" s="77">
        <f ca="1">IF(ISERROR(MATCH([1]!WORKORDER[[#This Row],[TRAVELER]],[1]!Table1[TRAVELER],0)),L911,#REF!)</f>
        <v>30011</v>
      </c>
    </row>
    <row r="912" spans="1:12" hidden="1" x14ac:dyDescent="0.25">
      <c r="A912" s="77">
        <v>716850</v>
      </c>
      <c r="B912" s="77" t="s">
        <v>1808</v>
      </c>
      <c r="C912" s="77">
        <v>1411</v>
      </c>
      <c r="D912" s="77"/>
      <c r="E912" s="100">
        <v>899</v>
      </c>
      <c r="F912" s="101">
        <v>6581</v>
      </c>
      <c r="G912" s="102">
        <v>193322</v>
      </c>
      <c r="H912" s="103">
        <v>46254</v>
      </c>
      <c r="I912" s="104"/>
      <c r="J912" s="77"/>
      <c r="K912" s="77" t="str">
        <f ca="1">+IF(ISERROR(MATCH([1]!WORKORDER[[#This Row],[TRAVELER]],[1]!Table1[TRAVELER],0)),K912,"Shipped")</f>
        <v>Shipped</v>
      </c>
      <c r="L912" s="77">
        <f ca="1">IF(ISERROR(MATCH([1]!WORKORDER[[#This Row],[TRAVELER]],[1]!Table1[TRAVELER],0)),L912,#REF!)</f>
        <v>30042</v>
      </c>
    </row>
    <row r="913" spans="1:12" hidden="1" x14ac:dyDescent="0.25">
      <c r="A913" s="77">
        <v>716851</v>
      </c>
      <c r="B913" s="77" t="s">
        <v>1808</v>
      </c>
      <c r="C913" s="77">
        <v>1664</v>
      </c>
      <c r="D913" s="77"/>
      <c r="E913" s="100">
        <v>1136</v>
      </c>
      <c r="F913" s="101">
        <v>8316</v>
      </c>
      <c r="G913" s="102">
        <v>193322</v>
      </c>
      <c r="H913" s="103">
        <v>46254</v>
      </c>
      <c r="I913" s="104"/>
      <c r="J913" s="77"/>
      <c r="K913" s="77" t="str">
        <f ca="1">+IF(ISERROR(MATCH([1]!WORKORDER[[#This Row],[TRAVELER]],[1]!Table1[TRAVELER],0)),K913,"Shipped")</f>
        <v>Shipped</v>
      </c>
      <c r="L913" s="77">
        <f ca="1">IF(ISERROR(MATCH([1]!WORKORDER[[#This Row],[TRAVELER]],[1]!Table1[TRAVELER],0)),L913,#REF!)</f>
        <v>30011</v>
      </c>
    </row>
    <row r="914" spans="1:12" hidden="1" x14ac:dyDescent="0.25">
      <c r="A914" s="77">
        <v>716852</v>
      </c>
      <c r="B914" s="77" t="s">
        <v>1808</v>
      </c>
      <c r="C914" s="77">
        <v>638</v>
      </c>
      <c r="D914" s="77"/>
      <c r="E914" s="100">
        <v>599</v>
      </c>
      <c r="F914" s="101">
        <v>4385</v>
      </c>
      <c r="G914" s="102">
        <v>193322</v>
      </c>
      <c r="H914" s="103">
        <v>46254</v>
      </c>
      <c r="I914" s="104"/>
      <c r="J914" s="77"/>
      <c r="K914" s="77" t="str">
        <f ca="1">+IF(ISERROR(MATCH([1]!WORKORDER[[#This Row],[TRAVELER]],[1]!Table1[TRAVELER],0)),K914,"Shipped")</f>
        <v>Shipped</v>
      </c>
      <c r="L914" s="77">
        <f ca="1">IF(ISERROR(MATCH([1]!WORKORDER[[#This Row],[TRAVELER]],[1]!Table1[TRAVELER],0)),L914,#REF!)</f>
        <v>0</v>
      </c>
    </row>
    <row r="915" spans="1:12" hidden="1" x14ac:dyDescent="0.25">
      <c r="A915" s="77">
        <v>716867</v>
      </c>
      <c r="B915" s="77" t="s">
        <v>4066</v>
      </c>
      <c r="C915" s="77">
        <v>1306</v>
      </c>
      <c r="D915" s="77"/>
      <c r="E915" s="100">
        <v>265</v>
      </c>
      <c r="F915" s="101">
        <v>26500</v>
      </c>
      <c r="G915" s="102">
        <v>193252</v>
      </c>
      <c r="H915" s="103">
        <v>46252</v>
      </c>
      <c r="I915" s="104"/>
      <c r="J915" s="77"/>
      <c r="K915" s="77" t="str">
        <f ca="1">+IF(ISERROR(MATCH([1]!WORKORDER[[#This Row],[TRAVELER]],[1]!Table1[TRAVELER],0)),K915,"Shipped")</f>
        <v>Shipped</v>
      </c>
      <c r="L915" s="77">
        <f ca="1">IF(ISERROR(MATCH([1]!WORKORDER[[#This Row],[TRAVELER]],[1]!Table1[TRAVELER],0)),L915,#REF!)</f>
        <v>30031</v>
      </c>
    </row>
    <row r="916" spans="1:12" hidden="1" x14ac:dyDescent="0.25">
      <c r="A916" s="77">
        <v>716770</v>
      </c>
      <c r="B916" s="77" t="s">
        <v>992</v>
      </c>
      <c r="C916" s="77">
        <v>1522</v>
      </c>
      <c r="D916" s="77"/>
      <c r="E916" s="100">
        <v>787</v>
      </c>
      <c r="F916" s="101">
        <v>20820</v>
      </c>
      <c r="G916" s="102">
        <v>193339</v>
      </c>
      <c r="H916" s="103">
        <v>46255</v>
      </c>
      <c r="I916" s="104"/>
      <c r="J916" s="77"/>
      <c r="K916" s="77" t="str">
        <f ca="1">+IF(ISERROR(MATCH([1]!WORKORDER[[#This Row],[TRAVELER]],[1]!Table1[TRAVELER],0)),K916,"Shipped")</f>
        <v>Shipped</v>
      </c>
      <c r="L916" s="77">
        <f ca="1">IF(ISERROR(MATCH([1]!WORKORDER[[#This Row],[TRAVELER]],[1]!Table1[TRAVELER],0)),L916,#REF!)</f>
        <v>30082</v>
      </c>
    </row>
    <row r="917" spans="1:12" hidden="1" x14ac:dyDescent="0.25">
      <c r="A917" s="77">
        <v>716789</v>
      </c>
      <c r="B917" s="77" t="s">
        <v>938</v>
      </c>
      <c r="C917" s="77">
        <v>177</v>
      </c>
      <c r="D917" s="77"/>
      <c r="E917" s="100">
        <v>1124</v>
      </c>
      <c r="F917" s="101">
        <v>106038</v>
      </c>
      <c r="G917" s="102">
        <v>193339</v>
      </c>
      <c r="H917" s="103">
        <v>46255</v>
      </c>
      <c r="I917" s="104"/>
      <c r="J917" s="77"/>
      <c r="K917" s="77">
        <f ca="1">+IF(ISERROR(MATCH([1]!WORKORDER[[#This Row],[TRAVELER]],[1]!Table1[TRAVELER],0)),K917,"Shipped")</f>
        <v>0</v>
      </c>
      <c r="L917" s="77">
        <f ca="1">IF(ISERROR(MATCH([1]!WORKORDER[[#This Row],[TRAVELER]],[1]!Table1[TRAVELER],0)),L917,#REF!)</f>
        <v>0</v>
      </c>
    </row>
    <row r="918" spans="1:12" hidden="1" x14ac:dyDescent="0.25">
      <c r="A918" s="77">
        <v>716790</v>
      </c>
      <c r="B918" s="77" t="s">
        <v>938</v>
      </c>
      <c r="C918" s="77">
        <v>903</v>
      </c>
      <c r="D918" s="77"/>
      <c r="E918" s="100">
        <v>1002</v>
      </c>
      <c r="F918" s="101">
        <v>94528</v>
      </c>
      <c r="G918" s="102">
        <v>193339</v>
      </c>
      <c r="H918" s="103">
        <v>46255</v>
      </c>
      <c r="I918" s="104"/>
      <c r="J918" s="77"/>
      <c r="K918" s="77">
        <f ca="1">+IF(ISERROR(MATCH([1]!WORKORDER[[#This Row],[TRAVELER]],[1]!Table1[TRAVELER],0)),K918,"Shipped")</f>
        <v>0</v>
      </c>
      <c r="L918" s="77">
        <f ca="1">IF(ISERROR(MATCH([1]!WORKORDER[[#This Row],[TRAVELER]],[1]!Table1[TRAVELER],0)),L918,#REF!)</f>
        <v>0</v>
      </c>
    </row>
    <row r="919" spans="1:12" hidden="1" x14ac:dyDescent="0.25">
      <c r="A919" s="77">
        <v>716791</v>
      </c>
      <c r="B919" s="77" t="s">
        <v>938</v>
      </c>
      <c r="C919" s="77">
        <v>1649</v>
      </c>
      <c r="D919" s="77"/>
      <c r="E919" s="100">
        <v>1124</v>
      </c>
      <c r="F919" s="101">
        <v>106038</v>
      </c>
      <c r="G919" s="102">
        <v>193339</v>
      </c>
      <c r="H919" s="103">
        <v>46255</v>
      </c>
      <c r="I919" s="104"/>
      <c r="J919" s="77"/>
      <c r="K919" s="77">
        <f ca="1">+IF(ISERROR(MATCH([1]!WORKORDER[[#This Row],[TRAVELER]],[1]!Table1[TRAVELER],0)),K919,"Shipped")</f>
        <v>0</v>
      </c>
      <c r="L919" s="77">
        <f ca="1">IF(ISERROR(MATCH([1]!WORKORDER[[#This Row],[TRAVELER]],[1]!Table1[TRAVELER],0)),L919,#REF!)</f>
        <v>0</v>
      </c>
    </row>
    <row r="920" spans="1:12" hidden="1" x14ac:dyDescent="0.25">
      <c r="A920" s="77">
        <v>716792</v>
      </c>
      <c r="B920" s="77" t="s">
        <v>938</v>
      </c>
      <c r="C920" s="77">
        <v>851</v>
      </c>
      <c r="D920" s="77"/>
      <c r="E920" s="100">
        <v>1013</v>
      </c>
      <c r="F920" s="101">
        <v>95566</v>
      </c>
      <c r="G920" s="102">
        <v>193339</v>
      </c>
      <c r="H920" s="103">
        <v>46255</v>
      </c>
      <c r="I920" s="104"/>
      <c r="J920" s="77"/>
      <c r="K920" s="77" t="str">
        <f ca="1">+IF(ISERROR(MATCH([1]!WORKORDER[[#This Row],[TRAVELER]],[1]!Table1[TRAVELER],0)),K920,"Shipped")</f>
        <v>Shipped</v>
      </c>
      <c r="L920" s="77">
        <f ca="1">IF(ISERROR(MATCH([1]!WORKORDER[[#This Row],[TRAVELER]],[1]!Table1[TRAVELER],0)),L920,#REF!)</f>
        <v>0</v>
      </c>
    </row>
    <row r="921" spans="1:12" hidden="1" x14ac:dyDescent="0.25">
      <c r="A921" s="77">
        <v>716793</v>
      </c>
      <c r="B921" s="77" t="s">
        <v>938</v>
      </c>
      <c r="C921" s="77">
        <v>1687</v>
      </c>
      <c r="D921" s="77"/>
      <c r="E921" s="100">
        <v>1086</v>
      </c>
      <c r="F921" s="101">
        <v>102453</v>
      </c>
      <c r="G921" s="102">
        <v>193339</v>
      </c>
      <c r="H921" s="103">
        <v>46255</v>
      </c>
      <c r="I921" s="104"/>
      <c r="J921" s="77"/>
      <c r="K921" s="77">
        <f ca="1">+IF(ISERROR(MATCH([1]!WORKORDER[[#This Row],[TRAVELER]],[1]!Table1[TRAVELER],0)),K921,"Shipped")</f>
        <v>0</v>
      </c>
      <c r="L921" s="77">
        <f ca="1">IF(ISERROR(MATCH([1]!WORKORDER[[#This Row],[TRAVELER]],[1]!Table1[TRAVELER],0)),L921,#REF!)</f>
        <v>0</v>
      </c>
    </row>
    <row r="922" spans="1:12" hidden="1" x14ac:dyDescent="0.25">
      <c r="A922" s="77">
        <v>716794</v>
      </c>
      <c r="B922" s="77" t="s">
        <v>938</v>
      </c>
      <c r="C922" s="77">
        <v>1775</v>
      </c>
      <c r="D922" s="77"/>
      <c r="E922" s="100">
        <v>1088</v>
      </c>
      <c r="F922" s="101">
        <v>102642</v>
      </c>
      <c r="G922" s="102">
        <v>193339</v>
      </c>
      <c r="H922" s="103">
        <v>46255</v>
      </c>
      <c r="I922" s="104"/>
      <c r="J922" s="77"/>
      <c r="K922" s="77" t="str">
        <f ca="1">+IF(ISERROR(MATCH([1]!WORKORDER[[#This Row],[TRAVELER]],[1]!Table1[TRAVELER],0)),K922,"Shipped")</f>
        <v>Shipped</v>
      </c>
      <c r="L922" s="77">
        <f ca="1">IF(ISERROR(MATCH([1]!WORKORDER[[#This Row],[TRAVELER]],[1]!Table1[TRAVELER],0)),L922,#REF!)</f>
        <v>30092</v>
      </c>
    </row>
    <row r="923" spans="1:12" hidden="1" x14ac:dyDescent="0.25">
      <c r="A923" s="77">
        <v>716795</v>
      </c>
      <c r="B923" s="77" t="s">
        <v>938</v>
      </c>
      <c r="C923" s="77">
        <v>1539</v>
      </c>
      <c r="D923" s="77"/>
      <c r="E923" s="100">
        <v>1086</v>
      </c>
      <c r="F923" s="101">
        <v>102453</v>
      </c>
      <c r="G923" s="102">
        <v>193339</v>
      </c>
      <c r="H923" s="103">
        <v>46255</v>
      </c>
      <c r="I923" s="104"/>
      <c r="J923" s="77"/>
      <c r="K923" s="77">
        <f ca="1">+IF(ISERROR(MATCH([1]!WORKORDER[[#This Row],[TRAVELER]],[1]!Table1[TRAVELER],0)),K923,"Shipped")</f>
        <v>0</v>
      </c>
      <c r="L923" s="77">
        <f ca="1">IF(ISERROR(MATCH([1]!WORKORDER[[#This Row],[TRAVELER]],[1]!Table1[TRAVELER],0)),L923,#REF!)</f>
        <v>0</v>
      </c>
    </row>
    <row r="924" spans="1:12" hidden="1" x14ac:dyDescent="0.25">
      <c r="A924" s="77">
        <v>716796</v>
      </c>
      <c r="B924" s="77" t="s">
        <v>938</v>
      </c>
      <c r="C924" s="77">
        <v>2</v>
      </c>
      <c r="D924" s="77"/>
      <c r="E924" s="100">
        <v>1081</v>
      </c>
      <c r="F924" s="101">
        <v>101981</v>
      </c>
      <c r="G924" s="102">
        <v>193339</v>
      </c>
      <c r="H924" s="103">
        <v>46255</v>
      </c>
      <c r="I924" s="104"/>
      <c r="J924" s="77"/>
      <c r="K924" s="77">
        <f ca="1">+IF(ISERROR(MATCH([1]!WORKORDER[[#This Row],[TRAVELER]],[1]!Table1[TRAVELER],0)),K924,"Shipped")</f>
        <v>0</v>
      </c>
      <c r="L924" s="77">
        <f ca="1">IF(ISERROR(MATCH([1]!WORKORDER[[#This Row],[TRAVELER]],[1]!Table1[TRAVELER],0)),L924,#REF!)</f>
        <v>0</v>
      </c>
    </row>
    <row r="925" spans="1:12" hidden="1" x14ac:dyDescent="0.25">
      <c r="A925" s="77">
        <v>716797</v>
      </c>
      <c r="B925" s="77" t="s">
        <v>938</v>
      </c>
      <c r="C925" s="77">
        <v>108</v>
      </c>
      <c r="D925" s="77"/>
      <c r="E925" s="100">
        <v>978</v>
      </c>
      <c r="F925" s="101">
        <v>92264</v>
      </c>
      <c r="G925" s="102">
        <v>193339</v>
      </c>
      <c r="H925" s="103">
        <v>46255</v>
      </c>
      <c r="I925" s="104"/>
      <c r="J925" s="77"/>
      <c r="K925" s="77">
        <f ca="1">+IF(ISERROR(MATCH([1]!WORKORDER[[#This Row],[TRAVELER]],[1]!Table1[TRAVELER],0)),K925,"Shipped")</f>
        <v>0</v>
      </c>
      <c r="L925" s="77">
        <f ca="1">IF(ISERROR(MATCH([1]!WORKORDER[[#This Row],[TRAVELER]],[1]!Table1[TRAVELER],0)),L925,#REF!)</f>
        <v>0</v>
      </c>
    </row>
    <row r="926" spans="1:12" hidden="1" x14ac:dyDescent="0.25">
      <c r="A926" s="77">
        <v>716798</v>
      </c>
      <c r="B926" s="77" t="s">
        <v>938</v>
      </c>
      <c r="C926" s="77">
        <v>1402</v>
      </c>
      <c r="D926" s="77"/>
      <c r="E926" s="100">
        <v>1181</v>
      </c>
      <c r="F926" s="101">
        <v>111415</v>
      </c>
      <c r="G926" s="102">
        <v>193339</v>
      </c>
      <c r="H926" s="103">
        <v>46255</v>
      </c>
      <c r="I926" s="104"/>
      <c r="J926" s="77"/>
      <c r="K926" s="77">
        <f ca="1">+IF(ISERROR(MATCH([1]!WORKORDER[[#This Row],[TRAVELER]],[1]!Table1[TRAVELER],0)),K926,"Shipped")</f>
        <v>0</v>
      </c>
      <c r="L926" s="77">
        <f ca="1">IF(ISERROR(MATCH([1]!WORKORDER[[#This Row],[TRAVELER]],[1]!Table1[TRAVELER],0)),L926,#REF!)</f>
        <v>0</v>
      </c>
    </row>
    <row r="927" spans="1:12" hidden="1" x14ac:dyDescent="0.25">
      <c r="A927" s="77">
        <v>716799</v>
      </c>
      <c r="B927" s="77" t="s">
        <v>935</v>
      </c>
      <c r="C927" s="77">
        <v>48</v>
      </c>
      <c r="D927" s="77"/>
      <c r="E927" s="100">
        <v>848</v>
      </c>
      <c r="F927" s="101">
        <v>20533</v>
      </c>
      <c r="G927" s="102">
        <v>193339</v>
      </c>
      <c r="H927" s="103">
        <v>46255</v>
      </c>
      <c r="I927" s="104"/>
      <c r="J927" s="77"/>
      <c r="K927" s="77">
        <f ca="1">+IF(ISERROR(MATCH([1]!WORKORDER[[#This Row],[TRAVELER]],[1]!Table1[TRAVELER],0)),K927,"Shipped")</f>
        <v>0</v>
      </c>
      <c r="L927" s="77">
        <f ca="1">IF(ISERROR(MATCH([1]!WORKORDER[[#This Row],[TRAVELER]],[1]!Table1[TRAVELER],0)),L927,#REF!)</f>
        <v>0</v>
      </c>
    </row>
    <row r="928" spans="1:12" hidden="1" x14ac:dyDescent="0.25">
      <c r="A928" s="77">
        <v>716800</v>
      </c>
      <c r="B928" s="77" t="s">
        <v>935</v>
      </c>
      <c r="C928" s="77">
        <v>82</v>
      </c>
      <c r="D928" s="77"/>
      <c r="E928" s="100">
        <v>818</v>
      </c>
      <c r="F928" s="101">
        <v>19806</v>
      </c>
      <c r="G928" s="102">
        <v>193339</v>
      </c>
      <c r="H928" s="103">
        <v>46255</v>
      </c>
      <c r="I928" s="104"/>
      <c r="J928" s="77"/>
      <c r="K928" s="77" t="str">
        <f ca="1">+IF(ISERROR(MATCH([1]!WORKORDER[[#This Row],[TRAVELER]],[1]!Table1[TRAVELER],0)),K928,"Shipped")</f>
        <v>Shipped</v>
      </c>
      <c r="L928" s="77">
        <f ca="1">IF(ISERROR(MATCH([1]!WORKORDER[[#This Row],[TRAVELER]],[1]!Table1[TRAVELER],0)),L928,#REF!)</f>
        <v>30054</v>
      </c>
    </row>
    <row r="929" spans="1:12" hidden="1" x14ac:dyDescent="0.25">
      <c r="A929" s="77">
        <v>716801</v>
      </c>
      <c r="B929" s="77" t="s">
        <v>935</v>
      </c>
      <c r="C929" s="77">
        <v>1603</v>
      </c>
      <c r="D929" s="77"/>
      <c r="E929" s="100">
        <v>860</v>
      </c>
      <c r="F929" s="101">
        <v>20823</v>
      </c>
      <c r="G929" s="102">
        <v>193339</v>
      </c>
      <c r="H929" s="103">
        <v>46255</v>
      </c>
      <c r="I929" s="104"/>
      <c r="J929" s="77"/>
      <c r="K929" s="77">
        <f ca="1">+IF(ISERROR(MATCH([1]!WORKORDER[[#This Row],[TRAVELER]],[1]!Table1[TRAVELER],0)),K929,"Shipped")</f>
        <v>0</v>
      </c>
      <c r="L929" s="77">
        <f ca="1">IF(ISERROR(MATCH([1]!WORKORDER[[#This Row],[TRAVELER]],[1]!Table1[TRAVELER],0)),L929,#REF!)</f>
        <v>0</v>
      </c>
    </row>
    <row r="930" spans="1:12" hidden="1" x14ac:dyDescent="0.25">
      <c r="A930" s="77">
        <v>716802</v>
      </c>
      <c r="B930" s="77" t="s">
        <v>935</v>
      </c>
      <c r="C930" s="77">
        <v>878</v>
      </c>
      <c r="D930" s="77"/>
      <c r="E930" s="100">
        <v>803</v>
      </c>
      <c r="F930" s="101">
        <v>19443</v>
      </c>
      <c r="G930" s="102">
        <v>193339</v>
      </c>
      <c r="H930" s="103">
        <v>46255</v>
      </c>
      <c r="I930" s="104"/>
      <c r="J930" s="77"/>
      <c r="K930" s="77">
        <f ca="1">+IF(ISERROR(MATCH([1]!WORKORDER[[#This Row],[TRAVELER]],[1]!Table1[TRAVELER],0)),K930,"Shipped")</f>
        <v>0</v>
      </c>
      <c r="L930" s="77">
        <f ca="1">IF(ISERROR(MATCH([1]!WORKORDER[[#This Row],[TRAVELER]],[1]!Table1[TRAVELER],0)),L930,#REF!)</f>
        <v>0</v>
      </c>
    </row>
    <row r="931" spans="1:12" hidden="1" x14ac:dyDescent="0.25">
      <c r="A931" s="77">
        <v>716803</v>
      </c>
      <c r="B931" s="77" t="s">
        <v>935</v>
      </c>
      <c r="C931" s="77">
        <v>373</v>
      </c>
      <c r="D931" s="77"/>
      <c r="E931" s="100">
        <v>817</v>
      </c>
      <c r="F931" s="101">
        <v>19782</v>
      </c>
      <c r="G931" s="102">
        <v>193339</v>
      </c>
      <c r="H931" s="103">
        <v>46255</v>
      </c>
      <c r="I931" s="104"/>
      <c r="J931" s="77"/>
      <c r="K931" s="77">
        <f ca="1">+IF(ISERROR(MATCH([1]!WORKORDER[[#This Row],[TRAVELER]],[1]!Table1[TRAVELER],0)),K931,"Shipped")</f>
        <v>0</v>
      </c>
      <c r="L931" s="77">
        <f ca="1">IF(ISERROR(MATCH([1]!WORKORDER[[#This Row],[TRAVELER]],[1]!Table1[TRAVELER],0)),L931,#REF!)</f>
        <v>0</v>
      </c>
    </row>
    <row r="932" spans="1:12" hidden="1" x14ac:dyDescent="0.25">
      <c r="A932" s="77">
        <v>716804</v>
      </c>
      <c r="B932" s="77" t="s">
        <v>935</v>
      </c>
      <c r="C932" s="77">
        <v>798</v>
      </c>
      <c r="D932" s="77"/>
      <c r="E932" s="100">
        <v>843</v>
      </c>
      <c r="F932" s="101">
        <v>20412</v>
      </c>
      <c r="G932" s="102">
        <v>193339</v>
      </c>
      <c r="H932" s="103">
        <v>46255</v>
      </c>
      <c r="I932" s="104"/>
      <c r="J932" s="77"/>
      <c r="K932" s="77" t="str">
        <f ca="1">+IF(ISERROR(MATCH([1]!WORKORDER[[#This Row],[TRAVELER]],[1]!Table1[TRAVELER],0)),K932,"Shipped")</f>
        <v>Shipped</v>
      </c>
      <c r="L932" s="77">
        <f ca="1">IF(ISERROR(MATCH([1]!WORKORDER[[#This Row],[TRAVELER]],[1]!Table1[TRAVELER],0)),L932,#REF!)</f>
        <v>30054</v>
      </c>
    </row>
    <row r="933" spans="1:12" hidden="1" x14ac:dyDescent="0.25">
      <c r="A933" s="77">
        <v>716868</v>
      </c>
      <c r="B933" s="77">
        <v>11546449</v>
      </c>
      <c r="C933" s="77">
        <v>1028</v>
      </c>
      <c r="D933" s="77"/>
      <c r="E933" s="100">
        <v>1108</v>
      </c>
      <c r="F933" s="101">
        <v>93898</v>
      </c>
      <c r="G933" s="102">
        <v>193322</v>
      </c>
      <c r="H933" s="103">
        <v>46254</v>
      </c>
      <c r="I933" s="104"/>
      <c r="J933" s="77"/>
      <c r="K933" s="77" t="str">
        <f ca="1">+IF(ISERROR(MATCH([1]!WORKORDER[[#This Row],[TRAVELER]],[1]!Table1[TRAVELER],0)),K933,"Shipped")</f>
        <v>Shipped</v>
      </c>
      <c r="L933" s="77">
        <f ca="1">IF(ISERROR(MATCH([1]!WORKORDER[[#This Row],[TRAVELER]],[1]!Table1[TRAVELER],0)),L933,#REF!)</f>
        <v>30030</v>
      </c>
    </row>
    <row r="934" spans="1:12" hidden="1" x14ac:dyDescent="0.25">
      <c r="A934" s="77">
        <v>716595</v>
      </c>
      <c r="B934" s="77">
        <v>11546463</v>
      </c>
      <c r="C934" s="77">
        <v>1106</v>
      </c>
      <c r="D934" s="77"/>
      <c r="E934" s="100">
        <v>1015</v>
      </c>
      <c r="F934" s="101">
        <v>15712</v>
      </c>
      <c r="G934" s="102">
        <v>193092</v>
      </c>
      <c r="H934" s="103">
        <v>46247</v>
      </c>
      <c r="I934" s="104" t="s">
        <v>926</v>
      </c>
      <c r="J934" s="77"/>
      <c r="K934" s="77" t="str">
        <f ca="1">+IF(ISERROR(MATCH([1]!WORKORDER[[#This Row],[TRAVELER]],[1]!Table1[TRAVELER],0)),K934,"Shipped")</f>
        <v>Shipped</v>
      </c>
      <c r="L934" s="77">
        <f ca="1">IF(ISERROR(MATCH([1]!WORKORDER[[#This Row],[TRAVELER]],[1]!Table1[TRAVELER],0)),L934,#REF!)</f>
        <v>30018</v>
      </c>
    </row>
    <row r="935" spans="1:12" hidden="1" x14ac:dyDescent="0.25">
      <c r="A935" s="77">
        <v>716969</v>
      </c>
      <c r="B935" s="77">
        <v>11548535</v>
      </c>
      <c r="C935" s="77">
        <v>241</v>
      </c>
      <c r="D935" s="77"/>
      <c r="E935" s="100">
        <v>1142</v>
      </c>
      <c r="F935" s="101">
        <v>5710</v>
      </c>
      <c r="G935" s="102">
        <v>193263</v>
      </c>
      <c r="H935" s="103">
        <v>46253</v>
      </c>
      <c r="I935" s="104" t="s">
        <v>927</v>
      </c>
      <c r="J935" s="77"/>
      <c r="K935" s="77" t="str">
        <f ca="1">+IF(ISERROR(MATCH([1]!WORKORDER[[#This Row],[TRAVELER]],[1]!Table1[TRAVELER],0)),K935,"Shipped")</f>
        <v>Shipped</v>
      </c>
      <c r="L935" s="77" t="e">
        <f ca="1">IF(ISERROR(MATCH([1]!WORKORDER[[#This Row],[TRAVELER]],[1]!Table1[TRAVELER],0)),L935,#REF!)</f>
        <v>#REF!</v>
      </c>
    </row>
    <row r="936" spans="1:12" hidden="1" x14ac:dyDescent="0.25">
      <c r="A936" s="77">
        <v>716970</v>
      </c>
      <c r="B936" s="77">
        <v>11548535</v>
      </c>
      <c r="C936" s="77">
        <v>588</v>
      </c>
      <c r="D936" s="77"/>
      <c r="E936" s="100">
        <v>1100</v>
      </c>
      <c r="F936" s="101">
        <v>5500</v>
      </c>
      <c r="G936" s="102">
        <v>193263</v>
      </c>
      <c r="H936" s="103">
        <v>46253</v>
      </c>
      <c r="I936" s="104" t="s">
        <v>927</v>
      </c>
      <c r="J936" s="77"/>
      <c r="K936" s="77" t="str">
        <f ca="1">+IF(ISERROR(MATCH([1]!WORKORDER[[#This Row],[TRAVELER]],[1]!Table1[TRAVELER],0)),K936,"Shipped")</f>
        <v>Shipped</v>
      </c>
      <c r="L936" s="77">
        <f ca="1">IF(ISERROR(MATCH([1]!WORKORDER[[#This Row],[TRAVELER]],[1]!Table1[TRAVELER],0)),L936,#REF!)</f>
        <v>30042</v>
      </c>
    </row>
    <row r="937" spans="1:12" hidden="1" x14ac:dyDescent="0.25">
      <c r="A937" s="77">
        <v>716869</v>
      </c>
      <c r="B937" s="77">
        <v>11546449</v>
      </c>
      <c r="C937" s="77">
        <v>704</v>
      </c>
      <c r="D937" s="77"/>
      <c r="E937" s="100">
        <v>1031</v>
      </c>
      <c r="F937" s="101">
        <v>87373</v>
      </c>
      <c r="G937" s="102">
        <v>193322</v>
      </c>
      <c r="H937" s="103">
        <v>46254</v>
      </c>
      <c r="I937" s="104"/>
      <c r="J937" s="77"/>
      <c r="K937" s="77" t="str">
        <f ca="1">+IF(ISERROR(MATCH([1]!WORKORDER[[#This Row],[TRAVELER]],[1]!Table1[TRAVELER],0)),K937,"Shipped")</f>
        <v>Shipped</v>
      </c>
      <c r="L937" s="77">
        <f ca="1">IF(ISERROR(MATCH([1]!WORKORDER[[#This Row],[TRAVELER]],[1]!Table1[TRAVELER],0)),L937,#REF!)</f>
        <v>30042</v>
      </c>
    </row>
    <row r="938" spans="1:12" hidden="1" x14ac:dyDescent="0.25">
      <c r="A938" s="77">
        <v>716870</v>
      </c>
      <c r="B938" s="77">
        <v>11546449</v>
      </c>
      <c r="C938" s="77">
        <v>1671</v>
      </c>
      <c r="D938" s="77"/>
      <c r="E938" s="100">
        <v>1171</v>
      </c>
      <c r="F938" s="101">
        <v>99237</v>
      </c>
      <c r="G938" s="102">
        <v>193322</v>
      </c>
      <c r="H938" s="103">
        <v>46254</v>
      </c>
      <c r="I938" s="104"/>
      <c r="J938" s="77"/>
      <c r="K938" s="77">
        <f ca="1">+IF(ISERROR(MATCH([1]!WORKORDER[[#This Row],[TRAVELER]],[1]!Table1[TRAVELER],0)),K938,"Shipped")</f>
        <v>0</v>
      </c>
      <c r="L938" s="77">
        <f ca="1">IF(ISERROR(MATCH([1]!WORKORDER[[#This Row],[TRAVELER]],[1]!Table1[TRAVELER],0)),L938,#REF!)</f>
        <v>0</v>
      </c>
    </row>
    <row r="939" spans="1:12" hidden="1" x14ac:dyDescent="0.25">
      <c r="A939" s="77">
        <v>716871</v>
      </c>
      <c r="B939" s="77">
        <v>11546449</v>
      </c>
      <c r="C939" s="77">
        <v>1819</v>
      </c>
      <c r="D939" s="77"/>
      <c r="E939" s="100">
        <v>978</v>
      </c>
      <c r="F939" s="101">
        <v>82881</v>
      </c>
      <c r="G939" s="102">
        <v>193322</v>
      </c>
      <c r="H939" s="103">
        <v>46254</v>
      </c>
      <c r="I939" s="104"/>
      <c r="J939" s="77"/>
      <c r="K939" s="77" t="str">
        <f ca="1">+IF(ISERROR(MATCH([1]!WORKORDER[[#This Row],[TRAVELER]],[1]!Table1[TRAVELER],0)),K939,"Shipped")</f>
        <v>Shipped</v>
      </c>
      <c r="L939" s="77">
        <f ca="1">IF(ISERROR(MATCH([1]!WORKORDER[[#This Row],[TRAVELER]],[1]!Table1[TRAVELER],0)),L939,#REF!)</f>
        <v>30042</v>
      </c>
    </row>
    <row r="940" spans="1:12" hidden="1" x14ac:dyDescent="0.25">
      <c r="A940" s="77">
        <v>716872</v>
      </c>
      <c r="B940" s="77">
        <v>11546449</v>
      </c>
      <c r="C940" s="77">
        <v>559</v>
      </c>
      <c r="D940" s="77"/>
      <c r="E940" s="100">
        <v>1108</v>
      </c>
      <c r="F940" s="101">
        <v>93898</v>
      </c>
      <c r="G940" s="102">
        <v>193322</v>
      </c>
      <c r="H940" s="103">
        <v>46254</v>
      </c>
      <c r="I940" s="104"/>
      <c r="J940" s="77"/>
      <c r="K940" s="77" t="str">
        <f ca="1">+IF(ISERROR(MATCH([1]!WORKORDER[[#This Row],[TRAVELER]],[1]!Table1[TRAVELER],0)),K940,"Shipped")</f>
        <v>Shipped</v>
      </c>
      <c r="L940" s="77">
        <f ca="1">IF(ISERROR(MATCH([1]!WORKORDER[[#This Row],[TRAVELER]],[1]!Table1[TRAVELER],0)),L940,#REF!)</f>
        <v>30059</v>
      </c>
    </row>
    <row r="941" spans="1:12" hidden="1" x14ac:dyDescent="0.25">
      <c r="A941" s="77">
        <v>716873</v>
      </c>
      <c r="B941" s="77">
        <v>11546449</v>
      </c>
      <c r="C941" s="77">
        <v>580</v>
      </c>
      <c r="D941" s="77"/>
      <c r="E941" s="100">
        <v>893</v>
      </c>
      <c r="F941" s="101">
        <v>75678</v>
      </c>
      <c r="G941" s="102">
        <v>193322</v>
      </c>
      <c r="H941" s="103">
        <v>46254</v>
      </c>
      <c r="I941" s="104"/>
      <c r="J941" s="77"/>
      <c r="K941" s="77" t="str">
        <f ca="1">+IF(ISERROR(MATCH([1]!WORKORDER[[#This Row],[TRAVELER]],[1]!Table1[TRAVELER],0)),K941,"Shipped")</f>
        <v>Shipped</v>
      </c>
      <c r="L941" s="77">
        <f ca="1">IF(ISERROR(MATCH([1]!WORKORDER[[#This Row],[TRAVELER]],[1]!Table1[TRAVELER],0)),L941,#REF!)</f>
        <v>30061</v>
      </c>
    </row>
    <row r="942" spans="1:12" hidden="1" x14ac:dyDescent="0.25">
      <c r="A942" s="77">
        <v>716874</v>
      </c>
      <c r="B942" s="77">
        <v>11546449</v>
      </c>
      <c r="C942" s="77">
        <v>1395</v>
      </c>
      <c r="D942" s="77"/>
      <c r="E942" s="100">
        <v>1044</v>
      </c>
      <c r="F942" s="101">
        <v>88475</v>
      </c>
      <c r="G942" s="102">
        <v>193322</v>
      </c>
      <c r="H942" s="103">
        <v>46254</v>
      </c>
      <c r="I942" s="104"/>
      <c r="J942" s="77"/>
      <c r="K942" s="77" t="str">
        <f ca="1">+IF(ISERROR(MATCH([1]!WORKORDER[[#This Row],[TRAVELER]],[1]!Table1[TRAVELER],0)),K942,"Shipped")</f>
        <v>Shipped</v>
      </c>
      <c r="L942" s="77">
        <f ca="1">IF(ISERROR(MATCH([1]!WORKORDER[[#This Row],[TRAVELER]],[1]!Table1[TRAVELER],0)),L942,#REF!)</f>
        <v>30040</v>
      </c>
    </row>
    <row r="943" spans="1:12" hidden="1" x14ac:dyDescent="0.25">
      <c r="A943" s="77">
        <v>716875</v>
      </c>
      <c r="B943" s="77">
        <v>11546449</v>
      </c>
      <c r="C943" s="77">
        <v>1074</v>
      </c>
      <c r="D943" s="77"/>
      <c r="E943" s="100">
        <v>1031</v>
      </c>
      <c r="F943" s="101">
        <v>87373</v>
      </c>
      <c r="G943" s="102">
        <v>193322</v>
      </c>
      <c r="H943" s="103">
        <v>46254</v>
      </c>
      <c r="I943" s="104"/>
      <c r="J943" s="77"/>
      <c r="K943" s="77" t="str">
        <f ca="1">+IF(ISERROR(MATCH([1]!WORKORDER[[#This Row],[TRAVELER]],[1]!Table1[TRAVELER],0)),K943,"Shipped")</f>
        <v>Shipped</v>
      </c>
      <c r="L943" s="77">
        <f ca="1">IF(ISERROR(MATCH([1]!WORKORDER[[#This Row],[TRAVELER]],[1]!Table1[TRAVELER],0)),L943,#REF!)</f>
        <v>30037</v>
      </c>
    </row>
    <row r="944" spans="1:12" hidden="1" x14ac:dyDescent="0.25">
      <c r="A944" s="77">
        <v>716876</v>
      </c>
      <c r="B944" s="77">
        <v>11546449</v>
      </c>
      <c r="C944" s="77">
        <v>1620</v>
      </c>
      <c r="D944" s="77"/>
      <c r="E944" s="100">
        <v>979</v>
      </c>
      <c r="F944" s="101">
        <v>82966</v>
      </c>
      <c r="G944" s="102">
        <v>193322</v>
      </c>
      <c r="H944" s="103">
        <v>46254</v>
      </c>
      <c r="I944" s="104"/>
      <c r="J944" s="77"/>
      <c r="K944" s="77" t="str">
        <f ca="1">+IF(ISERROR(MATCH([1]!WORKORDER[[#This Row],[TRAVELER]],[1]!Table1[TRAVELER],0)),K944,"Shipped")</f>
        <v>Shipped</v>
      </c>
      <c r="L944" s="77">
        <f ca="1">IF(ISERROR(MATCH([1]!WORKORDER[[#This Row],[TRAVELER]],[1]!Table1[TRAVELER],0)),L944,#REF!)</f>
        <v>30065</v>
      </c>
    </row>
    <row r="945" spans="1:12" hidden="1" x14ac:dyDescent="0.25">
      <c r="A945" s="77">
        <v>716877</v>
      </c>
      <c r="B945" s="77">
        <v>11546449</v>
      </c>
      <c r="C945" s="77">
        <v>221</v>
      </c>
      <c r="D945" s="77"/>
      <c r="E945" s="100">
        <v>1079</v>
      </c>
      <c r="F945" s="101">
        <v>91441</v>
      </c>
      <c r="G945" s="102">
        <v>193322</v>
      </c>
      <c r="H945" s="103">
        <v>46254</v>
      </c>
      <c r="I945" s="104"/>
      <c r="J945" s="77"/>
      <c r="K945" s="77" t="str">
        <f ca="1">+IF(ISERROR(MATCH([1]!WORKORDER[[#This Row],[TRAVELER]],[1]!Table1[TRAVELER],0)),K945,"Shipped")</f>
        <v>Shipped</v>
      </c>
      <c r="L945" s="77">
        <f ca="1">IF(ISERROR(MATCH([1]!WORKORDER[[#This Row],[TRAVELER]],[1]!Table1[TRAVELER],0)),L945,#REF!)</f>
        <v>30067</v>
      </c>
    </row>
    <row r="946" spans="1:12" hidden="1" x14ac:dyDescent="0.25">
      <c r="A946" s="77">
        <v>716878</v>
      </c>
      <c r="B946" s="77">
        <v>11546449</v>
      </c>
      <c r="C946" s="77">
        <v>150</v>
      </c>
      <c r="D946" s="77"/>
      <c r="E946" s="100">
        <v>954</v>
      </c>
      <c r="F946" s="101">
        <v>80847</v>
      </c>
      <c r="G946" s="102">
        <v>193322</v>
      </c>
      <c r="H946" s="103">
        <v>46254</v>
      </c>
      <c r="I946" s="104"/>
      <c r="J946" s="77"/>
      <c r="K946" s="77" t="str">
        <f ca="1">+IF(ISERROR(MATCH([1]!WORKORDER[[#This Row],[TRAVELER]],[1]!Table1[TRAVELER],0)),K946,"Shipped")</f>
        <v>Shipped</v>
      </c>
      <c r="L946" s="77">
        <f ca="1">IF(ISERROR(MATCH([1]!WORKORDER[[#This Row],[TRAVELER]],[1]!Table1[TRAVELER],0)),L946,#REF!)</f>
        <v>30065</v>
      </c>
    </row>
    <row r="947" spans="1:12" hidden="1" x14ac:dyDescent="0.25">
      <c r="A947" s="77">
        <v>716879</v>
      </c>
      <c r="B947" s="77">
        <v>11546449</v>
      </c>
      <c r="C947" s="77">
        <v>1829</v>
      </c>
      <c r="D947" s="77"/>
      <c r="E947" s="100">
        <v>1123</v>
      </c>
      <c r="F947" s="101">
        <v>95169</v>
      </c>
      <c r="G947" s="102">
        <v>193322</v>
      </c>
      <c r="H947" s="103">
        <v>46254</v>
      </c>
      <c r="I947" s="104"/>
      <c r="J947" s="77"/>
      <c r="K947" s="77" t="str">
        <f ca="1">+IF(ISERROR(MATCH([1]!WORKORDER[[#This Row],[TRAVELER]],[1]!Table1[TRAVELER],0)),K947,"Shipped")</f>
        <v>Shipped</v>
      </c>
      <c r="L947" s="77" t="e">
        <f ca="1">IF(ISERROR(MATCH([1]!WORKORDER[[#This Row],[TRAVELER]],[1]!Table1[TRAVELER],0)),L947,#REF!)</f>
        <v>#REF!</v>
      </c>
    </row>
    <row r="948" spans="1:12" hidden="1" x14ac:dyDescent="0.25">
      <c r="A948" s="77">
        <v>716880</v>
      </c>
      <c r="B948" s="77" t="s">
        <v>1808</v>
      </c>
      <c r="C948" s="77">
        <v>19</v>
      </c>
      <c r="D948" s="77"/>
      <c r="E948" s="100">
        <v>1111</v>
      </c>
      <c r="F948" s="101">
        <v>8133</v>
      </c>
      <c r="G948" s="102">
        <v>193339</v>
      </c>
      <c r="H948" s="103">
        <v>46255</v>
      </c>
      <c r="I948" s="104"/>
      <c r="J948" s="77"/>
      <c r="K948" s="77" t="str">
        <f ca="1">+IF(ISERROR(MATCH([1]!WORKORDER[[#This Row],[TRAVELER]],[1]!Table1[TRAVELER],0)),K948,"Shipped")</f>
        <v>Shipped</v>
      </c>
      <c r="L948" s="77" t="e">
        <f ca="1">IF(ISERROR(MATCH([1]!WORKORDER[[#This Row],[TRAVELER]],[1]!Table1[TRAVELER],0)),L948,#REF!)</f>
        <v>#REF!</v>
      </c>
    </row>
    <row r="949" spans="1:12" hidden="1" x14ac:dyDescent="0.25">
      <c r="A949" s="77">
        <v>716881</v>
      </c>
      <c r="B949" s="77" t="s">
        <v>1808</v>
      </c>
      <c r="C949" s="77">
        <v>653</v>
      </c>
      <c r="D949" s="77"/>
      <c r="E949" s="100">
        <v>942</v>
      </c>
      <c r="F949" s="101">
        <v>6896</v>
      </c>
      <c r="G949" s="102">
        <v>193339</v>
      </c>
      <c r="H949" s="103">
        <v>46255</v>
      </c>
      <c r="I949" s="104"/>
      <c r="J949" s="77"/>
      <c r="K949" s="77" t="str">
        <f ca="1">+IF(ISERROR(MATCH([1]!WORKORDER[[#This Row],[TRAVELER]],[1]!Table1[TRAVELER],0)),K949,"Shipped")</f>
        <v>Shipped</v>
      </c>
      <c r="L949" s="77">
        <f ca="1">IF(ISERROR(MATCH([1]!WORKORDER[[#This Row],[TRAVELER]],[1]!Table1[TRAVELER],0)),L949,#REF!)</f>
        <v>30067</v>
      </c>
    </row>
    <row r="950" spans="1:12" hidden="1" x14ac:dyDescent="0.25">
      <c r="A950" s="77">
        <v>716882</v>
      </c>
      <c r="B950" s="77" t="s">
        <v>1808</v>
      </c>
      <c r="C950" s="77">
        <v>1437</v>
      </c>
      <c r="D950" s="77"/>
      <c r="E950" s="100">
        <v>993</v>
      </c>
      <c r="F950" s="101">
        <v>7269</v>
      </c>
      <c r="G950" s="102">
        <v>193339</v>
      </c>
      <c r="H950" s="103">
        <v>46255</v>
      </c>
      <c r="I950" s="104"/>
      <c r="J950" s="77"/>
      <c r="K950" s="77" t="str">
        <f ca="1">+IF(ISERROR(MATCH([1]!WORKORDER[[#This Row],[TRAVELER]],[1]!Table1[TRAVELER],0)),K950,"Shipped")</f>
        <v>Shipped</v>
      </c>
      <c r="L950" s="77">
        <f ca="1">IF(ISERROR(MATCH([1]!WORKORDER[[#This Row],[TRAVELER]],[1]!Table1[TRAVELER],0)),L950,#REF!)</f>
        <v>30031</v>
      </c>
    </row>
    <row r="951" spans="1:12" hidden="1" x14ac:dyDescent="0.25">
      <c r="A951" s="77">
        <v>716883</v>
      </c>
      <c r="B951" s="77" t="s">
        <v>1808</v>
      </c>
      <c r="C951" s="77">
        <v>1811</v>
      </c>
      <c r="D951" s="77"/>
      <c r="E951" s="100">
        <v>1080</v>
      </c>
      <c r="F951" s="101">
        <v>7906</v>
      </c>
      <c r="G951" s="102">
        <v>193339</v>
      </c>
      <c r="H951" s="103">
        <v>46255</v>
      </c>
      <c r="I951" s="104"/>
      <c r="J951" s="77"/>
      <c r="K951" s="77" t="str">
        <f ca="1">+IF(ISERROR(MATCH([1]!WORKORDER[[#This Row],[TRAVELER]],[1]!Table1[TRAVELER],0)),K951,"Shipped")</f>
        <v>Shipped</v>
      </c>
      <c r="L951" s="77">
        <f ca="1">IF(ISERROR(MATCH([1]!WORKORDER[[#This Row],[TRAVELER]],[1]!Table1[TRAVELER],0)),L951,#REF!)</f>
        <v>30031</v>
      </c>
    </row>
    <row r="952" spans="1:12" hidden="1" x14ac:dyDescent="0.25">
      <c r="A952" s="77">
        <v>716884</v>
      </c>
      <c r="B952" s="77" t="s">
        <v>1808</v>
      </c>
      <c r="C952" s="77">
        <v>1813</v>
      </c>
      <c r="D952" s="77"/>
      <c r="E952" s="100">
        <v>979</v>
      </c>
      <c r="F952" s="101">
        <v>7167</v>
      </c>
      <c r="G952" s="102">
        <v>193339</v>
      </c>
      <c r="H952" s="103">
        <v>46255</v>
      </c>
      <c r="I952" s="104"/>
      <c r="J952" s="77"/>
      <c r="K952" s="77" t="str">
        <f ca="1">+IF(ISERROR(MATCH([1]!WORKORDER[[#This Row],[TRAVELER]],[1]!Table1[TRAVELER],0)),K952,"Shipped")</f>
        <v>Shipped</v>
      </c>
      <c r="L952" s="77">
        <f ca="1">IF(ISERROR(MATCH([1]!WORKORDER[[#This Row],[TRAVELER]],[1]!Table1[TRAVELER],0)),L952,#REF!)</f>
        <v>0</v>
      </c>
    </row>
    <row r="953" spans="1:12" hidden="1" x14ac:dyDescent="0.25">
      <c r="A953" s="77">
        <v>717106</v>
      </c>
      <c r="B953" s="77" t="s">
        <v>1739</v>
      </c>
      <c r="C953" s="77">
        <v>411</v>
      </c>
      <c r="D953" s="77"/>
      <c r="E953" s="100">
        <v>1096</v>
      </c>
      <c r="F953" s="101">
        <v>40000</v>
      </c>
      <c r="G953" s="102">
        <v>193229</v>
      </c>
      <c r="H953" s="103">
        <v>46251</v>
      </c>
      <c r="I953" s="104" t="s">
        <v>3506</v>
      </c>
      <c r="J953" s="77"/>
      <c r="K953" s="77" t="str">
        <f ca="1">+IF(ISERROR(MATCH([1]!WORKORDER[[#This Row],[TRAVELER]],[1]!Table1[TRAVELER],0)),K953,"Shipped")</f>
        <v>Shipped</v>
      </c>
      <c r="L953" s="77">
        <f ca="1">IF(ISERROR(MATCH([1]!WORKORDER[[#This Row],[TRAVELER]],[1]!Table1[TRAVELER],0)),L953,#REF!)</f>
        <v>0</v>
      </c>
    </row>
    <row r="954" spans="1:12" hidden="1" x14ac:dyDescent="0.25">
      <c r="A954" s="77">
        <v>717113</v>
      </c>
      <c r="B954" s="77">
        <v>11588714</v>
      </c>
      <c r="C954" s="77" t="s">
        <v>922</v>
      </c>
      <c r="D954" s="77"/>
      <c r="E954" s="100">
        <v>1547</v>
      </c>
      <c r="F954" s="101">
        <v>70000</v>
      </c>
      <c r="G954" s="102">
        <v>193263</v>
      </c>
      <c r="H954" s="103">
        <v>46253</v>
      </c>
      <c r="I954" s="104" t="s">
        <v>926</v>
      </c>
      <c r="J954" s="77"/>
      <c r="K954" s="77" t="str">
        <f ca="1">+IF(ISERROR(MATCH([1]!WORKORDER[[#This Row],[TRAVELER]],[1]!Table1[TRAVELER],0)),K954,"Shipped")</f>
        <v>Shipped</v>
      </c>
      <c r="L954" s="77">
        <f ca="1">IF(ISERROR(MATCH([1]!WORKORDER[[#This Row],[TRAVELER]],[1]!Table1[TRAVELER],0)),L954,#REF!)</f>
        <v>30018</v>
      </c>
    </row>
    <row r="955" spans="1:12" hidden="1" x14ac:dyDescent="0.25">
      <c r="A955" s="77">
        <v>716885</v>
      </c>
      <c r="B955" s="77" t="s">
        <v>1808</v>
      </c>
      <c r="C955" s="77">
        <v>209</v>
      </c>
      <c r="D955" s="77"/>
      <c r="E955" s="100">
        <v>1095</v>
      </c>
      <c r="F955" s="101">
        <v>8016</v>
      </c>
      <c r="G955" s="102">
        <v>193339</v>
      </c>
      <c r="H955" s="103">
        <v>46255</v>
      </c>
      <c r="I955" s="104"/>
      <c r="J955" s="77"/>
      <c r="K955" s="77" t="str">
        <f ca="1">+IF(ISERROR(MATCH([1]!WORKORDER[[#This Row],[TRAVELER]],[1]!Table1[TRAVELER],0)),K955,"Shipped")</f>
        <v>Shipped</v>
      </c>
      <c r="L955" s="77">
        <f ca="1">IF(ISERROR(MATCH([1]!WORKORDER[[#This Row],[TRAVELER]],[1]!Table1[TRAVELER],0)),L955,#REF!)</f>
        <v>30031</v>
      </c>
    </row>
    <row r="956" spans="1:12" hidden="1" x14ac:dyDescent="0.25">
      <c r="A956" s="77">
        <v>716886</v>
      </c>
      <c r="B956" s="77" t="s">
        <v>945</v>
      </c>
      <c r="C956" s="77">
        <v>1017</v>
      </c>
      <c r="D956" s="77"/>
      <c r="E956" s="100">
        <v>794</v>
      </c>
      <c r="F956" s="101">
        <v>28768</v>
      </c>
      <c r="G956" s="102">
        <v>193371</v>
      </c>
      <c r="H956" s="103">
        <v>46255</v>
      </c>
      <c r="I956" s="104"/>
      <c r="J956" s="77"/>
      <c r="K956" s="77">
        <f ca="1">+IF(ISERROR(MATCH([1]!WORKORDER[[#This Row],[TRAVELER]],[1]!Table1[TRAVELER],0)),K956,"Shipped")</f>
        <v>0</v>
      </c>
      <c r="L956" s="77">
        <f ca="1">IF(ISERROR(MATCH([1]!WORKORDER[[#This Row],[TRAVELER]],[1]!Table1[TRAVELER],0)),L956,#REF!)</f>
        <v>0</v>
      </c>
    </row>
    <row r="957" spans="1:12" hidden="1" x14ac:dyDescent="0.25">
      <c r="A957" s="77">
        <v>716887</v>
      </c>
      <c r="B957" s="77" t="s">
        <v>945</v>
      </c>
      <c r="C957" s="77">
        <v>1659</v>
      </c>
      <c r="D957" s="77"/>
      <c r="E957" s="100">
        <v>815</v>
      </c>
      <c r="F957" s="101">
        <v>29529</v>
      </c>
      <c r="G957" s="102">
        <v>193371</v>
      </c>
      <c r="H957" s="103">
        <v>46255</v>
      </c>
      <c r="I957" s="104"/>
      <c r="J957" s="77"/>
      <c r="K957" s="77">
        <f ca="1">+IF(ISERROR(MATCH([1]!WORKORDER[[#This Row],[TRAVELER]],[1]!Table1[TRAVELER],0)),K957,"Shipped")</f>
        <v>0</v>
      </c>
      <c r="L957" s="77">
        <f ca="1">IF(ISERROR(MATCH([1]!WORKORDER[[#This Row],[TRAVELER]],[1]!Table1[TRAVELER],0)),L957,#REF!)</f>
        <v>0</v>
      </c>
    </row>
    <row r="958" spans="1:12" hidden="1" x14ac:dyDescent="0.25">
      <c r="A958" s="77">
        <v>716888</v>
      </c>
      <c r="B958" s="77" t="s">
        <v>945</v>
      </c>
      <c r="C958" s="77">
        <v>1314</v>
      </c>
      <c r="D958" s="77"/>
      <c r="E958" s="100">
        <v>875</v>
      </c>
      <c r="F958" s="101">
        <v>31703</v>
      </c>
      <c r="G958" s="102">
        <v>193371</v>
      </c>
      <c r="H958" s="103">
        <v>46255</v>
      </c>
      <c r="I958" s="104"/>
      <c r="J958" s="77"/>
      <c r="K958" s="77">
        <f ca="1">+IF(ISERROR(MATCH([1]!WORKORDER[[#This Row],[TRAVELER]],[1]!Table1[TRAVELER],0)),K958,"Shipped")</f>
        <v>0</v>
      </c>
      <c r="L958" s="77">
        <f ca="1">IF(ISERROR(MATCH([1]!WORKORDER[[#This Row],[TRAVELER]],[1]!Table1[TRAVELER],0)),L958,#REF!)</f>
        <v>0</v>
      </c>
    </row>
    <row r="959" spans="1:12" hidden="1" x14ac:dyDescent="0.25">
      <c r="A959" s="77">
        <v>716889</v>
      </c>
      <c r="B959" s="77" t="s">
        <v>945</v>
      </c>
      <c r="C959" s="77">
        <v>304</v>
      </c>
      <c r="D959" s="77"/>
      <c r="E959" s="100">
        <v>773</v>
      </c>
      <c r="F959" s="101">
        <v>28007</v>
      </c>
      <c r="G959" s="102">
        <v>193371</v>
      </c>
      <c r="H959" s="103">
        <v>46255</v>
      </c>
      <c r="I959" s="104"/>
      <c r="J959" s="77"/>
      <c r="K959" s="77" t="str">
        <f ca="1">+IF(ISERROR(MATCH([1]!WORKORDER[[#This Row],[TRAVELER]],[1]!Table1[TRAVELER],0)),K959,"Shipped")</f>
        <v>Shipped</v>
      </c>
      <c r="L959" s="77">
        <f ca="1">IF(ISERROR(MATCH([1]!WORKORDER[[#This Row],[TRAVELER]],[1]!Table1[TRAVELER],0)),L959,#REF!)</f>
        <v>30031</v>
      </c>
    </row>
    <row r="960" spans="1:12" hidden="1" x14ac:dyDescent="0.25">
      <c r="A960" s="77">
        <v>716890</v>
      </c>
      <c r="B960" s="77" t="s">
        <v>945</v>
      </c>
      <c r="C960" s="77">
        <v>1568</v>
      </c>
      <c r="D960" s="77"/>
      <c r="E960" s="100">
        <v>853</v>
      </c>
      <c r="F960" s="101">
        <v>30906</v>
      </c>
      <c r="G960" s="102">
        <v>193371</v>
      </c>
      <c r="H960" s="103">
        <v>46255</v>
      </c>
      <c r="I960" s="104"/>
      <c r="J960" s="77"/>
      <c r="K960" s="77">
        <f ca="1">+IF(ISERROR(MATCH([1]!WORKORDER[[#This Row],[TRAVELER]],[1]!Table1[TRAVELER],0)),K960,"Shipped")</f>
        <v>0</v>
      </c>
      <c r="L960" s="77">
        <f ca="1">IF(ISERROR(MATCH([1]!WORKORDER[[#This Row],[TRAVELER]],[1]!Table1[TRAVELER],0)),L960,#REF!)</f>
        <v>0</v>
      </c>
    </row>
    <row r="961" spans="1:12" hidden="1" x14ac:dyDescent="0.25">
      <c r="A961" s="77">
        <v>717228</v>
      </c>
      <c r="B961" s="77">
        <v>61525</v>
      </c>
      <c r="C961" s="77" t="s">
        <v>922</v>
      </c>
      <c r="D961" s="77"/>
      <c r="E961" s="100">
        <v>1890</v>
      </c>
      <c r="F961" s="101">
        <v>175000</v>
      </c>
      <c r="G961" s="102">
        <v>193229</v>
      </c>
      <c r="H961" s="103">
        <v>46251</v>
      </c>
      <c r="I961" s="104" t="s">
        <v>3507</v>
      </c>
      <c r="J961" s="77"/>
      <c r="K961" s="77" t="str">
        <f ca="1">+IF(ISERROR(MATCH([1]!WORKORDER[[#This Row],[TRAVELER]],[1]!Table1[TRAVELER],0)),K961,"Shipped")</f>
        <v>Shipped</v>
      </c>
      <c r="L961" s="77">
        <f ca="1">IF(ISERROR(MATCH([1]!WORKORDER[[#This Row],[TRAVELER]],[1]!Table1[TRAVELER],0)),L961,#REF!)</f>
        <v>30031</v>
      </c>
    </row>
    <row r="962" spans="1:12" hidden="1" x14ac:dyDescent="0.25">
      <c r="A962" s="77">
        <v>717229</v>
      </c>
      <c r="B962" s="77">
        <v>61525</v>
      </c>
      <c r="C962" s="77" t="s">
        <v>922</v>
      </c>
      <c r="D962" s="77"/>
      <c r="E962" s="100">
        <v>1890</v>
      </c>
      <c r="F962" s="101">
        <v>175000</v>
      </c>
      <c r="G962" s="102">
        <v>193229</v>
      </c>
      <c r="H962" s="103">
        <v>46251</v>
      </c>
      <c r="I962" s="104" t="s">
        <v>3508</v>
      </c>
      <c r="J962" s="77"/>
      <c r="K962" s="77" t="str">
        <f ca="1">+IF(ISERROR(MATCH([1]!WORKORDER[[#This Row],[TRAVELER]],[1]!Table1[TRAVELER],0)),K962,"Shipped")</f>
        <v>Shipped</v>
      </c>
      <c r="L962" s="77">
        <f ca="1">IF(ISERROR(MATCH([1]!WORKORDER[[#This Row],[TRAVELER]],[1]!Table1[TRAVELER],0)),L962,#REF!)</f>
        <v>29996</v>
      </c>
    </row>
    <row r="963" spans="1:12" hidden="1" x14ac:dyDescent="0.25">
      <c r="A963" s="77">
        <v>717248</v>
      </c>
      <c r="B963" s="77">
        <v>11547059</v>
      </c>
      <c r="C963" s="77" t="s">
        <v>3491</v>
      </c>
      <c r="D963" s="77"/>
      <c r="E963" s="100">
        <v>375</v>
      </c>
      <c r="F963" s="101">
        <v>8250</v>
      </c>
      <c r="G963" s="102">
        <v>193203</v>
      </c>
      <c r="H963" s="103">
        <v>46251</v>
      </c>
      <c r="I963" s="104" t="s">
        <v>3492</v>
      </c>
      <c r="J963" s="77"/>
      <c r="K963" s="77" t="str">
        <f ca="1">+IF(ISERROR(MATCH([1]!WORKORDER[[#This Row],[TRAVELER]],[1]!Table1[TRAVELER],0)),K963,"Shipped")</f>
        <v>Shipped</v>
      </c>
      <c r="L963" s="77">
        <f ca="1">IF(ISERROR(MATCH([1]!WORKORDER[[#This Row],[TRAVELER]],[1]!Table1[TRAVELER],0)),L963,#REF!)</f>
        <v>29998</v>
      </c>
    </row>
    <row r="964" spans="1:12" hidden="1" x14ac:dyDescent="0.25">
      <c r="A964" s="77">
        <v>717279</v>
      </c>
      <c r="B964" s="77" t="s">
        <v>928</v>
      </c>
      <c r="C964" s="77">
        <v>1632</v>
      </c>
      <c r="D964" s="77"/>
      <c r="E964" s="100">
        <v>1155</v>
      </c>
      <c r="F964" s="101">
        <v>75000</v>
      </c>
      <c r="G964" s="102">
        <v>193336</v>
      </c>
      <c r="H964" s="103">
        <v>46254</v>
      </c>
      <c r="I964" s="104" t="s">
        <v>3883</v>
      </c>
      <c r="J964" s="77"/>
      <c r="K964" s="77" t="str">
        <f ca="1">+IF(ISERROR(MATCH([1]!WORKORDER[[#This Row],[TRAVELER]],[1]!Table1[TRAVELER],0)),K964,"Shipped")</f>
        <v>Shipped</v>
      </c>
      <c r="L964" s="77">
        <f ca="1">IF(ISERROR(MATCH([1]!WORKORDER[[#This Row],[TRAVELER]],[1]!Table1[TRAVELER],0)),L964,#REF!)</f>
        <v>30011</v>
      </c>
    </row>
    <row r="965" spans="1:12" hidden="1" x14ac:dyDescent="0.25">
      <c r="A965" s="77">
        <v>717280</v>
      </c>
      <c r="B965" s="77" t="s">
        <v>928</v>
      </c>
      <c r="C965" s="77">
        <v>820</v>
      </c>
      <c r="D965" s="77"/>
      <c r="E965" s="100">
        <v>1151</v>
      </c>
      <c r="F965" s="101">
        <v>74740</v>
      </c>
      <c r="G965" s="102">
        <v>193336</v>
      </c>
      <c r="H965" s="103">
        <v>46254</v>
      </c>
      <c r="I965" s="104" t="s">
        <v>4067</v>
      </c>
      <c r="J965" s="77"/>
      <c r="K965" s="77" t="str">
        <f ca="1">+IF(ISERROR(MATCH([1]!WORKORDER[[#This Row],[TRAVELER]],[1]!Table1[TRAVELER],0)),K965,"Shipped")</f>
        <v>Shipped</v>
      </c>
      <c r="L965" s="77">
        <f ca="1">IF(ISERROR(MATCH([1]!WORKORDER[[#This Row],[TRAVELER]],[1]!Table1[TRAVELER],0)),L965,#REF!)</f>
        <v>30013</v>
      </c>
    </row>
    <row r="966" spans="1:12" hidden="1" x14ac:dyDescent="0.25">
      <c r="A966" s="77">
        <v>717281</v>
      </c>
      <c r="B966" s="77" t="s">
        <v>928</v>
      </c>
      <c r="C966" s="77">
        <v>1712</v>
      </c>
      <c r="D966" s="77"/>
      <c r="E966" s="100">
        <v>1128</v>
      </c>
      <c r="F966" s="101">
        <v>73247</v>
      </c>
      <c r="G966" s="102">
        <v>193336</v>
      </c>
      <c r="H966" s="103">
        <v>46254</v>
      </c>
      <c r="I966" s="104" t="s">
        <v>4068</v>
      </c>
      <c r="J966" s="77"/>
      <c r="K966" s="77" t="str">
        <f ca="1">+IF(ISERROR(MATCH([1]!WORKORDER[[#This Row],[TRAVELER]],[1]!Table1[TRAVELER],0)),K966,"Shipped")</f>
        <v>Shipped</v>
      </c>
      <c r="L966" s="77">
        <f ca="1">IF(ISERROR(MATCH([1]!WORKORDER[[#This Row],[TRAVELER]],[1]!Table1[TRAVELER],0)),L966,#REF!)</f>
        <v>30011</v>
      </c>
    </row>
    <row r="967" spans="1:12" hidden="1" x14ac:dyDescent="0.25">
      <c r="A967" s="77">
        <v>716891</v>
      </c>
      <c r="B967" s="77" t="s">
        <v>945</v>
      </c>
      <c r="C967" s="77">
        <v>130</v>
      </c>
      <c r="D967" s="77"/>
      <c r="E967" s="100">
        <v>798</v>
      </c>
      <c r="F967" s="101">
        <v>28913</v>
      </c>
      <c r="G967" s="102">
        <v>193371</v>
      </c>
      <c r="H967" s="103">
        <v>46255</v>
      </c>
      <c r="I967" s="104"/>
      <c r="J967" s="77"/>
      <c r="K967" s="77" t="str">
        <f ca="1">+IF(ISERROR(MATCH([1]!WORKORDER[[#This Row],[TRAVELER]],[1]!Table1[TRAVELER],0)),K967,"Shipped")</f>
        <v>Shipped</v>
      </c>
      <c r="L967" s="77">
        <f ca="1">IF(ISERROR(MATCH([1]!WORKORDER[[#This Row],[TRAVELER]],[1]!Table1[TRAVELER],0)),L967,#REF!)</f>
        <v>30067</v>
      </c>
    </row>
    <row r="968" spans="1:12" hidden="1" x14ac:dyDescent="0.25">
      <c r="A968" s="77">
        <v>716971</v>
      </c>
      <c r="B968" s="77" t="s">
        <v>1060</v>
      </c>
      <c r="C968" s="77">
        <v>181</v>
      </c>
      <c r="D968" s="77"/>
      <c r="E968" s="100">
        <v>1194</v>
      </c>
      <c r="F968" s="101">
        <v>72364</v>
      </c>
      <c r="G968" s="102">
        <v>193339</v>
      </c>
      <c r="H968" s="103">
        <v>46255</v>
      </c>
      <c r="I968" s="104"/>
      <c r="J968" s="77"/>
      <c r="K968" s="77">
        <f ca="1">+IF(ISERROR(MATCH([1]!WORKORDER[[#This Row],[TRAVELER]],[1]!Table1[TRAVELER],0)),K968,"Shipped")</f>
        <v>0</v>
      </c>
      <c r="L968" s="77">
        <f ca="1">IF(ISERROR(MATCH([1]!WORKORDER[[#This Row],[TRAVELER]],[1]!Table1[TRAVELER],0)),L968,#REF!)</f>
        <v>0</v>
      </c>
    </row>
    <row r="969" spans="1:12" hidden="1" x14ac:dyDescent="0.25">
      <c r="A969" s="77">
        <v>716985</v>
      </c>
      <c r="B969" s="77" t="s">
        <v>944</v>
      </c>
      <c r="C969" s="77" t="s">
        <v>922</v>
      </c>
      <c r="D969" s="77"/>
      <c r="E969" s="100">
        <v>1736</v>
      </c>
      <c r="F969" s="101">
        <v>40000</v>
      </c>
      <c r="G969" s="102">
        <v>193371</v>
      </c>
      <c r="H969" s="103">
        <v>46255</v>
      </c>
      <c r="I969" s="104"/>
      <c r="J969" s="77"/>
      <c r="K969" s="77">
        <f ca="1">+IF(ISERROR(MATCH([1]!WORKORDER[[#This Row],[TRAVELER]],[1]!Table1[TRAVELER],0)),K969,"Shipped")</f>
        <v>0</v>
      </c>
      <c r="L969" s="77">
        <f ca="1">IF(ISERROR(MATCH([1]!WORKORDER[[#This Row],[TRAVELER]],[1]!Table1[TRAVELER],0)),L969,#REF!)</f>
        <v>0</v>
      </c>
    </row>
    <row r="970" spans="1:12" hidden="1" x14ac:dyDescent="0.25">
      <c r="A970" s="77">
        <v>716987</v>
      </c>
      <c r="B970" s="77" t="s">
        <v>944</v>
      </c>
      <c r="C970" s="77" t="s">
        <v>922</v>
      </c>
      <c r="D970" s="77"/>
      <c r="E970" s="100">
        <v>1736</v>
      </c>
      <c r="F970" s="101">
        <v>40000</v>
      </c>
      <c r="G970" s="102">
        <v>193371</v>
      </c>
      <c r="H970" s="103">
        <v>46255</v>
      </c>
      <c r="I970" s="104"/>
      <c r="J970" s="77"/>
      <c r="K970" s="77" t="str">
        <f ca="1">+IF(ISERROR(MATCH([1]!WORKORDER[[#This Row],[TRAVELER]],[1]!Table1[TRAVELER],0)),K970,"Shipped")</f>
        <v>Shipped</v>
      </c>
      <c r="L970" s="77">
        <f ca="1">IF(ISERROR(MATCH([1]!WORKORDER[[#This Row],[TRAVELER]],[1]!Table1[TRAVELER],0)),L970,#REF!)</f>
        <v>30059</v>
      </c>
    </row>
    <row r="971" spans="1:12" hidden="1" x14ac:dyDescent="0.25">
      <c r="A971" s="77">
        <v>716989</v>
      </c>
      <c r="B971" s="77" t="s">
        <v>944</v>
      </c>
      <c r="C971" s="77" t="s">
        <v>922</v>
      </c>
      <c r="D971" s="77"/>
      <c r="E971" s="100">
        <v>1320</v>
      </c>
      <c r="F971" s="101">
        <v>40000</v>
      </c>
      <c r="G971" s="102">
        <v>193371</v>
      </c>
      <c r="H971" s="103">
        <v>46255</v>
      </c>
      <c r="I971" s="104"/>
      <c r="J971" s="77"/>
      <c r="K971" s="77" t="str">
        <f ca="1">+IF(ISERROR(MATCH([1]!WORKORDER[[#This Row],[TRAVELER]],[1]!Table1[TRAVELER],0)),K971,"Shipped")</f>
        <v>Shipped</v>
      </c>
      <c r="L971" s="77">
        <f ca="1">IF(ISERROR(MATCH([1]!WORKORDER[[#This Row],[TRAVELER]],[1]!Table1[TRAVELER],0)),L971,#REF!)</f>
        <v>30059</v>
      </c>
    </row>
    <row r="972" spans="1:12" hidden="1" x14ac:dyDescent="0.25">
      <c r="A972" s="77">
        <v>717047</v>
      </c>
      <c r="B972" s="77">
        <v>11548414</v>
      </c>
      <c r="C972" s="77">
        <v>823</v>
      </c>
      <c r="D972" s="77"/>
      <c r="E972" s="100">
        <v>1120</v>
      </c>
      <c r="F972" s="101">
        <v>17364</v>
      </c>
      <c r="G972" s="102">
        <v>193339</v>
      </c>
      <c r="H972" s="103">
        <v>46255</v>
      </c>
      <c r="I972" s="104"/>
      <c r="J972" s="77"/>
      <c r="K972" s="77">
        <f ca="1">+IF(ISERROR(MATCH([1]!WORKORDER[[#This Row],[TRAVELER]],[1]!Table1[TRAVELER],0)),K972,"Shipped")</f>
        <v>0</v>
      </c>
      <c r="L972" s="77">
        <f ca="1">IF(ISERROR(MATCH([1]!WORKORDER[[#This Row],[TRAVELER]],[1]!Table1[TRAVELER],0)),L972,#REF!)</f>
        <v>0</v>
      </c>
    </row>
    <row r="973" spans="1:12" hidden="1" x14ac:dyDescent="0.25">
      <c r="A973" s="77">
        <v>717555</v>
      </c>
      <c r="B973" s="77">
        <v>11588293</v>
      </c>
      <c r="C973" s="77" t="s">
        <v>922</v>
      </c>
      <c r="D973" s="77"/>
      <c r="E973" s="100">
        <v>1946</v>
      </c>
      <c r="F973" s="101">
        <v>70000</v>
      </c>
      <c r="G973" s="102">
        <v>193336</v>
      </c>
      <c r="H973" s="103">
        <v>46254</v>
      </c>
      <c r="I973" s="104" t="s">
        <v>4069</v>
      </c>
      <c r="J973" s="77"/>
      <c r="K973" s="77" t="str">
        <f ca="1">+IF(ISERROR(MATCH([1]!WORKORDER[[#This Row],[TRAVELER]],[1]!Table1[TRAVELER],0)),K973,"Shipped")</f>
        <v>Shipped</v>
      </c>
      <c r="L973" s="77">
        <f ca="1">IF(ISERROR(MATCH([1]!WORKORDER[[#This Row],[TRAVELER]],[1]!Table1[TRAVELER],0)),L973,#REF!)</f>
        <v>30011</v>
      </c>
    </row>
    <row r="974" spans="1:12" hidden="1" x14ac:dyDescent="0.25">
      <c r="A974" s="77">
        <v>717048</v>
      </c>
      <c r="B974" s="77">
        <v>11548414</v>
      </c>
      <c r="C974" s="77">
        <v>1319</v>
      </c>
      <c r="D974" s="77"/>
      <c r="E974" s="100">
        <v>880</v>
      </c>
      <c r="F974" s="101">
        <v>13643</v>
      </c>
      <c r="G974" s="102">
        <v>193339</v>
      </c>
      <c r="H974" s="103">
        <v>46255</v>
      </c>
      <c r="I974" s="104"/>
      <c r="J974" s="77"/>
      <c r="K974" s="77" t="str">
        <f ca="1">+IF(ISERROR(MATCH([1]!WORKORDER[[#This Row],[TRAVELER]],[1]!Table1[TRAVELER],0)),K974,"Shipped")</f>
        <v>Shipped</v>
      </c>
      <c r="L974" s="77" t="e">
        <f ca="1">IF(ISERROR(MATCH([1]!WORKORDER[[#This Row],[TRAVELER]],[1]!Table1[TRAVELER],0)),L974,#REF!)</f>
        <v>#REF!</v>
      </c>
    </row>
    <row r="975" spans="1:12" hidden="1" x14ac:dyDescent="0.25">
      <c r="A975" s="77" t="s">
        <v>2805</v>
      </c>
      <c r="B975" s="77" t="s">
        <v>952</v>
      </c>
      <c r="C975" s="77">
        <v>496</v>
      </c>
      <c r="D975" s="77"/>
      <c r="E975" s="100">
        <v>882</v>
      </c>
      <c r="F975" s="101">
        <v>22273</v>
      </c>
      <c r="G975" s="102">
        <v>192887</v>
      </c>
      <c r="H975" s="103">
        <v>46239</v>
      </c>
      <c r="I975" s="104" t="s">
        <v>2543</v>
      </c>
      <c r="J975" s="77"/>
      <c r="K975" s="77" t="str">
        <f ca="1">+IF(ISERROR(MATCH([1]!WORKORDER[[#This Row],[TRAVELER]],[1]!Table1[TRAVELER],0)),K975,"Shipped")</f>
        <v>Shipped</v>
      </c>
      <c r="L975" s="77">
        <f ca="1">IF(ISERROR(MATCH([1]!WORKORDER[[#This Row],[TRAVELER]],[1]!Table1[TRAVELER],0)),L975,#REF!)</f>
        <v>29946</v>
      </c>
    </row>
    <row r="976" spans="1:12" hidden="1" x14ac:dyDescent="0.25">
      <c r="A976" s="77" t="s">
        <v>4070</v>
      </c>
      <c r="B976" s="77" t="s">
        <v>1018</v>
      </c>
      <c r="C976" s="77">
        <v>1083</v>
      </c>
      <c r="D976" s="77"/>
      <c r="E976" s="100">
        <v>1013</v>
      </c>
      <c r="F976" s="101">
        <v>7515</v>
      </c>
      <c r="G976" s="102">
        <v>192887</v>
      </c>
      <c r="H976" s="103">
        <v>46239</v>
      </c>
      <c r="I976" s="104" t="s">
        <v>2712</v>
      </c>
      <c r="J976" s="77"/>
      <c r="K976" s="77" t="str">
        <f ca="1">+IF(ISERROR(MATCH([1]!WORKORDER[[#This Row],[TRAVELER]],[1]!Table1[TRAVELER],0)),K976,"Shipped")</f>
        <v>Shipped</v>
      </c>
      <c r="L976" s="77">
        <f ca="1">IF(ISERROR(MATCH([1]!WORKORDER[[#This Row],[TRAVELER]],[1]!Table1[TRAVELER],0)),L976,#REF!)</f>
        <v>29946</v>
      </c>
    </row>
    <row r="977" spans="1:12" hidden="1" x14ac:dyDescent="0.25">
      <c r="A977" s="77" t="s">
        <v>4071</v>
      </c>
      <c r="B977" s="77" t="s">
        <v>1018</v>
      </c>
      <c r="C977" s="77">
        <v>799</v>
      </c>
      <c r="D977" s="77"/>
      <c r="E977" s="100">
        <v>130</v>
      </c>
      <c r="F977" s="101">
        <v>963</v>
      </c>
      <c r="G977" s="102">
        <v>192887</v>
      </c>
      <c r="H977" s="103">
        <v>46239</v>
      </c>
      <c r="I977" s="104" t="s">
        <v>2713</v>
      </c>
      <c r="J977" s="77"/>
      <c r="K977" s="77" t="str">
        <f ca="1">+IF(ISERROR(MATCH([1]!WORKORDER[[#This Row],[TRAVELER]],[1]!Table1[TRAVELER],0)),K977,"Shipped")</f>
        <v>Shipped</v>
      </c>
      <c r="L977" s="77">
        <f ca="1">IF(ISERROR(MATCH([1]!WORKORDER[[#This Row],[TRAVELER]],[1]!Table1[TRAVELER],0)),L977,#REF!)</f>
        <v>29946</v>
      </c>
    </row>
    <row r="978" spans="1:12" hidden="1" x14ac:dyDescent="0.25">
      <c r="A978" s="77">
        <v>717556</v>
      </c>
      <c r="B978" s="77">
        <v>11588293</v>
      </c>
      <c r="C978" s="77" t="s">
        <v>922</v>
      </c>
      <c r="D978" s="77"/>
      <c r="E978" s="100">
        <v>1946</v>
      </c>
      <c r="F978" s="101">
        <v>70000</v>
      </c>
      <c r="G978" s="102">
        <v>193336</v>
      </c>
      <c r="H978" s="103">
        <v>46254</v>
      </c>
      <c r="I978" s="104" t="s">
        <v>4072</v>
      </c>
      <c r="J978" s="77"/>
      <c r="K978" s="77" t="str">
        <f ca="1">+IF(ISERROR(MATCH([1]!WORKORDER[[#This Row],[TRAVELER]],[1]!Table1[TRAVELER],0)),K978,"Shipped")</f>
        <v>Shipped</v>
      </c>
      <c r="L978" s="77">
        <f ca="1">IF(ISERROR(MATCH([1]!WORKORDER[[#This Row],[TRAVELER]],[1]!Table1[TRAVELER],0)),L978,#REF!)</f>
        <v>30031</v>
      </c>
    </row>
    <row r="979" spans="1:12" hidden="1" x14ac:dyDescent="0.25">
      <c r="A979" s="77">
        <v>717049</v>
      </c>
      <c r="B979" s="77">
        <v>11548414</v>
      </c>
      <c r="C979" s="77">
        <v>68</v>
      </c>
      <c r="D979" s="77"/>
      <c r="E979" s="100">
        <v>1040</v>
      </c>
      <c r="F979" s="101">
        <v>16124</v>
      </c>
      <c r="G979" s="102">
        <v>193339</v>
      </c>
      <c r="H979" s="103">
        <v>46255</v>
      </c>
      <c r="I979" s="104"/>
      <c r="J979" s="77"/>
      <c r="K979" s="77">
        <f ca="1">+IF(ISERROR(MATCH([1]!WORKORDER[[#This Row],[TRAVELER]],[1]!Table1[TRAVELER],0)),K979,"Shipped")</f>
        <v>0</v>
      </c>
      <c r="L979" s="77">
        <f ca="1">IF(ISERROR(MATCH([1]!WORKORDER[[#This Row],[TRAVELER]],[1]!Table1[TRAVELER],0)),L979,#REF!)</f>
        <v>0</v>
      </c>
    </row>
    <row r="980" spans="1:12" hidden="1" x14ac:dyDescent="0.25">
      <c r="A980" s="77">
        <v>717050</v>
      </c>
      <c r="B980" s="77">
        <v>11548414</v>
      </c>
      <c r="C980" s="77">
        <v>1409</v>
      </c>
      <c r="D980" s="77"/>
      <c r="E980" s="100">
        <v>1146</v>
      </c>
      <c r="F980" s="101">
        <v>17767</v>
      </c>
      <c r="G980" s="102">
        <v>193339</v>
      </c>
      <c r="H980" s="103">
        <v>46255</v>
      </c>
      <c r="I980" s="104"/>
      <c r="J980" s="77"/>
      <c r="K980" s="77" t="str">
        <f ca="1">+IF(ISERROR(MATCH([1]!WORKORDER[[#This Row],[TRAVELER]],[1]!Table1[TRAVELER],0)),K980,"Shipped")</f>
        <v>Shipped</v>
      </c>
      <c r="L980" s="77">
        <f ca="1">IF(ISERROR(MATCH([1]!WORKORDER[[#This Row],[TRAVELER]],[1]!Table1[TRAVELER],0)),L980,#REF!)</f>
        <v>30057</v>
      </c>
    </row>
    <row r="981" spans="1:12" hidden="1" x14ac:dyDescent="0.25">
      <c r="A981" s="77">
        <v>717051</v>
      </c>
      <c r="B981" s="77">
        <v>11548414</v>
      </c>
      <c r="C981" s="77">
        <v>44</v>
      </c>
      <c r="D981" s="77"/>
      <c r="E981" s="100">
        <v>1160</v>
      </c>
      <c r="F981" s="101">
        <v>17984</v>
      </c>
      <c r="G981" s="102">
        <v>193339</v>
      </c>
      <c r="H981" s="103">
        <v>46255</v>
      </c>
      <c r="I981" s="104"/>
      <c r="J981" s="77"/>
      <c r="K981" s="77" t="str">
        <f ca="1">+IF(ISERROR(MATCH([1]!WORKORDER[[#This Row],[TRAVELER]],[1]!Table1[TRAVELER],0)),K981,"Shipped")</f>
        <v>Shipped</v>
      </c>
      <c r="L981" s="77">
        <f ca="1">IF(ISERROR(MATCH([1]!WORKORDER[[#This Row],[TRAVELER]],[1]!Table1[TRAVELER],0)),L981,#REF!)</f>
        <v>30059</v>
      </c>
    </row>
    <row r="982" spans="1:12" hidden="1" x14ac:dyDescent="0.25">
      <c r="A982" s="77">
        <v>717052</v>
      </c>
      <c r="B982" s="77">
        <v>11548414</v>
      </c>
      <c r="C982" s="77">
        <v>1417</v>
      </c>
      <c r="D982" s="77"/>
      <c r="E982" s="100">
        <v>1046</v>
      </c>
      <c r="F982" s="101">
        <v>16217</v>
      </c>
      <c r="G982" s="102">
        <v>193339</v>
      </c>
      <c r="H982" s="103">
        <v>46255</v>
      </c>
      <c r="I982" s="104"/>
      <c r="J982" s="77"/>
      <c r="K982" s="77">
        <f ca="1">+IF(ISERROR(MATCH([1]!WORKORDER[[#This Row],[TRAVELER]],[1]!Table1[TRAVELER],0)),K982,"Shipped")</f>
        <v>0</v>
      </c>
      <c r="L982" s="77">
        <f ca="1">IF(ISERROR(MATCH([1]!WORKORDER[[#This Row],[TRAVELER]],[1]!Table1[TRAVELER],0)),L982,#REF!)</f>
        <v>0</v>
      </c>
    </row>
    <row r="983" spans="1:12" hidden="1" x14ac:dyDescent="0.25">
      <c r="A983" s="77">
        <v>717053</v>
      </c>
      <c r="B983" s="77">
        <v>11548414</v>
      </c>
      <c r="C983" s="77">
        <v>1366</v>
      </c>
      <c r="D983" s="77"/>
      <c r="E983" s="100">
        <v>806</v>
      </c>
      <c r="F983" s="101">
        <v>12496</v>
      </c>
      <c r="G983" s="102">
        <v>193339</v>
      </c>
      <c r="H983" s="103">
        <v>46255</v>
      </c>
      <c r="I983" s="104"/>
      <c r="J983" s="77"/>
      <c r="K983" s="77" t="str">
        <f ca="1">+IF(ISERROR(MATCH([1]!WORKORDER[[#This Row],[TRAVELER]],[1]!Table1[TRAVELER],0)),K983,"Shipped")</f>
        <v>Shipped</v>
      </c>
      <c r="L983" s="77">
        <f ca="1">IF(ISERROR(MATCH([1]!WORKORDER[[#This Row],[TRAVELER]],[1]!Table1[TRAVELER],0)),L983,#REF!)</f>
        <v>30059</v>
      </c>
    </row>
    <row r="984" spans="1:12" hidden="1" x14ac:dyDescent="0.25">
      <c r="A984" s="77">
        <v>717054</v>
      </c>
      <c r="B984" s="77">
        <v>11548414</v>
      </c>
      <c r="C984" s="77">
        <v>913</v>
      </c>
      <c r="D984" s="77"/>
      <c r="E984" s="100">
        <v>650</v>
      </c>
      <c r="F984" s="101">
        <v>10078</v>
      </c>
      <c r="G984" s="102">
        <v>193339</v>
      </c>
      <c r="H984" s="103">
        <v>46255</v>
      </c>
      <c r="I984" s="104"/>
      <c r="J984" s="77"/>
      <c r="K984" s="77" t="str">
        <f ca="1">+IF(ISERROR(MATCH([1]!WORKORDER[[#This Row],[TRAVELER]],[1]!Table1[TRAVELER],0)),K984,"Shipped")</f>
        <v>Shipped</v>
      </c>
      <c r="L984" s="77">
        <f ca="1">IF(ISERROR(MATCH([1]!WORKORDER[[#This Row],[TRAVELER]],[1]!Table1[TRAVELER],0)),L984,#REF!)</f>
        <v>30059</v>
      </c>
    </row>
    <row r="985" spans="1:12" hidden="1" x14ac:dyDescent="0.25">
      <c r="A985" s="77">
        <v>717055</v>
      </c>
      <c r="B985" s="77">
        <v>11548414</v>
      </c>
      <c r="C985" s="77">
        <v>400</v>
      </c>
      <c r="D985" s="77"/>
      <c r="E985" s="100">
        <v>1107</v>
      </c>
      <c r="F985" s="101">
        <v>17163</v>
      </c>
      <c r="G985" s="102">
        <v>193339</v>
      </c>
      <c r="H985" s="103">
        <v>46255</v>
      </c>
      <c r="I985" s="104"/>
      <c r="J985" s="77"/>
      <c r="K985" s="77">
        <f ca="1">+IF(ISERROR(MATCH([1]!WORKORDER[[#This Row],[TRAVELER]],[1]!Table1[TRAVELER],0)),K985,"Shipped")</f>
        <v>0</v>
      </c>
      <c r="L985" s="77">
        <f ca="1">IF(ISERROR(MATCH([1]!WORKORDER[[#This Row],[TRAVELER]],[1]!Table1[TRAVELER],0)),L985,#REF!)</f>
        <v>0</v>
      </c>
    </row>
    <row r="986" spans="1:12" hidden="1" x14ac:dyDescent="0.25">
      <c r="A986" s="77">
        <v>717056</v>
      </c>
      <c r="B986" s="77">
        <v>11548414</v>
      </c>
      <c r="C986" s="77">
        <v>120</v>
      </c>
      <c r="D986" s="77"/>
      <c r="E986" s="100">
        <v>1056</v>
      </c>
      <c r="F986" s="101">
        <v>16372</v>
      </c>
      <c r="G986" s="102">
        <v>193339</v>
      </c>
      <c r="H986" s="103">
        <v>46255</v>
      </c>
      <c r="I986" s="104"/>
      <c r="J986" s="77"/>
      <c r="K986" s="77" t="str">
        <f ca="1">+IF(ISERROR(MATCH([1]!WORKORDER[[#This Row],[TRAVELER]],[1]!Table1[TRAVELER],0)),K986,"Shipped")</f>
        <v>Shipped</v>
      </c>
      <c r="L986" s="77">
        <f ca="1">IF(ISERROR(MATCH([1]!WORKORDER[[#This Row],[TRAVELER]],[1]!Table1[TRAVELER],0)),L986,#REF!)</f>
        <v>30061</v>
      </c>
    </row>
    <row r="987" spans="1:12" hidden="1" x14ac:dyDescent="0.25">
      <c r="A987" s="77">
        <v>717057</v>
      </c>
      <c r="B987" s="77" t="s">
        <v>3969</v>
      </c>
      <c r="C987" s="77">
        <v>217</v>
      </c>
      <c r="D987" s="77"/>
      <c r="E987" s="100">
        <v>983</v>
      </c>
      <c r="F987" s="101">
        <v>15217</v>
      </c>
      <c r="G987" s="102">
        <v>193371</v>
      </c>
      <c r="H987" s="103">
        <v>46255</v>
      </c>
      <c r="I987" s="104"/>
      <c r="J987" s="77"/>
      <c r="K987" s="77" t="str">
        <f ca="1">+IF(ISERROR(MATCH([1]!WORKORDER[[#This Row],[TRAVELER]],[1]!Table1[TRAVELER],0)),K987,"Shipped")</f>
        <v>Shipped</v>
      </c>
      <c r="L987" s="77">
        <f ca="1">IF(ISERROR(MATCH([1]!WORKORDER[[#This Row],[TRAVELER]],[1]!Table1[TRAVELER],0)),L987,#REF!)</f>
        <v>0</v>
      </c>
    </row>
    <row r="988" spans="1:12" hidden="1" x14ac:dyDescent="0.25">
      <c r="A988" s="77">
        <v>717058</v>
      </c>
      <c r="B988" s="77" t="s">
        <v>3969</v>
      </c>
      <c r="C988" s="77">
        <v>1336</v>
      </c>
      <c r="D988" s="77"/>
      <c r="E988" s="100">
        <v>984</v>
      </c>
      <c r="F988" s="101">
        <v>15232</v>
      </c>
      <c r="G988" s="102">
        <v>193371</v>
      </c>
      <c r="H988" s="103">
        <v>46255</v>
      </c>
      <c r="I988" s="104"/>
      <c r="J988" s="77"/>
      <c r="K988" s="77">
        <f ca="1">+IF(ISERROR(MATCH([1]!WORKORDER[[#This Row],[TRAVELER]],[1]!Table1[TRAVELER],0)),K988,"Shipped")</f>
        <v>0</v>
      </c>
      <c r="L988" s="77">
        <f ca="1">IF(ISERROR(MATCH([1]!WORKORDER[[#This Row],[TRAVELER]],[1]!Table1[TRAVELER],0)),L988,#REF!)</f>
        <v>0</v>
      </c>
    </row>
    <row r="989" spans="1:12" hidden="1" x14ac:dyDescent="0.25">
      <c r="A989" s="77">
        <v>717059</v>
      </c>
      <c r="B989" s="77" t="s">
        <v>3969</v>
      </c>
      <c r="C989" s="77">
        <v>39</v>
      </c>
      <c r="D989" s="77"/>
      <c r="E989" s="100">
        <v>981</v>
      </c>
      <c r="F989" s="101">
        <v>15186</v>
      </c>
      <c r="G989" s="102">
        <v>193371</v>
      </c>
      <c r="H989" s="103">
        <v>46255</v>
      </c>
      <c r="I989" s="104"/>
      <c r="J989" s="77"/>
      <c r="K989" s="77">
        <f ca="1">+IF(ISERROR(MATCH([1]!WORKORDER[[#This Row],[TRAVELER]],[1]!Table1[TRAVELER],0)),K989,"Shipped")</f>
        <v>0</v>
      </c>
      <c r="L989" s="77">
        <f ca="1">IF(ISERROR(MATCH([1]!WORKORDER[[#This Row],[TRAVELER]],[1]!Table1[TRAVELER],0)),L989,#REF!)</f>
        <v>0</v>
      </c>
    </row>
    <row r="990" spans="1:12" hidden="1" x14ac:dyDescent="0.25">
      <c r="A990" s="77">
        <v>717060</v>
      </c>
      <c r="B990" s="77" t="s">
        <v>3969</v>
      </c>
      <c r="C990" s="77">
        <v>562</v>
      </c>
      <c r="D990" s="77"/>
      <c r="E990" s="100">
        <v>978</v>
      </c>
      <c r="F990" s="101">
        <v>15139</v>
      </c>
      <c r="G990" s="102">
        <v>193371</v>
      </c>
      <c r="H990" s="103">
        <v>46255</v>
      </c>
      <c r="I990" s="104"/>
      <c r="J990" s="77"/>
      <c r="K990" s="77">
        <f ca="1">+IF(ISERROR(MATCH([1]!WORKORDER[[#This Row],[TRAVELER]],[1]!Table1[TRAVELER],0)),K990,"Shipped")</f>
        <v>0</v>
      </c>
      <c r="L990" s="77">
        <f ca="1">IF(ISERROR(MATCH([1]!WORKORDER[[#This Row],[TRAVELER]],[1]!Table1[TRAVELER],0)),L990,#REF!)</f>
        <v>0</v>
      </c>
    </row>
    <row r="991" spans="1:12" hidden="1" x14ac:dyDescent="0.25">
      <c r="A991" s="77">
        <v>717079</v>
      </c>
      <c r="B991" s="77" t="s">
        <v>3970</v>
      </c>
      <c r="C991" s="77">
        <v>1382</v>
      </c>
      <c r="D991" s="77"/>
      <c r="E991" s="100">
        <v>935</v>
      </c>
      <c r="F991" s="101">
        <v>23375</v>
      </c>
      <c r="G991" s="102">
        <v>193371</v>
      </c>
      <c r="H991" s="103">
        <v>46255</v>
      </c>
      <c r="I991" s="104"/>
      <c r="J991" s="77"/>
      <c r="K991" s="77">
        <f ca="1">+IF(ISERROR(MATCH([1]!WORKORDER[[#This Row],[TRAVELER]],[1]!Table1[TRAVELER],0)),K991,"Shipped")</f>
        <v>0</v>
      </c>
      <c r="L991" s="77">
        <f ca="1">IF(ISERROR(MATCH([1]!WORKORDER[[#This Row],[TRAVELER]],[1]!Table1[TRAVELER],0)),L991,#REF!)</f>
        <v>0</v>
      </c>
    </row>
    <row r="992" spans="1:12" hidden="1" x14ac:dyDescent="0.25">
      <c r="A992" s="77">
        <v>717080</v>
      </c>
      <c r="B992" s="77" t="s">
        <v>3970</v>
      </c>
      <c r="C992" s="77">
        <v>1385</v>
      </c>
      <c r="D992" s="77"/>
      <c r="E992" s="100">
        <v>868</v>
      </c>
      <c r="F992" s="101">
        <v>21700</v>
      </c>
      <c r="G992" s="102">
        <v>193371</v>
      </c>
      <c r="H992" s="103">
        <v>46255</v>
      </c>
      <c r="I992" s="104"/>
      <c r="J992" s="77"/>
      <c r="K992" s="77" t="str">
        <f ca="1">+IF(ISERROR(MATCH([1]!WORKORDER[[#This Row],[TRAVELER]],[1]!Table1[TRAVELER],0)),K992,"Shipped")</f>
        <v>Shipped</v>
      </c>
      <c r="L992" s="77">
        <f ca="1">IF(ISERROR(MATCH([1]!WORKORDER[[#This Row],[TRAVELER]],[1]!Table1[TRAVELER],0)),L992,#REF!)</f>
        <v>30080</v>
      </c>
    </row>
    <row r="993" spans="1:12" hidden="1" x14ac:dyDescent="0.25">
      <c r="A993" s="77">
        <v>717081</v>
      </c>
      <c r="B993" s="77" t="s">
        <v>3970</v>
      </c>
      <c r="C993" s="77">
        <v>171</v>
      </c>
      <c r="D993" s="77"/>
      <c r="E993" s="100">
        <v>822</v>
      </c>
      <c r="F993" s="101">
        <v>20550</v>
      </c>
      <c r="G993" s="102">
        <v>193371</v>
      </c>
      <c r="H993" s="103">
        <v>46255</v>
      </c>
      <c r="I993" s="104"/>
      <c r="J993" s="77"/>
      <c r="K993" s="77" t="str">
        <f ca="1">+IF(ISERROR(MATCH([1]!WORKORDER[[#This Row],[TRAVELER]],[1]!Table1[TRAVELER],0)),K993,"Shipped")</f>
        <v>Shipped</v>
      </c>
      <c r="L993" s="77">
        <f ca="1">IF(ISERROR(MATCH([1]!WORKORDER[[#This Row],[TRAVELER]],[1]!Table1[TRAVELER],0)),L993,#REF!)</f>
        <v>30069</v>
      </c>
    </row>
    <row r="994" spans="1:12" hidden="1" x14ac:dyDescent="0.25">
      <c r="A994" s="77">
        <v>717082</v>
      </c>
      <c r="B994" s="77" t="s">
        <v>3970</v>
      </c>
      <c r="C994" s="77">
        <v>1421</v>
      </c>
      <c r="D994" s="77"/>
      <c r="E994" s="100">
        <v>975</v>
      </c>
      <c r="F994" s="101">
        <v>24375</v>
      </c>
      <c r="G994" s="102">
        <v>193371</v>
      </c>
      <c r="H994" s="103">
        <v>46255</v>
      </c>
      <c r="I994" s="104"/>
      <c r="J994" s="77"/>
      <c r="K994" s="77" t="str">
        <f ca="1">+IF(ISERROR(MATCH([1]!WORKORDER[[#This Row],[TRAVELER]],[1]!Table1[TRAVELER],0)),K994,"Shipped")</f>
        <v>Shipped</v>
      </c>
      <c r="L994" s="77">
        <f ca="1">IF(ISERROR(MATCH([1]!WORKORDER[[#This Row],[TRAVELER]],[1]!Table1[TRAVELER],0)),L994,#REF!)</f>
        <v>30030</v>
      </c>
    </row>
    <row r="995" spans="1:12" hidden="1" x14ac:dyDescent="0.25">
      <c r="A995" s="77">
        <v>717083</v>
      </c>
      <c r="B995" s="77">
        <v>11588714</v>
      </c>
      <c r="C995" s="77" t="s">
        <v>922</v>
      </c>
      <c r="D995" s="77"/>
      <c r="E995" s="100">
        <v>1547</v>
      </c>
      <c r="F995" s="101">
        <v>70000</v>
      </c>
      <c r="G995" s="102">
        <v>193263</v>
      </c>
      <c r="H995" s="103">
        <v>46253</v>
      </c>
      <c r="I995" s="104" t="s">
        <v>926</v>
      </c>
      <c r="J995" s="77"/>
      <c r="K995" s="77" t="str">
        <f ca="1">+IF(ISERROR(MATCH([1]!WORKORDER[[#This Row],[TRAVELER]],[1]!Table1[TRAVELER],0)),K995,"Shipped")</f>
        <v>Shipped</v>
      </c>
      <c r="L995" s="77">
        <f ca="1">IF(ISERROR(MATCH([1]!WORKORDER[[#This Row],[TRAVELER]],[1]!Table1[TRAVELER],0)),L995,#REF!)</f>
        <v>30059</v>
      </c>
    </row>
    <row r="996" spans="1:12" hidden="1" x14ac:dyDescent="0.25">
      <c r="A996" s="77">
        <v>717084</v>
      </c>
      <c r="B996" s="77">
        <v>11588714</v>
      </c>
      <c r="C996" s="77" t="s">
        <v>922</v>
      </c>
      <c r="D996" s="77"/>
      <c r="E996" s="100">
        <v>1547</v>
      </c>
      <c r="F996" s="101">
        <v>70000</v>
      </c>
      <c r="G996" s="102">
        <v>193263</v>
      </c>
      <c r="H996" s="103">
        <v>46253</v>
      </c>
      <c r="I996" s="104" t="s">
        <v>4073</v>
      </c>
      <c r="J996" s="77"/>
      <c r="K996" s="77" t="str">
        <f ca="1">+IF(ISERROR(MATCH([1]!WORKORDER[[#This Row],[TRAVELER]],[1]!Table1[TRAVELER],0)),K996,"Shipped")</f>
        <v>Shipped</v>
      </c>
      <c r="L996" s="77">
        <f ca="1">IF(ISERROR(MATCH([1]!WORKORDER[[#This Row],[TRAVELER]],[1]!Table1[TRAVELER],0)),L996,#REF!)</f>
        <v>30061</v>
      </c>
    </row>
    <row r="997" spans="1:12" hidden="1" x14ac:dyDescent="0.25">
      <c r="A997" s="77">
        <v>717085</v>
      </c>
      <c r="B997" s="77">
        <v>11588714</v>
      </c>
      <c r="C997" s="77" t="s">
        <v>922</v>
      </c>
      <c r="D997" s="77"/>
      <c r="E997" s="100">
        <v>1547</v>
      </c>
      <c r="F997" s="101">
        <v>70000</v>
      </c>
      <c r="G997" s="102">
        <v>193263</v>
      </c>
      <c r="H997" s="103">
        <v>46253</v>
      </c>
      <c r="I997" s="104" t="s">
        <v>926</v>
      </c>
      <c r="J997" s="77"/>
      <c r="K997" s="77" t="str">
        <f ca="1">+IF(ISERROR(MATCH([1]!WORKORDER[[#This Row],[TRAVELER]],[1]!Table1[TRAVELER],0)),K997,"Shipped")</f>
        <v>Shipped</v>
      </c>
      <c r="L997" s="77">
        <f ca="1">IF(ISERROR(MATCH([1]!WORKORDER[[#This Row],[TRAVELER]],[1]!Table1[TRAVELER],0)),L997,#REF!)</f>
        <v>0</v>
      </c>
    </row>
    <row r="998" spans="1:12" hidden="1" x14ac:dyDescent="0.25">
      <c r="A998" s="77">
        <v>717086</v>
      </c>
      <c r="B998" s="77">
        <v>11588714</v>
      </c>
      <c r="C998" s="77" t="s">
        <v>922</v>
      </c>
      <c r="D998" s="77"/>
      <c r="E998" s="100">
        <v>1547</v>
      </c>
      <c r="F998" s="101">
        <v>70000</v>
      </c>
      <c r="G998" s="102">
        <v>193263</v>
      </c>
      <c r="H998" s="103">
        <v>46253</v>
      </c>
      <c r="I998" s="104" t="s">
        <v>4074</v>
      </c>
      <c r="J998" s="77"/>
      <c r="K998" s="77" t="str">
        <f ca="1">+IF(ISERROR(MATCH([1]!WORKORDER[[#This Row],[TRAVELER]],[1]!Table1[TRAVELER],0)),K998,"Shipped")</f>
        <v>Shipped</v>
      </c>
      <c r="L998" s="77">
        <f ca="1">IF(ISERROR(MATCH([1]!WORKORDER[[#This Row],[TRAVELER]],[1]!Table1[TRAVELER],0)),L998,#REF!)</f>
        <v>0</v>
      </c>
    </row>
    <row r="999" spans="1:12" hidden="1" x14ac:dyDescent="0.25">
      <c r="A999" s="77">
        <v>717105</v>
      </c>
      <c r="B999" s="77" t="s">
        <v>1739</v>
      </c>
      <c r="C999" s="77">
        <v>282</v>
      </c>
      <c r="D999" s="77"/>
      <c r="E999" s="100">
        <v>1096</v>
      </c>
      <c r="F999" s="101">
        <v>40000</v>
      </c>
      <c r="G999" s="102">
        <v>193336</v>
      </c>
      <c r="H999" s="103">
        <v>46254</v>
      </c>
      <c r="I999" s="104" t="s">
        <v>4075</v>
      </c>
      <c r="J999" s="77"/>
      <c r="K999" s="77">
        <f ca="1">+IF(ISERROR(MATCH([1]!WORKORDER[[#This Row],[TRAVELER]],[1]!Table1[TRAVELER],0)),K999,"Shipped")</f>
        <v>0</v>
      </c>
      <c r="L999" s="77">
        <f ca="1">IF(ISERROR(MATCH([1]!WORKORDER[[#This Row],[TRAVELER]],[1]!Table1[TRAVELER],0)),L999,#REF!)</f>
        <v>0</v>
      </c>
    </row>
    <row r="1000" spans="1:12" hidden="1" x14ac:dyDescent="0.25">
      <c r="A1000" s="77">
        <v>717114</v>
      </c>
      <c r="B1000" s="77">
        <v>11588714</v>
      </c>
      <c r="C1000" s="77" t="s">
        <v>922</v>
      </c>
      <c r="D1000" s="77"/>
      <c r="E1000" s="100">
        <v>1547</v>
      </c>
      <c r="F1000" s="101">
        <v>70000</v>
      </c>
      <c r="G1000" s="102">
        <v>193263</v>
      </c>
      <c r="H1000" s="103">
        <v>46253</v>
      </c>
      <c r="I1000" s="104" t="s">
        <v>4076</v>
      </c>
      <c r="J1000" s="77"/>
      <c r="K1000" s="77">
        <f ca="1">+IF(ISERROR(MATCH([1]!WORKORDER[[#This Row],[TRAVELER]],[1]!Table1[TRAVELER],0)),K1000,"Shipped")</f>
        <v>0</v>
      </c>
      <c r="L1000" s="77">
        <f ca="1">IF(ISERROR(MATCH([1]!WORKORDER[[#This Row],[TRAVELER]],[1]!Table1[TRAVELER],0)),L1000,#REF!)</f>
        <v>0</v>
      </c>
    </row>
    <row r="1001" spans="1:12" hidden="1" x14ac:dyDescent="0.25">
      <c r="A1001" s="77">
        <v>717115</v>
      </c>
      <c r="B1001" s="77">
        <v>11588714</v>
      </c>
      <c r="C1001" s="77" t="s">
        <v>922</v>
      </c>
      <c r="D1001" s="77"/>
      <c r="E1001" s="100">
        <v>1547</v>
      </c>
      <c r="F1001" s="101">
        <v>70000</v>
      </c>
      <c r="G1001" s="102">
        <v>193263</v>
      </c>
      <c r="H1001" s="103">
        <v>46253</v>
      </c>
      <c r="I1001" s="104" t="s">
        <v>926</v>
      </c>
      <c r="J1001" s="77"/>
      <c r="K1001" s="77">
        <f ca="1">+IF(ISERROR(MATCH([1]!WORKORDER[[#This Row],[TRAVELER]],[1]!Table1[TRAVELER],0)),K1001,"Shipped")</f>
        <v>0</v>
      </c>
      <c r="L1001" s="77">
        <f ca="1">IF(ISERROR(MATCH([1]!WORKORDER[[#This Row],[TRAVELER]],[1]!Table1[TRAVELER],0)),L1001,#REF!)</f>
        <v>0</v>
      </c>
    </row>
    <row r="1002" spans="1:12" hidden="1" x14ac:dyDescent="0.25">
      <c r="A1002" s="77">
        <v>717116</v>
      </c>
      <c r="B1002" s="77">
        <v>11588714</v>
      </c>
      <c r="C1002" s="77" t="s">
        <v>922</v>
      </c>
      <c r="D1002" s="77"/>
      <c r="E1002" s="100">
        <v>1547</v>
      </c>
      <c r="F1002" s="101">
        <v>70000</v>
      </c>
      <c r="G1002" s="102">
        <v>193263</v>
      </c>
      <c r="H1002" s="103">
        <v>46253</v>
      </c>
      <c r="I1002" s="104" t="s">
        <v>4077</v>
      </c>
      <c r="J1002" s="77"/>
      <c r="K1002" s="77" t="str">
        <f ca="1">+IF(ISERROR(MATCH([1]!WORKORDER[[#This Row],[TRAVELER]],[1]!Table1[TRAVELER],0)),K1002,"Shipped")</f>
        <v>Shipped</v>
      </c>
      <c r="L1002" s="77">
        <f ca="1">IF(ISERROR(MATCH([1]!WORKORDER[[#This Row],[TRAVELER]],[1]!Table1[TRAVELER],0)),L1002,#REF!)</f>
        <v>30031</v>
      </c>
    </row>
    <row r="1003" spans="1:12" hidden="1" x14ac:dyDescent="0.25">
      <c r="A1003" s="77">
        <v>717141</v>
      </c>
      <c r="B1003" s="77" t="s">
        <v>4078</v>
      </c>
      <c r="C1003" s="77">
        <v>63</v>
      </c>
      <c r="D1003" s="77"/>
      <c r="E1003" s="100">
        <v>914</v>
      </c>
      <c r="F1003" s="101">
        <v>71406</v>
      </c>
      <c r="G1003" s="102">
        <v>193322</v>
      </c>
      <c r="H1003" s="103">
        <v>46254</v>
      </c>
      <c r="I1003" s="104"/>
      <c r="J1003" s="77"/>
      <c r="K1003" s="77">
        <f ca="1">+IF(ISERROR(MATCH([1]!WORKORDER[[#This Row],[TRAVELER]],[1]!Table1[TRAVELER],0)),K1003,"Shipped")</f>
        <v>0</v>
      </c>
      <c r="L1003" s="77">
        <f ca="1">IF(ISERROR(MATCH([1]!WORKORDER[[#This Row],[TRAVELER]],[1]!Table1[TRAVELER],0)),L1003,#REF!)</f>
        <v>0</v>
      </c>
    </row>
    <row r="1004" spans="1:12" hidden="1" x14ac:dyDescent="0.25">
      <c r="A1004" s="77">
        <v>717142</v>
      </c>
      <c r="B1004" s="77" t="s">
        <v>4078</v>
      </c>
      <c r="C1004" s="77">
        <v>369</v>
      </c>
      <c r="D1004" s="77"/>
      <c r="E1004" s="100">
        <v>1048</v>
      </c>
      <c r="F1004" s="101">
        <v>81875</v>
      </c>
      <c r="G1004" s="102">
        <v>193322</v>
      </c>
      <c r="H1004" s="103">
        <v>46254</v>
      </c>
      <c r="I1004" s="104"/>
      <c r="J1004" s="77"/>
      <c r="K1004" s="77">
        <f ca="1">+IF(ISERROR(MATCH([1]!WORKORDER[[#This Row],[TRAVELER]],[1]!Table1[TRAVELER],0)),K1004,"Shipped")</f>
        <v>0</v>
      </c>
      <c r="L1004" s="77">
        <f ca="1">IF(ISERROR(MATCH([1]!WORKORDER[[#This Row],[TRAVELER]],[1]!Table1[TRAVELER],0)),L1004,#REF!)</f>
        <v>0</v>
      </c>
    </row>
    <row r="1005" spans="1:12" hidden="1" x14ac:dyDescent="0.25">
      <c r="A1005" s="77">
        <v>717143</v>
      </c>
      <c r="B1005" s="77" t="s">
        <v>4078</v>
      </c>
      <c r="C1005" s="77">
        <v>922</v>
      </c>
      <c r="D1005" s="77"/>
      <c r="E1005" s="100">
        <v>1050</v>
      </c>
      <c r="F1005" s="101">
        <v>82031</v>
      </c>
      <c r="G1005" s="102">
        <v>193322</v>
      </c>
      <c r="H1005" s="103">
        <v>46254</v>
      </c>
      <c r="I1005" s="104"/>
      <c r="J1005" s="77"/>
      <c r="K1005" s="77">
        <f ca="1">+IF(ISERROR(MATCH([1]!WORKORDER[[#This Row],[TRAVELER]],[1]!Table1[TRAVELER],0)),K1005,"Shipped")</f>
        <v>0</v>
      </c>
      <c r="L1005" s="77">
        <f ca="1">IF(ISERROR(MATCH([1]!WORKORDER[[#This Row],[TRAVELER]],[1]!Table1[TRAVELER],0)),L1005,#REF!)</f>
        <v>0</v>
      </c>
    </row>
    <row r="1006" spans="1:12" hidden="1" x14ac:dyDescent="0.25">
      <c r="A1006" s="77">
        <v>717282</v>
      </c>
      <c r="B1006" s="77" t="s">
        <v>928</v>
      </c>
      <c r="C1006" s="77">
        <v>261</v>
      </c>
      <c r="D1006" s="77"/>
      <c r="E1006" s="100">
        <v>1196</v>
      </c>
      <c r="F1006" s="101">
        <v>77662</v>
      </c>
      <c r="G1006" s="102">
        <v>193336</v>
      </c>
      <c r="H1006" s="103">
        <v>46254</v>
      </c>
      <c r="I1006" s="104" t="s">
        <v>4079</v>
      </c>
      <c r="J1006" s="77"/>
      <c r="K1006" s="77" t="str">
        <f ca="1">+IF(ISERROR(MATCH([1]!WORKORDER[[#This Row],[TRAVELER]],[1]!Table1[TRAVELER],0)),K1006,"Shipped")</f>
        <v>Shipped</v>
      </c>
      <c r="L1006" s="77">
        <f ca="1">IF(ISERROR(MATCH([1]!WORKORDER[[#This Row],[TRAVELER]],[1]!Table1[TRAVELER],0)),L1006,#REF!)</f>
        <v>30040</v>
      </c>
    </row>
    <row r="1007" spans="1:12" hidden="1" x14ac:dyDescent="0.25">
      <c r="A1007" s="77">
        <v>717283</v>
      </c>
      <c r="B1007" s="77" t="s">
        <v>928</v>
      </c>
      <c r="C1007" s="77">
        <v>1011</v>
      </c>
      <c r="D1007" s="77"/>
      <c r="E1007" s="100">
        <v>1196</v>
      </c>
      <c r="F1007" s="101">
        <v>77662</v>
      </c>
      <c r="G1007" s="102">
        <v>193336</v>
      </c>
      <c r="H1007" s="103">
        <v>46254</v>
      </c>
      <c r="I1007" s="104" t="s">
        <v>4080</v>
      </c>
      <c r="J1007" s="77"/>
      <c r="K1007" s="77">
        <f ca="1">+IF(ISERROR(MATCH([1]!WORKORDER[[#This Row],[TRAVELER]],[1]!Table1[TRAVELER],0)),K1007,"Shipped")</f>
        <v>0</v>
      </c>
      <c r="L1007" s="77">
        <f ca="1">IF(ISERROR(MATCH([1]!WORKORDER[[#This Row],[TRAVELER]],[1]!Table1[TRAVELER],0)),L1007,#REF!)</f>
        <v>0</v>
      </c>
    </row>
    <row r="1008" spans="1:12" hidden="1" x14ac:dyDescent="0.25">
      <c r="A1008" s="77">
        <v>717284</v>
      </c>
      <c r="B1008" s="77" t="s">
        <v>928</v>
      </c>
      <c r="C1008" s="77">
        <v>457</v>
      </c>
      <c r="D1008" s="77"/>
      <c r="E1008" s="100">
        <v>1115</v>
      </c>
      <c r="F1008" s="101">
        <v>72403</v>
      </c>
      <c r="G1008" s="102">
        <v>193336</v>
      </c>
      <c r="H1008" s="103">
        <v>46254</v>
      </c>
      <c r="I1008" s="104" t="s">
        <v>4081</v>
      </c>
      <c r="J1008" s="77"/>
      <c r="K1008" s="77" t="str">
        <f ca="1">+IF(ISERROR(MATCH([1]!WORKORDER[[#This Row],[TRAVELER]],[1]!Table1[TRAVELER],0)),K1008,"Shipped")</f>
        <v>Shipped</v>
      </c>
      <c r="L1008" s="77">
        <f ca="1">IF(ISERROR(MATCH([1]!WORKORDER[[#This Row],[TRAVELER]],[1]!Table1[TRAVELER],0)),L1008,#REF!)</f>
        <v>30061</v>
      </c>
    </row>
    <row r="1009" spans="1:12" hidden="1" x14ac:dyDescent="0.25">
      <c r="A1009" s="77">
        <v>717442</v>
      </c>
      <c r="B1009" s="77" t="s">
        <v>1062</v>
      </c>
      <c r="C1009" s="77" t="s">
        <v>1737</v>
      </c>
      <c r="D1009" s="77"/>
      <c r="E1009" s="100">
        <v>1309</v>
      </c>
      <c r="F1009" s="101">
        <v>85000</v>
      </c>
      <c r="G1009" s="102">
        <v>193267</v>
      </c>
      <c r="H1009" s="103">
        <v>46253</v>
      </c>
      <c r="I1009" s="104" t="s">
        <v>4082</v>
      </c>
      <c r="J1009" s="77"/>
      <c r="K1009" s="77" t="str">
        <f ca="1">+IF(ISERROR(MATCH([1]!WORKORDER[[#This Row],[TRAVELER]],[1]!Table1[TRAVELER],0)),K1009,"Shipped")</f>
        <v>Shipped</v>
      </c>
      <c r="L1009" s="77">
        <f ca="1">IF(ISERROR(MATCH([1]!WORKORDER[[#This Row],[TRAVELER]],[1]!Table1[TRAVELER],0)),L1009,#REF!)</f>
        <v>30065</v>
      </c>
    </row>
    <row r="1010" spans="1:12" hidden="1" x14ac:dyDescent="0.25">
      <c r="A1010" s="77">
        <v>717443</v>
      </c>
      <c r="B1010" s="77">
        <v>11604000</v>
      </c>
      <c r="C1010" s="77" t="s">
        <v>922</v>
      </c>
      <c r="D1010" s="77"/>
      <c r="E1010" s="100">
        <v>1515</v>
      </c>
      <c r="F1010" s="101">
        <v>29700</v>
      </c>
      <c r="G1010" s="102">
        <v>193295</v>
      </c>
      <c r="H1010" s="103">
        <v>46253</v>
      </c>
      <c r="I1010" s="104" t="s">
        <v>4083</v>
      </c>
      <c r="J1010" s="77"/>
      <c r="K1010" s="77">
        <f ca="1">+IF(ISERROR(MATCH([1]!WORKORDER[[#This Row],[TRAVELER]],[1]!Table1[TRAVELER],0)),K1010,"Shipped")</f>
        <v>0</v>
      </c>
      <c r="L1010" s="77">
        <f ca="1">IF(ISERROR(MATCH([1]!WORKORDER[[#This Row],[TRAVELER]],[1]!Table1[TRAVELER],0)),L1010,#REF!)</f>
        <v>0</v>
      </c>
    </row>
    <row r="1011" spans="1:12" hidden="1" x14ac:dyDescent="0.25">
      <c r="A1011" s="77">
        <v>717553</v>
      </c>
      <c r="B1011" s="77">
        <v>11588293</v>
      </c>
      <c r="C1011" s="77" t="s">
        <v>922</v>
      </c>
      <c r="D1011" s="77"/>
      <c r="E1011" s="100">
        <v>1946</v>
      </c>
      <c r="F1011" s="101">
        <v>70000</v>
      </c>
      <c r="G1011" s="102">
        <v>193336</v>
      </c>
      <c r="H1011" s="103">
        <v>46254</v>
      </c>
      <c r="I1011" s="104" t="s">
        <v>4084</v>
      </c>
      <c r="J1011" s="77"/>
      <c r="K1011" s="77">
        <f ca="1">+IF(ISERROR(MATCH([1]!WORKORDER[[#This Row],[TRAVELER]],[1]!Table1[TRAVELER],0)),K1011,"Shipped")</f>
        <v>0</v>
      </c>
      <c r="L1011" s="77">
        <f ca="1">IF(ISERROR(MATCH([1]!WORKORDER[[#This Row],[TRAVELER]],[1]!Table1[TRAVELER],0)),L1011,#REF!)</f>
        <v>0</v>
      </c>
    </row>
    <row r="1012" spans="1:12" hidden="1" x14ac:dyDescent="0.25">
      <c r="A1012" s="77">
        <v>717557</v>
      </c>
      <c r="B1012" s="77">
        <v>11588293</v>
      </c>
      <c r="C1012" s="77" t="s">
        <v>922</v>
      </c>
      <c r="D1012" s="77"/>
      <c r="E1012" s="100">
        <v>1946</v>
      </c>
      <c r="F1012" s="101">
        <v>70000</v>
      </c>
      <c r="G1012" s="102">
        <v>193336</v>
      </c>
      <c r="H1012" s="103">
        <v>46254</v>
      </c>
      <c r="I1012" s="104" t="s">
        <v>4085</v>
      </c>
      <c r="J1012" s="77"/>
      <c r="K1012" s="77">
        <f ca="1">+IF(ISERROR(MATCH([1]!WORKORDER[[#This Row],[TRAVELER]],[1]!Table1[TRAVELER],0)),K1012,"Shipped")</f>
        <v>0</v>
      </c>
      <c r="L1012" s="77">
        <f ca="1">IF(ISERROR(MATCH([1]!WORKORDER[[#This Row],[TRAVELER]],[1]!Table1[TRAVELER],0)),L1012,#REF!)</f>
        <v>0</v>
      </c>
    </row>
    <row r="1013" spans="1:12" hidden="1" x14ac:dyDescent="0.25">
      <c r="A1013" s="77">
        <v>708436</v>
      </c>
      <c r="B1013" s="77" t="s">
        <v>955</v>
      </c>
      <c r="C1013" s="77">
        <v>1679</v>
      </c>
      <c r="D1013" s="77"/>
      <c r="E1013" s="100">
        <v>1144</v>
      </c>
      <c r="F1013" s="101">
        <v>65000</v>
      </c>
      <c r="G1013" s="102">
        <v>190356</v>
      </c>
      <c r="H1013" s="103">
        <v>46183</v>
      </c>
      <c r="I1013" s="104" t="s">
        <v>927</v>
      </c>
      <c r="J1013" s="77"/>
      <c r="K1013" s="77" t="str">
        <f ca="1">+IF(ISERROR(MATCH([1]!WORKORDER[[#This Row],[TRAVELER]],[1]!Table1[TRAVELER],0)),K1013,"Shipped")</f>
        <v>Shipped</v>
      </c>
      <c r="L1013" s="77">
        <f ca="1">IF(ISERROR(MATCH([1]!WORKORDER[[#This Row],[TRAVELER]],[1]!Table1[TRAVELER],0)),L1013,#REF!)</f>
        <v>30031</v>
      </c>
    </row>
    <row r="1014" spans="1:12" hidden="1" x14ac:dyDescent="0.25">
      <c r="A1014" s="77">
        <v>708437</v>
      </c>
      <c r="B1014" s="77" t="s">
        <v>955</v>
      </c>
      <c r="C1014" s="77">
        <v>815</v>
      </c>
      <c r="D1014" s="77"/>
      <c r="E1014" s="100">
        <v>1232</v>
      </c>
      <c r="F1014" s="101">
        <v>70000</v>
      </c>
      <c r="G1014" s="102">
        <v>190921</v>
      </c>
      <c r="H1014" s="103">
        <v>46203</v>
      </c>
      <c r="I1014" s="104" t="s">
        <v>1065</v>
      </c>
      <c r="J1014" s="77"/>
      <c r="K1014" s="77" t="str">
        <f ca="1">+IF(ISERROR(MATCH([1]!WORKORDER[[#This Row],[TRAVELER]],[1]!Table1[TRAVELER],0)),K1014,"Shipped")</f>
        <v>Shipped</v>
      </c>
      <c r="L1014" s="77">
        <f ca="1">IF(ISERROR(MATCH([1]!WORKORDER[[#This Row],[TRAVELER]],[1]!Table1[TRAVELER],0)),L1014,#REF!)</f>
        <v>29835</v>
      </c>
    </row>
    <row r="1015" spans="1:12" hidden="1" x14ac:dyDescent="0.25">
      <c r="A1015" s="77">
        <v>708438</v>
      </c>
      <c r="B1015" s="77" t="s">
        <v>955</v>
      </c>
      <c r="C1015" s="77">
        <v>352</v>
      </c>
      <c r="D1015" s="77"/>
      <c r="E1015" s="100">
        <v>1267</v>
      </c>
      <c r="F1015" s="101">
        <v>72000</v>
      </c>
      <c r="G1015" s="102">
        <v>192899</v>
      </c>
      <c r="H1015" s="103">
        <v>46240</v>
      </c>
      <c r="I1015" s="104"/>
      <c r="J1015" s="77"/>
      <c r="K1015" s="77" t="str">
        <f ca="1">+IF(ISERROR(MATCH([1]!WORKORDER[[#This Row],[TRAVELER]],[1]!Table1[TRAVELER],0)),K1015,"Shipped")</f>
        <v>Shipped</v>
      </c>
      <c r="L1015" s="77">
        <f ca="1">IF(ISERROR(MATCH([1]!WORKORDER[[#This Row],[TRAVELER]],[1]!Table1[TRAVELER],0)),L1015,#REF!)</f>
        <v>30061</v>
      </c>
    </row>
    <row r="1016" spans="1:12" hidden="1" x14ac:dyDescent="0.25">
      <c r="A1016" s="77">
        <v>708439</v>
      </c>
      <c r="B1016" s="77">
        <v>11561645</v>
      </c>
      <c r="C1016" s="77">
        <v>1001</v>
      </c>
      <c r="D1016" s="77"/>
      <c r="E1016" s="100">
        <v>904</v>
      </c>
      <c r="F1016" s="101">
        <v>117403</v>
      </c>
      <c r="G1016" s="102">
        <v>189682</v>
      </c>
      <c r="H1016" s="103">
        <v>46161</v>
      </c>
      <c r="I1016" s="104" t="s">
        <v>1066</v>
      </c>
      <c r="J1016" s="77"/>
      <c r="K1016" s="77" t="str">
        <f ca="1">+IF(ISERROR(MATCH([1]!WORKORDER[[#This Row],[TRAVELER]],[1]!Table1[TRAVELER],0)),K1016,"Shipped")</f>
        <v>Shipped</v>
      </c>
      <c r="L1016" s="77">
        <f ca="1">IF(ISERROR(MATCH([1]!WORKORDER[[#This Row],[TRAVELER]],[1]!Table1[TRAVELER],0)),L1016,#REF!)</f>
        <v>30067</v>
      </c>
    </row>
    <row r="1017" spans="1:12" hidden="1" x14ac:dyDescent="0.25">
      <c r="A1017" s="77">
        <v>708440</v>
      </c>
      <c r="B1017" s="77">
        <v>11561645</v>
      </c>
      <c r="C1017" s="77">
        <v>1614</v>
      </c>
      <c r="D1017" s="77"/>
      <c r="E1017" s="100">
        <v>953</v>
      </c>
      <c r="F1017" s="101">
        <v>123766</v>
      </c>
      <c r="G1017" s="102">
        <v>189682</v>
      </c>
      <c r="H1017" s="103">
        <v>46161</v>
      </c>
      <c r="I1017" s="104" t="s">
        <v>1067</v>
      </c>
      <c r="J1017" s="77"/>
      <c r="K1017" s="77" t="str">
        <f ca="1">+IF(ISERROR(MATCH([1]!WORKORDER[[#This Row],[TRAVELER]],[1]!Table1[TRAVELER],0)),K1017,"Shipped")</f>
        <v>Shipped</v>
      </c>
      <c r="L1017" s="77">
        <f ca="1">IF(ISERROR(MATCH([1]!WORKORDER[[#This Row],[TRAVELER]],[1]!Table1[TRAVELER],0)),L1017,#REF!)</f>
        <v>30030</v>
      </c>
    </row>
    <row r="1018" spans="1:12" hidden="1" x14ac:dyDescent="0.25">
      <c r="A1018" s="77">
        <v>708441</v>
      </c>
      <c r="B1018" s="77">
        <v>11561645</v>
      </c>
      <c r="C1018" s="77">
        <v>673</v>
      </c>
      <c r="D1018" s="77"/>
      <c r="E1018" s="100">
        <v>1017</v>
      </c>
      <c r="F1018" s="101">
        <v>132078</v>
      </c>
      <c r="G1018" s="102">
        <v>189682</v>
      </c>
      <c r="H1018" s="103">
        <v>46161</v>
      </c>
      <c r="I1018" s="104" t="s">
        <v>1068</v>
      </c>
      <c r="J1018" s="77"/>
      <c r="K1018" s="77" t="str">
        <f ca="1">+IF(ISERROR(MATCH([1]!WORKORDER[[#This Row],[TRAVELER]],[1]!Table1[TRAVELER],0)),K1018,"Shipped")</f>
        <v>Shipped</v>
      </c>
      <c r="L1018" s="77">
        <f ca="1">IF(ISERROR(MATCH([1]!WORKORDER[[#This Row],[TRAVELER]],[1]!Table1[TRAVELER],0)),L1018,#REF!)</f>
        <v>29609</v>
      </c>
    </row>
    <row r="1019" spans="1:12" hidden="1" x14ac:dyDescent="0.25">
      <c r="A1019" s="77">
        <v>708442</v>
      </c>
      <c r="B1019" s="77">
        <v>11561645</v>
      </c>
      <c r="C1019" s="77">
        <v>66</v>
      </c>
      <c r="D1019" s="77"/>
      <c r="E1019" s="100">
        <v>870</v>
      </c>
      <c r="F1019" s="101">
        <v>112987</v>
      </c>
      <c r="G1019" s="102">
        <v>189682</v>
      </c>
      <c r="H1019" s="103">
        <v>46161</v>
      </c>
      <c r="I1019" s="104" t="s">
        <v>1069</v>
      </c>
      <c r="J1019" s="77"/>
      <c r="K1019" s="77" t="str">
        <f ca="1">+IF(ISERROR(MATCH([1]!WORKORDER[[#This Row],[TRAVELER]],[1]!Table1[TRAVELER],0)),K1019,"Shipped")</f>
        <v>Shipped</v>
      </c>
      <c r="L1019" s="77">
        <f ca="1">IF(ISERROR(MATCH([1]!WORKORDER[[#This Row],[TRAVELER]],[1]!Table1[TRAVELER],0)),L1019,#REF!)</f>
        <v>29609</v>
      </c>
    </row>
    <row r="1020" spans="1:12" hidden="1" x14ac:dyDescent="0.25">
      <c r="A1020" s="77">
        <v>708443</v>
      </c>
      <c r="B1020" s="77" t="s">
        <v>1070</v>
      </c>
      <c r="C1020" s="77">
        <v>607</v>
      </c>
      <c r="D1020" s="77"/>
      <c r="E1020" s="100">
        <v>974</v>
      </c>
      <c r="F1020" s="101">
        <v>63247</v>
      </c>
      <c r="G1020" s="102">
        <v>190128</v>
      </c>
      <c r="H1020" s="103">
        <v>46176</v>
      </c>
      <c r="I1020" s="104" t="s">
        <v>926</v>
      </c>
      <c r="J1020" s="77"/>
      <c r="K1020" s="77" t="str">
        <f ca="1">+IF(ISERROR(MATCH([1]!WORKORDER[[#This Row],[TRAVELER]],[1]!Table1[TRAVELER],0)),K1020,"Shipped")</f>
        <v>Shipped</v>
      </c>
      <c r="L1020" s="77">
        <f ca="1">IF(ISERROR(MATCH([1]!WORKORDER[[#This Row],[TRAVELER]],[1]!Table1[TRAVELER],0)),L1020,#REF!)</f>
        <v>29684</v>
      </c>
    </row>
    <row r="1021" spans="1:12" hidden="1" x14ac:dyDescent="0.25">
      <c r="A1021" s="77">
        <v>708444</v>
      </c>
      <c r="B1021" s="77" t="s">
        <v>1070</v>
      </c>
      <c r="C1021" s="77">
        <v>824</v>
      </c>
      <c r="D1021" s="77"/>
      <c r="E1021" s="100">
        <v>1126</v>
      </c>
      <c r="F1021" s="101">
        <v>73117</v>
      </c>
      <c r="G1021" s="102">
        <v>190128</v>
      </c>
      <c r="H1021" s="103">
        <v>46176</v>
      </c>
      <c r="I1021" s="104" t="s">
        <v>926</v>
      </c>
      <c r="J1021" s="77"/>
      <c r="K1021" s="77" t="str">
        <f ca="1">+IF(ISERROR(MATCH([1]!WORKORDER[[#This Row],[TRAVELER]],[1]!Table1[TRAVELER],0)),K1021,"Shipped")</f>
        <v>Shipped</v>
      </c>
      <c r="L1021" s="77">
        <f ca="1">IF(ISERROR(MATCH([1]!WORKORDER[[#This Row],[TRAVELER]],[1]!Table1[TRAVELER],0)),L1021,#REF!)</f>
        <v>29681</v>
      </c>
    </row>
    <row r="1022" spans="1:12" hidden="1" x14ac:dyDescent="0.25">
      <c r="A1022" s="77">
        <v>708445</v>
      </c>
      <c r="B1022" s="77" t="s">
        <v>1070</v>
      </c>
      <c r="C1022" s="77">
        <v>1300</v>
      </c>
      <c r="D1022" s="77"/>
      <c r="E1022" s="100">
        <v>886</v>
      </c>
      <c r="F1022" s="101">
        <v>57532</v>
      </c>
      <c r="G1022" s="102">
        <v>190128</v>
      </c>
      <c r="H1022" s="103">
        <v>46176</v>
      </c>
      <c r="I1022" s="104" t="s">
        <v>926</v>
      </c>
      <c r="J1022" s="77"/>
      <c r="K1022" s="77" t="str">
        <f ca="1">+IF(ISERROR(MATCH([1]!WORKORDER[[#This Row],[TRAVELER]],[1]!Table1[TRAVELER],0)),K1022,"Shipped")</f>
        <v>Shipped</v>
      </c>
      <c r="L1022" s="77">
        <f ca="1">IF(ISERROR(MATCH([1]!WORKORDER[[#This Row],[TRAVELER]],[1]!Table1[TRAVELER],0)),L1022,#REF!)</f>
        <v>30049</v>
      </c>
    </row>
    <row r="1023" spans="1:12" hidden="1" x14ac:dyDescent="0.25">
      <c r="A1023" s="77">
        <v>708448</v>
      </c>
      <c r="B1023" s="77" t="s">
        <v>1071</v>
      </c>
      <c r="C1023" s="77">
        <v>141</v>
      </c>
      <c r="D1023" s="77"/>
      <c r="E1023" s="100">
        <v>803</v>
      </c>
      <c r="F1023" s="101">
        <v>9829</v>
      </c>
      <c r="G1023" s="102">
        <v>189699</v>
      </c>
      <c r="H1023" s="103">
        <v>46162</v>
      </c>
      <c r="I1023" s="104" t="s">
        <v>926</v>
      </c>
      <c r="J1023" s="77"/>
      <c r="K1023" s="77" t="str">
        <f ca="1">+IF(ISERROR(MATCH([1]!WORKORDER[[#This Row],[TRAVELER]],[1]!Table1[TRAVELER],0)),K1023,"Shipped")</f>
        <v>Shipped</v>
      </c>
      <c r="L1023" s="77">
        <f ca="1">IF(ISERROR(MATCH([1]!WORKORDER[[#This Row],[TRAVELER]],[1]!Table1[TRAVELER],0)),L1023,#REF!)</f>
        <v>29607</v>
      </c>
    </row>
    <row r="1024" spans="1:12" hidden="1" x14ac:dyDescent="0.25">
      <c r="A1024" s="77">
        <v>708449</v>
      </c>
      <c r="B1024" s="77" t="s">
        <v>1071</v>
      </c>
      <c r="C1024" s="77">
        <v>616</v>
      </c>
      <c r="D1024" s="77"/>
      <c r="E1024" s="100">
        <v>772</v>
      </c>
      <c r="F1024" s="101">
        <v>9449</v>
      </c>
      <c r="G1024" s="102">
        <v>189699</v>
      </c>
      <c r="H1024" s="103">
        <v>46162</v>
      </c>
      <c r="I1024" s="104" t="s">
        <v>926</v>
      </c>
      <c r="J1024" s="77"/>
      <c r="K1024" s="77" t="str">
        <f ca="1">+IF(ISERROR(MATCH([1]!WORKORDER[[#This Row],[TRAVELER]],[1]!Table1[TRAVELER],0)),K1024,"Shipped")</f>
        <v>Shipped</v>
      </c>
      <c r="L1024" s="77">
        <f ca="1">IF(ISERROR(MATCH([1]!WORKORDER[[#This Row],[TRAVELER]],[1]!Table1[TRAVELER],0)),L1024,#REF!)</f>
        <v>29643</v>
      </c>
    </row>
    <row r="1025" spans="1:12" hidden="1" x14ac:dyDescent="0.25">
      <c r="A1025" s="77">
        <v>708450</v>
      </c>
      <c r="B1025" s="77" t="s">
        <v>1072</v>
      </c>
      <c r="C1025" s="77">
        <v>760</v>
      </c>
      <c r="D1025" s="77"/>
      <c r="E1025" s="100">
        <v>757</v>
      </c>
      <c r="F1025" s="101">
        <v>19361</v>
      </c>
      <c r="G1025" s="102">
        <v>189724</v>
      </c>
      <c r="H1025" s="103">
        <v>46162</v>
      </c>
      <c r="I1025" s="104" t="s">
        <v>1073</v>
      </c>
      <c r="J1025" s="77"/>
      <c r="K1025" s="77" t="str">
        <f ca="1">+IF(ISERROR(MATCH([1]!WORKORDER[[#This Row],[TRAVELER]],[1]!Table1[TRAVELER],0)),K1025,"Shipped")</f>
        <v>Shipped</v>
      </c>
      <c r="L1025" s="77">
        <f ca="1">IF(ISERROR(MATCH([1]!WORKORDER[[#This Row],[TRAVELER]],[1]!Table1[TRAVELER],0)),L1025,#REF!)</f>
        <v>29609</v>
      </c>
    </row>
    <row r="1026" spans="1:12" hidden="1" x14ac:dyDescent="0.25">
      <c r="A1026" s="77">
        <v>708451</v>
      </c>
      <c r="B1026" s="77" t="s">
        <v>1072</v>
      </c>
      <c r="C1026" s="77">
        <v>172</v>
      </c>
      <c r="D1026" s="77"/>
      <c r="E1026" s="100">
        <v>667</v>
      </c>
      <c r="F1026" s="101">
        <v>17059</v>
      </c>
      <c r="G1026" s="102">
        <v>189724</v>
      </c>
      <c r="H1026" s="103">
        <v>46162</v>
      </c>
      <c r="I1026" s="104" t="s">
        <v>1074</v>
      </c>
      <c r="J1026" s="77"/>
      <c r="K1026" s="77" t="str">
        <f ca="1">+IF(ISERROR(MATCH([1]!WORKORDER[[#This Row],[TRAVELER]],[1]!Table1[TRAVELER],0)),K1026,"Shipped")</f>
        <v>Shipped</v>
      </c>
      <c r="L1026" s="77">
        <f ca="1">IF(ISERROR(MATCH([1]!WORKORDER[[#This Row],[TRAVELER]],[1]!Table1[TRAVELER],0)),L1026,#REF!)</f>
        <v>29607</v>
      </c>
    </row>
    <row r="1027" spans="1:12" hidden="1" x14ac:dyDescent="0.25">
      <c r="A1027" s="77">
        <v>708453</v>
      </c>
      <c r="B1027" s="77" t="s">
        <v>1075</v>
      </c>
      <c r="C1027" s="77">
        <v>578</v>
      </c>
      <c r="D1027" s="77"/>
      <c r="E1027" s="100">
        <v>1099</v>
      </c>
      <c r="F1027" s="101">
        <v>25091</v>
      </c>
      <c r="G1027" s="102">
        <v>190033</v>
      </c>
      <c r="H1027" s="103">
        <v>46171</v>
      </c>
      <c r="I1027" s="104" t="s">
        <v>1076</v>
      </c>
      <c r="J1027" s="77"/>
      <c r="K1027" s="77" t="str">
        <f ca="1">+IF(ISERROR(MATCH([1]!WORKORDER[[#This Row],[TRAVELER]],[1]!Table1[TRAVELER],0)),K1027,"Shipped")</f>
        <v>Shipped</v>
      </c>
      <c r="L1027" s="77">
        <f ca="1">IF(ISERROR(MATCH([1]!WORKORDER[[#This Row],[TRAVELER]],[1]!Table1[TRAVELER],0)),L1027,#REF!)</f>
        <v>29653</v>
      </c>
    </row>
    <row r="1028" spans="1:12" hidden="1" x14ac:dyDescent="0.25">
      <c r="A1028" s="77">
        <v>708454</v>
      </c>
      <c r="B1028" s="77" t="s">
        <v>973</v>
      </c>
      <c r="C1028" s="77">
        <v>50</v>
      </c>
      <c r="D1028" s="77"/>
      <c r="E1028" s="100">
        <v>652</v>
      </c>
      <c r="F1028" s="101">
        <v>16590</v>
      </c>
      <c r="G1028" s="102">
        <v>189905</v>
      </c>
      <c r="H1028" s="103">
        <v>46168</v>
      </c>
      <c r="I1028" s="104" t="s">
        <v>1077</v>
      </c>
      <c r="J1028" s="77"/>
      <c r="K1028" s="77" t="str">
        <f ca="1">+IF(ISERROR(MATCH([1]!WORKORDER[[#This Row],[TRAVELER]],[1]!Table1[TRAVELER],0)),K1028,"Shipped")</f>
        <v>Shipped</v>
      </c>
      <c r="L1028" s="77">
        <f ca="1">IF(ISERROR(MATCH([1]!WORKORDER[[#This Row],[TRAVELER]],[1]!Table1[TRAVELER],0)),L1028,#REF!)</f>
        <v>29630</v>
      </c>
    </row>
    <row r="1029" spans="1:12" hidden="1" x14ac:dyDescent="0.25">
      <c r="A1029" s="77">
        <v>708455</v>
      </c>
      <c r="B1029" s="77" t="s">
        <v>973</v>
      </c>
      <c r="C1029" s="77">
        <v>666</v>
      </c>
      <c r="D1029" s="77"/>
      <c r="E1029" s="100">
        <v>860</v>
      </c>
      <c r="F1029" s="101">
        <v>21883</v>
      </c>
      <c r="G1029" s="102">
        <v>189905</v>
      </c>
      <c r="H1029" s="103">
        <v>46168</v>
      </c>
      <c r="I1029" s="104" t="s">
        <v>1078</v>
      </c>
      <c r="J1029" s="77"/>
      <c r="K1029" s="77" t="str">
        <f ca="1">+IF(ISERROR(MATCH([1]!WORKORDER[[#This Row],[TRAVELER]],[1]!Table1[TRAVELER],0)),K1029,"Shipped")</f>
        <v>Shipped</v>
      </c>
      <c r="L1029" s="77" t="e">
        <f ca="1">IF(ISERROR(MATCH([1]!WORKORDER[[#This Row],[TRAVELER]],[1]!Table1[TRAVELER],0)),L1029,#REF!)</f>
        <v>#REF!</v>
      </c>
    </row>
    <row r="1030" spans="1:12" hidden="1" x14ac:dyDescent="0.25">
      <c r="A1030" s="77">
        <v>708456</v>
      </c>
      <c r="B1030" s="77" t="s">
        <v>967</v>
      </c>
      <c r="C1030" s="77">
        <v>462</v>
      </c>
      <c r="D1030" s="77"/>
      <c r="E1030" s="100">
        <v>520</v>
      </c>
      <c r="F1030" s="101">
        <v>10700</v>
      </c>
      <c r="G1030" s="102">
        <v>189682</v>
      </c>
      <c r="H1030" s="103">
        <v>46161</v>
      </c>
      <c r="I1030" s="104" t="s">
        <v>1079</v>
      </c>
      <c r="J1030" s="77"/>
      <c r="K1030" s="77" t="str">
        <f ca="1">+IF(ISERROR(MATCH([1]!WORKORDER[[#This Row],[TRAVELER]],[1]!Table1[TRAVELER],0)),K1030,"Shipped")</f>
        <v>Shipped</v>
      </c>
      <c r="L1030" s="77">
        <f ca="1">IF(ISERROR(MATCH([1]!WORKORDER[[#This Row],[TRAVELER]],[1]!Table1[TRAVELER],0)),L1030,#REF!)</f>
        <v>29597</v>
      </c>
    </row>
    <row r="1031" spans="1:12" hidden="1" x14ac:dyDescent="0.25">
      <c r="A1031" s="77">
        <v>708457</v>
      </c>
      <c r="B1031" s="77" t="s">
        <v>967</v>
      </c>
      <c r="C1031" s="77">
        <v>181</v>
      </c>
      <c r="D1031" s="77"/>
      <c r="E1031" s="100">
        <v>434</v>
      </c>
      <c r="F1031" s="101">
        <v>8930</v>
      </c>
      <c r="G1031" s="102">
        <v>189682</v>
      </c>
      <c r="H1031" s="103">
        <v>46161</v>
      </c>
      <c r="I1031" s="104" t="s">
        <v>1080</v>
      </c>
      <c r="J1031" s="77"/>
      <c r="K1031" s="77" t="str">
        <f ca="1">+IF(ISERROR(MATCH([1]!WORKORDER[[#This Row],[TRAVELER]],[1]!Table1[TRAVELER],0)),K1031,"Shipped")</f>
        <v>Shipped</v>
      </c>
      <c r="L1031" s="77">
        <f ca="1">IF(ISERROR(MATCH([1]!WORKORDER[[#This Row],[TRAVELER]],[1]!Table1[TRAVELER],0)),L1031,#REF!)</f>
        <v>30042</v>
      </c>
    </row>
    <row r="1032" spans="1:12" hidden="1" x14ac:dyDescent="0.25">
      <c r="A1032" s="77">
        <v>708458</v>
      </c>
      <c r="B1032" s="77" t="s">
        <v>932</v>
      </c>
      <c r="C1032" s="77">
        <v>940</v>
      </c>
      <c r="D1032" s="77"/>
      <c r="E1032" s="100">
        <v>695</v>
      </c>
      <c r="F1032" s="101">
        <v>22492</v>
      </c>
      <c r="G1032" s="102">
        <v>189975</v>
      </c>
      <c r="H1032" s="103">
        <v>46170</v>
      </c>
      <c r="I1032" s="104" t="s">
        <v>1081</v>
      </c>
      <c r="J1032" s="77"/>
      <c r="K1032" s="77" t="str">
        <f ca="1">+IF(ISERROR(MATCH([1]!WORKORDER[[#This Row],[TRAVELER]],[1]!Table1[TRAVELER],0)),K1032,"Shipped")</f>
        <v>Shipped</v>
      </c>
      <c r="L1032" s="77">
        <f ca="1">IF(ISERROR(MATCH([1]!WORKORDER[[#This Row],[TRAVELER]],[1]!Table1[TRAVELER],0)),L1032,#REF!)</f>
        <v>30065</v>
      </c>
    </row>
    <row r="1033" spans="1:12" hidden="1" x14ac:dyDescent="0.25">
      <c r="A1033" s="77">
        <v>708459</v>
      </c>
      <c r="B1033" s="77" t="s">
        <v>932</v>
      </c>
      <c r="C1033" s="77">
        <v>1039</v>
      </c>
      <c r="D1033" s="77"/>
      <c r="E1033" s="100">
        <v>554</v>
      </c>
      <c r="F1033" s="101">
        <v>17929</v>
      </c>
      <c r="G1033" s="102">
        <v>189975</v>
      </c>
      <c r="H1033" s="103">
        <v>46170</v>
      </c>
      <c r="I1033" s="104" t="s">
        <v>1082</v>
      </c>
      <c r="J1033" s="77"/>
      <c r="K1033" s="77" t="str">
        <f ca="1">+IF(ISERROR(MATCH([1]!WORKORDER[[#This Row],[TRAVELER]],[1]!Table1[TRAVELER],0)),K1033,"Shipped")</f>
        <v>Shipped</v>
      </c>
      <c r="L1033" s="77">
        <f ca="1">IF(ISERROR(MATCH([1]!WORKORDER[[#This Row],[TRAVELER]],[1]!Table1[TRAVELER],0)),L1033,#REF!)</f>
        <v>29643</v>
      </c>
    </row>
    <row r="1034" spans="1:12" hidden="1" x14ac:dyDescent="0.25">
      <c r="A1034" s="77">
        <v>708460</v>
      </c>
      <c r="B1034" s="77" t="s">
        <v>932</v>
      </c>
      <c r="C1034" s="77">
        <v>105</v>
      </c>
      <c r="D1034" s="77"/>
      <c r="E1034" s="100">
        <v>602</v>
      </c>
      <c r="F1034" s="101">
        <v>19482</v>
      </c>
      <c r="G1034" s="102">
        <v>189975</v>
      </c>
      <c r="H1034" s="103">
        <v>46170</v>
      </c>
      <c r="I1034" s="104" t="s">
        <v>1083</v>
      </c>
      <c r="J1034" s="77"/>
      <c r="K1034" s="77" t="str">
        <f ca="1">+IF(ISERROR(MATCH([1]!WORKORDER[[#This Row],[TRAVELER]],[1]!Table1[TRAVELER],0)),K1034,"Shipped")</f>
        <v>Shipped</v>
      </c>
      <c r="L1034" s="77">
        <f ca="1">IF(ISERROR(MATCH([1]!WORKORDER[[#This Row],[TRAVELER]],[1]!Table1[TRAVELER],0)),L1034,#REF!)</f>
        <v>30042</v>
      </c>
    </row>
    <row r="1035" spans="1:12" hidden="1" x14ac:dyDescent="0.25">
      <c r="A1035" s="77">
        <v>708461</v>
      </c>
      <c r="B1035" s="77" t="s">
        <v>932</v>
      </c>
      <c r="C1035" s="77">
        <v>1372</v>
      </c>
      <c r="D1035" s="77"/>
      <c r="E1035" s="100">
        <v>659</v>
      </c>
      <c r="F1035" s="101">
        <v>21327</v>
      </c>
      <c r="G1035" s="102">
        <v>189975</v>
      </c>
      <c r="H1035" s="103">
        <v>46170</v>
      </c>
      <c r="I1035" s="104" t="s">
        <v>1084</v>
      </c>
      <c r="J1035" s="77"/>
      <c r="K1035" s="77" t="str">
        <f ca="1">+IF(ISERROR(MATCH([1]!WORKORDER[[#This Row],[TRAVELER]],[1]!Table1[TRAVELER],0)),K1035,"Shipped")</f>
        <v>Shipped</v>
      </c>
      <c r="L1035" s="77">
        <f ca="1">IF(ISERROR(MATCH([1]!WORKORDER[[#This Row],[TRAVELER]],[1]!Table1[TRAVELER],0)),L1035,#REF!)</f>
        <v>29643</v>
      </c>
    </row>
    <row r="1036" spans="1:12" hidden="1" x14ac:dyDescent="0.25">
      <c r="A1036" s="77">
        <v>708463</v>
      </c>
      <c r="B1036" s="77" t="s">
        <v>968</v>
      </c>
      <c r="C1036" s="77">
        <v>264</v>
      </c>
      <c r="D1036" s="77"/>
      <c r="E1036" s="100">
        <v>1425</v>
      </c>
      <c r="F1036" s="101">
        <v>25000</v>
      </c>
      <c r="G1036" s="102">
        <v>189724</v>
      </c>
      <c r="H1036" s="103">
        <v>46162</v>
      </c>
      <c r="I1036" s="104" t="s">
        <v>1085</v>
      </c>
      <c r="J1036" s="77"/>
      <c r="K1036" s="77" t="str">
        <f ca="1">+IF(ISERROR(MATCH([1]!WORKORDER[[#This Row],[TRAVELER]],[1]!Table1[TRAVELER],0)),K1036,"Shipped")</f>
        <v>Shipped</v>
      </c>
      <c r="L1036" s="77">
        <f ca="1">IF(ISERROR(MATCH([1]!WORKORDER[[#This Row],[TRAVELER]],[1]!Table1[TRAVELER],0)),L1036,#REF!)</f>
        <v>29607</v>
      </c>
    </row>
    <row r="1037" spans="1:12" hidden="1" x14ac:dyDescent="0.25">
      <c r="A1037" s="77">
        <v>708464</v>
      </c>
      <c r="B1037" s="77">
        <v>40179995</v>
      </c>
      <c r="C1037" s="77">
        <v>44</v>
      </c>
      <c r="D1037" s="77"/>
      <c r="E1037" s="100">
        <v>955</v>
      </c>
      <c r="F1037" s="101">
        <v>8429</v>
      </c>
      <c r="G1037" s="102">
        <v>189724</v>
      </c>
      <c r="H1037" s="103">
        <v>46162</v>
      </c>
      <c r="I1037" s="104" t="s">
        <v>1086</v>
      </c>
      <c r="J1037" s="77"/>
      <c r="K1037" s="77" t="str">
        <f ca="1">+IF(ISERROR(MATCH([1]!WORKORDER[[#This Row],[TRAVELER]],[1]!Table1[TRAVELER],0)),K1037,"Shipped")</f>
        <v>Shipped</v>
      </c>
      <c r="L1037" s="77">
        <f ca="1">IF(ISERROR(MATCH([1]!WORKORDER[[#This Row],[TRAVELER]],[1]!Table1[TRAVELER],0)),L1037,#REF!)</f>
        <v>29607</v>
      </c>
    </row>
    <row r="1038" spans="1:12" hidden="1" x14ac:dyDescent="0.25">
      <c r="A1038" s="77">
        <v>708466</v>
      </c>
      <c r="B1038" s="77">
        <v>40179994</v>
      </c>
      <c r="C1038" s="77">
        <v>115</v>
      </c>
      <c r="D1038" s="77"/>
      <c r="E1038" s="100">
        <v>956</v>
      </c>
      <c r="F1038" s="101">
        <v>5344</v>
      </c>
      <c r="G1038" s="102">
        <v>189724</v>
      </c>
      <c r="H1038" s="103">
        <v>46162</v>
      </c>
      <c r="I1038" s="104" t="s">
        <v>1087</v>
      </c>
      <c r="J1038" s="77"/>
      <c r="K1038" s="77" t="str">
        <f ca="1">+IF(ISERROR(MATCH([1]!WORKORDER[[#This Row],[TRAVELER]],[1]!Table1[TRAVELER],0)),K1038,"Shipped")</f>
        <v>Shipped</v>
      </c>
      <c r="L1038" s="77">
        <f ca="1">IF(ISERROR(MATCH([1]!WORKORDER[[#This Row],[TRAVELER]],[1]!Table1[TRAVELER],0)),L1038,#REF!)</f>
        <v>29609</v>
      </c>
    </row>
    <row r="1039" spans="1:12" hidden="1" x14ac:dyDescent="0.25">
      <c r="A1039" s="77">
        <v>708467</v>
      </c>
      <c r="B1039" s="77">
        <v>40179994</v>
      </c>
      <c r="C1039" s="77">
        <v>836</v>
      </c>
      <c r="D1039" s="77"/>
      <c r="E1039" s="100">
        <v>771</v>
      </c>
      <c r="F1039" s="101">
        <v>4310</v>
      </c>
      <c r="G1039" s="102">
        <v>189724</v>
      </c>
      <c r="H1039" s="103">
        <v>46162</v>
      </c>
      <c r="I1039" s="104" t="s">
        <v>1088</v>
      </c>
      <c r="J1039" s="77"/>
      <c r="K1039" s="77" t="str">
        <f ca="1">+IF(ISERROR(MATCH([1]!WORKORDER[[#This Row],[TRAVELER]],[1]!Table1[TRAVELER],0)),K1039,"Shipped")</f>
        <v>Shipped</v>
      </c>
      <c r="L1039" s="77">
        <f ca="1">IF(ISERROR(MATCH([1]!WORKORDER[[#This Row],[TRAVELER]],[1]!Table1[TRAVELER],0)),L1039,#REF!)</f>
        <v>30044</v>
      </c>
    </row>
    <row r="1040" spans="1:12" hidden="1" x14ac:dyDescent="0.25">
      <c r="A1040" s="77">
        <v>708476</v>
      </c>
      <c r="B1040" s="77" t="s">
        <v>952</v>
      </c>
      <c r="C1040" s="77">
        <v>679</v>
      </c>
      <c r="D1040" s="77"/>
      <c r="E1040" s="100">
        <v>843</v>
      </c>
      <c r="F1040" s="101">
        <v>21288</v>
      </c>
      <c r="G1040" s="102">
        <v>189724</v>
      </c>
      <c r="H1040" s="103">
        <v>46162</v>
      </c>
      <c r="I1040" s="104" t="s">
        <v>1089</v>
      </c>
      <c r="J1040" s="77"/>
      <c r="K1040" s="77" t="str">
        <f ca="1">+IF(ISERROR(MATCH([1]!WORKORDER[[#This Row],[TRAVELER]],[1]!Table1[TRAVELER],0)),K1040,"Shipped")</f>
        <v>Shipped</v>
      </c>
      <c r="L1040" s="77">
        <f ca="1">IF(ISERROR(MATCH([1]!WORKORDER[[#This Row],[TRAVELER]],[1]!Table1[TRAVELER],0)),L1040,#REF!)</f>
        <v>30065</v>
      </c>
    </row>
    <row r="1041" spans="1:12" hidden="1" x14ac:dyDescent="0.25">
      <c r="A1041" s="77">
        <v>708477</v>
      </c>
      <c r="B1041" s="77" t="s">
        <v>952</v>
      </c>
      <c r="C1041" s="77">
        <v>126</v>
      </c>
      <c r="D1041" s="77"/>
      <c r="E1041" s="100">
        <v>773</v>
      </c>
      <c r="F1041" s="101">
        <v>19520</v>
      </c>
      <c r="G1041" s="102">
        <v>189724</v>
      </c>
      <c r="H1041" s="103">
        <v>46162</v>
      </c>
      <c r="I1041" s="104" t="s">
        <v>1090</v>
      </c>
      <c r="J1041" s="77"/>
      <c r="K1041" s="77" t="str">
        <f ca="1">+IF(ISERROR(MATCH([1]!WORKORDER[[#This Row],[TRAVELER]],[1]!Table1[TRAVELER],0)),K1041,"Shipped")</f>
        <v>Shipped</v>
      </c>
      <c r="L1041" s="77">
        <f ca="1">IF(ISERROR(MATCH([1]!WORKORDER[[#This Row],[TRAVELER]],[1]!Table1[TRAVELER],0)),L1041,#REF!)</f>
        <v>30065</v>
      </c>
    </row>
    <row r="1042" spans="1:12" hidden="1" x14ac:dyDescent="0.25">
      <c r="A1042" s="77">
        <v>708478</v>
      </c>
      <c r="B1042" s="77" t="s">
        <v>861</v>
      </c>
      <c r="C1042" s="77">
        <v>595</v>
      </c>
      <c r="D1042" s="77"/>
      <c r="E1042" s="100">
        <v>1194</v>
      </c>
      <c r="F1042" s="101">
        <v>69000</v>
      </c>
      <c r="G1042" s="102">
        <v>189648</v>
      </c>
      <c r="H1042" s="103">
        <v>46160</v>
      </c>
      <c r="I1042" s="108" t="s">
        <v>1091</v>
      </c>
      <c r="J1042" s="77"/>
      <c r="K1042" s="77" t="str">
        <f ca="1">+IF(ISERROR(MATCH([1]!WORKORDER[[#This Row],[TRAVELER]],[1]!Table1[TRAVELER],0)),K1042,"Shipped")</f>
        <v>Shipped</v>
      </c>
      <c r="L1042" s="77">
        <f ca="1">IF(ISERROR(MATCH([1]!WORKORDER[[#This Row],[TRAVELER]],[1]!Table1[TRAVELER],0)),L1042,#REF!)</f>
        <v>30065</v>
      </c>
    </row>
    <row r="1043" spans="1:12" hidden="1" x14ac:dyDescent="0.25">
      <c r="A1043" s="77">
        <v>708479</v>
      </c>
      <c r="B1043" s="77" t="s">
        <v>861</v>
      </c>
      <c r="C1043" s="77">
        <v>108</v>
      </c>
      <c r="D1043" s="77"/>
      <c r="E1043" s="100">
        <v>1125</v>
      </c>
      <c r="F1043" s="101">
        <v>65000</v>
      </c>
      <c r="G1043" s="102">
        <v>189648</v>
      </c>
      <c r="H1043" s="103">
        <v>46160</v>
      </c>
      <c r="I1043" s="108" t="s">
        <v>1092</v>
      </c>
      <c r="J1043" s="77"/>
      <c r="K1043" s="77" t="str">
        <f ca="1">+IF(ISERROR(MATCH([1]!WORKORDER[[#This Row],[TRAVELER]],[1]!Table1[TRAVELER],0)),K1043,"Shipped")</f>
        <v>Shipped</v>
      </c>
      <c r="L1043" s="77">
        <f ca="1">IF(ISERROR(MATCH([1]!WORKORDER[[#This Row],[TRAVELER]],[1]!Table1[TRAVELER],0)),L1043,#REF!)</f>
        <v>29703</v>
      </c>
    </row>
    <row r="1044" spans="1:12" hidden="1" x14ac:dyDescent="0.25">
      <c r="A1044" s="77">
        <v>708480</v>
      </c>
      <c r="B1044" s="77" t="s">
        <v>861</v>
      </c>
      <c r="C1044" s="77">
        <v>912</v>
      </c>
      <c r="D1044" s="77"/>
      <c r="E1044" s="100">
        <v>1142</v>
      </c>
      <c r="F1044" s="101">
        <v>66000</v>
      </c>
      <c r="G1044" s="102">
        <v>189648</v>
      </c>
      <c r="H1044" s="103">
        <v>46160</v>
      </c>
      <c r="I1044" s="108" t="s">
        <v>1093</v>
      </c>
      <c r="J1044" s="77"/>
      <c r="K1044" s="77" t="str">
        <f ca="1">+IF(ISERROR(MATCH([1]!WORKORDER[[#This Row],[TRAVELER]],[1]!Table1[TRAVELER],0)),K1044,"Shipped")</f>
        <v>Shipped</v>
      </c>
      <c r="L1044" s="77">
        <f ca="1">IF(ISERROR(MATCH([1]!WORKORDER[[#This Row],[TRAVELER]],[1]!Table1[TRAVELER],0)),L1044,#REF!)</f>
        <v>30042</v>
      </c>
    </row>
    <row r="1045" spans="1:12" hidden="1" x14ac:dyDescent="0.25">
      <c r="A1045" s="77">
        <v>708481</v>
      </c>
      <c r="B1045" s="77" t="s">
        <v>861</v>
      </c>
      <c r="C1045" s="77">
        <v>1369</v>
      </c>
      <c r="D1045" s="77"/>
      <c r="E1045" s="100">
        <v>1142</v>
      </c>
      <c r="F1045" s="101">
        <v>66000</v>
      </c>
      <c r="G1045" s="102">
        <v>189648</v>
      </c>
      <c r="H1045" s="103">
        <v>46160</v>
      </c>
      <c r="I1045" s="108" t="s">
        <v>1094</v>
      </c>
      <c r="J1045" s="77"/>
      <c r="K1045" s="77" t="str">
        <f ca="1">+IF(ISERROR(MATCH([1]!WORKORDER[[#This Row],[TRAVELER]],[1]!Table1[TRAVELER],0)),K1045,"Shipped")</f>
        <v>Shipped</v>
      </c>
      <c r="L1045" s="77">
        <f ca="1">IF(ISERROR(MATCH([1]!WORKORDER[[#This Row],[TRAVELER]],[1]!Table1[TRAVELER],0)),L1045,#REF!)</f>
        <v>30069</v>
      </c>
    </row>
    <row r="1046" spans="1:12" hidden="1" x14ac:dyDescent="0.25">
      <c r="A1046" s="77">
        <v>708482</v>
      </c>
      <c r="B1046" s="77" t="s">
        <v>861</v>
      </c>
      <c r="C1046" s="77">
        <v>786</v>
      </c>
      <c r="D1046" s="77"/>
      <c r="E1046" s="100">
        <v>1125</v>
      </c>
      <c r="F1046" s="101">
        <v>65000</v>
      </c>
      <c r="G1046" s="102">
        <v>189648</v>
      </c>
      <c r="H1046" s="103">
        <v>46160</v>
      </c>
      <c r="I1046" s="108" t="s">
        <v>1095</v>
      </c>
      <c r="J1046" s="77"/>
      <c r="K1046" s="77" t="str">
        <f ca="1">+IF(ISERROR(MATCH([1]!WORKORDER[[#This Row],[TRAVELER]],[1]!Table1[TRAVELER],0)),K1046,"Shipped")</f>
        <v>Shipped</v>
      </c>
      <c r="L1046" s="77">
        <f ca="1">IF(ISERROR(MATCH([1]!WORKORDER[[#This Row],[TRAVELER]],[1]!Table1[TRAVELER],0)),L1046,#REF!)</f>
        <v>30042</v>
      </c>
    </row>
    <row r="1047" spans="1:12" hidden="1" x14ac:dyDescent="0.25">
      <c r="A1047" s="77">
        <v>708483</v>
      </c>
      <c r="B1047" s="77" t="s">
        <v>861</v>
      </c>
      <c r="C1047" s="77">
        <v>99</v>
      </c>
      <c r="D1047" s="77"/>
      <c r="E1047" s="100">
        <v>1142</v>
      </c>
      <c r="F1047" s="101">
        <v>66000</v>
      </c>
      <c r="G1047" s="102">
        <v>189648</v>
      </c>
      <c r="H1047" s="103">
        <v>46160</v>
      </c>
      <c r="I1047" s="108" t="s">
        <v>1096</v>
      </c>
      <c r="J1047" s="77"/>
      <c r="K1047" s="77" t="str">
        <f ca="1">+IF(ISERROR(MATCH([1]!WORKORDER[[#This Row],[TRAVELER]],[1]!Table1[TRAVELER],0)),K1047,"Shipped")</f>
        <v>Shipped</v>
      </c>
      <c r="L1047" s="77">
        <f ca="1">IF(ISERROR(MATCH([1]!WORKORDER[[#This Row],[TRAVELER]],[1]!Table1[TRAVELER],0)),L1047,#REF!)</f>
        <v>29611</v>
      </c>
    </row>
    <row r="1048" spans="1:12" hidden="1" x14ac:dyDescent="0.25">
      <c r="A1048" s="77">
        <v>708484</v>
      </c>
      <c r="B1048" s="77" t="s">
        <v>934</v>
      </c>
      <c r="C1048" s="77" t="s">
        <v>922</v>
      </c>
      <c r="D1048" s="77"/>
      <c r="E1048" s="100">
        <v>1320</v>
      </c>
      <c r="F1048" s="101">
        <v>40000</v>
      </c>
      <c r="G1048" s="102">
        <v>189699</v>
      </c>
      <c r="H1048" s="103">
        <v>46162</v>
      </c>
      <c r="I1048" s="104" t="s">
        <v>926</v>
      </c>
      <c r="J1048" s="77"/>
      <c r="K1048" s="77" t="str">
        <f ca="1">+IF(ISERROR(MATCH([1]!WORKORDER[[#This Row],[TRAVELER]],[1]!Table1[TRAVELER],0)),K1048,"Shipped")</f>
        <v>Shipped</v>
      </c>
      <c r="L1048" s="77">
        <f ca="1">IF(ISERROR(MATCH([1]!WORKORDER[[#This Row],[TRAVELER]],[1]!Table1[TRAVELER],0)),L1048,#REF!)</f>
        <v>0</v>
      </c>
    </row>
    <row r="1049" spans="1:12" hidden="1" x14ac:dyDescent="0.25">
      <c r="A1049" s="77">
        <v>708485</v>
      </c>
      <c r="B1049" s="77" t="s">
        <v>934</v>
      </c>
      <c r="C1049" s="77" t="s">
        <v>922</v>
      </c>
      <c r="D1049" s="77"/>
      <c r="E1049" s="100">
        <v>660</v>
      </c>
      <c r="F1049" s="101">
        <v>20000</v>
      </c>
      <c r="G1049" s="102">
        <v>189699</v>
      </c>
      <c r="H1049" s="103">
        <v>46162</v>
      </c>
      <c r="I1049" s="104" t="s">
        <v>1097</v>
      </c>
      <c r="J1049" s="77"/>
      <c r="K1049" s="77" t="str">
        <f ca="1">+IF(ISERROR(MATCH([1]!WORKORDER[[#This Row],[TRAVELER]],[1]!Table1[TRAVELER],0)),K1049,"Shipped")</f>
        <v>Shipped</v>
      </c>
      <c r="L1049" s="77">
        <f ca="1">IF(ISERROR(MATCH([1]!WORKORDER[[#This Row],[TRAVELER]],[1]!Table1[TRAVELER],0)),L1049,#REF!)</f>
        <v>30049</v>
      </c>
    </row>
    <row r="1050" spans="1:12" hidden="1" x14ac:dyDescent="0.25">
      <c r="A1050" s="77">
        <v>708486</v>
      </c>
      <c r="B1050" s="77" t="s">
        <v>934</v>
      </c>
      <c r="C1050" s="77" t="s">
        <v>922</v>
      </c>
      <c r="D1050" s="77"/>
      <c r="E1050" s="100">
        <v>660</v>
      </c>
      <c r="F1050" s="101">
        <v>20000</v>
      </c>
      <c r="G1050" s="102">
        <v>189699</v>
      </c>
      <c r="H1050" s="103">
        <v>46162</v>
      </c>
      <c r="I1050" s="104" t="s">
        <v>926</v>
      </c>
      <c r="J1050" s="77"/>
      <c r="K1050" s="77" t="str">
        <f ca="1">+IF(ISERROR(MATCH([1]!WORKORDER[[#This Row],[TRAVELER]],[1]!Table1[TRAVELER],0)),K1050,"Shipped")</f>
        <v>Shipped</v>
      </c>
      <c r="L1050" s="77">
        <f ca="1">IF(ISERROR(MATCH([1]!WORKORDER[[#This Row],[TRAVELER]],[1]!Table1[TRAVELER],0)),L1050,#REF!)</f>
        <v>30065</v>
      </c>
    </row>
    <row r="1051" spans="1:12" hidden="1" x14ac:dyDescent="0.25">
      <c r="A1051" s="77">
        <v>708487</v>
      </c>
      <c r="B1051" s="77" t="s">
        <v>934</v>
      </c>
      <c r="C1051" s="77" t="s">
        <v>922</v>
      </c>
      <c r="D1051" s="77"/>
      <c r="E1051" s="100">
        <v>660</v>
      </c>
      <c r="F1051" s="101">
        <v>20000</v>
      </c>
      <c r="G1051" s="102">
        <v>189699</v>
      </c>
      <c r="H1051" s="103">
        <v>46162</v>
      </c>
      <c r="I1051" s="104" t="s">
        <v>1098</v>
      </c>
      <c r="J1051" s="77"/>
      <c r="K1051" s="77" t="str">
        <f ca="1">+IF(ISERROR(MATCH([1]!WORKORDER[[#This Row],[TRAVELER]],[1]!Table1[TRAVELER],0)),K1051,"Shipped")</f>
        <v>Shipped</v>
      </c>
      <c r="L1051" s="77">
        <f ca="1">IF(ISERROR(MATCH([1]!WORKORDER[[#This Row],[TRAVELER]],[1]!Table1[TRAVELER],0)),L1051,#REF!)</f>
        <v>30067</v>
      </c>
    </row>
    <row r="1052" spans="1:12" hidden="1" x14ac:dyDescent="0.25">
      <c r="A1052" s="77">
        <v>708488</v>
      </c>
      <c r="B1052" s="77">
        <v>11546389</v>
      </c>
      <c r="C1052" s="77">
        <v>231</v>
      </c>
      <c r="D1052" s="77"/>
      <c r="E1052" s="100">
        <v>969</v>
      </c>
      <c r="F1052" s="101">
        <v>125844</v>
      </c>
      <c r="G1052" s="102">
        <v>189610</v>
      </c>
      <c r="H1052" s="103">
        <v>46157</v>
      </c>
      <c r="I1052" s="104" t="s">
        <v>926</v>
      </c>
      <c r="J1052" s="77"/>
      <c r="K1052" s="77" t="str">
        <f ca="1">+IF(ISERROR(MATCH([1]!WORKORDER[[#This Row],[TRAVELER]],[1]!Table1[TRAVELER],0)),K1052,"Shipped")</f>
        <v>Shipped</v>
      </c>
      <c r="L1052" s="77">
        <f ca="1">IF(ISERROR(MATCH([1]!WORKORDER[[#This Row],[TRAVELER]],[1]!Table1[TRAVELER],0)),L1052,#REF!)</f>
        <v>30031</v>
      </c>
    </row>
    <row r="1053" spans="1:12" hidden="1" x14ac:dyDescent="0.25">
      <c r="A1053" s="77">
        <v>708489</v>
      </c>
      <c r="B1053" s="77">
        <v>11546389</v>
      </c>
      <c r="C1053" s="77">
        <v>788</v>
      </c>
      <c r="D1053" s="77"/>
      <c r="E1053" s="100">
        <v>876</v>
      </c>
      <c r="F1053" s="101">
        <v>113766</v>
      </c>
      <c r="G1053" s="102">
        <v>189610</v>
      </c>
      <c r="H1053" s="103">
        <v>46157</v>
      </c>
      <c r="I1053" s="104" t="s">
        <v>926</v>
      </c>
      <c r="J1053" s="77"/>
      <c r="K1053" s="77" t="str">
        <f ca="1">+IF(ISERROR(MATCH([1]!WORKORDER[[#This Row],[TRAVELER]],[1]!Table1[TRAVELER],0)),K1053,"Shipped")</f>
        <v>Shipped</v>
      </c>
      <c r="L1053" s="77">
        <f ca="1">IF(ISERROR(MATCH([1]!WORKORDER[[#This Row],[TRAVELER]],[1]!Table1[TRAVELER],0)),L1053,#REF!)</f>
        <v>29597</v>
      </c>
    </row>
    <row r="1054" spans="1:12" hidden="1" x14ac:dyDescent="0.25">
      <c r="A1054" s="77">
        <v>708490</v>
      </c>
      <c r="B1054" s="77">
        <v>11546377</v>
      </c>
      <c r="C1054" s="77">
        <v>1544</v>
      </c>
      <c r="D1054" s="77"/>
      <c r="E1054" s="100">
        <v>1126</v>
      </c>
      <c r="F1054" s="101">
        <v>73117</v>
      </c>
      <c r="G1054" s="102">
        <v>189610</v>
      </c>
      <c r="H1054" s="103">
        <v>46157</v>
      </c>
      <c r="I1054" s="104" t="s">
        <v>926</v>
      </c>
      <c r="J1054" s="77"/>
      <c r="K1054" s="77" t="str">
        <f ca="1">+IF(ISERROR(MATCH([1]!WORKORDER[[#This Row],[TRAVELER]],[1]!Table1[TRAVELER],0)),K1054,"Shipped")</f>
        <v>Shipped</v>
      </c>
      <c r="L1054" s="77">
        <f ca="1">IF(ISERROR(MATCH([1]!WORKORDER[[#This Row],[TRAVELER]],[1]!Table1[TRAVELER],0)),L1054,#REF!)</f>
        <v>29597</v>
      </c>
    </row>
    <row r="1055" spans="1:12" hidden="1" x14ac:dyDescent="0.25">
      <c r="A1055" s="77">
        <v>708491</v>
      </c>
      <c r="B1055" s="77">
        <v>11546377</v>
      </c>
      <c r="C1055" s="77">
        <v>1417</v>
      </c>
      <c r="D1055" s="77"/>
      <c r="E1055" s="100">
        <v>945</v>
      </c>
      <c r="F1055" s="101">
        <v>61364</v>
      </c>
      <c r="G1055" s="102">
        <v>189610</v>
      </c>
      <c r="H1055" s="103">
        <v>46157</v>
      </c>
      <c r="I1055" s="104" t="s">
        <v>926</v>
      </c>
      <c r="J1055" s="77"/>
      <c r="K1055" s="77" t="str">
        <f ca="1">+IF(ISERROR(MATCH([1]!WORKORDER[[#This Row],[TRAVELER]],[1]!Table1[TRAVELER],0)),K1055,"Shipped")</f>
        <v>Shipped</v>
      </c>
      <c r="L1055" s="77">
        <f ca="1">IF(ISERROR(MATCH([1]!WORKORDER[[#This Row],[TRAVELER]],[1]!Table1[TRAVELER],0)),L1055,#REF!)</f>
        <v>29594</v>
      </c>
    </row>
    <row r="1056" spans="1:12" hidden="1" x14ac:dyDescent="0.25">
      <c r="A1056" s="77">
        <v>708492</v>
      </c>
      <c r="B1056" s="77" t="s">
        <v>931</v>
      </c>
      <c r="C1056" s="77">
        <v>1376</v>
      </c>
      <c r="D1056" s="77"/>
      <c r="E1056" s="100">
        <v>1118</v>
      </c>
      <c r="F1056" s="101">
        <v>134699</v>
      </c>
      <c r="G1056" s="102">
        <v>189795</v>
      </c>
      <c r="H1056" s="103">
        <v>46164</v>
      </c>
      <c r="I1056" s="104" t="s">
        <v>926</v>
      </c>
      <c r="J1056" s="77"/>
      <c r="K1056" s="77" t="str">
        <f ca="1">+IF(ISERROR(MATCH([1]!WORKORDER[[#This Row],[TRAVELER]],[1]!Table1[TRAVELER],0)),K1056,"Shipped")</f>
        <v>Shipped</v>
      </c>
      <c r="L1056" s="77">
        <f ca="1">IF(ISERROR(MATCH([1]!WORKORDER[[#This Row],[TRAVELER]],[1]!Table1[TRAVELER],0)),L1056,#REF!)</f>
        <v>29632</v>
      </c>
    </row>
    <row r="1057" spans="1:12" hidden="1" x14ac:dyDescent="0.25">
      <c r="A1057" s="77">
        <v>708493</v>
      </c>
      <c r="B1057" s="77" t="s">
        <v>931</v>
      </c>
      <c r="C1057" s="77">
        <v>305</v>
      </c>
      <c r="D1057" s="77"/>
      <c r="E1057" s="100">
        <v>1026</v>
      </c>
      <c r="F1057" s="101">
        <v>123614</v>
      </c>
      <c r="G1057" s="102">
        <v>189795</v>
      </c>
      <c r="H1057" s="103">
        <v>46164</v>
      </c>
      <c r="I1057" s="104" t="s">
        <v>926</v>
      </c>
      <c r="J1057" s="77"/>
      <c r="K1057" s="77" t="str">
        <f ca="1">+IF(ISERROR(MATCH([1]!WORKORDER[[#This Row],[TRAVELER]],[1]!Table1[TRAVELER],0)),K1057,"Shipped")</f>
        <v>Shipped</v>
      </c>
      <c r="L1057" s="77">
        <f ca="1">IF(ISERROR(MATCH([1]!WORKORDER[[#This Row],[TRAVELER]],[1]!Table1[TRAVELER],0)),L1057,#REF!)</f>
        <v>29645</v>
      </c>
    </row>
    <row r="1058" spans="1:12" hidden="1" x14ac:dyDescent="0.25">
      <c r="A1058" s="77">
        <v>708498</v>
      </c>
      <c r="B1058" s="77" t="s">
        <v>965</v>
      </c>
      <c r="C1058" s="77">
        <v>1377</v>
      </c>
      <c r="D1058" s="77"/>
      <c r="E1058" s="100">
        <v>1076</v>
      </c>
      <c r="F1058" s="101">
        <v>24126</v>
      </c>
      <c r="G1058" s="102">
        <v>189960</v>
      </c>
      <c r="H1058" s="103">
        <v>46170</v>
      </c>
      <c r="I1058" s="104" t="s">
        <v>926</v>
      </c>
      <c r="J1058" s="77"/>
      <c r="K1058" s="77" t="str">
        <f ca="1">+IF(ISERROR(MATCH([1]!WORKORDER[[#This Row],[TRAVELER]],[1]!Table1[TRAVELER],0)),K1058,"Shipped")</f>
        <v>Shipped</v>
      </c>
      <c r="L1058" s="77">
        <f ca="1">IF(ISERROR(MATCH([1]!WORKORDER[[#This Row],[TRAVELER]],[1]!Table1[TRAVELER],0)),L1058,#REF!)</f>
        <v>30042</v>
      </c>
    </row>
    <row r="1059" spans="1:12" hidden="1" x14ac:dyDescent="0.25">
      <c r="A1059" s="77">
        <v>708499</v>
      </c>
      <c r="B1059" s="77" t="s">
        <v>965</v>
      </c>
      <c r="C1059" s="77">
        <v>708</v>
      </c>
      <c r="D1059" s="77"/>
      <c r="E1059" s="100">
        <v>1058</v>
      </c>
      <c r="F1059" s="101">
        <v>23722</v>
      </c>
      <c r="G1059" s="102">
        <v>189960</v>
      </c>
      <c r="H1059" s="103">
        <v>46170</v>
      </c>
      <c r="I1059" s="104" t="s">
        <v>926</v>
      </c>
      <c r="J1059" s="77"/>
      <c r="K1059" s="77" t="str">
        <f ca="1">+IF(ISERROR(MATCH([1]!WORKORDER[[#This Row],[TRAVELER]],[1]!Table1[TRAVELER],0)),K1059,"Shipped")</f>
        <v>Shipped</v>
      </c>
      <c r="L1059" s="77">
        <f ca="1">IF(ISERROR(MATCH([1]!WORKORDER[[#This Row],[TRAVELER]],[1]!Table1[TRAVELER],0)),L1059,#REF!)</f>
        <v>29648</v>
      </c>
    </row>
    <row r="1060" spans="1:12" hidden="1" x14ac:dyDescent="0.25">
      <c r="A1060" s="77">
        <v>708500</v>
      </c>
      <c r="B1060" s="77" t="s">
        <v>965</v>
      </c>
      <c r="C1060" s="77">
        <v>675</v>
      </c>
      <c r="D1060" s="77"/>
      <c r="E1060" s="100">
        <v>1091</v>
      </c>
      <c r="F1060" s="101">
        <v>24462</v>
      </c>
      <c r="G1060" s="102">
        <v>189960</v>
      </c>
      <c r="H1060" s="103">
        <v>46170</v>
      </c>
      <c r="I1060" s="104" t="s">
        <v>926</v>
      </c>
      <c r="J1060" s="77"/>
      <c r="K1060" s="77" t="str">
        <f ca="1">+IF(ISERROR(MATCH([1]!WORKORDER[[#This Row],[TRAVELER]],[1]!Table1[TRAVELER],0)),K1060,"Shipped")</f>
        <v>Shipped</v>
      </c>
      <c r="L1060" s="77">
        <f ca="1">IF(ISERROR(MATCH([1]!WORKORDER[[#This Row],[TRAVELER]],[1]!Table1[TRAVELER],0)),L1060,#REF!)</f>
        <v>30042</v>
      </c>
    </row>
    <row r="1061" spans="1:12" hidden="1" x14ac:dyDescent="0.25">
      <c r="A1061" s="77">
        <v>708501</v>
      </c>
      <c r="B1061" s="77" t="s">
        <v>965</v>
      </c>
      <c r="C1061" s="77">
        <v>889</v>
      </c>
      <c r="D1061" s="77"/>
      <c r="E1061" s="100">
        <v>1025</v>
      </c>
      <c r="F1061" s="101">
        <v>22982</v>
      </c>
      <c r="G1061" s="102">
        <v>189960</v>
      </c>
      <c r="H1061" s="103">
        <v>46170</v>
      </c>
      <c r="I1061" s="104" t="s">
        <v>926</v>
      </c>
      <c r="J1061" s="77"/>
      <c r="K1061" s="77" t="str">
        <f ca="1">+IF(ISERROR(MATCH([1]!WORKORDER[[#This Row],[TRAVELER]],[1]!Table1[TRAVELER],0)),K1061,"Shipped")</f>
        <v>Shipped</v>
      </c>
      <c r="L1061" s="77">
        <f ca="1">IF(ISERROR(MATCH([1]!WORKORDER[[#This Row],[TRAVELER]],[1]!Table1[TRAVELER],0)),L1061,#REF!)</f>
        <v>30037</v>
      </c>
    </row>
    <row r="1062" spans="1:12" hidden="1" x14ac:dyDescent="0.25">
      <c r="A1062" s="77">
        <v>708502</v>
      </c>
      <c r="B1062" s="77" t="s">
        <v>1006</v>
      </c>
      <c r="C1062" s="77">
        <v>532</v>
      </c>
      <c r="D1062" s="77"/>
      <c r="E1062" s="100">
        <v>1178</v>
      </c>
      <c r="F1062" s="101">
        <v>43955</v>
      </c>
      <c r="G1062" s="102">
        <v>190128</v>
      </c>
      <c r="H1062" s="103">
        <v>46176</v>
      </c>
      <c r="I1062" s="104" t="s">
        <v>926</v>
      </c>
      <c r="J1062" s="77"/>
      <c r="K1062" s="77" t="str">
        <f ca="1">+IF(ISERROR(MATCH([1]!WORKORDER[[#This Row],[TRAVELER]],[1]!Table1[TRAVELER],0)),K1062,"Shipped")</f>
        <v>Shipped</v>
      </c>
      <c r="L1062" s="77">
        <f ca="1">IF(ISERROR(MATCH([1]!WORKORDER[[#This Row],[TRAVELER]],[1]!Table1[TRAVELER],0)),L1062,#REF!)</f>
        <v>30042</v>
      </c>
    </row>
    <row r="1063" spans="1:12" hidden="1" x14ac:dyDescent="0.25">
      <c r="A1063" s="77">
        <v>708503</v>
      </c>
      <c r="B1063" s="77" t="s">
        <v>1006</v>
      </c>
      <c r="C1063" s="77">
        <v>951</v>
      </c>
      <c r="D1063" s="77"/>
      <c r="E1063" s="100">
        <v>1080</v>
      </c>
      <c r="F1063" s="101">
        <v>40299</v>
      </c>
      <c r="G1063" s="102">
        <v>190128</v>
      </c>
      <c r="H1063" s="103">
        <v>46176</v>
      </c>
      <c r="I1063" s="104" t="s">
        <v>926</v>
      </c>
      <c r="J1063" s="77"/>
      <c r="K1063" s="77" t="str">
        <f ca="1">+IF(ISERROR(MATCH([1]!WORKORDER[[#This Row],[TRAVELER]],[1]!Table1[TRAVELER],0)),K1063,"Shipped")</f>
        <v>Shipped</v>
      </c>
      <c r="L1063" s="77">
        <f ca="1">IF(ISERROR(MATCH([1]!WORKORDER[[#This Row],[TRAVELER]],[1]!Table1[TRAVELER],0)),L1063,#REF!)</f>
        <v>29702</v>
      </c>
    </row>
    <row r="1064" spans="1:12" hidden="1" x14ac:dyDescent="0.25">
      <c r="A1064" s="77">
        <v>708506</v>
      </c>
      <c r="B1064" s="77" t="s">
        <v>1051</v>
      </c>
      <c r="C1064" s="77">
        <v>1514</v>
      </c>
      <c r="D1064" s="77"/>
      <c r="E1064" s="100">
        <v>1110</v>
      </c>
      <c r="F1064" s="101">
        <v>7450</v>
      </c>
      <c r="G1064" s="102">
        <v>189640</v>
      </c>
      <c r="H1064" s="103">
        <v>46160</v>
      </c>
      <c r="I1064" s="104" t="s">
        <v>926</v>
      </c>
      <c r="J1064" s="77"/>
      <c r="K1064" s="77" t="str">
        <f ca="1">+IF(ISERROR(MATCH([1]!WORKORDER[[#This Row],[TRAVELER]],[1]!Table1[TRAVELER],0)),K1064,"Shipped")</f>
        <v>Shipped</v>
      </c>
      <c r="L1064" s="77">
        <f ca="1">IF(ISERROR(MATCH([1]!WORKORDER[[#This Row],[TRAVELER]],[1]!Table1[TRAVELER],0)),L1064,#REF!)</f>
        <v>30037</v>
      </c>
    </row>
    <row r="1065" spans="1:12" hidden="1" x14ac:dyDescent="0.25">
      <c r="A1065" s="77">
        <v>708507</v>
      </c>
      <c r="B1065" s="77" t="s">
        <v>1051</v>
      </c>
      <c r="C1065" s="77">
        <v>959</v>
      </c>
      <c r="D1065" s="77"/>
      <c r="E1065" s="100">
        <v>1109</v>
      </c>
      <c r="F1065" s="101">
        <v>7443</v>
      </c>
      <c r="G1065" s="102">
        <v>189640</v>
      </c>
      <c r="H1065" s="103">
        <v>46160</v>
      </c>
      <c r="I1065" s="104" t="s">
        <v>926</v>
      </c>
      <c r="J1065" s="77"/>
      <c r="K1065" s="77" t="str">
        <f ca="1">+IF(ISERROR(MATCH([1]!WORKORDER[[#This Row],[TRAVELER]],[1]!Table1[TRAVELER],0)),K1065,"Shipped")</f>
        <v>Shipped</v>
      </c>
      <c r="L1065" s="77">
        <f ca="1">IF(ISERROR(MATCH([1]!WORKORDER[[#This Row],[TRAVELER]],[1]!Table1[TRAVELER],0)),L1065,#REF!)</f>
        <v>29597</v>
      </c>
    </row>
    <row r="1066" spans="1:12" hidden="1" x14ac:dyDescent="0.25">
      <c r="A1066" s="77">
        <v>708508</v>
      </c>
      <c r="B1066" s="77" t="s">
        <v>1051</v>
      </c>
      <c r="C1066" s="77">
        <v>169</v>
      </c>
      <c r="D1066" s="77"/>
      <c r="E1066" s="100">
        <v>1103</v>
      </c>
      <c r="F1066" s="101">
        <v>7403</v>
      </c>
      <c r="G1066" s="102">
        <v>189640</v>
      </c>
      <c r="H1066" s="103">
        <v>46160</v>
      </c>
      <c r="I1066" s="104" t="s">
        <v>926</v>
      </c>
      <c r="J1066" s="77"/>
      <c r="K1066" s="77" t="str">
        <f ca="1">+IF(ISERROR(MATCH([1]!WORKORDER[[#This Row],[TRAVELER]],[1]!Table1[TRAVELER],0)),K1066,"Shipped")</f>
        <v>Shipped</v>
      </c>
      <c r="L1066" s="77">
        <f ca="1">IF(ISERROR(MATCH([1]!WORKORDER[[#This Row],[TRAVELER]],[1]!Table1[TRAVELER],0)),L1066,#REF!)</f>
        <v>30030</v>
      </c>
    </row>
    <row r="1067" spans="1:12" hidden="1" x14ac:dyDescent="0.25">
      <c r="A1067" s="77">
        <v>708509</v>
      </c>
      <c r="B1067" s="77" t="s">
        <v>1051</v>
      </c>
      <c r="C1067" s="77">
        <v>1413</v>
      </c>
      <c r="D1067" s="77"/>
      <c r="E1067" s="100">
        <v>1111</v>
      </c>
      <c r="F1067" s="101">
        <v>7456</v>
      </c>
      <c r="G1067" s="102">
        <v>189640</v>
      </c>
      <c r="H1067" s="103">
        <v>46160</v>
      </c>
      <c r="I1067" s="104" t="s">
        <v>926</v>
      </c>
      <c r="J1067" s="77"/>
      <c r="K1067" s="77" t="str">
        <f ca="1">+IF(ISERROR(MATCH([1]!WORKORDER[[#This Row],[TRAVELER]],[1]!Table1[TRAVELER],0)),K1067,"Shipped")</f>
        <v>Shipped</v>
      </c>
      <c r="L1067" s="77">
        <f ca="1">IF(ISERROR(MATCH([1]!WORKORDER[[#This Row],[TRAVELER]],[1]!Table1[TRAVELER],0)),L1067,#REF!)</f>
        <v>29604</v>
      </c>
    </row>
    <row r="1068" spans="1:12" hidden="1" x14ac:dyDescent="0.25">
      <c r="A1068" s="77">
        <v>708510</v>
      </c>
      <c r="B1068" s="77" t="s">
        <v>1051</v>
      </c>
      <c r="C1068" s="77">
        <v>531</v>
      </c>
      <c r="D1068" s="77"/>
      <c r="E1068" s="100">
        <v>1125</v>
      </c>
      <c r="F1068" s="101">
        <v>7550</v>
      </c>
      <c r="G1068" s="102">
        <v>189640</v>
      </c>
      <c r="H1068" s="103">
        <v>46160</v>
      </c>
      <c r="I1068" s="104" t="s">
        <v>926</v>
      </c>
      <c r="J1068" s="77"/>
      <c r="K1068" s="77" t="str">
        <f ca="1">+IF(ISERROR(MATCH([1]!WORKORDER[[#This Row],[TRAVELER]],[1]!Table1[TRAVELER],0)),K1068,"Shipped")</f>
        <v>Shipped</v>
      </c>
      <c r="L1068" s="77">
        <f ca="1">IF(ISERROR(MATCH([1]!WORKORDER[[#This Row],[TRAVELER]],[1]!Table1[TRAVELER],0)),L1068,#REF!)</f>
        <v>29597</v>
      </c>
    </row>
    <row r="1069" spans="1:12" hidden="1" x14ac:dyDescent="0.25">
      <c r="A1069" s="77">
        <v>708511</v>
      </c>
      <c r="B1069" s="77" t="s">
        <v>1051</v>
      </c>
      <c r="C1069" s="77">
        <v>1572</v>
      </c>
      <c r="D1069" s="77"/>
      <c r="E1069" s="100">
        <v>1070</v>
      </c>
      <c r="F1069" s="101">
        <v>7181</v>
      </c>
      <c r="G1069" s="102">
        <v>189640</v>
      </c>
      <c r="H1069" s="103">
        <v>46160</v>
      </c>
      <c r="I1069" s="104" t="s">
        <v>926</v>
      </c>
      <c r="J1069" s="77"/>
      <c r="K1069" s="77" t="str">
        <f ca="1">+IF(ISERROR(MATCH([1]!WORKORDER[[#This Row],[TRAVELER]],[1]!Table1[TRAVELER],0)),K1069,"Shipped")</f>
        <v>Shipped</v>
      </c>
      <c r="L1069" s="77">
        <f ca="1">IF(ISERROR(MATCH([1]!WORKORDER[[#This Row],[TRAVELER]],[1]!Table1[TRAVELER],0)),L1069,#REF!)</f>
        <v>30030</v>
      </c>
    </row>
    <row r="1070" spans="1:12" hidden="1" x14ac:dyDescent="0.25">
      <c r="A1070" s="77">
        <v>708512</v>
      </c>
      <c r="B1070" s="77" t="s">
        <v>1051</v>
      </c>
      <c r="C1070" s="77">
        <v>575</v>
      </c>
      <c r="D1070" s="77"/>
      <c r="E1070" s="100">
        <v>1201</v>
      </c>
      <c r="F1070" s="101">
        <v>8060</v>
      </c>
      <c r="G1070" s="102">
        <v>189699</v>
      </c>
      <c r="H1070" s="103">
        <v>46162</v>
      </c>
      <c r="I1070" s="104" t="s">
        <v>926</v>
      </c>
      <c r="J1070" s="77"/>
      <c r="K1070" s="77" t="str">
        <f ca="1">+IF(ISERROR(MATCH([1]!WORKORDER[[#This Row],[TRAVELER]],[1]!Table1[TRAVELER],0)),K1070,"Shipped")</f>
        <v>Shipped</v>
      </c>
      <c r="L1070" s="77">
        <f ca="1">IF(ISERROR(MATCH([1]!WORKORDER[[#This Row],[TRAVELER]],[1]!Table1[TRAVELER],0)),L1070,#REF!)</f>
        <v>30039</v>
      </c>
    </row>
    <row r="1071" spans="1:12" hidden="1" x14ac:dyDescent="0.25">
      <c r="A1071" s="77">
        <v>708513</v>
      </c>
      <c r="B1071" s="77" t="s">
        <v>1051</v>
      </c>
      <c r="C1071" s="77">
        <v>953</v>
      </c>
      <c r="D1071" s="77"/>
      <c r="E1071" s="100">
        <v>1014</v>
      </c>
      <c r="F1071" s="101">
        <v>6805</v>
      </c>
      <c r="G1071" s="102">
        <v>189699</v>
      </c>
      <c r="H1071" s="103">
        <v>46162</v>
      </c>
      <c r="I1071" s="104" t="s">
        <v>926</v>
      </c>
      <c r="J1071" s="77"/>
      <c r="K1071" s="77" t="str">
        <f ca="1">+IF(ISERROR(MATCH([1]!WORKORDER[[#This Row],[TRAVELER]],[1]!Table1[TRAVELER],0)),K1071,"Shipped")</f>
        <v>Shipped</v>
      </c>
      <c r="L1071" s="77">
        <f ca="1">IF(ISERROR(MATCH([1]!WORKORDER[[#This Row],[TRAVELER]],[1]!Table1[TRAVELER],0)),L1071,#REF!)</f>
        <v>30039</v>
      </c>
    </row>
    <row r="1072" spans="1:12" hidden="1" x14ac:dyDescent="0.25">
      <c r="A1072" s="77">
        <v>708514</v>
      </c>
      <c r="B1072" s="77" t="s">
        <v>1051</v>
      </c>
      <c r="C1072" s="77">
        <v>7</v>
      </c>
      <c r="D1072" s="77"/>
      <c r="E1072" s="100">
        <v>1123</v>
      </c>
      <c r="F1072" s="101">
        <v>7537</v>
      </c>
      <c r="G1072" s="102">
        <v>189699</v>
      </c>
      <c r="H1072" s="103">
        <v>46162</v>
      </c>
      <c r="I1072" s="104" t="s">
        <v>926</v>
      </c>
      <c r="J1072" s="77"/>
      <c r="K1072" s="77" t="str">
        <f ca="1">+IF(ISERROR(MATCH([1]!WORKORDER[[#This Row],[TRAVELER]],[1]!Table1[TRAVELER],0)),K1072,"Shipped")</f>
        <v>Shipped</v>
      </c>
      <c r="L1072" s="77">
        <f ca="1">IF(ISERROR(MATCH([1]!WORKORDER[[#This Row],[TRAVELER]],[1]!Table1[TRAVELER],0)),L1072,#REF!)</f>
        <v>30057</v>
      </c>
    </row>
    <row r="1073" spans="1:12" hidden="1" x14ac:dyDescent="0.25">
      <c r="A1073" s="77">
        <v>708515</v>
      </c>
      <c r="B1073" s="77" t="s">
        <v>1051</v>
      </c>
      <c r="C1073" s="77">
        <v>409</v>
      </c>
      <c r="D1073" s="77"/>
      <c r="E1073" s="100">
        <v>1077</v>
      </c>
      <c r="F1073" s="101">
        <v>7228</v>
      </c>
      <c r="G1073" s="102">
        <v>189699</v>
      </c>
      <c r="H1073" s="103">
        <v>46162</v>
      </c>
      <c r="I1073" s="104" t="s">
        <v>926</v>
      </c>
      <c r="J1073" s="77"/>
      <c r="K1073" s="77" t="str">
        <f ca="1">+IF(ISERROR(MATCH([1]!WORKORDER[[#This Row],[TRAVELER]],[1]!Table1[TRAVELER],0)),K1073,"Shipped")</f>
        <v>Shipped</v>
      </c>
      <c r="L1073" s="77">
        <f ca="1">IF(ISERROR(MATCH([1]!WORKORDER[[#This Row],[TRAVELER]],[1]!Table1[TRAVELER],0)),L1073,#REF!)</f>
        <v>30026</v>
      </c>
    </row>
    <row r="1074" spans="1:12" hidden="1" x14ac:dyDescent="0.25">
      <c r="A1074" s="77">
        <v>708516</v>
      </c>
      <c r="B1074" s="77" t="s">
        <v>1051</v>
      </c>
      <c r="C1074" s="77">
        <v>479</v>
      </c>
      <c r="D1074" s="77"/>
      <c r="E1074" s="100">
        <v>1024</v>
      </c>
      <c r="F1074" s="101">
        <v>6872</v>
      </c>
      <c r="G1074" s="102">
        <v>189699</v>
      </c>
      <c r="H1074" s="103">
        <v>46162</v>
      </c>
      <c r="I1074" s="104" t="s">
        <v>926</v>
      </c>
      <c r="J1074" s="77"/>
      <c r="K1074" s="77" t="str">
        <f ca="1">+IF(ISERROR(MATCH([1]!WORKORDER[[#This Row],[TRAVELER]],[1]!Table1[TRAVELER],0)),K1074,"Shipped")</f>
        <v>Shipped</v>
      </c>
      <c r="L1074" s="77">
        <f ca="1">IF(ISERROR(MATCH([1]!WORKORDER[[#This Row],[TRAVELER]],[1]!Table1[TRAVELER],0)),L1074,#REF!)</f>
        <v>30026</v>
      </c>
    </row>
    <row r="1075" spans="1:12" hidden="1" x14ac:dyDescent="0.25">
      <c r="A1075" s="77">
        <v>708517</v>
      </c>
      <c r="B1075" s="77" t="s">
        <v>1051</v>
      </c>
      <c r="C1075" s="77">
        <v>451</v>
      </c>
      <c r="D1075" s="77"/>
      <c r="E1075" s="100">
        <v>1189</v>
      </c>
      <c r="F1075" s="101">
        <v>7980</v>
      </c>
      <c r="G1075" s="102">
        <v>189699</v>
      </c>
      <c r="H1075" s="103">
        <v>46162</v>
      </c>
      <c r="I1075" s="104" t="s">
        <v>926</v>
      </c>
      <c r="J1075" s="77"/>
      <c r="K1075" s="77" t="str">
        <f ca="1">+IF(ISERROR(MATCH([1]!WORKORDER[[#This Row],[TRAVELER]],[1]!Table1[TRAVELER],0)),K1075,"Shipped")</f>
        <v>Shipped</v>
      </c>
      <c r="L1075" s="77">
        <f ca="1">IF(ISERROR(MATCH([1]!WORKORDER[[#This Row],[TRAVELER]],[1]!Table1[TRAVELER],0)),L1075,#REF!)</f>
        <v>30026</v>
      </c>
    </row>
    <row r="1076" spans="1:12" hidden="1" x14ac:dyDescent="0.25">
      <c r="A1076" s="77">
        <v>708522</v>
      </c>
      <c r="B1076" s="77" t="s">
        <v>1040</v>
      </c>
      <c r="C1076" s="77">
        <v>662</v>
      </c>
      <c r="D1076" s="77"/>
      <c r="E1076" s="100">
        <v>899</v>
      </c>
      <c r="F1076" s="101">
        <v>8883</v>
      </c>
      <c r="G1076" s="102">
        <v>189943</v>
      </c>
      <c r="H1076" s="103">
        <v>46169</v>
      </c>
      <c r="I1076" s="104" t="s">
        <v>1099</v>
      </c>
      <c r="J1076" s="77"/>
      <c r="K1076" s="77" t="str">
        <f ca="1">+IF(ISERROR(MATCH([1]!WORKORDER[[#This Row],[TRAVELER]],[1]!Table1[TRAVELER],0)),K1076,"Shipped")</f>
        <v>Shipped</v>
      </c>
      <c r="L1076" s="77">
        <f ca="1">IF(ISERROR(MATCH([1]!WORKORDER[[#This Row],[TRAVELER]],[1]!Table1[TRAVELER],0)),L1076,#REF!)</f>
        <v>30026</v>
      </c>
    </row>
    <row r="1077" spans="1:12" hidden="1" x14ac:dyDescent="0.25">
      <c r="A1077" s="77">
        <v>708523</v>
      </c>
      <c r="B1077" s="77" t="s">
        <v>1040</v>
      </c>
      <c r="C1077" s="77">
        <v>1070</v>
      </c>
      <c r="D1077" s="77"/>
      <c r="E1077" s="100">
        <v>822</v>
      </c>
      <c r="F1077" s="101">
        <v>8123</v>
      </c>
      <c r="G1077" s="102">
        <v>189724</v>
      </c>
      <c r="H1077" s="103">
        <v>46162</v>
      </c>
      <c r="I1077" s="104" t="s">
        <v>1100</v>
      </c>
      <c r="J1077" s="77"/>
      <c r="K1077" s="77" t="str">
        <f ca="1">+IF(ISERROR(MATCH([1]!WORKORDER[[#This Row],[TRAVELER]],[1]!Table1[TRAVELER],0)),K1077,"Shipped")</f>
        <v>Shipped</v>
      </c>
      <c r="L1077" s="77">
        <f ca="1">IF(ISERROR(MATCH([1]!WORKORDER[[#This Row],[TRAVELER]],[1]!Table1[TRAVELER],0)),L1077,#REF!)</f>
        <v>29609</v>
      </c>
    </row>
    <row r="1078" spans="1:12" hidden="1" x14ac:dyDescent="0.25">
      <c r="A1078" s="77">
        <v>708524</v>
      </c>
      <c r="B1078" s="77" t="s">
        <v>1050</v>
      </c>
      <c r="C1078" s="77">
        <v>348</v>
      </c>
      <c r="D1078" s="77"/>
      <c r="E1078" s="100">
        <v>757</v>
      </c>
      <c r="F1078" s="101">
        <v>20740</v>
      </c>
      <c r="G1078" s="102">
        <v>189636</v>
      </c>
      <c r="H1078" s="103">
        <v>46157</v>
      </c>
      <c r="I1078" s="109" t="s">
        <v>1101</v>
      </c>
      <c r="J1078" s="77"/>
      <c r="K1078" s="77" t="str">
        <f ca="1">+IF(ISERROR(MATCH([1]!WORKORDER[[#This Row],[TRAVELER]],[1]!Table1[TRAVELER],0)),K1078,"Shipped")</f>
        <v>Shipped</v>
      </c>
      <c r="L1078" s="77">
        <f ca="1">IF(ISERROR(MATCH([1]!WORKORDER[[#This Row],[TRAVELER]],[1]!Table1[TRAVELER],0)),L1078,#REF!)</f>
        <v>29594</v>
      </c>
    </row>
    <row r="1079" spans="1:12" hidden="1" x14ac:dyDescent="0.25">
      <c r="A1079" s="77">
        <v>708525</v>
      </c>
      <c r="B1079" s="77" t="s">
        <v>1050</v>
      </c>
      <c r="C1079" s="77">
        <v>581</v>
      </c>
      <c r="D1079" s="77"/>
      <c r="E1079" s="100">
        <v>912</v>
      </c>
      <c r="F1079" s="101">
        <v>24986</v>
      </c>
      <c r="G1079" s="102">
        <v>189636</v>
      </c>
      <c r="H1079" s="103">
        <v>46157</v>
      </c>
      <c r="I1079" s="104" t="s">
        <v>1102</v>
      </c>
      <c r="J1079" s="77"/>
      <c r="K1079" s="77" t="str">
        <f ca="1">+IF(ISERROR(MATCH([1]!WORKORDER[[#This Row],[TRAVELER]],[1]!Table1[TRAVELER],0)),K1079,"Shipped")</f>
        <v>Shipped</v>
      </c>
      <c r="L1079" s="77">
        <f ca="1">IF(ISERROR(MATCH([1]!WORKORDER[[#This Row],[TRAVELER]],[1]!Table1[TRAVELER],0)),L1079,#REF!)</f>
        <v>0</v>
      </c>
    </row>
    <row r="1080" spans="1:12" hidden="1" x14ac:dyDescent="0.25">
      <c r="A1080" s="77">
        <v>708527</v>
      </c>
      <c r="B1080" s="77" t="s">
        <v>953</v>
      </c>
      <c r="C1080" s="77">
        <v>89</v>
      </c>
      <c r="D1080" s="77"/>
      <c r="E1080" s="100">
        <v>959</v>
      </c>
      <c r="F1080" s="101">
        <v>73769</v>
      </c>
      <c r="G1080" s="102">
        <v>189724</v>
      </c>
      <c r="H1080" s="103">
        <v>46162</v>
      </c>
      <c r="I1080" s="104" t="s">
        <v>1103</v>
      </c>
      <c r="J1080" s="77"/>
      <c r="K1080" s="77" t="str">
        <f ca="1">+IF(ISERROR(MATCH([1]!WORKORDER[[#This Row],[TRAVELER]],[1]!Table1[TRAVELER],0)),K1080,"Shipped")</f>
        <v>Shipped</v>
      </c>
      <c r="L1080" s="77">
        <f ca="1">IF(ISERROR(MATCH([1]!WORKORDER[[#This Row],[TRAVELER]],[1]!Table1[TRAVELER],0)),L1080,#REF!)</f>
        <v>29609</v>
      </c>
    </row>
    <row r="1081" spans="1:12" hidden="1" x14ac:dyDescent="0.25">
      <c r="A1081" s="77">
        <v>708528</v>
      </c>
      <c r="B1081" s="77" t="s">
        <v>953</v>
      </c>
      <c r="C1081" s="77">
        <v>1021</v>
      </c>
      <c r="D1081" s="77"/>
      <c r="E1081" s="100">
        <v>920</v>
      </c>
      <c r="F1081" s="101">
        <v>70769</v>
      </c>
      <c r="G1081" s="102">
        <v>189724</v>
      </c>
      <c r="H1081" s="103">
        <v>46162</v>
      </c>
      <c r="I1081" s="104" t="s">
        <v>1104</v>
      </c>
      <c r="J1081" s="77"/>
      <c r="K1081" s="77" t="str">
        <f ca="1">+IF(ISERROR(MATCH([1]!WORKORDER[[#This Row],[TRAVELER]],[1]!Table1[TRAVELER],0)),K1081,"Shipped")</f>
        <v>Shipped</v>
      </c>
      <c r="L1081" s="77">
        <f ca="1">IF(ISERROR(MATCH([1]!WORKORDER[[#This Row],[TRAVELER]],[1]!Table1[TRAVELER],0)),L1081,#REF!)</f>
        <v>30044</v>
      </c>
    </row>
    <row r="1082" spans="1:12" hidden="1" x14ac:dyDescent="0.25">
      <c r="A1082" s="77">
        <v>708529</v>
      </c>
      <c r="B1082" s="77" t="s">
        <v>953</v>
      </c>
      <c r="C1082" s="77">
        <v>1548</v>
      </c>
      <c r="D1082" s="77"/>
      <c r="E1082" s="100">
        <v>1018</v>
      </c>
      <c r="F1082" s="101">
        <v>78308</v>
      </c>
      <c r="G1082" s="102">
        <v>189724</v>
      </c>
      <c r="H1082" s="103">
        <v>46162</v>
      </c>
      <c r="I1082" s="104" t="s">
        <v>1105</v>
      </c>
      <c r="J1082" s="77"/>
      <c r="K1082" s="77" t="str">
        <f ca="1">+IF(ISERROR(MATCH([1]!WORKORDER[[#This Row],[TRAVELER]],[1]!Table1[TRAVELER],0)),K1082,"Shipped")</f>
        <v>Shipped</v>
      </c>
      <c r="L1082" s="77">
        <f ca="1">IF(ISERROR(MATCH([1]!WORKORDER[[#This Row],[TRAVELER]],[1]!Table1[TRAVELER],0)),L1082,#REF!)</f>
        <v>30031</v>
      </c>
    </row>
    <row r="1083" spans="1:12" hidden="1" x14ac:dyDescent="0.25">
      <c r="A1083" s="77">
        <v>708530</v>
      </c>
      <c r="B1083" s="77">
        <v>11546456</v>
      </c>
      <c r="C1083" s="77">
        <v>763</v>
      </c>
      <c r="D1083" s="77"/>
      <c r="E1083" s="100">
        <v>802</v>
      </c>
      <c r="F1083" s="101">
        <v>65738</v>
      </c>
      <c r="G1083" s="102">
        <v>189607</v>
      </c>
      <c r="H1083" s="103">
        <v>46157</v>
      </c>
      <c r="I1083" s="104" t="s">
        <v>926</v>
      </c>
      <c r="J1083" s="77"/>
      <c r="K1083" s="77" t="str">
        <f ca="1">+IF(ISERROR(MATCH([1]!WORKORDER[[#This Row],[TRAVELER]],[1]!Table1[TRAVELER],0)),K1083,"Shipped")</f>
        <v>Shipped</v>
      </c>
      <c r="L1083" s="77">
        <f ca="1">IF(ISERROR(MATCH([1]!WORKORDER[[#This Row],[TRAVELER]],[1]!Table1[TRAVELER],0)),L1083,#REF!)</f>
        <v>30026</v>
      </c>
    </row>
    <row r="1084" spans="1:12" hidden="1" x14ac:dyDescent="0.25">
      <c r="A1084" s="77">
        <v>708531</v>
      </c>
      <c r="B1084" s="77">
        <v>11546456</v>
      </c>
      <c r="C1084" s="77">
        <v>1345</v>
      </c>
      <c r="D1084" s="77"/>
      <c r="E1084" s="100">
        <v>1030</v>
      </c>
      <c r="F1084" s="101">
        <v>84426</v>
      </c>
      <c r="G1084" s="102">
        <v>189607</v>
      </c>
      <c r="H1084" s="103">
        <v>46157</v>
      </c>
      <c r="I1084" s="104" t="s">
        <v>926</v>
      </c>
      <c r="J1084" s="77"/>
      <c r="K1084" s="77" t="str">
        <f ca="1">+IF(ISERROR(MATCH([1]!WORKORDER[[#This Row],[TRAVELER]],[1]!Table1[TRAVELER],0)),K1084,"Shipped")</f>
        <v>Shipped</v>
      </c>
      <c r="L1084" s="77">
        <f ca="1">IF(ISERROR(MATCH([1]!WORKORDER[[#This Row],[TRAVELER]],[1]!Table1[TRAVELER],0)),L1084,#REF!)</f>
        <v>30031</v>
      </c>
    </row>
    <row r="1085" spans="1:12" hidden="1" x14ac:dyDescent="0.25">
      <c r="A1085" s="77">
        <v>708532</v>
      </c>
      <c r="B1085" s="77">
        <v>11546456</v>
      </c>
      <c r="C1085" s="77">
        <v>482</v>
      </c>
      <c r="D1085" s="77"/>
      <c r="E1085" s="100">
        <v>817</v>
      </c>
      <c r="F1085" s="101">
        <v>66967</v>
      </c>
      <c r="G1085" s="102">
        <v>189607</v>
      </c>
      <c r="H1085" s="103">
        <v>46157</v>
      </c>
      <c r="I1085" s="104" t="s">
        <v>926</v>
      </c>
      <c r="J1085" s="77"/>
      <c r="K1085" s="77" t="str">
        <f ca="1">+IF(ISERROR(MATCH([1]!WORKORDER[[#This Row],[TRAVELER]],[1]!Table1[TRAVELER],0)),K1085,"Shipped")</f>
        <v>Shipped</v>
      </c>
      <c r="L1085" s="77">
        <f ca="1">IF(ISERROR(MATCH([1]!WORKORDER[[#This Row],[TRAVELER]],[1]!Table1[TRAVELER],0)),L1085,#REF!)</f>
        <v>30044</v>
      </c>
    </row>
    <row r="1086" spans="1:12" hidden="1" x14ac:dyDescent="0.25">
      <c r="A1086" s="77">
        <v>708533</v>
      </c>
      <c r="B1086" s="77">
        <v>11546456</v>
      </c>
      <c r="C1086" s="77">
        <v>146</v>
      </c>
      <c r="D1086" s="77"/>
      <c r="E1086" s="100">
        <v>993</v>
      </c>
      <c r="F1086" s="101">
        <v>81393</v>
      </c>
      <c r="G1086" s="102">
        <v>189607</v>
      </c>
      <c r="H1086" s="103">
        <v>46157</v>
      </c>
      <c r="I1086" s="104" t="s">
        <v>926</v>
      </c>
      <c r="J1086" s="77"/>
      <c r="K1086" s="77" t="str">
        <f ca="1">+IF(ISERROR(MATCH([1]!WORKORDER[[#This Row],[TRAVELER]],[1]!Table1[TRAVELER],0)),K1086,"Shipped")</f>
        <v>Shipped</v>
      </c>
      <c r="L1086" s="77">
        <f ca="1">IF(ISERROR(MATCH([1]!WORKORDER[[#This Row],[TRAVELER]],[1]!Table1[TRAVELER],0)),L1086,#REF!)</f>
        <v>30039</v>
      </c>
    </row>
    <row r="1087" spans="1:12" hidden="1" x14ac:dyDescent="0.25">
      <c r="A1087" s="77">
        <v>708534</v>
      </c>
      <c r="B1087" s="77">
        <v>11546456</v>
      </c>
      <c r="C1087" s="77">
        <v>498</v>
      </c>
      <c r="D1087" s="77"/>
      <c r="E1087" s="100">
        <v>861</v>
      </c>
      <c r="F1087" s="101">
        <v>70574</v>
      </c>
      <c r="G1087" s="102">
        <v>189607</v>
      </c>
      <c r="H1087" s="103">
        <v>46157</v>
      </c>
      <c r="I1087" s="104" t="s">
        <v>926</v>
      </c>
      <c r="J1087" s="77"/>
      <c r="K1087" s="77" t="str">
        <f ca="1">+IF(ISERROR(MATCH([1]!WORKORDER[[#This Row],[TRAVELER]],[1]!Table1[TRAVELER],0)),K1087,"Shipped")</f>
        <v>Shipped</v>
      </c>
      <c r="L1087" s="77">
        <f ca="1">IF(ISERROR(MATCH([1]!WORKORDER[[#This Row],[TRAVELER]],[1]!Table1[TRAVELER],0)),L1087,#REF!)</f>
        <v>30057</v>
      </c>
    </row>
    <row r="1088" spans="1:12" hidden="1" x14ac:dyDescent="0.25">
      <c r="A1088" s="77">
        <v>708535</v>
      </c>
      <c r="B1088" s="77">
        <v>11546456</v>
      </c>
      <c r="C1088" s="77">
        <v>319</v>
      </c>
      <c r="D1088" s="77"/>
      <c r="E1088" s="100">
        <v>949</v>
      </c>
      <c r="F1088" s="101">
        <v>77787</v>
      </c>
      <c r="G1088" s="102">
        <v>189607</v>
      </c>
      <c r="H1088" s="103">
        <v>46157</v>
      </c>
      <c r="I1088" s="104" t="s">
        <v>926</v>
      </c>
      <c r="J1088" s="77"/>
      <c r="K1088" s="77" t="str">
        <f ca="1">+IF(ISERROR(MATCH([1]!WORKORDER[[#This Row],[TRAVELER]],[1]!Table1[TRAVELER],0)),K1088,"Shipped")</f>
        <v>Shipped</v>
      </c>
      <c r="L1088" s="77">
        <f ca="1">IF(ISERROR(MATCH([1]!WORKORDER[[#This Row],[TRAVELER]],[1]!Table1[TRAVELER],0)),L1088,#REF!)</f>
        <v>30044</v>
      </c>
    </row>
    <row r="1089" spans="1:12" hidden="1" x14ac:dyDescent="0.25">
      <c r="A1089" s="77">
        <v>708536</v>
      </c>
      <c r="B1089" s="77">
        <v>11546456</v>
      </c>
      <c r="C1089" s="77">
        <v>1682</v>
      </c>
      <c r="D1089" s="77"/>
      <c r="E1089" s="100">
        <v>988</v>
      </c>
      <c r="F1089" s="101">
        <v>80984</v>
      </c>
      <c r="G1089" s="102">
        <v>189610</v>
      </c>
      <c r="H1089" s="103">
        <v>46157</v>
      </c>
      <c r="I1089" s="104" t="s">
        <v>926</v>
      </c>
      <c r="J1089" s="77"/>
      <c r="K1089" s="77" t="str">
        <f ca="1">+IF(ISERROR(MATCH([1]!WORKORDER[[#This Row],[TRAVELER]],[1]!Table1[TRAVELER],0)),K1089,"Shipped")</f>
        <v>Shipped</v>
      </c>
      <c r="L1089" s="77">
        <f ca="1">IF(ISERROR(MATCH([1]!WORKORDER[[#This Row],[TRAVELER]],[1]!Table1[TRAVELER],0)),L1089,#REF!)</f>
        <v>29597</v>
      </c>
    </row>
    <row r="1090" spans="1:12" hidden="1" x14ac:dyDescent="0.25">
      <c r="A1090" s="77">
        <v>708537</v>
      </c>
      <c r="B1090" s="77">
        <v>11546456</v>
      </c>
      <c r="C1090" s="77">
        <v>1439</v>
      </c>
      <c r="D1090" s="77"/>
      <c r="E1090" s="100">
        <v>807</v>
      </c>
      <c r="F1090" s="101">
        <v>66148</v>
      </c>
      <c r="G1090" s="102">
        <v>189610</v>
      </c>
      <c r="H1090" s="103">
        <v>46157</v>
      </c>
      <c r="I1090" s="104" t="s">
        <v>926</v>
      </c>
      <c r="J1090" s="77"/>
      <c r="K1090" s="77" t="str">
        <f ca="1">+IF(ISERROR(MATCH([1]!WORKORDER[[#This Row],[TRAVELER]],[1]!Table1[TRAVELER],0)),K1090,"Shipped")</f>
        <v>Shipped</v>
      </c>
      <c r="L1090" s="77">
        <f ca="1">IF(ISERROR(MATCH([1]!WORKORDER[[#This Row],[TRAVELER]],[1]!Table1[TRAVELER],0)),L1090,#REF!)</f>
        <v>30031</v>
      </c>
    </row>
    <row r="1091" spans="1:12" hidden="1" x14ac:dyDescent="0.25">
      <c r="A1091" s="77">
        <v>708538</v>
      </c>
      <c r="B1091" s="77">
        <v>11546456</v>
      </c>
      <c r="C1091" s="77">
        <v>560</v>
      </c>
      <c r="D1091" s="77"/>
      <c r="E1091" s="100">
        <v>885</v>
      </c>
      <c r="F1091" s="101">
        <v>72541</v>
      </c>
      <c r="G1091" s="102">
        <v>189610</v>
      </c>
      <c r="H1091" s="103">
        <v>46157</v>
      </c>
      <c r="I1091" s="104" t="s">
        <v>926</v>
      </c>
      <c r="J1091" s="77"/>
      <c r="K1091" s="77" t="str">
        <f ca="1">+IF(ISERROR(MATCH([1]!WORKORDER[[#This Row],[TRAVELER]],[1]!Table1[TRAVELER],0)),K1091,"Shipped")</f>
        <v>Shipped</v>
      </c>
      <c r="L1091" s="77">
        <f ca="1">IF(ISERROR(MATCH([1]!WORKORDER[[#This Row],[TRAVELER]],[1]!Table1[TRAVELER],0)),L1091,#REF!)</f>
        <v>30044</v>
      </c>
    </row>
    <row r="1092" spans="1:12" hidden="1" x14ac:dyDescent="0.25">
      <c r="A1092" s="77">
        <v>708539</v>
      </c>
      <c r="B1092" s="77">
        <v>11546456</v>
      </c>
      <c r="C1092" s="77">
        <v>1367</v>
      </c>
      <c r="D1092" s="77"/>
      <c r="E1092" s="100">
        <v>943</v>
      </c>
      <c r="F1092" s="101">
        <v>77295</v>
      </c>
      <c r="G1092" s="102">
        <v>189610</v>
      </c>
      <c r="H1092" s="103">
        <v>46157</v>
      </c>
      <c r="I1092" s="104" t="s">
        <v>926</v>
      </c>
      <c r="J1092" s="77"/>
      <c r="K1092" s="77" t="str">
        <f ca="1">+IF(ISERROR(MATCH([1]!WORKORDER[[#This Row],[TRAVELER]],[1]!Table1[TRAVELER],0)),K1092,"Shipped")</f>
        <v>Shipped</v>
      </c>
      <c r="L1092" s="77">
        <f ca="1">IF(ISERROR(MATCH([1]!WORKORDER[[#This Row],[TRAVELER]],[1]!Table1[TRAVELER],0)),L1092,#REF!)</f>
        <v>30039</v>
      </c>
    </row>
    <row r="1093" spans="1:12" hidden="1" x14ac:dyDescent="0.25">
      <c r="A1093" s="77">
        <v>708540</v>
      </c>
      <c r="B1093" s="77">
        <v>11546456</v>
      </c>
      <c r="C1093" s="77">
        <v>958</v>
      </c>
      <c r="D1093" s="77"/>
      <c r="E1093" s="100">
        <v>792</v>
      </c>
      <c r="F1093" s="101">
        <v>64918</v>
      </c>
      <c r="G1093" s="102">
        <v>189610</v>
      </c>
      <c r="H1093" s="103">
        <v>46157</v>
      </c>
      <c r="I1093" s="104" t="s">
        <v>926</v>
      </c>
      <c r="J1093" s="77"/>
      <c r="K1093" s="77" t="str">
        <f ca="1">+IF(ISERROR(MATCH([1]!WORKORDER[[#This Row],[TRAVELER]],[1]!Table1[TRAVELER],0)),K1093,"Shipped")</f>
        <v>Shipped</v>
      </c>
      <c r="L1093" s="77">
        <f ca="1">IF(ISERROR(MATCH([1]!WORKORDER[[#This Row],[TRAVELER]],[1]!Table1[TRAVELER],0)),L1093,#REF!)</f>
        <v>30040</v>
      </c>
    </row>
    <row r="1094" spans="1:12" hidden="1" x14ac:dyDescent="0.25">
      <c r="A1094" s="77">
        <v>708541</v>
      </c>
      <c r="B1094" s="77">
        <v>11546456</v>
      </c>
      <c r="C1094" s="77">
        <v>880</v>
      </c>
      <c r="D1094" s="77"/>
      <c r="E1094" s="100">
        <v>1034</v>
      </c>
      <c r="F1094" s="101">
        <v>84754</v>
      </c>
      <c r="G1094" s="102">
        <v>189610</v>
      </c>
      <c r="H1094" s="103">
        <v>46157</v>
      </c>
      <c r="I1094" s="104" t="s">
        <v>926</v>
      </c>
      <c r="J1094" s="77"/>
      <c r="K1094" s="77" t="str">
        <f ca="1">+IF(ISERROR(MATCH([1]!WORKORDER[[#This Row],[TRAVELER]],[1]!Table1[TRAVELER],0)),K1094,"Shipped")</f>
        <v>Shipped</v>
      </c>
      <c r="L1094" s="77">
        <f ca="1">IF(ISERROR(MATCH([1]!WORKORDER[[#This Row],[TRAVELER]],[1]!Table1[TRAVELER],0)),L1094,#REF!)</f>
        <v>30044</v>
      </c>
    </row>
    <row r="1095" spans="1:12" hidden="1" x14ac:dyDescent="0.25">
      <c r="A1095" s="77">
        <v>708542</v>
      </c>
      <c r="B1095" s="77" t="s">
        <v>986</v>
      </c>
      <c r="C1095" s="77">
        <v>1319</v>
      </c>
      <c r="D1095" s="77"/>
      <c r="E1095" s="100">
        <v>1089</v>
      </c>
      <c r="F1095" s="101">
        <v>83769</v>
      </c>
      <c r="G1095" s="102">
        <v>189699</v>
      </c>
      <c r="H1095" s="103">
        <v>46162</v>
      </c>
      <c r="I1095" s="104" t="s">
        <v>926</v>
      </c>
      <c r="J1095" s="77"/>
      <c r="K1095" s="77" t="str">
        <f ca="1">+IF(ISERROR(MATCH([1]!WORKORDER[[#This Row],[TRAVELER]],[1]!Table1[TRAVELER],0)),K1095,"Shipped")</f>
        <v>Shipped</v>
      </c>
      <c r="L1095" s="77">
        <f ca="1">IF(ISERROR(MATCH([1]!WORKORDER[[#This Row],[TRAVELER]],[1]!Table1[TRAVELER],0)),L1095,#REF!)</f>
        <v>30040</v>
      </c>
    </row>
    <row r="1096" spans="1:12" hidden="1" x14ac:dyDescent="0.25">
      <c r="A1096" s="77">
        <v>708543</v>
      </c>
      <c r="B1096" s="77" t="s">
        <v>986</v>
      </c>
      <c r="C1096" s="77">
        <v>101</v>
      </c>
      <c r="D1096" s="77"/>
      <c r="E1096" s="100">
        <v>1103</v>
      </c>
      <c r="F1096" s="101">
        <v>84846</v>
      </c>
      <c r="G1096" s="102">
        <v>189699</v>
      </c>
      <c r="H1096" s="103">
        <v>46162</v>
      </c>
      <c r="I1096" s="104" t="s">
        <v>926</v>
      </c>
      <c r="J1096" s="77"/>
      <c r="K1096" s="77" t="str">
        <f ca="1">+IF(ISERROR(MATCH([1]!WORKORDER[[#This Row],[TRAVELER]],[1]!Table1[TRAVELER],0)),K1096,"Shipped")</f>
        <v>Shipped</v>
      </c>
      <c r="L1096" s="77">
        <f ca="1">IF(ISERROR(MATCH([1]!WORKORDER[[#This Row],[TRAVELER]],[1]!Table1[TRAVELER],0)),L1096,#REF!)</f>
        <v>29624</v>
      </c>
    </row>
    <row r="1097" spans="1:12" hidden="1" x14ac:dyDescent="0.25">
      <c r="A1097" s="77">
        <v>708544</v>
      </c>
      <c r="B1097" s="77" t="s">
        <v>986</v>
      </c>
      <c r="C1097" s="77">
        <v>1305</v>
      </c>
      <c r="D1097" s="77"/>
      <c r="E1097" s="100">
        <v>1121</v>
      </c>
      <c r="F1097" s="101">
        <v>86231</v>
      </c>
      <c r="G1097" s="102">
        <v>189699</v>
      </c>
      <c r="H1097" s="103">
        <v>46162</v>
      </c>
      <c r="I1097" s="104" t="s">
        <v>926</v>
      </c>
      <c r="J1097" s="77"/>
      <c r="K1097" s="77" t="str">
        <f ca="1">+IF(ISERROR(MATCH([1]!WORKORDER[[#This Row],[TRAVELER]],[1]!Table1[TRAVELER],0)),K1097,"Shipped")</f>
        <v>Shipped</v>
      </c>
      <c r="L1097" s="77">
        <f ca="1">IF(ISERROR(MATCH([1]!WORKORDER[[#This Row],[TRAVELER]],[1]!Table1[TRAVELER],0)),L1097,#REF!)</f>
        <v>30039</v>
      </c>
    </row>
    <row r="1098" spans="1:12" hidden="1" x14ac:dyDescent="0.25">
      <c r="A1098" s="77">
        <v>708545</v>
      </c>
      <c r="B1098" s="77" t="s">
        <v>986</v>
      </c>
      <c r="C1098" s="77">
        <v>1518</v>
      </c>
      <c r="D1098" s="77"/>
      <c r="E1098" s="100">
        <v>1095</v>
      </c>
      <c r="F1098" s="101">
        <v>84231</v>
      </c>
      <c r="G1098" s="102">
        <v>189699</v>
      </c>
      <c r="H1098" s="103">
        <v>46162</v>
      </c>
      <c r="I1098" s="104"/>
      <c r="J1098" s="77"/>
      <c r="K1098" s="77" t="str">
        <f ca="1">+IF(ISERROR(MATCH([1]!WORKORDER[[#This Row],[TRAVELER]],[1]!Table1[TRAVELER],0)),K1098,"Shipped")</f>
        <v>Shipped</v>
      </c>
      <c r="L1098" s="77">
        <f ca="1">IF(ISERROR(MATCH([1]!WORKORDER[[#This Row],[TRAVELER]],[1]!Table1[TRAVELER],0)),L1098,#REF!)</f>
        <v>30040</v>
      </c>
    </row>
    <row r="1099" spans="1:12" hidden="1" x14ac:dyDescent="0.25">
      <c r="A1099" s="77">
        <v>708546</v>
      </c>
      <c r="B1099" s="77" t="s">
        <v>986</v>
      </c>
      <c r="C1099" s="77">
        <v>187</v>
      </c>
      <c r="D1099" s="77"/>
      <c r="E1099" s="100">
        <v>1101</v>
      </c>
      <c r="F1099" s="101">
        <v>84692</v>
      </c>
      <c r="G1099" s="102">
        <v>189699</v>
      </c>
      <c r="H1099" s="103">
        <v>46162</v>
      </c>
      <c r="I1099" s="104" t="s">
        <v>926</v>
      </c>
      <c r="J1099" s="77"/>
      <c r="K1099" s="77" t="str">
        <f ca="1">+IF(ISERROR(MATCH([1]!WORKORDER[[#This Row],[TRAVELER]],[1]!Table1[TRAVELER],0)),K1099,"Shipped")</f>
        <v>Shipped</v>
      </c>
      <c r="L1099" s="77">
        <f ca="1">IF(ISERROR(MATCH([1]!WORKORDER[[#This Row],[TRAVELER]],[1]!Table1[TRAVELER],0)),L1099,#REF!)</f>
        <v>30044</v>
      </c>
    </row>
    <row r="1100" spans="1:12" hidden="1" x14ac:dyDescent="0.25">
      <c r="A1100" s="77">
        <v>708547</v>
      </c>
      <c r="B1100" s="77" t="s">
        <v>986</v>
      </c>
      <c r="C1100" s="77">
        <v>1650</v>
      </c>
      <c r="D1100" s="77"/>
      <c r="E1100" s="100">
        <v>1114</v>
      </c>
      <c r="F1100" s="101">
        <v>85692</v>
      </c>
      <c r="G1100" s="102">
        <v>189699</v>
      </c>
      <c r="H1100" s="103">
        <v>46162</v>
      </c>
      <c r="I1100" s="104"/>
      <c r="J1100" s="77"/>
      <c r="K1100" s="77" t="str">
        <f ca="1">+IF(ISERROR(MATCH([1]!WORKORDER[[#This Row],[TRAVELER]],[1]!Table1[TRAVELER],0)),K1100,"Shipped")</f>
        <v>Shipped</v>
      </c>
      <c r="L1100" s="77">
        <f ca="1">IF(ISERROR(MATCH([1]!WORKORDER[[#This Row],[TRAVELER]],[1]!Table1[TRAVELER],0)),L1100,#REF!)</f>
        <v>30061</v>
      </c>
    </row>
    <row r="1101" spans="1:12" hidden="1" x14ac:dyDescent="0.25">
      <c r="A1101" s="77">
        <v>708548</v>
      </c>
      <c r="B1101" s="77" t="s">
        <v>986</v>
      </c>
      <c r="C1101" s="77">
        <v>841</v>
      </c>
      <c r="D1101" s="77"/>
      <c r="E1101" s="100">
        <v>1140</v>
      </c>
      <c r="F1101" s="101">
        <v>87692</v>
      </c>
      <c r="G1101" s="102">
        <v>189581</v>
      </c>
      <c r="H1101" s="103">
        <v>46156</v>
      </c>
      <c r="I1101" s="104" t="s">
        <v>926</v>
      </c>
      <c r="J1101" s="77"/>
      <c r="K1101" s="77" t="str">
        <f ca="1">+IF(ISERROR(MATCH([1]!WORKORDER[[#This Row],[TRAVELER]],[1]!Table1[TRAVELER],0)),K1101,"Shipped")</f>
        <v>Shipped</v>
      </c>
      <c r="L1101" s="77">
        <f ca="1">IF(ISERROR(MATCH([1]!WORKORDER[[#This Row],[TRAVELER]],[1]!Table1[TRAVELER],0)),L1101,#REF!)</f>
        <v>29583</v>
      </c>
    </row>
    <row r="1102" spans="1:12" hidden="1" x14ac:dyDescent="0.25">
      <c r="A1102" s="77">
        <v>708549</v>
      </c>
      <c r="B1102" s="77" t="s">
        <v>986</v>
      </c>
      <c r="C1102" s="77">
        <v>257</v>
      </c>
      <c r="D1102" s="77"/>
      <c r="E1102" s="100">
        <v>1082</v>
      </c>
      <c r="F1102" s="101">
        <v>83231</v>
      </c>
      <c r="G1102" s="102">
        <v>189581</v>
      </c>
      <c r="H1102" s="103">
        <v>46156</v>
      </c>
      <c r="I1102" s="104" t="s">
        <v>926</v>
      </c>
      <c r="J1102" s="77"/>
      <c r="K1102" s="77" t="str">
        <f ca="1">+IF(ISERROR(MATCH([1]!WORKORDER[[#This Row],[TRAVELER]],[1]!Table1[TRAVELER],0)),K1102,"Shipped")</f>
        <v>Shipped</v>
      </c>
      <c r="L1102" s="77">
        <f ca="1">IF(ISERROR(MATCH([1]!WORKORDER[[#This Row],[TRAVELER]],[1]!Table1[TRAVELER],0)),L1102,#REF!)</f>
        <v>30049</v>
      </c>
    </row>
    <row r="1103" spans="1:12" hidden="1" x14ac:dyDescent="0.25">
      <c r="A1103" s="77">
        <v>708550</v>
      </c>
      <c r="B1103" s="77" t="s">
        <v>986</v>
      </c>
      <c r="C1103" s="77">
        <v>972</v>
      </c>
      <c r="D1103" s="77"/>
      <c r="E1103" s="100">
        <v>1098</v>
      </c>
      <c r="F1103" s="101">
        <v>84462</v>
      </c>
      <c r="G1103" s="102">
        <v>189581</v>
      </c>
      <c r="H1103" s="103">
        <v>46156</v>
      </c>
      <c r="I1103" s="104" t="s">
        <v>926</v>
      </c>
      <c r="J1103" s="77"/>
      <c r="K1103" s="77" t="str">
        <f ca="1">+IF(ISERROR(MATCH([1]!WORKORDER[[#This Row],[TRAVELER]],[1]!Table1[TRAVELER],0)),K1103,"Shipped")</f>
        <v>Shipped</v>
      </c>
      <c r="L1103" s="77">
        <f ca="1">IF(ISERROR(MATCH([1]!WORKORDER[[#This Row],[TRAVELER]],[1]!Table1[TRAVELER],0)),L1103,#REF!)</f>
        <v>30039</v>
      </c>
    </row>
    <row r="1104" spans="1:12" hidden="1" x14ac:dyDescent="0.25">
      <c r="A1104" s="77">
        <v>708551</v>
      </c>
      <c r="B1104" s="77" t="s">
        <v>986</v>
      </c>
      <c r="C1104" s="77">
        <v>636</v>
      </c>
      <c r="D1104" s="77"/>
      <c r="E1104" s="100">
        <v>1096</v>
      </c>
      <c r="F1104" s="101">
        <v>84308</v>
      </c>
      <c r="G1104" s="102">
        <v>189581</v>
      </c>
      <c r="H1104" s="103">
        <v>46156</v>
      </c>
      <c r="I1104" s="104" t="s">
        <v>926</v>
      </c>
      <c r="J1104" s="77"/>
      <c r="K1104" s="77" t="str">
        <f ca="1">+IF(ISERROR(MATCH([1]!WORKORDER[[#This Row],[TRAVELER]],[1]!Table1[TRAVELER],0)),K1104,"Shipped")</f>
        <v>Shipped</v>
      </c>
      <c r="L1104" s="77">
        <f ca="1">IF(ISERROR(MATCH([1]!WORKORDER[[#This Row],[TRAVELER]],[1]!Table1[TRAVELER],0)),L1104,#REF!)</f>
        <v>30037</v>
      </c>
    </row>
    <row r="1105" spans="1:12" hidden="1" x14ac:dyDescent="0.25">
      <c r="A1105" s="77">
        <v>708552</v>
      </c>
      <c r="B1105" s="77" t="s">
        <v>986</v>
      </c>
      <c r="C1105" s="77">
        <v>1306</v>
      </c>
      <c r="D1105" s="77"/>
      <c r="E1105" s="100">
        <v>1139</v>
      </c>
      <c r="F1105" s="101">
        <v>87615</v>
      </c>
      <c r="G1105" s="102">
        <v>189581</v>
      </c>
      <c r="H1105" s="103">
        <v>46156</v>
      </c>
      <c r="I1105" s="104" t="s">
        <v>926</v>
      </c>
      <c r="J1105" s="77"/>
      <c r="K1105" s="77" t="str">
        <f ca="1">+IF(ISERROR(MATCH([1]!WORKORDER[[#This Row],[TRAVELER]],[1]!Table1[TRAVELER],0)),K1105,"Shipped")</f>
        <v>Shipped</v>
      </c>
      <c r="L1105" s="77">
        <f ca="1">IF(ISERROR(MATCH([1]!WORKORDER[[#This Row],[TRAVELER]],[1]!Table1[TRAVELER],0)),L1105,#REF!)</f>
        <v>29583</v>
      </c>
    </row>
    <row r="1106" spans="1:12" hidden="1" x14ac:dyDescent="0.25">
      <c r="A1106" s="77">
        <v>708553</v>
      </c>
      <c r="B1106" s="77" t="s">
        <v>986</v>
      </c>
      <c r="C1106" s="77">
        <v>1649</v>
      </c>
      <c r="D1106" s="77"/>
      <c r="E1106" s="100">
        <v>1051</v>
      </c>
      <c r="F1106" s="101">
        <v>80846</v>
      </c>
      <c r="G1106" s="102">
        <v>189581</v>
      </c>
      <c r="H1106" s="103">
        <v>46156</v>
      </c>
      <c r="I1106" s="104" t="s">
        <v>926</v>
      </c>
      <c r="J1106" s="77"/>
      <c r="K1106" s="77" t="str">
        <f ca="1">+IF(ISERROR(MATCH([1]!WORKORDER[[#This Row],[TRAVELER]],[1]!Table1[TRAVELER],0)),K1106,"Shipped")</f>
        <v>Shipped</v>
      </c>
      <c r="L1106" s="77">
        <f ca="1">IF(ISERROR(MATCH([1]!WORKORDER[[#This Row],[TRAVELER]],[1]!Table1[TRAVELER],0)),L1106,#REF!)</f>
        <v>0</v>
      </c>
    </row>
    <row r="1107" spans="1:12" hidden="1" x14ac:dyDescent="0.25">
      <c r="A1107" s="77">
        <v>708554</v>
      </c>
      <c r="B1107" s="77" t="s">
        <v>1034</v>
      </c>
      <c r="C1107" s="77">
        <v>259</v>
      </c>
      <c r="D1107" s="77"/>
      <c r="E1107" s="100">
        <v>1096</v>
      </c>
      <c r="F1107" s="101">
        <v>15180</v>
      </c>
      <c r="G1107" s="102">
        <v>190436</v>
      </c>
      <c r="H1107" s="103">
        <v>46185</v>
      </c>
      <c r="I1107" s="104" t="s">
        <v>1106</v>
      </c>
      <c r="J1107" s="77"/>
      <c r="K1107" s="77" t="str">
        <f ca="1">+IF(ISERROR(MATCH([1]!WORKORDER[[#This Row],[TRAVELER]],[1]!Table1[TRAVELER],0)),K1107,"Shipped")</f>
        <v>Shipped</v>
      </c>
      <c r="L1107" s="77">
        <f ca="1">IF(ISERROR(MATCH([1]!WORKORDER[[#This Row],[TRAVELER]],[1]!Table1[TRAVELER],0)),L1107,#REF!)</f>
        <v>29716</v>
      </c>
    </row>
    <row r="1108" spans="1:12" hidden="1" x14ac:dyDescent="0.25">
      <c r="A1108" s="77">
        <v>708555</v>
      </c>
      <c r="B1108" s="77" t="s">
        <v>1034</v>
      </c>
      <c r="C1108" s="77">
        <v>252</v>
      </c>
      <c r="D1108" s="77"/>
      <c r="E1108" s="100">
        <v>1025</v>
      </c>
      <c r="F1108" s="101">
        <v>14197</v>
      </c>
      <c r="G1108" s="102">
        <v>190436</v>
      </c>
      <c r="H1108" s="103">
        <v>46185</v>
      </c>
      <c r="I1108" s="104" t="s">
        <v>1107</v>
      </c>
      <c r="J1108" s="77"/>
      <c r="K1108" s="77" t="str">
        <f ca="1">+IF(ISERROR(MATCH([1]!WORKORDER[[#This Row],[TRAVELER]],[1]!Table1[TRAVELER],0)),K1108,"Shipped")</f>
        <v>Shipped</v>
      </c>
      <c r="L1108" s="77">
        <f ca="1">IF(ISERROR(MATCH([1]!WORKORDER[[#This Row],[TRAVELER]],[1]!Table1[TRAVELER],0)),L1108,#REF!)</f>
        <v>30030</v>
      </c>
    </row>
    <row r="1109" spans="1:12" hidden="1" x14ac:dyDescent="0.25">
      <c r="A1109" s="77">
        <v>708556</v>
      </c>
      <c r="B1109" s="77" t="s">
        <v>1034</v>
      </c>
      <c r="C1109" s="77">
        <v>699</v>
      </c>
      <c r="D1109" s="77"/>
      <c r="E1109" s="100">
        <v>897</v>
      </c>
      <c r="F1109" s="101">
        <v>12424</v>
      </c>
      <c r="G1109" s="102">
        <v>190436</v>
      </c>
      <c r="H1109" s="103">
        <v>46185</v>
      </c>
      <c r="I1109" s="104" t="s">
        <v>1108</v>
      </c>
      <c r="J1109" s="77"/>
      <c r="K1109" s="77" t="str">
        <f ca="1">+IF(ISERROR(MATCH([1]!WORKORDER[[#This Row],[TRAVELER]],[1]!Table1[TRAVELER],0)),K1109,"Shipped")</f>
        <v>Shipped</v>
      </c>
      <c r="L1109" s="77">
        <f ca="1">IF(ISERROR(MATCH([1]!WORKORDER[[#This Row],[TRAVELER]],[1]!Table1[TRAVELER],0)),L1109,#REF!)</f>
        <v>29716</v>
      </c>
    </row>
    <row r="1110" spans="1:12" hidden="1" x14ac:dyDescent="0.25">
      <c r="A1110" s="77">
        <v>708557</v>
      </c>
      <c r="B1110" s="77" t="s">
        <v>1034</v>
      </c>
      <c r="C1110" s="77">
        <v>1533</v>
      </c>
      <c r="D1110" s="77"/>
      <c r="E1110" s="100">
        <v>1069</v>
      </c>
      <c r="F1110" s="101">
        <v>14806</v>
      </c>
      <c r="G1110" s="102">
        <v>190436</v>
      </c>
      <c r="H1110" s="103">
        <v>46185</v>
      </c>
      <c r="I1110" s="104" t="s">
        <v>1109</v>
      </c>
      <c r="J1110" s="77"/>
      <c r="K1110" s="77" t="str">
        <f ca="1">+IF(ISERROR(MATCH([1]!WORKORDER[[#This Row],[TRAVELER]],[1]!Table1[TRAVELER],0)),K1110,"Shipped")</f>
        <v>Shipped</v>
      </c>
      <c r="L1110" s="77">
        <f ca="1">IF(ISERROR(MATCH([1]!WORKORDER[[#This Row],[TRAVELER]],[1]!Table1[TRAVELER],0)),L1110,#REF!)</f>
        <v>30030</v>
      </c>
    </row>
    <row r="1111" spans="1:12" hidden="1" x14ac:dyDescent="0.25">
      <c r="A1111" s="77">
        <v>708558</v>
      </c>
      <c r="B1111" s="77" t="s">
        <v>1034</v>
      </c>
      <c r="C1111" s="77">
        <v>1114</v>
      </c>
      <c r="D1111" s="77"/>
      <c r="E1111" s="100">
        <v>1075</v>
      </c>
      <c r="F1111" s="101">
        <v>14889</v>
      </c>
      <c r="G1111" s="102">
        <v>190436</v>
      </c>
      <c r="H1111" s="103">
        <v>46185</v>
      </c>
      <c r="I1111" s="104" t="s">
        <v>1110</v>
      </c>
      <c r="J1111" s="77"/>
      <c r="K1111" s="77" t="str">
        <f ca="1">+IF(ISERROR(MATCH([1]!WORKORDER[[#This Row],[TRAVELER]],[1]!Table1[TRAVELER],0)),K1111,"Shipped")</f>
        <v>Shipped</v>
      </c>
      <c r="L1111" s="77">
        <f ca="1">IF(ISERROR(MATCH([1]!WORKORDER[[#This Row],[TRAVELER]],[1]!Table1[TRAVELER],0)),L1111,#REF!)</f>
        <v>0</v>
      </c>
    </row>
    <row r="1112" spans="1:12" hidden="1" x14ac:dyDescent="0.25">
      <c r="A1112" s="77">
        <v>708559</v>
      </c>
      <c r="B1112" s="77" t="s">
        <v>1034</v>
      </c>
      <c r="C1112" s="77">
        <v>1665</v>
      </c>
      <c r="D1112" s="77"/>
      <c r="E1112" s="100">
        <v>861</v>
      </c>
      <c r="F1112" s="101">
        <v>11925</v>
      </c>
      <c r="G1112" s="102">
        <v>190436</v>
      </c>
      <c r="H1112" s="103">
        <v>46185</v>
      </c>
      <c r="I1112" s="104" t="s">
        <v>1111</v>
      </c>
      <c r="J1112" s="77"/>
      <c r="K1112" s="77" t="str">
        <f ca="1">+IF(ISERROR(MATCH([1]!WORKORDER[[#This Row],[TRAVELER]],[1]!Table1[TRAVELER],0)),K1112,"Shipped")</f>
        <v>Shipped</v>
      </c>
      <c r="L1112" s="77">
        <f ca="1">IF(ISERROR(MATCH([1]!WORKORDER[[#This Row],[TRAVELER]],[1]!Table1[TRAVELER],0)),L1112,#REF!)</f>
        <v>29718</v>
      </c>
    </row>
    <row r="1113" spans="1:12" hidden="1" x14ac:dyDescent="0.25">
      <c r="A1113" s="77">
        <v>708560</v>
      </c>
      <c r="B1113" s="77" t="s">
        <v>1034</v>
      </c>
      <c r="C1113" s="77">
        <v>1403</v>
      </c>
      <c r="D1113" s="77"/>
      <c r="E1113" s="100">
        <v>1098</v>
      </c>
      <c r="F1113" s="101">
        <v>15208</v>
      </c>
      <c r="G1113" s="102">
        <v>190436</v>
      </c>
      <c r="H1113" s="103">
        <v>46185</v>
      </c>
      <c r="I1113" s="104" t="s">
        <v>1112</v>
      </c>
      <c r="J1113" s="77"/>
      <c r="K1113" s="77" t="str">
        <f ca="1">+IF(ISERROR(MATCH([1]!WORKORDER[[#This Row],[TRAVELER]],[1]!Table1[TRAVELER],0)),K1113,"Shipped")</f>
        <v>Shipped</v>
      </c>
      <c r="L1113" s="77">
        <f ca="1">IF(ISERROR(MATCH([1]!WORKORDER[[#This Row],[TRAVELER]],[1]!Table1[TRAVELER],0)),L1113,#REF!)</f>
        <v>29713</v>
      </c>
    </row>
    <row r="1114" spans="1:12" hidden="1" x14ac:dyDescent="0.25">
      <c r="A1114" s="77">
        <v>708561</v>
      </c>
      <c r="B1114" s="77" t="s">
        <v>1034</v>
      </c>
      <c r="C1114" s="77">
        <v>584</v>
      </c>
      <c r="D1114" s="77"/>
      <c r="E1114" s="100">
        <v>862</v>
      </c>
      <c r="F1114" s="101">
        <v>11939</v>
      </c>
      <c r="G1114" s="102">
        <v>190436</v>
      </c>
      <c r="H1114" s="103">
        <v>46185</v>
      </c>
      <c r="I1114" s="104" t="s">
        <v>1113</v>
      </c>
      <c r="J1114" s="77"/>
      <c r="K1114" s="77" t="str">
        <f ca="1">+IF(ISERROR(MATCH([1]!WORKORDER[[#This Row],[TRAVELER]],[1]!Table1[TRAVELER],0)),K1114,"Shipped")</f>
        <v>Shipped</v>
      </c>
      <c r="L1114" s="77">
        <f ca="1">IF(ISERROR(MATCH([1]!WORKORDER[[#This Row],[TRAVELER]],[1]!Table1[TRAVELER],0)),L1114,#REF!)</f>
        <v>30037</v>
      </c>
    </row>
    <row r="1115" spans="1:12" hidden="1" x14ac:dyDescent="0.25">
      <c r="A1115" s="77">
        <v>708562</v>
      </c>
      <c r="B1115" s="77" t="s">
        <v>1034</v>
      </c>
      <c r="C1115" s="77">
        <v>1405</v>
      </c>
      <c r="D1115" s="77"/>
      <c r="E1115" s="100">
        <v>918</v>
      </c>
      <c r="F1115" s="101">
        <v>12715</v>
      </c>
      <c r="G1115" s="102">
        <v>190436</v>
      </c>
      <c r="H1115" s="103">
        <v>46185</v>
      </c>
      <c r="I1115" s="104" t="s">
        <v>1114</v>
      </c>
      <c r="J1115" s="77"/>
      <c r="K1115" s="77" t="str">
        <f ca="1">+IF(ISERROR(MATCH([1]!WORKORDER[[#This Row],[TRAVELER]],[1]!Table1[TRAVELER],0)),K1115,"Shipped")</f>
        <v>Shipped</v>
      </c>
      <c r="L1115" s="77">
        <f ca="1">IF(ISERROR(MATCH([1]!WORKORDER[[#This Row],[TRAVELER]],[1]!Table1[TRAVELER],0)),L1115,#REF!)</f>
        <v>30080</v>
      </c>
    </row>
    <row r="1116" spans="1:12" hidden="1" x14ac:dyDescent="0.25">
      <c r="A1116" s="77">
        <v>708563</v>
      </c>
      <c r="B1116" s="77" t="s">
        <v>1034</v>
      </c>
      <c r="C1116" s="77">
        <v>272</v>
      </c>
      <c r="D1116" s="77"/>
      <c r="E1116" s="100">
        <v>1044</v>
      </c>
      <c r="F1116" s="101">
        <v>14460</v>
      </c>
      <c r="G1116" s="102">
        <v>190436</v>
      </c>
      <c r="H1116" s="103">
        <v>46185</v>
      </c>
      <c r="I1116" s="104" t="s">
        <v>1115</v>
      </c>
      <c r="J1116" s="77"/>
      <c r="K1116" s="77" t="str">
        <f ca="1">+IF(ISERROR(MATCH([1]!WORKORDER[[#This Row],[TRAVELER]],[1]!Table1[TRAVELER],0)),K1116,"Shipped")</f>
        <v>Shipped</v>
      </c>
      <c r="L1116" s="77">
        <f ca="1">IF(ISERROR(MATCH([1]!WORKORDER[[#This Row],[TRAVELER]],[1]!Table1[TRAVELER],0)),L1116,#REF!)</f>
        <v>30049</v>
      </c>
    </row>
    <row r="1117" spans="1:12" hidden="1" x14ac:dyDescent="0.25">
      <c r="A1117" s="77">
        <v>708564</v>
      </c>
      <c r="B1117" s="77" t="s">
        <v>1034</v>
      </c>
      <c r="C1117" s="77">
        <v>1373</v>
      </c>
      <c r="D1117" s="77"/>
      <c r="E1117" s="100">
        <v>900</v>
      </c>
      <c r="F1117" s="101">
        <v>12465</v>
      </c>
      <c r="G1117" s="102">
        <v>190436</v>
      </c>
      <c r="H1117" s="103">
        <v>46185</v>
      </c>
      <c r="I1117" s="104" t="s">
        <v>1116</v>
      </c>
      <c r="J1117" s="77"/>
      <c r="K1117" s="77" t="str">
        <f ca="1">+IF(ISERROR(MATCH([1]!WORKORDER[[#This Row],[TRAVELER]],[1]!Table1[TRAVELER],0)),K1117,"Shipped")</f>
        <v>Shipped</v>
      </c>
      <c r="L1117" s="77">
        <f ca="1">IF(ISERROR(MATCH([1]!WORKORDER[[#This Row],[TRAVELER]],[1]!Table1[TRAVELER],0)),L1117,#REF!)</f>
        <v>30057</v>
      </c>
    </row>
    <row r="1118" spans="1:12" hidden="1" x14ac:dyDescent="0.25">
      <c r="A1118" s="77">
        <v>708565</v>
      </c>
      <c r="B1118" s="77" t="s">
        <v>1034</v>
      </c>
      <c r="C1118" s="77">
        <v>464</v>
      </c>
      <c r="D1118" s="77"/>
      <c r="E1118" s="100">
        <v>1023</v>
      </c>
      <c r="F1118" s="101">
        <v>14169</v>
      </c>
      <c r="G1118" s="102">
        <v>190436</v>
      </c>
      <c r="H1118" s="103">
        <v>46185</v>
      </c>
      <c r="I1118" s="104" t="s">
        <v>1117</v>
      </c>
      <c r="J1118" s="77"/>
      <c r="K1118" s="77" t="str">
        <f ca="1">+IF(ISERROR(MATCH([1]!WORKORDER[[#This Row],[TRAVELER]],[1]!Table1[TRAVELER],0)),K1118,"Shipped")</f>
        <v>Shipped</v>
      </c>
      <c r="L1118" s="77">
        <f ca="1">IF(ISERROR(MATCH([1]!WORKORDER[[#This Row],[TRAVELER]],[1]!Table1[TRAVELER],0)),L1118,#REF!)</f>
        <v>30044</v>
      </c>
    </row>
    <row r="1119" spans="1:12" hidden="1" x14ac:dyDescent="0.25">
      <c r="A1119" s="77">
        <v>708566</v>
      </c>
      <c r="B1119" s="77" t="s">
        <v>1034</v>
      </c>
      <c r="C1119" s="77">
        <v>1030</v>
      </c>
      <c r="D1119" s="77"/>
      <c r="E1119" s="100">
        <v>964</v>
      </c>
      <c r="F1119" s="101">
        <v>13352</v>
      </c>
      <c r="G1119" s="102">
        <v>190436</v>
      </c>
      <c r="H1119" s="103">
        <v>46185</v>
      </c>
      <c r="I1119" s="104" t="s">
        <v>1118</v>
      </c>
      <c r="J1119" s="77"/>
      <c r="K1119" s="77" t="str">
        <f ca="1">+IF(ISERROR(MATCH([1]!WORKORDER[[#This Row],[TRAVELER]],[1]!Table1[TRAVELER],0)),K1119,"Shipped")</f>
        <v>Shipped</v>
      </c>
      <c r="L1119" s="77">
        <f ca="1">IF(ISERROR(MATCH([1]!WORKORDER[[#This Row],[TRAVELER]],[1]!Table1[TRAVELER],0)),L1119,#REF!)</f>
        <v>29713</v>
      </c>
    </row>
    <row r="1120" spans="1:12" hidden="1" x14ac:dyDescent="0.25">
      <c r="A1120" s="77">
        <v>708567</v>
      </c>
      <c r="B1120" s="77" t="s">
        <v>1034</v>
      </c>
      <c r="C1120" s="77">
        <v>739</v>
      </c>
      <c r="D1120" s="77"/>
      <c r="E1120" s="100">
        <v>995</v>
      </c>
      <c r="F1120" s="101">
        <v>13781</v>
      </c>
      <c r="G1120" s="102">
        <v>190436</v>
      </c>
      <c r="H1120" s="103">
        <v>46185</v>
      </c>
      <c r="I1120" s="104" t="s">
        <v>1119</v>
      </c>
      <c r="J1120" s="77"/>
      <c r="K1120" s="77" t="str">
        <f ca="1">+IF(ISERROR(MATCH([1]!WORKORDER[[#This Row],[TRAVELER]],[1]!Table1[TRAVELER],0)),K1120,"Shipped")</f>
        <v>Shipped</v>
      </c>
      <c r="L1120" s="77">
        <f ca="1">IF(ISERROR(MATCH([1]!WORKORDER[[#This Row],[TRAVELER]],[1]!Table1[TRAVELER],0)),L1120,#REF!)</f>
        <v>30040</v>
      </c>
    </row>
    <row r="1121" spans="1:12" hidden="1" x14ac:dyDescent="0.25">
      <c r="A1121" s="77">
        <v>708570</v>
      </c>
      <c r="B1121" s="77" t="s">
        <v>75</v>
      </c>
      <c r="C1121" s="77">
        <v>1670</v>
      </c>
      <c r="D1121" s="77"/>
      <c r="E1121" s="100">
        <v>1105</v>
      </c>
      <c r="F1121" s="101">
        <v>9609</v>
      </c>
      <c r="G1121" s="102">
        <v>189640</v>
      </c>
      <c r="H1121" s="103">
        <v>46160</v>
      </c>
      <c r="I1121" s="104" t="s">
        <v>926</v>
      </c>
      <c r="J1121" s="77"/>
      <c r="K1121" s="77" t="str">
        <f ca="1">+IF(ISERROR(MATCH([1]!WORKORDER[[#This Row],[TRAVELER]],[1]!Table1[TRAVELER],0)),K1121,"Shipped")</f>
        <v>Shipped</v>
      </c>
      <c r="L1121" s="77">
        <f ca="1">IF(ISERROR(MATCH([1]!WORKORDER[[#This Row],[TRAVELER]],[1]!Table1[TRAVELER],0)),L1121,#REF!)</f>
        <v>30082</v>
      </c>
    </row>
    <row r="1122" spans="1:12" hidden="1" x14ac:dyDescent="0.25">
      <c r="A1122" s="77">
        <v>708571</v>
      </c>
      <c r="B1122" s="77" t="s">
        <v>75</v>
      </c>
      <c r="C1122" s="77">
        <v>184</v>
      </c>
      <c r="D1122" s="77"/>
      <c r="E1122" s="100">
        <v>1178</v>
      </c>
      <c r="F1122" s="101">
        <v>10243</v>
      </c>
      <c r="G1122" s="102">
        <v>189640</v>
      </c>
      <c r="H1122" s="103">
        <v>46160</v>
      </c>
      <c r="I1122" s="104" t="s">
        <v>926</v>
      </c>
      <c r="J1122" s="77"/>
      <c r="K1122" s="77" t="str">
        <f ca="1">+IF(ISERROR(MATCH([1]!WORKORDER[[#This Row],[TRAVELER]],[1]!Table1[TRAVELER],0)),K1122,"Shipped")</f>
        <v>Shipped</v>
      </c>
      <c r="L1122" s="77">
        <f ca="1">IF(ISERROR(MATCH([1]!WORKORDER[[#This Row],[TRAVELER]],[1]!Table1[TRAVELER],0)),L1122,#REF!)</f>
        <v>30054</v>
      </c>
    </row>
    <row r="1123" spans="1:12" hidden="1" x14ac:dyDescent="0.25">
      <c r="A1123" s="77">
        <v>708572</v>
      </c>
      <c r="B1123" s="77" t="s">
        <v>75</v>
      </c>
      <c r="C1123" s="77">
        <v>800</v>
      </c>
      <c r="D1123" s="77"/>
      <c r="E1123" s="100">
        <v>674</v>
      </c>
      <c r="F1123" s="101">
        <v>5861</v>
      </c>
      <c r="G1123" s="102">
        <v>189640</v>
      </c>
      <c r="H1123" s="103">
        <v>46160</v>
      </c>
      <c r="I1123" s="104" t="s">
        <v>926</v>
      </c>
      <c r="J1123" s="77"/>
      <c r="K1123" s="77" t="str">
        <f ca="1">+IF(ISERROR(MATCH([1]!WORKORDER[[#This Row],[TRAVELER]],[1]!Table1[TRAVELER],0)),K1123,"Shipped")</f>
        <v>Shipped</v>
      </c>
      <c r="L1123" s="77">
        <f ca="1">IF(ISERROR(MATCH([1]!WORKORDER[[#This Row],[TRAVELER]],[1]!Table1[TRAVELER],0)),L1123,#REF!)</f>
        <v>30082</v>
      </c>
    </row>
    <row r="1124" spans="1:12" hidden="1" x14ac:dyDescent="0.25">
      <c r="A1124" s="77">
        <v>708573</v>
      </c>
      <c r="B1124" s="77" t="s">
        <v>75</v>
      </c>
      <c r="C1124" s="77">
        <v>1581</v>
      </c>
      <c r="D1124" s="77"/>
      <c r="E1124" s="100">
        <v>1115</v>
      </c>
      <c r="F1124" s="101">
        <v>9696</v>
      </c>
      <c r="G1124" s="102">
        <v>189640</v>
      </c>
      <c r="H1124" s="103">
        <v>46160</v>
      </c>
      <c r="I1124" s="104" t="s">
        <v>926</v>
      </c>
      <c r="J1124" s="77"/>
      <c r="K1124" s="77" t="str">
        <f ca="1">+IF(ISERROR(MATCH([1]!WORKORDER[[#This Row],[TRAVELER]],[1]!Table1[TRAVELER],0)),K1124,"Shipped")</f>
        <v>Shipped</v>
      </c>
      <c r="L1124" s="77">
        <f ca="1">IF(ISERROR(MATCH([1]!WORKORDER[[#This Row],[TRAVELER]],[1]!Table1[TRAVELER],0)),L1124,#REF!)</f>
        <v>29643</v>
      </c>
    </row>
    <row r="1125" spans="1:12" hidden="1" x14ac:dyDescent="0.25">
      <c r="A1125" s="77">
        <v>708576</v>
      </c>
      <c r="B1125" s="77" t="s">
        <v>75</v>
      </c>
      <c r="C1125" s="77">
        <v>827</v>
      </c>
      <c r="D1125" s="77"/>
      <c r="E1125" s="100">
        <v>1098</v>
      </c>
      <c r="F1125" s="100">
        <v>9548</v>
      </c>
      <c r="G1125" s="102">
        <v>189639</v>
      </c>
      <c r="H1125" s="103">
        <v>46160</v>
      </c>
      <c r="I1125" s="104" t="s">
        <v>926</v>
      </c>
      <c r="J1125" s="77"/>
      <c r="K1125" s="77" t="str">
        <f ca="1">+IF(ISERROR(MATCH([1]!WORKORDER[[#This Row],[TRAVELER]],[1]!Table1[TRAVELER],0)),K1125,"Shipped")</f>
        <v>Shipped</v>
      </c>
      <c r="L1125" s="77">
        <f ca="1">IF(ISERROR(MATCH([1]!WORKORDER[[#This Row],[TRAVELER]],[1]!Table1[TRAVELER],0)),L1125,#REF!)</f>
        <v>30069</v>
      </c>
    </row>
    <row r="1126" spans="1:12" hidden="1" x14ac:dyDescent="0.25">
      <c r="A1126" s="77">
        <v>708577</v>
      </c>
      <c r="B1126" s="77" t="s">
        <v>75</v>
      </c>
      <c r="C1126" s="77">
        <v>388</v>
      </c>
      <c r="D1126" s="77"/>
      <c r="E1126" s="100">
        <v>1095</v>
      </c>
      <c r="F1126" s="100">
        <v>9522</v>
      </c>
      <c r="G1126" s="102">
        <v>189639</v>
      </c>
      <c r="H1126" s="103">
        <v>46160</v>
      </c>
      <c r="I1126" s="104" t="s">
        <v>926</v>
      </c>
      <c r="J1126" s="77"/>
      <c r="K1126" s="77" t="str">
        <f ca="1">+IF(ISERROR(MATCH([1]!WORKORDER[[#This Row],[TRAVELER]],[1]!Table1[TRAVELER],0)),K1126,"Shipped")</f>
        <v>Shipped</v>
      </c>
      <c r="L1126" s="77">
        <f ca="1">IF(ISERROR(MATCH([1]!WORKORDER[[#This Row],[TRAVELER]],[1]!Table1[TRAVELER],0)),L1126,#REF!)</f>
        <v>30067</v>
      </c>
    </row>
    <row r="1127" spans="1:12" hidden="1" x14ac:dyDescent="0.25">
      <c r="A1127" s="77">
        <v>708578</v>
      </c>
      <c r="B1127" s="77" t="s">
        <v>75</v>
      </c>
      <c r="C1127" s="77">
        <v>27</v>
      </c>
      <c r="D1127" s="77"/>
      <c r="E1127" s="100">
        <v>990</v>
      </c>
      <c r="F1127" s="100">
        <v>8609</v>
      </c>
      <c r="G1127" s="102">
        <v>189639</v>
      </c>
      <c r="H1127" s="103">
        <v>46160</v>
      </c>
      <c r="I1127" s="104" t="s">
        <v>926</v>
      </c>
      <c r="J1127" s="77"/>
      <c r="K1127" s="77" t="str">
        <f ca="1">+IF(ISERROR(MATCH([1]!WORKORDER[[#This Row],[TRAVELER]],[1]!Table1[TRAVELER],0)),K1127,"Shipped")</f>
        <v>Shipped</v>
      </c>
      <c r="L1127" s="77">
        <f ca="1">IF(ISERROR(MATCH([1]!WORKORDER[[#This Row],[TRAVELER]],[1]!Table1[TRAVELER],0)),L1127,#REF!)</f>
        <v>30069</v>
      </c>
    </row>
    <row r="1128" spans="1:12" hidden="1" x14ac:dyDescent="0.25">
      <c r="A1128" s="77">
        <v>708579</v>
      </c>
      <c r="B1128" s="77" t="s">
        <v>75</v>
      </c>
      <c r="C1128" s="77">
        <v>1032</v>
      </c>
      <c r="D1128" s="77"/>
      <c r="E1128" s="100">
        <v>1065</v>
      </c>
      <c r="F1128" s="100">
        <v>9261</v>
      </c>
      <c r="G1128" s="102">
        <v>189639</v>
      </c>
      <c r="H1128" s="103">
        <v>46160</v>
      </c>
      <c r="I1128" s="104" t="s">
        <v>926</v>
      </c>
      <c r="J1128" s="77"/>
      <c r="K1128" s="77" t="str">
        <f ca="1">+IF(ISERROR(MATCH([1]!WORKORDER[[#This Row],[TRAVELER]],[1]!Table1[TRAVELER],0)),K1128,"Shipped")</f>
        <v>Shipped</v>
      </c>
      <c r="L1128" s="77">
        <f ca="1">IF(ISERROR(MATCH([1]!WORKORDER[[#This Row],[TRAVELER]],[1]!Table1[TRAVELER],0)),L1128,#REF!)</f>
        <v>30040</v>
      </c>
    </row>
    <row r="1129" spans="1:12" hidden="1" x14ac:dyDescent="0.25">
      <c r="A1129" s="77">
        <v>708588</v>
      </c>
      <c r="B1129" s="77" t="s">
        <v>1120</v>
      </c>
      <c r="C1129" s="77">
        <v>677</v>
      </c>
      <c r="D1129" s="77"/>
      <c r="E1129" s="100">
        <v>1200</v>
      </c>
      <c r="F1129" s="101">
        <v>50000</v>
      </c>
      <c r="G1129" s="102">
        <v>189816</v>
      </c>
      <c r="H1129" s="103">
        <v>46167</v>
      </c>
      <c r="I1129" s="104" t="s">
        <v>1121</v>
      </c>
      <c r="J1129" s="77"/>
      <c r="K1129" s="77" t="str">
        <f ca="1">+IF(ISERROR(MATCH([1]!WORKORDER[[#This Row],[TRAVELER]],[1]!Table1[TRAVELER],0)),K1129,"Shipped")</f>
        <v>Shipped</v>
      </c>
      <c r="L1129" s="77">
        <f ca="1">IF(ISERROR(MATCH([1]!WORKORDER[[#This Row],[TRAVELER]],[1]!Table1[TRAVELER],0)),L1129,#REF!)</f>
        <v>30039</v>
      </c>
    </row>
    <row r="1130" spans="1:12" hidden="1" x14ac:dyDescent="0.25">
      <c r="A1130" s="77">
        <v>708589</v>
      </c>
      <c r="B1130" s="77" t="s">
        <v>1122</v>
      </c>
      <c r="C1130" s="77">
        <v>402</v>
      </c>
      <c r="D1130" s="77"/>
      <c r="E1130" s="100">
        <v>1278</v>
      </c>
      <c r="F1130" s="101">
        <v>53250</v>
      </c>
      <c r="G1130" s="102">
        <v>189747</v>
      </c>
      <c r="H1130" s="103">
        <v>46163</v>
      </c>
      <c r="I1130" s="104" t="s">
        <v>926</v>
      </c>
      <c r="J1130" s="77"/>
      <c r="K1130" s="77" t="str">
        <f ca="1">+IF(ISERROR(MATCH([1]!WORKORDER[[#This Row],[TRAVELER]],[1]!Table1[TRAVELER],0)),K1130,"Shipped")</f>
        <v>Shipped</v>
      </c>
      <c r="L1130" s="77">
        <f ca="1">IF(ISERROR(MATCH([1]!WORKORDER[[#This Row],[TRAVELER]],[1]!Table1[TRAVELER],0)),L1130,#REF!)</f>
        <v>30067</v>
      </c>
    </row>
    <row r="1131" spans="1:12" hidden="1" x14ac:dyDescent="0.25">
      <c r="A1131" s="77">
        <v>708592</v>
      </c>
      <c r="B1131" s="77" t="s">
        <v>993</v>
      </c>
      <c r="C1131" s="77">
        <v>1380</v>
      </c>
      <c r="D1131" s="77"/>
      <c r="E1131" s="100">
        <v>1068</v>
      </c>
      <c r="F1131" s="101">
        <v>117363</v>
      </c>
      <c r="G1131" s="102">
        <v>189747</v>
      </c>
      <c r="H1131" s="103">
        <v>46163</v>
      </c>
      <c r="I1131" s="104" t="s">
        <v>926</v>
      </c>
      <c r="J1131" s="77"/>
      <c r="K1131" s="77" t="str">
        <f ca="1">+IF(ISERROR(MATCH([1]!WORKORDER[[#This Row],[TRAVELER]],[1]!Table1[TRAVELER],0)),K1131,"Shipped")</f>
        <v>Shipped</v>
      </c>
      <c r="L1131" s="77">
        <f ca="1">IF(ISERROR(MATCH([1]!WORKORDER[[#This Row],[TRAVELER]],[1]!Table1[TRAVELER],0)),L1131,#REF!)</f>
        <v>29632</v>
      </c>
    </row>
    <row r="1132" spans="1:12" hidden="1" x14ac:dyDescent="0.25">
      <c r="A1132" s="77">
        <v>708593</v>
      </c>
      <c r="B1132" s="77" t="s">
        <v>993</v>
      </c>
      <c r="C1132" s="77">
        <v>1442</v>
      </c>
      <c r="D1132" s="77"/>
      <c r="E1132" s="100">
        <v>1089</v>
      </c>
      <c r="F1132" s="101">
        <v>119670</v>
      </c>
      <c r="G1132" s="102">
        <v>189747</v>
      </c>
      <c r="H1132" s="103">
        <v>46163</v>
      </c>
      <c r="I1132" s="104" t="s">
        <v>926</v>
      </c>
      <c r="J1132" s="77"/>
      <c r="K1132" s="77" t="str">
        <f ca="1">+IF(ISERROR(MATCH([1]!WORKORDER[[#This Row],[TRAVELER]],[1]!Table1[TRAVELER],0)),K1132,"Shipped")</f>
        <v>Shipped</v>
      </c>
      <c r="L1132" s="77">
        <f ca="1">IF(ISERROR(MATCH([1]!WORKORDER[[#This Row],[TRAVELER]],[1]!Table1[TRAVELER],0)),L1132,#REF!)</f>
        <v>29626</v>
      </c>
    </row>
    <row r="1133" spans="1:12" hidden="1" x14ac:dyDescent="0.25">
      <c r="A1133" s="77">
        <v>708594</v>
      </c>
      <c r="B1133" s="77" t="s">
        <v>993</v>
      </c>
      <c r="C1133" s="77">
        <v>285</v>
      </c>
      <c r="D1133" s="77"/>
      <c r="E1133" s="100">
        <v>1125</v>
      </c>
      <c r="F1133" s="101">
        <v>123626</v>
      </c>
      <c r="G1133" s="102">
        <v>189747</v>
      </c>
      <c r="H1133" s="103">
        <v>46163</v>
      </c>
      <c r="I1133" s="104" t="s">
        <v>926</v>
      </c>
      <c r="J1133" s="77"/>
      <c r="K1133" s="77" t="str">
        <f ca="1">+IF(ISERROR(MATCH([1]!WORKORDER[[#This Row],[TRAVELER]],[1]!Table1[TRAVELER],0)),K1133,"Shipped")</f>
        <v>Shipped</v>
      </c>
      <c r="L1133" s="77">
        <f ca="1">IF(ISERROR(MATCH([1]!WORKORDER[[#This Row],[TRAVELER]],[1]!Table1[TRAVELER],0)),L1133,#REF!)</f>
        <v>30054</v>
      </c>
    </row>
    <row r="1134" spans="1:12" hidden="1" x14ac:dyDescent="0.25">
      <c r="A1134" s="77">
        <v>708595</v>
      </c>
      <c r="B1134" s="77" t="s">
        <v>993</v>
      </c>
      <c r="C1134" s="77">
        <v>574</v>
      </c>
      <c r="D1134" s="77"/>
      <c r="E1134" s="100">
        <v>1015</v>
      </c>
      <c r="F1134" s="101">
        <v>111538</v>
      </c>
      <c r="G1134" s="102">
        <v>189747</v>
      </c>
      <c r="H1134" s="103">
        <v>46163</v>
      </c>
      <c r="I1134" s="104" t="s">
        <v>926</v>
      </c>
      <c r="J1134" s="77"/>
      <c r="K1134" s="77" t="str">
        <f ca="1">+IF(ISERROR(MATCH([1]!WORKORDER[[#This Row],[TRAVELER]],[1]!Table1[TRAVELER],0)),K1134,"Shipped")</f>
        <v>Shipped</v>
      </c>
      <c r="L1134" s="77">
        <f ca="1">IF(ISERROR(MATCH([1]!WORKORDER[[#This Row],[TRAVELER]],[1]!Table1[TRAVELER],0)),L1134,#REF!)</f>
        <v>30040</v>
      </c>
    </row>
    <row r="1135" spans="1:12" hidden="1" x14ac:dyDescent="0.25">
      <c r="A1135" s="77">
        <v>708596</v>
      </c>
      <c r="B1135" s="77" t="s">
        <v>1123</v>
      </c>
      <c r="C1135" s="77">
        <v>1599</v>
      </c>
      <c r="D1135" s="77"/>
      <c r="E1135" s="100">
        <v>1124</v>
      </c>
      <c r="F1135" s="101">
        <v>115876</v>
      </c>
      <c r="G1135" s="102">
        <v>190315</v>
      </c>
      <c r="H1135" s="103">
        <v>46182</v>
      </c>
      <c r="I1135" s="104" t="s">
        <v>1124</v>
      </c>
      <c r="J1135" s="77"/>
      <c r="K1135" s="77" t="str">
        <f ca="1">+IF(ISERROR(MATCH([1]!WORKORDER[[#This Row],[TRAVELER]],[1]!Table1[TRAVELER],0)),K1135,"Shipped")</f>
        <v>Shipped</v>
      </c>
      <c r="L1135" s="77">
        <f ca="1">IF(ISERROR(MATCH([1]!WORKORDER[[#This Row],[TRAVELER]],[1]!Table1[TRAVELER],0)),L1135,#REF!)</f>
        <v>29738</v>
      </c>
    </row>
    <row r="1136" spans="1:12" hidden="1" x14ac:dyDescent="0.25">
      <c r="A1136" s="77">
        <v>708598</v>
      </c>
      <c r="B1136" s="77" t="s">
        <v>869</v>
      </c>
      <c r="C1136" s="77">
        <v>261</v>
      </c>
      <c r="D1136" s="77"/>
      <c r="E1136" s="100">
        <v>902</v>
      </c>
      <c r="F1136" s="101">
        <v>8454</v>
      </c>
      <c r="G1136" s="102">
        <v>189760</v>
      </c>
      <c r="H1136" s="103">
        <v>46163</v>
      </c>
      <c r="I1136" s="104" t="s">
        <v>1125</v>
      </c>
      <c r="J1136" s="77"/>
      <c r="K1136" s="77" t="str">
        <f ca="1">+IF(ISERROR(MATCH([1]!WORKORDER[[#This Row],[TRAVELER]],[1]!Table1[TRAVELER],0)),K1136,"Shipped")</f>
        <v>Shipped</v>
      </c>
      <c r="L1136" s="77">
        <f ca="1">IF(ISERROR(MATCH([1]!WORKORDER[[#This Row],[TRAVELER]],[1]!Table1[TRAVELER],0)),L1136,#REF!)</f>
        <v>30069</v>
      </c>
    </row>
    <row r="1137" spans="1:12" hidden="1" x14ac:dyDescent="0.25">
      <c r="A1137" s="77">
        <v>708599</v>
      </c>
      <c r="B1137" s="77" t="s">
        <v>869</v>
      </c>
      <c r="C1137" s="77">
        <v>1015</v>
      </c>
      <c r="D1137" s="77"/>
      <c r="E1137" s="100">
        <v>811</v>
      </c>
      <c r="F1137" s="101">
        <v>7601</v>
      </c>
      <c r="G1137" s="102">
        <v>189760</v>
      </c>
      <c r="H1137" s="103">
        <v>46163</v>
      </c>
      <c r="I1137" s="104" t="s">
        <v>1126</v>
      </c>
      <c r="J1137" s="77"/>
      <c r="K1137" s="77" t="str">
        <f ca="1">+IF(ISERROR(MATCH([1]!WORKORDER[[#This Row],[TRAVELER]],[1]!Table1[TRAVELER],0)),K1137,"Shipped")</f>
        <v>Shipped</v>
      </c>
      <c r="L1137" s="77">
        <f ca="1">IF(ISERROR(MATCH([1]!WORKORDER[[#This Row],[TRAVELER]],[1]!Table1[TRAVELER],0)),L1137,#REF!)</f>
        <v>30031</v>
      </c>
    </row>
    <row r="1138" spans="1:12" hidden="1" x14ac:dyDescent="0.25">
      <c r="A1138" s="77">
        <v>708600</v>
      </c>
      <c r="B1138" s="77" t="s">
        <v>869</v>
      </c>
      <c r="C1138" s="77">
        <v>160</v>
      </c>
      <c r="D1138" s="77"/>
      <c r="E1138" s="100">
        <v>796</v>
      </c>
      <c r="F1138" s="101">
        <v>7460</v>
      </c>
      <c r="G1138" s="102">
        <v>189760</v>
      </c>
      <c r="H1138" s="103">
        <v>46163</v>
      </c>
      <c r="I1138" s="104" t="s">
        <v>1127</v>
      </c>
      <c r="J1138" s="77"/>
      <c r="K1138" s="77" t="str">
        <f ca="1">+IF(ISERROR(MATCH([1]!WORKORDER[[#This Row],[TRAVELER]],[1]!Table1[TRAVELER],0)),K1138,"Shipped")</f>
        <v>Shipped</v>
      </c>
      <c r="L1138" s="77">
        <f ca="1">IF(ISERROR(MATCH([1]!WORKORDER[[#This Row],[TRAVELER]],[1]!Table1[TRAVELER],0)),L1138,#REF!)</f>
        <v>30037</v>
      </c>
    </row>
    <row r="1139" spans="1:12" hidden="1" x14ac:dyDescent="0.25">
      <c r="A1139" s="77">
        <v>708601</v>
      </c>
      <c r="B1139" s="77" t="s">
        <v>869</v>
      </c>
      <c r="C1139" s="77">
        <v>1596</v>
      </c>
      <c r="D1139" s="77"/>
      <c r="E1139" s="100">
        <v>936</v>
      </c>
      <c r="F1139" s="101">
        <v>8772</v>
      </c>
      <c r="G1139" s="102">
        <v>189760</v>
      </c>
      <c r="H1139" s="103">
        <v>46163</v>
      </c>
      <c r="I1139" s="104" t="s">
        <v>1128</v>
      </c>
      <c r="J1139" s="77"/>
      <c r="K1139" s="77" t="str">
        <f ca="1">+IF(ISERROR(MATCH([1]!WORKORDER[[#This Row],[TRAVELER]],[1]!Table1[TRAVELER],0)),K1139,"Shipped")</f>
        <v>Shipped</v>
      </c>
      <c r="L1139" s="77">
        <f ca="1">IF(ISERROR(MATCH([1]!WORKORDER[[#This Row],[TRAVELER]],[1]!Table1[TRAVELER],0)),L1139,#REF!)</f>
        <v>29611</v>
      </c>
    </row>
    <row r="1140" spans="1:12" hidden="1" x14ac:dyDescent="0.25">
      <c r="A1140" s="77">
        <v>708602</v>
      </c>
      <c r="B1140" s="77" t="s">
        <v>869</v>
      </c>
      <c r="C1140" s="77">
        <v>1082</v>
      </c>
      <c r="D1140" s="77"/>
      <c r="E1140" s="100">
        <v>797</v>
      </c>
      <c r="F1140" s="101">
        <v>7470</v>
      </c>
      <c r="G1140" s="102">
        <v>189760</v>
      </c>
      <c r="H1140" s="103">
        <v>46163</v>
      </c>
      <c r="I1140" s="104" t="s">
        <v>1129</v>
      </c>
      <c r="J1140" s="77"/>
      <c r="K1140" s="77" t="str">
        <f ca="1">+IF(ISERROR(MATCH([1]!WORKORDER[[#This Row],[TRAVELER]],[1]!Table1[TRAVELER],0)),K1140,"Shipped")</f>
        <v>Shipped</v>
      </c>
      <c r="L1140" s="77">
        <f ca="1">IF(ISERROR(MATCH([1]!WORKORDER[[#This Row],[TRAVELER]],[1]!Table1[TRAVELER],0)),L1140,#REF!)</f>
        <v>29611</v>
      </c>
    </row>
    <row r="1141" spans="1:12" hidden="1" x14ac:dyDescent="0.25">
      <c r="A1141" s="77">
        <v>708603</v>
      </c>
      <c r="B1141" s="77" t="s">
        <v>869</v>
      </c>
      <c r="C1141" s="77">
        <v>1531</v>
      </c>
      <c r="D1141" s="77"/>
      <c r="E1141" s="100">
        <v>941</v>
      </c>
      <c r="F1141" s="101">
        <v>8819</v>
      </c>
      <c r="G1141" s="102">
        <v>189760</v>
      </c>
      <c r="H1141" s="103">
        <v>46163</v>
      </c>
      <c r="I1141" s="104" t="s">
        <v>1130</v>
      </c>
      <c r="J1141" s="77"/>
      <c r="K1141" s="77" t="str">
        <f ca="1">+IF(ISERROR(MATCH([1]!WORKORDER[[#This Row],[TRAVELER]],[1]!Table1[TRAVELER],0)),K1141,"Shipped")</f>
        <v>Shipped</v>
      </c>
      <c r="L1141" s="77">
        <f ca="1">IF(ISERROR(MATCH([1]!WORKORDER[[#This Row],[TRAVELER]],[1]!Table1[TRAVELER],0)),L1141,#REF!)</f>
        <v>30069</v>
      </c>
    </row>
    <row r="1142" spans="1:12" hidden="1" x14ac:dyDescent="0.25">
      <c r="A1142" s="77">
        <v>708604</v>
      </c>
      <c r="B1142" s="77" t="s">
        <v>869</v>
      </c>
      <c r="C1142" s="77">
        <v>1504</v>
      </c>
      <c r="D1142" s="77"/>
      <c r="E1142" s="100">
        <v>1229</v>
      </c>
      <c r="F1142" s="101">
        <v>11518</v>
      </c>
      <c r="G1142" s="102">
        <v>189760</v>
      </c>
      <c r="H1142" s="103">
        <v>46163</v>
      </c>
      <c r="I1142" s="104" t="s">
        <v>1131</v>
      </c>
      <c r="J1142" s="77"/>
      <c r="K1142" s="77" t="str">
        <f ca="1">+IF(ISERROR(MATCH([1]!WORKORDER[[#This Row],[TRAVELER]],[1]!Table1[TRAVELER],0)),K1142,"Shipped")</f>
        <v>Shipped</v>
      </c>
      <c r="L1142" s="77">
        <f ca="1">IF(ISERROR(MATCH([1]!WORKORDER[[#This Row],[TRAVELER]],[1]!Table1[TRAVELER],0)),L1142,#REF!)</f>
        <v>30039</v>
      </c>
    </row>
    <row r="1143" spans="1:12" hidden="1" x14ac:dyDescent="0.25">
      <c r="A1143" s="77">
        <v>708606</v>
      </c>
      <c r="B1143" s="77" t="s">
        <v>981</v>
      </c>
      <c r="C1143" s="77">
        <v>954</v>
      </c>
      <c r="D1143" s="77"/>
      <c r="E1143" s="100">
        <v>1103</v>
      </c>
      <c r="F1143" s="101">
        <v>23720</v>
      </c>
      <c r="G1143" s="102">
        <v>189823</v>
      </c>
      <c r="H1143" s="103">
        <v>46167</v>
      </c>
      <c r="I1143" s="104" t="s">
        <v>926</v>
      </c>
      <c r="J1143" s="77"/>
      <c r="K1143" s="77" t="str">
        <f ca="1">+IF(ISERROR(MATCH([1]!WORKORDER[[#This Row],[TRAVELER]],[1]!Table1[TRAVELER],0)),K1143,"Shipped")</f>
        <v>Shipped</v>
      </c>
      <c r="L1143" s="77">
        <f ca="1">IF(ISERROR(MATCH([1]!WORKORDER[[#This Row],[TRAVELER]],[1]!Table1[TRAVELER],0)),L1143,#REF!)</f>
        <v>30069</v>
      </c>
    </row>
    <row r="1144" spans="1:12" hidden="1" x14ac:dyDescent="0.25">
      <c r="A1144" s="77">
        <v>708607</v>
      </c>
      <c r="B1144" s="77" t="s">
        <v>981</v>
      </c>
      <c r="C1144" s="77">
        <v>852</v>
      </c>
      <c r="D1144" s="77"/>
      <c r="E1144" s="100">
        <v>1162</v>
      </c>
      <c r="F1144" s="101">
        <v>24989</v>
      </c>
      <c r="G1144" s="102">
        <v>189823</v>
      </c>
      <c r="H1144" s="103">
        <v>46167</v>
      </c>
      <c r="I1144" s="104" t="s">
        <v>926</v>
      </c>
      <c r="J1144" s="77"/>
      <c r="K1144" s="77" t="str">
        <f ca="1">+IF(ISERROR(MATCH([1]!WORKORDER[[#This Row],[TRAVELER]],[1]!Table1[TRAVELER],0)),K1144,"Shipped")</f>
        <v>Shipped</v>
      </c>
      <c r="L1144" s="77">
        <f ca="1">IF(ISERROR(MATCH([1]!WORKORDER[[#This Row],[TRAVELER]],[1]!Table1[TRAVELER],0)),L1144,#REF!)</f>
        <v>30069</v>
      </c>
    </row>
    <row r="1145" spans="1:12" hidden="1" x14ac:dyDescent="0.25">
      <c r="A1145" s="77">
        <v>708608</v>
      </c>
      <c r="B1145" s="77" t="s">
        <v>981</v>
      </c>
      <c r="C1145" s="77">
        <v>823</v>
      </c>
      <c r="D1145" s="77"/>
      <c r="E1145" s="100">
        <v>1119</v>
      </c>
      <c r="F1145" s="101">
        <v>24065</v>
      </c>
      <c r="G1145" s="102">
        <v>189823</v>
      </c>
      <c r="H1145" s="103">
        <v>46167</v>
      </c>
      <c r="I1145" s="104" t="s">
        <v>926</v>
      </c>
      <c r="J1145" s="77"/>
      <c r="K1145" s="77" t="str">
        <f ca="1">+IF(ISERROR(MATCH([1]!WORKORDER[[#This Row],[TRAVELER]],[1]!Table1[TRAVELER],0)),K1145,"Shipped")</f>
        <v>Shipped</v>
      </c>
      <c r="L1145" s="77">
        <f ca="1">IF(ISERROR(MATCH([1]!WORKORDER[[#This Row],[TRAVELER]],[1]!Table1[TRAVELER],0)),L1145,#REF!)</f>
        <v>30069</v>
      </c>
    </row>
    <row r="1146" spans="1:12" hidden="1" x14ac:dyDescent="0.25">
      <c r="A1146" s="77">
        <v>708609</v>
      </c>
      <c r="B1146" s="77" t="s">
        <v>981</v>
      </c>
      <c r="C1146" s="77">
        <v>73</v>
      </c>
      <c r="D1146" s="77"/>
      <c r="E1146" s="100">
        <v>1174</v>
      </c>
      <c r="F1146" s="101">
        <v>25247</v>
      </c>
      <c r="G1146" s="102">
        <v>189823</v>
      </c>
      <c r="H1146" s="103">
        <v>46167</v>
      </c>
      <c r="I1146" s="104" t="s">
        <v>926</v>
      </c>
      <c r="J1146" s="77"/>
      <c r="K1146" s="77" t="str">
        <f ca="1">+IF(ISERROR(MATCH([1]!WORKORDER[[#This Row],[TRAVELER]],[1]!Table1[TRAVELER],0)),K1146,"Shipped")</f>
        <v>Shipped</v>
      </c>
      <c r="L1146" s="77">
        <f ca="1">IF(ISERROR(MATCH([1]!WORKORDER[[#This Row],[TRAVELER]],[1]!Table1[TRAVELER],0)),L1146,#REF!)</f>
        <v>30069</v>
      </c>
    </row>
    <row r="1147" spans="1:12" hidden="1" x14ac:dyDescent="0.25">
      <c r="A1147" s="77">
        <v>708610</v>
      </c>
      <c r="B1147" s="77" t="s">
        <v>981</v>
      </c>
      <c r="C1147" s="77">
        <v>693</v>
      </c>
      <c r="D1147" s="77"/>
      <c r="E1147" s="100">
        <v>1092</v>
      </c>
      <c r="F1147" s="101">
        <v>23484</v>
      </c>
      <c r="G1147" s="102">
        <v>189823</v>
      </c>
      <c r="H1147" s="103">
        <v>46167</v>
      </c>
      <c r="I1147" s="104" t="s">
        <v>926</v>
      </c>
      <c r="J1147" s="77"/>
      <c r="K1147" s="77" t="str">
        <f ca="1">+IF(ISERROR(MATCH([1]!WORKORDER[[#This Row],[TRAVELER]],[1]!Table1[TRAVELER],0)),K1147,"Shipped")</f>
        <v>Shipped</v>
      </c>
      <c r="L1147" s="77">
        <f ca="1">IF(ISERROR(MATCH([1]!WORKORDER[[#This Row],[TRAVELER]],[1]!Table1[TRAVELER],0)),L1147,#REF!)</f>
        <v>29630</v>
      </c>
    </row>
    <row r="1148" spans="1:12" hidden="1" x14ac:dyDescent="0.25">
      <c r="A1148" s="77">
        <v>708611</v>
      </c>
      <c r="B1148" s="77" t="s">
        <v>981</v>
      </c>
      <c r="C1148" s="77">
        <v>1625</v>
      </c>
      <c r="D1148" s="77"/>
      <c r="E1148" s="100">
        <v>1179</v>
      </c>
      <c r="F1148" s="101">
        <v>25355</v>
      </c>
      <c r="G1148" s="102">
        <v>189823</v>
      </c>
      <c r="H1148" s="103">
        <v>46167</v>
      </c>
      <c r="I1148" s="104" t="s">
        <v>926</v>
      </c>
      <c r="J1148" s="77"/>
      <c r="K1148" s="77" t="str">
        <f ca="1">+IF(ISERROR(MATCH([1]!WORKORDER[[#This Row],[TRAVELER]],[1]!Table1[TRAVELER],0)),K1148,"Shipped")</f>
        <v>Shipped</v>
      </c>
      <c r="L1148" s="77">
        <f ca="1">IF(ISERROR(MATCH([1]!WORKORDER[[#This Row],[TRAVELER]],[1]!Table1[TRAVELER],0)),L1148,#REF!)</f>
        <v>30059</v>
      </c>
    </row>
    <row r="1149" spans="1:12" hidden="1" x14ac:dyDescent="0.25">
      <c r="A1149" s="77">
        <v>708612</v>
      </c>
      <c r="B1149" s="77" t="s">
        <v>981</v>
      </c>
      <c r="C1149" s="77">
        <v>974</v>
      </c>
      <c r="D1149" s="77"/>
      <c r="E1149" s="100">
        <v>1177</v>
      </c>
      <c r="F1149" s="101">
        <v>25312</v>
      </c>
      <c r="G1149" s="102">
        <v>189823</v>
      </c>
      <c r="H1149" s="103">
        <v>46167</v>
      </c>
      <c r="I1149" s="104" t="s">
        <v>926</v>
      </c>
      <c r="J1149" s="77"/>
      <c r="K1149" s="77" t="str">
        <f ca="1">+IF(ISERROR(MATCH([1]!WORKORDER[[#This Row],[TRAVELER]],[1]!Table1[TRAVELER],0)),K1149,"Shipped")</f>
        <v>Shipped</v>
      </c>
      <c r="L1149" s="77">
        <f ca="1">IF(ISERROR(MATCH([1]!WORKORDER[[#This Row],[TRAVELER]],[1]!Table1[TRAVELER],0)),L1149,#REF!)</f>
        <v>0</v>
      </c>
    </row>
    <row r="1150" spans="1:12" hidden="1" x14ac:dyDescent="0.25">
      <c r="A1150" s="77">
        <v>708613</v>
      </c>
      <c r="B1150" s="77" t="s">
        <v>981</v>
      </c>
      <c r="C1150" s="77">
        <v>166</v>
      </c>
      <c r="D1150" s="77"/>
      <c r="E1150" s="100">
        <v>1121</v>
      </c>
      <c r="F1150" s="101">
        <v>24108</v>
      </c>
      <c r="G1150" s="102">
        <v>189823</v>
      </c>
      <c r="H1150" s="103">
        <v>46167</v>
      </c>
      <c r="I1150" s="104" t="s">
        <v>926</v>
      </c>
      <c r="J1150" s="77"/>
      <c r="K1150" s="77" t="str">
        <f ca="1">+IF(ISERROR(MATCH([1]!WORKORDER[[#This Row],[TRAVELER]],[1]!Table1[TRAVELER],0)),K1150,"Shipped")</f>
        <v>Shipped</v>
      </c>
      <c r="L1150" s="77">
        <f ca="1">IF(ISERROR(MATCH([1]!WORKORDER[[#This Row],[TRAVELER]],[1]!Table1[TRAVELER],0)),L1150,#REF!)</f>
        <v>29640</v>
      </c>
    </row>
    <row r="1151" spans="1:12" hidden="1" x14ac:dyDescent="0.25">
      <c r="A1151" s="77">
        <v>708614</v>
      </c>
      <c r="B1151" s="77" t="s">
        <v>981</v>
      </c>
      <c r="C1151" s="77">
        <v>1506</v>
      </c>
      <c r="D1151" s="77"/>
      <c r="E1151" s="100">
        <v>1085</v>
      </c>
      <c r="F1151" s="101">
        <v>23333</v>
      </c>
      <c r="G1151" s="102">
        <v>189823</v>
      </c>
      <c r="H1151" s="103">
        <v>46167</v>
      </c>
      <c r="I1151" s="104" t="s">
        <v>926</v>
      </c>
      <c r="J1151" s="77"/>
      <c r="K1151" s="77" t="str">
        <f ca="1">+IF(ISERROR(MATCH([1]!WORKORDER[[#This Row],[TRAVELER]],[1]!Table1[TRAVELER],0)),K1151,"Shipped")</f>
        <v>Shipped</v>
      </c>
      <c r="L1151" s="77">
        <f ca="1">IF(ISERROR(MATCH([1]!WORKORDER[[#This Row],[TRAVELER]],[1]!Table1[TRAVELER],0)),L1151,#REF!)</f>
        <v>0</v>
      </c>
    </row>
    <row r="1152" spans="1:12" hidden="1" x14ac:dyDescent="0.25">
      <c r="A1152" s="77">
        <v>708615</v>
      </c>
      <c r="B1152" s="77" t="s">
        <v>981</v>
      </c>
      <c r="C1152" s="77">
        <v>576</v>
      </c>
      <c r="D1152" s="77"/>
      <c r="E1152" s="100">
        <v>1227</v>
      </c>
      <c r="F1152" s="101">
        <v>26387</v>
      </c>
      <c r="G1152" s="102">
        <v>189823</v>
      </c>
      <c r="H1152" s="103">
        <v>46167</v>
      </c>
      <c r="I1152" s="104" t="s">
        <v>926</v>
      </c>
      <c r="J1152" s="77"/>
      <c r="K1152" s="77" t="str">
        <f ca="1">+IF(ISERROR(MATCH([1]!WORKORDER[[#This Row],[TRAVELER]],[1]!Table1[TRAVELER],0)),K1152,"Shipped")</f>
        <v>Shipped</v>
      </c>
      <c r="L1152" s="77">
        <f ca="1">IF(ISERROR(MATCH([1]!WORKORDER[[#This Row],[TRAVELER]],[1]!Table1[TRAVELER],0)),L1152,#REF!)</f>
        <v>0</v>
      </c>
    </row>
    <row r="1153" spans="1:12" hidden="1" x14ac:dyDescent="0.25">
      <c r="A1153" s="77">
        <v>708616</v>
      </c>
      <c r="B1153" s="77" t="s">
        <v>990</v>
      </c>
      <c r="C1153" s="77">
        <v>234</v>
      </c>
      <c r="D1153" s="77"/>
      <c r="E1153" s="100">
        <v>1033</v>
      </c>
      <c r="F1153" s="101">
        <v>32587</v>
      </c>
      <c r="G1153" s="102">
        <v>189795</v>
      </c>
      <c r="H1153" s="103">
        <v>46164</v>
      </c>
      <c r="I1153" s="104"/>
      <c r="J1153" s="77"/>
      <c r="K1153" s="77" t="str">
        <f ca="1">+IF(ISERROR(MATCH([1]!WORKORDER[[#This Row],[TRAVELER]],[1]!Table1[TRAVELER],0)),K1153,"Shipped")</f>
        <v>Shipped</v>
      </c>
      <c r="L1153" s="77">
        <f ca="1">IF(ISERROR(MATCH([1]!WORKORDER[[#This Row],[TRAVELER]],[1]!Table1[TRAVELER],0)),L1153,#REF!)</f>
        <v>0</v>
      </c>
    </row>
    <row r="1154" spans="1:12" hidden="1" x14ac:dyDescent="0.25">
      <c r="A1154" s="77">
        <v>708617</v>
      </c>
      <c r="B1154" s="77" t="s">
        <v>990</v>
      </c>
      <c r="C1154" s="77">
        <v>966</v>
      </c>
      <c r="D1154" s="77"/>
      <c r="E1154" s="100">
        <v>1128</v>
      </c>
      <c r="F1154" s="101">
        <v>35584</v>
      </c>
      <c r="G1154" s="102">
        <v>189795</v>
      </c>
      <c r="H1154" s="103">
        <v>46164</v>
      </c>
      <c r="I1154" s="104"/>
      <c r="J1154" s="77"/>
      <c r="K1154" s="77" t="str">
        <f ca="1">+IF(ISERROR(MATCH([1]!WORKORDER[[#This Row],[TRAVELER]],[1]!Table1[TRAVELER],0)),K1154,"Shipped")</f>
        <v>Shipped</v>
      </c>
      <c r="L1154" s="77">
        <f ca="1">IF(ISERROR(MATCH([1]!WORKORDER[[#This Row],[TRAVELER]],[1]!Table1[TRAVELER],0)),L1154,#REF!)</f>
        <v>30040</v>
      </c>
    </row>
    <row r="1155" spans="1:12" hidden="1" x14ac:dyDescent="0.25">
      <c r="A1155" s="77">
        <v>708618</v>
      </c>
      <c r="B1155" s="77" t="s">
        <v>990</v>
      </c>
      <c r="C1155" s="77">
        <v>784</v>
      </c>
      <c r="D1155" s="77"/>
      <c r="E1155" s="100">
        <v>1183</v>
      </c>
      <c r="F1155" s="101">
        <v>37319</v>
      </c>
      <c r="G1155" s="102">
        <v>189795</v>
      </c>
      <c r="H1155" s="103">
        <v>46164</v>
      </c>
      <c r="I1155" s="104"/>
      <c r="J1155" s="77"/>
      <c r="K1155" s="77" t="str">
        <f ca="1">+IF(ISERROR(MATCH([1]!WORKORDER[[#This Row],[TRAVELER]],[1]!Table1[TRAVELER],0)),K1155,"Shipped")</f>
        <v>Shipped</v>
      </c>
      <c r="L1155" s="77">
        <f ca="1">IF(ISERROR(MATCH([1]!WORKORDER[[#This Row],[TRAVELER]],[1]!Table1[TRAVELER],0)),L1155,#REF!)</f>
        <v>29623</v>
      </c>
    </row>
    <row r="1156" spans="1:12" hidden="1" x14ac:dyDescent="0.25">
      <c r="A1156" s="77">
        <v>708619</v>
      </c>
      <c r="B1156" s="77" t="s">
        <v>990</v>
      </c>
      <c r="C1156" s="77">
        <v>1354</v>
      </c>
      <c r="D1156" s="77"/>
      <c r="E1156" s="100">
        <v>974</v>
      </c>
      <c r="F1156" s="101">
        <v>30726</v>
      </c>
      <c r="G1156" s="102">
        <v>189795</v>
      </c>
      <c r="H1156" s="103">
        <v>46164</v>
      </c>
      <c r="I1156" s="104"/>
      <c r="J1156" s="77"/>
      <c r="K1156" s="77" t="str">
        <f ca="1">+IF(ISERROR(MATCH([1]!WORKORDER[[#This Row],[TRAVELER]],[1]!Table1[TRAVELER],0)),K1156,"Shipped")</f>
        <v>Shipped</v>
      </c>
      <c r="L1156" s="77">
        <f ca="1">IF(ISERROR(MATCH([1]!WORKORDER[[#This Row],[TRAVELER]],[1]!Table1[TRAVELER],0)),L1156,#REF!)</f>
        <v>29623</v>
      </c>
    </row>
    <row r="1157" spans="1:12" hidden="1" x14ac:dyDescent="0.25">
      <c r="A1157" s="77">
        <v>708620</v>
      </c>
      <c r="B1157" s="77" t="s">
        <v>990</v>
      </c>
      <c r="C1157" s="77">
        <v>70</v>
      </c>
      <c r="D1157" s="77"/>
      <c r="E1157" s="100">
        <v>1068</v>
      </c>
      <c r="F1157" s="101">
        <v>33691</v>
      </c>
      <c r="G1157" s="102">
        <v>189795</v>
      </c>
      <c r="H1157" s="103">
        <v>46164</v>
      </c>
      <c r="I1157" s="104"/>
      <c r="J1157" s="77"/>
      <c r="K1157" s="77" t="str">
        <f ca="1">+IF(ISERROR(MATCH([1]!WORKORDER[[#This Row],[TRAVELER]],[1]!Table1[TRAVELER],0)),K1157,"Shipped")</f>
        <v>Shipped</v>
      </c>
      <c r="L1157" s="77">
        <f ca="1">IF(ISERROR(MATCH([1]!WORKORDER[[#This Row],[TRAVELER]],[1]!Table1[TRAVELER],0)),L1157,#REF!)</f>
        <v>30040</v>
      </c>
    </row>
    <row r="1158" spans="1:12" hidden="1" x14ac:dyDescent="0.25">
      <c r="A1158" s="77">
        <v>708621</v>
      </c>
      <c r="B1158" s="77" t="s">
        <v>990</v>
      </c>
      <c r="C1158" s="77">
        <v>1436</v>
      </c>
      <c r="D1158" s="77"/>
      <c r="E1158" s="100">
        <v>1094</v>
      </c>
      <c r="F1158" s="101">
        <v>34511</v>
      </c>
      <c r="G1158" s="102">
        <v>189795</v>
      </c>
      <c r="H1158" s="103">
        <v>46164</v>
      </c>
      <c r="I1158" s="104"/>
      <c r="J1158" s="77"/>
      <c r="K1158" s="77" t="str">
        <f ca="1">+IF(ISERROR(MATCH([1]!WORKORDER[[#This Row],[TRAVELER]],[1]!Table1[TRAVELER],0)),K1158,"Shipped")</f>
        <v>Shipped</v>
      </c>
      <c r="L1158" s="77">
        <f ca="1">IF(ISERROR(MATCH([1]!WORKORDER[[#This Row],[TRAVELER]],[1]!Table1[TRAVELER],0)),L1158,#REF!)</f>
        <v>29623</v>
      </c>
    </row>
    <row r="1159" spans="1:12" hidden="1" x14ac:dyDescent="0.25">
      <c r="A1159" s="77">
        <v>708622</v>
      </c>
      <c r="B1159" s="77" t="s">
        <v>991</v>
      </c>
      <c r="C1159" s="77">
        <v>232</v>
      </c>
      <c r="D1159" s="77"/>
      <c r="E1159" s="100">
        <v>1085</v>
      </c>
      <c r="F1159" s="101">
        <v>9435</v>
      </c>
      <c r="G1159" s="102">
        <v>190020</v>
      </c>
      <c r="H1159" s="103">
        <v>46171</v>
      </c>
      <c r="I1159" s="104" t="s">
        <v>926</v>
      </c>
      <c r="J1159" s="77"/>
      <c r="K1159" s="77" t="str">
        <f ca="1">+IF(ISERROR(MATCH([1]!WORKORDER[[#This Row],[TRAVELER]],[1]!Table1[TRAVELER],0)),K1159,"Shipped")</f>
        <v>Shipped</v>
      </c>
      <c r="L1159" s="77">
        <f ca="1">IF(ISERROR(MATCH([1]!WORKORDER[[#This Row],[TRAVELER]],[1]!Table1[TRAVELER],0)),L1159,#REF!)</f>
        <v>30049</v>
      </c>
    </row>
    <row r="1160" spans="1:12" hidden="1" x14ac:dyDescent="0.25">
      <c r="A1160" s="77">
        <v>708623</v>
      </c>
      <c r="B1160" s="77" t="s">
        <v>991</v>
      </c>
      <c r="C1160" s="77">
        <v>775</v>
      </c>
      <c r="D1160" s="77"/>
      <c r="E1160" s="100">
        <v>1152</v>
      </c>
      <c r="F1160" s="101">
        <v>10017</v>
      </c>
      <c r="G1160" s="102">
        <v>190020</v>
      </c>
      <c r="H1160" s="103">
        <v>46171</v>
      </c>
      <c r="I1160" s="104" t="s">
        <v>926</v>
      </c>
      <c r="J1160" s="77"/>
      <c r="K1160" s="77" t="str">
        <f ca="1">+IF(ISERROR(MATCH([1]!WORKORDER[[#This Row],[TRAVELER]],[1]!Table1[TRAVELER],0)),K1160,"Shipped")</f>
        <v>Shipped</v>
      </c>
      <c r="L1160" s="77">
        <f ca="1">IF(ISERROR(MATCH([1]!WORKORDER[[#This Row],[TRAVELER]],[1]!Table1[TRAVELER],0)),L1160,#REF!)</f>
        <v>30054</v>
      </c>
    </row>
    <row r="1161" spans="1:12" hidden="1" x14ac:dyDescent="0.25">
      <c r="A1161" s="77">
        <v>708624</v>
      </c>
      <c r="B1161" s="77" t="s">
        <v>991</v>
      </c>
      <c r="C1161" s="77">
        <v>771</v>
      </c>
      <c r="D1161" s="77"/>
      <c r="E1161" s="100">
        <v>1083</v>
      </c>
      <c r="F1161" s="101">
        <v>9417</v>
      </c>
      <c r="G1161" s="102">
        <v>190020</v>
      </c>
      <c r="H1161" s="103">
        <v>46171</v>
      </c>
      <c r="I1161" s="104" t="s">
        <v>926</v>
      </c>
      <c r="J1161" s="77"/>
      <c r="K1161" s="77" t="str">
        <f ca="1">+IF(ISERROR(MATCH([1]!WORKORDER[[#This Row],[TRAVELER]],[1]!Table1[TRAVELER],0)),K1161,"Shipped")</f>
        <v>Shipped</v>
      </c>
      <c r="L1161" s="77">
        <f ca="1">IF(ISERROR(MATCH([1]!WORKORDER[[#This Row],[TRAVELER]],[1]!Table1[TRAVELER],0)),L1161,#REF!)</f>
        <v>30067</v>
      </c>
    </row>
    <row r="1162" spans="1:12" hidden="1" x14ac:dyDescent="0.25">
      <c r="A1162" s="77">
        <v>708625</v>
      </c>
      <c r="B1162" s="77" t="s">
        <v>991</v>
      </c>
      <c r="C1162" s="77">
        <v>881</v>
      </c>
      <c r="D1162" s="77"/>
      <c r="E1162" s="100">
        <v>1177</v>
      </c>
      <c r="F1162" s="101">
        <v>10235</v>
      </c>
      <c r="G1162" s="102">
        <v>190020</v>
      </c>
      <c r="H1162" s="103">
        <v>46171</v>
      </c>
      <c r="I1162" s="104" t="s">
        <v>926</v>
      </c>
      <c r="J1162" s="77"/>
      <c r="K1162" s="77" t="str">
        <f ca="1">+IF(ISERROR(MATCH([1]!WORKORDER[[#This Row],[TRAVELER]],[1]!Table1[TRAVELER],0)),K1162,"Shipped")</f>
        <v>Shipped</v>
      </c>
      <c r="L1162" s="77">
        <f ca="1">IF(ISERROR(MATCH([1]!WORKORDER[[#This Row],[TRAVELER]],[1]!Table1[TRAVELER],0)),L1162,#REF!)</f>
        <v>29662</v>
      </c>
    </row>
    <row r="1163" spans="1:12" hidden="1" x14ac:dyDescent="0.25">
      <c r="A1163" s="77">
        <v>708626</v>
      </c>
      <c r="B1163" s="77" t="s">
        <v>991</v>
      </c>
      <c r="C1163" s="77">
        <v>547</v>
      </c>
      <c r="D1163" s="77"/>
      <c r="E1163" s="100">
        <v>1135</v>
      </c>
      <c r="F1163" s="101">
        <v>9870</v>
      </c>
      <c r="G1163" s="102">
        <v>190020</v>
      </c>
      <c r="H1163" s="103">
        <v>46171</v>
      </c>
      <c r="I1163" s="104" t="s">
        <v>926</v>
      </c>
      <c r="J1163" s="77"/>
      <c r="K1163" s="77" t="str">
        <f ca="1">+IF(ISERROR(MATCH([1]!WORKORDER[[#This Row],[TRAVELER]],[1]!Table1[TRAVELER],0)),K1163,"Shipped")</f>
        <v>Shipped</v>
      </c>
      <c r="L1163" s="77">
        <f ca="1">IF(ISERROR(MATCH([1]!WORKORDER[[#This Row],[TRAVELER]],[1]!Table1[TRAVELER],0)),L1163,#REF!)</f>
        <v>29659</v>
      </c>
    </row>
    <row r="1164" spans="1:12" hidden="1" x14ac:dyDescent="0.25">
      <c r="A1164" s="77">
        <v>708627</v>
      </c>
      <c r="B1164" s="77" t="s">
        <v>991</v>
      </c>
      <c r="C1164" s="77">
        <v>740</v>
      </c>
      <c r="D1164" s="77"/>
      <c r="E1164" s="100">
        <v>1117</v>
      </c>
      <c r="F1164" s="101">
        <v>9713</v>
      </c>
      <c r="G1164" s="102">
        <v>190020</v>
      </c>
      <c r="H1164" s="103">
        <v>46171</v>
      </c>
      <c r="I1164" s="104" t="s">
        <v>926</v>
      </c>
      <c r="J1164" s="77"/>
      <c r="K1164" s="77" t="str">
        <f ca="1">+IF(ISERROR(MATCH([1]!WORKORDER[[#This Row],[TRAVELER]],[1]!Table1[TRAVELER],0)),K1164,"Shipped")</f>
        <v>Shipped</v>
      </c>
      <c r="L1164" s="77">
        <f ca="1">IF(ISERROR(MATCH([1]!WORKORDER[[#This Row],[TRAVELER]],[1]!Table1[TRAVELER],0)),L1164,#REF!)</f>
        <v>30054</v>
      </c>
    </row>
    <row r="1165" spans="1:12" hidden="1" x14ac:dyDescent="0.25">
      <c r="A1165" s="77">
        <v>708628</v>
      </c>
      <c r="B1165" s="77" t="s">
        <v>944</v>
      </c>
      <c r="C1165" s="77" t="s">
        <v>922</v>
      </c>
      <c r="D1165" s="77"/>
      <c r="E1165" s="100">
        <v>1736</v>
      </c>
      <c r="F1165" s="101">
        <v>40000</v>
      </c>
      <c r="G1165" s="102">
        <v>189640</v>
      </c>
      <c r="H1165" s="103">
        <v>46160</v>
      </c>
      <c r="I1165" s="104" t="s">
        <v>926</v>
      </c>
      <c r="J1165" s="77"/>
      <c r="K1165" s="77" t="str">
        <f ca="1">+IF(ISERROR(MATCH([1]!WORKORDER[[#This Row],[TRAVELER]],[1]!Table1[TRAVELER],0)),K1165,"Shipped")</f>
        <v>Shipped</v>
      </c>
      <c r="L1165" s="77">
        <f ca="1">IF(ISERROR(MATCH([1]!WORKORDER[[#This Row],[TRAVELER]],[1]!Table1[TRAVELER],0)),L1165,#REF!)</f>
        <v>30067</v>
      </c>
    </row>
    <row r="1166" spans="1:12" hidden="1" x14ac:dyDescent="0.25">
      <c r="A1166" s="77">
        <v>708629</v>
      </c>
      <c r="B1166" s="77" t="s">
        <v>944</v>
      </c>
      <c r="C1166" s="77" t="s">
        <v>922</v>
      </c>
      <c r="D1166" s="77"/>
      <c r="E1166" s="100">
        <v>1736</v>
      </c>
      <c r="F1166" s="101">
        <v>40000</v>
      </c>
      <c r="G1166" s="102">
        <v>189640</v>
      </c>
      <c r="H1166" s="103">
        <v>46160</v>
      </c>
      <c r="I1166" s="104" t="s">
        <v>1132</v>
      </c>
      <c r="J1166" s="77"/>
      <c r="K1166" s="77" t="str">
        <f ca="1">+IF(ISERROR(MATCH([1]!WORKORDER[[#This Row],[TRAVELER]],[1]!Table1[TRAVELER],0)),K1166,"Shipped")</f>
        <v>Shipped</v>
      </c>
      <c r="L1166" s="77">
        <f ca="1">IF(ISERROR(MATCH([1]!WORKORDER[[#This Row],[TRAVELER]],[1]!Table1[TRAVELER],0)),L1166,#REF!)</f>
        <v>30057</v>
      </c>
    </row>
    <row r="1167" spans="1:12" hidden="1" x14ac:dyDescent="0.25">
      <c r="A1167" s="77">
        <v>708630</v>
      </c>
      <c r="B1167" s="77" t="s">
        <v>944</v>
      </c>
      <c r="C1167" s="77" t="s">
        <v>922</v>
      </c>
      <c r="D1167" s="77"/>
      <c r="E1167" s="100">
        <v>1736</v>
      </c>
      <c r="F1167" s="101">
        <v>40000</v>
      </c>
      <c r="G1167" s="102">
        <v>189699</v>
      </c>
      <c r="H1167" s="103">
        <v>46162</v>
      </c>
      <c r="I1167" s="104" t="s">
        <v>926</v>
      </c>
      <c r="J1167" s="77"/>
      <c r="K1167" s="77" t="str">
        <f ca="1">+IF(ISERROR(MATCH([1]!WORKORDER[[#This Row],[TRAVELER]],[1]!Table1[TRAVELER],0)),K1167,"Shipped")</f>
        <v>Shipped</v>
      </c>
      <c r="L1167" s="77">
        <f ca="1">IF(ISERROR(MATCH([1]!WORKORDER[[#This Row],[TRAVELER]],[1]!Table1[TRAVELER],0)),L1167,#REF!)</f>
        <v>30057</v>
      </c>
    </row>
    <row r="1168" spans="1:12" hidden="1" x14ac:dyDescent="0.25">
      <c r="A1168" s="77">
        <v>708631</v>
      </c>
      <c r="B1168" s="77" t="s">
        <v>944</v>
      </c>
      <c r="C1168" s="77" t="s">
        <v>922</v>
      </c>
      <c r="D1168" s="77"/>
      <c r="E1168" s="100">
        <v>1736</v>
      </c>
      <c r="F1168" s="101">
        <v>40000</v>
      </c>
      <c r="G1168" s="102">
        <v>189699</v>
      </c>
      <c r="H1168" s="103">
        <v>46162</v>
      </c>
      <c r="I1168" s="104" t="s">
        <v>1133</v>
      </c>
      <c r="J1168" s="77"/>
      <c r="K1168" s="77" t="str">
        <f ca="1">+IF(ISERROR(MATCH([1]!WORKORDER[[#This Row],[TRAVELER]],[1]!Table1[TRAVELER],0)),K1168,"Shipped")</f>
        <v>Shipped</v>
      </c>
      <c r="L1168" s="77">
        <f ca="1">IF(ISERROR(MATCH([1]!WORKORDER[[#This Row],[TRAVELER]],[1]!Table1[TRAVELER],0)),L1168,#REF!)</f>
        <v>30065</v>
      </c>
    </row>
    <row r="1169" spans="1:12" hidden="1" x14ac:dyDescent="0.25">
      <c r="A1169" s="77">
        <v>708632</v>
      </c>
      <c r="B1169" s="77" t="s">
        <v>944</v>
      </c>
      <c r="C1169" s="77" t="s">
        <v>922</v>
      </c>
      <c r="D1169" s="77"/>
      <c r="E1169" s="100">
        <v>1736</v>
      </c>
      <c r="F1169" s="101">
        <v>40000</v>
      </c>
      <c r="G1169" s="102">
        <v>189699</v>
      </c>
      <c r="H1169" s="103">
        <v>46162</v>
      </c>
      <c r="I1169" s="104" t="s">
        <v>926</v>
      </c>
      <c r="J1169" s="77"/>
      <c r="K1169" s="77" t="str">
        <f ca="1">+IF(ISERROR(MATCH([1]!WORKORDER[[#This Row],[TRAVELER]],[1]!Table1[TRAVELER],0)),K1169,"Shipped")</f>
        <v>Shipped</v>
      </c>
      <c r="L1169" s="77">
        <f ca="1">IF(ISERROR(MATCH([1]!WORKORDER[[#This Row],[TRAVELER]],[1]!Table1[TRAVELER],0)),L1169,#REF!)</f>
        <v>30057</v>
      </c>
    </row>
    <row r="1170" spans="1:12" hidden="1" x14ac:dyDescent="0.25">
      <c r="A1170" s="77">
        <v>708633</v>
      </c>
      <c r="B1170" s="77" t="s">
        <v>944</v>
      </c>
      <c r="C1170" s="77" t="s">
        <v>922</v>
      </c>
      <c r="D1170" s="77"/>
      <c r="E1170" s="100">
        <v>1736</v>
      </c>
      <c r="F1170" s="101">
        <v>40000</v>
      </c>
      <c r="G1170" s="102">
        <v>189699</v>
      </c>
      <c r="H1170" s="103">
        <v>46162</v>
      </c>
      <c r="I1170" s="104" t="s">
        <v>1134</v>
      </c>
      <c r="J1170" s="77"/>
      <c r="K1170" s="77" t="str">
        <f ca="1">+IF(ISERROR(MATCH([1]!WORKORDER[[#This Row],[TRAVELER]],[1]!Table1[TRAVELER],0)),K1170,"Shipped")</f>
        <v>Shipped</v>
      </c>
      <c r="L1170" s="77">
        <f ca="1">IF(ISERROR(MATCH([1]!WORKORDER[[#This Row],[TRAVELER]],[1]!Table1[TRAVELER],0)),L1170,#REF!)</f>
        <v>30067</v>
      </c>
    </row>
    <row r="1171" spans="1:12" hidden="1" x14ac:dyDescent="0.25">
      <c r="A1171" s="77">
        <v>708634</v>
      </c>
      <c r="B1171" s="77" t="s">
        <v>944</v>
      </c>
      <c r="C1171" s="77" t="s">
        <v>922</v>
      </c>
      <c r="D1171" s="77"/>
      <c r="E1171" s="100">
        <v>1736</v>
      </c>
      <c r="F1171" s="101">
        <v>40000</v>
      </c>
      <c r="G1171" s="102">
        <v>189640</v>
      </c>
      <c r="H1171" s="103">
        <v>46160</v>
      </c>
      <c r="I1171" s="104" t="s">
        <v>926</v>
      </c>
      <c r="J1171" s="77"/>
      <c r="K1171" s="77" t="str">
        <f ca="1">+IF(ISERROR(MATCH([1]!WORKORDER[[#This Row],[TRAVELER]],[1]!Table1[TRAVELER],0)),K1171,"Shipped")</f>
        <v>Shipped</v>
      </c>
      <c r="L1171" s="77">
        <f ca="1">IF(ISERROR(MATCH([1]!WORKORDER[[#This Row],[TRAVELER]],[1]!Table1[TRAVELER],0)),L1171,#REF!)</f>
        <v>30082</v>
      </c>
    </row>
    <row r="1172" spans="1:12" hidden="1" x14ac:dyDescent="0.25">
      <c r="A1172" s="77">
        <v>708635</v>
      </c>
      <c r="B1172" s="77" t="s">
        <v>944</v>
      </c>
      <c r="C1172" s="77" t="s">
        <v>922</v>
      </c>
      <c r="D1172" s="77"/>
      <c r="E1172" s="100">
        <v>1736</v>
      </c>
      <c r="F1172" s="101">
        <v>40000</v>
      </c>
      <c r="G1172" s="102">
        <v>189640</v>
      </c>
      <c r="H1172" s="103">
        <v>46160</v>
      </c>
      <c r="I1172" s="104" t="s">
        <v>1135</v>
      </c>
      <c r="J1172" s="77"/>
      <c r="K1172" s="77" t="str">
        <f ca="1">+IF(ISERROR(MATCH([1]!WORKORDER[[#This Row],[TRAVELER]],[1]!Table1[TRAVELER],0)),K1172,"Shipped")</f>
        <v>Shipped</v>
      </c>
      <c r="L1172" s="77">
        <f ca="1">IF(ISERROR(MATCH([1]!WORKORDER[[#This Row],[TRAVELER]],[1]!Table1[TRAVELER],0)),L1172,#REF!)</f>
        <v>30030</v>
      </c>
    </row>
    <row r="1173" spans="1:12" hidden="1" x14ac:dyDescent="0.25">
      <c r="A1173" s="77">
        <v>708636</v>
      </c>
      <c r="B1173" s="77" t="s">
        <v>944</v>
      </c>
      <c r="C1173" s="77" t="s">
        <v>922</v>
      </c>
      <c r="D1173" s="77"/>
      <c r="E1173" s="100">
        <v>1736</v>
      </c>
      <c r="F1173" s="101">
        <v>40000</v>
      </c>
      <c r="G1173" s="102">
        <v>189640</v>
      </c>
      <c r="H1173" s="103">
        <v>46160</v>
      </c>
      <c r="I1173" s="104" t="s">
        <v>926</v>
      </c>
      <c r="J1173" s="77"/>
      <c r="K1173" s="77" t="str">
        <f ca="1">+IF(ISERROR(MATCH([1]!WORKORDER[[#This Row],[TRAVELER]],[1]!Table1[TRAVELER],0)),K1173,"Shipped")</f>
        <v>Shipped</v>
      </c>
      <c r="L1173" s="77">
        <f ca="1">IF(ISERROR(MATCH([1]!WORKORDER[[#This Row],[TRAVELER]],[1]!Table1[TRAVELER],0)),L1173,#REF!)</f>
        <v>29604</v>
      </c>
    </row>
    <row r="1174" spans="1:12" hidden="1" x14ac:dyDescent="0.25">
      <c r="A1174" s="77">
        <v>708637</v>
      </c>
      <c r="B1174" s="77" t="s">
        <v>944</v>
      </c>
      <c r="C1174" s="77" t="s">
        <v>922</v>
      </c>
      <c r="D1174" s="77"/>
      <c r="E1174" s="100">
        <v>1736</v>
      </c>
      <c r="F1174" s="101">
        <v>40000</v>
      </c>
      <c r="G1174" s="102">
        <v>189640</v>
      </c>
      <c r="H1174" s="103">
        <v>46160</v>
      </c>
      <c r="I1174" s="104" t="s">
        <v>1136</v>
      </c>
      <c r="J1174" s="77"/>
      <c r="K1174" s="77" t="str">
        <f ca="1">+IF(ISERROR(MATCH([1]!WORKORDER[[#This Row],[TRAVELER]],[1]!Table1[TRAVELER],0)),K1174,"Shipped")</f>
        <v>Shipped</v>
      </c>
      <c r="L1174" s="77">
        <f ca="1">IF(ISERROR(MATCH([1]!WORKORDER[[#This Row],[TRAVELER]],[1]!Table1[TRAVELER],0)),L1174,#REF!)</f>
        <v>29597</v>
      </c>
    </row>
    <row r="1175" spans="1:12" hidden="1" x14ac:dyDescent="0.25">
      <c r="A1175" s="77">
        <v>708641</v>
      </c>
      <c r="B1175" s="77" t="s">
        <v>974</v>
      </c>
      <c r="C1175" s="77">
        <v>637</v>
      </c>
      <c r="D1175" s="77"/>
      <c r="E1175" s="100">
        <v>1126</v>
      </c>
      <c r="F1175" s="101">
        <v>42000</v>
      </c>
      <c r="G1175" s="102">
        <v>192613</v>
      </c>
      <c r="H1175" s="103">
        <v>46230</v>
      </c>
      <c r="I1175" s="104" t="s">
        <v>926</v>
      </c>
      <c r="J1175" s="77"/>
      <c r="K1175" s="77" t="str">
        <f ca="1">+IF(ISERROR(MATCH([1]!WORKORDER[[#This Row],[TRAVELER]],[1]!Table1[TRAVELER],0)),K1175,"Shipped")</f>
        <v>Shipped</v>
      </c>
      <c r="L1175" s="77">
        <f ca="1">IF(ISERROR(MATCH([1]!WORKORDER[[#This Row],[TRAVELER]],[1]!Table1[TRAVELER],0)),L1175,#REF!)</f>
        <v>30040</v>
      </c>
    </row>
    <row r="1176" spans="1:12" hidden="1" x14ac:dyDescent="0.25">
      <c r="A1176" s="77">
        <v>708643</v>
      </c>
      <c r="B1176" s="77" t="s">
        <v>1037</v>
      </c>
      <c r="C1176" s="77">
        <v>684</v>
      </c>
      <c r="D1176" s="77"/>
      <c r="E1176" s="100">
        <v>463</v>
      </c>
      <c r="F1176" s="101">
        <v>15081</v>
      </c>
      <c r="G1176" s="102">
        <v>189724</v>
      </c>
      <c r="H1176" s="103">
        <v>46162</v>
      </c>
      <c r="I1176" s="104" t="s">
        <v>1137</v>
      </c>
      <c r="J1176" s="77"/>
      <c r="K1176" s="77" t="str">
        <f ca="1">+IF(ISERROR(MATCH([1]!WORKORDER[[#This Row],[TRAVELER]],[1]!Table1[TRAVELER],0)),K1176,"Shipped")</f>
        <v>Shipped</v>
      </c>
      <c r="L1176" s="77">
        <f ca="1">IF(ISERROR(MATCH([1]!WORKORDER[[#This Row],[TRAVELER]],[1]!Table1[TRAVELER],0)),L1176,#REF!)</f>
        <v>30037</v>
      </c>
    </row>
    <row r="1177" spans="1:12" hidden="1" x14ac:dyDescent="0.25">
      <c r="A1177" s="77">
        <v>708644</v>
      </c>
      <c r="B1177" s="77" t="s">
        <v>1037</v>
      </c>
      <c r="C1177" s="77">
        <v>1630</v>
      </c>
      <c r="D1177" s="77"/>
      <c r="E1177" s="100">
        <v>822</v>
      </c>
      <c r="F1177" s="101">
        <v>26775</v>
      </c>
      <c r="G1177" s="102">
        <v>189724</v>
      </c>
      <c r="H1177" s="103">
        <v>46162</v>
      </c>
      <c r="I1177" s="104" t="s">
        <v>1138</v>
      </c>
      <c r="J1177" s="77"/>
      <c r="K1177" s="77" t="str">
        <f ca="1">+IF(ISERROR(MATCH([1]!WORKORDER[[#This Row],[TRAVELER]],[1]!Table1[TRAVELER],0)),K1177,"Shipped")</f>
        <v>Shipped</v>
      </c>
      <c r="L1177" s="77">
        <f ca="1">IF(ISERROR(MATCH([1]!WORKORDER[[#This Row],[TRAVELER]],[1]!Table1[TRAVELER],0)),L1177,#REF!)</f>
        <v>30044</v>
      </c>
    </row>
    <row r="1178" spans="1:12" hidden="1" x14ac:dyDescent="0.25">
      <c r="A1178" s="77">
        <v>708645</v>
      </c>
      <c r="B1178" s="77" t="s">
        <v>1139</v>
      </c>
      <c r="C1178" s="77">
        <v>761</v>
      </c>
      <c r="D1178" s="77"/>
      <c r="E1178" s="100">
        <v>209</v>
      </c>
      <c r="F1178" s="100">
        <v>3000</v>
      </c>
      <c r="G1178" s="102">
        <v>189639</v>
      </c>
      <c r="H1178" s="103">
        <v>46160</v>
      </c>
      <c r="I1178" s="104" t="s">
        <v>926</v>
      </c>
      <c r="J1178" s="77"/>
      <c r="K1178" s="77" t="str">
        <f ca="1">+IF(ISERROR(MATCH([1]!WORKORDER[[#This Row],[TRAVELER]],[1]!Table1[TRAVELER],0)),K1178,"Shipped")</f>
        <v>Shipped</v>
      </c>
      <c r="L1178" s="77">
        <f ca="1">IF(ISERROR(MATCH([1]!WORKORDER[[#This Row],[TRAVELER]],[1]!Table1[TRAVELER],0)),L1178,#REF!)</f>
        <v>30039</v>
      </c>
    </row>
    <row r="1179" spans="1:12" hidden="1" x14ac:dyDescent="0.25">
      <c r="A1179" s="77">
        <v>708651</v>
      </c>
      <c r="B1179" s="77">
        <v>40073474</v>
      </c>
      <c r="C1179" s="77">
        <v>678</v>
      </c>
      <c r="D1179" s="77"/>
      <c r="E1179" s="100">
        <v>712</v>
      </c>
      <c r="F1179" s="100">
        <v>4779</v>
      </c>
      <c r="G1179" s="102">
        <v>189639</v>
      </c>
      <c r="H1179" s="103">
        <v>46160</v>
      </c>
      <c r="I1179" s="104" t="s">
        <v>926</v>
      </c>
      <c r="J1179" s="77"/>
      <c r="K1179" s="77" t="str">
        <f ca="1">+IF(ISERROR(MATCH([1]!WORKORDER[[#This Row],[TRAVELER]],[1]!Table1[TRAVELER],0)),K1179,"Shipped")</f>
        <v>Shipped</v>
      </c>
      <c r="L1179" s="77">
        <f ca="1">IF(ISERROR(MATCH([1]!WORKORDER[[#This Row],[TRAVELER]],[1]!Table1[TRAVELER],0)),L1179,#REF!)</f>
        <v>30040</v>
      </c>
    </row>
    <row r="1180" spans="1:12" hidden="1" x14ac:dyDescent="0.25">
      <c r="A1180" s="77">
        <v>708652</v>
      </c>
      <c r="B1180" s="77">
        <v>40073474</v>
      </c>
      <c r="C1180" s="77">
        <v>754</v>
      </c>
      <c r="D1180" s="77"/>
      <c r="E1180" s="100">
        <v>751</v>
      </c>
      <c r="F1180" s="100">
        <v>5040</v>
      </c>
      <c r="G1180" s="102">
        <v>189639</v>
      </c>
      <c r="H1180" s="103">
        <v>46160</v>
      </c>
      <c r="I1180" s="104" t="s">
        <v>926</v>
      </c>
      <c r="J1180" s="77"/>
      <c r="K1180" s="77" t="str">
        <f ca="1">+IF(ISERROR(MATCH([1]!WORKORDER[[#This Row],[TRAVELER]],[1]!Table1[TRAVELER],0)),K1180,"Shipped")</f>
        <v>Shipped</v>
      </c>
      <c r="L1180" s="77">
        <f ca="1">IF(ISERROR(MATCH([1]!WORKORDER[[#This Row],[TRAVELER]],[1]!Table1[TRAVELER],0)),L1180,#REF!)</f>
        <v>29618</v>
      </c>
    </row>
    <row r="1181" spans="1:12" hidden="1" x14ac:dyDescent="0.25">
      <c r="A1181" s="77">
        <v>708653</v>
      </c>
      <c r="B1181" s="77">
        <v>11547090</v>
      </c>
      <c r="C1181" s="77">
        <v>1627</v>
      </c>
      <c r="D1181" s="77"/>
      <c r="E1181" s="100">
        <v>956</v>
      </c>
      <c r="F1181" s="101">
        <v>24831</v>
      </c>
      <c r="G1181" s="102">
        <v>189640</v>
      </c>
      <c r="H1181" s="103">
        <v>46160</v>
      </c>
      <c r="I1181" s="104" t="s">
        <v>926</v>
      </c>
      <c r="J1181" s="77"/>
      <c r="K1181" s="77" t="str">
        <f ca="1">+IF(ISERROR(MATCH([1]!WORKORDER[[#This Row],[TRAVELER]],[1]!Table1[TRAVELER],0)),K1181,"Shipped")</f>
        <v>Shipped</v>
      </c>
      <c r="L1181" s="77">
        <f ca="1">IF(ISERROR(MATCH([1]!WORKORDER[[#This Row],[TRAVELER]],[1]!Table1[TRAVELER],0)),L1181,#REF!)</f>
        <v>30040</v>
      </c>
    </row>
    <row r="1182" spans="1:12" hidden="1" x14ac:dyDescent="0.25">
      <c r="A1182" s="77">
        <v>708654</v>
      </c>
      <c r="B1182" s="77">
        <v>11547090</v>
      </c>
      <c r="C1182" s="77">
        <v>365</v>
      </c>
      <c r="D1182" s="77"/>
      <c r="E1182" s="100">
        <v>853</v>
      </c>
      <c r="F1182" s="101">
        <v>22156</v>
      </c>
      <c r="G1182" s="102">
        <v>189640</v>
      </c>
      <c r="H1182" s="103">
        <v>46160</v>
      </c>
      <c r="I1182" s="104" t="s">
        <v>926</v>
      </c>
      <c r="J1182" s="77"/>
      <c r="K1182" s="77" t="str">
        <f ca="1">+IF(ISERROR(MATCH([1]!WORKORDER[[#This Row],[TRAVELER]],[1]!Table1[TRAVELER],0)),K1182,"Shipped")</f>
        <v>Shipped</v>
      </c>
      <c r="L1182" s="77">
        <f ca="1">IF(ISERROR(MATCH([1]!WORKORDER[[#This Row],[TRAVELER]],[1]!Table1[TRAVELER],0)),L1182,#REF!)</f>
        <v>30040</v>
      </c>
    </row>
    <row r="1183" spans="1:12" hidden="1" x14ac:dyDescent="0.25">
      <c r="A1183" s="77">
        <v>708655</v>
      </c>
      <c r="B1183" s="77">
        <v>11602326</v>
      </c>
      <c r="C1183" s="77">
        <v>923</v>
      </c>
      <c r="D1183" s="77"/>
      <c r="E1183" s="100">
        <v>1131</v>
      </c>
      <c r="F1183" s="101">
        <v>4720</v>
      </c>
      <c r="G1183" s="102">
        <v>189607</v>
      </c>
      <c r="H1183" s="103">
        <v>46157</v>
      </c>
      <c r="I1183" s="104" t="s">
        <v>926</v>
      </c>
      <c r="J1183" s="77"/>
      <c r="K1183" s="77" t="str">
        <f ca="1">+IF(ISERROR(MATCH([1]!WORKORDER[[#This Row],[TRAVELER]],[1]!Table1[TRAVELER],0)),K1183,"Shipped")</f>
        <v>Shipped</v>
      </c>
      <c r="L1183" s="77">
        <f ca="1">IF(ISERROR(MATCH([1]!WORKORDER[[#This Row],[TRAVELER]],[1]!Table1[TRAVELER],0)),L1183,#REF!)</f>
        <v>30049</v>
      </c>
    </row>
    <row r="1184" spans="1:12" hidden="1" x14ac:dyDescent="0.25">
      <c r="A1184" s="77">
        <v>708656</v>
      </c>
      <c r="B1184" s="77">
        <v>11602326</v>
      </c>
      <c r="C1184" s="77">
        <v>1078</v>
      </c>
      <c r="D1184" s="77"/>
      <c r="E1184" s="100">
        <v>964</v>
      </c>
      <c r="F1184" s="101">
        <v>4023</v>
      </c>
      <c r="G1184" s="102">
        <v>189607</v>
      </c>
      <c r="H1184" s="103">
        <v>46157</v>
      </c>
      <c r="I1184" s="104" t="s">
        <v>926</v>
      </c>
      <c r="J1184" s="77"/>
      <c r="K1184" s="77" t="str">
        <f ca="1">+IF(ISERROR(MATCH([1]!WORKORDER[[#This Row],[TRAVELER]],[1]!Table1[TRAVELER],0)),K1184,"Shipped")</f>
        <v>Shipped</v>
      </c>
      <c r="L1184" s="77">
        <f ca="1">IF(ISERROR(MATCH([1]!WORKORDER[[#This Row],[TRAVELER]],[1]!Table1[TRAVELER],0)),L1184,#REF!)</f>
        <v>30049</v>
      </c>
    </row>
    <row r="1185" spans="1:12" hidden="1" x14ac:dyDescent="0.25">
      <c r="A1185" s="77">
        <v>708657</v>
      </c>
      <c r="B1185" s="77">
        <v>11602326</v>
      </c>
      <c r="C1185" s="77">
        <v>268</v>
      </c>
      <c r="D1185" s="77"/>
      <c r="E1185" s="100">
        <v>1125</v>
      </c>
      <c r="F1185" s="101">
        <v>4695</v>
      </c>
      <c r="G1185" s="102">
        <v>189607</v>
      </c>
      <c r="H1185" s="103">
        <v>46157</v>
      </c>
      <c r="I1185" s="104" t="s">
        <v>926</v>
      </c>
      <c r="J1185" s="77"/>
      <c r="K1185" s="77" t="str">
        <f ca="1">+IF(ISERROR(MATCH([1]!WORKORDER[[#This Row],[TRAVELER]],[1]!Table1[TRAVELER],0)),K1185,"Shipped")</f>
        <v>Shipped</v>
      </c>
      <c r="L1185" s="77">
        <f ca="1">IF(ISERROR(MATCH([1]!WORKORDER[[#This Row],[TRAVELER]],[1]!Table1[TRAVELER],0)),L1185,#REF!)</f>
        <v>29588</v>
      </c>
    </row>
    <row r="1186" spans="1:12" hidden="1" x14ac:dyDescent="0.25">
      <c r="A1186" s="77">
        <v>708658</v>
      </c>
      <c r="B1186" s="77">
        <v>11602326</v>
      </c>
      <c r="C1186" s="77">
        <v>709</v>
      </c>
      <c r="D1186" s="77"/>
      <c r="E1186" s="100">
        <v>961</v>
      </c>
      <c r="F1186" s="101">
        <v>4011</v>
      </c>
      <c r="G1186" s="102">
        <v>189607</v>
      </c>
      <c r="H1186" s="103">
        <v>46157</v>
      </c>
      <c r="I1186" s="104" t="s">
        <v>926</v>
      </c>
      <c r="J1186" s="77"/>
      <c r="K1186" s="77" t="str">
        <f ca="1">+IF(ISERROR(MATCH([1]!WORKORDER[[#This Row],[TRAVELER]],[1]!Table1[TRAVELER],0)),K1186,"Shipped")</f>
        <v>Shipped</v>
      </c>
      <c r="L1186" s="77">
        <f ca="1">IF(ISERROR(MATCH([1]!WORKORDER[[#This Row],[TRAVELER]],[1]!Table1[TRAVELER],0)),L1186,#REF!)</f>
        <v>30057</v>
      </c>
    </row>
    <row r="1187" spans="1:12" hidden="1" x14ac:dyDescent="0.25">
      <c r="A1187" s="77">
        <v>708659</v>
      </c>
      <c r="B1187" s="77">
        <v>11602326</v>
      </c>
      <c r="C1187" s="77">
        <v>838</v>
      </c>
      <c r="D1187" s="77"/>
      <c r="E1187" s="100">
        <v>1123</v>
      </c>
      <c r="F1187" s="101">
        <v>4687</v>
      </c>
      <c r="G1187" s="102">
        <v>189607</v>
      </c>
      <c r="H1187" s="103">
        <v>46157</v>
      </c>
      <c r="I1187" s="104" t="s">
        <v>926</v>
      </c>
      <c r="J1187" s="77"/>
      <c r="K1187" s="77" t="str">
        <f ca="1">+IF(ISERROR(MATCH([1]!WORKORDER[[#This Row],[TRAVELER]],[1]!Table1[TRAVELER],0)),K1187,"Shipped")</f>
        <v>Shipped</v>
      </c>
      <c r="L1187" s="77">
        <f ca="1">IF(ISERROR(MATCH([1]!WORKORDER[[#This Row],[TRAVELER]],[1]!Table1[TRAVELER],0)),L1187,#REF!)</f>
        <v>29588</v>
      </c>
    </row>
    <row r="1188" spans="1:12" hidden="1" x14ac:dyDescent="0.25">
      <c r="A1188" s="77">
        <v>708660</v>
      </c>
      <c r="B1188" s="77">
        <v>11602326</v>
      </c>
      <c r="C1188" s="77">
        <v>90</v>
      </c>
      <c r="D1188" s="77"/>
      <c r="E1188" s="100">
        <v>985</v>
      </c>
      <c r="F1188" s="101">
        <v>4111</v>
      </c>
      <c r="G1188" s="102">
        <v>189607</v>
      </c>
      <c r="H1188" s="103">
        <v>46157</v>
      </c>
      <c r="I1188" s="104" t="s">
        <v>926</v>
      </c>
      <c r="J1188" s="77"/>
      <c r="K1188" s="77" t="str">
        <f ca="1">+IF(ISERROR(MATCH([1]!WORKORDER[[#This Row],[TRAVELER]],[1]!Table1[TRAVELER],0)),K1188,"Shipped")</f>
        <v>Shipped</v>
      </c>
      <c r="L1188" s="77">
        <f ca="1">IF(ISERROR(MATCH([1]!WORKORDER[[#This Row],[TRAVELER]],[1]!Table1[TRAVELER],0)),L1188,#REF!)</f>
        <v>30040</v>
      </c>
    </row>
    <row r="1189" spans="1:12" hidden="1" x14ac:dyDescent="0.25">
      <c r="A1189" s="77">
        <v>708671</v>
      </c>
      <c r="B1189" s="77" t="s">
        <v>1140</v>
      </c>
      <c r="C1189" s="77">
        <v>1100</v>
      </c>
      <c r="D1189" s="77"/>
      <c r="E1189" s="100">
        <v>1039</v>
      </c>
      <c r="F1189" s="101">
        <v>118068</v>
      </c>
      <c r="G1189" s="102">
        <v>189760</v>
      </c>
      <c r="H1189" s="103">
        <v>46163</v>
      </c>
      <c r="I1189" s="104" t="s">
        <v>1141</v>
      </c>
      <c r="J1189" s="77"/>
      <c r="K1189" s="77" t="str">
        <f ca="1">+IF(ISERROR(MATCH([1]!WORKORDER[[#This Row],[TRAVELER]],[1]!Table1[TRAVELER],0)),K1189,"Shipped")</f>
        <v>Shipped</v>
      </c>
      <c r="L1189" s="77">
        <f ca="1">IF(ISERROR(MATCH([1]!WORKORDER[[#This Row],[TRAVELER]],[1]!Table1[TRAVELER],0)),L1189,#REF!)</f>
        <v>29655</v>
      </c>
    </row>
    <row r="1190" spans="1:12" hidden="1" x14ac:dyDescent="0.25">
      <c r="A1190" s="77">
        <v>708672</v>
      </c>
      <c r="B1190" s="77" t="s">
        <v>1140</v>
      </c>
      <c r="C1190" s="77">
        <v>190</v>
      </c>
      <c r="D1190" s="77"/>
      <c r="E1190" s="100">
        <v>1097</v>
      </c>
      <c r="F1190" s="101">
        <v>124659</v>
      </c>
      <c r="G1190" s="102">
        <v>189760</v>
      </c>
      <c r="H1190" s="103">
        <v>46163</v>
      </c>
      <c r="I1190" s="104" t="s">
        <v>1142</v>
      </c>
      <c r="J1190" s="77"/>
      <c r="K1190" s="77" t="str">
        <f ca="1">+IF(ISERROR(MATCH([1]!WORKORDER[[#This Row],[TRAVELER]],[1]!Table1[TRAVELER],0)),K1190,"Shipped")</f>
        <v>Shipped</v>
      </c>
      <c r="L1190" s="77">
        <f ca="1">IF(ISERROR(MATCH([1]!WORKORDER[[#This Row],[TRAVELER]],[1]!Table1[TRAVELER],0)),L1190,#REF!)</f>
        <v>29632</v>
      </c>
    </row>
    <row r="1191" spans="1:12" hidden="1" x14ac:dyDescent="0.25">
      <c r="A1191" s="77">
        <v>708673</v>
      </c>
      <c r="B1191" s="77" t="s">
        <v>1140</v>
      </c>
      <c r="C1191" s="77">
        <v>1098</v>
      </c>
      <c r="D1191" s="77"/>
      <c r="E1191" s="100">
        <v>1089</v>
      </c>
      <c r="F1191" s="101">
        <v>123750</v>
      </c>
      <c r="G1191" s="102">
        <v>189760</v>
      </c>
      <c r="H1191" s="103">
        <v>46163</v>
      </c>
      <c r="I1191" s="104" t="s">
        <v>1143</v>
      </c>
      <c r="J1191" s="77"/>
      <c r="K1191" s="77" t="str">
        <f ca="1">+IF(ISERROR(MATCH([1]!WORKORDER[[#This Row],[TRAVELER]],[1]!Table1[TRAVELER],0)),K1191,"Shipped")</f>
        <v>Shipped</v>
      </c>
      <c r="L1191" s="77">
        <f ca="1">IF(ISERROR(MATCH([1]!WORKORDER[[#This Row],[TRAVELER]],[1]!Table1[TRAVELER],0)),L1191,#REF!)</f>
        <v>29623</v>
      </c>
    </row>
    <row r="1192" spans="1:12" hidden="1" x14ac:dyDescent="0.25">
      <c r="A1192" s="77">
        <v>708674</v>
      </c>
      <c r="B1192" s="77" t="s">
        <v>1140</v>
      </c>
      <c r="C1192" s="77">
        <v>1546</v>
      </c>
      <c r="D1192" s="77"/>
      <c r="E1192" s="100">
        <v>1071</v>
      </c>
      <c r="F1192" s="101">
        <v>121705</v>
      </c>
      <c r="G1192" s="102">
        <v>189760</v>
      </c>
      <c r="H1192" s="103">
        <v>46163</v>
      </c>
      <c r="I1192" s="104" t="s">
        <v>1144</v>
      </c>
      <c r="J1192" s="77"/>
      <c r="K1192" s="77" t="str">
        <f ca="1">+IF(ISERROR(MATCH([1]!WORKORDER[[#This Row],[TRAVELER]],[1]!Table1[TRAVELER],0)),K1192,"Shipped")</f>
        <v>Shipped</v>
      </c>
      <c r="L1192" s="77">
        <f ca="1">IF(ISERROR(MATCH([1]!WORKORDER[[#This Row],[TRAVELER]],[1]!Table1[TRAVELER],0)),L1192,#REF!)</f>
        <v>30054</v>
      </c>
    </row>
    <row r="1193" spans="1:12" hidden="1" x14ac:dyDescent="0.25">
      <c r="A1193" s="77">
        <v>708675</v>
      </c>
      <c r="B1193" s="77" t="s">
        <v>1056</v>
      </c>
      <c r="C1193" s="77">
        <v>1048</v>
      </c>
      <c r="D1193" s="77"/>
      <c r="E1193" s="100">
        <v>1128</v>
      </c>
      <c r="F1193" s="101">
        <v>128182</v>
      </c>
      <c r="G1193" s="102">
        <v>189760</v>
      </c>
      <c r="H1193" s="103">
        <v>46163</v>
      </c>
      <c r="I1193" s="104" t="s">
        <v>1145</v>
      </c>
      <c r="J1193" s="77"/>
      <c r="K1193" s="77" t="str">
        <f ca="1">+IF(ISERROR(MATCH([1]!WORKORDER[[#This Row],[TRAVELER]],[1]!Table1[TRAVELER],0)),K1193,"Shipped")</f>
        <v>Shipped</v>
      </c>
      <c r="L1193" s="77">
        <f ca="1">IF(ISERROR(MATCH([1]!WORKORDER[[#This Row],[TRAVELER]],[1]!Table1[TRAVELER],0)),L1193,#REF!)</f>
        <v>29651</v>
      </c>
    </row>
    <row r="1194" spans="1:12" hidden="1" x14ac:dyDescent="0.25">
      <c r="A1194" s="77">
        <v>708676</v>
      </c>
      <c r="B1194" s="77" t="s">
        <v>1056</v>
      </c>
      <c r="C1194" s="77">
        <v>700</v>
      </c>
      <c r="D1194" s="77"/>
      <c r="E1194" s="100">
        <v>1012</v>
      </c>
      <c r="F1194" s="101">
        <v>115000</v>
      </c>
      <c r="G1194" s="102">
        <v>189760</v>
      </c>
      <c r="H1194" s="103">
        <v>46163</v>
      </c>
      <c r="I1194" s="104" t="s">
        <v>1146</v>
      </c>
      <c r="J1194" s="77"/>
      <c r="K1194" s="77" t="str">
        <f ca="1">+IF(ISERROR(MATCH([1]!WORKORDER[[#This Row],[TRAVELER]],[1]!Table1[TRAVELER],0)),K1194,"Shipped")</f>
        <v>Shipped</v>
      </c>
      <c r="L1194" s="77">
        <f ca="1">IF(ISERROR(MATCH([1]!WORKORDER[[#This Row],[TRAVELER]],[1]!Table1[TRAVELER],0)),L1194,#REF!)</f>
        <v>29624</v>
      </c>
    </row>
    <row r="1195" spans="1:12" hidden="1" x14ac:dyDescent="0.25">
      <c r="A1195" s="77">
        <v>708677</v>
      </c>
      <c r="B1195" s="77">
        <v>11562515</v>
      </c>
      <c r="C1195" s="77">
        <v>1109</v>
      </c>
      <c r="D1195" s="77"/>
      <c r="E1195" s="100">
        <v>712</v>
      </c>
      <c r="F1195" s="101">
        <v>41637</v>
      </c>
      <c r="G1195" s="102">
        <v>190152</v>
      </c>
      <c r="H1195" s="103">
        <v>46176</v>
      </c>
      <c r="I1195" s="104" t="s">
        <v>1147</v>
      </c>
      <c r="J1195" s="77"/>
      <c r="K1195" s="77" t="str">
        <f ca="1">+IF(ISERROR(MATCH([1]!WORKORDER[[#This Row],[TRAVELER]],[1]!Table1[TRAVELER],0)),K1195,"Shipped")</f>
        <v>Shipped</v>
      </c>
      <c r="L1195" s="77">
        <f ca="1">IF(ISERROR(MATCH([1]!WORKORDER[[#This Row],[TRAVELER]],[1]!Table1[TRAVELER],0)),L1195,#REF!)</f>
        <v>30044</v>
      </c>
    </row>
    <row r="1196" spans="1:12" hidden="1" x14ac:dyDescent="0.25">
      <c r="A1196" s="77">
        <v>708678</v>
      </c>
      <c r="B1196" s="77">
        <v>11562515</v>
      </c>
      <c r="C1196" s="77">
        <v>398</v>
      </c>
      <c r="D1196" s="77"/>
      <c r="E1196" s="100">
        <v>807</v>
      </c>
      <c r="F1196" s="101">
        <v>47193</v>
      </c>
      <c r="G1196" s="102">
        <v>190152</v>
      </c>
      <c r="H1196" s="103">
        <v>46176</v>
      </c>
      <c r="I1196" s="104" t="s">
        <v>1148</v>
      </c>
      <c r="J1196" s="77"/>
      <c r="K1196" s="77" t="str">
        <f ca="1">+IF(ISERROR(MATCH([1]!WORKORDER[[#This Row],[TRAVELER]],[1]!Table1[TRAVELER],0)),K1196,"Shipped")</f>
        <v>Shipped</v>
      </c>
      <c r="L1196" s="77">
        <f ca="1">IF(ISERROR(MATCH([1]!WORKORDER[[#This Row],[TRAVELER]],[1]!Table1[TRAVELER],0)),L1196,#REF!)</f>
        <v>30031</v>
      </c>
    </row>
    <row r="1197" spans="1:12" hidden="1" x14ac:dyDescent="0.25">
      <c r="A1197" s="77">
        <v>708679</v>
      </c>
      <c r="B1197" s="77">
        <v>11602659</v>
      </c>
      <c r="C1197" s="77">
        <v>436</v>
      </c>
      <c r="D1197" s="77"/>
      <c r="E1197" s="100">
        <v>734</v>
      </c>
      <c r="F1197" s="101">
        <v>13014</v>
      </c>
      <c r="G1197" s="102">
        <v>190270</v>
      </c>
      <c r="H1197" s="103">
        <v>46181</v>
      </c>
      <c r="I1197" s="104" t="s">
        <v>1149</v>
      </c>
      <c r="J1197" s="77"/>
      <c r="K1197" s="77" t="str">
        <f ca="1">+IF(ISERROR(MATCH([1]!WORKORDER[[#This Row],[TRAVELER]],[1]!Table1[TRAVELER],0)),K1197,"Shipped")</f>
        <v>Shipped</v>
      </c>
      <c r="L1197" s="77">
        <f ca="1">IF(ISERROR(MATCH([1]!WORKORDER[[#This Row],[TRAVELER]],[1]!Table1[TRAVELER],0)),L1197,#REF!)</f>
        <v>30031</v>
      </c>
    </row>
    <row r="1198" spans="1:12" hidden="1" x14ac:dyDescent="0.25">
      <c r="A1198" s="77">
        <v>708681</v>
      </c>
      <c r="B1198" s="77">
        <v>11546377</v>
      </c>
      <c r="C1198" s="77">
        <v>224</v>
      </c>
      <c r="D1198" s="77"/>
      <c r="E1198" s="100">
        <v>1019</v>
      </c>
      <c r="F1198" s="101">
        <v>66169</v>
      </c>
      <c r="G1198" s="102">
        <v>189640</v>
      </c>
      <c r="H1198" s="103">
        <v>46160</v>
      </c>
      <c r="I1198" s="104" t="s">
        <v>926</v>
      </c>
      <c r="J1198" s="77"/>
      <c r="K1198" s="77" t="str">
        <f ca="1">+IF(ISERROR(MATCH([1]!WORKORDER[[#This Row],[TRAVELER]],[1]!Table1[TRAVELER],0)),K1198,"Shipped")</f>
        <v>Shipped</v>
      </c>
      <c r="L1198" s="77">
        <f ca="1">IF(ISERROR(MATCH([1]!WORKORDER[[#This Row],[TRAVELER]],[1]!Table1[TRAVELER],0)),L1198,#REF!)</f>
        <v>29607</v>
      </c>
    </row>
    <row r="1199" spans="1:12" hidden="1" x14ac:dyDescent="0.25">
      <c r="A1199" s="77">
        <v>708682</v>
      </c>
      <c r="B1199" s="77" t="s">
        <v>1150</v>
      </c>
      <c r="C1199" s="77">
        <v>725</v>
      </c>
      <c r="D1199" s="77"/>
      <c r="E1199" s="100">
        <v>1062</v>
      </c>
      <c r="F1199" s="101">
        <v>68961</v>
      </c>
      <c r="G1199" s="102">
        <v>189760</v>
      </c>
      <c r="H1199" s="103">
        <v>46163</v>
      </c>
      <c r="I1199" s="104" t="s">
        <v>1151</v>
      </c>
      <c r="J1199" s="77"/>
      <c r="K1199" s="77" t="str">
        <f ca="1">+IF(ISERROR(MATCH([1]!WORKORDER[[#This Row],[TRAVELER]],[1]!Table1[TRAVELER],0)),K1199,"Shipped")</f>
        <v>Shipped</v>
      </c>
      <c r="L1199" s="77">
        <f ca="1">IF(ISERROR(MATCH([1]!WORKORDER[[#This Row],[TRAVELER]],[1]!Table1[TRAVELER],0)),L1199,#REF!)</f>
        <v>29624</v>
      </c>
    </row>
    <row r="1200" spans="1:12" hidden="1" x14ac:dyDescent="0.25">
      <c r="A1200" s="77">
        <v>708683</v>
      </c>
      <c r="B1200" s="77">
        <v>11547059</v>
      </c>
      <c r="C1200" s="77">
        <v>1423</v>
      </c>
      <c r="D1200" s="77"/>
      <c r="E1200" s="100">
        <v>963</v>
      </c>
      <c r="F1200" s="101">
        <v>21165</v>
      </c>
      <c r="G1200" s="102">
        <v>189648</v>
      </c>
      <c r="H1200" s="103">
        <v>46160</v>
      </c>
      <c r="I1200" s="104" t="s">
        <v>1152</v>
      </c>
      <c r="J1200" s="77"/>
      <c r="K1200" s="77" t="str">
        <f ca="1">+IF(ISERROR(MATCH([1]!WORKORDER[[#This Row],[TRAVELER]],[1]!Table1[TRAVELER],0)),K1200,"Shipped")</f>
        <v>Shipped</v>
      </c>
      <c r="L1200" s="77">
        <f ca="1">IF(ISERROR(MATCH([1]!WORKORDER[[#This Row],[TRAVELER]],[1]!Table1[TRAVELER],0)),L1200,#REF!)</f>
        <v>29594</v>
      </c>
    </row>
    <row r="1201" spans="1:12" hidden="1" x14ac:dyDescent="0.25">
      <c r="A1201" s="77">
        <v>708684</v>
      </c>
      <c r="B1201" s="77">
        <v>11547059</v>
      </c>
      <c r="C1201" s="77">
        <v>62</v>
      </c>
      <c r="D1201" s="77"/>
      <c r="E1201" s="100">
        <v>1082</v>
      </c>
      <c r="F1201" s="101">
        <v>23780</v>
      </c>
      <c r="G1201" s="102">
        <v>189648</v>
      </c>
      <c r="H1201" s="103">
        <v>46160</v>
      </c>
      <c r="I1201" s="104" t="s">
        <v>1153</v>
      </c>
      <c r="J1201" s="77"/>
      <c r="K1201" s="77" t="str">
        <f ca="1">+IF(ISERROR(MATCH([1]!WORKORDER[[#This Row],[TRAVELER]],[1]!Table1[TRAVELER],0)),K1201,"Shipped")</f>
        <v>Shipped</v>
      </c>
      <c r="L1201" s="77">
        <f ca="1">IF(ISERROR(MATCH([1]!WORKORDER[[#This Row],[TRAVELER]],[1]!Table1[TRAVELER],0)),L1201,#REF!)</f>
        <v>30040</v>
      </c>
    </row>
    <row r="1202" spans="1:12" hidden="1" x14ac:dyDescent="0.25">
      <c r="A1202" s="77">
        <v>708685</v>
      </c>
      <c r="B1202" s="77">
        <v>11547059</v>
      </c>
      <c r="C1202" s="77">
        <v>227</v>
      </c>
      <c r="D1202" s="77"/>
      <c r="E1202" s="100">
        <v>1018</v>
      </c>
      <c r="F1202" s="101">
        <v>22374</v>
      </c>
      <c r="G1202" s="102">
        <v>189648</v>
      </c>
      <c r="H1202" s="103">
        <v>46160</v>
      </c>
      <c r="I1202" s="104" t="s">
        <v>1154</v>
      </c>
      <c r="J1202" s="77"/>
      <c r="K1202" s="77" t="str">
        <f ca="1">+IF(ISERROR(MATCH([1]!WORKORDER[[#This Row],[TRAVELER]],[1]!Table1[TRAVELER],0)),K1202,"Shipped")</f>
        <v>Shipped</v>
      </c>
      <c r="L1202" s="77">
        <f ca="1">IF(ISERROR(MATCH([1]!WORKORDER[[#This Row],[TRAVELER]],[1]!Table1[TRAVELER],0)),L1202,#REF!)</f>
        <v>30040</v>
      </c>
    </row>
    <row r="1203" spans="1:12" hidden="1" x14ac:dyDescent="0.25">
      <c r="A1203" s="77">
        <v>708686</v>
      </c>
      <c r="B1203" s="77">
        <v>11547059</v>
      </c>
      <c r="C1203" s="77">
        <v>341</v>
      </c>
      <c r="D1203" s="77"/>
      <c r="E1203" s="100">
        <v>1019</v>
      </c>
      <c r="F1203" s="101">
        <v>22396</v>
      </c>
      <c r="G1203" s="102">
        <v>189648</v>
      </c>
      <c r="H1203" s="103">
        <v>46160</v>
      </c>
      <c r="I1203" s="104" t="s">
        <v>1155</v>
      </c>
      <c r="J1203" s="77"/>
      <c r="K1203" s="77" t="str">
        <f ca="1">+IF(ISERROR(MATCH([1]!WORKORDER[[#This Row],[TRAVELER]],[1]!Table1[TRAVELER],0)),K1203,"Shipped")</f>
        <v>Shipped</v>
      </c>
      <c r="L1203" s="77">
        <f ca="1">IF(ISERROR(MATCH([1]!WORKORDER[[#This Row],[TRAVELER]],[1]!Table1[TRAVELER],0)),L1203,#REF!)</f>
        <v>30040</v>
      </c>
    </row>
    <row r="1204" spans="1:12" hidden="1" x14ac:dyDescent="0.25">
      <c r="A1204" s="77">
        <v>708687</v>
      </c>
      <c r="B1204" s="77">
        <v>11547059</v>
      </c>
      <c r="C1204" s="77">
        <v>393</v>
      </c>
      <c r="D1204" s="77"/>
      <c r="E1204" s="100">
        <v>1011</v>
      </c>
      <c r="F1204" s="101">
        <v>22220</v>
      </c>
      <c r="G1204" s="102">
        <v>189648</v>
      </c>
      <c r="H1204" s="103">
        <v>46160</v>
      </c>
      <c r="I1204" s="104" t="s">
        <v>1156</v>
      </c>
      <c r="J1204" s="77"/>
      <c r="K1204" s="77" t="str">
        <f ca="1">+IF(ISERROR(MATCH([1]!WORKORDER[[#This Row],[TRAVELER]],[1]!Table1[TRAVELER],0)),K1204,"Shipped")</f>
        <v>Shipped</v>
      </c>
      <c r="L1204" s="77">
        <f ca="1">IF(ISERROR(MATCH([1]!WORKORDER[[#This Row],[TRAVELER]],[1]!Table1[TRAVELER],0)),L1204,#REF!)</f>
        <v>29592</v>
      </c>
    </row>
    <row r="1205" spans="1:12" hidden="1" x14ac:dyDescent="0.25">
      <c r="A1205" s="77">
        <v>708688</v>
      </c>
      <c r="B1205" s="77">
        <v>11547059</v>
      </c>
      <c r="C1205" s="77">
        <v>1719</v>
      </c>
      <c r="D1205" s="77"/>
      <c r="E1205" s="100">
        <v>1015</v>
      </c>
      <c r="F1205" s="101">
        <v>22308</v>
      </c>
      <c r="G1205" s="102">
        <v>189648</v>
      </c>
      <c r="H1205" s="103">
        <v>46160</v>
      </c>
      <c r="I1205" s="104" t="s">
        <v>1157</v>
      </c>
      <c r="J1205" s="77"/>
      <c r="K1205" s="77" t="str">
        <f ca="1">+IF(ISERROR(MATCH([1]!WORKORDER[[#This Row],[TRAVELER]],[1]!Table1[TRAVELER],0)),K1205,"Shipped")</f>
        <v>Shipped</v>
      </c>
      <c r="L1205" s="77">
        <f ca="1">IF(ISERROR(MATCH([1]!WORKORDER[[#This Row],[TRAVELER]],[1]!Table1[TRAVELER],0)),L1205,#REF!)</f>
        <v>29604</v>
      </c>
    </row>
    <row r="1206" spans="1:12" hidden="1" x14ac:dyDescent="0.25">
      <c r="A1206" s="77">
        <v>708689</v>
      </c>
      <c r="B1206" s="77">
        <v>94012078</v>
      </c>
      <c r="C1206" s="77">
        <v>859</v>
      </c>
      <c r="D1206" s="77"/>
      <c r="E1206" s="100">
        <v>632</v>
      </c>
      <c r="F1206" s="101">
        <v>2070</v>
      </c>
      <c r="G1206" s="102">
        <v>189682</v>
      </c>
      <c r="H1206" s="103">
        <v>46161</v>
      </c>
      <c r="I1206" s="104" t="s">
        <v>1158</v>
      </c>
      <c r="J1206" s="77"/>
      <c r="K1206" s="77" t="str">
        <f ca="1">+IF(ISERROR(MATCH([1]!WORKORDER[[#This Row],[TRAVELER]],[1]!Table1[TRAVELER],0)),K1206,"Shipped")</f>
        <v>Shipped</v>
      </c>
      <c r="L1206" s="77">
        <f ca="1">IF(ISERROR(MATCH([1]!WORKORDER[[#This Row],[TRAVELER]],[1]!Table1[TRAVELER],0)),L1206,#REF!)</f>
        <v>30082</v>
      </c>
    </row>
    <row r="1207" spans="1:12" hidden="1" x14ac:dyDescent="0.25">
      <c r="A1207" s="77">
        <v>708690</v>
      </c>
      <c r="B1207" s="77">
        <v>94012078</v>
      </c>
      <c r="C1207" s="77">
        <v>17</v>
      </c>
      <c r="D1207" s="77"/>
      <c r="E1207" s="100">
        <v>874</v>
      </c>
      <c r="F1207" s="101">
        <v>2863</v>
      </c>
      <c r="G1207" s="102">
        <v>189682</v>
      </c>
      <c r="H1207" s="103">
        <v>46161</v>
      </c>
      <c r="I1207" s="104" t="s">
        <v>1159</v>
      </c>
      <c r="J1207" s="77"/>
      <c r="K1207" s="77" t="str">
        <f ca="1">+IF(ISERROR(MATCH([1]!WORKORDER[[#This Row],[TRAVELER]],[1]!Table1[TRAVELER],0)),K1207,"Shipped")</f>
        <v>Shipped</v>
      </c>
      <c r="L1207" s="77">
        <f ca="1">IF(ISERROR(MATCH([1]!WORKORDER[[#This Row],[TRAVELER]],[1]!Table1[TRAVELER],0)),L1207,#REF!)</f>
        <v>30072</v>
      </c>
    </row>
    <row r="1208" spans="1:12" hidden="1" x14ac:dyDescent="0.25">
      <c r="A1208" s="77">
        <v>708691</v>
      </c>
      <c r="B1208" s="77">
        <v>94012078</v>
      </c>
      <c r="C1208" s="77">
        <v>1384</v>
      </c>
      <c r="D1208" s="77"/>
      <c r="E1208" s="100">
        <v>590</v>
      </c>
      <c r="F1208" s="101">
        <v>1933</v>
      </c>
      <c r="G1208" s="102">
        <v>189682</v>
      </c>
      <c r="H1208" s="103">
        <v>46161</v>
      </c>
      <c r="I1208" s="104" t="s">
        <v>1160</v>
      </c>
      <c r="J1208" s="77"/>
      <c r="K1208" s="77" t="str">
        <f ca="1">+IF(ISERROR(MATCH([1]!WORKORDER[[#This Row],[TRAVELER]],[1]!Table1[TRAVELER],0)),K1208,"Shipped")</f>
        <v>Shipped</v>
      </c>
      <c r="L1208" s="77">
        <f ca="1">IF(ISERROR(MATCH([1]!WORKORDER[[#This Row],[TRAVELER]],[1]!Table1[TRAVELER],0)),L1208,#REF!)</f>
        <v>29597</v>
      </c>
    </row>
    <row r="1209" spans="1:12" hidden="1" x14ac:dyDescent="0.25">
      <c r="A1209" s="77">
        <v>708692</v>
      </c>
      <c r="B1209" s="77">
        <v>94012078</v>
      </c>
      <c r="C1209" s="77">
        <v>883</v>
      </c>
      <c r="D1209" s="77"/>
      <c r="E1209" s="100">
        <v>706</v>
      </c>
      <c r="F1209" s="101">
        <v>2312</v>
      </c>
      <c r="G1209" s="102">
        <v>189682</v>
      </c>
      <c r="H1209" s="103">
        <v>46161</v>
      </c>
      <c r="I1209" s="104" t="s">
        <v>1161</v>
      </c>
      <c r="J1209" s="77"/>
      <c r="K1209" s="77" t="str">
        <f ca="1">+IF(ISERROR(MATCH([1]!WORKORDER[[#This Row],[TRAVELER]],[1]!Table1[TRAVELER],0)),K1209,"Shipped")</f>
        <v>Shipped</v>
      </c>
      <c r="L1209" s="77">
        <f ca="1">IF(ISERROR(MATCH([1]!WORKORDER[[#This Row],[TRAVELER]],[1]!Table1[TRAVELER],0)),L1209,#REF!)</f>
        <v>29597</v>
      </c>
    </row>
    <row r="1210" spans="1:12" hidden="1" x14ac:dyDescent="0.25">
      <c r="A1210" s="77">
        <v>708693</v>
      </c>
      <c r="B1210" s="77">
        <v>94012078</v>
      </c>
      <c r="C1210" s="77">
        <v>798</v>
      </c>
      <c r="D1210" s="77"/>
      <c r="E1210" s="100">
        <v>877</v>
      </c>
      <c r="F1210" s="101">
        <v>2873</v>
      </c>
      <c r="G1210" s="102">
        <v>190033</v>
      </c>
      <c r="H1210" s="103">
        <v>46171</v>
      </c>
      <c r="I1210" s="104" t="s">
        <v>1162</v>
      </c>
      <c r="J1210" s="77"/>
      <c r="K1210" s="77" t="str">
        <f ca="1">+IF(ISERROR(MATCH([1]!WORKORDER[[#This Row],[TRAVELER]],[1]!Table1[TRAVELER],0)),K1210,"Shipped")</f>
        <v>Shipped</v>
      </c>
      <c r="L1210" s="77">
        <f ca="1">IF(ISERROR(MATCH([1]!WORKORDER[[#This Row],[TRAVELER]],[1]!Table1[TRAVELER],0)),L1210,#REF!)</f>
        <v>30037</v>
      </c>
    </row>
    <row r="1211" spans="1:12" hidden="1" x14ac:dyDescent="0.25">
      <c r="A1211" s="77">
        <v>708694</v>
      </c>
      <c r="B1211" s="77">
        <v>94012078</v>
      </c>
      <c r="C1211" s="77">
        <v>1699</v>
      </c>
      <c r="D1211" s="77"/>
      <c r="E1211" s="100">
        <v>653</v>
      </c>
      <c r="F1211" s="101">
        <v>2139</v>
      </c>
      <c r="G1211" s="102">
        <v>190007</v>
      </c>
      <c r="H1211" s="103">
        <v>46171</v>
      </c>
      <c r="I1211" s="104" t="s">
        <v>1163</v>
      </c>
      <c r="J1211" s="77"/>
      <c r="K1211" s="77" t="str">
        <f ca="1">+IF(ISERROR(MATCH([1]!WORKORDER[[#This Row],[TRAVELER]],[1]!Table1[TRAVELER],0)),K1211,"Shipped")</f>
        <v>Shipped</v>
      </c>
      <c r="L1211" s="77">
        <f ca="1">IF(ISERROR(MATCH([1]!WORKORDER[[#This Row],[TRAVELER]],[1]!Table1[TRAVELER],0)),L1211,#REF!)</f>
        <v>30044</v>
      </c>
    </row>
    <row r="1212" spans="1:12" hidden="1" x14ac:dyDescent="0.25">
      <c r="A1212" s="77">
        <v>708695</v>
      </c>
      <c r="B1212" s="77">
        <v>94012078</v>
      </c>
      <c r="C1212" s="77">
        <v>1712</v>
      </c>
      <c r="D1212" s="77"/>
      <c r="E1212" s="100">
        <v>911</v>
      </c>
      <c r="F1212" s="101">
        <v>2984</v>
      </c>
      <c r="G1212" s="102">
        <v>190033</v>
      </c>
      <c r="H1212" s="103">
        <v>46171</v>
      </c>
      <c r="I1212" s="104" t="s">
        <v>1164</v>
      </c>
      <c r="J1212" s="77"/>
      <c r="K1212" s="77" t="str">
        <f ca="1">+IF(ISERROR(MATCH([1]!WORKORDER[[#This Row],[TRAVELER]],[1]!Table1[TRAVELER],0)),K1212,"Shipped")</f>
        <v>Shipped</v>
      </c>
      <c r="L1212" s="77">
        <f ca="1">IF(ISERROR(MATCH([1]!WORKORDER[[#This Row],[TRAVELER]],[1]!Table1[TRAVELER],0)),L1212,#REF!)</f>
        <v>29651</v>
      </c>
    </row>
    <row r="1213" spans="1:12" hidden="1" x14ac:dyDescent="0.25">
      <c r="A1213" s="77">
        <v>708696</v>
      </c>
      <c r="B1213" s="77">
        <v>94012078</v>
      </c>
      <c r="C1213" s="77">
        <v>124</v>
      </c>
      <c r="D1213" s="77"/>
      <c r="E1213" s="100">
        <v>592</v>
      </c>
      <c r="F1213" s="101">
        <v>1939</v>
      </c>
      <c r="G1213" s="102">
        <v>190007</v>
      </c>
      <c r="H1213" s="103">
        <v>46171</v>
      </c>
      <c r="I1213" s="104" t="s">
        <v>1163</v>
      </c>
      <c r="J1213" s="77"/>
      <c r="K1213" s="77" t="str">
        <f ca="1">+IF(ISERROR(MATCH([1]!WORKORDER[[#This Row],[TRAVELER]],[1]!Table1[TRAVELER],0)),K1213,"Shipped")</f>
        <v>Shipped</v>
      </c>
      <c r="L1213" s="77">
        <f ca="1">IF(ISERROR(MATCH([1]!WORKORDER[[#This Row],[TRAVELER]],[1]!Table1[TRAVELER],0)),L1213,#REF!)</f>
        <v>29684</v>
      </c>
    </row>
    <row r="1214" spans="1:12" hidden="1" x14ac:dyDescent="0.25">
      <c r="A1214" s="77">
        <v>708697</v>
      </c>
      <c r="B1214" s="77">
        <v>94012078</v>
      </c>
      <c r="C1214" s="77">
        <v>419</v>
      </c>
      <c r="D1214" s="77"/>
      <c r="E1214" s="100">
        <v>693</v>
      </c>
      <c r="F1214" s="101">
        <v>2270</v>
      </c>
      <c r="G1214" s="102">
        <v>190007</v>
      </c>
      <c r="H1214" s="103">
        <v>46171</v>
      </c>
      <c r="I1214" s="104" t="s">
        <v>1163</v>
      </c>
      <c r="J1214" s="77"/>
      <c r="K1214" s="77" t="str">
        <f ca="1">+IF(ISERROR(MATCH([1]!WORKORDER[[#This Row],[TRAVELER]],[1]!Table1[TRAVELER],0)),K1214,"Shipped")</f>
        <v>Shipped</v>
      </c>
      <c r="L1214" s="77">
        <f ca="1">IF(ISERROR(MATCH([1]!WORKORDER[[#This Row],[TRAVELER]],[1]!Table1[TRAVELER],0)),L1214,#REF!)</f>
        <v>29659</v>
      </c>
    </row>
    <row r="1215" spans="1:12" hidden="1" x14ac:dyDescent="0.25">
      <c r="A1215" s="77">
        <v>708698</v>
      </c>
      <c r="B1215" s="77">
        <v>94012078</v>
      </c>
      <c r="C1215" s="77">
        <v>1633</v>
      </c>
      <c r="D1215" s="77"/>
      <c r="E1215" s="100">
        <v>822</v>
      </c>
      <c r="F1215" s="101">
        <v>2692</v>
      </c>
      <c r="G1215" s="102">
        <v>190007</v>
      </c>
      <c r="H1215" s="103">
        <v>46171</v>
      </c>
      <c r="I1215" s="104" t="s">
        <v>1163</v>
      </c>
      <c r="J1215" s="77"/>
      <c r="K1215" s="77" t="str">
        <f ca="1">+IF(ISERROR(MATCH([1]!WORKORDER[[#This Row],[TRAVELER]],[1]!Table1[TRAVELER],0)),K1215,"Shipped")</f>
        <v>Shipped</v>
      </c>
      <c r="L1215" s="77">
        <f ca="1">IF(ISERROR(MATCH([1]!WORKORDER[[#This Row],[TRAVELER]],[1]!Table1[TRAVELER],0)),L1215,#REF!)</f>
        <v>30054</v>
      </c>
    </row>
    <row r="1216" spans="1:12" hidden="1" x14ac:dyDescent="0.25">
      <c r="A1216" s="77">
        <v>708699</v>
      </c>
      <c r="B1216" s="77">
        <v>11602326</v>
      </c>
      <c r="C1216" s="77">
        <v>397</v>
      </c>
      <c r="D1216" s="77"/>
      <c r="E1216" s="100">
        <v>982</v>
      </c>
      <c r="F1216" s="101">
        <v>4098</v>
      </c>
      <c r="G1216" s="102">
        <v>189747</v>
      </c>
      <c r="H1216" s="103">
        <v>46163</v>
      </c>
      <c r="I1216" s="104" t="s">
        <v>926</v>
      </c>
      <c r="J1216" s="77"/>
      <c r="K1216" s="77" t="str">
        <f ca="1">+IF(ISERROR(MATCH([1]!WORKORDER[[#This Row],[TRAVELER]],[1]!Table1[TRAVELER],0)),K1216,"Shipped")</f>
        <v>Shipped</v>
      </c>
      <c r="L1216" s="77">
        <f ca="1">IF(ISERROR(MATCH([1]!WORKORDER[[#This Row],[TRAVELER]],[1]!Table1[TRAVELER],0)),L1216,#REF!)</f>
        <v>30054</v>
      </c>
    </row>
    <row r="1217" spans="1:12" hidden="1" x14ac:dyDescent="0.25">
      <c r="A1217" s="77">
        <v>708700</v>
      </c>
      <c r="B1217" s="77">
        <v>11602326</v>
      </c>
      <c r="C1217" s="77">
        <v>343</v>
      </c>
      <c r="D1217" s="77"/>
      <c r="E1217" s="100">
        <v>1136</v>
      </c>
      <c r="F1217" s="101">
        <v>4741</v>
      </c>
      <c r="G1217" s="102">
        <v>189747</v>
      </c>
      <c r="H1217" s="103">
        <v>46163</v>
      </c>
      <c r="I1217" s="104" t="s">
        <v>926</v>
      </c>
      <c r="J1217" s="77"/>
      <c r="K1217" s="77" t="str">
        <f ca="1">+IF(ISERROR(MATCH([1]!WORKORDER[[#This Row],[TRAVELER]],[1]!Table1[TRAVELER],0)),K1217,"Shipped")</f>
        <v>Shipped</v>
      </c>
      <c r="L1217" s="77">
        <f ca="1">IF(ISERROR(MATCH([1]!WORKORDER[[#This Row],[TRAVELER]],[1]!Table1[TRAVELER],0)),L1217,#REF!)</f>
        <v>29645</v>
      </c>
    </row>
    <row r="1218" spans="1:12" hidden="1" x14ac:dyDescent="0.25">
      <c r="A1218" s="77">
        <v>708701</v>
      </c>
      <c r="B1218" s="77">
        <v>11602326</v>
      </c>
      <c r="C1218" s="77">
        <v>349</v>
      </c>
      <c r="D1218" s="77"/>
      <c r="E1218" s="100">
        <v>1021</v>
      </c>
      <c r="F1218" s="101">
        <v>4261</v>
      </c>
      <c r="G1218" s="102">
        <v>189556</v>
      </c>
      <c r="H1218" s="103">
        <v>46156</v>
      </c>
      <c r="I1218" s="104" t="s">
        <v>926</v>
      </c>
      <c r="J1218" s="77"/>
      <c r="K1218" s="77" t="str">
        <f ca="1">+IF(ISERROR(MATCH([1]!WORKORDER[[#This Row],[TRAVELER]],[1]!Table1[TRAVELER],0)),K1218,"Shipped")</f>
        <v>Shipped</v>
      </c>
      <c r="L1218" s="77">
        <f ca="1">IF(ISERROR(MATCH([1]!WORKORDER[[#This Row],[TRAVELER]],[1]!Table1[TRAVELER],0)),L1218,#REF!)</f>
        <v>30074</v>
      </c>
    </row>
    <row r="1219" spans="1:12" hidden="1" x14ac:dyDescent="0.25">
      <c r="A1219" s="77">
        <v>708702</v>
      </c>
      <c r="B1219" s="77">
        <v>11602326</v>
      </c>
      <c r="C1219" s="77">
        <v>1432</v>
      </c>
      <c r="D1219" s="77"/>
      <c r="E1219" s="100">
        <v>1078</v>
      </c>
      <c r="F1219" s="101">
        <v>4499</v>
      </c>
      <c r="G1219" s="102">
        <v>189556</v>
      </c>
      <c r="H1219" s="103">
        <v>46156</v>
      </c>
      <c r="I1219" s="104" t="s">
        <v>926</v>
      </c>
      <c r="J1219" s="77"/>
      <c r="K1219" s="77" t="str">
        <f ca="1">+IF(ISERROR(MATCH([1]!WORKORDER[[#This Row],[TRAVELER]],[1]!Table1[TRAVELER],0)),K1219,"Shipped")</f>
        <v>Shipped</v>
      </c>
      <c r="L1219" s="77">
        <f ca="1">IF(ISERROR(MATCH([1]!WORKORDER[[#This Row],[TRAVELER]],[1]!Table1[TRAVELER],0)),L1219,#REF!)</f>
        <v>30054</v>
      </c>
    </row>
    <row r="1220" spans="1:12" hidden="1" x14ac:dyDescent="0.25">
      <c r="A1220" s="77">
        <v>708703</v>
      </c>
      <c r="B1220" s="77">
        <v>11546377</v>
      </c>
      <c r="C1220" s="77">
        <v>504</v>
      </c>
      <c r="D1220" s="77"/>
      <c r="E1220" s="100">
        <v>1131</v>
      </c>
      <c r="F1220" s="101">
        <v>73442</v>
      </c>
      <c r="G1220" s="102">
        <v>189640</v>
      </c>
      <c r="H1220" s="103">
        <v>46160</v>
      </c>
      <c r="I1220" s="104" t="s">
        <v>926</v>
      </c>
      <c r="J1220" s="77"/>
      <c r="K1220" s="77" t="str">
        <f ca="1">+IF(ISERROR(MATCH([1]!WORKORDER[[#This Row],[TRAVELER]],[1]!Table1[TRAVELER],0)),K1220,"Shipped")</f>
        <v>Shipped</v>
      </c>
      <c r="L1220" s="77">
        <f ca="1">IF(ISERROR(MATCH([1]!WORKORDER[[#This Row],[TRAVELER]],[1]!Table1[TRAVELER],0)),L1220,#REF!)</f>
        <v>30039</v>
      </c>
    </row>
    <row r="1221" spans="1:12" hidden="1" x14ac:dyDescent="0.25">
      <c r="A1221" s="77">
        <v>708704</v>
      </c>
      <c r="B1221" s="77">
        <v>11546377</v>
      </c>
      <c r="C1221" s="77">
        <v>205</v>
      </c>
      <c r="D1221" s="77"/>
      <c r="E1221" s="100">
        <v>969</v>
      </c>
      <c r="F1221" s="101">
        <v>62922</v>
      </c>
      <c r="G1221" s="102">
        <v>189640</v>
      </c>
      <c r="H1221" s="103">
        <v>46160</v>
      </c>
      <c r="I1221" s="104" t="s">
        <v>926</v>
      </c>
      <c r="J1221" s="77"/>
      <c r="K1221" s="77" t="str">
        <f ca="1">+IF(ISERROR(MATCH([1]!WORKORDER[[#This Row],[TRAVELER]],[1]!Table1[TRAVELER],0)),K1221,"Shipped")</f>
        <v>Shipped</v>
      </c>
      <c r="L1221" s="77">
        <f ca="1">IF(ISERROR(MATCH([1]!WORKORDER[[#This Row],[TRAVELER]],[1]!Table1[TRAVELER],0)),L1221,#REF!)</f>
        <v>30054</v>
      </c>
    </row>
    <row r="1222" spans="1:12" hidden="1" x14ac:dyDescent="0.25">
      <c r="A1222" s="77">
        <v>708707</v>
      </c>
      <c r="B1222" s="77" t="s">
        <v>72</v>
      </c>
      <c r="C1222" s="77">
        <v>1364</v>
      </c>
      <c r="D1222" s="77"/>
      <c r="E1222" s="100">
        <v>721</v>
      </c>
      <c r="F1222" s="101">
        <v>2403</v>
      </c>
      <c r="G1222" s="102">
        <v>189928</v>
      </c>
      <c r="H1222" s="103">
        <v>46169</v>
      </c>
      <c r="I1222" s="104" t="s">
        <v>926</v>
      </c>
      <c r="J1222" s="77"/>
      <c r="K1222" s="77" t="str">
        <f ca="1">+IF(ISERROR(MATCH([1]!WORKORDER[[#This Row],[TRAVELER]],[1]!Table1[TRAVELER],0)),K1222,"Shipped")</f>
        <v>Shipped</v>
      </c>
      <c r="L1222" s="77">
        <f ca="1">IF(ISERROR(MATCH([1]!WORKORDER[[#This Row],[TRAVELER]],[1]!Table1[TRAVELER],0)),L1222,#REF!)</f>
        <v>30092</v>
      </c>
    </row>
    <row r="1223" spans="1:12" hidden="1" x14ac:dyDescent="0.25">
      <c r="A1223" s="77">
        <v>708708</v>
      </c>
      <c r="B1223" s="77" t="s">
        <v>72</v>
      </c>
      <c r="C1223" s="77">
        <v>1448</v>
      </c>
      <c r="D1223" s="77"/>
      <c r="E1223" s="100">
        <v>641</v>
      </c>
      <c r="F1223" s="101">
        <v>2137</v>
      </c>
      <c r="G1223" s="102">
        <v>189928</v>
      </c>
      <c r="H1223" s="103">
        <v>46169</v>
      </c>
      <c r="I1223" s="104" t="s">
        <v>926</v>
      </c>
      <c r="J1223" s="77"/>
      <c r="K1223" s="77" t="str">
        <f ca="1">+IF(ISERROR(MATCH([1]!WORKORDER[[#This Row],[TRAVELER]],[1]!Table1[TRAVELER],0)),K1223,"Shipped")</f>
        <v>Shipped</v>
      </c>
      <c r="L1223" s="77">
        <f ca="1">IF(ISERROR(MATCH([1]!WORKORDER[[#This Row],[TRAVELER]],[1]!Table1[TRAVELER],0)),L1223,#REF!)</f>
        <v>30092</v>
      </c>
    </row>
    <row r="1224" spans="1:12" hidden="1" x14ac:dyDescent="0.25">
      <c r="A1224" s="77">
        <v>708710</v>
      </c>
      <c r="B1224" s="77" t="s">
        <v>995</v>
      </c>
      <c r="C1224" s="77">
        <v>722</v>
      </c>
      <c r="D1224" s="77"/>
      <c r="E1224" s="100">
        <v>1145</v>
      </c>
      <c r="F1224" s="100">
        <v>81206</v>
      </c>
      <c r="G1224" s="102">
        <v>189639</v>
      </c>
      <c r="H1224" s="103">
        <v>46160</v>
      </c>
      <c r="I1224" s="104" t="s">
        <v>926</v>
      </c>
      <c r="J1224" s="77"/>
      <c r="K1224" s="77" t="str">
        <f ca="1">+IF(ISERROR(MATCH([1]!WORKORDER[[#This Row],[TRAVELER]],[1]!Table1[TRAVELER],0)),K1224,"Shipped")</f>
        <v>Shipped</v>
      </c>
      <c r="L1224" s="77">
        <f ca="1">IF(ISERROR(MATCH([1]!WORKORDER[[#This Row],[TRAVELER]],[1]!Table1[TRAVELER],0)),L1224,#REF!)</f>
        <v>29604</v>
      </c>
    </row>
    <row r="1225" spans="1:12" hidden="1" x14ac:dyDescent="0.25">
      <c r="A1225" s="77">
        <v>708711</v>
      </c>
      <c r="B1225" s="77" t="s">
        <v>861</v>
      </c>
      <c r="C1225" s="77">
        <v>1599</v>
      </c>
      <c r="D1225" s="77"/>
      <c r="E1225" s="100">
        <v>1280</v>
      </c>
      <c r="F1225" s="101">
        <v>74000</v>
      </c>
      <c r="G1225" s="102">
        <v>189648</v>
      </c>
      <c r="H1225" s="103">
        <v>46160</v>
      </c>
      <c r="I1225" s="104" t="s">
        <v>1165</v>
      </c>
      <c r="J1225" s="77"/>
      <c r="K1225" s="77" t="str">
        <f ca="1">+IF(ISERROR(MATCH([1]!WORKORDER[[#This Row],[TRAVELER]],[1]!Table1[TRAVELER],0)),K1225,"Shipped")</f>
        <v>Shipped</v>
      </c>
      <c r="L1225" s="77">
        <f ca="1">IF(ISERROR(MATCH([1]!WORKORDER[[#This Row],[TRAVELER]],[1]!Table1[TRAVELER],0)),L1225,#REF!)</f>
        <v>29667</v>
      </c>
    </row>
    <row r="1226" spans="1:12" hidden="1" x14ac:dyDescent="0.25">
      <c r="A1226" s="77">
        <v>708712</v>
      </c>
      <c r="B1226" s="77" t="s">
        <v>861</v>
      </c>
      <c r="C1226" s="77">
        <v>509</v>
      </c>
      <c r="D1226" s="77"/>
      <c r="E1226" s="100">
        <v>1159</v>
      </c>
      <c r="F1226" s="101">
        <v>67000</v>
      </c>
      <c r="G1226" s="102">
        <v>189648</v>
      </c>
      <c r="H1226" s="103">
        <v>46160</v>
      </c>
      <c r="I1226" s="104" t="s">
        <v>1166</v>
      </c>
      <c r="J1226" s="77"/>
      <c r="K1226" s="77" t="str">
        <f ca="1">+IF(ISERROR(MATCH([1]!WORKORDER[[#This Row],[TRAVELER]],[1]!Table1[TRAVELER],0)),K1226,"Shipped")</f>
        <v>Shipped</v>
      </c>
      <c r="L1226" s="77">
        <f ca="1">IF(ISERROR(MATCH([1]!WORKORDER[[#This Row],[TRAVELER]],[1]!Table1[TRAVELER],0)),L1226,#REF!)</f>
        <v>30044</v>
      </c>
    </row>
    <row r="1227" spans="1:12" hidden="1" x14ac:dyDescent="0.25">
      <c r="A1227" s="77">
        <v>708713</v>
      </c>
      <c r="B1227" s="77" t="s">
        <v>861</v>
      </c>
      <c r="C1227" s="77">
        <v>878</v>
      </c>
      <c r="D1227" s="77"/>
      <c r="E1227" s="100">
        <v>1125</v>
      </c>
      <c r="F1227" s="101">
        <v>65000</v>
      </c>
      <c r="G1227" s="102">
        <v>189648</v>
      </c>
      <c r="H1227" s="103">
        <v>46160</v>
      </c>
      <c r="I1227" s="104" t="s">
        <v>1167</v>
      </c>
      <c r="J1227" s="77"/>
      <c r="K1227" s="77" t="str">
        <f ca="1">+IF(ISERROR(MATCH([1]!WORKORDER[[#This Row],[TRAVELER]],[1]!Table1[TRAVELER],0)),K1227,"Shipped")</f>
        <v>Shipped</v>
      </c>
      <c r="L1227" s="77">
        <f ca="1">IF(ISERROR(MATCH([1]!WORKORDER[[#This Row],[TRAVELER]],[1]!Table1[TRAVELER],0)),L1227,#REF!)</f>
        <v>29703</v>
      </c>
    </row>
    <row r="1228" spans="1:12" hidden="1" x14ac:dyDescent="0.25">
      <c r="A1228" s="77">
        <v>708714</v>
      </c>
      <c r="B1228" s="77" t="s">
        <v>861</v>
      </c>
      <c r="C1228" s="77">
        <v>628</v>
      </c>
      <c r="D1228" s="77"/>
      <c r="E1228" s="100">
        <v>1125</v>
      </c>
      <c r="F1228" s="101">
        <v>65000</v>
      </c>
      <c r="G1228" s="102">
        <v>189648</v>
      </c>
      <c r="H1228" s="103">
        <v>46160</v>
      </c>
      <c r="I1228" s="104" t="s">
        <v>1168</v>
      </c>
      <c r="J1228" s="77"/>
      <c r="K1228" s="77" t="str">
        <f ca="1">+IF(ISERROR(MATCH([1]!WORKORDER[[#This Row],[TRAVELER]],[1]!Table1[TRAVELER],0)),K1228,"Shipped")</f>
        <v>Shipped</v>
      </c>
      <c r="L1228" s="77">
        <f ca="1">IF(ISERROR(MATCH([1]!WORKORDER[[#This Row],[TRAVELER]],[1]!Table1[TRAVELER],0)),L1228,#REF!)</f>
        <v>29667</v>
      </c>
    </row>
    <row r="1229" spans="1:12" hidden="1" x14ac:dyDescent="0.25">
      <c r="A1229" s="77">
        <v>708715</v>
      </c>
      <c r="B1229" s="77" t="s">
        <v>861</v>
      </c>
      <c r="C1229" s="77">
        <v>1371</v>
      </c>
      <c r="D1229" s="77"/>
      <c r="E1229" s="100">
        <v>1246</v>
      </c>
      <c r="F1229" s="101">
        <v>72000</v>
      </c>
      <c r="G1229" s="102">
        <v>189648</v>
      </c>
      <c r="H1229" s="103">
        <v>46160</v>
      </c>
      <c r="I1229" s="104" t="s">
        <v>1169</v>
      </c>
      <c r="J1229" s="77"/>
      <c r="K1229" s="77" t="str">
        <f ca="1">+IF(ISERROR(MATCH([1]!WORKORDER[[#This Row],[TRAVELER]],[1]!Table1[TRAVELER],0)),K1229,"Shipped")</f>
        <v>Shipped</v>
      </c>
      <c r="L1229" s="77">
        <f ca="1">IF(ISERROR(MATCH([1]!WORKORDER[[#This Row],[TRAVELER]],[1]!Table1[TRAVELER],0)),L1229,#REF!)</f>
        <v>29611</v>
      </c>
    </row>
    <row r="1230" spans="1:12" hidden="1" x14ac:dyDescent="0.25">
      <c r="A1230" s="77">
        <v>708716</v>
      </c>
      <c r="B1230" s="77" t="s">
        <v>861</v>
      </c>
      <c r="C1230" s="77">
        <v>1679</v>
      </c>
      <c r="D1230" s="77"/>
      <c r="E1230" s="100">
        <v>1142</v>
      </c>
      <c r="F1230" s="101">
        <v>66000</v>
      </c>
      <c r="G1230" s="102">
        <v>189648</v>
      </c>
      <c r="H1230" s="103">
        <v>46160</v>
      </c>
      <c r="I1230" s="108" t="s">
        <v>1170</v>
      </c>
      <c r="J1230" s="77"/>
      <c r="K1230" s="77" t="str">
        <f ca="1">+IF(ISERROR(MATCH([1]!WORKORDER[[#This Row],[TRAVELER]],[1]!Table1[TRAVELER],0)),K1230,"Shipped")</f>
        <v>Shipped</v>
      </c>
      <c r="L1230" s="77">
        <f ca="1">IF(ISERROR(MATCH([1]!WORKORDER[[#This Row],[TRAVELER]],[1]!Table1[TRAVELER],0)),L1230,#REF!)</f>
        <v>29703</v>
      </c>
    </row>
    <row r="1231" spans="1:12" hidden="1" x14ac:dyDescent="0.25">
      <c r="A1231" s="77">
        <v>708717</v>
      </c>
      <c r="B1231" s="77" t="s">
        <v>1060</v>
      </c>
      <c r="C1231" s="77">
        <v>749</v>
      </c>
      <c r="D1231" s="77"/>
      <c r="E1231" s="100">
        <v>943</v>
      </c>
      <c r="F1231" s="101">
        <v>57152</v>
      </c>
      <c r="G1231" s="102">
        <v>189708</v>
      </c>
      <c r="H1231" s="103">
        <v>46162</v>
      </c>
      <c r="I1231" s="104" t="s">
        <v>926</v>
      </c>
      <c r="J1231" s="77"/>
      <c r="K1231" s="77" t="str">
        <f ca="1">+IF(ISERROR(MATCH([1]!WORKORDER[[#This Row],[TRAVELER]],[1]!Table1[TRAVELER],0)),K1231,"Shipped")</f>
        <v>Shipped</v>
      </c>
      <c r="L1231" s="77">
        <f ca="1">IF(ISERROR(MATCH([1]!WORKORDER[[#This Row],[TRAVELER]],[1]!Table1[TRAVELER],0)),L1231,#REF!)</f>
        <v>30037</v>
      </c>
    </row>
    <row r="1232" spans="1:12" hidden="1" x14ac:dyDescent="0.25">
      <c r="A1232" s="77">
        <v>708718</v>
      </c>
      <c r="B1232" s="77" t="s">
        <v>1060</v>
      </c>
      <c r="C1232" s="77">
        <v>873</v>
      </c>
      <c r="D1232" s="77"/>
      <c r="E1232" s="100">
        <v>1154</v>
      </c>
      <c r="F1232" s="101">
        <v>69939</v>
      </c>
      <c r="G1232" s="102">
        <v>189708</v>
      </c>
      <c r="H1232" s="103">
        <v>46162</v>
      </c>
      <c r="I1232" s="104" t="s">
        <v>926</v>
      </c>
      <c r="J1232" s="77"/>
      <c r="K1232" s="77" t="str">
        <f ca="1">+IF(ISERROR(MATCH([1]!WORKORDER[[#This Row],[TRAVELER]],[1]!Table1[TRAVELER],0)),K1232,"Shipped")</f>
        <v>Shipped</v>
      </c>
      <c r="L1232" s="77">
        <f ca="1">IF(ISERROR(MATCH([1]!WORKORDER[[#This Row],[TRAVELER]],[1]!Table1[TRAVELER],0)),L1232,#REF!)</f>
        <v>30042</v>
      </c>
    </row>
    <row r="1233" spans="1:12" hidden="1" x14ac:dyDescent="0.25">
      <c r="A1233" s="77">
        <v>708719</v>
      </c>
      <c r="B1233" s="77">
        <v>11546448</v>
      </c>
      <c r="C1233" s="77">
        <v>676</v>
      </c>
      <c r="D1233" s="77"/>
      <c r="E1233" s="100">
        <v>989</v>
      </c>
      <c r="F1233" s="101">
        <v>109889</v>
      </c>
      <c r="G1233" s="102">
        <v>189774</v>
      </c>
      <c r="H1233" s="103">
        <v>46164</v>
      </c>
      <c r="I1233" s="104" t="s">
        <v>926</v>
      </c>
      <c r="J1233" s="77"/>
      <c r="K1233" s="77" t="str">
        <f ca="1">+IF(ISERROR(MATCH([1]!WORKORDER[[#This Row],[TRAVELER]],[1]!Table1[TRAVELER],0)),K1233,"Shipped")</f>
        <v>Shipped</v>
      </c>
      <c r="L1233" s="77">
        <f ca="1">IF(ISERROR(MATCH([1]!WORKORDER[[#This Row],[TRAVELER]],[1]!Table1[TRAVELER],0)),L1233,#REF!)</f>
        <v>30042</v>
      </c>
    </row>
    <row r="1234" spans="1:12" hidden="1" x14ac:dyDescent="0.25">
      <c r="A1234" s="77">
        <v>708720</v>
      </c>
      <c r="B1234" s="77">
        <v>11546448</v>
      </c>
      <c r="C1234" s="77">
        <v>1375</v>
      </c>
      <c r="D1234" s="77"/>
      <c r="E1234" s="100">
        <v>780</v>
      </c>
      <c r="F1234" s="101">
        <v>86667</v>
      </c>
      <c r="G1234" s="102">
        <v>189774</v>
      </c>
      <c r="H1234" s="103">
        <v>46164</v>
      </c>
      <c r="I1234" s="104" t="s">
        <v>926</v>
      </c>
      <c r="J1234" s="77"/>
      <c r="K1234" s="77" t="str">
        <f ca="1">+IF(ISERROR(MATCH([1]!WORKORDER[[#This Row],[TRAVELER]],[1]!Table1[TRAVELER],0)),K1234,"Shipped")</f>
        <v>Shipped</v>
      </c>
      <c r="L1234" s="77">
        <f ca="1">IF(ISERROR(MATCH([1]!WORKORDER[[#This Row],[TRAVELER]],[1]!Table1[TRAVELER],0)),L1234,#REF!)</f>
        <v>30044</v>
      </c>
    </row>
    <row r="1235" spans="1:12" hidden="1" x14ac:dyDescent="0.25">
      <c r="A1235" s="77">
        <v>708721</v>
      </c>
      <c r="B1235" s="77" t="s">
        <v>1171</v>
      </c>
      <c r="C1235" s="77">
        <v>123</v>
      </c>
      <c r="D1235" s="77"/>
      <c r="E1235" s="100">
        <v>1038</v>
      </c>
      <c r="F1235" s="101">
        <v>29322</v>
      </c>
      <c r="G1235" s="102">
        <v>189699</v>
      </c>
      <c r="H1235" s="103">
        <v>46162</v>
      </c>
      <c r="I1235" s="104" t="s">
        <v>926</v>
      </c>
      <c r="J1235" s="77"/>
      <c r="K1235" s="77" t="str">
        <f ca="1">+IF(ISERROR(MATCH([1]!WORKORDER[[#This Row],[TRAVELER]],[1]!Table1[TRAVELER],0)),K1235,"Shipped")</f>
        <v>Shipped</v>
      </c>
      <c r="L1235" s="77">
        <f ca="1">IF(ISERROR(MATCH([1]!WORKORDER[[#This Row],[TRAVELER]],[1]!Table1[TRAVELER],0)),L1235,#REF!)</f>
        <v>30059</v>
      </c>
    </row>
    <row r="1236" spans="1:12" hidden="1" x14ac:dyDescent="0.25">
      <c r="A1236" s="77">
        <v>708722</v>
      </c>
      <c r="B1236" s="77" t="s">
        <v>1171</v>
      </c>
      <c r="C1236" s="77">
        <v>1387</v>
      </c>
      <c r="D1236" s="77"/>
      <c r="E1236" s="100">
        <v>1083</v>
      </c>
      <c r="F1236" s="101">
        <v>30593</v>
      </c>
      <c r="G1236" s="102">
        <v>189699</v>
      </c>
      <c r="H1236" s="103">
        <v>46162</v>
      </c>
      <c r="I1236" s="104" t="s">
        <v>926</v>
      </c>
      <c r="J1236" s="77"/>
      <c r="K1236" s="77" t="str">
        <f ca="1">+IF(ISERROR(MATCH([1]!WORKORDER[[#This Row],[TRAVELER]],[1]!Table1[TRAVELER],0)),K1236,"Shipped")</f>
        <v>Shipped</v>
      </c>
      <c r="L1236" s="77">
        <f ca="1">IF(ISERROR(MATCH([1]!WORKORDER[[#This Row],[TRAVELER]],[1]!Table1[TRAVELER],0)),L1236,#REF!)</f>
        <v>30080</v>
      </c>
    </row>
    <row r="1237" spans="1:12" hidden="1" x14ac:dyDescent="0.25">
      <c r="A1237" s="77">
        <v>708723</v>
      </c>
      <c r="B1237" s="77">
        <v>82244</v>
      </c>
      <c r="C1237" s="77">
        <v>381</v>
      </c>
      <c r="D1237" s="77"/>
      <c r="E1237" s="100">
        <v>1207</v>
      </c>
      <c r="F1237" s="100">
        <v>24237</v>
      </c>
      <c r="G1237" s="102">
        <v>189639</v>
      </c>
      <c r="H1237" s="103">
        <v>46160</v>
      </c>
      <c r="I1237" s="104" t="s">
        <v>926</v>
      </c>
      <c r="J1237" s="77"/>
      <c r="K1237" s="77" t="str">
        <f ca="1">+IF(ISERROR(MATCH([1]!WORKORDER[[#This Row],[TRAVELER]],[1]!Table1[TRAVELER],0)),K1237,"Shipped")</f>
        <v>Shipped</v>
      </c>
      <c r="L1237" s="77">
        <f ca="1">IF(ISERROR(MATCH([1]!WORKORDER[[#This Row],[TRAVELER]],[1]!Table1[TRAVELER],0)),L1237,#REF!)</f>
        <v>30049</v>
      </c>
    </row>
    <row r="1238" spans="1:12" hidden="1" x14ac:dyDescent="0.25">
      <c r="A1238" s="77">
        <v>708724</v>
      </c>
      <c r="B1238" s="77">
        <v>82244</v>
      </c>
      <c r="C1238" s="77">
        <v>1680</v>
      </c>
      <c r="D1238" s="77"/>
      <c r="E1238" s="100">
        <v>1015</v>
      </c>
      <c r="F1238" s="100">
        <v>20382</v>
      </c>
      <c r="G1238" s="102">
        <v>189639</v>
      </c>
      <c r="H1238" s="103">
        <v>46160</v>
      </c>
      <c r="I1238" s="104" t="s">
        <v>926</v>
      </c>
      <c r="J1238" s="77"/>
      <c r="K1238" s="77" t="str">
        <f ca="1">+IF(ISERROR(MATCH([1]!WORKORDER[[#This Row],[TRAVELER]],[1]!Table1[TRAVELER],0)),K1238,"Shipped")</f>
        <v>Shipped</v>
      </c>
      <c r="L1238" s="77">
        <f ca="1">IF(ISERROR(MATCH([1]!WORKORDER[[#This Row],[TRAVELER]],[1]!Table1[TRAVELER],0)),L1238,#REF!)</f>
        <v>29624</v>
      </c>
    </row>
    <row r="1239" spans="1:12" hidden="1" x14ac:dyDescent="0.25">
      <c r="A1239" s="77">
        <v>708729</v>
      </c>
      <c r="B1239" s="77">
        <v>11547369</v>
      </c>
      <c r="C1239" s="77">
        <v>313</v>
      </c>
      <c r="D1239" s="77"/>
      <c r="E1239" s="100">
        <v>1295</v>
      </c>
      <c r="F1239" s="101">
        <v>10702</v>
      </c>
      <c r="G1239" s="102">
        <v>190052</v>
      </c>
      <c r="H1239" s="103">
        <v>46174</v>
      </c>
      <c r="I1239" s="104" t="s">
        <v>926</v>
      </c>
      <c r="J1239" s="77"/>
      <c r="K1239" s="77" t="str">
        <f ca="1">+IF(ISERROR(MATCH([1]!WORKORDER[[#This Row],[TRAVELER]],[1]!Table1[TRAVELER],0)),K1239,"Shipped")</f>
        <v>Shipped</v>
      </c>
      <c r="L1239" s="77">
        <f ca="1">IF(ISERROR(MATCH([1]!WORKORDER[[#This Row],[TRAVELER]],[1]!Table1[TRAVELER],0)),L1239,#REF!)</f>
        <v>30049</v>
      </c>
    </row>
    <row r="1240" spans="1:12" hidden="1" x14ac:dyDescent="0.25">
      <c r="A1240" s="77">
        <v>708731</v>
      </c>
      <c r="B1240" s="77">
        <v>11547369</v>
      </c>
      <c r="C1240" s="77">
        <v>1676</v>
      </c>
      <c r="D1240" s="77"/>
      <c r="E1240" s="100">
        <v>1292</v>
      </c>
      <c r="F1240" s="101">
        <v>10678</v>
      </c>
      <c r="G1240" s="102">
        <v>190052</v>
      </c>
      <c r="H1240" s="103">
        <v>46174</v>
      </c>
      <c r="I1240" s="104" t="s">
        <v>926</v>
      </c>
      <c r="J1240" s="77"/>
      <c r="K1240" s="77" t="str">
        <f ca="1">+IF(ISERROR(MATCH([1]!WORKORDER[[#This Row],[TRAVELER]],[1]!Table1[TRAVELER],0)),K1240,"Shipped")</f>
        <v>Shipped</v>
      </c>
      <c r="L1240" s="77">
        <f ca="1">IF(ISERROR(MATCH([1]!WORKORDER[[#This Row],[TRAVELER]],[1]!Table1[TRAVELER],0)),L1240,#REF!)</f>
        <v>30049</v>
      </c>
    </row>
    <row r="1241" spans="1:12" hidden="1" x14ac:dyDescent="0.25">
      <c r="A1241" s="77">
        <v>708732</v>
      </c>
      <c r="B1241" s="77">
        <v>11547369</v>
      </c>
      <c r="C1241" s="77">
        <v>1554</v>
      </c>
      <c r="D1241" s="77"/>
      <c r="E1241" s="100">
        <v>1317</v>
      </c>
      <c r="F1241" s="101">
        <v>10884</v>
      </c>
      <c r="G1241" s="102">
        <v>190052</v>
      </c>
      <c r="H1241" s="103">
        <v>46174</v>
      </c>
      <c r="I1241" s="104" t="s">
        <v>926</v>
      </c>
      <c r="J1241" s="77"/>
      <c r="K1241" s="77" t="str">
        <f ca="1">+IF(ISERROR(MATCH([1]!WORKORDER[[#This Row],[TRAVELER]],[1]!Table1[TRAVELER],0)),K1241,"Shipped")</f>
        <v>Shipped</v>
      </c>
      <c r="L1241" s="77">
        <f ca="1">IF(ISERROR(MATCH([1]!WORKORDER[[#This Row],[TRAVELER]],[1]!Table1[TRAVELER],0)),L1241,#REF!)</f>
        <v>30074</v>
      </c>
    </row>
    <row r="1242" spans="1:12" hidden="1" x14ac:dyDescent="0.25">
      <c r="A1242" s="77">
        <v>708733</v>
      </c>
      <c r="B1242" s="77">
        <v>11602659</v>
      </c>
      <c r="C1242" s="77">
        <v>686</v>
      </c>
      <c r="D1242" s="77"/>
      <c r="E1242" s="100">
        <v>678</v>
      </c>
      <c r="F1242" s="101">
        <v>12021</v>
      </c>
      <c r="G1242" s="102">
        <v>190270</v>
      </c>
      <c r="H1242" s="103">
        <v>46181</v>
      </c>
      <c r="I1242" s="104" t="s">
        <v>1172</v>
      </c>
      <c r="J1242" s="77"/>
      <c r="K1242" s="77" t="str">
        <f ca="1">+IF(ISERROR(MATCH([1]!WORKORDER[[#This Row],[TRAVELER]],[1]!Table1[TRAVELER],0)),K1242,"Shipped")</f>
        <v>Shipped</v>
      </c>
      <c r="L1242" s="77">
        <f ca="1">IF(ISERROR(MATCH([1]!WORKORDER[[#This Row],[TRAVELER]],[1]!Table1[TRAVELER],0)),L1242,#REF!)</f>
        <v>30074</v>
      </c>
    </row>
    <row r="1243" spans="1:12" hidden="1" x14ac:dyDescent="0.25">
      <c r="A1243" s="77">
        <v>708734</v>
      </c>
      <c r="B1243" s="77" t="s">
        <v>974</v>
      </c>
      <c r="C1243" s="77">
        <v>435</v>
      </c>
      <c r="D1243" s="77"/>
      <c r="E1243" s="100">
        <v>1126</v>
      </c>
      <c r="F1243" s="101">
        <v>42000</v>
      </c>
      <c r="G1243" s="102">
        <v>191126</v>
      </c>
      <c r="H1243" s="103">
        <v>46211</v>
      </c>
      <c r="I1243" s="104" t="s">
        <v>926</v>
      </c>
      <c r="J1243" s="77"/>
      <c r="K1243" s="77" t="str">
        <f ca="1">+IF(ISERROR(MATCH([1]!WORKORDER[[#This Row],[TRAVELER]],[1]!Table1[TRAVELER],0)),K1243,"Shipped")</f>
        <v>Shipped</v>
      </c>
      <c r="L1243" s="77">
        <f ca="1">IF(ISERROR(MATCH([1]!WORKORDER[[#This Row],[TRAVELER]],[1]!Table1[TRAVELER],0)),L1243,#REF!)</f>
        <v>30074</v>
      </c>
    </row>
    <row r="1244" spans="1:12" hidden="1" x14ac:dyDescent="0.25">
      <c r="A1244" s="77">
        <v>708736</v>
      </c>
      <c r="B1244" s="77" t="s">
        <v>974</v>
      </c>
      <c r="C1244" s="77">
        <v>9</v>
      </c>
      <c r="D1244" s="77"/>
      <c r="E1244" s="100">
        <v>804</v>
      </c>
      <c r="F1244" s="101">
        <v>30000</v>
      </c>
      <c r="G1244" s="102">
        <v>192845</v>
      </c>
      <c r="H1244" s="103">
        <v>46238</v>
      </c>
      <c r="I1244" s="104" t="s">
        <v>926</v>
      </c>
      <c r="J1244" s="77"/>
      <c r="K1244" s="77" t="str">
        <f ca="1">+IF(ISERROR(MATCH([1]!WORKORDER[[#This Row],[TRAVELER]],[1]!Table1[TRAVELER],0)),K1244,"Shipped")</f>
        <v>Shipped</v>
      </c>
      <c r="L1244" s="77">
        <f ca="1">IF(ISERROR(MATCH([1]!WORKORDER[[#This Row],[TRAVELER]],[1]!Table1[TRAVELER],0)),L1244,#REF!)</f>
        <v>30049</v>
      </c>
    </row>
    <row r="1245" spans="1:12" hidden="1" x14ac:dyDescent="0.25">
      <c r="A1245" s="77">
        <v>708737</v>
      </c>
      <c r="B1245" s="77" t="s">
        <v>974</v>
      </c>
      <c r="C1245" s="77">
        <v>1301</v>
      </c>
      <c r="D1245" s="77"/>
      <c r="E1245" s="100">
        <v>992</v>
      </c>
      <c r="F1245" s="101">
        <v>37000</v>
      </c>
      <c r="G1245" s="102">
        <v>192613</v>
      </c>
      <c r="H1245" s="103">
        <v>46230</v>
      </c>
      <c r="I1245" s="104" t="s">
        <v>926</v>
      </c>
      <c r="J1245" s="77"/>
      <c r="K1245" s="77" t="str">
        <f ca="1">+IF(ISERROR(MATCH([1]!WORKORDER[[#This Row],[TRAVELER]],[1]!Table1[TRAVELER],0)),K1245,"Shipped")</f>
        <v>Shipped</v>
      </c>
      <c r="L1245" s="77">
        <f ca="1">IF(ISERROR(MATCH([1]!WORKORDER[[#This Row],[TRAVELER]],[1]!Table1[TRAVELER],0)),L1245,#REF!)</f>
        <v>30074</v>
      </c>
    </row>
    <row r="1246" spans="1:12" hidden="1" x14ac:dyDescent="0.25">
      <c r="A1246" s="77">
        <v>708738</v>
      </c>
      <c r="B1246" s="77" t="s">
        <v>974</v>
      </c>
      <c r="C1246" s="77">
        <v>62</v>
      </c>
      <c r="D1246" s="77"/>
      <c r="E1246" s="100">
        <v>1233</v>
      </c>
      <c r="F1246" s="101">
        <v>46000</v>
      </c>
      <c r="G1246" s="102">
        <v>191126</v>
      </c>
      <c r="H1246" s="103">
        <v>46211</v>
      </c>
      <c r="I1246" s="104" t="s">
        <v>926</v>
      </c>
      <c r="J1246" s="77"/>
      <c r="K1246" s="77" t="str">
        <f ca="1">+IF(ISERROR(MATCH([1]!WORKORDER[[#This Row],[TRAVELER]],[1]!Table1[TRAVELER],0)),K1246,"Shipped")</f>
        <v>Shipped</v>
      </c>
      <c r="L1246" s="77">
        <f ca="1">IF(ISERROR(MATCH([1]!WORKORDER[[#This Row],[TRAVELER]],[1]!Table1[TRAVELER],0)),L1246,#REF!)</f>
        <v>30074</v>
      </c>
    </row>
    <row r="1247" spans="1:12" hidden="1" x14ac:dyDescent="0.25">
      <c r="A1247" s="77">
        <v>708740</v>
      </c>
      <c r="B1247" s="77" t="s">
        <v>942</v>
      </c>
      <c r="C1247" s="77" t="s">
        <v>922</v>
      </c>
      <c r="D1247" s="77"/>
      <c r="E1247" s="100">
        <v>1936</v>
      </c>
      <c r="F1247" s="101">
        <v>40000</v>
      </c>
      <c r="G1247" s="102">
        <v>189495</v>
      </c>
      <c r="H1247" s="103">
        <v>46154</v>
      </c>
      <c r="I1247" s="104" t="s">
        <v>1173</v>
      </c>
      <c r="J1247" s="77"/>
      <c r="K1247" s="77" t="str">
        <f ca="1">+IF(ISERROR(MATCH([1]!WORKORDER[[#This Row],[TRAVELER]],[1]!Table1[TRAVELER],0)),K1247,"Shipped")</f>
        <v>Shipped</v>
      </c>
      <c r="L1247" s="77">
        <f ca="1">IF(ISERROR(MATCH([1]!WORKORDER[[#This Row],[TRAVELER]],[1]!Table1[TRAVELER],0)),L1247,#REF!)</f>
        <v>30042</v>
      </c>
    </row>
    <row r="1248" spans="1:12" hidden="1" x14ac:dyDescent="0.25">
      <c r="A1248" s="77">
        <v>708741</v>
      </c>
      <c r="B1248" s="77" t="s">
        <v>942</v>
      </c>
      <c r="C1248" s="77" t="s">
        <v>922</v>
      </c>
      <c r="D1248" s="77"/>
      <c r="E1248" s="100">
        <v>1936</v>
      </c>
      <c r="F1248" s="101">
        <v>40000</v>
      </c>
      <c r="G1248" s="102">
        <v>189495</v>
      </c>
      <c r="H1248" s="103">
        <v>46154</v>
      </c>
      <c r="I1248" s="104" t="s">
        <v>1174</v>
      </c>
      <c r="J1248" s="77"/>
      <c r="K1248" s="77" t="str">
        <f ca="1">+IF(ISERROR(MATCH([1]!WORKORDER[[#This Row],[TRAVELER]],[1]!Table1[TRAVELER],0)),K1248,"Shipped")</f>
        <v>Shipped</v>
      </c>
      <c r="L1248" s="77">
        <f ca="1">IF(ISERROR(MATCH([1]!WORKORDER[[#This Row],[TRAVELER]],[1]!Table1[TRAVELER],0)),L1248,#REF!)</f>
        <v>30067</v>
      </c>
    </row>
    <row r="1249" spans="1:12" hidden="1" x14ac:dyDescent="0.25">
      <c r="A1249" s="77">
        <v>708742</v>
      </c>
      <c r="B1249" s="77" t="s">
        <v>942</v>
      </c>
      <c r="C1249" s="77" t="s">
        <v>922</v>
      </c>
      <c r="D1249" s="77"/>
      <c r="E1249" s="100">
        <v>1936</v>
      </c>
      <c r="F1249" s="101">
        <v>40000</v>
      </c>
      <c r="G1249" s="102">
        <v>189495</v>
      </c>
      <c r="H1249" s="103">
        <v>46154</v>
      </c>
      <c r="I1249" s="104" t="s">
        <v>1175</v>
      </c>
      <c r="J1249" s="77"/>
      <c r="K1249" s="77" t="str">
        <f ca="1">+IF(ISERROR(MATCH([1]!WORKORDER[[#This Row],[TRAVELER]],[1]!Table1[TRAVELER],0)),K1249,"Shipped")</f>
        <v>Shipped</v>
      </c>
      <c r="L1249" s="77">
        <f ca="1">IF(ISERROR(MATCH([1]!WORKORDER[[#This Row],[TRAVELER]],[1]!Table1[TRAVELER],0)),L1249,#REF!)</f>
        <v>30042</v>
      </c>
    </row>
    <row r="1250" spans="1:12" hidden="1" x14ac:dyDescent="0.25">
      <c r="A1250" s="77">
        <v>708743</v>
      </c>
      <c r="B1250" s="77" t="s">
        <v>942</v>
      </c>
      <c r="C1250" s="77" t="s">
        <v>922</v>
      </c>
      <c r="D1250" s="77"/>
      <c r="E1250" s="100">
        <v>1936</v>
      </c>
      <c r="F1250" s="101">
        <v>40000</v>
      </c>
      <c r="G1250" s="102">
        <v>189495</v>
      </c>
      <c r="H1250" s="103">
        <v>46154</v>
      </c>
      <c r="I1250" s="104" t="s">
        <v>1176</v>
      </c>
      <c r="J1250" s="77"/>
      <c r="K1250" s="77" t="str">
        <f ca="1">+IF(ISERROR(MATCH([1]!WORKORDER[[#This Row],[TRAVELER]],[1]!Table1[TRAVELER],0)),K1250,"Shipped")</f>
        <v>Shipped</v>
      </c>
      <c r="L1250" s="77">
        <f ca="1">IF(ISERROR(MATCH([1]!WORKORDER[[#This Row],[TRAVELER]],[1]!Table1[TRAVELER],0)),L1250,#REF!)</f>
        <v>29570</v>
      </c>
    </row>
    <row r="1251" spans="1:12" hidden="1" x14ac:dyDescent="0.25">
      <c r="A1251" s="77">
        <v>708744</v>
      </c>
      <c r="B1251" s="77" t="s">
        <v>941</v>
      </c>
      <c r="C1251" s="77" t="s">
        <v>922</v>
      </c>
      <c r="D1251" s="77"/>
      <c r="E1251" s="100">
        <v>237</v>
      </c>
      <c r="F1251" s="101">
        <v>7940</v>
      </c>
      <c r="G1251" s="102">
        <v>189495</v>
      </c>
      <c r="H1251" s="103">
        <v>46154</v>
      </c>
      <c r="I1251" s="104" t="s">
        <v>1177</v>
      </c>
      <c r="J1251" s="77"/>
      <c r="K1251" s="77" t="str">
        <f ca="1">+IF(ISERROR(MATCH([1]!WORKORDER[[#This Row],[TRAVELER]],[1]!Table1[TRAVELER],0)),K1251,"Shipped")</f>
        <v>Shipped</v>
      </c>
      <c r="L1251" s="77">
        <f ca="1">IF(ISERROR(MATCH([1]!WORKORDER[[#This Row],[TRAVELER]],[1]!Table1[TRAVELER],0)),L1251,#REF!)</f>
        <v>29574</v>
      </c>
    </row>
    <row r="1252" spans="1:12" hidden="1" x14ac:dyDescent="0.25">
      <c r="A1252" s="77">
        <v>708745</v>
      </c>
      <c r="B1252" s="77" t="s">
        <v>941</v>
      </c>
      <c r="C1252" s="77" t="s">
        <v>922</v>
      </c>
      <c r="D1252" s="77"/>
      <c r="E1252" s="100">
        <v>237</v>
      </c>
      <c r="F1252" s="101">
        <v>7940</v>
      </c>
      <c r="G1252" s="102">
        <v>189495</v>
      </c>
      <c r="H1252" s="103">
        <v>46154</v>
      </c>
      <c r="I1252" s="104" t="s">
        <v>1178</v>
      </c>
      <c r="J1252" s="77"/>
      <c r="K1252" s="77" t="str">
        <f ca="1">+IF(ISERROR(MATCH([1]!WORKORDER[[#This Row],[TRAVELER]],[1]!Table1[TRAVELER],0)),K1252,"Shipped")</f>
        <v>Shipped</v>
      </c>
      <c r="L1252" s="77">
        <f ca="1">IF(ISERROR(MATCH([1]!WORKORDER[[#This Row],[TRAVELER]],[1]!Table1[TRAVELER],0)),L1252,#REF!)</f>
        <v>30042</v>
      </c>
    </row>
    <row r="1253" spans="1:12" hidden="1" x14ac:dyDescent="0.25">
      <c r="A1253" s="77">
        <v>708746</v>
      </c>
      <c r="B1253" s="77" t="s">
        <v>941</v>
      </c>
      <c r="C1253" s="77" t="s">
        <v>922</v>
      </c>
      <c r="D1253" s="77"/>
      <c r="E1253" s="100">
        <v>1794</v>
      </c>
      <c r="F1253" s="101">
        <v>60000</v>
      </c>
      <c r="G1253" s="102">
        <v>189495</v>
      </c>
      <c r="H1253" s="103">
        <v>46154</v>
      </c>
      <c r="I1253" s="104" t="s">
        <v>1179</v>
      </c>
      <c r="J1253" s="77"/>
      <c r="K1253" s="77" t="str">
        <f ca="1">+IF(ISERROR(MATCH([1]!WORKORDER[[#This Row],[TRAVELER]],[1]!Table1[TRAVELER],0)),K1253,"Shipped")</f>
        <v>Shipped</v>
      </c>
      <c r="L1253" s="77">
        <f ca="1">IF(ISERROR(MATCH([1]!WORKORDER[[#This Row],[TRAVELER]],[1]!Table1[TRAVELER],0)),L1253,#REF!)</f>
        <v>30042</v>
      </c>
    </row>
    <row r="1254" spans="1:12" hidden="1" x14ac:dyDescent="0.25">
      <c r="A1254" s="77">
        <v>708747</v>
      </c>
      <c r="B1254" s="77" t="s">
        <v>941</v>
      </c>
      <c r="C1254" s="77" t="s">
        <v>922</v>
      </c>
      <c r="D1254" s="77"/>
      <c r="E1254" s="100">
        <v>1794</v>
      </c>
      <c r="F1254" s="101">
        <v>60000</v>
      </c>
      <c r="G1254" s="102">
        <v>189495</v>
      </c>
      <c r="H1254" s="103">
        <v>46154</v>
      </c>
      <c r="I1254" s="104" t="s">
        <v>1180</v>
      </c>
      <c r="J1254" s="77"/>
      <c r="K1254" s="77" t="str">
        <f ca="1">+IF(ISERROR(MATCH([1]!WORKORDER[[#This Row],[TRAVELER]],[1]!Table1[TRAVELER],0)),K1254,"Shipped")</f>
        <v>Shipped</v>
      </c>
      <c r="L1254" s="77">
        <f ca="1">IF(ISERROR(MATCH([1]!WORKORDER[[#This Row],[TRAVELER]],[1]!Table1[TRAVELER],0)),L1254,#REF!)</f>
        <v>30042</v>
      </c>
    </row>
    <row r="1255" spans="1:12" hidden="1" x14ac:dyDescent="0.25">
      <c r="A1255" s="77">
        <v>708755</v>
      </c>
      <c r="B1255" s="77">
        <v>11547369</v>
      </c>
      <c r="C1255" s="77">
        <v>941</v>
      </c>
      <c r="D1255" s="77"/>
      <c r="E1255" s="100">
        <v>1375</v>
      </c>
      <c r="F1255" s="101">
        <v>11364</v>
      </c>
      <c r="G1255" s="102">
        <v>190080</v>
      </c>
      <c r="H1255" s="103">
        <v>46174</v>
      </c>
      <c r="I1255" s="104" t="s">
        <v>926</v>
      </c>
      <c r="J1255" s="77"/>
      <c r="K1255" s="77" t="str">
        <f ca="1">+IF(ISERROR(MATCH([1]!WORKORDER[[#This Row],[TRAVELER]],[1]!Table1[TRAVELER],0)),K1255,"Shipped")</f>
        <v>Shipped</v>
      </c>
      <c r="L1255" s="77">
        <f ca="1">IF(ISERROR(MATCH([1]!WORKORDER[[#This Row],[TRAVELER]],[1]!Table1[TRAVELER],0)),L1255,#REF!)</f>
        <v>29653</v>
      </c>
    </row>
    <row r="1256" spans="1:12" hidden="1" x14ac:dyDescent="0.25">
      <c r="A1256" s="77">
        <v>708756</v>
      </c>
      <c r="B1256" s="77">
        <v>11547369</v>
      </c>
      <c r="C1256" s="77">
        <v>352</v>
      </c>
      <c r="D1256" s="77"/>
      <c r="E1256" s="100">
        <v>968</v>
      </c>
      <c r="F1256" s="101">
        <v>8000</v>
      </c>
      <c r="G1256" s="102">
        <v>190080</v>
      </c>
      <c r="H1256" s="103">
        <v>46174</v>
      </c>
      <c r="I1256" s="104" t="s">
        <v>926</v>
      </c>
      <c r="J1256" s="77"/>
      <c r="K1256" s="77" t="str">
        <f ca="1">+IF(ISERROR(MATCH([1]!WORKORDER[[#This Row],[TRAVELER]],[1]!Table1[TRAVELER],0)),K1256,"Shipped")</f>
        <v>Shipped</v>
      </c>
      <c r="L1256" s="77">
        <f ca="1">IF(ISERROR(MATCH([1]!WORKORDER[[#This Row],[TRAVELER]],[1]!Table1[TRAVELER],0)),L1256,#REF!)</f>
        <v>30069</v>
      </c>
    </row>
    <row r="1257" spans="1:12" hidden="1" x14ac:dyDescent="0.25">
      <c r="A1257" s="77">
        <v>708758</v>
      </c>
      <c r="B1257" s="77" t="s">
        <v>861</v>
      </c>
      <c r="C1257" s="77">
        <v>300</v>
      </c>
      <c r="D1257" s="77"/>
      <c r="E1257" s="100">
        <v>1142</v>
      </c>
      <c r="F1257" s="101">
        <v>66000</v>
      </c>
      <c r="G1257" s="102">
        <v>189943</v>
      </c>
      <c r="H1257" s="103">
        <v>46169</v>
      </c>
      <c r="I1257" s="104" t="s">
        <v>1181</v>
      </c>
      <c r="J1257" s="77"/>
      <c r="K1257" s="77" t="str">
        <f ca="1">+IF(ISERROR(MATCH([1]!WORKORDER[[#This Row],[TRAVELER]],[1]!Table1[TRAVELER],0)),K1257,"Shipped")</f>
        <v>Shipped</v>
      </c>
      <c r="L1257" s="77">
        <f ca="1">IF(ISERROR(MATCH([1]!WORKORDER[[#This Row],[TRAVELER]],[1]!Table1[TRAVELER],0)),L1257,#REF!)</f>
        <v>30069</v>
      </c>
    </row>
    <row r="1258" spans="1:12" hidden="1" x14ac:dyDescent="0.25">
      <c r="A1258" s="77">
        <v>708759</v>
      </c>
      <c r="B1258" s="77" t="s">
        <v>861</v>
      </c>
      <c r="C1258" s="77">
        <v>140</v>
      </c>
      <c r="D1258" s="77"/>
      <c r="E1258" s="100">
        <v>1246</v>
      </c>
      <c r="F1258" s="101">
        <v>72000</v>
      </c>
      <c r="G1258" s="102">
        <v>189648</v>
      </c>
      <c r="H1258" s="103">
        <v>46160</v>
      </c>
      <c r="I1258" s="108" t="s">
        <v>1182</v>
      </c>
      <c r="J1258" s="77"/>
      <c r="K1258" s="77" t="str">
        <f ca="1">+IF(ISERROR(MATCH([1]!WORKORDER[[#This Row],[TRAVELER]],[1]!Table1[TRAVELER],0)),K1258,"Shipped")</f>
        <v>Shipped</v>
      </c>
      <c r="L1258" s="77">
        <f ca="1">IF(ISERROR(MATCH([1]!WORKORDER[[#This Row],[TRAVELER]],[1]!Table1[TRAVELER],0)),L1258,#REF!)</f>
        <v>30042</v>
      </c>
    </row>
    <row r="1259" spans="1:12" hidden="1" x14ac:dyDescent="0.25">
      <c r="A1259" s="77">
        <v>708760</v>
      </c>
      <c r="B1259" s="77" t="s">
        <v>861</v>
      </c>
      <c r="C1259" s="77">
        <v>159</v>
      </c>
      <c r="D1259" s="77"/>
      <c r="E1259" s="100">
        <v>1125</v>
      </c>
      <c r="F1259" s="101">
        <v>65000</v>
      </c>
      <c r="G1259" s="102">
        <v>189648</v>
      </c>
      <c r="H1259" s="103">
        <v>46160</v>
      </c>
      <c r="I1259" s="108" t="s">
        <v>1183</v>
      </c>
      <c r="J1259" s="77"/>
      <c r="K1259" s="77" t="str">
        <f ca="1">+IF(ISERROR(MATCH([1]!WORKORDER[[#This Row],[TRAVELER]],[1]!Table1[TRAVELER],0)),K1259,"Shipped")</f>
        <v>Shipped</v>
      </c>
      <c r="L1259" s="77">
        <f ca="1">IF(ISERROR(MATCH([1]!WORKORDER[[#This Row],[TRAVELER]],[1]!Table1[TRAVELER],0)),L1259,#REF!)</f>
        <v>29611</v>
      </c>
    </row>
    <row r="1260" spans="1:12" hidden="1" x14ac:dyDescent="0.25">
      <c r="A1260" s="77">
        <v>708762</v>
      </c>
      <c r="B1260" s="77" t="s">
        <v>861</v>
      </c>
      <c r="C1260" s="77">
        <v>475</v>
      </c>
      <c r="D1260" s="77"/>
      <c r="E1260" s="100">
        <v>1180</v>
      </c>
      <c r="F1260" s="101">
        <v>68208</v>
      </c>
      <c r="G1260" s="102">
        <v>189648</v>
      </c>
      <c r="H1260" s="103">
        <v>46160</v>
      </c>
      <c r="I1260" s="108" t="s">
        <v>1184</v>
      </c>
      <c r="J1260" s="77"/>
      <c r="K1260" s="77" t="str">
        <f ca="1">+IF(ISERROR(MATCH([1]!WORKORDER[[#This Row],[TRAVELER]],[1]!Table1[TRAVELER],0)),K1260,"Shipped")</f>
        <v>Shipped</v>
      </c>
      <c r="L1260" s="77">
        <f ca="1">IF(ISERROR(MATCH([1]!WORKORDER[[#This Row],[TRAVELER]],[1]!Table1[TRAVELER],0)),L1260,#REF!)</f>
        <v>30049</v>
      </c>
    </row>
    <row r="1261" spans="1:12" hidden="1" x14ac:dyDescent="0.25">
      <c r="A1261" s="77">
        <v>708763</v>
      </c>
      <c r="B1261" s="77" t="s">
        <v>861</v>
      </c>
      <c r="C1261" s="77">
        <v>1446</v>
      </c>
      <c r="D1261" s="77"/>
      <c r="E1261" s="100">
        <v>1246</v>
      </c>
      <c r="F1261" s="101">
        <v>72000</v>
      </c>
      <c r="G1261" s="102">
        <v>189648</v>
      </c>
      <c r="H1261" s="103">
        <v>46160</v>
      </c>
      <c r="I1261" s="108" t="s">
        <v>1185</v>
      </c>
      <c r="J1261" s="77"/>
      <c r="K1261" s="77" t="str">
        <f ca="1">+IF(ISERROR(MATCH([1]!WORKORDER[[#This Row],[TRAVELER]],[1]!Table1[TRAVELER],0)),K1261,"Shipped")</f>
        <v>Shipped</v>
      </c>
      <c r="L1261" s="77">
        <f ca="1">IF(ISERROR(MATCH([1]!WORKORDER[[#This Row],[TRAVELER]],[1]!Table1[TRAVELER],0)),L1261,#REF!)</f>
        <v>29611</v>
      </c>
    </row>
    <row r="1262" spans="1:12" hidden="1" x14ac:dyDescent="0.25">
      <c r="A1262" s="77">
        <v>708766</v>
      </c>
      <c r="B1262" s="77" t="s">
        <v>958</v>
      </c>
      <c r="C1262" s="77">
        <v>1025</v>
      </c>
      <c r="D1262" s="77"/>
      <c r="E1262" s="100">
        <v>849</v>
      </c>
      <c r="F1262" s="101">
        <v>28300</v>
      </c>
      <c r="G1262" s="102">
        <v>189640</v>
      </c>
      <c r="H1262" s="103">
        <v>46160</v>
      </c>
      <c r="I1262" s="104" t="s">
        <v>926</v>
      </c>
      <c r="J1262" s="77"/>
      <c r="K1262" s="77" t="str">
        <f ca="1">+IF(ISERROR(MATCH([1]!WORKORDER[[#This Row],[TRAVELER]],[1]!Table1[TRAVELER],0)),K1262,"Shipped")</f>
        <v>Shipped</v>
      </c>
      <c r="L1262" s="77">
        <f ca="1">IF(ISERROR(MATCH([1]!WORKORDER[[#This Row],[TRAVELER]],[1]!Table1[TRAVELER],0)),L1262,#REF!)</f>
        <v>30049</v>
      </c>
    </row>
    <row r="1263" spans="1:12" hidden="1" x14ac:dyDescent="0.25">
      <c r="A1263" s="77">
        <v>708767</v>
      </c>
      <c r="B1263" s="77" t="s">
        <v>958</v>
      </c>
      <c r="C1263" s="77">
        <v>42</v>
      </c>
      <c r="D1263" s="77"/>
      <c r="E1263" s="100">
        <v>981</v>
      </c>
      <c r="F1263" s="101">
        <v>32700</v>
      </c>
      <c r="G1263" s="102">
        <v>189640</v>
      </c>
      <c r="H1263" s="103">
        <v>46160</v>
      </c>
      <c r="I1263" s="104" t="s">
        <v>926</v>
      </c>
      <c r="J1263" s="77"/>
      <c r="K1263" s="77" t="str">
        <f ca="1">+IF(ISERROR(MATCH([1]!WORKORDER[[#This Row],[TRAVELER]],[1]!Table1[TRAVELER],0)),K1263,"Shipped")</f>
        <v>Shipped</v>
      </c>
      <c r="L1263" s="77">
        <f ca="1">IF(ISERROR(MATCH([1]!WORKORDER[[#This Row],[TRAVELER]],[1]!Table1[TRAVELER],0)),L1263,#REF!)</f>
        <v>30069</v>
      </c>
    </row>
    <row r="1264" spans="1:12" hidden="1" x14ac:dyDescent="0.25">
      <c r="A1264" s="77">
        <v>708812</v>
      </c>
      <c r="B1264" s="77">
        <v>11546449</v>
      </c>
      <c r="C1264" s="77">
        <v>950</v>
      </c>
      <c r="D1264" s="77"/>
      <c r="E1264" s="100">
        <v>1045</v>
      </c>
      <c r="F1264" s="101">
        <v>88559</v>
      </c>
      <c r="G1264" s="102">
        <v>189823</v>
      </c>
      <c r="H1264" s="103">
        <v>46167</v>
      </c>
      <c r="I1264" s="104" t="s">
        <v>926</v>
      </c>
      <c r="J1264" s="77"/>
      <c r="K1264" s="77" t="str">
        <f ca="1">+IF(ISERROR(MATCH([1]!WORKORDER[[#This Row],[TRAVELER]],[1]!Table1[TRAVELER],0)),K1264,"Shipped")</f>
        <v>Shipped</v>
      </c>
      <c r="L1264" s="77">
        <f ca="1">IF(ISERROR(MATCH([1]!WORKORDER[[#This Row],[TRAVELER]],[1]!Table1[TRAVELER],0)),L1264,#REF!)</f>
        <v>29643</v>
      </c>
    </row>
    <row r="1265" spans="1:12" hidden="1" x14ac:dyDescent="0.25">
      <c r="A1265" s="77">
        <v>708813</v>
      </c>
      <c r="B1265" s="77">
        <v>11546449</v>
      </c>
      <c r="C1265" s="77">
        <v>936</v>
      </c>
      <c r="D1265" s="77"/>
      <c r="E1265" s="100">
        <v>1024</v>
      </c>
      <c r="F1265" s="101">
        <v>86780</v>
      </c>
      <c r="G1265" s="102">
        <v>189823</v>
      </c>
      <c r="H1265" s="103">
        <v>46167</v>
      </c>
      <c r="I1265" s="104" t="s">
        <v>926</v>
      </c>
      <c r="J1265" s="77"/>
      <c r="K1265" s="77" t="str">
        <f ca="1">+IF(ISERROR(MATCH([1]!WORKORDER[[#This Row],[TRAVELER]],[1]!Table1[TRAVELER],0)),K1265,"Shipped")</f>
        <v>Shipped</v>
      </c>
      <c r="L1265" s="77">
        <f ca="1">IF(ISERROR(MATCH([1]!WORKORDER[[#This Row],[TRAVELER]],[1]!Table1[TRAVELER],0)),L1265,#REF!)</f>
        <v>30039</v>
      </c>
    </row>
    <row r="1266" spans="1:12" hidden="1" x14ac:dyDescent="0.25">
      <c r="A1266" s="77">
        <v>708814</v>
      </c>
      <c r="B1266" s="77">
        <v>11546449</v>
      </c>
      <c r="C1266" s="77">
        <v>1394</v>
      </c>
      <c r="D1266" s="77"/>
      <c r="E1266" s="100">
        <v>995</v>
      </c>
      <c r="F1266" s="101">
        <v>84322</v>
      </c>
      <c r="G1266" s="102">
        <v>189823</v>
      </c>
      <c r="H1266" s="103">
        <v>46167</v>
      </c>
      <c r="I1266" s="104" t="s">
        <v>926</v>
      </c>
      <c r="J1266" s="77"/>
      <c r="K1266" s="77" t="str">
        <f ca="1">+IF(ISERROR(MATCH([1]!WORKORDER[[#This Row],[TRAVELER]],[1]!Table1[TRAVELER],0)),K1266,"Shipped")</f>
        <v>Shipped</v>
      </c>
      <c r="L1266" s="77">
        <f ca="1">IF(ISERROR(MATCH([1]!WORKORDER[[#This Row],[TRAVELER]],[1]!Table1[TRAVELER],0)),L1266,#REF!)</f>
        <v>30044</v>
      </c>
    </row>
    <row r="1267" spans="1:12" hidden="1" x14ac:dyDescent="0.25">
      <c r="A1267" s="77">
        <v>708815</v>
      </c>
      <c r="B1267" s="77">
        <v>11546449</v>
      </c>
      <c r="C1267" s="77">
        <v>1512</v>
      </c>
      <c r="D1267" s="77"/>
      <c r="E1267" s="100">
        <v>1080</v>
      </c>
      <c r="F1267" s="101">
        <v>91525</v>
      </c>
      <c r="G1267" s="102">
        <v>189823</v>
      </c>
      <c r="H1267" s="103">
        <v>46167</v>
      </c>
      <c r="I1267" s="104" t="s">
        <v>926</v>
      </c>
      <c r="J1267" s="77"/>
      <c r="K1267" s="77" t="str">
        <f ca="1">+IF(ISERROR(MATCH([1]!WORKORDER[[#This Row],[TRAVELER]],[1]!Table1[TRAVELER],0)),K1267,"Shipped")</f>
        <v>Shipped</v>
      </c>
      <c r="L1267" s="77">
        <f ca="1">IF(ISERROR(MATCH([1]!WORKORDER[[#This Row],[TRAVELER]],[1]!Table1[TRAVELER],0)),L1267,#REF!)</f>
        <v>29645</v>
      </c>
    </row>
    <row r="1268" spans="1:12" hidden="1" x14ac:dyDescent="0.25">
      <c r="A1268" s="77">
        <v>708816</v>
      </c>
      <c r="B1268" s="77">
        <v>11546449</v>
      </c>
      <c r="C1268" s="77">
        <v>1672</v>
      </c>
      <c r="D1268" s="77"/>
      <c r="E1268" s="100">
        <v>947</v>
      </c>
      <c r="F1268" s="101">
        <v>80254</v>
      </c>
      <c r="G1268" s="102">
        <v>189823</v>
      </c>
      <c r="H1268" s="103">
        <v>46167</v>
      </c>
      <c r="I1268" s="104" t="s">
        <v>926</v>
      </c>
      <c r="J1268" s="77"/>
      <c r="K1268" s="77" t="str">
        <f ca="1">+IF(ISERROR(MATCH([1]!WORKORDER[[#This Row],[TRAVELER]],[1]!Table1[TRAVELER],0)),K1268,"Shipped")</f>
        <v>Shipped</v>
      </c>
      <c r="L1268" s="77">
        <f ca="1">IF(ISERROR(MATCH([1]!WORKORDER[[#This Row],[TRAVELER]],[1]!Table1[TRAVELER],0)),L1268,#REF!)</f>
        <v>30044</v>
      </c>
    </row>
    <row r="1269" spans="1:12" hidden="1" x14ac:dyDescent="0.25">
      <c r="A1269" s="77">
        <v>708817</v>
      </c>
      <c r="B1269" s="77">
        <v>11546449</v>
      </c>
      <c r="C1269" s="77">
        <v>1716</v>
      </c>
      <c r="D1269" s="77"/>
      <c r="E1269" s="100">
        <v>1095</v>
      </c>
      <c r="F1269" s="101">
        <v>92797</v>
      </c>
      <c r="G1269" s="102">
        <v>189823</v>
      </c>
      <c r="H1269" s="103">
        <v>46167</v>
      </c>
      <c r="I1269" s="104" t="s">
        <v>926</v>
      </c>
      <c r="J1269" s="77"/>
      <c r="K1269" s="77" t="str">
        <f ca="1">+IF(ISERROR(MATCH([1]!WORKORDER[[#This Row],[TRAVELER]],[1]!Table1[TRAVELER],0)),K1269,"Shipped")</f>
        <v>Shipped</v>
      </c>
      <c r="L1269" s="77">
        <f ca="1">IF(ISERROR(MATCH([1]!WORKORDER[[#This Row],[TRAVELER]],[1]!Table1[TRAVELER],0)),L1269,#REF!)</f>
        <v>29626</v>
      </c>
    </row>
    <row r="1270" spans="1:12" hidden="1" x14ac:dyDescent="0.25">
      <c r="A1270" s="77">
        <v>708818</v>
      </c>
      <c r="B1270" s="77">
        <v>11546449</v>
      </c>
      <c r="C1270" s="77">
        <v>1697</v>
      </c>
      <c r="D1270" s="77"/>
      <c r="E1270" s="100">
        <v>1067</v>
      </c>
      <c r="F1270" s="101">
        <v>90424</v>
      </c>
      <c r="G1270" s="102">
        <v>189823</v>
      </c>
      <c r="H1270" s="103">
        <v>46167</v>
      </c>
      <c r="I1270" s="104" t="s">
        <v>926</v>
      </c>
      <c r="J1270" s="77"/>
      <c r="K1270" s="77" t="str">
        <f ca="1">+IF(ISERROR(MATCH([1]!WORKORDER[[#This Row],[TRAVELER]],[1]!Table1[TRAVELER],0)),K1270,"Shipped")</f>
        <v>Shipped</v>
      </c>
      <c r="L1270" s="77">
        <f ca="1">IF(ISERROR(MATCH([1]!WORKORDER[[#This Row],[TRAVELER]],[1]!Table1[TRAVELER],0)),L1270,#REF!)</f>
        <v>30072</v>
      </c>
    </row>
    <row r="1271" spans="1:12" hidden="1" x14ac:dyDescent="0.25">
      <c r="A1271" s="77">
        <v>708819</v>
      </c>
      <c r="B1271" s="77">
        <v>11546449</v>
      </c>
      <c r="C1271" s="77">
        <v>371</v>
      </c>
      <c r="D1271" s="77"/>
      <c r="E1271" s="100">
        <v>974</v>
      </c>
      <c r="F1271" s="101">
        <v>82542</v>
      </c>
      <c r="G1271" s="102">
        <v>189823</v>
      </c>
      <c r="H1271" s="103">
        <v>46167</v>
      </c>
      <c r="I1271" s="104" t="s">
        <v>926</v>
      </c>
      <c r="J1271" s="77"/>
      <c r="K1271" s="77" t="str">
        <f ca="1">+IF(ISERROR(MATCH([1]!WORKORDER[[#This Row],[TRAVELER]],[1]!Table1[TRAVELER],0)),K1271,"Shipped")</f>
        <v>Shipped</v>
      </c>
      <c r="L1271" s="77">
        <f ca="1">IF(ISERROR(MATCH([1]!WORKORDER[[#This Row],[TRAVELER]],[1]!Table1[TRAVELER],0)),L1271,#REF!)</f>
        <v>29626</v>
      </c>
    </row>
    <row r="1272" spans="1:12" hidden="1" x14ac:dyDescent="0.25">
      <c r="A1272" s="77">
        <v>708820</v>
      </c>
      <c r="B1272" s="77">
        <v>11546449</v>
      </c>
      <c r="C1272" s="77">
        <v>934</v>
      </c>
      <c r="D1272" s="77"/>
      <c r="E1272" s="100">
        <v>935</v>
      </c>
      <c r="F1272" s="101">
        <v>79237</v>
      </c>
      <c r="G1272" s="102">
        <v>189823</v>
      </c>
      <c r="H1272" s="103">
        <v>46167</v>
      </c>
      <c r="I1272" s="104" t="s">
        <v>926</v>
      </c>
      <c r="J1272" s="77"/>
      <c r="K1272" s="77" t="str">
        <f ca="1">+IF(ISERROR(MATCH([1]!WORKORDER[[#This Row],[TRAVELER]],[1]!Table1[TRAVELER],0)),K1272,"Shipped")</f>
        <v>Shipped</v>
      </c>
      <c r="L1272" s="77">
        <f ca="1">IF(ISERROR(MATCH([1]!WORKORDER[[#This Row],[TRAVELER]],[1]!Table1[TRAVELER],0)),L1272,#REF!)</f>
        <v>30039</v>
      </c>
    </row>
    <row r="1273" spans="1:12" hidden="1" x14ac:dyDescent="0.25">
      <c r="A1273" s="77">
        <v>708821</v>
      </c>
      <c r="B1273" s="77">
        <v>11546449</v>
      </c>
      <c r="C1273" s="77">
        <v>965</v>
      </c>
      <c r="D1273" s="77"/>
      <c r="E1273" s="100">
        <v>1142</v>
      </c>
      <c r="F1273" s="101">
        <v>96780</v>
      </c>
      <c r="G1273" s="102">
        <v>189823</v>
      </c>
      <c r="H1273" s="103">
        <v>46167</v>
      </c>
      <c r="I1273" s="104" t="s">
        <v>926</v>
      </c>
      <c r="J1273" s="77"/>
      <c r="K1273" s="77" t="str">
        <f ca="1">+IF(ISERROR(MATCH([1]!WORKORDER[[#This Row],[TRAVELER]],[1]!Table1[TRAVELER],0)),K1273,"Shipped")</f>
        <v>Shipped</v>
      </c>
      <c r="L1273" s="77">
        <f ca="1">IF(ISERROR(MATCH([1]!WORKORDER[[#This Row],[TRAVELER]],[1]!Table1[TRAVELER],0)),L1273,#REF!)</f>
        <v>30044</v>
      </c>
    </row>
    <row r="1274" spans="1:12" hidden="1" x14ac:dyDescent="0.25">
      <c r="A1274" s="77">
        <v>708822</v>
      </c>
      <c r="B1274" s="77">
        <v>11546449</v>
      </c>
      <c r="C1274" s="77">
        <v>1578</v>
      </c>
      <c r="D1274" s="77"/>
      <c r="E1274" s="100">
        <v>1037</v>
      </c>
      <c r="F1274" s="101">
        <v>87881</v>
      </c>
      <c r="G1274" s="102">
        <v>189823</v>
      </c>
      <c r="H1274" s="103">
        <v>46167</v>
      </c>
      <c r="I1274" s="104" t="s">
        <v>926</v>
      </c>
      <c r="J1274" s="77"/>
      <c r="K1274" s="77" t="str">
        <f ca="1">+IF(ISERROR(MATCH([1]!WORKORDER[[#This Row],[TRAVELER]],[1]!Table1[TRAVELER],0)),K1274,"Shipped")</f>
        <v>Shipped</v>
      </c>
      <c r="L1274" s="77">
        <f ca="1">IF(ISERROR(MATCH([1]!WORKORDER[[#This Row],[TRAVELER]],[1]!Table1[TRAVELER],0)),L1274,#REF!)</f>
        <v>30044</v>
      </c>
    </row>
    <row r="1275" spans="1:12" hidden="1" x14ac:dyDescent="0.25">
      <c r="A1275" s="77">
        <v>708823</v>
      </c>
      <c r="B1275" s="77">
        <v>11546449</v>
      </c>
      <c r="C1275" s="77">
        <v>1523</v>
      </c>
      <c r="D1275" s="77"/>
      <c r="E1275" s="100">
        <v>1057</v>
      </c>
      <c r="F1275" s="101">
        <v>89576</v>
      </c>
      <c r="G1275" s="102">
        <v>189823</v>
      </c>
      <c r="H1275" s="103">
        <v>46167</v>
      </c>
      <c r="I1275" s="104" t="s">
        <v>926</v>
      </c>
      <c r="J1275" s="77"/>
      <c r="K1275" s="77" t="str">
        <f ca="1">+IF(ISERROR(MATCH([1]!WORKORDER[[#This Row],[TRAVELER]],[1]!Table1[TRAVELER],0)),K1275,"Shipped")</f>
        <v>Shipped</v>
      </c>
      <c r="L1275" s="77">
        <f ca="1">IF(ISERROR(MATCH([1]!WORKORDER[[#This Row],[TRAVELER]],[1]!Table1[TRAVELER],0)),L1275,#REF!)</f>
        <v>30049</v>
      </c>
    </row>
    <row r="1276" spans="1:12" hidden="1" x14ac:dyDescent="0.25">
      <c r="A1276" s="77">
        <v>708830</v>
      </c>
      <c r="B1276" s="77" t="s">
        <v>945</v>
      </c>
      <c r="C1276" s="77">
        <v>1327</v>
      </c>
      <c r="D1276" s="77"/>
      <c r="E1276" s="100">
        <v>1080</v>
      </c>
      <c r="F1276" s="101">
        <v>39130</v>
      </c>
      <c r="G1276" s="102">
        <v>189699</v>
      </c>
      <c r="H1276" s="103">
        <v>46162</v>
      </c>
      <c r="I1276" s="104" t="s">
        <v>926</v>
      </c>
      <c r="J1276" s="77"/>
      <c r="K1276" s="77" t="str">
        <f ca="1">+IF(ISERROR(MATCH([1]!WORKORDER[[#This Row],[TRAVELER]],[1]!Table1[TRAVELER],0)),K1276,"Shipped")</f>
        <v>Shipped</v>
      </c>
      <c r="L1276" s="77">
        <f ca="1">IF(ISERROR(MATCH([1]!WORKORDER[[#This Row],[TRAVELER]],[1]!Table1[TRAVELER],0)),L1276,#REF!)</f>
        <v>29626</v>
      </c>
    </row>
    <row r="1277" spans="1:12" hidden="1" x14ac:dyDescent="0.25">
      <c r="A1277" s="77">
        <v>708831</v>
      </c>
      <c r="B1277" s="77" t="s">
        <v>945</v>
      </c>
      <c r="C1277" s="77">
        <v>1632</v>
      </c>
      <c r="D1277" s="77"/>
      <c r="E1277" s="100">
        <v>1078</v>
      </c>
      <c r="F1277" s="101">
        <v>39058</v>
      </c>
      <c r="G1277" s="102">
        <v>189699</v>
      </c>
      <c r="H1277" s="103">
        <v>46162</v>
      </c>
      <c r="I1277" s="104" t="s">
        <v>926</v>
      </c>
      <c r="J1277" s="77"/>
      <c r="K1277" s="77" t="str">
        <f ca="1">+IF(ISERROR(MATCH([1]!WORKORDER[[#This Row],[TRAVELER]],[1]!Table1[TRAVELER],0)),K1277,"Shipped")</f>
        <v>Shipped</v>
      </c>
      <c r="L1277" s="77">
        <f ca="1">IF(ISERROR(MATCH([1]!WORKORDER[[#This Row],[TRAVELER]],[1]!Table1[TRAVELER],0)),L1277,#REF!)</f>
        <v>30039</v>
      </c>
    </row>
    <row r="1278" spans="1:12" hidden="1" x14ac:dyDescent="0.25">
      <c r="A1278" s="77">
        <v>708833</v>
      </c>
      <c r="B1278" s="77" t="s">
        <v>945</v>
      </c>
      <c r="C1278" s="77">
        <v>281</v>
      </c>
      <c r="D1278" s="77"/>
      <c r="E1278" s="100">
        <v>1110</v>
      </c>
      <c r="F1278" s="101">
        <v>40217</v>
      </c>
      <c r="G1278" s="102">
        <v>189699</v>
      </c>
      <c r="H1278" s="103">
        <v>46162</v>
      </c>
      <c r="I1278" s="104" t="s">
        <v>926</v>
      </c>
      <c r="J1278" s="77"/>
      <c r="K1278" s="77" t="str">
        <f ca="1">+IF(ISERROR(MATCH([1]!WORKORDER[[#This Row],[TRAVELER]],[1]!Table1[TRAVELER],0)),K1278,"Shipped")</f>
        <v>Shipped</v>
      </c>
      <c r="L1278" s="77">
        <f ca="1">IF(ISERROR(MATCH([1]!WORKORDER[[#This Row],[TRAVELER]],[1]!Table1[TRAVELER],0)),L1278,#REF!)</f>
        <v>30040</v>
      </c>
    </row>
    <row r="1279" spans="1:12" hidden="1" x14ac:dyDescent="0.25">
      <c r="A1279" s="77">
        <v>708834</v>
      </c>
      <c r="B1279" s="77" t="s">
        <v>945</v>
      </c>
      <c r="C1279" s="77">
        <v>137</v>
      </c>
      <c r="D1279" s="77"/>
      <c r="E1279" s="100">
        <v>1020</v>
      </c>
      <c r="F1279" s="101">
        <v>36957</v>
      </c>
      <c r="G1279" s="102">
        <v>189699</v>
      </c>
      <c r="H1279" s="103">
        <v>46162</v>
      </c>
      <c r="I1279" s="104" t="s">
        <v>926</v>
      </c>
      <c r="J1279" s="77"/>
      <c r="K1279" s="77" t="str">
        <f ca="1">+IF(ISERROR(MATCH([1]!WORKORDER[[#This Row],[TRAVELER]],[1]!Table1[TRAVELER],0)),K1279,"Shipped")</f>
        <v>Shipped</v>
      </c>
      <c r="L1279" s="77">
        <f ca="1">IF(ISERROR(MATCH([1]!WORKORDER[[#This Row],[TRAVELER]],[1]!Table1[TRAVELER],0)),L1279,#REF!)</f>
        <v>30040</v>
      </c>
    </row>
    <row r="1280" spans="1:12" hidden="1" x14ac:dyDescent="0.25">
      <c r="A1280" s="77">
        <v>708835</v>
      </c>
      <c r="B1280" s="77" t="s">
        <v>945</v>
      </c>
      <c r="C1280" s="77">
        <v>655</v>
      </c>
      <c r="D1280" s="77"/>
      <c r="E1280" s="100">
        <v>1108</v>
      </c>
      <c r="F1280" s="101">
        <v>40145</v>
      </c>
      <c r="G1280" s="102">
        <v>189699</v>
      </c>
      <c r="H1280" s="103">
        <v>46162</v>
      </c>
      <c r="I1280" s="104" t="s">
        <v>926</v>
      </c>
      <c r="J1280" s="77"/>
      <c r="K1280" s="77" t="str">
        <f ca="1">+IF(ISERROR(MATCH([1]!WORKORDER[[#This Row],[TRAVELER]],[1]!Table1[TRAVELER],0)),K1280,"Shipped")</f>
        <v>Shipped</v>
      </c>
      <c r="L1280" s="77">
        <f ca="1">IF(ISERROR(MATCH([1]!WORKORDER[[#This Row],[TRAVELER]],[1]!Table1[TRAVELER],0)),L1280,#REF!)</f>
        <v>30080</v>
      </c>
    </row>
    <row r="1281" spans="1:12" hidden="1" x14ac:dyDescent="0.25">
      <c r="A1281" s="77">
        <v>708836</v>
      </c>
      <c r="B1281" s="77" t="s">
        <v>918</v>
      </c>
      <c r="C1281" s="77" t="s">
        <v>922</v>
      </c>
      <c r="D1281" s="77"/>
      <c r="E1281" s="100">
        <v>1224</v>
      </c>
      <c r="F1281" s="101">
        <v>10000</v>
      </c>
      <c r="G1281" s="102">
        <v>189708</v>
      </c>
      <c r="H1281" s="103">
        <v>46162</v>
      </c>
      <c r="I1281" s="104" t="s">
        <v>926</v>
      </c>
      <c r="J1281" s="77"/>
      <c r="K1281" s="77" t="str">
        <f ca="1">+IF(ISERROR(MATCH([1]!WORKORDER[[#This Row],[TRAVELER]],[1]!Table1[TRAVELER],0)),K1281,"Shipped")</f>
        <v>Shipped</v>
      </c>
      <c r="L1281" s="77">
        <f ca="1">IF(ISERROR(MATCH([1]!WORKORDER[[#This Row],[TRAVELER]],[1]!Table1[TRAVELER],0)),L1281,#REF!)</f>
        <v>30049</v>
      </c>
    </row>
    <row r="1282" spans="1:12" hidden="1" x14ac:dyDescent="0.25">
      <c r="A1282" s="77">
        <v>708837</v>
      </c>
      <c r="B1282" s="77" t="s">
        <v>918</v>
      </c>
      <c r="C1282" s="77" t="s">
        <v>922</v>
      </c>
      <c r="D1282" s="77"/>
      <c r="E1282" s="100">
        <v>1224</v>
      </c>
      <c r="F1282" s="101">
        <v>10000</v>
      </c>
      <c r="G1282" s="102">
        <v>189708</v>
      </c>
      <c r="H1282" s="103">
        <v>46162</v>
      </c>
      <c r="I1282" s="104" t="s">
        <v>1186</v>
      </c>
      <c r="J1282" s="77"/>
      <c r="K1282" s="77" t="str">
        <f ca="1">+IF(ISERROR(MATCH([1]!WORKORDER[[#This Row],[TRAVELER]],[1]!Table1[TRAVELER],0)),K1282,"Shipped")</f>
        <v>Shipped</v>
      </c>
      <c r="L1282" s="77">
        <f ca="1">IF(ISERROR(MATCH([1]!WORKORDER[[#This Row],[TRAVELER]],[1]!Table1[TRAVELER],0)),L1282,#REF!)</f>
        <v>30080</v>
      </c>
    </row>
    <row r="1283" spans="1:12" hidden="1" x14ac:dyDescent="0.25">
      <c r="A1283" s="77">
        <v>708838</v>
      </c>
      <c r="B1283" s="77">
        <v>11547176</v>
      </c>
      <c r="C1283" s="77" t="s">
        <v>922</v>
      </c>
      <c r="D1283" s="77"/>
      <c r="E1283" s="100">
        <v>1710</v>
      </c>
      <c r="F1283" s="101">
        <v>45000</v>
      </c>
      <c r="G1283" s="102">
        <v>189708</v>
      </c>
      <c r="H1283" s="103">
        <v>46162</v>
      </c>
      <c r="I1283" s="104" t="s">
        <v>926</v>
      </c>
      <c r="J1283" s="77"/>
      <c r="K1283" s="77" t="str">
        <f ca="1">+IF(ISERROR(MATCH([1]!WORKORDER[[#This Row],[TRAVELER]],[1]!Table1[TRAVELER],0)),K1283,"Shipped")</f>
        <v>Shipped</v>
      </c>
      <c r="L1283" s="77">
        <f ca="1">IF(ISERROR(MATCH([1]!WORKORDER[[#This Row],[TRAVELER]],[1]!Table1[TRAVELER],0)),L1283,#REF!)</f>
        <v>29618</v>
      </c>
    </row>
    <row r="1284" spans="1:12" hidden="1" x14ac:dyDescent="0.25">
      <c r="A1284" s="77">
        <v>708839</v>
      </c>
      <c r="B1284" s="77">
        <v>11547176</v>
      </c>
      <c r="C1284" s="77" t="s">
        <v>922</v>
      </c>
      <c r="D1284" s="77"/>
      <c r="E1284" s="100">
        <v>1710</v>
      </c>
      <c r="F1284" s="101">
        <v>45000</v>
      </c>
      <c r="G1284" s="102">
        <v>189708</v>
      </c>
      <c r="H1284" s="103">
        <v>46162</v>
      </c>
      <c r="I1284" s="104" t="s">
        <v>1187</v>
      </c>
      <c r="J1284" s="77"/>
      <c r="K1284" s="77" t="str">
        <f ca="1">+IF(ISERROR(MATCH([1]!WORKORDER[[#This Row],[TRAVELER]],[1]!Table1[TRAVELER],0)),K1284,"Shipped")</f>
        <v>Shipped</v>
      </c>
      <c r="L1284" s="77">
        <f ca="1">IF(ISERROR(MATCH([1]!WORKORDER[[#This Row],[TRAVELER]],[1]!Table1[TRAVELER],0)),L1284,#REF!)</f>
        <v>29618</v>
      </c>
    </row>
    <row r="1285" spans="1:12" hidden="1" x14ac:dyDescent="0.25">
      <c r="A1285" s="77">
        <v>708840</v>
      </c>
      <c r="B1285" s="77" t="s">
        <v>1188</v>
      </c>
      <c r="C1285" s="77" t="s">
        <v>922</v>
      </c>
      <c r="D1285" s="77"/>
      <c r="E1285" s="100">
        <v>1468</v>
      </c>
      <c r="F1285" s="101">
        <v>40000</v>
      </c>
      <c r="G1285" s="102">
        <v>189640</v>
      </c>
      <c r="H1285" s="103">
        <v>46160</v>
      </c>
      <c r="I1285" s="104" t="s">
        <v>926</v>
      </c>
      <c r="J1285" s="77"/>
      <c r="K1285" s="77" t="str">
        <f ca="1">+IF(ISERROR(MATCH([1]!WORKORDER[[#This Row],[TRAVELER]],[1]!Table1[TRAVELER],0)),K1285,"Shipped")</f>
        <v>Shipped</v>
      </c>
      <c r="L1285" s="77">
        <f ca="1">IF(ISERROR(MATCH([1]!WORKORDER[[#This Row],[TRAVELER]],[1]!Table1[TRAVELER],0)),L1285,#REF!)</f>
        <v>30049</v>
      </c>
    </row>
    <row r="1286" spans="1:12" hidden="1" x14ac:dyDescent="0.25">
      <c r="A1286" s="77">
        <v>708841</v>
      </c>
      <c r="B1286" s="77" t="s">
        <v>1188</v>
      </c>
      <c r="C1286" s="77" t="s">
        <v>922</v>
      </c>
      <c r="D1286" s="77"/>
      <c r="E1286" s="100">
        <v>1468</v>
      </c>
      <c r="F1286" s="101">
        <v>40000</v>
      </c>
      <c r="G1286" s="102">
        <v>189640</v>
      </c>
      <c r="H1286" s="103">
        <v>46160</v>
      </c>
      <c r="I1286" s="104" t="s">
        <v>1189</v>
      </c>
      <c r="J1286" s="77"/>
      <c r="K1286" s="77" t="str">
        <f ca="1">+IF(ISERROR(MATCH([1]!WORKORDER[[#This Row],[TRAVELER]],[1]!Table1[TRAVELER],0)),K1286,"Shipped")</f>
        <v>Shipped</v>
      </c>
      <c r="L1286" s="77">
        <f ca="1">IF(ISERROR(MATCH([1]!WORKORDER[[#This Row],[TRAVELER]],[1]!Table1[TRAVELER],0)),L1286,#REF!)</f>
        <v>29604</v>
      </c>
    </row>
    <row r="1287" spans="1:12" hidden="1" x14ac:dyDescent="0.25">
      <c r="A1287" s="77">
        <v>708842</v>
      </c>
      <c r="B1287" s="77" t="s">
        <v>1188</v>
      </c>
      <c r="C1287" s="77" t="s">
        <v>922</v>
      </c>
      <c r="D1287" s="77"/>
      <c r="E1287" s="100">
        <v>1468</v>
      </c>
      <c r="F1287" s="101">
        <v>40000</v>
      </c>
      <c r="G1287" s="102">
        <v>189640</v>
      </c>
      <c r="H1287" s="103">
        <v>46160</v>
      </c>
      <c r="I1287" s="104" t="s">
        <v>926</v>
      </c>
      <c r="J1287" s="77"/>
      <c r="K1287" s="77" t="str">
        <f ca="1">+IF(ISERROR(MATCH([1]!WORKORDER[[#This Row],[TRAVELER]],[1]!Table1[TRAVELER],0)),K1287,"Shipped")</f>
        <v>Shipped</v>
      </c>
      <c r="L1287" s="77">
        <f ca="1">IF(ISERROR(MATCH([1]!WORKORDER[[#This Row],[TRAVELER]],[1]!Table1[TRAVELER],0)),L1287,#REF!)</f>
        <v>30049</v>
      </c>
    </row>
    <row r="1288" spans="1:12" hidden="1" x14ac:dyDescent="0.25">
      <c r="A1288" s="77">
        <v>708843</v>
      </c>
      <c r="B1288" s="77" t="s">
        <v>1188</v>
      </c>
      <c r="C1288" s="77" t="s">
        <v>922</v>
      </c>
      <c r="D1288" s="77"/>
      <c r="E1288" s="100">
        <v>1468</v>
      </c>
      <c r="F1288" s="101">
        <v>40000</v>
      </c>
      <c r="G1288" s="102">
        <v>189640</v>
      </c>
      <c r="H1288" s="103">
        <v>46160</v>
      </c>
      <c r="I1288" s="104" t="s">
        <v>1190</v>
      </c>
      <c r="J1288" s="77"/>
      <c r="K1288" s="77" t="str">
        <f ca="1">+IF(ISERROR(MATCH([1]!WORKORDER[[#This Row],[TRAVELER]],[1]!Table1[TRAVELER],0)),K1288,"Shipped")</f>
        <v>Shipped</v>
      </c>
      <c r="L1288" s="77">
        <f ca="1">IF(ISERROR(MATCH([1]!WORKORDER[[#This Row],[TRAVELER]],[1]!Table1[TRAVELER],0)),L1288,#REF!)</f>
        <v>30049</v>
      </c>
    </row>
    <row r="1289" spans="1:12" hidden="1" x14ac:dyDescent="0.25">
      <c r="A1289" s="77">
        <v>708844</v>
      </c>
      <c r="B1289" s="77" t="s">
        <v>1188</v>
      </c>
      <c r="C1289" s="77" t="s">
        <v>922</v>
      </c>
      <c r="D1289" s="77"/>
      <c r="E1289" s="100">
        <v>1468</v>
      </c>
      <c r="F1289" s="101">
        <v>40000</v>
      </c>
      <c r="G1289" s="102">
        <v>189640</v>
      </c>
      <c r="H1289" s="103">
        <v>46160</v>
      </c>
      <c r="I1289" s="104" t="s">
        <v>926</v>
      </c>
      <c r="J1289" s="77"/>
      <c r="K1289" s="77" t="str">
        <f ca="1">+IF(ISERROR(MATCH([1]!WORKORDER[[#This Row],[TRAVELER]],[1]!Table1[TRAVELER],0)),K1289,"Shipped")</f>
        <v>Shipped</v>
      </c>
      <c r="L1289" s="77">
        <f ca="1">IF(ISERROR(MATCH([1]!WORKORDER[[#This Row],[TRAVELER]],[1]!Table1[TRAVELER],0)),L1289,#REF!)</f>
        <v>0</v>
      </c>
    </row>
    <row r="1290" spans="1:12" hidden="1" x14ac:dyDescent="0.25">
      <c r="A1290" s="77">
        <v>708845</v>
      </c>
      <c r="B1290" s="77" t="s">
        <v>1188</v>
      </c>
      <c r="C1290" s="77" t="s">
        <v>922</v>
      </c>
      <c r="D1290" s="77"/>
      <c r="E1290" s="100">
        <v>1468</v>
      </c>
      <c r="F1290" s="101">
        <v>40000</v>
      </c>
      <c r="G1290" s="102">
        <v>189640</v>
      </c>
      <c r="H1290" s="103">
        <v>46160</v>
      </c>
      <c r="I1290" s="104" t="s">
        <v>1191</v>
      </c>
      <c r="J1290" s="77"/>
      <c r="K1290" s="77" t="str">
        <f ca="1">+IF(ISERROR(MATCH([1]!WORKORDER[[#This Row],[TRAVELER]],[1]!Table1[TRAVELER],0)),K1290,"Shipped")</f>
        <v>Shipped</v>
      </c>
      <c r="L1290" s="77">
        <f ca="1">IF(ISERROR(MATCH([1]!WORKORDER[[#This Row],[TRAVELER]],[1]!Table1[TRAVELER],0)),L1290,#REF!)</f>
        <v>30049</v>
      </c>
    </row>
    <row r="1291" spans="1:12" hidden="1" x14ac:dyDescent="0.25">
      <c r="A1291" s="77">
        <v>708846</v>
      </c>
      <c r="B1291" s="77" t="s">
        <v>944</v>
      </c>
      <c r="C1291" s="77" t="s">
        <v>922</v>
      </c>
      <c r="D1291" s="77"/>
      <c r="E1291" s="100">
        <v>1736</v>
      </c>
      <c r="F1291" s="101">
        <v>40000</v>
      </c>
      <c r="G1291" s="102">
        <v>189699</v>
      </c>
      <c r="H1291" s="103">
        <v>46162</v>
      </c>
      <c r="I1291" s="104" t="s">
        <v>926</v>
      </c>
      <c r="J1291" s="77"/>
      <c r="K1291" s="77" t="str">
        <f ca="1">+IF(ISERROR(MATCH([1]!WORKORDER[[#This Row],[TRAVELER]],[1]!Table1[TRAVELER],0)),K1291,"Shipped")</f>
        <v>Shipped</v>
      </c>
      <c r="L1291" s="77">
        <f ca="1">IF(ISERROR(MATCH([1]!WORKORDER[[#This Row],[TRAVELER]],[1]!Table1[TRAVELER],0)),L1291,#REF!)</f>
        <v>30061</v>
      </c>
    </row>
    <row r="1292" spans="1:12" hidden="1" x14ac:dyDescent="0.25">
      <c r="A1292" s="77">
        <v>708847</v>
      </c>
      <c r="B1292" s="77" t="s">
        <v>944</v>
      </c>
      <c r="C1292" s="77" t="s">
        <v>922</v>
      </c>
      <c r="D1292" s="77"/>
      <c r="E1292" s="100">
        <v>1736</v>
      </c>
      <c r="F1292" s="101">
        <v>40000</v>
      </c>
      <c r="G1292" s="102">
        <v>189699</v>
      </c>
      <c r="H1292" s="103">
        <v>46162</v>
      </c>
      <c r="I1292" s="104" t="s">
        <v>1192</v>
      </c>
      <c r="J1292" s="77"/>
      <c r="K1292" s="77" t="str">
        <f ca="1">+IF(ISERROR(MATCH([1]!WORKORDER[[#This Row],[TRAVELER]],[1]!Table1[TRAVELER],0)),K1292,"Shipped")</f>
        <v>Shipped</v>
      </c>
      <c r="L1292" s="77">
        <f ca="1">IF(ISERROR(MATCH([1]!WORKORDER[[#This Row],[TRAVELER]],[1]!Table1[TRAVELER],0)),L1292,#REF!)</f>
        <v>29607</v>
      </c>
    </row>
    <row r="1293" spans="1:12" hidden="1" x14ac:dyDescent="0.25">
      <c r="A1293" s="77">
        <v>708848</v>
      </c>
      <c r="B1293" s="77" t="s">
        <v>944</v>
      </c>
      <c r="C1293" s="77" t="s">
        <v>922</v>
      </c>
      <c r="D1293" s="77"/>
      <c r="E1293" s="100">
        <v>1736</v>
      </c>
      <c r="F1293" s="101">
        <v>40000</v>
      </c>
      <c r="G1293" s="102">
        <v>189699</v>
      </c>
      <c r="H1293" s="103">
        <v>46162</v>
      </c>
      <c r="I1293" s="104" t="s">
        <v>926</v>
      </c>
      <c r="J1293" s="77"/>
      <c r="K1293" s="77" t="str">
        <f ca="1">+IF(ISERROR(MATCH([1]!WORKORDER[[#This Row],[TRAVELER]],[1]!Table1[TRAVELER],0)),K1293,"Shipped")</f>
        <v>Shipped</v>
      </c>
      <c r="L1293" s="77">
        <f ca="1">IF(ISERROR(MATCH([1]!WORKORDER[[#This Row],[TRAVELER]],[1]!Table1[TRAVELER],0)),L1293,#REF!)</f>
        <v>29643</v>
      </c>
    </row>
    <row r="1294" spans="1:12" hidden="1" x14ac:dyDescent="0.25">
      <c r="A1294" s="77">
        <v>708849</v>
      </c>
      <c r="B1294" s="77" t="s">
        <v>944</v>
      </c>
      <c r="C1294" s="77" t="s">
        <v>922</v>
      </c>
      <c r="D1294" s="77"/>
      <c r="E1294" s="100">
        <v>1736</v>
      </c>
      <c r="F1294" s="101">
        <v>40000</v>
      </c>
      <c r="G1294" s="102">
        <v>189699</v>
      </c>
      <c r="H1294" s="103">
        <v>46162</v>
      </c>
      <c r="I1294" s="104" t="s">
        <v>1193</v>
      </c>
      <c r="J1294" s="77"/>
      <c r="K1294" s="77" t="str">
        <f ca="1">+IF(ISERROR(MATCH([1]!WORKORDER[[#This Row],[TRAVELER]],[1]!Table1[TRAVELER],0)),K1294,"Shipped")</f>
        <v>Shipped</v>
      </c>
      <c r="L1294" s="77">
        <f ca="1">IF(ISERROR(MATCH([1]!WORKORDER[[#This Row],[TRAVELER]],[1]!Table1[TRAVELER],0)),L1294,#REF!)</f>
        <v>29607</v>
      </c>
    </row>
    <row r="1295" spans="1:12" hidden="1" x14ac:dyDescent="0.25">
      <c r="A1295" s="77">
        <v>708850</v>
      </c>
      <c r="B1295" s="77" t="s">
        <v>944</v>
      </c>
      <c r="C1295" s="77" t="s">
        <v>922</v>
      </c>
      <c r="D1295" s="77"/>
      <c r="E1295" s="100">
        <v>1736</v>
      </c>
      <c r="F1295" s="101">
        <v>40000</v>
      </c>
      <c r="G1295" s="102">
        <v>189699</v>
      </c>
      <c r="H1295" s="103">
        <v>46162</v>
      </c>
      <c r="I1295" s="104" t="s">
        <v>926</v>
      </c>
      <c r="J1295" s="77"/>
      <c r="K1295" s="77" t="str">
        <f ca="1">+IF(ISERROR(MATCH([1]!WORKORDER[[#This Row],[TRAVELER]],[1]!Table1[TRAVELER],0)),K1295,"Shipped")</f>
        <v>Shipped</v>
      </c>
      <c r="L1295" s="77">
        <f ca="1">IF(ISERROR(MATCH([1]!WORKORDER[[#This Row],[TRAVELER]],[1]!Table1[TRAVELER],0)),L1295,#REF!)</f>
        <v>29609</v>
      </c>
    </row>
    <row r="1296" spans="1:12" hidden="1" x14ac:dyDescent="0.25">
      <c r="A1296" s="77">
        <v>708851</v>
      </c>
      <c r="B1296" s="77" t="s">
        <v>944</v>
      </c>
      <c r="C1296" s="77" t="s">
        <v>922</v>
      </c>
      <c r="D1296" s="77"/>
      <c r="E1296" s="100">
        <v>1736</v>
      </c>
      <c r="F1296" s="101">
        <v>40000</v>
      </c>
      <c r="G1296" s="102">
        <v>189699</v>
      </c>
      <c r="H1296" s="103">
        <v>46162</v>
      </c>
      <c r="I1296" s="104" t="s">
        <v>1194</v>
      </c>
      <c r="J1296" s="77"/>
      <c r="K1296" s="77" t="str">
        <f ca="1">+IF(ISERROR(MATCH([1]!WORKORDER[[#This Row],[TRAVELER]],[1]!Table1[TRAVELER],0)),K1296,"Shipped")</f>
        <v>Shipped</v>
      </c>
      <c r="L1296" s="77">
        <f ca="1">IF(ISERROR(MATCH([1]!WORKORDER[[#This Row],[TRAVELER]],[1]!Table1[TRAVELER],0)),L1296,#REF!)</f>
        <v>29607</v>
      </c>
    </row>
    <row r="1297" spans="1:12" hidden="1" x14ac:dyDescent="0.25">
      <c r="A1297" s="77">
        <v>708853</v>
      </c>
      <c r="B1297" s="77" t="s">
        <v>923</v>
      </c>
      <c r="C1297" s="77">
        <v>309</v>
      </c>
      <c r="D1297" s="77"/>
      <c r="E1297" s="100">
        <v>1113</v>
      </c>
      <c r="F1297" s="101">
        <v>5330</v>
      </c>
      <c r="G1297" s="102">
        <v>189682</v>
      </c>
      <c r="H1297" s="103">
        <v>46161</v>
      </c>
      <c r="I1297" s="104" t="s">
        <v>1195</v>
      </c>
      <c r="J1297" s="77"/>
      <c r="K1297" s="77" t="str">
        <f ca="1">+IF(ISERROR(MATCH([1]!WORKORDER[[#This Row],[TRAVELER]],[1]!Table1[TRAVELER],0)),K1297,"Shipped")</f>
        <v>Shipped</v>
      </c>
      <c r="L1297" s="77">
        <f ca="1">IF(ISERROR(MATCH([1]!WORKORDER[[#This Row],[TRAVELER]],[1]!Table1[TRAVELER],0)),L1297,#REF!)</f>
        <v>29611</v>
      </c>
    </row>
    <row r="1298" spans="1:12" hidden="1" x14ac:dyDescent="0.25">
      <c r="A1298" s="77">
        <v>708854</v>
      </c>
      <c r="B1298" s="77" t="s">
        <v>923</v>
      </c>
      <c r="C1298" s="77">
        <v>1407</v>
      </c>
      <c r="D1298" s="77"/>
      <c r="E1298" s="100">
        <v>997</v>
      </c>
      <c r="F1298" s="101">
        <v>4775</v>
      </c>
      <c r="G1298" s="102">
        <v>189682</v>
      </c>
      <c r="H1298" s="103">
        <v>46161</v>
      </c>
      <c r="I1298" s="104" t="s">
        <v>1196</v>
      </c>
      <c r="J1298" s="77"/>
      <c r="K1298" s="77" t="str">
        <f ca="1">+IF(ISERROR(MATCH([1]!WORKORDER[[#This Row],[TRAVELER]],[1]!Table1[TRAVELER],0)),K1298,"Shipped")</f>
        <v>Shipped</v>
      </c>
      <c r="L1298" s="77">
        <f ca="1">IF(ISERROR(MATCH([1]!WORKORDER[[#This Row],[TRAVELER]],[1]!Table1[TRAVELER],0)),L1298,#REF!)</f>
        <v>30044</v>
      </c>
    </row>
    <row r="1299" spans="1:12" hidden="1" x14ac:dyDescent="0.25">
      <c r="A1299" s="77">
        <v>708855</v>
      </c>
      <c r="B1299" s="77" t="s">
        <v>923</v>
      </c>
      <c r="C1299" s="77">
        <v>1648</v>
      </c>
      <c r="D1299" s="77"/>
      <c r="E1299" s="100">
        <v>1070</v>
      </c>
      <c r="F1299" s="101">
        <v>5125</v>
      </c>
      <c r="G1299" s="102">
        <v>189760</v>
      </c>
      <c r="H1299" s="103">
        <v>46163</v>
      </c>
      <c r="I1299" s="104" t="s">
        <v>1197</v>
      </c>
      <c r="J1299" s="77"/>
      <c r="K1299" s="77" t="str">
        <f ca="1">+IF(ISERROR(MATCH([1]!WORKORDER[[#This Row],[TRAVELER]],[1]!Table1[TRAVELER],0)),K1299,"Shipped")</f>
        <v>Shipped</v>
      </c>
      <c r="L1299" s="77">
        <f ca="1">IF(ISERROR(MATCH([1]!WORKORDER[[#This Row],[TRAVELER]],[1]!Table1[TRAVELER],0)),L1299,#REF!)</f>
        <v>29611</v>
      </c>
    </row>
    <row r="1300" spans="1:12" hidden="1" x14ac:dyDescent="0.25">
      <c r="A1300" s="77">
        <v>708856</v>
      </c>
      <c r="B1300" s="77" t="s">
        <v>923</v>
      </c>
      <c r="C1300" s="77">
        <v>925</v>
      </c>
      <c r="D1300" s="77"/>
      <c r="E1300" s="100">
        <v>1029</v>
      </c>
      <c r="F1300" s="101">
        <v>4928</v>
      </c>
      <c r="G1300" s="102">
        <v>189760</v>
      </c>
      <c r="H1300" s="103">
        <v>46163</v>
      </c>
      <c r="I1300" s="104" t="s">
        <v>1198</v>
      </c>
      <c r="J1300" s="77"/>
      <c r="K1300" s="77" t="str">
        <f ca="1">+IF(ISERROR(MATCH([1]!WORKORDER[[#This Row],[TRAVELER]],[1]!Table1[TRAVELER],0)),K1300,"Shipped")</f>
        <v>Shipped</v>
      </c>
      <c r="L1300" s="77">
        <f ca="1">IF(ISERROR(MATCH([1]!WORKORDER[[#This Row],[TRAVELER]],[1]!Table1[TRAVELER],0)),L1300,#REF!)</f>
        <v>29611</v>
      </c>
    </row>
    <row r="1301" spans="1:12" hidden="1" x14ac:dyDescent="0.25">
      <c r="A1301" s="77">
        <v>708857</v>
      </c>
      <c r="B1301" s="77" t="s">
        <v>923</v>
      </c>
      <c r="C1301" s="77">
        <v>1429</v>
      </c>
      <c r="D1301" s="77"/>
      <c r="E1301" s="100">
        <v>1105</v>
      </c>
      <c r="F1301" s="101">
        <v>5292</v>
      </c>
      <c r="G1301" s="102">
        <v>189682</v>
      </c>
      <c r="H1301" s="103">
        <v>46161</v>
      </c>
      <c r="I1301" s="104" t="s">
        <v>1199</v>
      </c>
      <c r="J1301" s="77"/>
      <c r="K1301" s="77" t="str">
        <f ca="1">+IF(ISERROR(MATCH([1]!WORKORDER[[#This Row],[TRAVELER]],[1]!Table1[TRAVELER],0)),K1301,"Shipped")</f>
        <v>Shipped</v>
      </c>
      <c r="L1301" s="77">
        <f ca="1">IF(ISERROR(MATCH([1]!WORKORDER[[#This Row],[TRAVELER]],[1]!Table1[TRAVELER],0)),L1301,#REF!)</f>
        <v>29611</v>
      </c>
    </row>
    <row r="1302" spans="1:12" hidden="1" x14ac:dyDescent="0.25">
      <c r="A1302" s="77">
        <v>708858</v>
      </c>
      <c r="B1302" s="77" t="s">
        <v>923</v>
      </c>
      <c r="C1302" s="77">
        <v>427</v>
      </c>
      <c r="D1302" s="77"/>
      <c r="E1302" s="100">
        <v>994</v>
      </c>
      <c r="F1302" s="101">
        <v>4761</v>
      </c>
      <c r="G1302" s="102">
        <v>189760</v>
      </c>
      <c r="H1302" s="103">
        <v>46163</v>
      </c>
      <c r="I1302" s="104" t="s">
        <v>1200</v>
      </c>
      <c r="J1302" s="77"/>
      <c r="K1302" s="77" t="str">
        <f ca="1">+IF(ISERROR(MATCH([1]!WORKORDER[[#This Row],[TRAVELER]],[1]!Table1[TRAVELER],0)),K1302,"Shipped")</f>
        <v>Shipped</v>
      </c>
      <c r="L1302" s="77">
        <f ca="1">IF(ISERROR(MATCH([1]!WORKORDER[[#This Row],[TRAVELER]],[1]!Table1[TRAVELER],0)),L1302,#REF!)</f>
        <v>29611</v>
      </c>
    </row>
    <row r="1303" spans="1:12" hidden="1" x14ac:dyDescent="0.25">
      <c r="A1303" s="77">
        <v>708859</v>
      </c>
      <c r="B1303" s="77" t="s">
        <v>923</v>
      </c>
      <c r="C1303" s="77">
        <v>367</v>
      </c>
      <c r="D1303" s="77"/>
      <c r="E1303" s="100">
        <v>1108</v>
      </c>
      <c r="F1303" s="101">
        <v>5307</v>
      </c>
      <c r="G1303" s="102">
        <v>189682</v>
      </c>
      <c r="H1303" s="103">
        <v>46161</v>
      </c>
      <c r="I1303" s="104" t="s">
        <v>1201</v>
      </c>
      <c r="J1303" s="77"/>
      <c r="K1303" s="77" t="str">
        <f ca="1">+IF(ISERROR(MATCH([1]!WORKORDER[[#This Row],[TRAVELER]],[1]!Table1[TRAVELER],0)),K1303,"Shipped")</f>
        <v>Shipped</v>
      </c>
      <c r="L1303" s="77">
        <f ca="1">IF(ISERROR(MATCH([1]!WORKORDER[[#This Row],[TRAVELER]],[1]!Table1[TRAVELER],0)),L1303,#REF!)</f>
        <v>30072</v>
      </c>
    </row>
    <row r="1304" spans="1:12" hidden="1" x14ac:dyDescent="0.25">
      <c r="A1304" s="77">
        <v>708860</v>
      </c>
      <c r="B1304" s="77" t="s">
        <v>923</v>
      </c>
      <c r="C1304" s="77">
        <v>1562</v>
      </c>
      <c r="D1304" s="77"/>
      <c r="E1304" s="100">
        <v>1005</v>
      </c>
      <c r="F1304" s="101">
        <v>4813</v>
      </c>
      <c r="G1304" s="102">
        <v>189682</v>
      </c>
      <c r="H1304" s="103">
        <v>46161</v>
      </c>
      <c r="I1304" s="104" t="s">
        <v>1202</v>
      </c>
      <c r="J1304" s="77"/>
      <c r="K1304" s="77" t="str">
        <f ca="1">+IF(ISERROR(MATCH([1]!WORKORDER[[#This Row],[TRAVELER]],[1]!Table1[TRAVELER],0)),K1304,"Shipped")</f>
        <v>Shipped</v>
      </c>
      <c r="L1304" s="77">
        <f ca="1">IF(ISERROR(MATCH([1]!WORKORDER[[#This Row],[TRAVELER]],[1]!Table1[TRAVELER],0)),L1304,#REF!)</f>
        <v>29611</v>
      </c>
    </row>
    <row r="1305" spans="1:12" hidden="1" x14ac:dyDescent="0.25">
      <c r="A1305" s="77">
        <v>708861</v>
      </c>
      <c r="B1305" s="77" t="s">
        <v>923</v>
      </c>
      <c r="C1305" s="77">
        <v>489</v>
      </c>
      <c r="D1305" s="77"/>
      <c r="E1305" s="100">
        <v>1082</v>
      </c>
      <c r="F1305" s="101">
        <v>5182</v>
      </c>
      <c r="G1305" s="102">
        <v>189682</v>
      </c>
      <c r="H1305" s="103">
        <v>46161</v>
      </c>
      <c r="I1305" s="104" t="s">
        <v>1203</v>
      </c>
      <c r="J1305" s="77"/>
      <c r="K1305" s="77" t="str">
        <f ca="1">+IF(ISERROR(MATCH([1]!WORKORDER[[#This Row],[TRAVELER]],[1]!Table1[TRAVELER],0)),K1305,"Shipped")</f>
        <v>Shipped</v>
      </c>
      <c r="L1305" s="77">
        <f ca="1">IF(ISERROR(MATCH([1]!WORKORDER[[#This Row],[TRAVELER]],[1]!Table1[TRAVELER],0)),L1305,#REF!)</f>
        <v>29611</v>
      </c>
    </row>
    <row r="1306" spans="1:12" hidden="1" x14ac:dyDescent="0.25">
      <c r="A1306" s="77">
        <v>708862</v>
      </c>
      <c r="B1306" s="77" t="s">
        <v>923</v>
      </c>
      <c r="C1306" s="77">
        <v>588</v>
      </c>
      <c r="D1306" s="77"/>
      <c r="E1306" s="100">
        <v>1026</v>
      </c>
      <c r="F1306" s="101">
        <v>4914</v>
      </c>
      <c r="G1306" s="102">
        <v>189760</v>
      </c>
      <c r="H1306" s="103">
        <v>46163</v>
      </c>
      <c r="I1306" s="104" t="s">
        <v>1204</v>
      </c>
      <c r="J1306" s="77"/>
      <c r="K1306" s="77" t="str">
        <f ca="1">+IF(ISERROR(MATCH([1]!WORKORDER[[#This Row],[TRAVELER]],[1]!Table1[TRAVELER],0)),K1306,"Shipped")</f>
        <v>Shipped</v>
      </c>
      <c r="L1306" s="77">
        <f ca="1">IF(ISERROR(MATCH([1]!WORKORDER[[#This Row],[TRAVELER]],[1]!Table1[TRAVELER],0)),L1306,#REF!)</f>
        <v>29611</v>
      </c>
    </row>
    <row r="1307" spans="1:12" hidden="1" x14ac:dyDescent="0.25">
      <c r="A1307" s="77">
        <v>708863</v>
      </c>
      <c r="B1307" s="77" t="s">
        <v>923</v>
      </c>
      <c r="C1307" s="77">
        <v>1104</v>
      </c>
      <c r="D1307" s="77"/>
      <c r="E1307" s="100">
        <v>1044</v>
      </c>
      <c r="F1307" s="101">
        <v>5000</v>
      </c>
      <c r="G1307" s="102">
        <v>189760</v>
      </c>
      <c r="H1307" s="103">
        <v>46163</v>
      </c>
      <c r="I1307" s="104" t="s">
        <v>1205</v>
      </c>
      <c r="J1307" s="77"/>
      <c r="K1307" s="77" t="str">
        <f ca="1">+IF(ISERROR(MATCH([1]!WORKORDER[[#This Row],[TRAVELER]],[1]!Table1[TRAVELER],0)),K1307,"Shipped")</f>
        <v>Shipped</v>
      </c>
      <c r="L1307" s="77">
        <f ca="1">IF(ISERROR(MATCH([1]!WORKORDER[[#This Row],[TRAVELER]],[1]!Table1[TRAVELER],0)),L1307,#REF!)</f>
        <v>30054</v>
      </c>
    </row>
    <row r="1308" spans="1:12" hidden="1" x14ac:dyDescent="0.25">
      <c r="A1308" s="77">
        <v>708864</v>
      </c>
      <c r="B1308" s="77" t="s">
        <v>923</v>
      </c>
      <c r="C1308" s="77">
        <v>1368</v>
      </c>
      <c r="D1308" s="77"/>
      <c r="E1308" s="100">
        <v>1065</v>
      </c>
      <c r="F1308" s="101">
        <v>5101</v>
      </c>
      <c r="G1308" s="102">
        <v>189760</v>
      </c>
      <c r="H1308" s="103">
        <v>46163</v>
      </c>
      <c r="I1308" s="104" t="s">
        <v>1206</v>
      </c>
      <c r="J1308" s="77"/>
      <c r="K1308" s="77" t="str">
        <f ca="1">+IF(ISERROR(MATCH([1]!WORKORDER[[#This Row],[TRAVELER]],[1]!Table1[TRAVELER],0)),K1308,"Shipped")</f>
        <v>Shipped</v>
      </c>
      <c r="L1308" s="77">
        <f ca="1">IF(ISERROR(MATCH([1]!WORKORDER[[#This Row],[TRAVELER]],[1]!Table1[TRAVELER],0)),L1308,#REF!)</f>
        <v>30069</v>
      </c>
    </row>
    <row r="1309" spans="1:12" hidden="1" x14ac:dyDescent="0.25">
      <c r="A1309" s="77">
        <v>708865</v>
      </c>
      <c r="B1309" s="77" t="s">
        <v>1207</v>
      </c>
      <c r="C1309" s="77">
        <v>299</v>
      </c>
      <c r="D1309" s="77"/>
      <c r="E1309" s="100">
        <v>1101</v>
      </c>
      <c r="F1309" s="101">
        <v>9813</v>
      </c>
      <c r="G1309" s="102">
        <v>190020</v>
      </c>
      <c r="H1309" s="103">
        <v>46171</v>
      </c>
      <c r="I1309" s="104" t="s">
        <v>926</v>
      </c>
      <c r="J1309" s="77"/>
      <c r="K1309" s="77" t="str">
        <f ca="1">+IF(ISERROR(MATCH([1]!WORKORDER[[#This Row],[TRAVELER]],[1]!Table1[TRAVELER],0)),K1309,"Shipped")</f>
        <v>Shipped</v>
      </c>
      <c r="L1309" s="77">
        <f ca="1">IF(ISERROR(MATCH([1]!WORKORDER[[#This Row],[TRAVELER]],[1]!Table1[TRAVELER],0)),L1309,#REF!)</f>
        <v>29681</v>
      </c>
    </row>
    <row r="1310" spans="1:12" hidden="1" x14ac:dyDescent="0.25">
      <c r="A1310" s="77">
        <v>708866</v>
      </c>
      <c r="B1310" s="77" t="s">
        <v>1207</v>
      </c>
      <c r="C1310" s="77">
        <v>301</v>
      </c>
      <c r="D1310" s="77"/>
      <c r="E1310" s="100">
        <v>1200</v>
      </c>
      <c r="F1310" s="101">
        <v>10695</v>
      </c>
      <c r="G1310" s="102">
        <v>190020</v>
      </c>
      <c r="H1310" s="103">
        <v>46171</v>
      </c>
      <c r="I1310" s="104" t="s">
        <v>926</v>
      </c>
      <c r="J1310" s="77"/>
      <c r="K1310" s="77" t="str">
        <f ca="1">+IF(ISERROR(MATCH([1]!WORKORDER[[#This Row],[TRAVELER]],[1]!Table1[TRAVELER],0)),K1310,"Shipped")</f>
        <v>Shipped</v>
      </c>
      <c r="L1310" s="77">
        <f ca="1">IF(ISERROR(MATCH([1]!WORKORDER[[#This Row],[TRAVELER]],[1]!Table1[TRAVELER],0)),L1310,#REF!)</f>
        <v>29656</v>
      </c>
    </row>
    <row r="1311" spans="1:12" hidden="1" x14ac:dyDescent="0.25">
      <c r="A1311" s="77">
        <v>708869</v>
      </c>
      <c r="B1311" s="77" t="s">
        <v>1207</v>
      </c>
      <c r="C1311" s="77">
        <v>128</v>
      </c>
      <c r="D1311" s="77"/>
      <c r="E1311" s="100">
        <v>1240</v>
      </c>
      <c r="F1311" s="101">
        <v>11052</v>
      </c>
      <c r="G1311" s="102">
        <v>190020</v>
      </c>
      <c r="H1311" s="103">
        <v>46171</v>
      </c>
      <c r="I1311" s="104" t="s">
        <v>926</v>
      </c>
      <c r="J1311" s="77"/>
      <c r="K1311" s="77" t="str">
        <f ca="1">+IF(ISERROR(MATCH([1]!WORKORDER[[#This Row],[TRAVELER]],[1]!Table1[TRAVELER],0)),K1311,"Shipped")</f>
        <v>Shipped</v>
      </c>
      <c r="L1311" s="77">
        <f ca="1">IF(ISERROR(MATCH([1]!WORKORDER[[#This Row],[TRAVELER]],[1]!Table1[TRAVELER],0)),L1311,#REF!)</f>
        <v>30049</v>
      </c>
    </row>
    <row r="1312" spans="1:12" hidden="1" x14ac:dyDescent="0.25">
      <c r="A1312" s="77">
        <v>708873</v>
      </c>
      <c r="B1312" s="77" t="s">
        <v>955</v>
      </c>
      <c r="C1312" s="77">
        <v>843</v>
      </c>
      <c r="D1312" s="77"/>
      <c r="E1312" s="100">
        <v>1232</v>
      </c>
      <c r="F1312" s="101">
        <v>70000</v>
      </c>
      <c r="G1312" s="102">
        <v>190976</v>
      </c>
      <c r="H1312" s="103">
        <v>46205</v>
      </c>
      <c r="I1312" s="104" t="s">
        <v>1208</v>
      </c>
      <c r="J1312" s="77"/>
      <c r="K1312" s="77" t="str">
        <f ca="1">+IF(ISERROR(MATCH([1]!WORKORDER[[#This Row],[TRAVELER]],[1]!Table1[TRAVELER],0)),K1312,"Shipped")</f>
        <v>Shipped</v>
      </c>
      <c r="L1312" s="77">
        <f ca="1">IF(ISERROR(MATCH([1]!WORKORDER[[#This Row],[TRAVELER]],[1]!Table1[TRAVELER],0)),L1312,#REF!)</f>
        <v>29877</v>
      </c>
    </row>
    <row r="1313" spans="1:12" hidden="1" x14ac:dyDescent="0.25">
      <c r="A1313" s="77">
        <v>708874</v>
      </c>
      <c r="B1313" s="77" t="s">
        <v>955</v>
      </c>
      <c r="C1313" s="77">
        <v>767</v>
      </c>
      <c r="D1313" s="77"/>
      <c r="E1313" s="100">
        <v>1144</v>
      </c>
      <c r="F1313" s="101">
        <v>65000</v>
      </c>
      <c r="G1313" s="102">
        <v>192933</v>
      </c>
      <c r="H1313" s="103">
        <v>46240</v>
      </c>
      <c r="I1313" s="104" t="s">
        <v>1209</v>
      </c>
      <c r="J1313" s="77"/>
      <c r="K1313" s="77" t="str">
        <f ca="1">+IF(ISERROR(MATCH([1]!WORKORDER[[#This Row],[TRAVELER]],[1]!Table1[TRAVELER],0)),K1313,"Shipped")</f>
        <v>Shipped</v>
      </c>
      <c r="L1313" s="77">
        <f ca="1">IF(ISERROR(MATCH([1]!WORKORDER[[#This Row],[TRAVELER]],[1]!Table1[TRAVELER],0)),L1313,#REF!)</f>
        <v>30072</v>
      </c>
    </row>
    <row r="1314" spans="1:12" hidden="1" x14ac:dyDescent="0.25">
      <c r="A1314" s="77">
        <v>708875</v>
      </c>
      <c r="B1314" s="77" t="s">
        <v>955</v>
      </c>
      <c r="C1314" s="77">
        <v>70</v>
      </c>
      <c r="D1314" s="77"/>
      <c r="E1314" s="100">
        <v>1197</v>
      </c>
      <c r="F1314" s="101">
        <v>68000</v>
      </c>
      <c r="G1314" s="102">
        <v>190921</v>
      </c>
      <c r="H1314" s="103">
        <v>46203</v>
      </c>
      <c r="I1314" s="104" t="s">
        <v>1210</v>
      </c>
      <c r="J1314" s="77"/>
      <c r="K1314" s="77" t="str">
        <f ca="1">+IF(ISERROR(MATCH([1]!WORKORDER[[#This Row],[TRAVELER]],[1]!Table1[TRAVELER],0)),K1314,"Shipped")</f>
        <v>Shipped</v>
      </c>
      <c r="L1314" s="77">
        <f ca="1">IF(ISERROR(MATCH([1]!WORKORDER[[#This Row],[TRAVELER]],[1]!Table1[TRAVELER],0)),L1314,#REF!)</f>
        <v>30061</v>
      </c>
    </row>
    <row r="1315" spans="1:12" hidden="1" x14ac:dyDescent="0.25">
      <c r="A1315" s="77">
        <v>708876</v>
      </c>
      <c r="B1315" s="77" t="s">
        <v>955</v>
      </c>
      <c r="C1315" s="77">
        <v>1015</v>
      </c>
      <c r="D1315" s="77"/>
      <c r="E1315" s="100">
        <v>1338</v>
      </c>
      <c r="F1315" s="101">
        <v>76000</v>
      </c>
      <c r="G1315" s="102">
        <v>190976</v>
      </c>
      <c r="H1315" s="103">
        <v>46205</v>
      </c>
      <c r="I1315" s="104" t="s">
        <v>1211</v>
      </c>
      <c r="J1315" s="77"/>
      <c r="K1315" s="77" t="str">
        <f ca="1">+IF(ISERROR(MATCH([1]!WORKORDER[[#This Row],[TRAVELER]],[1]!Table1[TRAVELER],0)),K1315,"Shipped")</f>
        <v>Shipped</v>
      </c>
      <c r="L1315" s="77">
        <f ca="1">IF(ISERROR(MATCH([1]!WORKORDER[[#This Row],[TRAVELER]],[1]!Table1[TRAVELER],0)),L1315,#REF!)</f>
        <v>29895</v>
      </c>
    </row>
    <row r="1316" spans="1:12" hidden="1" x14ac:dyDescent="0.25">
      <c r="A1316" s="77">
        <v>708877</v>
      </c>
      <c r="B1316" s="77" t="s">
        <v>955</v>
      </c>
      <c r="C1316" s="77">
        <v>1668</v>
      </c>
      <c r="D1316" s="77"/>
      <c r="E1316" s="100">
        <v>1373</v>
      </c>
      <c r="F1316" s="101">
        <v>78000</v>
      </c>
      <c r="G1316" s="102">
        <v>192933</v>
      </c>
      <c r="H1316" s="103">
        <v>46240</v>
      </c>
      <c r="I1316" s="104" t="s">
        <v>1212</v>
      </c>
      <c r="J1316" s="77"/>
      <c r="K1316" s="77">
        <f ca="1">+IF(ISERROR(MATCH([1]!WORKORDER[[#This Row],[TRAVELER]],[1]!Table1[TRAVELER],0)),K1316,"Shipped")</f>
        <v>0</v>
      </c>
      <c r="L1316" s="77">
        <f ca="1">IF(ISERROR(MATCH([1]!WORKORDER[[#This Row],[TRAVELER]],[1]!Table1[TRAVELER],0)),L1316,#REF!)</f>
        <v>0</v>
      </c>
    </row>
    <row r="1317" spans="1:12" hidden="1" x14ac:dyDescent="0.25">
      <c r="A1317" s="77">
        <v>708878</v>
      </c>
      <c r="B1317" s="77" t="s">
        <v>866</v>
      </c>
      <c r="C1317" s="77">
        <v>394</v>
      </c>
      <c r="D1317" s="77"/>
      <c r="E1317" s="100">
        <v>1155</v>
      </c>
      <c r="F1317" s="101">
        <v>24522</v>
      </c>
      <c r="G1317" s="102">
        <v>190080</v>
      </c>
      <c r="H1317" s="103">
        <v>46174</v>
      </c>
      <c r="I1317" s="104" t="s">
        <v>926</v>
      </c>
      <c r="J1317" s="77"/>
      <c r="K1317" s="77" t="str">
        <f ca="1">+IF(ISERROR(MATCH([1]!WORKORDER[[#This Row],[TRAVELER]],[1]!Table1[TRAVELER],0)),K1317,"Shipped")</f>
        <v>Shipped</v>
      </c>
      <c r="L1317" s="77">
        <f ca="1">IF(ISERROR(MATCH([1]!WORKORDER[[#This Row],[TRAVELER]],[1]!Table1[TRAVELER],0)),L1317,#REF!)</f>
        <v>30092</v>
      </c>
    </row>
    <row r="1318" spans="1:12" hidden="1" x14ac:dyDescent="0.25">
      <c r="A1318" s="77">
        <v>708879</v>
      </c>
      <c r="B1318" s="77" t="s">
        <v>866</v>
      </c>
      <c r="C1318" s="77">
        <v>1434</v>
      </c>
      <c r="D1318" s="77"/>
      <c r="E1318" s="100">
        <v>1129</v>
      </c>
      <c r="F1318" s="101">
        <v>23970</v>
      </c>
      <c r="G1318" s="102">
        <v>190080</v>
      </c>
      <c r="H1318" s="103">
        <v>46174</v>
      </c>
      <c r="I1318" s="104" t="s">
        <v>926</v>
      </c>
      <c r="J1318" s="77"/>
      <c r="K1318" s="77" t="str">
        <f ca="1">+IF(ISERROR(MATCH([1]!WORKORDER[[#This Row],[TRAVELER]],[1]!Table1[TRAVELER],0)),K1318,"Shipped")</f>
        <v>Shipped</v>
      </c>
      <c r="L1318" s="77">
        <f ca="1">IF(ISERROR(MATCH([1]!WORKORDER[[#This Row],[TRAVELER]],[1]!Table1[TRAVELER],0)),L1318,#REF!)</f>
        <v>29688</v>
      </c>
    </row>
    <row r="1319" spans="1:12" hidden="1" x14ac:dyDescent="0.25">
      <c r="A1319" s="77">
        <v>708880</v>
      </c>
      <c r="B1319" s="77" t="s">
        <v>866</v>
      </c>
      <c r="C1319" s="77">
        <v>939</v>
      </c>
      <c r="D1319" s="77"/>
      <c r="E1319" s="100">
        <v>1385</v>
      </c>
      <c r="F1319" s="101">
        <v>29406</v>
      </c>
      <c r="G1319" s="102">
        <v>190080</v>
      </c>
      <c r="H1319" s="103">
        <v>46174</v>
      </c>
      <c r="I1319" s="104" t="s">
        <v>926</v>
      </c>
      <c r="J1319" s="77"/>
      <c r="K1319" s="77" t="str">
        <f ca="1">+IF(ISERROR(MATCH([1]!WORKORDER[[#This Row],[TRAVELER]],[1]!Table1[TRAVELER],0)),K1319,"Shipped")</f>
        <v>Shipped</v>
      </c>
      <c r="L1319" s="77">
        <f ca="1">IF(ISERROR(MATCH([1]!WORKORDER[[#This Row],[TRAVELER]],[1]!Table1[TRAVELER],0)),L1319,#REF!)</f>
        <v>30092</v>
      </c>
    </row>
    <row r="1320" spans="1:12" hidden="1" x14ac:dyDescent="0.25">
      <c r="A1320" s="77">
        <v>708881</v>
      </c>
      <c r="B1320" s="77" t="s">
        <v>866</v>
      </c>
      <c r="C1320" s="77">
        <v>1628</v>
      </c>
      <c r="D1320" s="77"/>
      <c r="E1320" s="100">
        <v>1385</v>
      </c>
      <c r="F1320" s="101">
        <v>29406</v>
      </c>
      <c r="G1320" s="102">
        <v>190080</v>
      </c>
      <c r="H1320" s="103">
        <v>46174</v>
      </c>
      <c r="I1320" s="104" t="s">
        <v>926</v>
      </c>
      <c r="J1320" s="77"/>
      <c r="K1320" s="77" t="str">
        <f ca="1">+IF(ISERROR(MATCH([1]!WORKORDER[[#This Row],[TRAVELER]],[1]!Table1[TRAVELER],0)),K1320,"Shipped")</f>
        <v>Shipped</v>
      </c>
      <c r="L1320" s="77">
        <f ca="1">IF(ISERROR(MATCH([1]!WORKORDER[[#This Row],[TRAVELER]],[1]!Table1[TRAVELER],0)),L1320,#REF!)</f>
        <v>30049</v>
      </c>
    </row>
    <row r="1321" spans="1:12" hidden="1" x14ac:dyDescent="0.25">
      <c r="A1321" s="77">
        <v>708885</v>
      </c>
      <c r="B1321" s="77" t="s">
        <v>928</v>
      </c>
      <c r="C1321" s="77">
        <v>1659</v>
      </c>
      <c r="D1321" s="77"/>
      <c r="E1321" s="100">
        <v>1165</v>
      </c>
      <c r="F1321" s="101">
        <v>75649</v>
      </c>
      <c r="G1321" s="102">
        <v>189682</v>
      </c>
      <c r="H1321" s="103">
        <v>46161</v>
      </c>
      <c r="I1321" s="104" t="s">
        <v>1213</v>
      </c>
      <c r="J1321" s="77"/>
      <c r="K1321" s="77" t="str">
        <f ca="1">+IF(ISERROR(MATCH([1]!WORKORDER[[#This Row],[TRAVELER]],[1]!Table1[TRAVELER],0)),K1321,"Shipped")</f>
        <v>Shipped</v>
      </c>
      <c r="L1321" s="77" t="e">
        <f ca="1">IF(ISERROR(MATCH([1]!WORKORDER[[#This Row],[TRAVELER]],[1]!Table1[TRAVELER],0)),L1321,#REF!)</f>
        <v>#REF!</v>
      </c>
    </row>
    <row r="1322" spans="1:12" hidden="1" x14ac:dyDescent="0.25">
      <c r="A1322" s="77">
        <v>708886</v>
      </c>
      <c r="B1322" s="77" t="s">
        <v>928</v>
      </c>
      <c r="C1322" s="77">
        <v>194</v>
      </c>
      <c r="D1322" s="77"/>
      <c r="E1322" s="100">
        <v>1147</v>
      </c>
      <c r="F1322" s="101">
        <v>74481</v>
      </c>
      <c r="G1322" s="102">
        <v>189682</v>
      </c>
      <c r="H1322" s="103">
        <v>46161</v>
      </c>
      <c r="I1322" s="104" t="s">
        <v>1214</v>
      </c>
      <c r="J1322" s="77"/>
      <c r="K1322" s="77" t="str">
        <f ca="1">+IF(ISERROR(MATCH([1]!WORKORDER[[#This Row],[TRAVELER]],[1]!Table1[TRAVELER],0)),K1322,"Shipped")</f>
        <v>Shipped</v>
      </c>
      <c r="L1322" s="77">
        <f ca="1">IF(ISERROR(MATCH([1]!WORKORDER[[#This Row],[TRAVELER]],[1]!Table1[TRAVELER],0)),L1322,#REF!)</f>
        <v>30049</v>
      </c>
    </row>
    <row r="1323" spans="1:12" hidden="1" x14ac:dyDescent="0.25">
      <c r="A1323" s="77">
        <v>708887</v>
      </c>
      <c r="B1323" s="77" t="s">
        <v>928</v>
      </c>
      <c r="C1323" s="77">
        <v>1063</v>
      </c>
      <c r="D1323" s="77"/>
      <c r="E1323" s="100">
        <v>1170</v>
      </c>
      <c r="F1323" s="101">
        <v>75974</v>
      </c>
      <c r="G1323" s="102">
        <v>189648</v>
      </c>
      <c r="H1323" s="103">
        <v>46160</v>
      </c>
      <c r="I1323" s="108" t="s">
        <v>1215</v>
      </c>
      <c r="J1323" s="77"/>
      <c r="K1323" s="77" t="str">
        <f ca="1">+IF(ISERROR(MATCH([1]!WORKORDER[[#This Row],[TRAVELER]],[1]!Table1[TRAVELER],0)),K1323,"Shipped")</f>
        <v>Shipped</v>
      </c>
      <c r="L1323" s="77">
        <f ca="1">IF(ISERROR(MATCH([1]!WORKORDER[[#This Row],[TRAVELER]],[1]!Table1[TRAVELER],0)),L1323,#REF!)</f>
        <v>30049</v>
      </c>
    </row>
    <row r="1324" spans="1:12" hidden="1" x14ac:dyDescent="0.25">
      <c r="A1324" s="77">
        <v>708888</v>
      </c>
      <c r="B1324" s="77">
        <v>52056965</v>
      </c>
      <c r="C1324" s="77">
        <v>407</v>
      </c>
      <c r="D1324" s="77"/>
      <c r="E1324" s="100">
        <v>1114</v>
      </c>
      <c r="F1324" s="101">
        <v>23702</v>
      </c>
      <c r="G1324" s="102">
        <v>190020</v>
      </c>
      <c r="H1324" s="103">
        <v>46171</v>
      </c>
      <c r="I1324" s="104" t="s">
        <v>926</v>
      </c>
      <c r="J1324" s="77"/>
      <c r="K1324" s="77" t="str">
        <f ca="1">+IF(ISERROR(MATCH([1]!WORKORDER[[#This Row],[TRAVELER]],[1]!Table1[TRAVELER],0)),K1324,"Shipped")</f>
        <v>Shipped</v>
      </c>
      <c r="L1324" s="77">
        <f ca="1">IF(ISERROR(MATCH([1]!WORKORDER[[#This Row],[TRAVELER]],[1]!Table1[TRAVELER],0)),L1324,#REF!)</f>
        <v>29656</v>
      </c>
    </row>
    <row r="1325" spans="1:12" hidden="1" x14ac:dyDescent="0.25">
      <c r="A1325" s="77">
        <v>708889</v>
      </c>
      <c r="B1325" s="77">
        <v>52056965</v>
      </c>
      <c r="C1325" s="77">
        <v>524</v>
      </c>
      <c r="D1325" s="77"/>
      <c r="E1325" s="100">
        <v>1082</v>
      </c>
      <c r="F1325" s="101">
        <v>23021</v>
      </c>
      <c r="G1325" s="102">
        <v>190020</v>
      </c>
      <c r="H1325" s="103">
        <v>46171</v>
      </c>
      <c r="I1325" s="104" t="s">
        <v>926</v>
      </c>
      <c r="J1325" s="77"/>
      <c r="K1325" s="77" t="str">
        <f ca="1">+IF(ISERROR(MATCH([1]!WORKORDER[[#This Row],[TRAVELER]],[1]!Table1[TRAVELER],0)),K1325,"Shipped")</f>
        <v>Shipped</v>
      </c>
      <c r="L1325" s="77">
        <f ca="1">IF(ISERROR(MATCH([1]!WORKORDER[[#This Row],[TRAVELER]],[1]!Table1[TRAVELER],0)),L1325,#REF!)</f>
        <v>30049</v>
      </c>
    </row>
    <row r="1326" spans="1:12" hidden="1" x14ac:dyDescent="0.25">
      <c r="A1326" s="77">
        <v>708896</v>
      </c>
      <c r="B1326" s="77">
        <v>11516133</v>
      </c>
      <c r="C1326" s="77">
        <v>1550</v>
      </c>
      <c r="D1326" s="77"/>
      <c r="E1326" s="100">
        <v>1179</v>
      </c>
      <c r="F1326" s="101">
        <v>16988</v>
      </c>
      <c r="G1326" s="102">
        <v>190080</v>
      </c>
      <c r="H1326" s="103">
        <v>46174</v>
      </c>
      <c r="I1326" s="104" t="s">
        <v>926</v>
      </c>
      <c r="J1326" s="77"/>
      <c r="K1326" s="77" t="str">
        <f ca="1">+IF(ISERROR(MATCH([1]!WORKORDER[[#This Row],[TRAVELER]],[1]!Table1[TRAVELER],0)),K1326,"Shipped")</f>
        <v>Shipped</v>
      </c>
      <c r="L1326" s="77">
        <f ca="1">IF(ISERROR(MATCH([1]!WORKORDER[[#This Row],[TRAVELER]],[1]!Table1[TRAVELER],0)),L1326,#REF!)</f>
        <v>29681</v>
      </c>
    </row>
    <row r="1327" spans="1:12" hidden="1" x14ac:dyDescent="0.25">
      <c r="A1327" s="77">
        <v>708897</v>
      </c>
      <c r="B1327" s="77">
        <v>11516133</v>
      </c>
      <c r="C1327" s="77">
        <v>180</v>
      </c>
      <c r="D1327" s="77"/>
      <c r="E1327" s="100">
        <v>939</v>
      </c>
      <c r="F1327" s="101">
        <v>13530</v>
      </c>
      <c r="G1327" s="102">
        <v>190080</v>
      </c>
      <c r="H1327" s="103">
        <v>46174</v>
      </c>
      <c r="I1327" s="104" t="s">
        <v>926</v>
      </c>
      <c r="J1327" s="77"/>
      <c r="K1327" s="77" t="str">
        <f ca="1">+IF(ISERROR(MATCH([1]!WORKORDER[[#This Row],[TRAVELER]],[1]!Table1[TRAVELER],0)),K1327,"Shipped")</f>
        <v>Shipped</v>
      </c>
      <c r="L1327" s="77">
        <f ca="1">IF(ISERROR(MATCH([1]!WORKORDER[[#This Row],[TRAVELER]],[1]!Table1[TRAVELER],0)),L1327,#REF!)</f>
        <v>30072</v>
      </c>
    </row>
    <row r="1328" spans="1:12" hidden="1" x14ac:dyDescent="0.25">
      <c r="A1328" s="77">
        <v>708898</v>
      </c>
      <c r="B1328" s="77">
        <v>11516133</v>
      </c>
      <c r="C1328" s="77">
        <v>503</v>
      </c>
      <c r="D1328" s="77"/>
      <c r="E1328" s="100">
        <v>1060</v>
      </c>
      <c r="F1328" s="101">
        <v>15274</v>
      </c>
      <c r="G1328" s="102">
        <v>190080</v>
      </c>
      <c r="H1328" s="103">
        <v>46174</v>
      </c>
      <c r="I1328" s="104" t="s">
        <v>926</v>
      </c>
      <c r="J1328" s="77"/>
      <c r="K1328" s="77" t="str">
        <f ca="1">+IF(ISERROR(MATCH([1]!WORKORDER[[#This Row],[TRAVELER]],[1]!Table1[TRAVELER],0)),K1328,"Shipped")</f>
        <v>Shipped</v>
      </c>
      <c r="L1328" s="77">
        <f ca="1">IF(ISERROR(MATCH([1]!WORKORDER[[#This Row],[TRAVELER]],[1]!Table1[TRAVELER],0)),L1328,#REF!)</f>
        <v>29684</v>
      </c>
    </row>
    <row r="1329" spans="1:12" hidden="1" x14ac:dyDescent="0.25">
      <c r="A1329" s="77">
        <v>708899</v>
      </c>
      <c r="B1329" s="77" t="s">
        <v>1216</v>
      </c>
      <c r="C1329" s="77">
        <v>1528</v>
      </c>
      <c r="D1329" s="77"/>
      <c r="E1329" s="100">
        <v>1060</v>
      </c>
      <c r="F1329" s="101">
        <v>15274</v>
      </c>
      <c r="G1329" s="102">
        <v>189975</v>
      </c>
      <c r="H1329" s="103">
        <v>46170</v>
      </c>
      <c r="I1329" s="104" t="s">
        <v>1217</v>
      </c>
      <c r="J1329" s="77"/>
      <c r="K1329" s="77" t="str">
        <f ca="1">+IF(ISERROR(MATCH([1]!WORKORDER[[#This Row],[TRAVELER]],[1]!Table1[TRAVELER],0)),K1329,"Shipped")</f>
        <v>Shipped</v>
      </c>
      <c r="L1329" s="77">
        <f ca="1">IF(ISERROR(MATCH([1]!WORKORDER[[#This Row],[TRAVELER]],[1]!Table1[TRAVELER],0)),L1329,#REF!)</f>
        <v>30069</v>
      </c>
    </row>
    <row r="1330" spans="1:12" hidden="1" x14ac:dyDescent="0.25">
      <c r="A1330" s="77">
        <v>708900</v>
      </c>
      <c r="B1330" s="77" t="s">
        <v>1218</v>
      </c>
      <c r="C1330" s="77">
        <v>591</v>
      </c>
      <c r="D1330" s="77"/>
      <c r="E1330" s="100">
        <v>1090</v>
      </c>
      <c r="F1330" s="101">
        <v>24439</v>
      </c>
      <c r="G1330" s="102">
        <v>189960</v>
      </c>
      <c r="H1330" s="103">
        <v>46170</v>
      </c>
      <c r="I1330" s="104" t="s">
        <v>926</v>
      </c>
      <c r="J1330" s="77"/>
      <c r="K1330" s="77" t="str">
        <f ca="1">+IF(ISERROR(MATCH([1]!WORKORDER[[#This Row],[TRAVELER]],[1]!Table1[TRAVELER],0)),K1330,"Shipped")</f>
        <v>Shipped</v>
      </c>
      <c r="L1330" s="77" t="e">
        <f ca="1">IF(ISERROR(MATCH([1]!WORKORDER[[#This Row],[TRAVELER]],[1]!Table1[TRAVELER],0)),L1330,#REF!)</f>
        <v>#REF!</v>
      </c>
    </row>
    <row r="1331" spans="1:12" hidden="1" x14ac:dyDescent="0.25">
      <c r="A1331" s="77">
        <v>708902</v>
      </c>
      <c r="B1331" s="77">
        <v>11516133</v>
      </c>
      <c r="C1331" s="77">
        <v>3</v>
      </c>
      <c r="D1331" s="77"/>
      <c r="E1331" s="100">
        <v>1192</v>
      </c>
      <c r="F1331" s="101">
        <v>17176</v>
      </c>
      <c r="G1331" s="102">
        <v>190080</v>
      </c>
      <c r="H1331" s="103">
        <v>46174</v>
      </c>
      <c r="I1331" s="104" t="s">
        <v>926</v>
      </c>
      <c r="J1331" s="77"/>
      <c r="K1331" s="77" t="str">
        <f ca="1">+IF(ISERROR(MATCH([1]!WORKORDER[[#This Row],[TRAVELER]],[1]!Table1[TRAVELER],0)),K1331,"Shipped")</f>
        <v>Shipped</v>
      </c>
      <c r="L1331" s="77">
        <f ca="1">IF(ISERROR(MATCH([1]!WORKORDER[[#This Row],[TRAVELER]],[1]!Table1[TRAVELER],0)),L1331,#REF!)</f>
        <v>30080</v>
      </c>
    </row>
    <row r="1332" spans="1:12" hidden="1" x14ac:dyDescent="0.25">
      <c r="A1332" s="77">
        <v>708903</v>
      </c>
      <c r="B1332" s="77">
        <v>11516133</v>
      </c>
      <c r="C1332" s="77">
        <v>1392</v>
      </c>
      <c r="D1332" s="77"/>
      <c r="E1332" s="100">
        <v>942</v>
      </c>
      <c r="F1332" s="101">
        <v>13573</v>
      </c>
      <c r="G1332" s="102">
        <v>190080</v>
      </c>
      <c r="H1332" s="103">
        <v>46174</v>
      </c>
      <c r="I1332" s="104" t="s">
        <v>926</v>
      </c>
      <c r="J1332" s="77"/>
      <c r="K1332" s="77" t="str">
        <f ca="1">+IF(ISERROR(MATCH([1]!WORKORDER[[#This Row],[TRAVELER]],[1]!Table1[TRAVELER],0)),K1332,"Shipped")</f>
        <v>Shipped</v>
      </c>
      <c r="L1332" s="77">
        <f ca="1">IF(ISERROR(MATCH([1]!WORKORDER[[#This Row],[TRAVELER]],[1]!Table1[TRAVELER],0)),L1332,#REF!)</f>
        <v>29662</v>
      </c>
    </row>
    <row r="1333" spans="1:12" hidden="1" x14ac:dyDescent="0.25">
      <c r="A1333" s="77">
        <v>708904</v>
      </c>
      <c r="B1333" s="77">
        <v>11516133</v>
      </c>
      <c r="C1333" s="77">
        <v>129</v>
      </c>
      <c r="D1333" s="77"/>
      <c r="E1333" s="100">
        <v>1174</v>
      </c>
      <c r="F1333" s="101">
        <v>16916</v>
      </c>
      <c r="G1333" s="102">
        <v>190052</v>
      </c>
      <c r="H1333" s="103">
        <v>46174</v>
      </c>
      <c r="I1333" s="104" t="s">
        <v>926</v>
      </c>
      <c r="J1333" s="77"/>
      <c r="K1333" s="77" t="str">
        <f ca="1">+IF(ISERROR(MATCH([1]!WORKORDER[[#This Row],[TRAVELER]],[1]!Table1[TRAVELER],0)),K1333,"Shipped")</f>
        <v>Shipped</v>
      </c>
      <c r="L1333" s="77">
        <f ca="1">IF(ISERROR(MATCH([1]!WORKORDER[[#This Row],[TRAVELER]],[1]!Table1[TRAVELER],0)),L1333,#REF!)</f>
        <v>29662</v>
      </c>
    </row>
    <row r="1334" spans="1:12" hidden="1" x14ac:dyDescent="0.25">
      <c r="A1334" s="77">
        <v>708905</v>
      </c>
      <c r="B1334" s="77">
        <v>11516133</v>
      </c>
      <c r="C1334" s="77">
        <v>1027</v>
      </c>
      <c r="D1334" s="77"/>
      <c r="E1334" s="100">
        <v>939</v>
      </c>
      <c r="F1334" s="101">
        <v>13530</v>
      </c>
      <c r="G1334" s="102">
        <v>190052</v>
      </c>
      <c r="H1334" s="103">
        <v>46174</v>
      </c>
      <c r="I1334" s="104" t="s">
        <v>926</v>
      </c>
      <c r="J1334" s="77"/>
      <c r="K1334" s="77" t="str">
        <f ca="1">+IF(ISERROR(MATCH([1]!WORKORDER[[#This Row],[TRAVELER]],[1]!Table1[TRAVELER],0)),K1334,"Shipped")</f>
        <v>Shipped</v>
      </c>
      <c r="L1334" s="77">
        <f ca="1">IF(ISERROR(MATCH([1]!WORKORDER[[#This Row],[TRAVELER]],[1]!Table1[TRAVELER],0)),L1334,#REF!)</f>
        <v>30074</v>
      </c>
    </row>
    <row r="1335" spans="1:12" hidden="1" x14ac:dyDescent="0.25">
      <c r="A1335" s="77">
        <v>708906</v>
      </c>
      <c r="B1335" s="77">
        <v>11516133</v>
      </c>
      <c r="C1335" s="77">
        <v>671</v>
      </c>
      <c r="D1335" s="77"/>
      <c r="E1335" s="100">
        <v>920</v>
      </c>
      <c r="F1335" s="101">
        <v>13256</v>
      </c>
      <c r="G1335" s="102">
        <v>190052</v>
      </c>
      <c r="H1335" s="103">
        <v>46174</v>
      </c>
      <c r="I1335" s="104" t="s">
        <v>926</v>
      </c>
      <c r="J1335" s="77"/>
      <c r="K1335" s="77" t="str">
        <f ca="1">+IF(ISERROR(MATCH([1]!WORKORDER[[#This Row],[TRAVELER]],[1]!Table1[TRAVELER],0)),K1335,"Shipped")</f>
        <v>Shipped</v>
      </c>
      <c r="L1335" s="77">
        <f ca="1">IF(ISERROR(MATCH([1]!WORKORDER[[#This Row],[TRAVELER]],[1]!Table1[TRAVELER],0)),L1335,#REF!)</f>
        <v>29681</v>
      </c>
    </row>
    <row r="1336" spans="1:12" hidden="1" x14ac:dyDescent="0.25">
      <c r="A1336" s="77">
        <v>708907</v>
      </c>
      <c r="B1336" s="77">
        <v>11516133</v>
      </c>
      <c r="C1336" s="77">
        <v>1044</v>
      </c>
      <c r="D1336" s="77"/>
      <c r="E1336" s="100">
        <v>1186</v>
      </c>
      <c r="F1336" s="101">
        <v>17089</v>
      </c>
      <c r="G1336" s="102">
        <v>190052</v>
      </c>
      <c r="H1336" s="103">
        <v>46174</v>
      </c>
      <c r="I1336" s="104" t="s">
        <v>926</v>
      </c>
      <c r="J1336" s="77"/>
      <c r="K1336" s="77" t="str">
        <f ca="1">+IF(ISERROR(MATCH([1]!WORKORDER[[#This Row],[TRAVELER]],[1]!Table1[TRAVELER],0)),K1336,"Shipped")</f>
        <v>Shipped</v>
      </c>
      <c r="L1336" s="77">
        <f ca="1">IF(ISERROR(MATCH([1]!WORKORDER[[#This Row],[TRAVELER]],[1]!Table1[TRAVELER],0)),L1336,#REF!)</f>
        <v>30098</v>
      </c>
    </row>
    <row r="1337" spans="1:12" hidden="1" x14ac:dyDescent="0.25">
      <c r="A1337" s="77">
        <v>708908</v>
      </c>
      <c r="B1337" s="77" t="s">
        <v>1031</v>
      </c>
      <c r="C1337" s="77">
        <v>1084</v>
      </c>
      <c r="D1337" s="77"/>
      <c r="E1337" s="100">
        <v>730</v>
      </c>
      <c r="F1337" s="101">
        <v>96053</v>
      </c>
      <c r="G1337" s="102">
        <v>190079</v>
      </c>
      <c r="H1337" s="103">
        <v>46174</v>
      </c>
      <c r="I1337" s="104" t="s">
        <v>1219</v>
      </c>
      <c r="J1337" s="77"/>
      <c r="K1337" s="77" t="str">
        <f ca="1">+IF(ISERROR(MATCH([1]!WORKORDER[[#This Row],[TRAVELER]],[1]!Table1[TRAVELER],0)),K1337,"Shipped")</f>
        <v>Shipped</v>
      </c>
      <c r="L1337" s="77">
        <f ca="1">IF(ISERROR(MATCH([1]!WORKORDER[[#This Row],[TRAVELER]],[1]!Table1[TRAVELER],0)),L1337,#REF!)</f>
        <v>29659</v>
      </c>
    </row>
    <row r="1338" spans="1:12" hidden="1" x14ac:dyDescent="0.25">
      <c r="A1338" s="77">
        <v>708909</v>
      </c>
      <c r="B1338" s="77" t="s">
        <v>1031</v>
      </c>
      <c r="C1338" s="77">
        <v>982</v>
      </c>
      <c r="D1338" s="77"/>
      <c r="E1338" s="100">
        <v>824</v>
      </c>
      <c r="F1338" s="101">
        <v>108421</v>
      </c>
      <c r="G1338" s="102">
        <v>190079</v>
      </c>
      <c r="H1338" s="103">
        <v>46174</v>
      </c>
      <c r="I1338" s="104" t="s">
        <v>1220</v>
      </c>
      <c r="J1338" s="77"/>
      <c r="K1338" s="77" t="str">
        <f ca="1">+IF(ISERROR(MATCH([1]!WORKORDER[[#This Row],[TRAVELER]],[1]!Table1[TRAVELER],0)),K1338,"Shipped")</f>
        <v>Shipped</v>
      </c>
      <c r="L1338" s="77">
        <f ca="1">IF(ISERROR(MATCH([1]!WORKORDER[[#This Row],[TRAVELER]],[1]!Table1[TRAVELER],0)),L1338,#REF!)</f>
        <v>30061</v>
      </c>
    </row>
    <row r="1339" spans="1:12" hidden="1" x14ac:dyDescent="0.25">
      <c r="A1339" s="77">
        <v>708910</v>
      </c>
      <c r="B1339" s="77">
        <v>22800396</v>
      </c>
      <c r="C1339" s="77">
        <v>546</v>
      </c>
      <c r="D1339" s="77"/>
      <c r="E1339" s="100">
        <v>1192</v>
      </c>
      <c r="F1339" s="101">
        <v>53453</v>
      </c>
      <c r="G1339" s="102">
        <v>189816</v>
      </c>
      <c r="H1339" s="103">
        <v>46167</v>
      </c>
      <c r="I1339" s="104" t="s">
        <v>1221</v>
      </c>
      <c r="J1339" s="77"/>
      <c r="K1339" s="77" t="str">
        <f ca="1">+IF(ISERROR(MATCH([1]!WORKORDER[[#This Row],[TRAVELER]],[1]!Table1[TRAVELER],0)),K1339,"Shipped")</f>
        <v>Shipped</v>
      </c>
      <c r="L1339" s="77">
        <f ca="1">IF(ISERROR(MATCH([1]!WORKORDER[[#This Row],[TRAVELER]],[1]!Table1[TRAVELER],0)),L1339,#REF!)</f>
        <v>30049</v>
      </c>
    </row>
    <row r="1340" spans="1:12" hidden="1" x14ac:dyDescent="0.25">
      <c r="A1340" s="77">
        <v>708912</v>
      </c>
      <c r="B1340" s="77" t="s">
        <v>747</v>
      </c>
      <c r="C1340" s="77">
        <v>847</v>
      </c>
      <c r="D1340" s="77"/>
      <c r="E1340" s="100">
        <v>722</v>
      </c>
      <c r="F1340" s="101">
        <v>46883</v>
      </c>
      <c r="G1340" s="102">
        <v>190079</v>
      </c>
      <c r="H1340" s="103">
        <v>46174</v>
      </c>
      <c r="I1340" s="104" t="s">
        <v>1222</v>
      </c>
      <c r="J1340" s="77"/>
      <c r="K1340" s="77" t="str">
        <f ca="1">+IF(ISERROR(MATCH([1]!WORKORDER[[#This Row],[TRAVELER]],[1]!Table1[TRAVELER],0)),K1340,"Shipped")</f>
        <v>Shipped</v>
      </c>
      <c r="L1340" s="77">
        <f ca="1">IF(ISERROR(MATCH([1]!WORKORDER[[#This Row],[TRAVELER]],[1]!Table1[TRAVELER],0)),L1340,#REF!)</f>
        <v>30049</v>
      </c>
    </row>
    <row r="1341" spans="1:12" hidden="1" x14ac:dyDescent="0.25">
      <c r="A1341" s="77">
        <v>708913</v>
      </c>
      <c r="B1341" s="77" t="s">
        <v>747</v>
      </c>
      <c r="C1341" s="77">
        <v>1447</v>
      </c>
      <c r="D1341" s="77"/>
      <c r="E1341" s="100">
        <v>781</v>
      </c>
      <c r="F1341" s="101">
        <v>50714</v>
      </c>
      <c r="G1341" s="102">
        <v>190079</v>
      </c>
      <c r="H1341" s="103">
        <v>46174</v>
      </c>
      <c r="I1341" s="104" t="s">
        <v>1223</v>
      </c>
      <c r="J1341" s="77"/>
      <c r="K1341" s="77" t="str">
        <f ca="1">+IF(ISERROR(MATCH([1]!WORKORDER[[#This Row],[TRAVELER]],[1]!Table1[TRAVELER],0)),K1341,"Shipped")</f>
        <v>Shipped</v>
      </c>
      <c r="L1341" s="77">
        <f ca="1">IF(ISERROR(MATCH([1]!WORKORDER[[#This Row],[TRAVELER]],[1]!Table1[TRAVELER],0)),L1341,#REF!)</f>
        <v>29709</v>
      </c>
    </row>
    <row r="1342" spans="1:12" hidden="1" x14ac:dyDescent="0.25">
      <c r="A1342" s="77">
        <v>708914</v>
      </c>
      <c r="B1342" s="77">
        <v>11610128</v>
      </c>
      <c r="C1342" s="77">
        <v>1357</v>
      </c>
      <c r="D1342" s="77"/>
      <c r="E1342" s="100">
        <v>906</v>
      </c>
      <c r="F1342" s="101">
        <v>32357</v>
      </c>
      <c r="G1342" s="102">
        <v>189816</v>
      </c>
      <c r="H1342" s="103">
        <v>46167</v>
      </c>
      <c r="I1342" s="104" t="s">
        <v>1224</v>
      </c>
      <c r="J1342" s="77"/>
      <c r="K1342" s="77" t="str">
        <f ca="1">+IF(ISERROR(MATCH([1]!WORKORDER[[#This Row],[TRAVELER]],[1]!Table1[TRAVELER],0)),K1342,"Shipped")</f>
        <v>Shipped</v>
      </c>
      <c r="L1342" s="77">
        <f ca="1">IF(ISERROR(MATCH([1]!WORKORDER[[#This Row],[TRAVELER]],[1]!Table1[TRAVELER],0)),L1342,#REF!)</f>
        <v>29624</v>
      </c>
    </row>
    <row r="1343" spans="1:12" hidden="1" x14ac:dyDescent="0.25">
      <c r="A1343" s="77">
        <v>708915</v>
      </c>
      <c r="B1343" s="77">
        <v>11610128</v>
      </c>
      <c r="C1343" s="77">
        <v>1335</v>
      </c>
      <c r="D1343" s="77"/>
      <c r="E1343" s="100">
        <v>838</v>
      </c>
      <c r="F1343" s="101">
        <v>29929</v>
      </c>
      <c r="G1343" s="102">
        <v>189816</v>
      </c>
      <c r="H1343" s="103">
        <v>46167</v>
      </c>
      <c r="I1343" s="104" t="s">
        <v>1225</v>
      </c>
      <c r="J1343" s="77"/>
      <c r="K1343" s="77" t="str">
        <f ca="1">+IF(ISERROR(MATCH([1]!WORKORDER[[#This Row],[TRAVELER]],[1]!Table1[TRAVELER],0)),K1343,"Shipped")</f>
        <v>Shipped</v>
      </c>
      <c r="L1343" s="77">
        <f ca="1">IF(ISERROR(MATCH([1]!WORKORDER[[#This Row],[TRAVELER]],[1]!Table1[TRAVELER],0)),L1343,#REF!)</f>
        <v>29626</v>
      </c>
    </row>
    <row r="1344" spans="1:12" hidden="1" x14ac:dyDescent="0.25">
      <c r="A1344" s="77">
        <v>708916</v>
      </c>
      <c r="B1344" s="77" t="s">
        <v>73</v>
      </c>
      <c r="C1344" s="77">
        <v>1549</v>
      </c>
      <c r="D1344" s="77"/>
      <c r="E1344" s="100">
        <v>1074</v>
      </c>
      <c r="F1344" s="101">
        <v>43306</v>
      </c>
      <c r="G1344" s="102">
        <v>189816</v>
      </c>
      <c r="H1344" s="103">
        <v>46167</v>
      </c>
      <c r="I1344" s="104" t="s">
        <v>1226</v>
      </c>
      <c r="J1344" s="77"/>
      <c r="K1344" s="77" t="str">
        <f ca="1">+IF(ISERROR(MATCH([1]!WORKORDER[[#This Row],[TRAVELER]],[1]!Table1[TRAVELER],0)),K1344,"Shipped")</f>
        <v>Shipped</v>
      </c>
      <c r="L1344" s="77">
        <f ca="1">IF(ISERROR(MATCH([1]!WORKORDER[[#This Row],[TRAVELER]],[1]!Table1[TRAVELER],0)),L1344,#REF!)</f>
        <v>29626</v>
      </c>
    </row>
    <row r="1345" spans="1:12" hidden="1" x14ac:dyDescent="0.25">
      <c r="A1345" s="77">
        <v>708917</v>
      </c>
      <c r="B1345" s="77" t="s">
        <v>73</v>
      </c>
      <c r="C1345" s="77">
        <v>1018</v>
      </c>
      <c r="D1345" s="77"/>
      <c r="E1345" s="100">
        <v>982</v>
      </c>
      <c r="F1345" s="101">
        <v>39597</v>
      </c>
      <c r="G1345" s="102">
        <v>189816</v>
      </c>
      <c r="H1345" s="103">
        <v>46167</v>
      </c>
      <c r="I1345" s="104" t="s">
        <v>1227</v>
      </c>
      <c r="J1345" s="77"/>
      <c r="K1345" s="77" t="str">
        <f ca="1">+IF(ISERROR(MATCH([1]!WORKORDER[[#This Row],[TRAVELER]],[1]!Table1[TRAVELER],0)),K1345,"Shipped")</f>
        <v>Shipped</v>
      </c>
      <c r="L1345" s="77">
        <f ca="1">IF(ISERROR(MATCH([1]!WORKORDER[[#This Row],[TRAVELER]],[1]!Table1[TRAVELER],0)),L1345,#REF!)</f>
        <v>29628</v>
      </c>
    </row>
    <row r="1346" spans="1:12" hidden="1" x14ac:dyDescent="0.25">
      <c r="A1346" s="77">
        <v>708918</v>
      </c>
      <c r="B1346" s="77">
        <v>11561645</v>
      </c>
      <c r="C1346" s="77">
        <v>325</v>
      </c>
      <c r="D1346" s="77"/>
      <c r="E1346" s="100">
        <v>912</v>
      </c>
      <c r="F1346" s="101">
        <v>118442</v>
      </c>
      <c r="G1346" s="102">
        <v>189816</v>
      </c>
      <c r="H1346" s="103">
        <v>46167</v>
      </c>
      <c r="I1346" s="104" t="s">
        <v>1228</v>
      </c>
      <c r="J1346" s="77"/>
      <c r="K1346" s="77" t="str">
        <f ca="1">+IF(ISERROR(MATCH([1]!WORKORDER[[#This Row],[TRAVELER]],[1]!Table1[TRAVELER],0)),K1346,"Shipped")</f>
        <v>Shipped</v>
      </c>
      <c r="L1346" s="77">
        <f ca="1">IF(ISERROR(MATCH([1]!WORKORDER[[#This Row],[TRAVELER]],[1]!Table1[TRAVELER],0)),L1346,#REF!)</f>
        <v>29630</v>
      </c>
    </row>
    <row r="1347" spans="1:12" hidden="1" x14ac:dyDescent="0.25">
      <c r="A1347" s="77">
        <v>708919</v>
      </c>
      <c r="B1347" s="77">
        <v>11561645</v>
      </c>
      <c r="C1347" s="77">
        <v>497</v>
      </c>
      <c r="D1347" s="77"/>
      <c r="E1347" s="100">
        <v>923</v>
      </c>
      <c r="F1347" s="101">
        <v>119870</v>
      </c>
      <c r="G1347" s="102">
        <v>189816</v>
      </c>
      <c r="H1347" s="103">
        <v>46167</v>
      </c>
      <c r="I1347" s="104" t="s">
        <v>1229</v>
      </c>
      <c r="J1347" s="77"/>
      <c r="K1347" s="77" t="str">
        <f ca="1">+IF(ISERROR(MATCH([1]!WORKORDER[[#This Row],[TRAVELER]],[1]!Table1[TRAVELER],0)),K1347,"Shipped")</f>
        <v>Shipped</v>
      </c>
      <c r="L1347" s="77">
        <f ca="1">IF(ISERROR(MATCH([1]!WORKORDER[[#This Row],[TRAVELER]],[1]!Table1[TRAVELER],0)),L1347,#REF!)</f>
        <v>30061</v>
      </c>
    </row>
    <row r="1348" spans="1:12" hidden="1" x14ac:dyDescent="0.25">
      <c r="A1348" s="77">
        <v>708920</v>
      </c>
      <c r="B1348" s="77" t="s">
        <v>113</v>
      </c>
      <c r="C1348" s="77">
        <v>1530</v>
      </c>
      <c r="D1348" s="77"/>
      <c r="E1348" s="100">
        <v>1105</v>
      </c>
      <c r="F1348" s="101">
        <v>71753</v>
      </c>
      <c r="G1348" s="102">
        <v>189816</v>
      </c>
      <c r="H1348" s="103">
        <v>46167</v>
      </c>
      <c r="I1348" s="104" t="s">
        <v>1230</v>
      </c>
      <c r="J1348" s="77"/>
      <c r="K1348" s="77" t="str">
        <f ca="1">+IF(ISERROR(MATCH([1]!WORKORDER[[#This Row],[TRAVELER]],[1]!Table1[TRAVELER],0)),K1348,"Shipped")</f>
        <v>Shipped</v>
      </c>
      <c r="L1348" s="77">
        <f ca="1">IF(ISERROR(MATCH([1]!WORKORDER[[#This Row],[TRAVELER]],[1]!Table1[TRAVELER],0)),L1348,#REF!)</f>
        <v>29640</v>
      </c>
    </row>
    <row r="1349" spans="1:12" hidden="1" x14ac:dyDescent="0.25">
      <c r="A1349" s="77">
        <v>708921</v>
      </c>
      <c r="B1349" s="77" t="s">
        <v>113</v>
      </c>
      <c r="C1349" s="77">
        <v>744</v>
      </c>
      <c r="D1349" s="77"/>
      <c r="E1349" s="100">
        <v>1250</v>
      </c>
      <c r="F1349" s="101">
        <v>81169</v>
      </c>
      <c r="G1349" s="102">
        <v>189816</v>
      </c>
      <c r="H1349" s="103">
        <v>46167</v>
      </c>
      <c r="I1349" s="104" t="s">
        <v>1231</v>
      </c>
      <c r="J1349" s="77"/>
      <c r="K1349" s="77" t="str">
        <f ca="1">+IF(ISERROR(MATCH([1]!WORKORDER[[#This Row],[TRAVELER]],[1]!Table1[TRAVELER],0)),K1349,"Shipped")</f>
        <v>Shipped</v>
      </c>
      <c r="L1349" s="77">
        <f ca="1">IF(ISERROR(MATCH([1]!WORKORDER[[#This Row],[TRAVELER]],[1]!Table1[TRAVELER],0)),L1349,#REF!)</f>
        <v>30049</v>
      </c>
    </row>
    <row r="1350" spans="1:12" hidden="1" x14ac:dyDescent="0.25">
      <c r="A1350" s="77">
        <v>708924</v>
      </c>
      <c r="B1350" s="77" t="s">
        <v>981</v>
      </c>
      <c r="C1350" s="77">
        <v>1433</v>
      </c>
      <c r="D1350" s="77"/>
      <c r="E1350" s="100">
        <v>1163</v>
      </c>
      <c r="F1350" s="101">
        <v>25000</v>
      </c>
      <c r="G1350" s="102">
        <v>189747</v>
      </c>
      <c r="H1350" s="103">
        <v>46163</v>
      </c>
      <c r="I1350" s="104" t="s">
        <v>926</v>
      </c>
      <c r="J1350" s="77"/>
      <c r="K1350" s="77" t="str">
        <f ca="1">+IF(ISERROR(MATCH([1]!WORKORDER[[#This Row],[TRAVELER]],[1]!Table1[TRAVELER],0)),K1350,"Shipped")</f>
        <v>Shipped</v>
      </c>
      <c r="L1350" s="77">
        <f ca="1">IF(ISERROR(MATCH([1]!WORKORDER[[#This Row],[TRAVELER]],[1]!Table1[TRAVELER],0)),L1350,#REF!)</f>
        <v>30054</v>
      </c>
    </row>
    <row r="1351" spans="1:12" hidden="1" x14ac:dyDescent="0.25">
      <c r="A1351" s="77">
        <v>708925</v>
      </c>
      <c r="B1351" s="77" t="s">
        <v>981</v>
      </c>
      <c r="C1351" s="77">
        <v>1543</v>
      </c>
      <c r="D1351" s="77"/>
      <c r="E1351" s="100">
        <v>1163</v>
      </c>
      <c r="F1351" s="101">
        <v>25000</v>
      </c>
      <c r="G1351" s="102">
        <v>189747</v>
      </c>
      <c r="H1351" s="103">
        <v>46163</v>
      </c>
      <c r="I1351" s="104" t="s">
        <v>926</v>
      </c>
      <c r="J1351" s="77"/>
      <c r="K1351" s="77" t="str">
        <f ca="1">+IF(ISERROR(MATCH([1]!WORKORDER[[#This Row],[TRAVELER]],[1]!Table1[TRAVELER],0)),K1351,"Shipped")</f>
        <v>Shipped</v>
      </c>
      <c r="L1351" s="77">
        <f ca="1">IF(ISERROR(MATCH([1]!WORKORDER[[#This Row],[TRAVELER]],[1]!Table1[TRAVELER],0)),L1351,#REF!)</f>
        <v>30074</v>
      </c>
    </row>
    <row r="1352" spans="1:12" hidden="1" x14ac:dyDescent="0.25">
      <c r="A1352" s="77">
        <v>708926</v>
      </c>
      <c r="B1352" s="77">
        <v>22800396</v>
      </c>
      <c r="C1352" s="77">
        <v>342</v>
      </c>
      <c r="D1352" s="77"/>
      <c r="E1352" s="100">
        <v>969</v>
      </c>
      <c r="F1352" s="101">
        <v>43453</v>
      </c>
      <c r="G1352" s="102">
        <v>189816</v>
      </c>
      <c r="H1352" s="103">
        <v>46167</v>
      </c>
      <c r="I1352" s="104" t="s">
        <v>1232</v>
      </c>
      <c r="J1352" s="77"/>
      <c r="K1352" s="77" t="str">
        <f ca="1">+IF(ISERROR(MATCH([1]!WORKORDER[[#This Row],[TRAVELER]],[1]!Table1[TRAVELER],0)),K1352,"Shipped")</f>
        <v>Shipped</v>
      </c>
      <c r="L1352" s="77">
        <f ca="1">IF(ISERROR(MATCH([1]!WORKORDER[[#This Row],[TRAVELER]],[1]!Table1[TRAVELER],0)),L1352,#REF!)</f>
        <v>30072</v>
      </c>
    </row>
    <row r="1353" spans="1:12" hidden="1" x14ac:dyDescent="0.25">
      <c r="A1353" s="77">
        <v>708929</v>
      </c>
      <c r="B1353" s="77" t="s">
        <v>1018</v>
      </c>
      <c r="C1353" s="77" t="s">
        <v>1233</v>
      </c>
      <c r="D1353" s="77"/>
      <c r="E1353" s="100">
        <v>894</v>
      </c>
      <c r="F1353" s="101">
        <v>6630</v>
      </c>
      <c r="G1353" s="102">
        <v>191256</v>
      </c>
      <c r="H1353" s="103">
        <v>46216</v>
      </c>
      <c r="I1353" s="104" t="s">
        <v>1234</v>
      </c>
      <c r="J1353" s="77"/>
      <c r="K1353" s="77" t="str">
        <f ca="1">+IF(ISERROR(MATCH([1]!WORKORDER[[#This Row],[TRAVELER]],[1]!Table1[TRAVELER],0)),K1353,"Shipped")</f>
        <v>Shipped</v>
      </c>
      <c r="L1353" s="77">
        <f ca="1">IF(ISERROR(MATCH([1]!WORKORDER[[#This Row],[TRAVELER]],[1]!Table1[TRAVELER],0)),L1353,#REF!)</f>
        <v>29937</v>
      </c>
    </row>
    <row r="1354" spans="1:12" hidden="1" x14ac:dyDescent="0.25">
      <c r="A1354" s="77">
        <v>708931</v>
      </c>
      <c r="B1354" s="77" t="s">
        <v>1018</v>
      </c>
      <c r="C1354" s="77" t="s">
        <v>1235</v>
      </c>
      <c r="D1354" s="77"/>
      <c r="E1354" s="100">
        <v>625</v>
      </c>
      <c r="F1354" s="101">
        <v>4640</v>
      </c>
      <c r="G1354" s="102">
        <v>190270</v>
      </c>
      <c r="H1354" s="103">
        <v>46181</v>
      </c>
      <c r="I1354" s="104" t="s">
        <v>1236</v>
      </c>
      <c r="J1354" s="77"/>
      <c r="K1354" s="77" t="str">
        <f ca="1">+IF(ISERROR(MATCH([1]!WORKORDER[[#This Row],[TRAVELER]],[1]!Table1[TRAVELER],0)),K1354,"Shipped")</f>
        <v>Shipped</v>
      </c>
      <c r="L1354" s="77">
        <f ca="1">IF(ISERROR(MATCH([1]!WORKORDER[[#This Row],[TRAVELER]],[1]!Table1[TRAVELER],0)),L1354,#REF!)</f>
        <v>29744</v>
      </c>
    </row>
    <row r="1355" spans="1:12" hidden="1" x14ac:dyDescent="0.25">
      <c r="A1355" s="77">
        <v>708933</v>
      </c>
      <c r="B1355" s="77" t="s">
        <v>1018</v>
      </c>
      <c r="C1355" s="77" t="s">
        <v>1237</v>
      </c>
      <c r="D1355" s="77"/>
      <c r="E1355" s="100">
        <v>946</v>
      </c>
      <c r="F1355" s="101">
        <v>7020</v>
      </c>
      <c r="G1355" s="102">
        <v>191256</v>
      </c>
      <c r="H1355" s="103">
        <v>46216</v>
      </c>
      <c r="I1355" s="104" t="s">
        <v>1238</v>
      </c>
      <c r="J1355" s="77"/>
      <c r="K1355" s="77" t="str">
        <f ca="1">+IF(ISERROR(MATCH([1]!WORKORDER[[#This Row],[TRAVELER]],[1]!Table1[TRAVELER],0)),K1355,"Shipped")</f>
        <v>Shipped</v>
      </c>
      <c r="L1355" s="77">
        <f ca="1">IF(ISERROR(MATCH([1]!WORKORDER[[#This Row],[TRAVELER]],[1]!Table1[TRAVELER],0)),L1355,#REF!)</f>
        <v>30049</v>
      </c>
    </row>
    <row r="1356" spans="1:12" hidden="1" x14ac:dyDescent="0.25">
      <c r="A1356" s="77">
        <v>708934</v>
      </c>
      <c r="B1356" s="77" t="s">
        <v>992</v>
      </c>
      <c r="C1356" s="77">
        <v>692</v>
      </c>
      <c r="D1356" s="77"/>
      <c r="E1356" s="100">
        <v>849</v>
      </c>
      <c r="F1356" s="101">
        <v>22460</v>
      </c>
      <c r="G1356" s="102">
        <v>189708</v>
      </c>
      <c r="H1356" s="103">
        <v>46162</v>
      </c>
      <c r="I1356" s="104" t="s">
        <v>926</v>
      </c>
      <c r="J1356" s="77"/>
      <c r="K1356" s="77" t="str">
        <f ca="1">+IF(ISERROR(MATCH([1]!WORKORDER[[#This Row],[TRAVELER]],[1]!Table1[TRAVELER],0)),K1356,"Shipped")</f>
        <v>Shipped</v>
      </c>
      <c r="L1356" s="77">
        <f ca="1">IF(ISERROR(MATCH([1]!WORKORDER[[#This Row],[TRAVELER]],[1]!Table1[TRAVELER],0)),L1356,#REF!)</f>
        <v>29618</v>
      </c>
    </row>
    <row r="1357" spans="1:12" hidden="1" x14ac:dyDescent="0.25">
      <c r="A1357" s="77">
        <v>708935</v>
      </c>
      <c r="B1357" s="77" t="s">
        <v>992</v>
      </c>
      <c r="C1357" s="77">
        <v>1310</v>
      </c>
      <c r="D1357" s="77"/>
      <c r="E1357" s="100">
        <v>827</v>
      </c>
      <c r="F1357" s="101">
        <v>21878</v>
      </c>
      <c r="G1357" s="102">
        <v>189708</v>
      </c>
      <c r="H1357" s="103">
        <v>46162</v>
      </c>
      <c r="I1357" s="104" t="s">
        <v>926</v>
      </c>
      <c r="J1357" s="77"/>
      <c r="K1357" s="77" t="str">
        <f ca="1">+IF(ISERROR(MATCH([1]!WORKORDER[[#This Row],[TRAVELER]],[1]!Table1[TRAVELER],0)),K1357,"Shipped")</f>
        <v>Shipped</v>
      </c>
      <c r="L1357" s="77">
        <f ca="1">IF(ISERROR(MATCH([1]!WORKORDER[[#This Row],[TRAVELER]],[1]!Table1[TRAVELER],0)),L1357,#REF!)</f>
        <v>29607</v>
      </c>
    </row>
    <row r="1358" spans="1:12" hidden="1" x14ac:dyDescent="0.25">
      <c r="A1358" s="77">
        <v>708936</v>
      </c>
      <c r="B1358" s="77" t="s">
        <v>992</v>
      </c>
      <c r="C1358" s="77">
        <v>1315</v>
      </c>
      <c r="D1358" s="77"/>
      <c r="E1358" s="100">
        <v>811</v>
      </c>
      <c r="F1358" s="101">
        <v>21455</v>
      </c>
      <c r="G1358" s="102">
        <v>189708</v>
      </c>
      <c r="H1358" s="103">
        <v>46162</v>
      </c>
      <c r="I1358" s="104" t="s">
        <v>926</v>
      </c>
      <c r="J1358" s="77"/>
      <c r="K1358" s="77" t="str">
        <f ca="1">+IF(ISERROR(MATCH([1]!WORKORDER[[#This Row],[TRAVELER]],[1]!Table1[TRAVELER],0)),K1358,"Shipped")</f>
        <v>Shipped</v>
      </c>
      <c r="L1358" s="77">
        <f ca="1">IF(ISERROR(MATCH([1]!WORKORDER[[#This Row],[TRAVELER]],[1]!Table1[TRAVELER],0)),L1358,#REF!)</f>
        <v>29607</v>
      </c>
    </row>
    <row r="1359" spans="1:12" hidden="1" x14ac:dyDescent="0.25">
      <c r="A1359" s="77">
        <v>708937</v>
      </c>
      <c r="B1359" s="77" t="s">
        <v>992</v>
      </c>
      <c r="C1359" s="77">
        <v>1316</v>
      </c>
      <c r="D1359" s="77"/>
      <c r="E1359" s="100">
        <v>940</v>
      </c>
      <c r="F1359" s="101">
        <v>24868</v>
      </c>
      <c r="G1359" s="102">
        <v>189708</v>
      </c>
      <c r="H1359" s="103">
        <v>46162</v>
      </c>
      <c r="I1359" s="104" t="s">
        <v>926</v>
      </c>
      <c r="J1359" s="77"/>
      <c r="K1359" s="77" t="str">
        <f ca="1">+IF(ISERROR(MATCH([1]!WORKORDER[[#This Row],[TRAVELER]],[1]!Table1[TRAVELER],0)),K1359,"Shipped")</f>
        <v>Shipped</v>
      </c>
      <c r="L1359" s="77">
        <f ca="1">IF(ISERROR(MATCH([1]!WORKORDER[[#This Row],[TRAVELER]],[1]!Table1[TRAVELER],0)),L1359,#REF!)</f>
        <v>30054</v>
      </c>
    </row>
    <row r="1360" spans="1:12" hidden="1" x14ac:dyDescent="0.25">
      <c r="A1360" s="77">
        <v>708938</v>
      </c>
      <c r="B1360" s="77">
        <v>11546389</v>
      </c>
      <c r="C1360" s="77">
        <v>445</v>
      </c>
      <c r="D1360" s="77"/>
      <c r="E1360" s="100">
        <v>1027</v>
      </c>
      <c r="F1360" s="101">
        <v>133377</v>
      </c>
      <c r="G1360" s="102">
        <v>189708</v>
      </c>
      <c r="H1360" s="103">
        <v>46162</v>
      </c>
      <c r="I1360" s="104" t="s">
        <v>926</v>
      </c>
      <c r="J1360" s="77"/>
      <c r="K1360" s="77" t="str">
        <f ca="1">+IF(ISERROR(MATCH([1]!WORKORDER[[#This Row],[TRAVELER]],[1]!Table1[TRAVELER],0)),K1360,"Shipped")</f>
        <v>Shipped</v>
      </c>
      <c r="L1360" s="77">
        <f ca="1">IF(ISERROR(MATCH([1]!WORKORDER[[#This Row],[TRAVELER]],[1]!Table1[TRAVELER],0)),L1360,#REF!)</f>
        <v>30054</v>
      </c>
    </row>
    <row r="1361" spans="1:12" hidden="1" x14ac:dyDescent="0.25">
      <c r="A1361" s="77">
        <v>708939</v>
      </c>
      <c r="B1361" s="77">
        <v>11546389</v>
      </c>
      <c r="C1361" s="77">
        <v>88</v>
      </c>
      <c r="D1361" s="77"/>
      <c r="E1361" s="100">
        <v>847</v>
      </c>
      <c r="F1361" s="101">
        <v>110000</v>
      </c>
      <c r="G1361" s="102">
        <v>189708</v>
      </c>
      <c r="H1361" s="103">
        <v>46162</v>
      </c>
      <c r="I1361" s="104" t="s">
        <v>926</v>
      </c>
      <c r="J1361" s="77"/>
      <c r="K1361" s="77" t="str">
        <f ca="1">+IF(ISERROR(MATCH([1]!WORKORDER[[#This Row],[TRAVELER]],[1]!Table1[TRAVELER],0)),K1361,"Shipped")</f>
        <v>Shipped</v>
      </c>
      <c r="L1361" s="77">
        <f ca="1">IF(ISERROR(MATCH([1]!WORKORDER[[#This Row],[TRAVELER]],[1]!Table1[TRAVELER],0)),L1361,#REF!)</f>
        <v>29609</v>
      </c>
    </row>
    <row r="1362" spans="1:12" hidden="1" x14ac:dyDescent="0.25">
      <c r="A1362" s="77">
        <v>708940</v>
      </c>
      <c r="B1362" s="77">
        <v>11546448</v>
      </c>
      <c r="C1362" s="77">
        <v>34</v>
      </c>
      <c r="D1362" s="77"/>
      <c r="E1362" s="100">
        <v>924</v>
      </c>
      <c r="F1362" s="101">
        <v>102667</v>
      </c>
      <c r="G1362" s="102">
        <v>189774</v>
      </c>
      <c r="H1362" s="103">
        <v>46164</v>
      </c>
      <c r="I1362" s="104" t="s">
        <v>926</v>
      </c>
      <c r="J1362" s="77"/>
      <c r="K1362" s="77" t="str">
        <f ca="1">+IF(ISERROR(MATCH([1]!WORKORDER[[#This Row],[TRAVELER]],[1]!Table1[TRAVELER],0)),K1362,"Shipped")</f>
        <v>Shipped</v>
      </c>
      <c r="L1362" s="77">
        <f ca="1">IF(ISERROR(MATCH([1]!WORKORDER[[#This Row],[TRAVELER]],[1]!Table1[TRAVELER],0)),L1362,#REF!)</f>
        <v>30054</v>
      </c>
    </row>
    <row r="1363" spans="1:12" hidden="1" x14ac:dyDescent="0.25">
      <c r="A1363" s="77">
        <v>708941</v>
      </c>
      <c r="B1363" s="77">
        <v>11546448</v>
      </c>
      <c r="C1363" s="77">
        <v>95</v>
      </c>
      <c r="D1363" s="77"/>
      <c r="E1363" s="100">
        <v>892</v>
      </c>
      <c r="F1363" s="101">
        <v>99111</v>
      </c>
      <c r="G1363" s="102">
        <v>189774</v>
      </c>
      <c r="H1363" s="103">
        <v>46164</v>
      </c>
      <c r="I1363" s="104" t="s">
        <v>926</v>
      </c>
      <c r="J1363" s="77"/>
      <c r="K1363" s="77" t="str">
        <f ca="1">+IF(ISERROR(MATCH([1]!WORKORDER[[#This Row],[TRAVELER]],[1]!Table1[TRAVELER],0)),K1363,"Shipped")</f>
        <v>Shipped</v>
      </c>
      <c r="L1363" s="77">
        <f ca="1">IF(ISERROR(MATCH([1]!WORKORDER[[#This Row],[TRAVELER]],[1]!Table1[TRAVELER],0)),L1363,#REF!)</f>
        <v>29634</v>
      </c>
    </row>
    <row r="1364" spans="1:12" hidden="1" x14ac:dyDescent="0.25">
      <c r="A1364" s="77">
        <v>708942</v>
      </c>
      <c r="B1364" s="77">
        <v>40073474</v>
      </c>
      <c r="C1364" s="77">
        <v>1654</v>
      </c>
      <c r="D1364" s="77"/>
      <c r="E1364" s="100">
        <v>748</v>
      </c>
      <c r="F1364" s="101">
        <v>5020</v>
      </c>
      <c r="G1364" s="102">
        <v>189774</v>
      </c>
      <c r="H1364" s="103">
        <v>46164</v>
      </c>
      <c r="I1364" s="104" t="s">
        <v>926</v>
      </c>
      <c r="J1364" s="77"/>
      <c r="K1364" s="77" t="str">
        <f ca="1">+IF(ISERROR(MATCH([1]!WORKORDER[[#This Row],[TRAVELER]],[1]!Table1[TRAVELER],0)),K1364,"Shipped")</f>
        <v>Shipped</v>
      </c>
      <c r="L1364" s="77">
        <f ca="1">IF(ISERROR(MATCH([1]!WORKORDER[[#This Row],[TRAVELER]],[1]!Table1[TRAVELER],0)),L1364,#REF!)</f>
        <v>30049</v>
      </c>
    </row>
    <row r="1365" spans="1:12" hidden="1" x14ac:dyDescent="0.25">
      <c r="A1365" s="77">
        <v>708943</v>
      </c>
      <c r="B1365" s="77">
        <v>40073474</v>
      </c>
      <c r="C1365" s="77">
        <v>517</v>
      </c>
      <c r="D1365" s="77"/>
      <c r="E1365" s="100">
        <v>747</v>
      </c>
      <c r="F1365" s="101">
        <v>5013</v>
      </c>
      <c r="G1365" s="102">
        <v>189774</v>
      </c>
      <c r="H1365" s="103">
        <v>46164</v>
      </c>
      <c r="I1365" s="104" t="s">
        <v>926</v>
      </c>
      <c r="J1365" s="77"/>
      <c r="K1365" s="77" t="str">
        <f ca="1">+IF(ISERROR(MATCH([1]!WORKORDER[[#This Row],[TRAVELER]],[1]!Table1[TRAVELER],0)),K1365,"Shipped")</f>
        <v>Shipped</v>
      </c>
      <c r="L1365" s="77">
        <f ca="1">IF(ISERROR(MATCH([1]!WORKORDER[[#This Row],[TRAVELER]],[1]!Table1[TRAVELER],0)),L1365,#REF!)</f>
        <v>30049</v>
      </c>
    </row>
    <row r="1366" spans="1:12" hidden="1" x14ac:dyDescent="0.25">
      <c r="A1366" s="77">
        <v>708944</v>
      </c>
      <c r="B1366" s="77">
        <v>11546456</v>
      </c>
      <c r="C1366" s="77">
        <v>1604</v>
      </c>
      <c r="D1366" s="77"/>
      <c r="E1366" s="100">
        <v>817</v>
      </c>
      <c r="F1366" s="101">
        <v>66967</v>
      </c>
      <c r="G1366" s="102">
        <v>189823</v>
      </c>
      <c r="H1366" s="103">
        <v>46167</v>
      </c>
      <c r="I1366" s="104" t="s">
        <v>926</v>
      </c>
      <c r="J1366" s="77"/>
      <c r="K1366" s="77" t="str">
        <f ca="1">+IF(ISERROR(MATCH([1]!WORKORDER[[#This Row],[TRAVELER]],[1]!Table1[TRAVELER],0)),K1366,"Shipped")</f>
        <v>Shipped</v>
      </c>
      <c r="L1366" s="77">
        <f ca="1">IF(ISERROR(MATCH([1]!WORKORDER[[#This Row],[TRAVELER]],[1]!Table1[TRAVELER],0)),L1366,#REF!)</f>
        <v>30080</v>
      </c>
    </row>
    <row r="1367" spans="1:12" hidden="1" x14ac:dyDescent="0.25">
      <c r="A1367" s="77">
        <v>708945</v>
      </c>
      <c r="B1367" s="77">
        <v>11546456</v>
      </c>
      <c r="C1367" s="77">
        <v>1058</v>
      </c>
      <c r="D1367" s="77"/>
      <c r="E1367" s="100">
        <v>926</v>
      </c>
      <c r="F1367" s="101">
        <v>75902</v>
      </c>
      <c r="G1367" s="102">
        <v>189823</v>
      </c>
      <c r="H1367" s="103">
        <v>46167</v>
      </c>
      <c r="I1367" s="104" t="s">
        <v>926</v>
      </c>
      <c r="J1367" s="77"/>
      <c r="K1367" s="77" t="str">
        <f ca="1">+IF(ISERROR(MATCH([1]!WORKORDER[[#This Row],[TRAVELER]],[1]!Table1[TRAVELER],0)),K1367,"Shipped")</f>
        <v>Shipped</v>
      </c>
      <c r="L1367" s="77">
        <f ca="1">IF(ISERROR(MATCH([1]!WORKORDER[[#This Row],[TRAVELER]],[1]!Table1[TRAVELER],0)),L1367,#REF!)</f>
        <v>29632</v>
      </c>
    </row>
    <row r="1368" spans="1:12" hidden="1" x14ac:dyDescent="0.25">
      <c r="A1368" s="77">
        <v>708946</v>
      </c>
      <c r="B1368" s="77">
        <v>11546456</v>
      </c>
      <c r="C1368" s="77">
        <v>332</v>
      </c>
      <c r="D1368" s="77"/>
      <c r="E1368" s="100">
        <v>997</v>
      </c>
      <c r="F1368" s="101">
        <v>81721</v>
      </c>
      <c r="G1368" s="102">
        <v>189823</v>
      </c>
      <c r="H1368" s="103">
        <v>46167</v>
      </c>
      <c r="I1368" s="104" t="s">
        <v>926</v>
      </c>
      <c r="J1368" s="77"/>
      <c r="K1368" s="77" t="str">
        <f ca="1">+IF(ISERROR(MATCH([1]!WORKORDER[[#This Row],[TRAVELER]],[1]!Table1[TRAVELER],0)),K1368,"Shipped")</f>
        <v>Shipped</v>
      </c>
      <c r="L1368" s="77">
        <f ca="1">IF(ISERROR(MATCH([1]!WORKORDER[[#This Row],[TRAVELER]],[1]!Table1[TRAVELER],0)),L1368,#REF!)</f>
        <v>29632</v>
      </c>
    </row>
    <row r="1369" spans="1:12" hidden="1" x14ac:dyDescent="0.25">
      <c r="A1369" s="77">
        <v>708947</v>
      </c>
      <c r="B1369" s="77">
        <v>11546456</v>
      </c>
      <c r="C1369" s="77">
        <v>831</v>
      </c>
      <c r="D1369" s="77"/>
      <c r="E1369" s="100">
        <v>803</v>
      </c>
      <c r="F1369" s="101">
        <v>65820</v>
      </c>
      <c r="G1369" s="102">
        <v>189823</v>
      </c>
      <c r="H1369" s="103">
        <v>46167</v>
      </c>
      <c r="I1369" s="104" t="s">
        <v>926</v>
      </c>
      <c r="J1369" s="77"/>
      <c r="K1369" s="77" t="str">
        <f ca="1">+IF(ISERROR(MATCH([1]!WORKORDER[[#This Row],[TRAVELER]],[1]!Table1[TRAVELER],0)),K1369,"Shipped")</f>
        <v>Shipped</v>
      </c>
      <c r="L1369" s="77">
        <f ca="1">IF(ISERROR(MATCH([1]!WORKORDER[[#This Row],[TRAVELER]],[1]!Table1[TRAVELER],0)),L1369,#REF!)</f>
        <v>30072</v>
      </c>
    </row>
    <row r="1370" spans="1:12" hidden="1" x14ac:dyDescent="0.25">
      <c r="A1370" s="77">
        <v>708948</v>
      </c>
      <c r="B1370" s="77" t="s">
        <v>951</v>
      </c>
      <c r="C1370" s="77">
        <v>1035</v>
      </c>
      <c r="D1370" s="77"/>
      <c r="E1370" s="100">
        <v>1090</v>
      </c>
      <c r="F1370" s="101">
        <v>82576</v>
      </c>
      <c r="G1370" s="102">
        <v>189898</v>
      </c>
      <c r="H1370" s="103">
        <v>46168</v>
      </c>
      <c r="I1370" s="104" t="s">
        <v>926</v>
      </c>
      <c r="J1370" s="77"/>
      <c r="K1370" s="77" t="str">
        <f ca="1">+IF(ISERROR(MATCH([1]!WORKORDER[[#This Row],[TRAVELER]],[1]!Table1[TRAVELER],0)),K1370,"Shipped")</f>
        <v>Shipped</v>
      </c>
      <c r="L1370" s="77">
        <f ca="1">IF(ISERROR(MATCH([1]!WORKORDER[[#This Row],[TRAVELER]],[1]!Table1[TRAVELER],0)),L1370,#REF!)</f>
        <v>29634</v>
      </c>
    </row>
    <row r="1371" spans="1:12" hidden="1" x14ac:dyDescent="0.25">
      <c r="A1371" s="77">
        <v>708949</v>
      </c>
      <c r="B1371" s="77" t="s">
        <v>951</v>
      </c>
      <c r="C1371" s="77">
        <v>1689</v>
      </c>
      <c r="D1371" s="77"/>
      <c r="E1371" s="100">
        <v>874</v>
      </c>
      <c r="F1371" s="101">
        <v>66212</v>
      </c>
      <c r="G1371" s="102">
        <v>189898</v>
      </c>
      <c r="H1371" s="103">
        <v>46168</v>
      </c>
      <c r="I1371" s="104" t="s">
        <v>926</v>
      </c>
      <c r="J1371" s="77"/>
      <c r="K1371" s="77" t="str">
        <f ca="1">+IF(ISERROR(MATCH([1]!WORKORDER[[#This Row],[TRAVELER]],[1]!Table1[TRAVELER],0)),K1371,"Shipped")</f>
        <v>Shipped</v>
      </c>
      <c r="L1371" s="77">
        <f ca="1">IF(ISERROR(MATCH([1]!WORKORDER[[#This Row],[TRAVELER]],[1]!Table1[TRAVELER],0)),L1371,#REF!)</f>
        <v>30072</v>
      </c>
    </row>
    <row r="1372" spans="1:12" hidden="1" x14ac:dyDescent="0.25">
      <c r="A1372" s="77">
        <v>708950</v>
      </c>
      <c r="B1372" s="77" t="s">
        <v>951</v>
      </c>
      <c r="C1372" s="77">
        <v>33</v>
      </c>
      <c r="D1372" s="77"/>
      <c r="E1372" s="100">
        <v>924</v>
      </c>
      <c r="F1372" s="101">
        <v>70000</v>
      </c>
      <c r="G1372" s="102">
        <v>189898</v>
      </c>
      <c r="H1372" s="103">
        <v>46168</v>
      </c>
      <c r="I1372" s="104" t="s">
        <v>926</v>
      </c>
      <c r="J1372" s="77"/>
      <c r="K1372" s="77" t="str">
        <f ca="1">+IF(ISERROR(MATCH([1]!WORKORDER[[#This Row],[TRAVELER]],[1]!Table1[TRAVELER],0)),K1372,"Shipped")</f>
        <v>Shipped</v>
      </c>
      <c r="L1372" s="77">
        <f ca="1">IF(ISERROR(MATCH([1]!WORKORDER[[#This Row],[TRAVELER]],[1]!Table1[TRAVELER],0)),L1372,#REF!)</f>
        <v>29640</v>
      </c>
    </row>
    <row r="1373" spans="1:12" hidden="1" x14ac:dyDescent="0.25">
      <c r="A1373" s="77">
        <v>708951</v>
      </c>
      <c r="B1373" s="77" t="s">
        <v>951</v>
      </c>
      <c r="C1373" s="77">
        <v>422</v>
      </c>
      <c r="D1373" s="77"/>
      <c r="E1373" s="100">
        <v>1150</v>
      </c>
      <c r="F1373" s="101">
        <v>87121</v>
      </c>
      <c r="G1373" s="102">
        <v>189898</v>
      </c>
      <c r="H1373" s="103">
        <v>46168</v>
      </c>
      <c r="I1373" s="104" t="s">
        <v>926</v>
      </c>
      <c r="J1373" s="77"/>
      <c r="K1373" s="77" t="str">
        <f ca="1">+IF(ISERROR(MATCH([1]!WORKORDER[[#This Row],[TRAVELER]],[1]!Table1[TRAVELER],0)),K1373,"Shipped")</f>
        <v>Shipped</v>
      </c>
      <c r="L1373" s="77">
        <f ca="1">IF(ISERROR(MATCH([1]!WORKORDER[[#This Row],[TRAVELER]],[1]!Table1[TRAVELER],0)),L1373,#REF!)</f>
        <v>29630</v>
      </c>
    </row>
    <row r="1374" spans="1:12" hidden="1" x14ac:dyDescent="0.25">
      <c r="A1374" s="77">
        <v>708952</v>
      </c>
      <c r="B1374" s="77">
        <v>11602031</v>
      </c>
      <c r="C1374" s="77">
        <v>331</v>
      </c>
      <c r="D1374" s="77"/>
      <c r="E1374" s="100">
        <v>993</v>
      </c>
      <c r="F1374" s="101">
        <v>4865</v>
      </c>
      <c r="G1374" s="102">
        <v>189699</v>
      </c>
      <c r="H1374" s="103">
        <v>46162</v>
      </c>
      <c r="I1374" s="104" t="s">
        <v>926</v>
      </c>
      <c r="J1374" s="77"/>
      <c r="K1374" s="77" t="str">
        <f ca="1">+IF(ISERROR(MATCH([1]!WORKORDER[[#This Row],[TRAVELER]],[1]!Table1[TRAVELER],0)),K1374,"Shipped")</f>
        <v>Shipped</v>
      </c>
      <c r="L1374" s="77">
        <f ca="1">IF(ISERROR(MATCH([1]!WORKORDER[[#This Row],[TRAVELER]],[1]!Table1[TRAVELER],0)),L1374,#REF!)</f>
        <v>30049</v>
      </c>
    </row>
    <row r="1375" spans="1:12" hidden="1" x14ac:dyDescent="0.25">
      <c r="A1375" s="77">
        <v>708953</v>
      </c>
      <c r="B1375" s="77">
        <v>11602031</v>
      </c>
      <c r="C1375" s="77">
        <v>640</v>
      </c>
      <c r="D1375" s="77"/>
      <c r="E1375" s="100">
        <v>757</v>
      </c>
      <c r="F1375" s="101">
        <v>3709</v>
      </c>
      <c r="G1375" s="102">
        <v>189699</v>
      </c>
      <c r="H1375" s="103">
        <v>46162</v>
      </c>
      <c r="I1375" s="104" t="s">
        <v>926</v>
      </c>
      <c r="J1375" s="77"/>
      <c r="K1375" s="77" t="str">
        <f ca="1">+IF(ISERROR(MATCH([1]!WORKORDER[[#This Row],[TRAVELER]],[1]!Table1[TRAVELER],0)),K1375,"Shipped")</f>
        <v>Shipped</v>
      </c>
      <c r="L1375" s="77">
        <f ca="1">IF(ISERROR(MATCH([1]!WORKORDER[[#This Row],[TRAVELER]],[1]!Table1[TRAVELER],0)),L1375,#REF!)</f>
        <v>29618</v>
      </c>
    </row>
    <row r="1376" spans="1:12" hidden="1" x14ac:dyDescent="0.25">
      <c r="A1376" s="77">
        <v>708954</v>
      </c>
      <c r="B1376" s="77">
        <v>11602031</v>
      </c>
      <c r="C1376" s="77">
        <v>493</v>
      </c>
      <c r="D1376" s="77"/>
      <c r="E1376" s="100">
        <v>870</v>
      </c>
      <c r="F1376" s="101">
        <v>4263</v>
      </c>
      <c r="G1376" s="102">
        <v>189699</v>
      </c>
      <c r="H1376" s="103">
        <v>46162</v>
      </c>
      <c r="I1376" s="104" t="s">
        <v>926</v>
      </c>
      <c r="J1376" s="77"/>
      <c r="K1376" s="77" t="str">
        <f ca="1">+IF(ISERROR(MATCH([1]!WORKORDER[[#This Row],[TRAVELER]],[1]!Table1[TRAVELER],0)),K1376,"Shipped")</f>
        <v>Shipped</v>
      </c>
      <c r="L1376" s="77">
        <f ca="1">IF(ISERROR(MATCH([1]!WORKORDER[[#This Row],[TRAVELER]],[1]!Table1[TRAVELER],0)),L1376,#REF!)</f>
        <v>30065</v>
      </c>
    </row>
    <row r="1377" spans="1:12" hidden="1" x14ac:dyDescent="0.25">
      <c r="A1377" s="77">
        <v>708955</v>
      </c>
      <c r="B1377" s="77">
        <v>11602031</v>
      </c>
      <c r="C1377" s="77">
        <v>723</v>
      </c>
      <c r="D1377" s="77"/>
      <c r="E1377" s="100">
        <v>888</v>
      </c>
      <c r="F1377" s="101">
        <v>4351</v>
      </c>
      <c r="G1377" s="102">
        <v>189699</v>
      </c>
      <c r="H1377" s="103">
        <v>46162</v>
      </c>
      <c r="I1377" s="104" t="s">
        <v>926</v>
      </c>
      <c r="J1377" s="77"/>
      <c r="K1377" s="77" t="str">
        <f ca="1">+IF(ISERROR(MATCH([1]!WORKORDER[[#This Row],[TRAVELER]],[1]!Table1[TRAVELER],0)),K1377,"Shipped")</f>
        <v>Shipped</v>
      </c>
      <c r="L1377" s="77">
        <f ca="1">IF(ISERROR(MATCH([1]!WORKORDER[[#This Row],[TRAVELER]],[1]!Table1[TRAVELER],0)),L1377,#REF!)</f>
        <v>30065</v>
      </c>
    </row>
    <row r="1378" spans="1:12" hidden="1" x14ac:dyDescent="0.25">
      <c r="A1378" s="77">
        <v>708956</v>
      </c>
      <c r="B1378" s="77">
        <v>11602031</v>
      </c>
      <c r="C1378" s="77">
        <v>861</v>
      </c>
      <c r="D1378" s="77"/>
      <c r="E1378" s="100">
        <v>871</v>
      </c>
      <c r="F1378" s="101">
        <v>4268</v>
      </c>
      <c r="G1378" s="102">
        <v>189708</v>
      </c>
      <c r="H1378" s="103">
        <v>46162</v>
      </c>
      <c r="I1378" s="104" t="s">
        <v>926</v>
      </c>
      <c r="J1378" s="77"/>
      <c r="K1378" s="77" t="str">
        <f ca="1">+IF(ISERROR(MATCH([1]!WORKORDER[[#This Row],[TRAVELER]],[1]!Table1[TRAVELER],0)),K1378,"Shipped")</f>
        <v>Shipped</v>
      </c>
      <c r="L1378" s="77">
        <f ca="1">IF(ISERROR(MATCH([1]!WORKORDER[[#This Row],[TRAVELER]],[1]!Table1[TRAVELER],0)),L1378,#REF!)</f>
        <v>30049</v>
      </c>
    </row>
    <row r="1379" spans="1:12" hidden="1" x14ac:dyDescent="0.25">
      <c r="A1379" s="77">
        <v>708957</v>
      </c>
      <c r="B1379" s="77">
        <v>11602031</v>
      </c>
      <c r="C1379" s="77">
        <v>1340</v>
      </c>
      <c r="D1379" s="77"/>
      <c r="E1379" s="100">
        <v>864</v>
      </c>
      <c r="F1379" s="101">
        <v>4233</v>
      </c>
      <c r="G1379" s="102">
        <v>189708</v>
      </c>
      <c r="H1379" s="103">
        <v>46162</v>
      </c>
      <c r="I1379" s="104" t="s">
        <v>926</v>
      </c>
      <c r="J1379" s="77"/>
      <c r="K1379" s="77" t="str">
        <f ca="1">+IF(ISERROR(MATCH([1]!WORKORDER[[#This Row],[TRAVELER]],[1]!Table1[TRAVELER],0)),K1379,"Shipped")</f>
        <v>Shipped</v>
      </c>
      <c r="L1379" s="77">
        <f ca="1">IF(ISERROR(MATCH([1]!WORKORDER[[#This Row],[TRAVELER]],[1]!Table1[TRAVELER],0)),L1379,#REF!)</f>
        <v>30049</v>
      </c>
    </row>
    <row r="1380" spans="1:12" hidden="1" x14ac:dyDescent="0.25">
      <c r="A1380" s="77">
        <v>708962</v>
      </c>
      <c r="B1380" s="77">
        <v>11602031</v>
      </c>
      <c r="C1380" s="77">
        <v>384</v>
      </c>
      <c r="D1380" s="77"/>
      <c r="E1380" s="100">
        <v>829</v>
      </c>
      <c r="F1380" s="101">
        <v>4062</v>
      </c>
      <c r="G1380" s="102">
        <v>189708</v>
      </c>
      <c r="H1380" s="103">
        <v>46162</v>
      </c>
      <c r="I1380" s="104" t="s">
        <v>926</v>
      </c>
      <c r="J1380" s="77"/>
      <c r="K1380" s="77" t="str">
        <f ca="1">+IF(ISERROR(MATCH([1]!WORKORDER[[#This Row],[TRAVELER]],[1]!Table1[TRAVELER],0)),K1380,"Shipped")</f>
        <v>Shipped</v>
      </c>
      <c r="L1380" s="77">
        <f ca="1">IF(ISERROR(MATCH([1]!WORKORDER[[#This Row],[TRAVELER]],[1]!Table1[TRAVELER],0)),L1380,#REF!)</f>
        <v>30065</v>
      </c>
    </row>
    <row r="1381" spans="1:12" hidden="1" x14ac:dyDescent="0.25">
      <c r="A1381" s="77">
        <v>708963</v>
      </c>
      <c r="B1381" s="77">
        <v>11602031</v>
      </c>
      <c r="C1381" s="77">
        <v>211</v>
      </c>
      <c r="D1381" s="77"/>
      <c r="E1381" s="100">
        <v>927</v>
      </c>
      <c r="F1381" s="101">
        <v>4542</v>
      </c>
      <c r="G1381" s="102">
        <v>189708</v>
      </c>
      <c r="H1381" s="103">
        <v>46162</v>
      </c>
      <c r="I1381" s="104" t="s">
        <v>926</v>
      </c>
      <c r="J1381" s="77"/>
      <c r="K1381" s="77" t="str">
        <f ca="1">+IF(ISERROR(MATCH([1]!WORKORDER[[#This Row],[TRAVELER]],[1]!Table1[TRAVELER],0)),K1381,"Shipped")</f>
        <v>Shipped</v>
      </c>
      <c r="L1381" s="77">
        <f ca="1">IF(ISERROR(MATCH([1]!WORKORDER[[#This Row],[TRAVELER]],[1]!Table1[TRAVELER],0)),L1381,#REF!)</f>
        <v>30092</v>
      </c>
    </row>
    <row r="1382" spans="1:12" hidden="1" x14ac:dyDescent="0.25">
      <c r="A1382" s="77">
        <v>708964</v>
      </c>
      <c r="B1382" s="77">
        <v>40161567</v>
      </c>
      <c r="C1382" s="77">
        <v>636</v>
      </c>
      <c r="D1382" s="77"/>
      <c r="E1382" s="100">
        <v>832</v>
      </c>
      <c r="F1382" s="101">
        <v>5168</v>
      </c>
      <c r="G1382" s="102">
        <v>189747</v>
      </c>
      <c r="H1382" s="103">
        <v>46163</v>
      </c>
      <c r="I1382" s="104" t="s">
        <v>926</v>
      </c>
      <c r="J1382" s="77"/>
      <c r="K1382" s="77" t="str">
        <f ca="1">+IF(ISERROR(MATCH([1]!WORKORDER[[#This Row],[TRAVELER]],[1]!Table1[TRAVELER],0)),K1382,"Shipped")</f>
        <v>Shipped</v>
      </c>
      <c r="L1382" s="77">
        <f ca="1">IF(ISERROR(MATCH([1]!WORKORDER[[#This Row],[TRAVELER]],[1]!Table1[TRAVELER],0)),L1382,#REF!)</f>
        <v>29623</v>
      </c>
    </row>
    <row r="1383" spans="1:12" hidden="1" x14ac:dyDescent="0.25">
      <c r="A1383" s="77">
        <v>708965</v>
      </c>
      <c r="B1383" s="77">
        <v>40161567</v>
      </c>
      <c r="C1383" s="77">
        <v>1649</v>
      </c>
      <c r="D1383" s="77"/>
      <c r="E1383" s="100">
        <v>772</v>
      </c>
      <c r="F1383" s="101">
        <v>4795</v>
      </c>
      <c r="G1383" s="102">
        <v>189747</v>
      </c>
      <c r="H1383" s="103">
        <v>46163</v>
      </c>
      <c r="I1383" s="104" t="s">
        <v>926</v>
      </c>
      <c r="J1383" s="77"/>
      <c r="K1383" s="77" t="str">
        <f ca="1">+IF(ISERROR(MATCH([1]!WORKORDER[[#This Row],[TRAVELER]],[1]!Table1[TRAVELER],0)),K1383,"Shipped")</f>
        <v>Shipped</v>
      </c>
      <c r="L1383" s="77">
        <f ca="1">IF(ISERROR(MATCH([1]!WORKORDER[[#This Row],[TRAVELER]],[1]!Table1[TRAVELER],0)),L1383,#REF!)</f>
        <v>30054</v>
      </c>
    </row>
    <row r="1384" spans="1:12" hidden="1" x14ac:dyDescent="0.25">
      <c r="A1384" s="77">
        <v>708966</v>
      </c>
      <c r="B1384" s="77">
        <v>40161567</v>
      </c>
      <c r="C1384" s="77">
        <v>642</v>
      </c>
      <c r="D1384" s="77"/>
      <c r="E1384" s="100">
        <v>835</v>
      </c>
      <c r="F1384" s="101">
        <v>5186</v>
      </c>
      <c r="G1384" s="102">
        <v>189747</v>
      </c>
      <c r="H1384" s="103">
        <v>46163</v>
      </c>
      <c r="I1384" s="104" t="s">
        <v>926</v>
      </c>
      <c r="J1384" s="77"/>
      <c r="K1384" s="77" t="str">
        <f ca="1">+IF(ISERROR(MATCH([1]!WORKORDER[[#This Row],[TRAVELER]],[1]!Table1[TRAVELER],0)),K1384,"Shipped")</f>
        <v>Shipped</v>
      </c>
      <c r="L1384" s="77">
        <f ca="1">IF(ISERROR(MATCH([1]!WORKORDER[[#This Row],[TRAVELER]],[1]!Table1[TRAVELER],0)),L1384,#REF!)</f>
        <v>29624</v>
      </c>
    </row>
    <row r="1385" spans="1:12" hidden="1" x14ac:dyDescent="0.25">
      <c r="A1385" s="77">
        <v>708967</v>
      </c>
      <c r="B1385" s="77">
        <v>40161567</v>
      </c>
      <c r="C1385" s="77">
        <v>943</v>
      </c>
      <c r="D1385" s="77"/>
      <c r="E1385" s="100">
        <v>781</v>
      </c>
      <c r="F1385" s="101">
        <v>4851</v>
      </c>
      <c r="G1385" s="102">
        <v>189747</v>
      </c>
      <c r="H1385" s="103">
        <v>46163</v>
      </c>
      <c r="I1385" s="104" t="s">
        <v>926</v>
      </c>
      <c r="J1385" s="77"/>
      <c r="K1385" s="77" t="str">
        <f ca="1">+IF(ISERROR(MATCH([1]!WORKORDER[[#This Row],[TRAVELER]],[1]!Table1[TRAVELER],0)),K1385,"Shipped")</f>
        <v>Shipped</v>
      </c>
      <c r="L1385" s="77">
        <f ca="1">IF(ISERROR(MATCH([1]!WORKORDER[[#This Row],[TRAVELER]],[1]!Table1[TRAVELER],0)),L1385,#REF!)</f>
        <v>30072</v>
      </c>
    </row>
    <row r="1386" spans="1:12" hidden="1" x14ac:dyDescent="0.25">
      <c r="A1386" s="77">
        <v>708968</v>
      </c>
      <c r="B1386" s="77">
        <v>40161567</v>
      </c>
      <c r="C1386" s="77">
        <v>236</v>
      </c>
      <c r="D1386" s="77"/>
      <c r="E1386" s="100">
        <v>783</v>
      </c>
      <c r="F1386" s="101">
        <v>4863</v>
      </c>
      <c r="G1386" s="102">
        <v>189747</v>
      </c>
      <c r="H1386" s="103">
        <v>46163</v>
      </c>
      <c r="I1386" s="104" t="s">
        <v>926</v>
      </c>
      <c r="J1386" s="77"/>
      <c r="K1386" s="77" t="str">
        <f ca="1">+IF(ISERROR(MATCH([1]!WORKORDER[[#This Row],[TRAVELER]],[1]!Table1[TRAVELER],0)),K1386,"Shipped")</f>
        <v>Shipped</v>
      </c>
      <c r="L1386" s="77">
        <f ca="1">IF(ISERROR(MATCH([1]!WORKORDER[[#This Row],[TRAVELER]],[1]!Table1[TRAVELER],0)),L1386,#REF!)</f>
        <v>30072</v>
      </c>
    </row>
    <row r="1387" spans="1:12" hidden="1" x14ac:dyDescent="0.25">
      <c r="A1387" s="77">
        <v>708969</v>
      </c>
      <c r="B1387" s="77">
        <v>40161567</v>
      </c>
      <c r="C1387" s="77">
        <v>274</v>
      </c>
      <c r="D1387" s="77"/>
      <c r="E1387" s="100">
        <v>815</v>
      </c>
      <c r="F1387" s="101">
        <v>5062</v>
      </c>
      <c r="G1387" s="102">
        <v>189747</v>
      </c>
      <c r="H1387" s="103">
        <v>46163</v>
      </c>
      <c r="I1387" s="104" t="s">
        <v>926</v>
      </c>
      <c r="J1387" s="77"/>
      <c r="K1387" s="77" t="str">
        <f ca="1">+IF(ISERROR(MATCH([1]!WORKORDER[[#This Row],[TRAVELER]],[1]!Table1[TRAVELER],0)),K1387,"Shipped")</f>
        <v>Shipped</v>
      </c>
      <c r="L1387" s="77">
        <f ca="1">IF(ISERROR(MATCH([1]!WORKORDER[[#This Row],[TRAVELER]],[1]!Table1[TRAVELER],0)),L1387,#REF!)</f>
        <v>30092</v>
      </c>
    </row>
    <row r="1388" spans="1:12" hidden="1" x14ac:dyDescent="0.25">
      <c r="A1388" s="77">
        <v>708971</v>
      </c>
      <c r="B1388" s="77">
        <v>11547369</v>
      </c>
      <c r="C1388" s="77">
        <v>1551</v>
      </c>
      <c r="D1388" s="77"/>
      <c r="E1388" s="100">
        <v>1031</v>
      </c>
      <c r="F1388" s="101">
        <v>8521</v>
      </c>
      <c r="G1388" s="102">
        <v>189992</v>
      </c>
      <c r="H1388" s="103">
        <v>46171</v>
      </c>
      <c r="I1388" s="104" t="s">
        <v>926</v>
      </c>
      <c r="J1388" s="77"/>
      <c r="K1388" s="77" t="str">
        <f ca="1">+IF(ISERROR(MATCH([1]!WORKORDER[[#This Row],[TRAVELER]],[1]!Table1[TRAVELER],0)),K1388,"Shipped")</f>
        <v>Shipped</v>
      </c>
      <c r="L1388" s="77">
        <f ca="1">IF(ISERROR(MATCH([1]!WORKORDER[[#This Row],[TRAVELER]],[1]!Table1[TRAVELER],0)),L1388,#REF!)</f>
        <v>30054</v>
      </c>
    </row>
    <row r="1389" spans="1:12" hidden="1" x14ac:dyDescent="0.25">
      <c r="A1389" s="77">
        <v>708972</v>
      </c>
      <c r="B1389" s="77">
        <v>11547369</v>
      </c>
      <c r="C1389" s="77">
        <v>21</v>
      </c>
      <c r="D1389" s="77"/>
      <c r="E1389" s="100">
        <v>886</v>
      </c>
      <c r="F1389" s="101">
        <v>7322</v>
      </c>
      <c r="G1389" s="102">
        <v>189992</v>
      </c>
      <c r="H1389" s="103">
        <v>46171</v>
      </c>
      <c r="I1389" s="104" t="s">
        <v>926</v>
      </c>
      <c r="J1389" s="77"/>
      <c r="K1389" s="77" t="str">
        <f ca="1">+IF(ISERROR(MATCH([1]!WORKORDER[[#This Row],[TRAVELER]],[1]!Table1[TRAVELER],0)),K1389,"Shipped")</f>
        <v>Shipped</v>
      </c>
      <c r="L1389" s="77">
        <f ca="1">IF(ISERROR(MATCH([1]!WORKORDER[[#This Row],[TRAVELER]],[1]!Table1[TRAVELER],0)),L1389,#REF!)</f>
        <v>29681</v>
      </c>
    </row>
    <row r="1390" spans="1:12" hidden="1" x14ac:dyDescent="0.25">
      <c r="A1390" s="77">
        <v>708974</v>
      </c>
      <c r="B1390" s="77" t="s">
        <v>942</v>
      </c>
      <c r="C1390" s="77" t="s">
        <v>922</v>
      </c>
      <c r="D1390" s="77"/>
      <c r="E1390" s="100">
        <v>1936</v>
      </c>
      <c r="F1390" s="101">
        <v>40000</v>
      </c>
      <c r="G1390" s="102">
        <v>189594</v>
      </c>
      <c r="H1390" s="103">
        <v>46156</v>
      </c>
      <c r="I1390" s="104" t="s">
        <v>1239</v>
      </c>
      <c r="J1390" s="77"/>
      <c r="K1390" s="77" t="str">
        <f ca="1">+IF(ISERROR(MATCH([1]!WORKORDER[[#This Row],[TRAVELER]],[1]!Table1[TRAVELER],0)),K1390,"Shipped")</f>
        <v>Shipped</v>
      </c>
      <c r="L1390" s="77">
        <f ca="1">IF(ISERROR(MATCH([1]!WORKORDER[[#This Row],[TRAVELER]],[1]!Table1[TRAVELER],0)),L1390,#REF!)</f>
        <v>29581</v>
      </c>
    </row>
    <row r="1391" spans="1:12" hidden="1" x14ac:dyDescent="0.25">
      <c r="A1391" s="77">
        <v>708975</v>
      </c>
      <c r="B1391" s="77" t="s">
        <v>942</v>
      </c>
      <c r="C1391" s="77" t="s">
        <v>922</v>
      </c>
      <c r="D1391" s="77"/>
      <c r="E1391" s="100">
        <v>1936</v>
      </c>
      <c r="F1391" s="101">
        <v>40000</v>
      </c>
      <c r="G1391" s="102">
        <v>189594</v>
      </c>
      <c r="H1391" s="103">
        <v>46156</v>
      </c>
      <c r="I1391" s="104" t="s">
        <v>1240</v>
      </c>
      <c r="J1391" s="77"/>
      <c r="K1391" s="77" t="str">
        <f ca="1">+IF(ISERROR(MATCH([1]!WORKORDER[[#This Row],[TRAVELER]],[1]!Table1[TRAVELER],0)),K1391,"Shipped")</f>
        <v>Shipped</v>
      </c>
      <c r="L1391" s="77">
        <f ca="1">IF(ISERROR(MATCH([1]!WORKORDER[[#This Row],[TRAVELER]],[1]!Table1[TRAVELER],0)),L1391,#REF!)</f>
        <v>30054</v>
      </c>
    </row>
    <row r="1392" spans="1:12" hidden="1" x14ac:dyDescent="0.25">
      <c r="A1392" s="77">
        <v>708976</v>
      </c>
      <c r="B1392" s="77" t="s">
        <v>309</v>
      </c>
      <c r="C1392" s="77" t="s">
        <v>922</v>
      </c>
      <c r="D1392" s="77"/>
      <c r="E1392" s="100">
        <v>2840</v>
      </c>
      <c r="F1392" s="101">
        <v>186860</v>
      </c>
      <c r="G1392" s="102">
        <v>189594</v>
      </c>
      <c r="H1392" s="103">
        <v>46156</v>
      </c>
      <c r="I1392" s="104" t="s">
        <v>1241</v>
      </c>
      <c r="J1392" s="77"/>
      <c r="K1392" s="77" t="str">
        <f ca="1">+IF(ISERROR(MATCH([1]!WORKORDER[[#This Row],[TRAVELER]],[1]!Table1[TRAVELER],0)),K1392,"Shipped")</f>
        <v>Shipped</v>
      </c>
      <c r="L1392" s="77">
        <f ca="1">IF(ISERROR(MATCH([1]!WORKORDER[[#This Row],[TRAVELER]],[1]!Table1[TRAVELER],0)),L1392,#REF!)</f>
        <v>30069</v>
      </c>
    </row>
    <row r="1393" spans="1:12" hidden="1" x14ac:dyDescent="0.25">
      <c r="A1393" s="77">
        <v>708977</v>
      </c>
      <c r="B1393" s="77" t="s">
        <v>309</v>
      </c>
      <c r="C1393" s="77" t="s">
        <v>922</v>
      </c>
      <c r="D1393" s="77"/>
      <c r="E1393" s="100"/>
      <c r="F1393" s="101"/>
      <c r="G1393" s="102">
        <v>189594</v>
      </c>
      <c r="H1393" s="103">
        <v>46156</v>
      </c>
      <c r="I1393" s="104" t="s">
        <v>1242</v>
      </c>
      <c r="J1393" s="77"/>
      <c r="K1393" s="77" t="str">
        <f ca="1">+IF(ISERROR(MATCH([1]!WORKORDER[[#This Row],[TRAVELER]],[1]!Table1[TRAVELER],0)),K1393,"Shipped")</f>
        <v>Shipped</v>
      </c>
      <c r="L1393" s="77">
        <f ca="1">IF(ISERROR(MATCH([1]!WORKORDER[[#This Row],[TRAVELER]],[1]!Table1[TRAVELER],0)),L1393,#REF!)</f>
        <v>30069</v>
      </c>
    </row>
    <row r="1394" spans="1:12" hidden="1" x14ac:dyDescent="0.25">
      <c r="A1394" s="77">
        <v>708978</v>
      </c>
      <c r="B1394" s="77">
        <v>11547369</v>
      </c>
      <c r="C1394" s="77">
        <v>1304</v>
      </c>
      <c r="D1394" s="77"/>
      <c r="E1394" s="100">
        <v>1216</v>
      </c>
      <c r="F1394" s="101">
        <v>10050</v>
      </c>
      <c r="G1394" s="102">
        <v>190080</v>
      </c>
      <c r="H1394" s="103">
        <v>46174</v>
      </c>
      <c r="I1394" s="104" t="s">
        <v>926</v>
      </c>
      <c r="J1394" s="77"/>
      <c r="K1394" s="77" t="str">
        <f ca="1">+IF(ISERROR(MATCH([1]!WORKORDER[[#This Row],[TRAVELER]],[1]!Table1[TRAVELER],0)),K1394,"Shipped")</f>
        <v>Shipped</v>
      </c>
      <c r="L1394" s="77">
        <f ca="1">IF(ISERROR(MATCH([1]!WORKORDER[[#This Row],[TRAVELER]],[1]!Table1[TRAVELER],0)),L1394,#REF!)</f>
        <v>30069</v>
      </c>
    </row>
    <row r="1395" spans="1:12" hidden="1" x14ac:dyDescent="0.25">
      <c r="A1395" s="77">
        <v>708979</v>
      </c>
      <c r="B1395" s="77">
        <v>11547369</v>
      </c>
      <c r="C1395" s="77">
        <v>374</v>
      </c>
      <c r="D1395" s="77"/>
      <c r="E1395" s="100">
        <v>1278</v>
      </c>
      <c r="F1395" s="101">
        <v>10562</v>
      </c>
      <c r="G1395" s="102">
        <v>190080</v>
      </c>
      <c r="H1395" s="103">
        <v>46174</v>
      </c>
      <c r="I1395" s="104" t="s">
        <v>926</v>
      </c>
      <c r="J1395" s="77"/>
      <c r="K1395" s="77" t="str">
        <f ca="1">+IF(ISERROR(MATCH([1]!WORKORDER[[#This Row],[TRAVELER]],[1]!Table1[TRAVELER],0)),K1395,"Shipped")</f>
        <v>Shipped</v>
      </c>
      <c r="L1395" s="77">
        <f ca="1">IF(ISERROR(MATCH([1]!WORKORDER[[#This Row],[TRAVELER]],[1]!Table1[TRAVELER],0)),L1395,#REF!)</f>
        <v>29684</v>
      </c>
    </row>
    <row r="1396" spans="1:12" hidden="1" x14ac:dyDescent="0.25">
      <c r="A1396" s="77">
        <v>708982</v>
      </c>
      <c r="B1396" s="77">
        <v>11602292</v>
      </c>
      <c r="C1396" s="77">
        <v>1597</v>
      </c>
      <c r="D1396" s="77"/>
      <c r="E1396" s="100">
        <v>469</v>
      </c>
      <c r="F1396" s="101">
        <v>15178</v>
      </c>
      <c r="G1396" s="102">
        <v>189816</v>
      </c>
      <c r="H1396" s="103">
        <v>46167</v>
      </c>
      <c r="I1396" s="104" t="s">
        <v>1243</v>
      </c>
      <c r="J1396" s="77"/>
      <c r="K1396" s="77" t="str">
        <f ca="1">+IF(ISERROR(MATCH([1]!WORKORDER[[#This Row],[TRAVELER]],[1]!Table1[TRAVELER],0)),K1396,"Shipped")</f>
        <v>Shipped</v>
      </c>
      <c r="L1396" s="77">
        <f ca="1">IF(ISERROR(MATCH([1]!WORKORDER[[#This Row],[TRAVELER]],[1]!Table1[TRAVELER],0)),L1396,#REF!)</f>
        <v>29624</v>
      </c>
    </row>
    <row r="1397" spans="1:12" hidden="1" x14ac:dyDescent="0.25">
      <c r="A1397" s="77">
        <v>708983</v>
      </c>
      <c r="B1397" s="77">
        <v>11602292</v>
      </c>
      <c r="C1397" s="77">
        <v>364</v>
      </c>
      <c r="D1397" s="77"/>
      <c r="E1397" s="100">
        <v>530</v>
      </c>
      <c r="F1397" s="101">
        <v>17152</v>
      </c>
      <c r="G1397" s="102">
        <v>189816</v>
      </c>
      <c r="H1397" s="103">
        <v>46167</v>
      </c>
      <c r="I1397" s="104" t="s">
        <v>1244</v>
      </c>
      <c r="J1397" s="77"/>
      <c r="K1397" s="77" t="str">
        <f ca="1">+IF(ISERROR(MATCH([1]!WORKORDER[[#This Row],[TRAVELER]],[1]!Table1[TRAVELER],0)),K1397,"Shipped")</f>
        <v>Shipped</v>
      </c>
      <c r="L1397" s="77">
        <f ca="1">IF(ISERROR(MATCH([1]!WORKORDER[[#This Row],[TRAVELER]],[1]!Table1[TRAVELER],0)),L1397,#REF!)</f>
        <v>30069</v>
      </c>
    </row>
    <row r="1398" spans="1:12" hidden="1" x14ac:dyDescent="0.25">
      <c r="A1398" s="77">
        <v>708984</v>
      </c>
      <c r="B1398" s="77">
        <v>11546391</v>
      </c>
      <c r="C1398" s="77">
        <v>46</v>
      </c>
      <c r="D1398" s="77"/>
      <c r="E1398" s="100">
        <v>782</v>
      </c>
      <c r="F1398" s="101">
        <v>122188</v>
      </c>
      <c r="G1398" s="102">
        <v>190673</v>
      </c>
      <c r="H1398" s="103">
        <v>46195</v>
      </c>
      <c r="I1398" s="104" t="s">
        <v>1245</v>
      </c>
      <c r="J1398" s="77"/>
      <c r="K1398" s="77" t="str">
        <f ca="1">+IF(ISERROR(MATCH([1]!WORKORDER[[#This Row],[TRAVELER]],[1]!Table1[TRAVELER],0)),K1398,"Shipped")</f>
        <v>Shipped</v>
      </c>
      <c r="L1398" s="77">
        <f ca="1">IF(ISERROR(MATCH([1]!WORKORDER[[#This Row],[TRAVELER]],[1]!Table1[TRAVELER],0)),L1398,#REF!)</f>
        <v>30069</v>
      </c>
    </row>
    <row r="1399" spans="1:12" hidden="1" x14ac:dyDescent="0.25">
      <c r="A1399" s="77">
        <v>708986</v>
      </c>
      <c r="B1399" s="77">
        <v>11604000</v>
      </c>
      <c r="C1399" s="77" t="s">
        <v>922</v>
      </c>
      <c r="D1399" s="77"/>
      <c r="E1399" s="100">
        <v>1581</v>
      </c>
      <c r="F1399" s="101">
        <v>31000</v>
      </c>
      <c r="G1399" s="102">
        <v>189594</v>
      </c>
      <c r="H1399" s="103">
        <v>46156</v>
      </c>
      <c r="I1399" s="104" t="s">
        <v>1246</v>
      </c>
      <c r="J1399" s="77"/>
      <c r="K1399" s="77" t="str">
        <f ca="1">+IF(ISERROR(MATCH([1]!WORKORDER[[#This Row],[TRAVELER]],[1]!Table1[TRAVELER],0)),K1399,"Shipped")</f>
        <v>Shipped</v>
      </c>
      <c r="L1399" s="77">
        <f ca="1">IF(ISERROR(MATCH([1]!WORKORDER[[#This Row],[TRAVELER]],[1]!Table1[TRAVELER],0)),L1399,#REF!)</f>
        <v>30069</v>
      </c>
    </row>
    <row r="1400" spans="1:12" hidden="1" x14ac:dyDescent="0.25">
      <c r="A1400" s="77">
        <v>708987</v>
      </c>
      <c r="B1400" s="77">
        <v>11604000</v>
      </c>
      <c r="C1400" s="77" t="s">
        <v>922</v>
      </c>
      <c r="D1400" s="77"/>
      <c r="E1400" s="100">
        <v>1581</v>
      </c>
      <c r="F1400" s="101">
        <v>31000</v>
      </c>
      <c r="G1400" s="102">
        <v>189594</v>
      </c>
      <c r="H1400" s="103">
        <v>46156</v>
      </c>
      <c r="I1400" s="104" t="s">
        <v>1247</v>
      </c>
      <c r="J1400" s="77"/>
      <c r="K1400" s="77" t="str">
        <f ca="1">+IF(ISERROR(MATCH([1]!WORKORDER[[#This Row],[TRAVELER]],[1]!Table1[TRAVELER],0)),K1400,"Shipped")</f>
        <v>Shipped</v>
      </c>
      <c r="L1400" s="77">
        <f ca="1">IF(ISERROR(MATCH([1]!WORKORDER[[#This Row],[TRAVELER]],[1]!Table1[TRAVELER],0)),L1400,#REF!)</f>
        <v>30069</v>
      </c>
    </row>
    <row r="1401" spans="1:12" hidden="1" x14ac:dyDescent="0.25">
      <c r="A1401" s="77">
        <v>708988</v>
      </c>
      <c r="B1401" s="77" t="s">
        <v>1248</v>
      </c>
      <c r="C1401" s="77">
        <v>1701</v>
      </c>
      <c r="D1401" s="77"/>
      <c r="E1401" s="100">
        <v>1030</v>
      </c>
      <c r="F1401" s="101">
        <v>14033</v>
      </c>
      <c r="G1401" s="102">
        <v>189905</v>
      </c>
      <c r="H1401" s="103">
        <v>46168</v>
      </c>
      <c r="I1401" s="104" t="s">
        <v>1249</v>
      </c>
      <c r="J1401" s="77"/>
      <c r="K1401" s="77" t="str">
        <f ca="1">+IF(ISERROR(MATCH([1]!WORKORDER[[#This Row],[TRAVELER]],[1]!Table1[TRAVELER],0)),K1401,"Shipped")</f>
        <v>Shipped</v>
      </c>
      <c r="L1401" s="77">
        <f ca="1">IF(ISERROR(MATCH([1]!WORKORDER[[#This Row],[TRAVELER]],[1]!Table1[TRAVELER],0)),L1401,#REF!)</f>
        <v>30069</v>
      </c>
    </row>
    <row r="1402" spans="1:12" hidden="1" x14ac:dyDescent="0.25">
      <c r="A1402" s="77">
        <v>708989</v>
      </c>
      <c r="B1402" s="77" t="s">
        <v>1248</v>
      </c>
      <c r="C1402" s="77">
        <v>177</v>
      </c>
      <c r="D1402" s="77"/>
      <c r="E1402" s="100">
        <v>1068</v>
      </c>
      <c r="F1402" s="101">
        <v>14550</v>
      </c>
      <c r="G1402" s="102">
        <v>189905</v>
      </c>
      <c r="H1402" s="103">
        <v>46168</v>
      </c>
      <c r="I1402" s="104" t="s">
        <v>1250</v>
      </c>
      <c r="J1402" s="77"/>
      <c r="K1402" s="77" t="str">
        <f ca="1">+IF(ISERROR(MATCH([1]!WORKORDER[[#This Row],[TRAVELER]],[1]!Table1[TRAVELER],0)),K1402,"Shipped")</f>
        <v>Shipped</v>
      </c>
      <c r="L1402" s="77">
        <f ca="1">IF(ISERROR(MATCH([1]!WORKORDER[[#This Row],[TRAVELER]],[1]!Table1[TRAVELER],0)),L1402,#REF!)</f>
        <v>29738</v>
      </c>
    </row>
    <row r="1403" spans="1:12" hidden="1" x14ac:dyDescent="0.25">
      <c r="A1403" s="77">
        <v>708990</v>
      </c>
      <c r="B1403" s="77" t="s">
        <v>1058</v>
      </c>
      <c r="C1403" s="77">
        <v>542</v>
      </c>
      <c r="D1403" s="77"/>
      <c r="E1403" s="100">
        <v>1173</v>
      </c>
      <c r="F1403" s="101">
        <v>10455</v>
      </c>
      <c r="G1403" s="102">
        <v>190080</v>
      </c>
      <c r="H1403" s="103">
        <v>46174</v>
      </c>
      <c r="I1403" s="104" t="s">
        <v>926</v>
      </c>
      <c r="J1403" s="77"/>
      <c r="K1403" s="77" t="str">
        <f ca="1">+IF(ISERROR(MATCH([1]!WORKORDER[[#This Row],[TRAVELER]],[1]!Table1[TRAVELER],0)),K1403,"Shipped")</f>
        <v>Shipped</v>
      </c>
      <c r="L1403" s="77">
        <f ca="1">IF(ISERROR(MATCH([1]!WORKORDER[[#This Row],[TRAVELER]],[1]!Table1[TRAVELER],0)),L1403,#REF!)</f>
        <v>29656</v>
      </c>
    </row>
    <row r="1404" spans="1:12" hidden="1" x14ac:dyDescent="0.25">
      <c r="A1404" s="77">
        <v>708991</v>
      </c>
      <c r="B1404" s="77" t="s">
        <v>1058</v>
      </c>
      <c r="C1404" s="77">
        <v>1529</v>
      </c>
      <c r="D1404" s="77"/>
      <c r="E1404" s="100">
        <v>1215</v>
      </c>
      <c r="F1404" s="101">
        <v>10829</v>
      </c>
      <c r="G1404" s="102">
        <v>190080</v>
      </c>
      <c r="H1404" s="103">
        <v>46174</v>
      </c>
      <c r="I1404" s="104" t="s">
        <v>926</v>
      </c>
      <c r="J1404" s="77"/>
      <c r="K1404" s="77" t="str">
        <f ca="1">+IF(ISERROR(MATCH([1]!WORKORDER[[#This Row],[TRAVELER]],[1]!Table1[TRAVELER],0)),K1404,"Shipped")</f>
        <v>Shipped</v>
      </c>
      <c r="L1404" s="77">
        <f ca="1">IF(ISERROR(MATCH([1]!WORKORDER[[#This Row],[TRAVELER]],[1]!Table1[TRAVELER],0)),L1404,#REF!)</f>
        <v>29656</v>
      </c>
    </row>
    <row r="1405" spans="1:12" hidden="1" x14ac:dyDescent="0.25">
      <c r="A1405" s="77">
        <v>708992</v>
      </c>
      <c r="B1405" s="77" t="s">
        <v>1058</v>
      </c>
      <c r="C1405" s="77">
        <v>971</v>
      </c>
      <c r="D1405" s="77"/>
      <c r="E1405" s="100">
        <v>1078</v>
      </c>
      <c r="F1405" s="101">
        <v>9608</v>
      </c>
      <c r="G1405" s="102">
        <v>190080</v>
      </c>
      <c r="H1405" s="103">
        <v>46174</v>
      </c>
      <c r="I1405" s="104" t="s">
        <v>926</v>
      </c>
      <c r="J1405" s="77"/>
      <c r="K1405" s="77" t="str">
        <f ca="1">+IF(ISERROR(MATCH([1]!WORKORDER[[#This Row],[TRAVELER]],[1]!Table1[TRAVELER],0)),K1405,"Shipped")</f>
        <v>Shipped</v>
      </c>
      <c r="L1405" s="77">
        <f ca="1">IF(ISERROR(MATCH([1]!WORKORDER[[#This Row],[TRAVELER]],[1]!Table1[TRAVELER],0)),L1405,#REF!)</f>
        <v>29656</v>
      </c>
    </row>
    <row r="1406" spans="1:12" hidden="1" x14ac:dyDescent="0.25">
      <c r="A1406" s="77">
        <v>708993</v>
      </c>
      <c r="B1406" s="77" t="s">
        <v>1058</v>
      </c>
      <c r="C1406" s="77">
        <v>147</v>
      </c>
      <c r="D1406" s="77"/>
      <c r="E1406" s="100">
        <v>1114</v>
      </c>
      <c r="F1406" s="101">
        <v>9929</v>
      </c>
      <c r="G1406" s="102">
        <v>190080</v>
      </c>
      <c r="H1406" s="103">
        <v>46174</v>
      </c>
      <c r="I1406" s="104" t="s">
        <v>926</v>
      </c>
      <c r="J1406" s="77"/>
      <c r="K1406" s="77" t="str">
        <f ca="1">+IF(ISERROR(MATCH([1]!WORKORDER[[#This Row],[TRAVELER]],[1]!Table1[TRAVELER],0)),K1406,"Shipped")</f>
        <v>Shipped</v>
      </c>
      <c r="L1406" s="77">
        <f ca="1">IF(ISERROR(MATCH([1]!WORKORDER[[#This Row],[TRAVELER]],[1]!Table1[TRAVELER],0)),L1406,#REF!)</f>
        <v>29681</v>
      </c>
    </row>
    <row r="1407" spans="1:12" hidden="1" x14ac:dyDescent="0.25">
      <c r="A1407" s="77">
        <v>708994</v>
      </c>
      <c r="B1407" s="77">
        <v>91058</v>
      </c>
      <c r="C1407" s="77">
        <v>318</v>
      </c>
      <c r="D1407" s="77"/>
      <c r="E1407" s="100">
        <v>1190</v>
      </c>
      <c r="F1407" s="101">
        <v>44403</v>
      </c>
      <c r="G1407" s="102">
        <v>190220</v>
      </c>
      <c r="H1407" s="103">
        <v>46178</v>
      </c>
      <c r="I1407" s="104" t="s">
        <v>1251</v>
      </c>
      <c r="J1407" s="77"/>
      <c r="K1407" s="77" t="str">
        <f ca="1">+IF(ISERROR(MATCH([1]!WORKORDER[[#This Row],[TRAVELER]],[1]!Table1[TRAVELER],0)),K1407,"Shipped")</f>
        <v>Shipped</v>
      </c>
      <c r="L1407" s="77">
        <f ca="1">IF(ISERROR(MATCH([1]!WORKORDER[[#This Row],[TRAVELER]],[1]!Table1[TRAVELER],0)),L1407,#REF!)</f>
        <v>30065</v>
      </c>
    </row>
    <row r="1408" spans="1:12" hidden="1" x14ac:dyDescent="0.25">
      <c r="A1408" s="77">
        <v>708995</v>
      </c>
      <c r="B1408" s="77">
        <v>91058</v>
      </c>
      <c r="C1408" s="77">
        <v>1362</v>
      </c>
      <c r="D1408" s="77"/>
      <c r="E1408" s="100">
        <v>1094</v>
      </c>
      <c r="F1408" s="101">
        <v>40821</v>
      </c>
      <c r="G1408" s="102">
        <v>190220</v>
      </c>
      <c r="H1408" s="103">
        <v>46178</v>
      </c>
      <c r="I1408" s="104" t="s">
        <v>1252</v>
      </c>
      <c r="J1408" s="77"/>
      <c r="K1408" s="77" t="str">
        <f ca="1">+IF(ISERROR(MATCH([1]!WORKORDER[[#This Row],[TRAVELER]],[1]!Table1[TRAVELER],0)),K1408,"Shipped")</f>
        <v>Shipped</v>
      </c>
      <c r="L1408" s="77">
        <f ca="1">IF(ISERROR(MATCH([1]!WORKORDER[[#This Row],[TRAVELER]],[1]!Table1[TRAVELER],0)),L1408,#REF!)</f>
        <v>29755</v>
      </c>
    </row>
    <row r="1409" spans="1:12" hidden="1" x14ac:dyDescent="0.25">
      <c r="A1409" s="77">
        <v>708996</v>
      </c>
      <c r="B1409" s="77">
        <v>91054</v>
      </c>
      <c r="C1409" s="77">
        <v>175</v>
      </c>
      <c r="D1409" s="77"/>
      <c r="E1409" s="100">
        <v>1191</v>
      </c>
      <c r="F1409" s="101">
        <v>75380</v>
      </c>
      <c r="G1409" s="102">
        <v>190220</v>
      </c>
      <c r="H1409" s="103">
        <v>46178</v>
      </c>
      <c r="I1409" s="104" t="s">
        <v>1253</v>
      </c>
      <c r="J1409" s="77"/>
      <c r="K1409" s="77" t="str">
        <f ca="1">+IF(ISERROR(MATCH([1]!WORKORDER[[#This Row],[TRAVELER]],[1]!Table1[TRAVELER],0)),K1409,"Shipped")</f>
        <v>Shipped</v>
      </c>
      <c r="L1409" s="77">
        <f ca="1">IF(ISERROR(MATCH([1]!WORKORDER[[#This Row],[TRAVELER]],[1]!Table1[TRAVELER],0)),L1409,#REF!)</f>
        <v>29705</v>
      </c>
    </row>
    <row r="1410" spans="1:12" hidden="1" x14ac:dyDescent="0.25">
      <c r="A1410" s="77">
        <v>708997</v>
      </c>
      <c r="B1410" s="77">
        <v>91054</v>
      </c>
      <c r="C1410" s="77">
        <v>1333</v>
      </c>
      <c r="D1410" s="77"/>
      <c r="E1410" s="100">
        <v>1123</v>
      </c>
      <c r="F1410" s="101">
        <v>71076</v>
      </c>
      <c r="G1410" s="102">
        <v>190220</v>
      </c>
      <c r="H1410" s="103">
        <v>46178</v>
      </c>
      <c r="I1410" s="104" t="s">
        <v>1254</v>
      </c>
      <c r="J1410" s="77"/>
      <c r="K1410" s="77" t="str">
        <f ca="1">+IF(ISERROR(MATCH([1]!WORKORDER[[#This Row],[TRAVELER]],[1]!Table1[TRAVELER],0)),K1410,"Shipped")</f>
        <v>Shipped</v>
      </c>
      <c r="L1410" s="77">
        <f ca="1">IF(ISERROR(MATCH([1]!WORKORDER[[#This Row],[TRAVELER]],[1]!Table1[TRAVELER],0)),L1410,#REF!)</f>
        <v>29687</v>
      </c>
    </row>
    <row r="1411" spans="1:12" hidden="1" x14ac:dyDescent="0.25">
      <c r="A1411" s="77">
        <v>708998</v>
      </c>
      <c r="B1411" s="77">
        <v>91054</v>
      </c>
      <c r="C1411" s="77">
        <v>1545</v>
      </c>
      <c r="D1411" s="77"/>
      <c r="E1411" s="100">
        <v>1192</v>
      </c>
      <c r="F1411" s="101">
        <v>75443</v>
      </c>
      <c r="G1411" s="102">
        <v>190220</v>
      </c>
      <c r="H1411" s="103">
        <v>46178</v>
      </c>
      <c r="I1411" s="104" t="s">
        <v>1255</v>
      </c>
      <c r="J1411" s="77"/>
      <c r="K1411" s="77" t="str">
        <f ca="1">+IF(ISERROR(MATCH([1]!WORKORDER[[#This Row],[TRAVELER]],[1]!Table1[TRAVELER],0)),K1411,"Shipped")</f>
        <v>Shipped</v>
      </c>
      <c r="L1411" s="77">
        <f ca="1">IF(ISERROR(MATCH([1]!WORKORDER[[#This Row],[TRAVELER]],[1]!Table1[TRAVELER],0)),L1411,#REF!)</f>
        <v>30072</v>
      </c>
    </row>
    <row r="1412" spans="1:12" hidden="1" x14ac:dyDescent="0.25">
      <c r="A1412" s="77">
        <v>708999</v>
      </c>
      <c r="B1412" s="77">
        <v>91054</v>
      </c>
      <c r="C1412" s="77">
        <v>230</v>
      </c>
      <c r="D1412" s="77"/>
      <c r="E1412" s="100">
        <v>1130</v>
      </c>
      <c r="F1412" s="101">
        <v>71519</v>
      </c>
      <c r="G1412" s="102">
        <v>190220</v>
      </c>
      <c r="H1412" s="103">
        <v>46178</v>
      </c>
      <c r="I1412" s="104" t="s">
        <v>1256</v>
      </c>
      <c r="J1412" s="77"/>
      <c r="K1412" s="77" t="str">
        <f ca="1">+IF(ISERROR(MATCH([1]!WORKORDER[[#This Row],[TRAVELER]],[1]!Table1[TRAVELER],0)),K1412,"Shipped")</f>
        <v>Shipped</v>
      </c>
      <c r="L1412" s="77">
        <f ca="1">IF(ISERROR(MATCH([1]!WORKORDER[[#This Row],[TRAVELER]],[1]!Table1[TRAVELER],0)),L1412,#REF!)</f>
        <v>30069</v>
      </c>
    </row>
    <row r="1413" spans="1:12" hidden="1" x14ac:dyDescent="0.25">
      <c r="A1413" s="77">
        <v>709000</v>
      </c>
      <c r="B1413" s="77" t="s">
        <v>981</v>
      </c>
      <c r="C1413" s="77">
        <v>228</v>
      </c>
      <c r="D1413" s="77"/>
      <c r="E1413" s="100">
        <v>1128</v>
      </c>
      <c r="F1413" s="101">
        <v>24258</v>
      </c>
      <c r="G1413" s="102">
        <v>190052</v>
      </c>
      <c r="H1413" s="103">
        <v>46174</v>
      </c>
      <c r="I1413" s="104" t="s">
        <v>926</v>
      </c>
      <c r="J1413" s="77"/>
      <c r="K1413" s="77" t="str">
        <f ca="1">+IF(ISERROR(MATCH([1]!WORKORDER[[#This Row],[TRAVELER]],[1]!Table1[TRAVELER],0)),K1413,"Shipped")</f>
        <v>Shipped</v>
      </c>
      <c r="L1413" s="77">
        <f ca="1">IF(ISERROR(MATCH([1]!WORKORDER[[#This Row],[TRAVELER]],[1]!Table1[TRAVELER],0)),L1413,#REF!)</f>
        <v>30080</v>
      </c>
    </row>
    <row r="1414" spans="1:12" hidden="1" x14ac:dyDescent="0.25">
      <c r="A1414" s="77">
        <v>709001</v>
      </c>
      <c r="B1414" s="77" t="s">
        <v>981</v>
      </c>
      <c r="C1414" s="77">
        <v>1110</v>
      </c>
      <c r="D1414" s="77"/>
      <c r="E1414" s="100">
        <v>1151</v>
      </c>
      <c r="F1414" s="101">
        <v>24753</v>
      </c>
      <c r="G1414" s="102">
        <v>190052</v>
      </c>
      <c r="H1414" s="103">
        <v>46174</v>
      </c>
      <c r="I1414" s="104" t="s">
        <v>926</v>
      </c>
      <c r="J1414" s="77"/>
      <c r="K1414" s="77" t="str">
        <f ca="1">+IF(ISERROR(MATCH([1]!WORKORDER[[#This Row],[TRAVELER]],[1]!Table1[TRAVELER],0)),K1414,"Shipped")</f>
        <v>Shipped</v>
      </c>
      <c r="L1414" s="77">
        <f ca="1">IF(ISERROR(MATCH([1]!WORKORDER[[#This Row],[TRAVELER]],[1]!Table1[TRAVELER],0)),L1414,#REF!)</f>
        <v>30061</v>
      </c>
    </row>
    <row r="1415" spans="1:12" hidden="1" x14ac:dyDescent="0.25">
      <c r="A1415" s="77">
        <v>709002</v>
      </c>
      <c r="B1415" s="77" t="s">
        <v>981</v>
      </c>
      <c r="C1415" s="77">
        <v>56</v>
      </c>
      <c r="D1415" s="77"/>
      <c r="E1415" s="100">
        <v>1157</v>
      </c>
      <c r="F1415" s="101">
        <v>24882</v>
      </c>
      <c r="G1415" s="102">
        <v>190052</v>
      </c>
      <c r="H1415" s="103">
        <v>46174</v>
      </c>
      <c r="I1415" s="104" t="s">
        <v>926</v>
      </c>
      <c r="J1415" s="77"/>
      <c r="K1415" s="77" t="str">
        <f ca="1">+IF(ISERROR(MATCH([1]!WORKORDER[[#This Row],[TRAVELER]],[1]!Table1[TRAVELER],0)),K1415,"Shipped")</f>
        <v>Shipped</v>
      </c>
      <c r="L1415" s="77">
        <f ca="1">IF(ISERROR(MATCH([1]!WORKORDER[[#This Row],[TRAVELER]],[1]!Table1[TRAVELER],0)),L1415,#REF!)</f>
        <v>30061</v>
      </c>
    </row>
    <row r="1416" spans="1:12" hidden="1" x14ac:dyDescent="0.25">
      <c r="A1416" s="77">
        <v>709003</v>
      </c>
      <c r="B1416" s="77" t="s">
        <v>981</v>
      </c>
      <c r="C1416" s="77">
        <v>1041</v>
      </c>
      <c r="D1416" s="77"/>
      <c r="E1416" s="100">
        <v>1132</v>
      </c>
      <c r="F1416" s="101">
        <v>24344</v>
      </c>
      <c r="G1416" s="102">
        <v>190052</v>
      </c>
      <c r="H1416" s="103">
        <v>46174</v>
      </c>
      <c r="I1416" s="104" t="s">
        <v>926</v>
      </c>
      <c r="J1416" s="77"/>
      <c r="K1416" s="77" t="str">
        <f ca="1">+IF(ISERROR(MATCH([1]!WORKORDER[[#This Row],[TRAVELER]],[1]!Table1[TRAVELER],0)),K1416,"Shipped")</f>
        <v>Shipped</v>
      </c>
      <c r="L1416" s="77">
        <f ca="1">IF(ISERROR(MATCH([1]!WORKORDER[[#This Row],[TRAVELER]],[1]!Table1[TRAVELER],0)),L1416,#REF!)</f>
        <v>30092</v>
      </c>
    </row>
    <row r="1417" spans="1:12" hidden="1" x14ac:dyDescent="0.25">
      <c r="A1417" s="77">
        <v>709006</v>
      </c>
      <c r="B1417" s="77" t="s">
        <v>981</v>
      </c>
      <c r="C1417" s="77">
        <v>619</v>
      </c>
      <c r="D1417" s="77"/>
      <c r="E1417" s="100">
        <v>1079</v>
      </c>
      <c r="F1417" s="101">
        <v>23204</v>
      </c>
      <c r="G1417" s="102">
        <v>190052</v>
      </c>
      <c r="H1417" s="103">
        <v>46174</v>
      </c>
      <c r="I1417" s="104" t="s">
        <v>926</v>
      </c>
      <c r="J1417" s="77"/>
      <c r="K1417" s="77" t="str">
        <f ca="1">+IF(ISERROR(MATCH([1]!WORKORDER[[#This Row],[TRAVELER]],[1]!Table1[TRAVELER],0)),K1417,"Shipped")</f>
        <v>Shipped</v>
      </c>
      <c r="L1417" s="77">
        <f ca="1">IF(ISERROR(MATCH([1]!WORKORDER[[#This Row],[TRAVELER]],[1]!Table1[TRAVELER],0)),L1417,#REF!)</f>
        <v>30061</v>
      </c>
    </row>
    <row r="1418" spans="1:12" hidden="1" x14ac:dyDescent="0.25">
      <c r="A1418" s="77">
        <v>709007</v>
      </c>
      <c r="B1418" s="77" t="s">
        <v>981</v>
      </c>
      <c r="C1418" s="77">
        <v>38</v>
      </c>
      <c r="D1418" s="77"/>
      <c r="E1418" s="100">
        <v>1214</v>
      </c>
      <c r="F1418" s="101">
        <v>26108</v>
      </c>
      <c r="G1418" s="102">
        <v>190052</v>
      </c>
      <c r="H1418" s="103">
        <v>46174</v>
      </c>
      <c r="I1418" s="104" t="s">
        <v>926</v>
      </c>
      <c r="J1418" s="77"/>
      <c r="K1418" s="77" t="str">
        <f ca="1">+IF(ISERROR(MATCH([1]!WORKORDER[[#This Row],[TRAVELER]],[1]!Table1[TRAVELER],0)),K1418,"Shipped")</f>
        <v>Shipped</v>
      </c>
      <c r="L1418" s="77">
        <f ca="1">IF(ISERROR(MATCH([1]!WORKORDER[[#This Row],[TRAVELER]],[1]!Table1[TRAVELER],0)),L1418,#REF!)</f>
        <v>29659</v>
      </c>
    </row>
    <row r="1419" spans="1:12" hidden="1" x14ac:dyDescent="0.25">
      <c r="A1419" s="77">
        <v>709008</v>
      </c>
      <c r="B1419" s="77" t="s">
        <v>981</v>
      </c>
      <c r="C1419" s="77">
        <v>1029</v>
      </c>
      <c r="D1419" s="77"/>
      <c r="E1419" s="100">
        <v>1095</v>
      </c>
      <c r="F1419" s="101">
        <v>23548</v>
      </c>
      <c r="G1419" s="102">
        <v>190052</v>
      </c>
      <c r="H1419" s="103">
        <v>46174</v>
      </c>
      <c r="I1419" s="104" t="s">
        <v>926</v>
      </c>
      <c r="J1419" s="77"/>
      <c r="K1419" s="77" t="str">
        <f ca="1">+IF(ISERROR(MATCH([1]!WORKORDER[[#This Row],[TRAVELER]],[1]!Table1[TRAVELER],0)),K1419,"Shipped")</f>
        <v>Shipped</v>
      </c>
      <c r="L1419" s="77">
        <f ca="1">IF(ISERROR(MATCH([1]!WORKORDER[[#This Row],[TRAVELER]],[1]!Table1[TRAVELER],0)),L1419,#REF!)</f>
        <v>29662</v>
      </c>
    </row>
    <row r="1420" spans="1:12" hidden="1" x14ac:dyDescent="0.25">
      <c r="A1420" s="77">
        <v>709009</v>
      </c>
      <c r="B1420" s="77" t="s">
        <v>981</v>
      </c>
      <c r="C1420" s="77">
        <v>630</v>
      </c>
      <c r="D1420" s="77"/>
      <c r="E1420" s="100">
        <v>1175</v>
      </c>
      <c r="F1420" s="101">
        <v>25269</v>
      </c>
      <c r="G1420" s="102">
        <v>190052</v>
      </c>
      <c r="H1420" s="103">
        <v>46174</v>
      </c>
      <c r="I1420" s="104" t="s">
        <v>926</v>
      </c>
      <c r="J1420" s="77"/>
      <c r="K1420" s="77" t="str">
        <f ca="1">+IF(ISERROR(MATCH([1]!WORKORDER[[#This Row],[TRAVELER]],[1]!Table1[TRAVELER],0)),K1420,"Shipped")</f>
        <v>Shipped</v>
      </c>
      <c r="L1420" s="77">
        <f ca="1">IF(ISERROR(MATCH([1]!WORKORDER[[#This Row],[TRAVELER]],[1]!Table1[TRAVELER],0)),L1420,#REF!)</f>
        <v>30061</v>
      </c>
    </row>
    <row r="1421" spans="1:12" hidden="1" x14ac:dyDescent="0.25">
      <c r="A1421" s="77">
        <v>709010</v>
      </c>
      <c r="B1421" s="77" t="s">
        <v>981</v>
      </c>
      <c r="C1421" s="77">
        <v>867</v>
      </c>
      <c r="D1421" s="77"/>
      <c r="E1421" s="100">
        <v>1178</v>
      </c>
      <c r="F1421" s="101">
        <v>25333</v>
      </c>
      <c r="G1421" s="102">
        <v>190052</v>
      </c>
      <c r="H1421" s="103">
        <v>46174</v>
      </c>
      <c r="I1421" s="104" t="s">
        <v>926</v>
      </c>
      <c r="J1421" s="77"/>
      <c r="K1421" s="77" t="str">
        <f ca="1">+IF(ISERROR(MATCH([1]!WORKORDER[[#This Row],[TRAVELER]],[1]!Table1[TRAVELER],0)),K1421,"Shipped")</f>
        <v>Shipped</v>
      </c>
      <c r="L1421" s="77" t="e">
        <f ca="1">IF(ISERROR(MATCH([1]!WORKORDER[[#This Row],[TRAVELER]],[1]!Table1[TRAVELER],0)),L1421,#REF!)</f>
        <v>#REF!</v>
      </c>
    </row>
    <row r="1422" spans="1:12" hidden="1" x14ac:dyDescent="0.25">
      <c r="A1422" s="77">
        <v>709011</v>
      </c>
      <c r="B1422" s="77" t="s">
        <v>981</v>
      </c>
      <c r="C1422" s="77">
        <v>1543</v>
      </c>
      <c r="D1422" s="77"/>
      <c r="E1422" s="100">
        <v>1132</v>
      </c>
      <c r="F1422" s="101">
        <v>24344</v>
      </c>
      <c r="G1422" s="102">
        <v>190052</v>
      </c>
      <c r="H1422" s="103">
        <v>46174</v>
      </c>
      <c r="I1422" s="104" t="s">
        <v>926</v>
      </c>
      <c r="J1422" s="77"/>
      <c r="K1422" s="77" t="str">
        <f ca="1">+IF(ISERROR(MATCH([1]!WORKORDER[[#This Row],[TRAVELER]],[1]!Table1[TRAVELER],0)),K1422,"Shipped")</f>
        <v>Shipped</v>
      </c>
      <c r="L1422" s="77">
        <f ca="1">IF(ISERROR(MATCH([1]!WORKORDER[[#This Row],[TRAVELER]],[1]!Table1[TRAVELER],0)),L1422,#REF!)</f>
        <v>30061</v>
      </c>
    </row>
    <row r="1423" spans="1:12" hidden="1" x14ac:dyDescent="0.25">
      <c r="A1423" s="77">
        <v>709012</v>
      </c>
      <c r="B1423" s="77" t="s">
        <v>981</v>
      </c>
      <c r="C1423" s="77">
        <v>1323</v>
      </c>
      <c r="D1423" s="77"/>
      <c r="E1423" s="100">
        <v>1171</v>
      </c>
      <c r="F1423" s="101">
        <v>25183</v>
      </c>
      <c r="G1423" s="102">
        <v>190052</v>
      </c>
      <c r="H1423" s="103">
        <v>46174</v>
      </c>
      <c r="I1423" s="104" t="s">
        <v>926</v>
      </c>
      <c r="J1423" s="77"/>
      <c r="K1423" s="77" t="str">
        <f ca="1">+IF(ISERROR(MATCH([1]!WORKORDER[[#This Row],[TRAVELER]],[1]!Table1[TRAVELER],0)),K1423,"Shipped")</f>
        <v>Shipped</v>
      </c>
      <c r="L1423" s="77">
        <f ca="1">IF(ISERROR(MATCH([1]!WORKORDER[[#This Row],[TRAVELER]],[1]!Table1[TRAVELER],0)),L1423,#REF!)</f>
        <v>30061</v>
      </c>
    </row>
    <row r="1424" spans="1:12" hidden="1" x14ac:dyDescent="0.25">
      <c r="A1424" s="77">
        <v>709013</v>
      </c>
      <c r="B1424" s="77" t="s">
        <v>981</v>
      </c>
      <c r="C1424" s="77">
        <v>1052</v>
      </c>
      <c r="D1424" s="77"/>
      <c r="E1424" s="100">
        <v>1121</v>
      </c>
      <c r="F1424" s="101">
        <v>24108</v>
      </c>
      <c r="G1424" s="102">
        <v>190052</v>
      </c>
      <c r="H1424" s="103">
        <v>46174</v>
      </c>
      <c r="I1424" s="104" t="s">
        <v>926</v>
      </c>
      <c r="J1424" s="77"/>
      <c r="K1424" s="77" t="str">
        <f ca="1">+IF(ISERROR(MATCH([1]!WORKORDER[[#This Row],[TRAVELER]],[1]!Table1[TRAVELER],0)),K1424,"Shipped")</f>
        <v>Shipped</v>
      </c>
      <c r="L1424" s="77">
        <f ca="1">IF(ISERROR(MATCH([1]!WORKORDER[[#This Row],[TRAVELER]],[1]!Table1[TRAVELER],0)),L1424,#REF!)</f>
        <v>30061</v>
      </c>
    </row>
    <row r="1425" spans="1:12" hidden="1" x14ac:dyDescent="0.25">
      <c r="A1425" s="77">
        <v>709014</v>
      </c>
      <c r="B1425" s="77" t="s">
        <v>981</v>
      </c>
      <c r="C1425" s="77">
        <v>969</v>
      </c>
      <c r="D1425" s="77"/>
      <c r="E1425" s="100">
        <v>1114</v>
      </c>
      <c r="F1425" s="101">
        <v>23957</v>
      </c>
      <c r="G1425" s="102">
        <v>190052</v>
      </c>
      <c r="H1425" s="103">
        <v>46174</v>
      </c>
      <c r="I1425" s="104" t="s">
        <v>926</v>
      </c>
      <c r="J1425" s="77"/>
      <c r="K1425" s="77" t="str">
        <f ca="1">+IF(ISERROR(MATCH([1]!WORKORDER[[#This Row],[TRAVELER]],[1]!Table1[TRAVELER],0)),K1425,"Shipped")</f>
        <v>Shipped</v>
      </c>
      <c r="L1425" s="77">
        <f ca="1">IF(ISERROR(MATCH([1]!WORKORDER[[#This Row],[TRAVELER]],[1]!Table1[TRAVELER],0)),L1425,#REF!)</f>
        <v>29656</v>
      </c>
    </row>
    <row r="1426" spans="1:12" hidden="1" x14ac:dyDescent="0.25">
      <c r="A1426" s="77">
        <v>709015</v>
      </c>
      <c r="B1426" s="77" t="s">
        <v>981</v>
      </c>
      <c r="C1426" s="77">
        <v>420</v>
      </c>
      <c r="D1426" s="77"/>
      <c r="E1426" s="100">
        <v>1181</v>
      </c>
      <c r="F1426" s="101">
        <v>25398</v>
      </c>
      <c r="G1426" s="102">
        <v>190052</v>
      </c>
      <c r="H1426" s="103">
        <v>46174</v>
      </c>
      <c r="I1426" s="104" t="s">
        <v>926</v>
      </c>
      <c r="J1426" s="77"/>
      <c r="K1426" s="77" t="str">
        <f ca="1">+IF(ISERROR(MATCH([1]!WORKORDER[[#This Row],[TRAVELER]],[1]!Table1[TRAVELER],0)),K1426,"Shipped")</f>
        <v>Shipped</v>
      </c>
      <c r="L1426" s="77">
        <f ca="1">IF(ISERROR(MATCH([1]!WORKORDER[[#This Row],[TRAVELER]],[1]!Table1[TRAVELER],0)),L1426,#REF!)</f>
        <v>30072</v>
      </c>
    </row>
    <row r="1427" spans="1:12" hidden="1" x14ac:dyDescent="0.25">
      <c r="A1427" s="77">
        <v>709016</v>
      </c>
      <c r="B1427" s="77" t="s">
        <v>981</v>
      </c>
      <c r="C1427" s="77">
        <v>41</v>
      </c>
      <c r="D1427" s="77"/>
      <c r="E1427" s="100">
        <v>1130</v>
      </c>
      <c r="F1427" s="101">
        <v>24301</v>
      </c>
      <c r="G1427" s="102">
        <v>190052</v>
      </c>
      <c r="H1427" s="103">
        <v>46174</v>
      </c>
      <c r="I1427" s="104" t="s">
        <v>926</v>
      </c>
      <c r="J1427" s="77"/>
      <c r="K1427" s="77" t="str">
        <f ca="1">+IF(ISERROR(MATCH([1]!WORKORDER[[#This Row],[TRAVELER]],[1]!Table1[TRAVELER],0)),K1427,"Shipped")</f>
        <v>Shipped</v>
      </c>
      <c r="L1427" s="77">
        <f ca="1">IF(ISERROR(MATCH([1]!WORKORDER[[#This Row],[TRAVELER]],[1]!Table1[TRAVELER],0)),L1427,#REF!)</f>
        <v>30061</v>
      </c>
    </row>
    <row r="1428" spans="1:12" hidden="1" x14ac:dyDescent="0.25">
      <c r="A1428" s="77">
        <v>709017</v>
      </c>
      <c r="B1428" s="77" t="s">
        <v>981</v>
      </c>
      <c r="C1428" s="77">
        <v>1307</v>
      </c>
      <c r="D1428" s="77"/>
      <c r="E1428" s="100">
        <v>1171</v>
      </c>
      <c r="F1428" s="101">
        <v>25183</v>
      </c>
      <c r="G1428" s="102">
        <v>190052</v>
      </c>
      <c r="H1428" s="103">
        <v>46174</v>
      </c>
      <c r="I1428" s="104" t="s">
        <v>926</v>
      </c>
      <c r="J1428" s="77"/>
      <c r="K1428" s="77" t="str">
        <f ca="1">+IF(ISERROR(MATCH([1]!WORKORDER[[#This Row],[TRAVELER]],[1]!Table1[TRAVELER],0)),K1428,"Shipped")</f>
        <v>Shipped</v>
      </c>
      <c r="L1428" s="77">
        <f ca="1">IF(ISERROR(MATCH([1]!WORKORDER[[#This Row],[TRAVELER]],[1]!Table1[TRAVELER],0)),L1428,#REF!)</f>
        <v>29656</v>
      </c>
    </row>
    <row r="1429" spans="1:12" hidden="1" x14ac:dyDescent="0.25">
      <c r="A1429" s="77">
        <v>709018</v>
      </c>
      <c r="B1429" s="77" t="s">
        <v>932</v>
      </c>
      <c r="C1429" s="77">
        <v>16626</v>
      </c>
      <c r="D1429" s="77"/>
      <c r="E1429" s="100">
        <v>657</v>
      </c>
      <c r="F1429" s="101">
        <v>21262</v>
      </c>
      <c r="G1429" s="102">
        <v>190220</v>
      </c>
      <c r="H1429" s="103">
        <v>46178</v>
      </c>
      <c r="I1429" s="104" t="s">
        <v>1257</v>
      </c>
      <c r="J1429" s="77"/>
      <c r="K1429" s="77" t="str">
        <f ca="1">+IF(ISERROR(MATCH([1]!WORKORDER[[#This Row],[TRAVELER]],[1]!Table1[TRAVELER],0)),K1429,"Shipped")</f>
        <v>Shipped</v>
      </c>
      <c r="L1429" s="77">
        <f ca="1">IF(ISERROR(MATCH([1]!WORKORDER[[#This Row],[TRAVELER]],[1]!Table1[TRAVELER],0)),L1429,#REF!)</f>
        <v>30049</v>
      </c>
    </row>
    <row r="1430" spans="1:12" hidden="1" x14ac:dyDescent="0.25">
      <c r="A1430" s="77">
        <v>709019</v>
      </c>
      <c r="B1430" s="77" t="s">
        <v>932</v>
      </c>
      <c r="C1430" s="77">
        <v>1415</v>
      </c>
      <c r="D1430" s="77"/>
      <c r="E1430" s="100">
        <v>573</v>
      </c>
      <c r="F1430" s="101">
        <v>18544</v>
      </c>
      <c r="G1430" s="102">
        <v>190220</v>
      </c>
      <c r="H1430" s="103">
        <v>46178</v>
      </c>
      <c r="I1430" s="104" t="s">
        <v>1258</v>
      </c>
      <c r="J1430" s="77"/>
      <c r="K1430" s="77" t="str">
        <f ca="1">+IF(ISERROR(MATCH([1]!WORKORDER[[#This Row],[TRAVELER]],[1]!Table1[TRAVELER],0)),K1430,"Shipped")</f>
        <v>Shipped</v>
      </c>
      <c r="L1430" s="77">
        <f ca="1">IF(ISERROR(MATCH([1]!WORKORDER[[#This Row],[TRAVELER]],[1]!Table1[TRAVELER],0)),L1430,#REF!)</f>
        <v>30080</v>
      </c>
    </row>
    <row r="1431" spans="1:12" hidden="1" x14ac:dyDescent="0.25">
      <c r="A1431" s="77">
        <v>709020</v>
      </c>
      <c r="B1431" s="77" t="s">
        <v>932</v>
      </c>
      <c r="C1431" s="77">
        <v>821</v>
      </c>
      <c r="D1431" s="77"/>
      <c r="E1431" s="100">
        <v>555</v>
      </c>
      <c r="F1431" s="101">
        <v>17961</v>
      </c>
      <c r="G1431" s="102">
        <v>190220</v>
      </c>
      <c r="H1431" s="103">
        <v>46178</v>
      </c>
      <c r="I1431" s="104" t="s">
        <v>1259</v>
      </c>
      <c r="J1431" s="77"/>
      <c r="K1431" s="77" t="str">
        <f ca="1">+IF(ISERROR(MATCH([1]!WORKORDER[[#This Row],[TRAVELER]],[1]!Table1[TRAVELER],0)),K1431,"Shipped")</f>
        <v>Shipped</v>
      </c>
      <c r="L1431" s="77">
        <f ca="1">IF(ISERROR(MATCH([1]!WORKORDER[[#This Row],[TRAVELER]],[1]!Table1[TRAVELER],0)),L1431,#REF!)</f>
        <v>30072</v>
      </c>
    </row>
    <row r="1432" spans="1:12" hidden="1" x14ac:dyDescent="0.25">
      <c r="A1432" s="77">
        <v>709021</v>
      </c>
      <c r="B1432" s="77" t="s">
        <v>932</v>
      </c>
      <c r="C1432" s="77">
        <v>1057</v>
      </c>
      <c r="D1432" s="77"/>
      <c r="E1432" s="100">
        <v>665</v>
      </c>
      <c r="F1432" s="101">
        <v>21521</v>
      </c>
      <c r="G1432" s="102">
        <v>190220</v>
      </c>
      <c r="H1432" s="103">
        <v>46178</v>
      </c>
      <c r="I1432" s="104" t="s">
        <v>1260</v>
      </c>
      <c r="J1432" s="77"/>
      <c r="K1432" s="77" t="str">
        <f ca="1">+IF(ISERROR(MATCH([1]!WORKORDER[[#This Row],[TRAVELER]],[1]!Table1[TRAVELER],0)),K1432,"Shipped")</f>
        <v>Shipped</v>
      </c>
      <c r="L1432" s="77">
        <f ca="1">IF(ISERROR(MATCH([1]!WORKORDER[[#This Row],[TRAVELER]],[1]!Table1[TRAVELER],0)),L1432,#REF!)</f>
        <v>29684</v>
      </c>
    </row>
    <row r="1433" spans="1:12" hidden="1" x14ac:dyDescent="0.25">
      <c r="A1433" s="77">
        <v>709022</v>
      </c>
      <c r="B1433" s="77" t="s">
        <v>968</v>
      </c>
      <c r="C1433" s="77">
        <v>622</v>
      </c>
      <c r="D1433" s="77"/>
      <c r="E1433" s="100">
        <v>689</v>
      </c>
      <c r="F1433" s="101">
        <v>12088</v>
      </c>
      <c r="G1433" s="102">
        <v>189905</v>
      </c>
      <c r="H1433" s="103">
        <v>46168</v>
      </c>
      <c r="I1433" s="104" t="s">
        <v>1261</v>
      </c>
      <c r="J1433" s="77"/>
      <c r="K1433" s="77" t="str">
        <f ca="1">+IF(ISERROR(MATCH([1]!WORKORDER[[#This Row],[TRAVELER]],[1]!Table1[TRAVELER],0)),K1433,"Shipped")</f>
        <v>Shipped</v>
      </c>
      <c r="L1433" s="77">
        <f ca="1">IF(ISERROR(MATCH([1]!WORKORDER[[#This Row],[TRAVELER]],[1]!Table1[TRAVELER],0)),L1433,#REF!)</f>
        <v>29640</v>
      </c>
    </row>
    <row r="1434" spans="1:12" hidden="1" x14ac:dyDescent="0.25">
      <c r="A1434" s="77">
        <v>709023</v>
      </c>
      <c r="B1434" s="77" t="s">
        <v>968</v>
      </c>
      <c r="C1434" s="77">
        <v>76</v>
      </c>
      <c r="D1434" s="77"/>
      <c r="E1434" s="100">
        <v>698</v>
      </c>
      <c r="F1434" s="101">
        <v>12246</v>
      </c>
      <c r="G1434" s="102">
        <v>189905</v>
      </c>
      <c r="H1434" s="103">
        <v>46168</v>
      </c>
      <c r="I1434" s="104" t="s">
        <v>1262</v>
      </c>
      <c r="J1434" s="77"/>
      <c r="K1434" s="77" t="str">
        <f ca="1">+IF(ISERROR(MATCH([1]!WORKORDER[[#This Row],[TRAVELER]],[1]!Table1[TRAVELER],0)),K1434,"Shipped")</f>
        <v>Shipped</v>
      </c>
      <c r="L1434" s="77">
        <f ca="1">IF(ISERROR(MATCH([1]!WORKORDER[[#This Row],[TRAVELER]],[1]!Table1[TRAVELER],0)),L1434,#REF!)</f>
        <v>29630</v>
      </c>
    </row>
    <row r="1435" spans="1:12" hidden="1" x14ac:dyDescent="0.25">
      <c r="A1435" s="77">
        <v>709024</v>
      </c>
      <c r="B1435" s="77" t="s">
        <v>959</v>
      </c>
      <c r="C1435" s="77">
        <v>535</v>
      </c>
      <c r="D1435" s="77"/>
      <c r="E1435" s="100">
        <v>713</v>
      </c>
      <c r="F1435" s="101">
        <v>32265</v>
      </c>
      <c r="G1435" s="102">
        <v>190089</v>
      </c>
      <c r="H1435" s="103">
        <v>46174</v>
      </c>
      <c r="I1435" s="104" t="s">
        <v>1263</v>
      </c>
      <c r="J1435" s="77"/>
      <c r="K1435" s="77" t="str">
        <f ca="1">+IF(ISERROR(MATCH([1]!WORKORDER[[#This Row],[TRAVELER]],[1]!Table1[TRAVELER],0)),K1435,"Shipped")</f>
        <v>Shipped</v>
      </c>
      <c r="L1435" s="77">
        <f ca="1">IF(ISERROR(MATCH([1]!WORKORDER[[#This Row],[TRAVELER]],[1]!Table1[TRAVELER],0)),L1435,#REF!)</f>
        <v>29662</v>
      </c>
    </row>
    <row r="1436" spans="1:12" hidden="1" x14ac:dyDescent="0.25">
      <c r="A1436" s="77">
        <v>709025</v>
      </c>
      <c r="B1436" s="77" t="s">
        <v>959</v>
      </c>
      <c r="C1436" s="77">
        <v>1033</v>
      </c>
      <c r="D1436" s="77"/>
      <c r="E1436" s="100">
        <v>755</v>
      </c>
      <c r="F1436" s="101">
        <v>34163</v>
      </c>
      <c r="G1436" s="102">
        <v>190089</v>
      </c>
      <c r="H1436" s="103">
        <v>46174</v>
      </c>
      <c r="I1436" s="104" t="s">
        <v>1264</v>
      </c>
      <c r="J1436" s="77"/>
      <c r="K1436" s="77" t="str">
        <f ca="1">+IF(ISERROR(MATCH([1]!WORKORDER[[#This Row],[TRAVELER]],[1]!Table1[TRAVELER],0)),K1436,"Shipped")</f>
        <v>Shipped</v>
      </c>
      <c r="L1436" s="77">
        <f ca="1">IF(ISERROR(MATCH([1]!WORKORDER[[#This Row],[TRAVELER]],[1]!Table1[TRAVELER],0)),L1436,#REF!)</f>
        <v>29662</v>
      </c>
    </row>
    <row r="1437" spans="1:12" hidden="1" x14ac:dyDescent="0.25">
      <c r="A1437" s="77">
        <v>709026</v>
      </c>
      <c r="B1437" s="77" t="s">
        <v>959</v>
      </c>
      <c r="C1437" s="77">
        <v>522</v>
      </c>
      <c r="D1437" s="77"/>
      <c r="E1437" s="100">
        <v>491</v>
      </c>
      <c r="F1437" s="101">
        <v>22222</v>
      </c>
      <c r="G1437" s="102">
        <v>190089</v>
      </c>
      <c r="H1437" s="103">
        <v>46174</v>
      </c>
      <c r="I1437" s="104" t="s">
        <v>1265</v>
      </c>
      <c r="J1437" s="77"/>
      <c r="K1437" s="77" t="str">
        <f ca="1">+IF(ISERROR(MATCH([1]!WORKORDER[[#This Row],[TRAVELER]],[1]!Table1[TRAVELER],0)),K1437,"Shipped")</f>
        <v>Shipped</v>
      </c>
      <c r="L1437" s="77">
        <f ca="1">IF(ISERROR(MATCH([1]!WORKORDER[[#This Row],[TRAVELER]],[1]!Table1[TRAVELER],0)),L1437,#REF!)</f>
        <v>29662</v>
      </c>
    </row>
    <row r="1438" spans="1:12" hidden="1" x14ac:dyDescent="0.25">
      <c r="A1438" s="77">
        <v>709027</v>
      </c>
      <c r="B1438" s="77" t="s">
        <v>959</v>
      </c>
      <c r="C1438" s="77">
        <v>945</v>
      </c>
      <c r="D1438" s="77"/>
      <c r="E1438" s="100">
        <v>740</v>
      </c>
      <c r="F1438" s="101">
        <v>33462</v>
      </c>
      <c r="G1438" s="102">
        <v>190089</v>
      </c>
      <c r="H1438" s="103">
        <v>46174</v>
      </c>
      <c r="I1438" s="104" t="s">
        <v>1266</v>
      </c>
      <c r="J1438" s="77"/>
      <c r="K1438" s="77" t="str">
        <f ca="1">+IF(ISERROR(MATCH([1]!WORKORDER[[#This Row],[TRAVELER]],[1]!Table1[TRAVELER],0)),K1438,"Shipped")</f>
        <v>Shipped</v>
      </c>
      <c r="L1438" s="77">
        <f ca="1">IF(ISERROR(MATCH([1]!WORKORDER[[#This Row],[TRAVELER]],[1]!Table1[TRAVELER],0)),L1438,#REF!)</f>
        <v>29656</v>
      </c>
    </row>
    <row r="1439" spans="1:12" hidden="1" x14ac:dyDescent="0.25">
      <c r="A1439" s="77">
        <v>709028</v>
      </c>
      <c r="B1439" s="77" t="s">
        <v>967</v>
      </c>
      <c r="C1439" s="77">
        <v>456</v>
      </c>
      <c r="D1439" s="77"/>
      <c r="E1439" s="100">
        <v>407</v>
      </c>
      <c r="F1439" s="101">
        <v>8374</v>
      </c>
      <c r="G1439" s="102">
        <v>189905</v>
      </c>
      <c r="H1439" s="103">
        <v>46168</v>
      </c>
      <c r="I1439" s="104" t="s">
        <v>1267</v>
      </c>
      <c r="J1439" s="77"/>
      <c r="K1439" s="77" t="str">
        <f ca="1">+IF(ISERROR(MATCH([1]!WORKORDER[[#This Row],[TRAVELER]],[1]!Table1[TRAVELER],0)),K1439,"Shipped")</f>
        <v>Shipped</v>
      </c>
      <c r="L1439" s="77">
        <f ca="1">IF(ISERROR(MATCH([1]!WORKORDER[[#This Row],[TRAVELER]],[1]!Table1[TRAVELER],0)),L1439,#REF!)</f>
        <v>29630</v>
      </c>
    </row>
    <row r="1440" spans="1:12" hidden="1" x14ac:dyDescent="0.25">
      <c r="A1440" s="77">
        <v>709029</v>
      </c>
      <c r="B1440" s="77" t="s">
        <v>967</v>
      </c>
      <c r="C1440" s="77">
        <v>854</v>
      </c>
      <c r="D1440" s="77"/>
      <c r="E1440" s="100">
        <v>520</v>
      </c>
      <c r="F1440" s="101">
        <v>10700</v>
      </c>
      <c r="G1440" s="102">
        <v>189905</v>
      </c>
      <c r="H1440" s="103">
        <v>46168</v>
      </c>
      <c r="I1440" s="104" t="s">
        <v>1268</v>
      </c>
      <c r="J1440" s="77"/>
      <c r="K1440" s="77" t="str">
        <f ca="1">+IF(ISERROR(MATCH([1]!WORKORDER[[#This Row],[TRAVELER]],[1]!Table1[TRAVELER],0)),K1440,"Shipped")</f>
        <v>Shipped</v>
      </c>
      <c r="L1440" s="77">
        <f ca="1">IF(ISERROR(MATCH([1]!WORKORDER[[#This Row],[TRAVELER]],[1]!Table1[TRAVELER],0)),L1440,#REF!)</f>
        <v>29630</v>
      </c>
    </row>
    <row r="1441" spans="1:12" hidden="1" x14ac:dyDescent="0.25">
      <c r="A1441" s="77">
        <v>709030</v>
      </c>
      <c r="B1441" s="77" t="s">
        <v>952</v>
      </c>
      <c r="C1441" s="77">
        <v>276</v>
      </c>
      <c r="D1441" s="77"/>
      <c r="E1441" s="100">
        <v>401</v>
      </c>
      <c r="F1441" s="101">
        <v>10126</v>
      </c>
      <c r="G1441" s="102">
        <v>190089</v>
      </c>
      <c r="H1441" s="103">
        <v>46174</v>
      </c>
      <c r="I1441" s="104" t="s">
        <v>1269</v>
      </c>
      <c r="J1441" s="77"/>
      <c r="K1441" s="77" t="str">
        <f ca="1">+IF(ISERROR(MATCH([1]!WORKORDER[[#This Row],[TRAVELER]],[1]!Table1[TRAVELER],0)),K1441,"Shipped")</f>
        <v>Shipped</v>
      </c>
      <c r="L1441" s="77">
        <f ca="1">IF(ISERROR(MATCH([1]!WORKORDER[[#This Row],[TRAVELER]],[1]!Table1[TRAVELER],0)),L1441,#REF!)</f>
        <v>29675</v>
      </c>
    </row>
    <row r="1442" spans="1:12" hidden="1" x14ac:dyDescent="0.25">
      <c r="A1442" s="77">
        <v>709031</v>
      </c>
      <c r="B1442" s="77" t="s">
        <v>952</v>
      </c>
      <c r="C1442" s="77">
        <v>1522</v>
      </c>
      <c r="D1442" s="77"/>
      <c r="E1442" s="100">
        <v>1171</v>
      </c>
      <c r="F1442" s="101">
        <v>29571</v>
      </c>
      <c r="G1442" s="102">
        <v>190089</v>
      </c>
      <c r="H1442" s="103">
        <v>46174</v>
      </c>
      <c r="I1442" s="104" t="s">
        <v>1270</v>
      </c>
      <c r="J1442" s="77"/>
      <c r="K1442" s="77" t="str">
        <f ca="1">+IF(ISERROR(MATCH([1]!WORKORDER[[#This Row],[TRAVELER]],[1]!Table1[TRAVELER],0)),K1442,"Shipped")</f>
        <v>Shipped</v>
      </c>
      <c r="L1442" s="77">
        <f ca="1">IF(ISERROR(MATCH([1]!WORKORDER[[#This Row],[TRAVELER]],[1]!Table1[TRAVELER],0)),L1442,#REF!)</f>
        <v>29673</v>
      </c>
    </row>
    <row r="1443" spans="1:12" hidden="1" x14ac:dyDescent="0.25">
      <c r="A1443" s="77">
        <v>709033</v>
      </c>
      <c r="B1443" s="77" t="s">
        <v>952</v>
      </c>
      <c r="C1443" s="77">
        <v>972</v>
      </c>
      <c r="D1443" s="77"/>
      <c r="E1443" s="100">
        <v>1074</v>
      </c>
      <c r="F1443" s="101">
        <v>27121</v>
      </c>
      <c r="G1443" s="102">
        <v>190089</v>
      </c>
      <c r="H1443" s="103">
        <v>46174</v>
      </c>
      <c r="I1443" s="104" t="s">
        <v>1271</v>
      </c>
      <c r="J1443" s="77"/>
      <c r="K1443" s="77" t="str">
        <f ca="1">+IF(ISERROR(MATCH([1]!WORKORDER[[#This Row],[TRAVELER]],[1]!Table1[TRAVELER],0)),K1443,"Shipped")</f>
        <v>Shipped</v>
      </c>
      <c r="L1443" s="77">
        <f ca="1">IF(ISERROR(MATCH([1]!WORKORDER[[#This Row],[TRAVELER]],[1]!Table1[TRAVELER],0)),L1443,#REF!)</f>
        <v>29666</v>
      </c>
    </row>
    <row r="1444" spans="1:12" hidden="1" x14ac:dyDescent="0.25">
      <c r="A1444" s="77">
        <v>709034</v>
      </c>
      <c r="B1444" s="77" t="s">
        <v>953</v>
      </c>
      <c r="C1444" s="77">
        <v>920</v>
      </c>
      <c r="D1444" s="77"/>
      <c r="E1444" s="100">
        <v>820</v>
      </c>
      <c r="F1444" s="101">
        <v>63077</v>
      </c>
      <c r="G1444" s="102">
        <v>190089</v>
      </c>
      <c r="H1444" s="103">
        <v>46174</v>
      </c>
      <c r="I1444" s="104" t="s">
        <v>1272</v>
      </c>
      <c r="J1444" s="77"/>
      <c r="K1444" s="77" t="str">
        <f ca="1">+IF(ISERROR(MATCH([1]!WORKORDER[[#This Row],[TRAVELER]],[1]!Table1[TRAVELER],0)),K1444,"Shipped")</f>
        <v>Shipped</v>
      </c>
      <c r="L1444" s="77">
        <f ca="1">IF(ISERROR(MATCH([1]!WORKORDER[[#This Row],[TRAVELER]],[1]!Table1[TRAVELER],0)),L1444,#REF!)</f>
        <v>30074</v>
      </c>
    </row>
    <row r="1445" spans="1:12" hidden="1" x14ac:dyDescent="0.25">
      <c r="A1445" s="77">
        <v>709035</v>
      </c>
      <c r="B1445" s="77" t="s">
        <v>953</v>
      </c>
      <c r="C1445" s="77">
        <v>257</v>
      </c>
      <c r="D1445" s="77"/>
      <c r="E1445" s="100">
        <v>652</v>
      </c>
      <c r="F1445" s="101">
        <v>50154</v>
      </c>
      <c r="G1445" s="102">
        <v>190089</v>
      </c>
      <c r="H1445" s="103">
        <v>46174</v>
      </c>
      <c r="I1445" s="104" t="s">
        <v>1273</v>
      </c>
      <c r="J1445" s="77"/>
      <c r="K1445" s="77" t="str">
        <f ca="1">+IF(ISERROR(MATCH([1]!WORKORDER[[#This Row],[TRAVELER]],[1]!Table1[TRAVELER],0)),K1445,"Shipped")</f>
        <v>Shipped</v>
      </c>
      <c r="L1445" s="77">
        <f ca="1">IF(ISERROR(MATCH([1]!WORKORDER[[#This Row],[TRAVELER]],[1]!Table1[TRAVELER],0)),L1445,#REF!)</f>
        <v>29681</v>
      </c>
    </row>
    <row r="1446" spans="1:12" hidden="1" x14ac:dyDescent="0.25">
      <c r="A1446" s="77">
        <v>709036</v>
      </c>
      <c r="B1446" s="77" t="s">
        <v>953</v>
      </c>
      <c r="C1446" s="77">
        <v>549</v>
      </c>
      <c r="D1446" s="77"/>
      <c r="E1446" s="100">
        <v>1063</v>
      </c>
      <c r="F1446" s="101">
        <v>81769</v>
      </c>
      <c r="G1446" s="102">
        <v>190089</v>
      </c>
      <c r="H1446" s="103">
        <v>46174</v>
      </c>
      <c r="I1446" s="104" t="s">
        <v>1274</v>
      </c>
      <c r="J1446" s="77"/>
      <c r="K1446" s="77" t="str">
        <f ca="1">+IF(ISERROR(MATCH([1]!WORKORDER[[#This Row],[TRAVELER]],[1]!Table1[TRAVELER],0)),K1446,"Shipped")</f>
        <v>Shipped</v>
      </c>
      <c r="L1446" s="77">
        <f ca="1">IF(ISERROR(MATCH([1]!WORKORDER[[#This Row],[TRAVELER]],[1]!Table1[TRAVELER],0)),L1446,#REF!)</f>
        <v>30061</v>
      </c>
    </row>
    <row r="1447" spans="1:12" hidden="1" x14ac:dyDescent="0.25">
      <c r="A1447" s="77">
        <v>709038</v>
      </c>
      <c r="B1447" s="77" t="s">
        <v>953</v>
      </c>
      <c r="C1447" s="77">
        <v>1416</v>
      </c>
      <c r="D1447" s="77"/>
      <c r="E1447" s="100">
        <v>954</v>
      </c>
      <c r="F1447" s="101">
        <v>73385</v>
      </c>
      <c r="G1447" s="102">
        <v>190089</v>
      </c>
      <c r="H1447" s="103">
        <v>46174</v>
      </c>
      <c r="I1447" s="104" t="s">
        <v>1275</v>
      </c>
      <c r="J1447" s="77"/>
      <c r="K1447" s="77" t="str">
        <f ca="1">+IF(ISERROR(MATCH([1]!WORKORDER[[#This Row],[TRAVELER]],[1]!Table1[TRAVELER],0)),K1447,"Shipped")</f>
        <v>Shipped</v>
      </c>
      <c r="L1447" s="77">
        <f ca="1">IF(ISERROR(MATCH([1]!WORKORDER[[#This Row],[TRAVELER]],[1]!Table1[TRAVELER],0)),L1447,#REF!)</f>
        <v>30072</v>
      </c>
    </row>
    <row r="1448" spans="1:12" hidden="1" x14ac:dyDescent="0.25">
      <c r="A1448" s="77">
        <v>709039</v>
      </c>
      <c r="B1448" s="77" t="s">
        <v>953</v>
      </c>
      <c r="C1448" s="77">
        <v>1575</v>
      </c>
      <c r="D1448" s="77"/>
      <c r="E1448" s="100">
        <v>948</v>
      </c>
      <c r="F1448" s="101">
        <v>72923</v>
      </c>
      <c r="G1448" s="102">
        <v>190089</v>
      </c>
      <c r="H1448" s="103">
        <v>46174</v>
      </c>
      <c r="I1448" s="104" t="s">
        <v>1276</v>
      </c>
      <c r="J1448" s="77"/>
      <c r="K1448" s="77" t="str">
        <f ca="1">+IF(ISERROR(MATCH([1]!WORKORDER[[#This Row],[TRAVELER]],[1]!Table1[TRAVELER],0)),K1448,"Shipped")</f>
        <v>Shipped</v>
      </c>
      <c r="L1448" s="77">
        <f ca="1">IF(ISERROR(MATCH([1]!WORKORDER[[#This Row],[TRAVELER]],[1]!Table1[TRAVELER],0)),L1448,#REF!)</f>
        <v>30072</v>
      </c>
    </row>
    <row r="1449" spans="1:12" hidden="1" x14ac:dyDescent="0.25">
      <c r="A1449" s="77">
        <v>709040</v>
      </c>
      <c r="B1449" s="77" t="s">
        <v>1277</v>
      </c>
      <c r="C1449" s="77">
        <v>1694</v>
      </c>
      <c r="D1449" s="77"/>
      <c r="E1449" s="100">
        <v>217</v>
      </c>
      <c r="F1449" s="101">
        <v>3000</v>
      </c>
      <c r="G1449" s="102">
        <v>190577</v>
      </c>
      <c r="H1449" s="103">
        <v>46190</v>
      </c>
      <c r="I1449" s="104" t="s">
        <v>1278</v>
      </c>
      <c r="J1449" s="77"/>
      <c r="K1449" s="77" t="str">
        <f ca="1">+IF(ISERROR(MATCH([1]!WORKORDER[[#This Row],[TRAVELER]],[1]!Table1[TRAVELER],0)),K1449,"Shipped")</f>
        <v>Shipped</v>
      </c>
      <c r="L1449" s="77">
        <f ca="1">IF(ISERROR(MATCH([1]!WORKORDER[[#This Row],[TRAVELER]],[1]!Table1[TRAVELER],0)),L1449,#REF!)</f>
        <v>30065</v>
      </c>
    </row>
    <row r="1450" spans="1:12" hidden="1" x14ac:dyDescent="0.25">
      <c r="A1450" s="77">
        <v>709043</v>
      </c>
      <c r="B1450" s="77" t="s">
        <v>864</v>
      </c>
      <c r="C1450" s="77">
        <v>663</v>
      </c>
      <c r="D1450" s="77"/>
      <c r="E1450" s="100">
        <v>1096</v>
      </c>
      <c r="F1450" s="101">
        <v>40000</v>
      </c>
      <c r="G1450" s="102">
        <v>190535</v>
      </c>
      <c r="H1450" s="103">
        <v>46189</v>
      </c>
      <c r="I1450" s="104" t="s">
        <v>1279</v>
      </c>
      <c r="J1450" s="77"/>
      <c r="K1450" s="77" t="str">
        <f ca="1">+IF(ISERROR(MATCH([1]!WORKORDER[[#This Row],[TRAVELER]],[1]!Table1[TRAVELER],0)),K1450,"Shipped")</f>
        <v>Shipped</v>
      </c>
      <c r="L1450" s="77">
        <f ca="1">IF(ISERROR(MATCH([1]!WORKORDER[[#This Row],[TRAVELER]],[1]!Table1[TRAVELER],0)),L1450,#REF!)</f>
        <v>29725</v>
      </c>
    </row>
    <row r="1451" spans="1:12" hidden="1" x14ac:dyDescent="0.25">
      <c r="A1451" s="77">
        <v>709044</v>
      </c>
      <c r="B1451" s="77" t="s">
        <v>864</v>
      </c>
      <c r="C1451" s="77">
        <v>892</v>
      </c>
      <c r="D1451" s="77"/>
      <c r="E1451" s="100">
        <v>1151</v>
      </c>
      <c r="F1451" s="101">
        <v>42000</v>
      </c>
      <c r="G1451" s="102">
        <v>190535</v>
      </c>
      <c r="H1451" s="103">
        <v>46189</v>
      </c>
      <c r="I1451" s="104" t="s">
        <v>1280</v>
      </c>
      <c r="J1451" s="77"/>
      <c r="K1451" s="77" t="str">
        <f ca="1">+IF(ISERROR(MATCH([1]!WORKORDER[[#This Row],[TRAVELER]],[1]!Table1[TRAVELER],0)),K1451,"Shipped")</f>
        <v>Shipped</v>
      </c>
      <c r="L1451" s="77">
        <f ca="1">IF(ISERROR(MATCH([1]!WORKORDER[[#This Row],[TRAVELER]],[1]!Table1[TRAVELER],0)),L1451,#REF!)</f>
        <v>30092</v>
      </c>
    </row>
    <row r="1452" spans="1:12" hidden="1" x14ac:dyDescent="0.25">
      <c r="A1452" s="77">
        <v>709045</v>
      </c>
      <c r="B1452" s="77" t="s">
        <v>864</v>
      </c>
      <c r="C1452" s="77">
        <v>896</v>
      </c>
      <c r="D1452" s="77"/>
      <c r="E1452" s="100">
        <v>932</v>
      </c>
      <c r="F1452" s="101">
        <v>34000</v>
      </c>
      <c r="G1452" s="102">
        <v>189943</v>
      </c>
      <c r="H1452" s="103">
        <v>46169</v>
      </c>
      <c r="I1452" s="104" t="s">
        <v>1281</v>
      </c>
      <c r="J1452" s="77"/>
      <c r="K1452" s="77" t="str">
        <f ca="1">+IF(ISERROR(MATCH([1]!WORKORDER[[#This Row],[TRAVELER]],[1]!Table1[TRAVELER],0)),K1452,"Shipped")</f>
        <v>Shipped</v>
      </c>
      <c r="L1452" s="77">
        <f ca="1">IF(ISERROR(MATCH([1]!WORKORDER[[#This Row],[TRAVELER]],[1]!Table1[TRAVELER],0)),L1452,#REF!)</f>
        <v>29667</v>
      </c>
    </row>
    <row r="1453" spans="1:12" hidden="1" x14ac:dyDescent="0.25">
      <c r="A1453" s="77">
        <v>709046</v>
      </c>
      <c r="B1453" s="77" t="s">
        <v>864</v>
      </c>
      <c r="C1453" s="77">
        <v>53</v>
      </c>
      <c r="D1453" s="77"/>
      <c r="E1453" s="100">
        <v>1096</v>
      </c>
      <c r="F1453" s="101">
        <v>40000</v>
      </c>
      <c r="G1453" s="102">
        <v>189724</v>
      </c>
      <c r="H1453" s="103">
        <v>46162</v>
      </c>
      <c r="I1453" s="104" t="s">
        <v>1282</v>
      </c>
      <c r="J1453" s="77"/>
      <c r="K1453" s="77" t="str">
        <f ca="1">+IF(ISERROR(MATCH([1]!WORKORDER[[#This Row],[TRAVELER]],[1]!Table1[TRAVELER],0)),K1453,"Shipped")</f>
        <v>Shipped</v>
      </c>
      <c r="L1453" s="77">
        <f ca="1">IF(ISERROR(MATCH([1]!WORKORDER[[#This Row],[TRAVELER]],[1]!Table1[TRAVELER],0)),L1453,#REF!)</f>
        <v>29611</v>
      </c>
    </row>
    <row r="1454" spans="1:12" hidden="1" x14ac:dyDescent="0.25">
      <c r="A1454" s="77">
        <v>709047</v>
      </c>
      <c r="B1454" s="77" t="s">
        <v>864</v>
      </c>
      <c r="C1454" s="77">
        <v>1534</v>
      </c>
      <c r="D1454" s="77"/>
      <c r="E1454" s="100">
        <v>1096</v>
      </c>
      <c r="F1454" s="101">
        <v>40000</v>
      </c>
      <c r="G1454" s="102">
        <v>189724</v>
      </c>
      <c r="H1454" s="103">
        <v>46162</v>
      </c>
      <c r="I1454" s="104" t="s">
        <v>1283</v>
      </c>
      <c r="J1454" s="77"/>
      <c r="K1454" s="77" t="str">
        <f ca="1">+IF(ISERROR(MATCH([1]!WORKORDER[[#This Row],[TRAVELER]],[1]!Table1[TRAVELER],0)),K1454,"Shipped")</f>
        <v>Shipped</v>
      </c>
      <c r="L1454" s="77">
        <f ca="1">IF(ISERROR(MATCH([1]!WORKORDER[[#This Row],[TRAVELER]],[1]!Table1[TRAVELER],0)),L1454,#REF!)</f>
        <v>29611</v>
      </c>
    </row>
    <row r="1455" spans="1:12" hidden="1" x14ac:dyDescent="0.25">
      <c r="A1455" s="77">
        <v>709049</v>
      </c>
      <c r="B1455" s="77" t="s">
        <v>861</v>
      </c>
      <c r="C1455" s="77">
        <v>476</v>
      </c>
      <c r="D1455" s="77"/>
      <c r="E1455" s="100">
        <v>1194</v>
      </c>
      <c r="F1455" s="101">
        <v>69000</v>
      </c>
      <c r="G1455" s="102">
        <v>189943</v>
      </c>
      <c r="H1455" s="103">
        <v>46169</v>
      </c>
      <c r="I1455" s="104" t="s">
        <v>1284</v>
      </c>
      <c r="J1455" s="77"/>
      <c r="K1455" s="77" t="str">
        <f ca="1">+IF(ISERROR(MATCH([1]!WORKORDER[[#This Row],[TRAVELER]],[1]!Table1[TRAVELER],0)),K1455,"Shipped")</f>
        <v>Shipped</v>
      </c>
      <c r="L1455" s="77">
        <f ca="1">IF(ISERROR(MATCH([1]!WORKORDER[[#This Row],[TRAVELER]],[1]!Table1[TRAVELER],0)),L1455,#REF!)</f>
        <v>30092</v>
      </c>
    </row>
    <row r="1456" spans="1:12" hidden="1" x14ac:dyDescent="0.25">
      <c r="A1456" s="77">
        <v>709050</v>
      </c>
      <c r="B1456" s="77" t="s">
        <v>861</v>
      </c>
      <c r="C1456" s="77">
        <v>174</v>
      </c>
      <c r="D1456" s="77"/>
      <c r="E1456" s="100">
        <v>1142</v>
      </c>
      <c r="F1456" s="101">
        <v>66000</v>
      </c>
      <c r="G1456" s="102">
        <v>189943</v>
      </c>
      <c r="H1456" s="103">
        <v>46169</v>
      </c>
      <c r="I1456" s="104" t="s">
        <v>1285</v>
      </c>
      <c r="J1456" s="77"/>
      <c r="K1456" s="77" t="str">
        <f ca="1">+IF(ISERROR(MATCH([1]!WORKORDER[[#This Row],[TRAVELER]],[1]!Table1[TRAVELER],0)),K1456,"Shipped")</f>
        <v>Shipped</v>
      </c>
      <c r="L1456" s="77">
        <f ca="1">IF(ISERROR(MATCH([1]!WORKORDER[[#This Row],[TRAVELER]],[1]!Table1[TRAVELER],0)),L1456,#REF!)</f>
        <v>29667</v>
      </c>
    </row>
    <row r="1457" spans="1:12" hidden="1" x14ac:dyDescent="0.25">
      <c r="A1457" s="77">
        <v>709051</v>
      </c>
      <c r="B1457" s="77" t="s">
        <v>861</v>
      </c>
      <c r="C1457" s="77">
        <v>1034</v>
      </c>
      <c r="D1457" s="77"/>
      <c r="E1457" s="100">
        <v>1142</v>
      </c>
      <c r="F1457" s="101">
        <v>66000</v>
      </c>
      <c r="G1457" s="102">
        <v>189943</v>
      </c>
      <c r="H1457" s="103">
        <v>46169</v>
      </c>
      <c r="I1457" s="104" t="s">
        <v>1286</v>
      </c>
      <c r="J1457" s="77"/>
      <c r="K1457" s="77" t="str">
        <f ca="1">+IF(ISERROR(MATCH([1]!WORKORDER[[#This Row],[TRAVELER]],[1]!Table1[TRAVELER],0)),K1457,"Shipped")</f>
        <v>Shipped</v>
      </c>
      <c r="L1457" s="77">
        <f ca="1">IF(ISERROR(MATCH([1]!WORKORDER[[#This Row],[TRAVELER]],[1]!Table1[TRAVELER],0)),L1457,#REF!)</f>
        <v>30092</v>
      </c>
    </row>
    <row r="1458" spans="1:12" hidden="1" x14ac:dyDescent="0.25">
      <c r="A1458" s="77">
        <v>709052</v>
      </c>
      <c r="B1458" s="77" t="s">
        <v>861</v>
      </c>
      <c r="C1458" s="77">
        <v>964</v>
      </c>
      <c r="D1458" s="77"/>
      <c r="E1458" s="100">
        <v>1125</v>
      </c>
      <c r="F1458" s="101">
        <v>65000</v>
      </c>
      <c r="G1458" s="102">
        <v>189943</v>
      </c>
      <c r="H1458" s="103">
        <v>46169</v>
      </c>
      <c r="I1458" s="104" t="s">
        <v>1287</v>
      </c>
      <c r="J1458" s="77"/>
      <c r="K1458" s="77" t="str">
        <f ca="1">+IF(ISERROR(MATCH([1]!WORKORDER[[#This Row],[TRAVELER]],[1]!Table1[TRAVELER],0)),K1458,"Shipped")</f>
        <v>Shipped</v>
      </c>
      <c r="L1458" s="77">
        <f ca="1">IF(ISERROR(MATCH([1]!WORKORDER[[#This Row],[TRAVELER]],[1]!Table1[TRAVELER],0)),L1458,#REF!)</f>
        <v>29667</v>
      </c>
    </row>
    <row r="1459" spans="1:12" hidden="1" x14ac:dyDescent="0.25">
      <c r="A1459" s="77">
        <v>709053</v>
      </c>
      <c r="B1459" s="77" t="s">
        <v>865</v>
      </c>
      <c r="C1459" s="77">
        <v>1629</v>
      </c>
      <c r="D1459" s="77"/>
      <c r="E1459" s="100">
        <v>1159</v>
      </c>
      <c r="F1459" s="101">
        <v>67000</v>
      </c>
      <c r="G1459" s="102">
        <v>189648</v>
      </c>
      <c r="H1459" s="103">
        <v>46160</v>
      </c>
      <c r="I1459" s="108" t="s">
        <v>1288</v>
      </c>
      <c r="J1459" s="77"/>
      <c r="K1459" s="77" t="str">
        <f ca="1">+IF(ISERROR(MATCH([1]!WORKORDER[[#This Row],[TRAVELER]],[1]!Table1[TRAVELER],0)),K1459,"Shipped")</f>
        <v>Shipped</v>
      </c>
      <c r="L1459" s="77">
        <f ca="1">IF(ISERROR(MATCH([1]!WORKORDER[[#This Row],[TRAVELER]],[1]!Table1[TRAVELER],0)),L1459,#REF!)</f>
        <v>29611</v>
      </c>
    </row>
    <row r="1460" spans="1:12" hidden="1" x14ac:dyDescent="0.25">
      <c r="A1460" s="77">
        <v>709054</v>
      </c>
      <c r="B1460" s="77" t="s">
        <v>865</v>
      </c>
      <c r="C1460" s="77">
        <v>1324</v>
      </c>
      <c r="D1460" s="77"/>
      <c r="E1460" s="100">
        <v>1349</v>
      </c>
      <c r="F1460" s="101">
        <v>78000</v>
      </c>
      <c r="G1460" s="102">
        <v>189724</v>
      </c>
      <c r="H1460" s="103">
        <v>46162</v>
      </c>
      <c r="I1460" s="104" t="s">
        <v>1289</v>
      </c>
      <c r="J1460" s="77"/>
      <c r="K1460" s="77" t="str">
        <f ca="1">+IF(ISERROR(MATCH([1]!WORKORDER[[#This Row],[TRAVELER]],[1]!Table1[TRAVELER],0)),K1460,"Shipped")</f>
        <v>Shipped</v>
      </c>
      <c r="L1460" s="77">
        <f ca="1">IF(ISERROR(MATCH([1]!WORKORDER[[#This Row],[TRAVELER]],[1]!Table1[TRAVELER],0)),L1460,#REF!)</f>
        <v>30069</v>
      </c>
    </row>
    <row r="1461" spans="1:12" hidden="1" x14ac:dyDescent="0.25">
      <c r="A1461" s="77">
        <v>709055</v>
      </c>
      <c r="B1461" s="77" t="s">
        <v>955</v>
      </c>
      <c r="C1461" s="77">
        <v>553</v>
      </c>
      <c r="D1461" s="77"/>
      <c r="E1461" s="100">
        <v>1267</v>
      </c>
      <c r="F1461" s="101">
        <v>72000</v>
      </c>
      <c r="G1461" s="102">
        <v>190976</v>
      </c>
      <c r="H1461" s="103">
        <v>46205</v>
      </c>
      <c r="I1461" s="104" t="s">
        <v>1290</v>
      </c>
      <c r="J1461" s="77"/>
      <c r="K1461" s="77" t="str">
        <f ca="1">+IF(ISERROR(MATCH([1]!WORKORDER[[#This Row],[TRAVELER]],[1]!Table1[TRAVELER],0)),K1461,"Shipped")</f>
        <v>Shipped</v>
      </c>
      <c r="L1461" s="77">
        <f ca="1">IF(ISERROR(MATCH([1]!WORKORDER[[#This Row],[TRAVELER]],[1]!Table1[TRAVELER],0)),L1461,#REF!)</f>
        <v>30092</v>
      </c>
    </row>
    <row r="1462" spans="1:12" hidden="1" x14ac:dyDescent="0.25">
      <c r="A1462" s="77">
        <v>709056</v>
      </c>
      <c r="B1462" s="77" t="s">
        <v>955</v>
      </c>
      <c r="C1462" s="77">
        <v>1614</v>
      </c>
      <c r="D1462" s="77"/>
      <c r="E1462" s="100">
        <v>1214</v>
      </c>
      <c r="F1462" s="101">
        <v>69000</v>
      </c>
      <c r="G1462" s="102">
        <v>192933</v>
      </c>
      <c r="H1462" s="103">
        <v>46240</v>
      </c>
      <c r="I1462" s="104" t="s">
        <v>1291</v>
      </c>
      <c r="J1462" s="77"/>
      <c r="K1462" s="77" t="str">
        <f ca="1">+IF(ISERROR(MATCH([1]!WORKORDER[[#This Row],[TRAVELER]],[1]!Table1[TRAVELER],0)),K1462,"Shipped")</f>
        <v>Shipped</v>
      </c>
      <c r="L1462" s="77">
        <f ca="1">IF(ISERROR(MATCH([1]!WORKORDER[[#This Row],[TRAVELER]],[1]!Table1[TRAVELER],0)),L1462,#REF!)</f>
        <v>30069</v>
      </c>
    </row>
    <row r="1463" spans="1:12" hidden="1" x14ac:dyDescent="0.25">
      <c r="A1463" s="77">
        <v>709057</v>
      </c>
      <c r="B1463" s="77" t="s">
        <v>955</v>
      </c>
      <c r="C1463" s="77">
        <v>386</v>
      </c>
      <c r="D1463" s="77"/>
      <c r="E1463" s="100">
        <v>1267</v>
      </c>
      <c r="F1463" s="101">
        <v>72000</v>
      </c>
      <c r="G1463" s="102">
        <v>192681</v>
      </c>
      <c r="H1463" s="103">
        <v>46231</v>
      </c>
      <c r="I1463" s="104" t="s">
        <v>1292</v>
      </c>
      <c r="J1463" s="77"/>
      <c r="K1463" s="77" t="str">
        <f ca="1">+IF(ISERROR(MATCH([1]!WORKORDER[[#This Row],[TRAVELER]],[1]!Table1[TRAVELER],0)),K1463,"Shipped")</f>
        <v>Shipped</v>
      </c>
      <c r="L1463" s="77">
        <f ca="1">IF(ISERROR(MATCH([1]!WORKORDER[[#This Row],[TRAVELER]],[1]!Table1[TRAVELER],0)),L1463,#REF!)</f>
        <v>30072</v>
      </c>
    </row>
    <row r="1464" spans="1:12" hidden="1" x14ac:dyDescent="0.25">
      <c r="A1464" s="77">
        <v>709058</v>
      </c>
      <c r="B1464" s="77" t="s">
        <v>955</v>
      </c>
      <c r="C1464" s="77">
        <v>503</v>
      </c>
      <c r="D1464" s="77"/>
      <c r="E1464" s="100">
        <v>1267</v>
      </c>
      <c r="F1464" s="101">
        <v>72000</v>
      </c>
      <c r="G1464" s="102">
        <v>190976</v>
      </c>
      <c r="H1464" s="103">
        <v>46205</v>
      </c>
      <c r="I1464" s="104" t="s">
        <v>1293</v>
      </c>
      <c r="J1464" s="77"/>
      <c r="K1464" s="77" t="str">
        <f ca="1">+IF(ISERROR(MATCH([1]!WORKORDER[[#This Row],[TRAVELER]],[1]!Table1[TRAVELER],0)),K1464,"Shipped")</f>
        <v>Shipped</v>
      </c>
      <c r="L1464" s="77">
        <f ca="1">IF(ISERROR(MATCH([1]!WORKORDER[[#This Row],[TRAVELER]],[1]!Table1[TRAVELER],0)),L1464,#REF!)</f>
        <v>30072</v>
      </c>
    </row>
    <row r="1465" spans="1:12" hidden="1" x14ac:dyDescent="0.25">
      <c r="A1465" s="77">
        <v>709059</v>
      </c>
      <c r="B1465" s="77" t="s">
        <v>955</v>
      </c>
      <c r="C1465" s="77">
        <v>1440</v>
      </c>
      <c r="D1465" s="77"/>
      <c r="E1465" s="100">
        <v>1302</v>
      </c>
      <c r="F1465" s="101">
        <v>74000</v>
      </c>
      <c r="G1465" s="102">
        <v>192933</v>
      </c>
      <c r="H1465" s="103">
        <v>46240</v>
      </c>
      <c r="I1465" s="104" t="s">
        <v>1294</v>
      </c>
      <c r="J1465" s="77"/>
      <c r="K1465" s="77" t="str">
        <f ca="1">+IF(ISERROR(MATCH([1]!WORKORDER[[#This Row],[TRAVELER]],[1]!Table1[TRAVELER],0)),K1465,"Shipped")</f>
        <v>Shipped</v>
      </c>
      <c r="L1465" s="77">
        <f ca="1">IF(ISERROR(MATCH([1]!WORKORDER[[#This Row],[TRAVELER]],[1]!Table1[TRAVELER],0)),L1465,#REF!)</f>
        <v>30061</v>
      </c>
    </row>
    <row r="1466" spans="1:12" hidden="1" x14ac:dyDescent="0.25">
      <c r="A1466" s="77">
        <v>709060</v>
      </c>
      <c r="B1466" s="77" t="s">
        <v>974</v>
      </c>
      <c r="C1466" s="77">
        <v>127</v>
      </c>
      <c r="D1466" s="77"/>
      <c r="E1466" s="100">
        <v>1126</v>
      </c>
      <c r="F1466" s="101">
        <v>42000</v>
      </c>
      <c r="G1466" s="102">
        <v>191398</v>
      </c>
      <c r="H1466" s="103">
        <v>46220</v>
      </c>
      <c r="I1466" s="104" t="s">
        <v>926</v>
      </c>
      <c r="J1466" s="77"/>
      <c r="K1466" s="77" t="str">
        <f ca="1">+IF(ISERROR(MATCH([1]!WORKORDER[[#This Row],[TRAVELER]],[1]!Table1[TRAVELER],0)),K1466,"Shipped")</f>
        <v>Shipped</v>
      </c>
      <c r="L1466" s="77">
        <f ca="1">IF(ISERROR(MATCH([1]!WORKORDER[[#This Row],[TRAVELER]],[1]!Table1[TRAVELER],0)),L1466,#REF!)</f>
        <v>30072</v>
      </c>
    </row>
    <row r="1467" spans="1:12" hidden="1" x14ac:dyDescent="0.25">
      <c r="A1467" s="77">
        <v>709062</v>
      </c>
      <c r="B1467" s="77" t="s">
        <v>974</v>
      </c>
      <c r="C1467" s="77">
        <v>662</v>
      </c>
      <c r="D1467" s="77"/>
      <c r="E1467" s="100">
        <v>1206</v>
      </c>
      <c r="F1467" s="101">
        <v>45000</v>
      </c>
      <c r="G1467" s="102">
        <v>191126</v>
      </c>
      <c r="H1467" s="103">
        <v>46211</v>
      </c>
      <c r="I1467" s="104" t="s">
        <v>926</v>
      </c>
      <c r="J1467" s="77"/>
      <c r="K1467" s="77" t="str">
        <f ca="1">+IF(ISERROR(MATCH([1]!WORKORDER[[#This Row],[TRAVELER]],[1]!Table1[TRAVELER],0)),K1467,"Shipped")</f>
        <v>Shipped</v>
      </c>
      <c r="L1467" s="77">
        <f ca="1">IF(ISERROR(MATCH([1]!WORKORDER[[#This Row],[TRAVELER]],[1]!Table1[TRAVELER],0)),L1467,#REF!)</f>
        <v>30069</v>
      </c>
    </row>
    <row r="1468" spans="1:12" hidden="1" x14ac:dyDescent="0.25">
      <c r="A1468" s="77">
        <v>709064</v>
      </c>
      <c r="B1468" s="77" t="s">
        <v>974</v>
      </c>
      <c r="C1468" s="77">
        <v>1050</v>
      </c>
      <c r="D1468" s="77"/>
      <c r="E1468" s="100">
        <v>1072</v>
      </c>
      <c r="F1468" s="101">
        <v>40000</v>
      </c>
      <c r="G1468" s="102">
        <v>191125</v>
      </c>
      <c r="H1468" s="103">
        <v>46211</v>
      </c>
      <c r="I1468" s="104" t="s">
        <v>926</v>
      </c>
      <c r="J1468" s="77"/>
      <c r="K1468" s="77" t="str">
        <f ca="1">+IF(ISERROR(MATCH([1]!WORKORDER[[#This Row],[TRAVELER]],[1]!Table1[TRAVELER],0)),K1468,"Shipped")</f>
        <v>Shipped</v>
      </c>
      <c r="L1468" s="77">
        <f ca="1">IF(ISERROR(MATCH([1]!WORKORDER[[#This Row],[TRAVELER]],[1]!Table1[TRAVELER],0)),L1468,#REF!)</f>
        <v>30072</v>
      </c>
    </row>
    <row r="1469" spans="1:12" hidden="1" x14ac:dyDescent="0.25">
      <c r="A1469" s="77">
        <v>709065</v>
      </c>
      <c r="B1469" s="77" t="s">
        <v>934</v>
      </c>
      <c r="C1469" s="77" t="s">
        <v>922</v>
      </c>
      <c r="D1469" s="77"/>
      <c r="E1469" s="100">
        <v>1320</v>
      </c>
      <c r="F1469" s="101">
        <v>40000</v>
      </c>
      <c r="G1469" s="102">
        <v>189928</v>
      </c>
      <c r="H1469" s="103">
        <v>46169</v>
      </c>
      <c r="I1469" s="104" t="s">
        <v>926</v>
      </c>
      <c r="J1469" s="77"/>
      <c r="K1469" s="77" t="str">
        <f ca="1">+IF(ISERROR(MATCH([1]!WORKORDER[[#This Row],[TRAVELER]],[1]!Table1[TRAVELER],0)),K1469,"Shipped")</f>
        <v>Shipped</v>
      </c>
      <c r="L1469" s="77">
        <f ca="1">IF(ISERROR(MATCH([1]!WORKORDER[[#This Row],[TRAVELER]],[1]!Table1[TRAVELER],0)),L1469,#REF!)</f>
        <v>30072</v>
      </c>
    </row>
    <row r="1470" spans="1:12" hidden="1" x14ac:dyDescent="0.25">
      <c r="A1470" s="77">
        <v>709066</v>
      </c>
      <c r="B1470" s="77" t="s">
        <v>934</v>
      </c>
      <c r="C1470" s="77" t="s">
        <v>922</v>
      </c>
      <c r="D1470" s="77"/>
      <c r="E1470" s="100">
        <v>1320</v>
      </c>
      <c r="F1470" s="101">
        <v>40000</v>
      </c>
      <c r="G1470" s="102">
        <v>189928</v>
      </c>
      <c r="H1470" s="103">
        <v>46169</v>
      </c>
      <c r="I1470" s="104" t="s">
        <v>1295</v>
      </c>
      <c r="J1470" s="77"/>
      <c r="K1470" s="77" t="str">
        <f ca="1">+IF(ISERROR(MATCH([1]!WORKORDER[[#This Row],[TRAVELER]],[1]!Table1[TRAVELER],0)),K1470,"Shipped")</f>
        <v>Shipped</v>
      </c>
      <c r="L1470" s="77">
        <f ca="1">IF(ISERROR(MATCH([1]!WORKORDER[[#This Row],[TRAVELER]],[1]!Table1[TRAVELER],0)),L1470,#REF!)</f>
        <v>29675</v>
      </c>
    </row>
    <row r="1471" spans="1:12" hidden="1" x14ac:dyDescent="0.25">
      <c r="A1471" s="77">
        <v>709067</v>
      </c>
      <c r="B1471" s="77" t="s">
        <v>934</v>
      </c>
      <c r="C1471" s="77" t="s">
        <v>922</v>
      </c>
      <c r="D1471" s="77"/>
      <c r="E1471" s="100">
        <v>1320</v>
      </c>
      <c r="F1471" s="101">
        <v>40000</v>
      </c>
      <c r="G1471" s="102">
        <v>189928</v>
      </c>
      <c r="H1471" s="103">
        <v>46169</v>
      </c>
      <c r="I1471" s="104" t="s">
        <v>926</v>
      </c>
      <c r="J1471" s="77"/>
      <c r="K1471" s="77" t="str">
        <f ca="1">+IF(ISERROR(MATCH([1]!WORKORDER[[#This Row],[TRAVELER]],[1]!Table1[TRAVELER],0)),K1471,"Shipped")</f>
        <v>Shipped</v>
      </c>
      <c r="L1471" s="77">
        <f ca="1">IF(ISERROR(MATCH([1]!WORKORDER[[#This Row],[TRAVELER]],[1]!Table1[TRAVELER],0)),L1471,#REF!)</f>
        <v>29634</v>
      </c>
    </row>
    <row r="1472" spans="1:12" hidden="1" x14ac:dyDescent="0.25">
      <c r="A1472" s="77">
        <v>709068</v>
      </c>
      <c r="B1472" s="77" t="s">
        <v>934</v>
      </c>
      <c r="C1472" s="77" t="s">
        <v>922</v>
      </c>
      <c r="D1472" s="77"/>
      <c r="E1472" s="100">
        <v>1320</v>
      </c>
      <c r="F1472" s="101">
        <v>40000</v>
      </c>
      <c r="G1472" s="102">
        <v>189928</v>
      </c>
      <c r="H1472" s="103">
        <v>46169</v>
      </c>
      <c r="I1472" s="104" t="s">
        <v>1296</v>
      </c>
      <c r="J1472" s="77"/>
      <c r="K1472" s="77" t="str">
        <f ca="1">+IF(ISERROR(MATCH([1]!WORKORDER[[#This Row],[TRAVELER]],[1]!Table1[TRAVELER],0)),K1472,"Shipped")</f>
        <v>Shipped</v>
      </c>
      <c r="L1472" s="77">
        <f ca="1">IF(ISERROR(MATCH([1]!WORKORDER[[#This Row],[TRAVELER]],[1]!Table1[TRAVELER],0)),L1472,#REF!)</f>
        <v>30072</v>
      </c>
    </row>
    <row r="1473" spans="1:12" hidden="1" x14ac:dyDescent="0.25">
      <c r="A1473" s="77">
        <v>709069</v>
      </c>
      <c r="B1473" s="77">
        <v>11588709</v>
      </c>
      <c r="C1473" s="77" t="s">
        <v>922</v>
      </c>
      <c r="D1473" s="77"/>
      <c r="E1473" s="100">
        <v>1450</v>
      </c>
      <c r="F1473" s="101">
        <v>100000</v>
      </c>
      <c r="G1473" s="102">
        <v>190106</v>
      </c>
      <c r="H1473" s="103">
        <v>46175</v>
      </c>
      <c r="I1473" s="104" t="s">
        <v>926</v>
      </c>
      <c r="J1473" s="77"/>
      <c r="K1473" s="77" t="str">
        <f ca="1">+IF(ISERROR(MATCH([1]!WORKORDER[[#This Row],[TRAVELER]],[1]!Table1[TRAVELER],0)),K1473,"Shipped")</f>
        <v>Shipped</v>
      </c>
      <c r="L1473" s="77">
        <f ca="1">IF(ISERROR(MATCH([1]!WORKORDER[[#This Row],[TRAVELER]],[1]!Table1[TRAVELER],0)),L1473,#REF!)</f>
        <v>29659</v>
      </c>
    </row>
    <row r="1474" spans="1:12" hidden="1" x14ac:dyDescent="0.25">
      <c r="A1474" s="77">
        <v>709070</v>
      </c>
      <c r="B1474" s="77">
        <v>11588709</v>
      </c>
      <c r="C1474" s="77" t="s">
        <v>922</v>
      </c>
      <c r="D1474" s="77"/>
      <c r="E1474" s="100">
        <v>1450</v>
      </c>
      <c r="F1474" s="101">
        <v>100000</v>
      </c>
      <c r="G1474" s="102">
        <v>190106</v>
      </c>
      <c r="H1474" s="103">
        <v>46175</v>
      </c>
      <c r="I1474" s="104" t="s">
        <v>1297</v>
      </c>
      <c r="J1474" s="77"/>
      <c r="K1474" s="77" t="str">
        <f ca="1">+IF(ISERROR(MATCH([1]!WORKORDER[[#This Row],[TRAVELER]],[1]!Table1[TRAVELER],0)),K1474,"Shipped")</f>
        <v>Shipped</v>
      </c>
      <c r="L1474" s="77">
        <f ca="1">IF(ISERROR(MATCH([1]!WORKORDER[[#This Row],[TRAVELER]],[1]!Table1[TRAVELER],0)),L1474,#REF!)</f>
        <v>29659</v>
      </c>
    </row>
    <row r="1475" spans="1:12" hidden="1" x14ac:dyDescent="0.25">
      <c r="A1475" s="77">
        <v>709071</v>
      </c>
      <c r="B1475" s="77">
        <v>11588709</v>
      </c>
      <c r="C1475" s="77" t="s">
        <v>922</v>
      </c>
      <c r="D1475" s="77"/>
      <c r="E1475" s="100">
        <v>435</v>
      </c>
      <c r="F1475" s="101">
        <v>30000</v>
      </c>
      <c r="G1475" s="102">
        <v>190106</v>
      </c>
      <c r="H1475" s="103">
        <v>46175</v>
      </c>
      <c r="I1475" s="104" t="s">
        <v>926</v>
      </c>
      <c r="J1475" s="77"/>
      <c r="K1475" s="77" t="str">
        <f ca="1">+IF(ISERROR(MATCH([1]!WORKORDER[[#This Row],[TRAVELER]],[1]!Table1[TRAVELER],0)),K1475,"Shipped")</f>
        <v>Shipped</v>
      </c>
      <c r="L1475" s="77">
        <f ca="1">IF(ISERROR(MATCH([1]!WORKORDER[[#This Row],[TRAVELER]],[1]!Table1[TRAVELER],0)),L1475,#REF!)</f>
        <v>29659</v>
      </c>
    </row>
    <row r="1476" spans="1:12" hidden="1" x14ac:dyDescent="0.25">
      <c r="A1476" s="77">
        <v>709072</v>
      </c>
      <c r="B1476" s="77">
        <v>11588709</v>
      </c>
      <c r="C1476" s="77" t="s">
        <v>922</v>
      </c>
      <c r="D1476" s="77"/>
      <c r="E1476" s="100">
        <v>435</v>
      </c>
      <c r="F1476" s="101">
        <v>30000</v>
      </c>
      <c r="G1476" s="102">
        <v>190106</v>
      </c>
      <c r="H1476" s="103">
        <v>46175</v>
      </c>
      <c r="I1476" s="104" t="s">
        <v>1298</v>
      </c>
      <c r="J1476" s="77"/>
      <c r="K1476" s="77" t="str">
        <f ca="1">+IF(ISERROR(MATCH([1]!WORKORDER[[#This Row],[TRAVELER]],[1]!Table1[TRAVELER],0)),K1476,"Shipped")</f>
        <v>Shipped</v>
      </c>
      <c r="L1476" s="77">
        <f ca="1">IF(ISERROR(MATCH([1]!WORKORDER[[#This Row],[TRAVELER]],[1]!Table1[TRAVELER],0)),L1476,#REF!)</f>
        <v>29659</v>
      </c>
    </row>
    <row r="1477" spans="1:12" hidden="1" x14ac:dyDescent="0.25">
      <c r="A1477" s="77">
        <v>709073</v>
      </c>
      <c r="B1477" s="77">
        <v>11588714</v>
      </c>
      <c r="C1477" s="77" t="s">
        <v>922</v>
      </c>
      <c r="D1477" s="77"/>
      <c r="E1477" s="100">
        <v>1547</v>
      </c>
      <c r="F1477" s="101">
        <v>70000</v>
      </c>
      <c r="G1477" s="102">
        <v>189774</v>
      </c>
      <c r="H1477" s="103">
        <v>46164</v>
      </c>
      <c r="I1477" s="104" t="s">
        <v>926</v>
      </c>
      <c r="J1477" s="77"/>
      <c r="K1477" s="77" t="str">
        <f ca="1">+IF(ISERROR(MATCH([1]!WORKORDER[[#This Row],[TRAVELER]],[1]!Table1[TRAVELER],0)),K1477,"Shipped")</f>
        <v>Shipped</v>
      </c>
      <c r="L1477" s="77">
        <f ca="1">IF(ISERROR(MATCH([1]!WORKORDER[[#This Row],[TRAVELER]],[1]!Table1[TRAVELER],0)),L1477,#REF!)</f>
        <v>30072</v>
      </c>
    </row>
    <row r="1478" spans="1:12" hidden="1" x14ac:dyDescent="0.25">
      <c r="A1478" s="77">
        <v>709074</v>
      </c>
      <c r="B1478" s="77">
        <v>11588714</v>
      </c>
      <c r="C1478" s="77" t="s">
        <v>922</v>
      </c>
      <c r="D1478" s="77"/>
      <c r="E1478" s="100">
        <v>1547</v>
      </c>
      <c r="F1478" s="101">
        <v>70000</v>
      </c>
      <c r="G1478" s="102">
        <v>189774</v>
      </c>
      <c r="H1478" s="103">
        <v>46164</v>
      </c>
      <c r="I1478" s="104" t="s">
        <v>1299</v>
      </c>
      <c r="J1478" s="77"/>
      <c r="K1478" s="77" t="str">
        <f ca="1">+IF(ISERROR(MATCH([1]!WORKORDER[[#This Row],[TRAVELER]],[1]!Table1[TRAVELER],0)),K1478,"Shipped")</f>
        <v>Shipped</v>
      </c>
      <c r="L1478" s="77">
        <f ca="1">IF(ISERROR(MATCH([1]!WORKORDER[[#This Row],[TRAVELER]],[1]!Table1[TRAVELER],0)),L1478,#REF!)</f>
        <v>29623</v>
      </c>
    </row>
    <row r="1479" spans="1:12" hidden="1" x14ac:dyDescent="0.25">
      <c r="A1479" s="77">
        <v>709075</v>
      </c>
      <c r="B1479" s="77">
        <v>11588714</v>
      </c>
      <c r="C1479" s="77" t="s">
        <v>922</v>
      </c>
      <c r="D1479" s="77"/>
      <c r="E1479" s="100">
        <v>1547</v>
      </c>
      <c r="F1479" s="101">
        <v>70000</v>
      </c>
      <c r="G1479" s="102">
        <v>189774</v>
      </c>
      <c r="H1479" s="103">
        <v>46164</v>
      </c>
      <c r="I1479" s="104" t="s">
        <v>926</v>
      </c>
      <c r="J1479" s="77"/>
      <c r="K1479" s="77" t="str">
        <f ca="1">+IF(ISERROR(MATCH([1]!WORKORDER[[#This Row],[TRAVELER]],[1]!Table1[TRAVELER],0)),K1479,"Shipped")</f>
        <v>Shipped</v>
      </c>
      <c r="L1479" s="77">
        <f ca="1">IF(ISERROR(MATCH([1]!WORKORDER[[#This Row],[TRAVELER]],[1]!Table1[TRAVELER],0)),L1479,#REF!)</f>
        <v>30069</v>
      </c>
    </row>
    <row r="1480" spans="1:12" hidden="1" x14ac:dyDescent="0.25">
      <c r="A1480" s="77">
        <v>709076</v>
      </c>
      <c r="B1480" s="77">
        <v>11588714</v>
      </c>
      <c r="C1480" s="77" t="s">
        <v>922</v>
      </c>
      <c r="D1480" s="77"/>
      <c r="E1480" s="100">
        <v>1547</v>
      </c>
      <c r="F1480" s="101">
        <v>70000</v>
      </c>
      <c r="G1480" s="102">
        <v>189774</v>
      </c>
      <c r="H1480" s="103">
        <v>46164</v>
      </c>
      <c r="I1480" s="104" t="s">
        <v>1300</v>
      </c>
      <c r="J1480" s="77"/>
      <c r="K1480" s="77" t="str">
        <f ca="1">+IF(ISERROR(MATCH([1]!WORKORDER[[#This Row],[TRAVELER]],[1]!Table1[TRAVELER],0)),K1480,"Shipped")</f>
        <v>Shipped</v>
      </c>
      <c r="L1480" s="77">
        <f ca="1">IF(ISERROR(MATCH([1]!WORKORDER[[#This Row],[TRAVELER]],[1]!Table1[TRAVELER],0)),L1480,#REF!)</f>
        <v>29624</v>
      </c>
    </row>
    <row r="1481" spans="1:12" hidden="1" x14ac:dyDescent="0.25">
      <c r="A1481" s="77">
        <v>709077</v>
      </c>
      <c r="B1481" s="77">
        <v>11548147</v>
      </c>
      <c r="C1481" s="77" t="s">
        <v>922</v>
      </c>
      <c r="D1481" s="77"/>
      <c r="E1481" s="100">
        <v>1575</v>
      </c>
      <c r="F1481" s="101">
        <v>12500</v>
      </c>
      <c r="G1481" s="102">
        <v>189774</v>
      </c>
      <c r="H1481" s="103">
        <v>46164</v>
      </c>
      <c r="I1481" s="104" t="s">
        <v>926</v>
      </c>
      <c r="J1481" s="77"/>
      <c r="K1481" s="77" t="str">
        <f ca="1">+IF(ISERROR(MATCH([1]!WORKORDER[[#This Row],[TRAVELER]],[1]!Table1[TRAVELER],0)),K1481,"Shipped")</f>
        <v>Shipped</v>
      </c>
      <c r="L1481" s="77">
        <f ca="1">IF(ISERROR(MATCH([1]!WORKORDER[[#This Row],[TRAVELER]],[1]!Table1[TRAVELER],0)),L1481,#REF!)</f>
        <v>30082</v>
      </c>
    </row>
    <row r="1482" spans="1:12" hidden="1" x14ac:dyDescent="0.25">
      <c r="A1482" s="77">
        <v>709078</v>
      </c>
      <c r="B1482" s="77">
        <v>11548147</v>
      </c>
      <c r="C1482" s="77" t="s">
        <v>922</v>
      </c>
      <c r="D1482" s="77"/>
      <c r="E1482" s="100">
        <v>1575</v>
      </c>
      <c r="F1482" s="101">
        <v>12500</v>
      </c>
      <c r="G1482" s="102">
        <v>189774</v>
      </c>
      <c r="H1482" s="103">
        <v>46164</v>
      </c>
      <c r="I1482" s="104" t="s">
        <v>1301</v>
      </c>
      <c r="J1482" s="77"/>
      <c r="K1482" s="77" t="str">
        <f ca="1">+IF(ISERROR(MATCH([1]!WORKORDER[[#This Row],[TRAVELER]],[1]!Table1[TRAVELER],0)),K1482,"Shipped")</f>
        <v>Shipped</v>
      </c>
      <c r="L1482" s="77">
        <f ca="1">IF(ISERROR(MATCH([1]!WORKORDER[[#This Row],[TRAVELER]],[1]!Table1[TRAVELER],0)),L1482,#REF!)</f>
        <v>30065</v>
      </c>
    </row>
    <row r="1483" spans="1:12" hidden="1" x14ac:dyDescent="0.25">
      <c r="A1483" s="77">
        <v>709079</v>
      </c>
      <c r="B1483" s="77">
        <v>11547090</v>
      </c>
      <c r="C1483" s="77">
        <v>1419</v>
      </c>
      <c r="D1483" s="77"/>
      <c r="E1483" s="100">
        <v>822</v>
      </c>
      <c r="F1483" s="101">
        <v>21351</v>
      </c>
      <c r="G1483" s="102">
        <v>189898</v>
      </c>
      <c r="H1483" s="103">
        <v>46168</v>
      </c>
      <c r="I1483" s="104" t="s">
        <v>926</v>
      </c>
      <c r="J1483" s="77"/>
      <c r="K1483" s="77" t="str">
        <f ca="1">+IF(ISERROR(MATCH([1]!WORKORDER[[#This Row],[TRAVELER]],[1]!Table1[TRAVELER],0)),K1483,"Shipped")</f>
        <v>Shipped</v>
      </c>
      <c r="L1483" s="77">
        <f ca="1">IF(ISERROR(MATCH([1]!WORKORDER[[#This Row],[TRAVELER]],[1]!Table1[TRAVELER],0)),L1483,#REF!)</f>
        <v>30065</v>
      </c>
    </row>
    <row r="1484" spans="1:12" hidden="1" x14ac:dyDescent="0.25">
      <c r="A1484" s="77">
        <v>709080</v>
      </c>
      <c r="B1484" s="77">
        <v>11547090</v>
      </c>
      <c r="C1484" s="77">
        <v>265</v>
      </c>
      <c r="D1484" s="77"/>
      <c r="E1484" s="100">
        <v>1000</v>
      </c>
      <c r="F1484" s="101">
        <v>25974</v>
      </c>
      <c r="G1484" s="102">
        <v>189898</v>
      </c>
      <c r="H1484" s="103">
        <v>46168</v>
      </c>
      <c r="I1484" s="104" t="s">
        <v>926</v>
      </c>
      <c r="J1484" s="77"/>
      <c r="K1484" s="77" t="str">
        <f ca="1">+IF(ISERROR(MATCH([1]!WORKORDER[[#This Row],[TRAVELER]],[1]!Table1[TRAVELER],0)),K1484,"Shipped")</f>
        <v>Shipped</v>
      </c>
      <c r="L1484" s="77">
        <f ca="1">IF(ISERROR(MATCH([1]!WORKORDER[[#This Row],[TRAVELER]],[1]!Table1[TRAVELER],0)),L1484,#REF!)</f>
        <v>30065</v>
      </c>
    </row>
    <row r="1485" spans="1:12" hidden="1" x14ac:dyDescent="0.25">
      <c r="A1485" s="77">
        <v>709081</v>
      </c>
      <c r="B1485" s="77" t="s">
        <v>1032</v>
      </c>
      <c r="C1485" s="77" t="s">
        <v>1302</v>
      </c>
      <c r="D1485" s="77"/>
      <c r="E1485" s="100">
        <v>688</v>
      </c>
      <c r="F1485" s="101">
        <v>44700</v>
      </c>
      <c r="G1485" s="102">
        <v>190673</v>
      </c>
      <c r="H1485" s="103">
        <v>46195</v>
      </c>
      <c r="I1485" s="104" t="s">
        <v>1303</v>
      </c>
      <c r="J1485" s="77"/>
      <c r="K1485" s="77" t="str">
        <f ca="1">+IF(ISERROR(MATCH([1]!WORKORDER[[#This Row],[TRAVELER]],[1]!Table1[TRAVELER],0)),K1485,"Shipped")</f>
        <v>Shipped</v>
      </c>
      <c r="L1485" s="77">
        <f ca="1">IF(ISERROR(MATCH([1]!WORKORDER[[#This Row],[TRAVELER]],[1]!Table1[TRAVELER],0)),L1485,#REF!)</f>
        <v>30065</v>
      </c>
    </row>
    <row r="1486" spans="1:12" hidden="1" x14ac:dyDescent="0.25">
      <c r="A1486" s="77">
        <v>709082</v>
      </c>
      <c r="B1486" s="77" t="s">
        <v>1032</v>
      </c>
      <c r="C1486" s="77" t="s">
        <v>1039</v>
      </c>
      <c r="D1486" s="77"/>
      <c r="E1486" s="100">
        <v>991</v>
      </c>
      <c r="F1486" s="101">
        <v>64325</v>
      </c>
      <c r="G1486" s="102">
        <v>190673</v>
      </c>
      <c r="H1486" s="103">
        <v>46195</v>
      </c>
      <c r="I1486" s="104" t="s">
        <v>1304</v>
      </c>
      <c r="J1486" s="77"/>
      <c r="K1486" s="77" t="str">
        <f ca="1">+IF(ISERROR(MATCH([1]!WORKORDER[[#This Row],[TRAVELER]],[1]!Table1[TRAVELER],0)),K1486,"Shipped")</f>
        <v>Shipped</v>
      </c>
      <c r="L1486" s="77">
        <f ca="1">IF(ISERROR(MATCH([1]!WORKORDER[[#This Row],[TRAVELER]],[1]!Table1[TRAVELER],0)),L1486,#REF!)</f>
        <v>30065</v>
      </c>
    </row>
    <row r="1487" spans="1:12" hidden="1" x14ac:dyDescent="0.25">
      <c r="A1487" s="77">
        <v>709083</v>
      </c>
      <c r="B1487" s="77" t="s">
        <v>1071</v>
      </c>
      <c r="C1487" s="77">
        <v>69</v>
      </c>
      <c r="D1487" s="77"/>
      <c r="E1487" s="100">
        <v>785</v>
      </c>
      <c r="F1487" s="101">
        <v>9608</v>
      </c>
      <c r="G1487" s="102">
        <v>189960</v>
      </c>
      <c r="H1487" s="103">
        <v>46170</v>
      </c>
      <c r="I1487" s="104" t="s">
        <v>926</v>
      </c>
      <c r="J1487" s="77"/>
      <c r="K1487" s="77" t="str">
        <f ca="1">+IF(ISERROR(MATCH([1]!WORKORDER[[#This Row],[TRAVELER]],[1]!Table1[TRAVELER],0)),K1487,"Shipped")</f>
        <v>Shipped</v>
      </c>
      <c r="L1487" s="77">
        <f ca="1">IF(ISERROR(MATCH([1]!WORKORDER[[#This Row],[TRAVELER]],[1]!Table1[TRAVELER],0)),L1487,#REF!)</f>
        <v>30065</v>
      </c>
    </row>
    <row r="1488" spans="1:12" hidden="1" x14ac:dyDescent="0.25">
      <c r="A1488" s="77">
        <v>709084</v>
      </c>
      <c r="B1488" s="77" t="s">
        <v>1071</v>
      </c>
      <c r="C1488" s="77">
        <v>1685</v>
      </c>
      <c r="D1488" s="77"/>
      <c r="E1488" s="100">
        <v>775</v>
      </c>
      <c r="F1488" s="101">
        <v>9486</v>
      </c>
      <c r="G1488" s="102">
        <v>189960</v>
      </c>
      <c r="H1488" s="103">
        <v>46170</v>
      </c>
      <c r="I1488" s="104" t="s">
        <v>926</v>
      </c>
      <c r="J1488" s="77"/>
      <c r="K1488" s="77" t="str">
        <f ca="1">+IF(ISERROR(MATCH([1]!WORKORDER[[#This Row],[TRAVELER]],[1]!Table1[TRAVELER],0)),K1488,"Shipped")</f>
        <v>Shipped</v>
      </c>
      <c r="L1488" s="77">
        <f ca="1">IF(ISERROR(MATCH([1]!WORKORDER[[#This Row],[TRAVELER]],[1]!Table1[TRAVELER],0)),L1488,#REF!)</f>
        <v>30065</v>
      </c>
    </row>
    <row r="1489" spans="1:12" hidden="1" x14ac:dyDescent="0.25">
      <c r="A1489" s="77">
        <v>709090</v>
      </c>
      <c r="B1489" s="77" t="s">
        <v>983</v>
      </c>
      <c r="C1489" s="77">
        <v>1539</v>
      </c>
      <c r="D1489" s="77"/>
      <c r="E1489" s="100">
        <v>1029</v>
      </c>
      <c r="F1489" s="101">
        <v>66818</v>
      </c>
      <c r="G1489" s="102">
        <v>189774</v>
      </c>
      <c r="H1489" s="103">
        <v>46164</v>
      </c>
      <c r="I1489" s="104" t="s">
        <v>926</v>
      </c>
      <c r="J1489" s="77"/>
      <c r="K1489" s="77" t="str">
        <f ca="1">+IF(ISERROR(MATCH([1]!WORKORDER[[#This Row],[TRAVELER]],[1]!Table1[TRAVELER],0)),K1489,"Shipped")</f>
        <v>Shipped</v>
      </c>
      <c r="L1489" s="77">
        <f ca="1">IF(ISERROR(MATCH([1]!WORKORDER[[#This Row],[TRAVELER]],[1]!Table1[TRAVELER],0)),L1489,#REF!)</f>
        <v>30072</v>
      </c>
    </row>
    <row r="1490" spans="1:12" hidden="1" x14ac:dyDescent="0.25">
      <c r="A1490" s="77">
        <v>709091</v>
      </c>
      <c r="B1490" s="77" t="s">
        <v>983</v>
      </c>
      <c r="C1490" s="77">
        <v>1610</v>
      </c>
      <c r="D1490" s="77"/>
      <c r="E1490" s="100">
        <v>863</v>
      </c>
      <c r="F1490" s="101">
        <v>56039</v>
      </c>
      <c r="G1490" s="102">
        <v>189774</v>
      </c>
      <c r="H1490" s="103">
        <v>46164</v>
      </c>
      <c r="I1490" s="104" t="s">
        <v>926</v>
      </c>
      <c r="J1490" s="77"/>
      <c r="K1490" s="77" t="str">
        <f ca="1">+IF(ISERROR(MATCH([1]!WORKORDER[[#This Row],[TRAVELER]],[1]!Table1[TRAVELER],0)),K1490,"Shipped")</f>
        <v>Shipped</v>
      </c>
      <c r="L1490" s="77">
        <f ca="1">IF(ISERROR(MATCH([1]!WORKORDER[[#This Row],[TRAVELER]],[1]!Table1[TRAVELER],0)),L1490,#REF!)</f>
        <v>29624</v>
      </c>
    </row>
    <row r="1491" spans="1:12" hidden="1" x14ac:dyDescent="0.25">
      <c r="A1491" s="77">
        <v>709092</v>
      </c>
      <c r="B1491" s="77" t="s">
        <v>983</v>
      </c>
      <c r="C1491" s="77">
        <v>238</v>
      </c>
      <c r="D1491" s="77"/>
      <c r="E1491" s="100">
        <v>1129</v>
      </c>
      <c r="F1491" s="101">
        <v>73312</v>
      </c>
      <c r="G1491" s="102">
        <v>189774</v>
      </c>
      <c r="H1491" s="103">
        <v>46164</v>
      </c>
      <c r="I1491" s="104" t="s">
        <v>926</v>
      </c>
      <c r="J1491" s="77"/>
      <c r="K1491" s="77" t="str">
        <f ca="1">+IF(ISERROR(MATCH([1]!WORKORDER[[#This Row],[TRAVELER]],[1]!Table1[TRAVELER],0)),K1491,"Shipped")</f>
        <v>Shipped</v>
      </c>
      <c r="L1491" s="77">
        <f ca="1">IF(ISERROR(MATCH([1]!WORKORDER[[#This Row],[TRAVELER]],[1]!Table1[TRAVELER],0)),L1491,#REF!)</f>
        <v>29623</v>
      </c>
    </row>
    <row r="1492" spans="1:12" hidden="1" x14ac:dyDescent="0.25">
      <c r="A1492" s="77">
        <v>709093</v>
      </c>
      <c r="B1492" s="77" t="s">
        <v>983</v>
      </c>
      <c r="C1492" s="77">
        <v>1598</v>
      </c>
      <c r="D1492" s="77"/>
      <c r="E1492" s="100">
        <v>1145</v>
      </c>
      <c r="F1492" s="101">
        <v>74351</v>
      </c>
      <c r="G1492" s="102">
        <v>189774</v>
      </c>
      <c r="H1492" s="103">
        <v>46164</v>
      </c>
      <c r="I1492" s="104" t="s">
        <v>926</v>
      </c>
      <c r="J1492" s="77"/>
      <c r="K1492" s="77" t="str">
        <f ca="1">+IF(ISERROR(MATCH([1]!WORKORDER[[#This Row],[TRAVELER]],[1]!Table1[TRAVELER],0)),K1492,"Shipped")</f>
        <v>Shipped</v>
      </c>
      <c r="L1492" s="77">
        <f ca="1">IF(ISERROR(MATCH([1]!WORKORDER[[#This Row],[TRAVELER]],[1]!Table1[TRAVELER],0)),L1492,#REF!)</f>
        <v>29624</v>
      </c>
    </row>
    <row r="1493" spans="1:12" hidden="1" x14ac:dyDescent="0.25">
      <c r="A1493" s="77">
        <v>709094</v>
      </c>
      <c r="B1493" s="77" t="s">
        <v>983</v>
      </c>
      <c r="C1493" s="77">
        <v>1683</v>
      </c>
      <c r="D1493" s="77"/>
      <c r="E1493" s="100">
        <v>859</v>
      </c>
      <c r="F1493" s="101">
        <v>55779</v>
      </c>
      <c r="G1493" s="102">
        <v>189774</v>
      </c>
      <c r="H1493" s="103">
        <v>46164</v>
      </c>
      <c r="I1493" s="104" t="s">
        <v>926</v>
      </c>
      <c r="J1493" s="77"/>
      <c r="K1493" s="77" t="str">
        <f ca="1">+IF(ISERROR(MATCH([1]!WORKORDER[[#This Row],[TRAVELER]],[1]!Table1[TRAVELER],0)),K1493,"Shipped")</f>
        <v>Shipped</v>
      </c>
      <c r="L1493" s="77">
        <f ca="1">IF(ISERROR(MATCH([1]!WORKORDER[[#This Row],[TRAVELER]],[1]!Table1[TRAVELER],0)),L1493,#REF!)</f>
        <v>30061</v>
      </c>
    </row>
    <row r="1494" spans="1:12" hidden="1" x14ac:dyDescent="0.25">
      <c r="A1494" s="77">
        <v>709095</v>
      </c>
      <c r="B1494" s="77" t="s">
        <v>983</v>
      </c>
      <c r="C1494" s="77">
        <v>351</v>
      </c>
      <c r="D1494" s="77"/>
      <c r="E1494" s="100">
        <v>1078</v>
      </c>
      <c r="F1494" s="101">
        <v>70000</v>
      </c>
      <c r="G1494" s="102">
        <v>189774</v>
      </c>
      <c r="H1494" s="103">
        <v>46164</v>
      </c>
      <c r="I1494" s="104" t="s">
        <v>926</v>
      </c>
      <c r="J1494" s="77"/>
      <c r="K1494" s="77" t="str">
        <f ca="1">+IF(ISERROR(MATCH([1]!WORKORDER[[#This Row],[TRAVELER]],[1]!Table1[TRAVELER],0)),K1494,"Shipped")</f>
        <v>Shipped</v>
      </c>
      <c r="L1494" s="77">
        <f ca="1">IF(ISERROR(MATCH([1]!WORKORDER[[#This Row],[TRAVELER]],[1]!Table1[TRAVELER],0)),L1494,#REF!)</f>
        <v>30092</v>
      </c>
    </row>
    <row r="1495" spans="1:12" hidden="1" x14ac:dyDescent="0.25">
      <c r="A1495" s="77">
        <v>709096</v>
      </c>
      <c r="B1495" s="77" t="s">
        <v>983</v>
      </c>
      <c r="C1495" s="77">
        <v>1056</v>
      </c>
      <c r="D1495" s="77"/>
      <c r="E1495" s="100">
        <v>911</v>
      </c>
      <c r="F1495" s="101">
        <v>59156</v>
      </c>
      <c r="G1495" s="102">
        <v>189774</v>
      </c>
      <c r="H1495" s="103">
        <v>46164</v>
      </c>
      <c r="I1495" s="104" t="s">
        <v>926</v>
      </c>
      <c r="J1495" s="77"/>
      <c r="K1495" s="77" t="str">
        <f ca="1">+IF(ISERROR(MATCH([1]!WORKORDER[[#This Row],[TRAVELER]],[1]!Table1[TRAVELER],0)),K1495,"Shipped")</f>
        <v>Shipped</v>
      </c>
      <c r="L1495" s="77">
        <f ca="1">IF(ISERROR(MATCH([1]!WORKORDER[[#This Row],[TRAVELER]],[1]!Table1[TRAVELER],0)),L1495,#REF!)</f>
        <v>29626</v>
      </c>
    </row>
    <row r="1496" spans="1:12" hidden="1" x14ac:dyDescent="0.25">
      <c r="A1496" s="77">
        <v>709097</v>
      </c>
      <c r="B1496" s="77" t="s">
        <v>983</v>
      </c>
      <c r="C1496" s="77">
        <v>1602</v>
      </c>
      <c r="D1496" s="77"/>
      <c r="E1496" s="100">
        <v>905</v>
      </c>
      <c r="F1496" s="101">
        <v>58766</v>
      </c>
      <c r="G1496" s="102">
        <v>189774</v>
      </c>
      <c r="H1496" s="103">
        <v>46164</v>
      </c>
      <c r="I1496" s="104" t="s">
        <v>926</v>
      </c>
      <c r="J1496" s="77"/>
      <c r="K1496" s="77" t="str">
        <f ca="1">+IF(ISERROR(MATCH([1]!WORKORDER[[#This Row],[TRAVELER]],[1]!Table1[TRAVELER],0)),K1496,"Shipped")</f>
        <v>Shipped</v>
      </c>
      <c r="L1496" s="77">
        <f ca="1">IF(ISERROR(MATCH([1]!WORKORDER[[#This Row],[TRAVELER]],[1]!Table1[TRAVELER],0)),L1496,#REF!)</f>
        <v>30067</v>
      </c>
    </row>
    <row r="1497" spans="1:12" hidden="1" x14ac:dyDescent="0.25">
      <c r="A1497" s="77">
        <v>709098</v>
      </c>
      <c r="B1497" s="77" t="s">
        <v>983</v>
      </c>
      <c r="C1497" s="77">
        <v>849</v>
      </c>
      <c r="D1497" s="77"/>
      <c r="E1497" s="100">
        <v>1059</v>
      </c>
      <c r="F1497" s="101">
        <v>68766</v>
      </c>
      <c r="G1497" s="102">
        <v>189774</v>
      </c>
      <c r="H1497" s="103">
        <v>46164</v>
      </c>
      <c r="I1497" s="104" t="s">
        <v>926</v>
      </c>
      <c r="J1497" s="77"/>
      <c r="K1497" s="77" t="str">
        <f ca="1">+IF(ISERROR(MATCH([1]!WORKORDER[[#This Row],[TRAVELER]],[1]!Table1[TRAVELER],0)),K1497,"Shipped")</f>
        <v>Shipped</v>
      </c>
      <c r="L1497" s="77">
        <f ca="1">IF(ISERROR(MATCH([1]!WORKORDER[[#This Row],[TRAVELER]],[1]!Table1[TRAVELER],0)),L1497,#REF!)</f>
        <v>30082</v>
      </c>
    </row>
    <row r="1498" spans="1:12" hidden="1" x14ac:dyDescent="0.25">
      <c r="A1498" s="77">
        <v>709099</v>
      </c>
      <c r="B1498" s="77" t="s">
        <v>983</v>
      </c>
      <c r="C1498" s="77">
        <v>530</v>
      </c>
      <c r="D1498" s="77"/>
      <c r="E1498" s="100">
        <v>1043</v>
      </c>
      <c r="F1498" s="101">
        <v>67727</v>
      </c>
      <c r="G1498" s="102">
        <v>189747</v>
      </c>
      <c r="H1498" s="103">
        <v>46163</v>
      </c>
      <c r="I1498" s="104" t="s">
        <v>926</v>
      </c>
      <c r="J1498" s="77"/>
      <c r="K1498" s="77" t="str">
        <f ca="1">+IF(ISERROR(MATCH([1]!WORKORDER[[#This Row],[TRAVELER]],[1]!Table1[TRAVELER],0)),K1498,"Shipped")</f>
        <v>Shipped</v>
      </c>
      <c r="L1498" s="77">
        <f ca="1">IF(ISERROR(MATCH([1]!WORKORDER[[#This Row],[TRAVELER]],[1]!Table1[TRAVELER],0)),L1498,#REF!)</f>
        <v>29626</v>
      </c>
    </row>
    <row r="1499" spans="1:12" hidden="1" x14ac:dyDescent="0.25">
      <c r="A1499" s="77">
        <v>709100</v>
      </c>
      <c r="B1499" s="77" t="s">
        <v>983</v>
      </c>
      <c r="C1499" s="77">
        <v>217</v>
      </c>
      <c r="D1499" s="77"/>
      <c r="E1499" s="100">
        <v>933</v>
      </c>
      <c r="F1499" s="101">
        <v>60584</v>
      </c>
      <c r="G1499" s="102">
        <v>189747</v>
      </c>
      <c r="H1499" s="103">
        <v>46163</v>
      </c>
      <c r="I1499" s="104" t="s">
        <v>926</v>
      </c>
      <c r="J1499" s="77"/>
      <c r="K1499" s="77" t="str">
        <f ca="1">+IF(ISERROR(MATCH([1]!WORKORDER[[#This Row],[TRAVELER]],[1]!Table1[TRAVELER],0)),K1499,"Shipped")</f>
        <v>Shipped</v>
      </c>
      <c r="L1499" s="77" t="e">
        <f ca="1">IF(ISERROR(MATCH([1]!WORKORDER[[#This Row],[TRAVELER]],[1]!Table1[TRAVELER],0)),L1499,#REF!)</f>
        <v>#REF!</v>
      </c>
    </row>
    <row r="1500" spans="1:12" hidden="1" x14ac:dyDescent="0.25">
      <c r="A1500" s="77">
        <v>709101</v>
      </c>
      <c r="B1500" s="77" t="s">
        <v>1305</v>
      </c>
      <c r="C1500" s="77">
        <v>617</v>
      </c>
      <c r="D1500" s="77"/>
      <c r="E1500" s="100">
        <v>968</v>
      </c>
      <c r="F1500" s="101">
        <v>62857</v>
      </c>
      <c r="G1500" s="102">
        <v>189838</v>
      </c>
      <c r="H1500" s="103">
        <v>46167</v>
      </c>
      <c r="I1500" s="104" t="s">
        <v>926</v>
      </c>
      <c r="J1500" s="77"/>
      <c r="K1500" s="77" t="str">
        <f ca="1">+IF(ISERROR(MATCH([1]!WORKORDER[[#This Row],[TRAVELER]],[1]!Table1[TRAVELER],0)),K1500,"Shipped")</f>
        <v>Shipped</v>
      </c>
      <c r="L1500" s="77" t="e">
        <f ca="1">IF(ISERROR(MATCH([1]!WORKORDER[[#This Row],[TRAVELER]],[1]!Table1[TRAVELER],0)),L1500,#REF!)</f>
        <v>#REF!</v>
      </c>
    </row>
    <row r="1501" spans="1:12" hidden="1" x14ac:dyDescent="0.25">
      <c r="A1501" s="77">
        <v>709102</v>
      </c>
      <c r="B1501" s="77" t="s">
        <v>1305</v>
      </c>
      <c r="C1501" s="77">
        <v>812</v>
      </c>
      <c r="D1501" s="77"/>
      <c r="E1501" s="100">
        <v>1031</v>
      </c>
      <c r="F1501" s="101">
        <v>66948</v>
      </c>
      <c r="G1501" s="102">
        <v>189838</v>
      </c>
      <c r="H1501" s="103">
        <v>46167</v>
      </c>
      <c r="I1501" s="104" t="s">
        <v>926</v>
      </c>
      <c r="J1501" s="77"/>
      <c r="K1501" s="77" t="str">
        <f ca="1">+IF(ISERROR(MATCH([1]!WORKORDER[[#This Row],[TRAVELER]],[1]!Table1[TRAVELER],0)),K1501,"Shipped")</f>
        <v>Shipped</v>
      </c>
      <c r="L1501" s="77">
        <f ca="1">IF(ISERROR(MATCH([1]!WORKORDER[[#This Row],[TRAVELER]],[1]!Table1[TRAVELER],0)),L1501,#REF!)</f>
        <v>30098</v>
      </c>
    </row>
    <row r="1502" spans="1:12" hidden="1" x14ac:dyDescent="0.25">
      <c r="A1502" s="77">
        <v>709105</v>
      </c>
      <c r="B1502" s="77" t="s">
        <v>987</v>
      </c>
      <c r="C1502" s="77">
        <v>1663</v>
      </c>
      <c r="D1502" s="77"/>
      <c r="E1502" s="100">
        <v>954</v>
      </c>
      <c r="F1502" s="101">
        <v>123896</v>
      </c>
      <c r="G1502" s="102">
        <v>189747</v>
      </c>
      <c r="H1502" s="103">
        <v>46163</v>
      </c>
      <c r="I1502" s="104" t="s">
        <v>926</v>
      </c>
      <c r="J1502" s="77"/>
      <c r="K1502" s="77" t="str">
        <f ca="1">+IF(ISERROR(MATCH([1]!WORKORDER[[#This Row],[TRAVELER]],[1]!Table1[TRAVELER],0)),K1502,"Shipped")</f>
        <v>Shipped</v>
      </c>
      <c r="L1502" s="77">
        <f ca="1">IF(ISERROR(MATCH([1]!WORKORDER[[#This Row],[TRAVELER]],[1]!Table1[TRAVELER],0)),L1502,#REF!)</f>
        <v>0</v>
      </c>
    </row>
    <row r="1503" spans="1:12" hidden="1" x14ac:dyDescent="0.25">
      <c r="A1503" s="77">
        <v>709106</v>
      </c>
      <c r="B1503" s="77" t="s">
        <v>987</v>
      </c>
      <c r="C1503" s="77">
        <v>520</v>
      </c>
      <c r="D1503" s="77"/>
      <c r="E1503" s="100">
        <v>883</v>
      </c>
      <c r="F1503" s="101">
        <v>114675</v>
      </c>
      <c r="G1503" s="102">
        <v>189747</v>
      </c>
      <c r="H1503" s="103">
        <v>46163</v>
      </c>
      <c r="I1503" s="104" t="s">
        <v>926</v>
      </c>
      <c r="J1503" s="77"/>
      <c r="K1503" s="77" t="str">
        <f ca="1">+IF(ISERROR(MATCH([1]!WORKORDER[[#This Row],[TRAVELER]],[1]!Table1[TRAVELER],0)),K1503,"Shipped")</f>
        <v>Shipped</v>
      </c>
      <c r="L1503" s="77">
        <f ca="1">IF(ISERROR(MATCH([1]!WORKORDER[[#This Row],[TRAVELER]],[1]!Table1[TRAVELER],0)),L1503,#REF!)</f>
        <v>30080</v>
      </c>
    </row>
    <row r="1504" spans="1:12" hidden="1" x14ac:dyDescent="0.25">
      <c r="A1504" s="77">
        <v>709107</v>
      </c>
      <c r="B1504" s="77" t="s">
        <v>987</v>
      </c>
      <c r="C1504" s="77">
        <v>1096</v>
      </c>
      <c r="D1504" s="77"/>
      <c r="E1504" s="100">
        <v>1101</v>
      </c>
      <c r="F1504" s="101">
        <v>142987</v>
      </c>
      <c r="G1504" s="102">
        <v>189747</v>
      </c>
      <c r="H1504" s="103">
        <v>46163</v>
      </c>
      <c r="I1504" s="104" t="s">
        <v>926</v>
      </c>
      <c r="J1504" s="77"/>
      <c r="K1504" s="77" t="str">
        <f ca="1">+IF(ISERROR(MATCH([1]!WORKORDER[[#This Row],[TRAVELER]],[1]!Table1[TRAVELER],0)),K1504,"Shipped")</f>
        <v>Shipped</v>
      </c>
      <c r="L1504" s="77" t="e">
        <f ca="1">IF(ISERROR(MATCH([1]!WORKORDER[[#This Row],[TRAVELER]],[1]!Table1[TRAVELER],0)),L1504,#REF!)</f>
        <v>#REF!</v>
      </c>
    </row>
    <row r="1505" spans="1:12" hidden="1" x14ac:dyDescent="0.25">
      <c r="A1505" s="77">
        <v>709108</v>
      </c>
      <c r="B1505" s="77" t="s">
        <v>987</v>
      </c>
      <c r="C1505" s="77">
        <v>1311</v>
      </c>
      <c r="D1505" s="77"/>
      <c r="E1505" s="100">
        <v>756</v>
      </c>
      <c r="F1505" s="101">
        <v>98182</v>
      </c>
      <c r="G1505" s="102">
        <v>189747</v>
      </c>
      <c r="H1505" s="103">
        <v>46163</v>
      </c>
      <c r="I1505" s="104" t="s">
        <v>926</v>
      </c>
      <c r="J1505" s="77"/>
      <c r="K1505" s="77" t="str">
        <f ca="1">+IF(ISERROR(MATCH([1]!WORKORDER[[#This Row],[TRAVELER]],[1]!Table1[TRAVELER],0)),K1505,"Shipped")</f>
        <v>Shipped</v>
      </c>
      <c r="L1505" s="77">
        <f ca="1">IF(ISERROR(MATCH([1]!WORKORDER[[#This Row],[TRAVELER]],[1]!Table1[TRAVELER],0)),L1505,#REF!)</f>
        <v>29623</v>
      </c>
    </row>
    <row r="1506" spans="1:12" hidden="1" x14ac:dyDescent="0.25">
      <c r="A1506" s="77">
        <v>709109</v>
      </c>
      <c r="B1506" s="77" t="s">
        <v>987</v>
      </c>
      <c r="C1506" s="77">
        <v>333</v>
      </c>
      <c r="D1506" s="77"/>
      <c r="E1506" s="100">
        <v>879</v>
      </c>
      <c r="F1506" s="101">
        <v>114156</v>
      </c>
      <c r="G1506" s="102">
        <v>189747</v>
      </c>
      <c r="H1506" s="103">
        <v>46163</v>
      </c>
      <c r="I1506" s="104" t="s">
        <v>926</v>
      </c>
      <c r="J1506" s="77"/>
      <c r="K1506" s="77" t="str">
        <f ca="1">+IF(ISERROR(MATCH([1]!WORKORDER[[#This Row],[TRAVELER]],[1]!Table1[TRAVELER],0)),K1506,"Shipped")</f>
        <v>Shipped</v>
      </c>
      <c r="L1506" s="77">
        <f ca="1">IF(ISERROR(MATCH([1]!WORKORDER[[#This Row],[TRAVELER]],[1]!Table1[TRAVELER],0)),L1506,#REF!)</f>
        <v>30092</v>
      </c>
    </row>
    <row r="1507" spans="1:12" hidden="1" x14ac:dyDescent="0.25">
      <c r="A1507" s="77">
        <v>709110</v>
      </c>
      <c r="B1507" s="77" t="s">
        <v>987</v>
      </c>
      <c r="C1507" s="77">
        <v>1077</v>
      </c>
      <c r="D1507" s="77"/>
      <c r="E1507" s="100">
        <v>998</v>
      </c>
      <c r="F1507" s="101">
        <v>129610</v>
      </c>
      <c r="G1507" s="102">
        <v>189747</v>
      </c>
      <c r="H1507" s="103">
        <v>46163</v>
      </c>
      <c r="I1507" s="104" t="s">
        <v>926</v>
      </c>
      <c r="J1507" s="77"/>
      <c r="K1507" s="77" t="str">
        <f ca="1">+IF(ISERROR(MATCH([1]!WORKORDER[[#This Row],[TRAVELER]],[1]!Table1[TRAVELER],0)),K1507,"Shipped")</f>
        <v>Shipped</v>
      </c>
      <c r="L1507" s="77">
        <f ca="1">IF(ISERROR(MATCH([1]!WORKORDER[[#This Row],[TRAVELER]],[1]!Table1[TRAVELER],0)),L1507,#REF!)</f>
        <v>30080</v>
      </c>
    </row>
    <row r="1508" spans="1:12" hidden="1" x14ac:dyDescent="0.25">
      <c r="A1508" s="77">
        <v>709111</v>
      </c>
      <c r="B1508" s="77" t="s">
        <v>987</v>
      </c>
      <c r="C1508" s="77">
        <v>1312</v>
      </c>
      <c r="D1508" s="77"/>
      <c r="E1508" s="100">
        <v>1030</v>
      </c>
      <c r="F1508" s="101">
        <v>133766</v>
      </c>
      <c r="G1508" s="102">
        <v>189747</v>
      </c>
      <c r="H1508" s="103">
        <v>46163</v>
      </c>
      <c r="I1508" s="104" t="s">
        <v>926</v>
      </c>
      <c r="J1508" s="77"/>
      <c r="K1508" s="77" t="str">
        <f ca="1">+IF(ISERROR(MATCH([1]!WORKORDER[[#This Row],[TRAVELER]],[1]!Table1[TRAVELER],0)),K1508,"Shipped")</f>
        <v>Shipped</v>
      </c>
      <c r="L1508" s="77">
        <f ca="1">IF(ISERROR(MATCH([1]!WORKORDER[[#This Row],[TRAVELER]],[1]!Table1[TRAVELER],0)),L1508,#REF!)</f>
        <v>29624</v>
      </c>
    </row>
    <row r="1509" spans="1:12" hidden="1" x14ac:dyDescent="0.25">
      <c r="A1509" s="77">
        <v>709112</v>
      </c>
      <c r="B1509" s="77" t="s">
        <v>987</v>
      </c>
      <c r="C1509" s="77">
        <v>354</v>
      </c>
      <c r="D1509" s="77"/>
      <c r="E1509" s="100">
        <v>824</v>
      </c>
      <c r="F1509" s="101">
        <v>107013</v>
      </c>
      <c r="G1509" s="102">
        <v>189747</v>
      </c>
      <c r="H1509" s="103">
        <v>46163</v>
      </c>
      <c r="I1509" s="104" t="s">
        <v>926</v>
      </c>
      <c r="J1509" s="77"/>
      <c r="K1509" s="77" t="str">
        <f ca="1">+IF(ISERROR(MATCH([1]!WORKORDER[[#This Row],[TRAVELER]],[1]!Table1[TRAVELER],0)),K1509,"Shipped")</f>
        <v>Shipped</v>
      </c>
      <c r="L1509" s="77">
        <f ca="1">IF(ISERROR(MATCH([1]!WORKORDER[[#This Row],[TRAVELER]],[1]!Table1[TRAVELER],0)),L1509,#REF!)</f>
        <v>30092</v>
      </c>
    </row>
    <row r="1510" spans="1:12" hidden="1" x14ac:dyDescent="0.25">
      <c r="A1510" s="77">
        <v>709145</v>
      </c>
      <c r="B1510" s="77" t="s">
        <v>945</v>
      </c>
      <c r="C1510" s="77">
        <v>1583</v>
      </c>
      <c r="D1510" s="77"/>
      <c r="E1510" s="100">
        <v>1169</v>
      </c>
      <c r="F1510" s="101">
        <v>42355</v>
      </c>
      <c r="G1510" s="102">
        <v>189795</v>
      </c>
      <c r="H1510" s="103">
        <v>46164</v>
      </c>
      <c r="I1510" s="104" t="s">
        <v>926</v>
      </c>
      <c r="J1510" s="77"/>
      <c r="K1510" s="77" t="str">
        <f ca="1">+IF(ISERROR(MATCH([1]!WORKORDER[[#This Row],[TRAVELER]],[1]!Table1[TRAVELER],0)),K1510,"Shipped")</f>
        <v>Shipped</v>
      </c>
      <c r="L1510" s="77">
        <f ca="1">IF(ISERROR(MATCH([1]!WORKORDER[[#This Row],[TRAVELER]],[1]!Table1[TRAVELER],0)),L1510,#REF!)</f>
        <v>29632</v>
      </c>
    </row>
    <row r="1511" spans="1:12" hidden="1" x14ac:dyDescent="0.25">
      <c r="A1511" s="77">
        <v>709146</v>
      </c>
      <c r="B1511" s="77" t="s">
        <v>945</v>
      </c>
      <c r="C1511" s="77">
        <v>968</v>
      </c>
      <c r="D1511" s="77"/>
      <c r="E1511" s="100">
        <v>1011</v>
      </c>
      <c r="F1511" s="101">
        <v>36630</v>
      </c>
      <c r="G1511" s="102">
        <v>189795</v>
      </c>
      <c r="H1511" s="103">
        <v>46164</v>
      </c>
      <c r="I1511" s="104" t="s">
        <v>926</v>
      </c>
      <c r="J1511" s="77"/>
      <c r="K1511" s="77" t="str">
        <f ca="1">+IF(ISERROR(MATCH([1]!WORKORDER[[#This Row],[TRAVELER]],[1]!Table1[TRAVELER],0)),K1511,"Shipped")</f>
        <v>Shipped</v>
      </c>
      <c r="L1511" s="77">
        <f ca="1">IF(ISERROR(MATCH([1]!WORKORDER[[#This Row],[TRAVELER]],[1]!Table1[TRAVELER],0)),L1511,#REF!)</f>
        <v>29630</v>
      </c>
    </row>
    <row r="1512" spans="1:12" hidden="1" x14ac:dyDescent="0.25">
      <c r="A1512" s="77">
        <v>709147</v>
      </c>
      <c r="B1512" s="77" t="s">
        <v>945</v>
      </c>
      <c r="C1512" s="77">
        <v>541</v>
      </c>
      <c r="D1512" s="77"/>
      <c r="E1512" s="100">
        <v>1109</v>
      </c>
      <c r="F1512" s="101">
        <v>40181</v>
      </c>
      <c r="G1512" s="102">
        <v>189795</v>
      </c>
      <c r="H1512" s="103">
        <v>46164</v>
      </c>
      <c r="I1512" s="104" t="s">
        <v>926</v>
      </c>
      <c r="J1512" s="77"/>
      <c r="K1512" s="77" t="str">
        <f ca="1">+IF(ISERROR(MATCH([1]!WORKORDER[[#This Row],[TRAVELER]],[1]!Table1[TRAVELER],0)),K1512,"Shipped")</f>
        <v>Shipped</v>
      </c>
      <c r="L1512" s="77" t="e">
        <f ca="1">IF(ISERROR(MATCH([1]!WORKORDER[[#This Row],[TRAVELER]],[1]!Table1[TRAVELER],0)),L1512,#REF!)</f>
        <v>#REF!</v>
      </c>
    </row>
    <row r="1513" spans="1:12" hidden="1" x14ac:dyDescent="0.25">
      <c r="A1513" s="77">
        <v>709149</v>
      </c>
      <c r="B1513" s="77" t="s">
        <v>945</v>
      </c>
      <c r="C1513" s="77">
        <v>431</v>
      </c>
      <c r="D1513" s="77"/>
      <c r="E1513" s="100">
        <v>1021</v>
      </c>
      <c r="F1513" s="101">
        <v>36993</v>
      </c>
      <c r="G1513" s="102">
        <v>189795</v>
      </c>
      <c r="H1513" s="103">
        <v>46164</v>
      </c>
      <c r="I1513" s="104" t="s">
        <v>926</v>
      </c>
      <c r="J1513" s="77"/>
      <c r="K1513" s="77" t="str">
        <f ca="1">+IF(ISERROR(MATCH([1]!WORKORDER[[#This Row],[TRAVELER]],[1]!Table1[TRAVELER],0)),K1513,"Shipped")</f>
        <v>Shipped</v>
      </c>
      <c r="L1513" s="77">
        <f ca="1">IF(ISERROR(MATCH([1]!WORKORDER[[#This Row],[TRAVELER]],[1]!Table1[TRAVELER],0)),L1513,#REF!)</f>
        <v>29632</v>
      </c>
    </row>
    <row r="1514" spans="1:12" hidden="1" x14ac:dyDescent="0.25">
      <c r="A1514" s="77">
        <v>709150</v>
      </c>
      <c r="B1514" s="77" t="s">
        <v>945</v>
      </c>
      <c r="C1514" s="77">
        <v>1428</v>
      </c>
      <c r="D1514" s="77"/>
      <c r="E1514" s="100">
        <v>1117</v>
      </c>
      <c r="F1514" s="101">
        <v>40471</v>
      </c>
      <c r="G1514" s="102">
        <v>189795</v>
      </c>
      <c r="H1514" s="103">
        <v>46164</v>
      </c>
      <c r="I1514" s="104" t="s">
        <v>926</v>
      </c>
      <c r="J1514" s="77"/>
      <c r="K1514" s="77" t="str">
        <f ca="1">+IF(ISERROR(MATCH([1]!WORKORDER[[#This Row],[TRAVELER]],[1]!Table1[TRAVELER],0)),K1514,"Shipped")</f>
        <v>Shipped</v>
      </c>
      <c r="L1514" s="77">
        <f ca="1">IF(ISERROR(MATCH([1]!WORKORDER[[#This Row],[TRAVELER]],[1]!Table1[TRAVELER],0)),L1514,#REF!)</f>
        <v>29624</v>
      </c>
    </row>
    <row r="1515" spans="1:12" hidden="1" x14ac:dyDescent="0.25">
      <c r="A1515" s="77">
        <v>709152</v>
      </c>
      <c r="B1515" s="77" t="s">
        <v>945</v>
      </c>
      <c r="C1515" s="77">
        <v>434</v>
      </c>
      <c r="D1515" s="77"/>
      <c r="E1515" s="100">
        <v>1099</v>
      </c>
      <c r="F1515" s="101">
        <v>39819</v>
      </c>
      <c r="G1515" s="102">
        <v>189795</v>
      </c>
      <c r="H1515" s="103">
        <v>46164</v>
      </c>
      <c r="I1515" s="104" t="s">
        <v>926</v>
      </c>
      <c r="J1515" s="77"/>
      <c r="K1515" s="77" t="str">
        <f ca="1">+IF(ISERROR(MATCH([1]!WORKORDER[[#This Row],[TRAVELER]],[1]!Table1[TRAVELER],0)),K1515,"Shipped")</f>
        <v>Shipped</v>
      </c>
      <c r="L1515" s="77" t="e">
        <f ca="1">IF(ISERROR(MATCH([1]!WORKORDER[[#This Row],[TRAVELER]],[1]!Table1[TRAVELER],0)),L1515,#REF!)</f>
        <v>#REF!</v>
      </c>
    </row>
    <row r="1516" spans="1:12" hidden="1" x14ac:dyDescent="0.25">
      <c r="A1516" s="77">
        <v>709153</v>
      </c>
      <c r="B1516" s="77" t="s">
        <v>945</v>
      </c>
      <c r="C1516" s="77">
        <v>1028</v>
      </c>
      <c r="D1516" s="77"/>
      <c r="E1516" s="100">
        <v>1068</v>
      </c>
      <c r="F1516" s="101">
        <v>38696</v>
      </c>
      <c r="G1516" s="102">
        <v>189795</v>
      </c>
      <c r="H1516" s="103">
        <v>46164</v>
      </c>
      <c r="I1516" s="104" t="s">
        <v>926</v>
      </c>
      <c r="J1516" s="77"/>
      <c r="K1516" s="77" t="str">
        <f ca="1">+IF(ISERROR(MATCH([1]!WORKORDER[[#This Row],[TRAVELER]],[1]!Table1[TRAVELER],0)),K1516,"Shipped")</f>
        <v>Shipped</v>
      </c>
      <c r="L1516" s="77">
        <f ca="1">IF(ISERROR(MATCH([1]!WORKORDER[[#This Row],[TRAVELER]],[1]!Table1[TRAVELER],0)),L1516,#REF!)</f>
        <v>29628</v>
      </c>
    </row>
    <row r="1517" spans="1:12" hidden="1" x14ac:dyDescent="0.25">
      <c r="A1517" s="77">
        <v>709154</v>
      </c>
      <c r="B1517" s="77" t="s">
        <v>945</v>
      </c>
      <c r="C1517" s="77">
        <v>404</v>
      </c>
      <c r="D1517" s="77"/>
      <c r="E1517" s="100">
        <v>1046</v>
      </c>
      <c r="F1517" s="101">
        <v>37899</v>
      </c>
      <c r="G1517" s="102">
        <v>189795</v>
      </c>
      <c r="H1517" s="103">
        <v>46164</v>
      </c>
      <c r="I1517" s="104" t="s">
        <v>926</v>
      </c>
      <c r="J1517" s="77"/>
      <c r="K1517" s="77" t="str">
        <f ca="1">+IF(ISERROR(MATCH([1]!WORKORDER[[#This Row],[TRAVELER]],[1]!Table1[TRAVELER],0)),K1517,"Shipped")</f>
        <v>Shipped</v>
      </c>
      <c r="L1517" s="77">
        <f ca="1">IF(ISERROR(MATCH([1]!WORKORDER[[#This Row],[TRAVELER]],[1]!Table1[TRAVELER],0)),L1517,#REF!)</f>
        <v>30072</v>
      </c>
    </row>
    <row r="1518" spans="1:12" hidden="1" x14ac:dyDescent="0.25">
      <c r="A1518" s="77">
        <v>709156</v>
      </c>
      <c r="B1518" s="77" t="s">
        <v>945</v>
      </c>
      <c r="C1518" s="77">
        <v>249</v>
      </c>
      <c r="D1518" s="77"/>
      <c r="E1518" s="100">
        <v>1165</v>
      </c>
      <c r="F1518" s="101">
        <v>42210</v>
      </c>
      <c r="G1518" s="102">
        <v>189795</v>
      </c>
      <c r="H1518" s="103">
        <v>46164</v>
      </c>
      <c r="I1518" s="104" t="s">
        <v>926</v>
      </c>
      <c r="J1518" s="77"/>
      <c r="K1518" s="77" t="str">
        <f ca="1">+IF(ISERROR(MATCH([1]!WORKORDER[[#This Row],[TRAVELER]],[1]!Table1[TRAVELER],0)),K1518,"Shipped")</f>
        <v>Shipped</v>
      </c>
      <c r="L1518" s="77" t="e">
        <f ca="1">IF(ISERROR(MATCH([1]!WORKORDER[[#This Row],[TRAVELER]],[1]!Table1[TRAVELER],0)),L1518,#REF!)</f>
        <v>#REF!</v>
      </c>
    </row>
    <row r="1519" spans="1:12" hidden="1" x14ac:dyDescent="0.25">
      <c r="A1519" s="77">
        <v>709157</v>
      </c>
      <c r="B1519" s="77">
        <v>11548414</v>
      </c>
      <c r="C1519" s="77">
        <v>1072</v>
      </c>
      <c r="D1519" s="77"/>
      <c r="E1519" s="100">
        <v>1064</v>
      </c>
      <c r="F1519" s="101"/>
      <c r="G1519" s="102">
        <v>189960</v>
      </c>
      <c r="H1519" s="103">
        <v>46170</v>
      </c>
      <c r="I1519" s="104" t="s">
        <v>926</v>
      </c>
      <c r="J1519" s="77"/>
      <c r="K1519" s="77" t="str">
        <f ca="1">+IF(ISERROR(MATCH([1]!WORKORDER[[#This Row],[TRAVELER]],[1]!Table1[TRAVELER],0)),K1519,"Shipped")</f>
        <v>Shipped</v>
      </c>
      <c r="L1519" s="77">
        <f ca="1">IF(ISERROR(MATCH([1]!WORKORDER[[#This Row],[TRAVELER]],[1]!Table1[TRAVELER],0)),L1519,#REF!)</f>
        <v>29651</v>
      </c>
    </row>
    <row r="1520" spans="1:12" hidden="1" x14ac:dyDescent="0.25">
      <c r="A1520" s="77">
        <v>709158</v>
      </c>
      <c r="B1520" s="77">
        <v>11548414</v>
      </c>
      <c r="C1520" s="77">
        <v>293</v>
      </c>
      <c r="D1520" s="77"/>
      <c r="E1520" s="100">
        <v>1166</v>
      </c>
      <c r="F1520" s="101"/>
      <c r="G1520" s="102">
        <v>189960</v>
      </c>
      <c r="H1520" s="103">
        <v>46170</v>
      </c>
      <c r="I1520" s="104" t="s">
        <v>926</v>
      </c>
      <c r="J1520" s="77"/>
      <c r="K1520" s="77" t="str">
        <f ca="1">+IF(ISERROR(MATCH([1]!WORKORDER[[#This Row],[TRAVELER]],[1]!Table1[TRAVELER],0)),K1520,"Shipped")</f>
        <v>Shipped</v>
      </c>
      <c r="L1520" s="77" t="e">
        <f ca="1">IF(ISERROR(MATCH([1]!WORKORDER[[#This Row],[TRAVELER]],[1]!Table1[TRAVELER],0)),L1520,#REF!)</f>
        <v>#REF!</v>
      </c>
    </row>
    <row r="1521" spans="1:12" hidden="1" x14ac:dyDescent="0.25">
      <c r="A1521" s="77">
        <v>709159</v>
      </c>
      <c r="B1521" s="77">
        <v>11548414</v>
      </c>
      <c r="C1521" s="77">
        <v>1570</v>
      </c>
      <c r="D1521" s="77"/>
      <c r="E1521" s="100">
        <v>1129</v>
      </c>
      <c r="F1521" s="101"/>
      <c r="G1521" s="102">
        <v>189960</v>
      </c>
      <c r="H1521" s="103">
        <v>46170</v>
      </c>
      <c r="I1521" s="104" t="s">
        <v>926</v>
      </c>
      <c r="J1521" s="77"/>
      <c r="K1521" s="77" t="str">
        <f ca="1">+IF(ISERROR(MATCH([1]!WORKORDER[[#This Row],[TRAVELER]],[1]!Table1[TRAVELER],0)),K1521,"Shipped")</f>
        <v>Shipped</v>
      </c>
      <c r="L1521" s="77">
        <f ca="1">IF(ISERROR(MATCH([1]!WORKORDER[[#This Row],[TRAVELER]],[1]!Table1[TRAVELER],0)),L1521,#REF!)</f>
        <v>30082</v>
      </c>
    </row>
    <row r="1522" spans="1:12" hidden="1" x14ac:dyDescent="0.25">
      <c r="A1522" s="77">
        <v>709160</v>
      </c>
      <c r="B1522" s="77">
        <v>11548414</v>
      </c>
      <c r="C1522" s="77">
        <v>116</v>
      </c>
      <c r="D1522" s="77"/>
      <c r="E1522" s="100">
        <v>1075</v>
      </c>
      <c r="F1522" s="101"/>
      <c r="G1522" s="102">
        <v>189960</v>
      </c>
      <c r="H1522" s="103">
        <v>46170</v>
      </c>
      <c r="I1522" s="104" t="s">
        <v>926</v>
      </c>
      <c r="J1522" s="77"/>
      <c r="K1522" s="77" t="str">
        <f ca="1">+IF(ISERROR(MATCH([1]!WORKORDER[[#This Row],[TRAVELER]],[1]!Table1[TRAVELER],0)),K1522,"Shipped")</f>
        <v>Shipped</v>
      </c>
      <c r="L1522" s="77" t="e">
        <f ca="1">IF(ISERROR(MATCH([1]!WORKORDER[[#This Row],[TRAVELER]],[1]!Table1[TRAVELER],0)),L1522,#REF!)</f>
        <v>#REF!</v>
      </c>
    </row>
    <row r="1523" spans="1:12" hidden="1" x14ac:dyDescent="0.25">
      <c r="A1523" s="77">
        <v>709161</v>
      </c>
      <c r="B1523" s="77">
        <v>11548414</v>
      </c>
      <c r="C1523" s="77">
        <v>558</v>
      </c>
      <c r="D1523" s="77"/>
      <c r="E1523" s="100">
        <v>1119</v>
      </c>
      <c r="F1523" s="101"/>
      <c r="G1523" s="102">
        <v>189960</v>
      </c>
      <c r="H1523" s="103">
        <v>46170</v>
      </c>
      <c r="I1523" s="104" t="s">
        <v>926</v>
      </c>
      <c r="J1523" s="77"/>
      <c r="K1523" s="77" t="str">
        <f ca="1">+IF(ISERROR(MATCH([1]!WORKORDER[[#This Row],[TRAVELER]],[1]!Table1[TRAVELER],0)),K1523,"Shipped")</f>
        <v>Shipped</v>
      </c>
      <c r="L1523" s="77">
        <f ca="1">IF(ISERROR(MATCH([1]!WORKORDER[[#This Row],[TRAVELER]],[1]!Table1[TRAVELER],0)),L1523,#REF!)</f>
        <v>30092</v>
      </c>
    </row>
    <row r="1524" spans="1:12" hidden="1" x14ac:dyDescent="0.25">
      <c r="A1524" s="77">
        <v>709162</v>
      </c>
      <c r="B1524" s="77">
        <v>11548414</v>
      </c>
      <c r="C1524" s="77">
        <v>581</v>
      </c>
      <c r="D1524" s="77"/>
      <c r="E1524" s="100">
        <v>1119</v>
      </c>
      <c r="F1524" s="101"/>
      <c r="G1524" s="102">
        <v>189960</v>
      </c>
      <c r="H1524" s="103">
        <v>46170</v>
      </c>
      <c r="I1524" s="104" t="s">
        <v>926</v>
      </c>
      <c r="J1524" s="77"/>
      <c r="K1524" s="77" t="str">
        <f ca="1">+IF(ISERROR(MATCH([1]!WORKORDER[[#This Row],[TRAVELER]],[1]!Table1[TRAVELER],0)),K1524,"Shipped")</f>
        <v>Shipped</v>
      </c>
      <c r="L1524" s="77">
        <f ca="1">IF(ISERROR(MATCH([1]!WORKORDER[[#This Row],[TRAVELER]],[1]!Table1[TRAVELER],0)),L1524,#REF!)</f>
        <v>30065</v>
      </c>
    </row>
    <row r="1525" spans="1:12" hidden="1" x14ac:dyDescent="0.25">
      <c r="A1525" s="77">
        <v>709173</v>
      </c>
      <c r="B1525" s="77" t="s">
        <v>986</v>
      </c>
      <c r="C1525" s="77">
        <v>907</v>
      </c>
      <c r="D1525" s="77"/>
      <c r="E1525" s="100">
        <v>1167</v>
      </c>
      <c r="F1525" s="101">
        <v>89769</v>
      </c>
      <c r="G1525" s="102">
        <v>189992</v>
      </c>
      <c r="H1525" s="103">
        <v>46171</v>
      </c>
      <c r="I1525" s="104" t="s">
        <v>926</v>
      </c>
      <c r="J1525" s="77"/>
      <c r="K1525" s="77" t="str">
        <f ca="1">+IF(ISERROR(MATCH([1]!WORKORDER[[#This Row],[TRAVELER]],[1]!Table1[TRAVELER],0)),K1525,"Shipped")</f>
        <v>Shipped</v>
      </c>
      <c r="L1525" s="77">
        <f ca="1">IF(ISERROR(MATCH([1]!WORKORDER[[#This Row],[TRAVELER]],[1]!Table1[TRAVELER],0)),L1525,#REF!)</f>
        <v>29662</v>
      </c>
    </row>
    <row r="1526" spans="1:12" hidden="1" x14ac:dyDescent="0.25">
      <c r="A1526" s="77">
        <v>709174</v>
      </c>
      <c r="B1526" s="77" t="s">
        <v>986</v>
      </c>
      <c r="C1526" s="77">
        <v>114</v>
      </c>
      <c r="D1526" s="77"/>
      <c r="E1526" s="100">
        <v>1069</v>
      </c>
      <c r="F1526" s="101">
        <v>82231</v>
      </c>
      <c r="G1526" s="102">
        <v>189992</v>
      </c>
      <c r="H1526" s="103">
        <v>46171</v>
      </c>
      <c r="I1526" s="104" t="s">
        <v>926</v>
      </c>
      <c r="J1526" s="77"/>
      <c r="K1526" s="77" t="str">
        <f ca="1">+IF(ISERROR(MATCH([1]!WORKORDER[[#This Row],[TRAVELER]],[1]!Table1[TRAVELER],0)),K1526,"Shipped")</f>
        <v>Shipped</v>
      </c>
      <c r="L1526" s="77">
        <f ca="1">IF(ISERROR(MATCH([1]!WORKORDER[[#This Row],[TRAVELER]],[1]!Table1[TRAVELER],0)),L1526,#REF!)</f>
        <v>29656</v>
      </c>
    </row>
    <row r="1527" spans="1:12" hidden="1" x14ac:dyDescent="0.25">
      <c r="A1527" s="77">
        <v>709175</v>
      </c>
      <c r="B1527" s="77" t="s">
        <v>982</v>
      </c>
      <c r="C1527" s="77">
        <v>1585</v>
      </c>
      <c r="D1527" s="77"/>
      <c r="E1527" s="100">
        <v>1130</v>
      </c>
      <c r="F1527" s="101">
        <v>136145</v>
      </c>
      <c r="G1527" s="102">
        <v>189774</v>
      </c>
      <c r="H1527" s="103">
        <v>46164</v>
      </c>
      <c r="I1527" s="104" t="s">
        <v>926</v>
      </c>
      <c r="J1527" s="77"/>
      <c r="K1527" s="77" t="str">
        <f ca="1">+IF(ISERROR(MATCH([1]!WORKORDER[[#This Row],[TRAVELER]],[1]!Table1[TRAVELER],0)),K1527,"Shipped")</f>
        <v>Shipped</v>
      </c>
      <c r="L1527" s="77">
        <f ca="1">IF(ISERROR(MATCH([1]!WORKORDER[[#This Row],[TRAVELER]],[1]!Table1[TRAVELER],0)),L1527,#REF!)</f>
        <v>29634</v>
      </c>
    </row>
    <row r="1528" spans="1:12" hidden="1" x14ac:dyDescent="0.25">
      <c r="A1528" s="77">
        <v>709176</v>
      </c>
      <c r="B1528" s="77" t="s">
        <v>982</v>
      </c>
      <c r="C1528" s="77">
        <v>874</v>
      </c>
      <c r="D1528" s="77"/>
      <c r="E1528" s="100">
        <v>1015</v>
      </c>
      <c r="F1528" s="101">
        <v>122289</v>
      </c>
      <c r="G1528" s="102">
        <v>189774</v>
      </c>
      <c r="H1528" s="103">
        <v>46164</v>
      </c>
      <c r="I1528" s="104" t="s">
        <v>926</v>
      </c>
      <c r="J1528" s="77"/>
      <c r="K1528" s="77" t="str">
        <f ca="1">+IF(ISERROR(MATCH([1]!WORKORDER[[#This Row],[TRAVELER]],[1]!Table1[TRAVELER],0)),K1528,"Shipped")</f>
        <v>Shipped</v>
      </c>
      <c r="L1528" s="77">
        <f ca="1">IF(ISERROR(MATCH([1]!WORKORDER[[#This Row],[TRAVELER]],[1]!Table1[TRAVELER],0)),L1528,#REF!)</f>
        <v>29645</v>
      </c>
    </row>
    <row r="1529" spans="1:12" hidden="1" x14ac:dyDescent="0.25">
      <c r="A1529" s="77">
        <v>709179</v>
      </c>
      <c r="B1529" s="77" t="s">
        <v>982</v>
      </c>
      <c r="C1529" s="77">
        <v>946</v>
      </c>
      <c r="D1529" s="77"/>
      <c r="E1529" s="100">
        <v>1044</v>
      </c>
      <c r="F1529" s="101">
        <v>125783</v>
      </c>
      <c r="G1529" s="102">
        <v>189774</v>
      </c>
      <c r="H1529" s="103">
        <v>46164</v>
      </c>
      <c r="I1529" s="104" t="s">
        <v>926</v>
      </c>
      <c r="J1529" s="77"/>
      <c r="K1529" s="77" t="str">
        <f ca="1">+IF(ISERROR(MATCH([1]!WORKORDER[[#This Row],[TRAVELER]],[1]!Table1[TRAVELER],0)),K1529,"Shipped")</f>
        <v>Shipped</v>
      </c>
      <c r="L1529" s="77">
        <f ca="1">IF(ISERROR(MATCH([1]!WORKORDER[[#This Row],[TRAVELER]],[1]!Table1[TRAVELER],0)),L1529,#REF!)</f>
        <v>29630</v>
      </c>
    </row>
    <row r="1530" spans="1:12" hidden="1" x14ac:dyDescent="0.25">
      <c r="A1530" s="77">
        <v>709180</v>
      </c>
      <c r="B1530" s="77" t="s">
        <v>982</v>
      </c>
      <c r="C1530" s="77">
        <v>976</v>
      </c>
      <c r="D1530" s="77"/>
      <c r="E1530" s="100">
        <v>1103</v>
      </c>
      <c r="F1530" s="101">
        <v>132892</v>
      </c>
      <c r="G1530" s="102">
        <v>189774</v>
      </c>
      <c r="H1530" s="103">
        <v>46164</v>
      </c>
      <c r="I1530" s="104" t="s">
        <v>926</v>
      </c>
      <c r="J1530" s="77"/>
      <c r="K1530" s="77" t="str">
        <f ca="1">+IF(ISERROR(MATCH([1]!WORKORDER[[#This Row],[TRAVELER]],[1]!Table1[TRAVELER],0)),K1530,"Shipped")</f>
        <v>Shipped</v>
      </c>
      <c r="L1530" s="77">
        <f ca="1">IF(ISERROR(MATCH([1]!WORKORDER[[#This Row],[TRAVELER]],[1]!Table1[TRAVELER],0)),L1530,#REF!)</f>
        <v>30080</v>
      </c>
    </row>
    <row r="1531" spans="1:12" hidden="1" x14ac:dyDescent="0.25">
      <c r="A1531" s="77">
        <v>709181</v>
      </c>
      <c r="B1531" s="77" t="s">
        <v>982</v>
      </c>
      <c r="C1531" s="77">
        <v>112</v>
      </c>
      <c r="D1531" s="77"/>
      <c r="E1531" s="100">
        <v>1074</v>
      </c>
      <c r="F1531" s="101">
        <v>129398</v>
      </c>
      <c r="G1531" s="102">
        <v>189774</v>
      </c>
      <c r="H1531" s="103">
        <v>46164</v>
      </c>
      <c r="I1531" s="104" t="s">
        <v>926</v>
      </c>
      <c r="J1531" s="77"/>
      <c r="K1531" s="77" t="str">
        <f ca="1">+IF(ISERROR(MATCH([1]!WORKORDER[[#This Row],[TRAVELER]],[1]!Table1[TRAVELER],0)),K1531,"Shipped")</f>
        <v>Shipped</v>
      </c>
      <c r="L1531" s="77">
        <f ca="1">IF(ISERROR(MATCH([1]!WORKORDER[[#This Row],[TRAVELER]],[1]!Table1[TRAVELER],0)),L1531,#REF!)</f>
        <v>30082</v>
      </c>
    </row>
    <row r="1532" spans="1:12" hidden="1" x14ac:dyDescent="0.25">
      <c r="A1532" s="77">
        <v>709183</v>
      </c>
      <c r="B1532" s="77" t="s">
        <v>982</v>
      </c>
      <c r="C1532" s="77">
        <v>906</v>
      </c>
      <c r="D1532" s="77"/>
      <c r="E1532" s="100">
        <v>1250</v>
      </c>
      <c r="F1532" s="101">
        <v>150602</v>
      </c>
      <c r="G1532" s="102">
        <v>189774</v>
      </c>
      <c r="H1532" s="103">
        <v>46164</v>
      </c>
      <c r="I1532" s="104" t="s">
        <v>926</v>
      </c>
      <c r="J1532" s="77"/>
      <c r="K1532" s="77" t="str">
        <f ca="1">+IF(ISERROR(MATCH([1]!WORKORDER[[#This Row],[TRAVELER]],[1]!Table1[TRAVELER],0)),K1532,"Shipped")</f>
        <v>Shipped</v>
      </c>
      <c r="L1532" s="77">
        <f ca="1">IF(ISERROR(MATCH([1]!WORKORDER[[#This Row],[TRAVELER]],[1]!Table1[TRAVELER],0)),L1532,#REF!)</f>
        <v>29630</v>
      </c>
    </row>
    <row r="1533" spans="1:12" hidden="1" x14ac:dyDescent="0.25">
      <c r="A1533" s="77">
        <v>709185</v>
      </c>
      <c r="B1533" s="77" t="s">
        <v>1025</v>
      </c>
      <c r="C1533" s="77">
        <v>1440</v>
      </c>
      <c r="D1533" s="77"/>
      <c r="E1533" s="100">
        <v>1136</v>
      </c>
      <c r="F1533" s="101">
        <v>40000</v>
      </c>
      <c r="G1533" s="102">
        <v>190020</v>
      </c>
      <c r="H1533" s="103">
        <v>46171</v>
      </c>
      <c r="I1533" s="104" t="s">
        <v>926</v>
      </c>
      <c r="J1533" s="77"/>
      <c r="K1533" s="77" t="str">
        <f ca="1">+IF(ISERROR(MATCH([1]!WORKORDER[[#This Row],[TRAVELER]],[1]!Table1[TRAVELER],0)),K1533,"Shipped")</f>
        <v>Shipped</v>
      </c>
      <c r="L1533" s="77">
        <f ca="1">IF(ISERROR(MATCH([1]!WORKORDER[[#This Row],[TRAVELER]],[1]!Table1[TRAVELER],0)),L1533,#REF!)</f>
        <v>30082</v>
      </c>
    </row>
    <row r="1534" spans="1:12" hidden="1" x14ac:dyDescent="0.25">
      <c r="A1534" s="77">
        <v>709186</v>
      </c>
      <c r="B1534" s="77" t="s">
        <v>1025</v>
      </c>
      <c r="C1534" s="77">
        <v>958</v>
      </c>
      <c r="D1534" s="77"/>
      <c r="E1534" s="100">
        <v>1136</v>
      </c>
      <c r="F1534" s="101">
        <v>40000</v>
      </c>
      <c r="G1534" s="102">
        <v>190183</v>
      </c>
      <c r="H1534" s="103">
        <v>46178</v>
      </c>
      <c r="I1534" s="104" t="s">
        <v>926</v>
      </c>
      <c r="J1534" s="77"/>
      <c r="K1534" s="77" t="str">
        <f ca="1">+IF(ISERROR(MATCH([1]!WORKORDER[[#This Row],[TRAVELER]],[1]!Table1[TRAVELER],0)),K1534,"Shipped")</f>
        <v>Shipped</v>
      </c>
      <c r="L1534" s="77">
        <f ca="1">IF(ISERROR(MATCH([1]!WORKORDER[[#This Row],[TRAVELER]],[1]!Table1[TRAVELER],0)),L1534,#REF!)</f>
        <v>30080</v>
      </c>
    </row>
    <row r="1535" spans="1:12" hidden="1" x14ac:dyDescent="0.25">
      <c r="A1535" s="77">
        <v>709187</v>
      </c>
      <c r="B1535" s="77" t="s">
        <v>1025</v>
      </c>
      <c r="C1535" s="77">
        <v>1414</v>
      </c>
      <c r="D1535" s="77"/>
      <c r="E1535" s="100">
        <v>1136</v>
      </c>
      <c r="F1535" s="101">
        <v>40000</v>
      </c>
      <c r="G1535" s="102">
        <v>190183</v>
      </c>
      <c r="H1535" s="103">
        <v>46178</v>
      </c>
      <c r="I1535" s="104" t="s">
        <v>926</v>
      </c>
      <c r="J1535" s="77"/>
      <c r="K1535" s="77" t="str">
        <f ca="1">+IF(ISERROR(MATCH([1]!WORKORDER[[#This Row],[TRAVELER]],[1]!Table1[TRAVELER],0)),K1535,"Shipped")</f>
        <v>Shipped</v>
      </c>
      <c r="L1535" s="77">
        <f ca="1">IF(ISERROR(MATCH([1]!WORKORDER[[#This Row],[TRAVELER]],[1]!Table1[TRAVELER],0)),L1535,#REF!)</f>
        <v>30092</v>
      </c>
    </row>
    <row r="1536" spans="1:12" hidden="1" x14ac:dyDescent="0.25">
      <c r="A1536" s="77">
        <v>709188</v>
      </c>
      <c r="B1536" s="77" t="s">
        <v>1025</v>
      </c>
      <c r="C1536" s="77">
        <v>1396</v>
      </c>
      <c r="D1536" s="77"/>
      <c r="E1536" s="100">
        <v>1136</v>
      </c>
      <c r="F1536" s="101">
        <v>40000</v>
      </c>
      <c r="G1536" s="102">
        <v>190183</v>
      </c>
      <c r="H1536" s="103">
        <v>46178</v>
      </c>
      <c r="I1536" s="104" t="s">
        <v>926</v>
      </c>
      <c r="J1536" s="77"/>
      <c r="K1536" s="77" t="str">
        <f ca="1">+IF(ISERROR(MATCH([1]!WORKORDER[[#This Row],[TRAVELER]],[1]!Table1[TRAVELER],0)),K1536,"Shipped")</f>
        <v>Shipped</v>
      </c>
      <c r="L1536" s="77">
        <f ca="1">IF(ISERROR(MATCH([1]!WORKORDER[[#This Row],[TRAVELER]],[1]!Table1[TRAVELER],0)),L1536,#REF!)</f>
        <v>29687</v>
      </c>
    </row>
    <row r="1537" spans="1:12" hidden="1" x14ac:dyDescent="0.25">
      <c r="A1537" s="77">
        <v>709189</v>
      </c>
      <c r="B1537" s="77" t="s">
        <v>1025</v>
      </c>
      <c r="C1537" s="77">
        <v>495</v>
      </c>
      <c r="D1537" s="77"/>
      <c r="E1537" s="100">
        <v>1136</v>
      </c>
      <c r="F1537" s="101">
        <v>40000</v>
      </c>
      <c r="G1537" s="102">
        <v>190020</v>
      </c>
      <c r="H1537" s="103">
        <v>46171</v>
      </c>
      <c r="I1537" s="104" t="s">
        <v>926</v>
      </c>
      <c r="J1537" s="77"/>
      <c r="K1537" s="77" t="str">
        <f ca="1">+IF(ISERROR(MATCH([1]!WORKORDER[[#This Row],[TRAVELER]],[1]!Table1[TRAVELER],0)),K1537,"Shipped")</f>
        <v>Shipped</v>
      </c>
      <c r="L1537" s="77">
        <f ca="1">IF(ISERROR(MATCH([1]!WORKORDER[[#This Row],[TRAVELER]],[1]!Table1[TRAVELER],0)),L1537,#REF!)</f>
        <v>29673</v>
      </c>
    </row>
    <row r="1538" spans="1:12" hidden="1" x14ac:dyDescent="0.25">
      <c r="A1538" s="77">
        <v>709190</v>
      </c>
      <c r="B1538" s="77" t="s">
        <v>1025</v>
      </c>
      <c r="C1538" s="77">
        <v>1410</v>
      </c>
      <c r="D1538" s="77"/>
      <c r="E1538" s="100">
        <v>1136</v>
      </c>
      <c r="F1538" s="101">
        <v>40000</v>
      </c>
      <c r="G1538" s="102">
        <v>190183</v>
      </c>
      <c r="H1538" s="103">
        <v>46178</v>
      </c>
      <c r="I1538" s="104" t="s">
        <v>926</v>
      </c>
      <c r="J1538" s="77"/>
      <c r="K1538" s="77" t="str">
        <f ca="1">+IF(ISERROR(MATCH([1]!WORKORDER[[#This Row],[TRAVELER]],[1]!Table1[TRAVELER],0)),K1538,"Shipped")</f>
        <v>Shipped</v>
      </c>
      <c r="L1538" s="77">
        <f ca="1">IF(ISERROR(MATCH([1]!WORKORDER[[#This Row],[TRAVELER]],[1]!Table1[TRAVELER],0)),L1538,#REF!)</f>
        <v>30092</v>
      </c>
    </row>
    <row r="1539" spans="1:12" hidden="1" x14ac:dyDescent="0.25">
      <c r="A1539" s="77">
        <v>709191</v>
      </c>
      <c r="B1539" s="77" t="s">
        <v>1025</v>
      </c>
      <c r="C1539" s="77">
        <v>712</v>
      </c>
      <c r="D1539" s="77"/>
      <c r="E1539" s="100">
        <v>1136</v>
      </c>
      <c r="F1539" s="101">
        <v>40000</v>
      </c>
      <c r="G1539" s="102">
        <v>190020</v>
      </c>
      <c r="H1539" s="103">
        <v>46171</v>
      </c>
      <c r="I1539" s="104" t="s">
        <v>926</v>
      </c>
      <c r="J1539" s="77"/>
      <c r="K1539" s="77" t="str">
        <f ca="1">+IF(ISERROR(MATCH([1]!WORKORDER[[#This Row],[TRAVELER]],[1]!Table1[TRAVELER],0)),K1539,"Shipped")</f>
        <v>Shipped</v>
      </c>
      <c r="L1539" s="77">
        <f ca="1">IF(ISERROR(MATCH([1]!WORKORDER[[#This Row],[TRAVELER]],[1]!Table1[TRAVELER],0)),L1539,#REF!)</f>
        <v>30080</v>
      </c>
    </row>
    <row r="1540" spans="1:12" hidden="1" x14ac:dyDescent="0.25">
      <c r="A1540" s="77">
        <v>709192</v>
      </c>
      <c r="B1540" s="77" t="s">
        <v>1025</v>
      </c>
      <c r="C1540" s="77">
        <v>1017</v>
      </c>
      <c r="D1540" s="77"/>
      <c r="E1540" s="100">
        <v>1136</v>
      </c>
      <c r="F1540" s="101">
        <v>40000</v>
      </c>
      <c r="G1540" s="102">
        <v>190183</v>
      </c>
      <c r="H1540" s="103">
        <v>46178</v>
      </c>
      <c r="I1540" s="104" t="s">
        <v>926</v>
      </c>
      <c r="J1540" s="77"/>
      <c r="K1540" s="77" t="str">
        <f ca="1">+IF(ISERROR(MATCH([1]!WORKORDER[[#This Row],[TRAVELER]],[1]!Table1[TRAVELER],0)),K1540,"Shipped")</f>
        <v>Shipped</v>
      </c>
      <c r="L1540" s="77">
        <f ca="1">IF(ISERROR(MATCH([1]!WORKORDER[[#This Row],[TRAVELER]],[1]!Table1[TRAVELER],0)),L1540,#REF!)</f>
        <v>30074</v>
      </c>
    </row>
    <row r="1541" spans="1:12" hidden="1" x14ac:dyDescent="0.25">
      <c r="A1541" s="77">
        <v>709193</v>
      </c>
      <c r="B1541" s="77" t="s">
        <v>1025</v>
      </c>
      <c r="C1541" s="77">
        <v>367</v>
      </c>
      <c r="D1541" s="77"/>
      <c r="E1541" s="100">
        <v>1136</v>
      </c>
      <c r="F1541" s="101">
        <v>40000</v>
      </c>
      <c r="G1541" s="102">
        <v>190183</v>
      </c>
      <c r="H1541" s="103">
        <v>46178</v>
      </c>
      <c r="I1541" s="104" t="s">
        <v>926</v>
      </c>
      <c r="J1541" s="77"/>
      <c r="K1541" s="77" t="str">
        <f ca="1">+IF(ISERROR(MATCH([1]!WORKORDER[[#This Row],[TRAVELER]],[1]!Table1[TRAVELER],0)),K1541,"Shipped")</f>
        <v>Shipped</v>
      </c>
      <c r="L1541" s="77">
        <f ca="1">IF(ISERROR(MATCH([1]!WORKORDER[[#This Row],[TRAVELER]],[1]!Table1[TRAVELER],0)),L1541,#REF!)</f>
        <v>30074</v>
      </c>
    </row>
    <row r="1542" spans="1:12" hidden="1" x14ac:dyDescent="0.25">
      <c r="A1542" s="77">
        <v>709194</v>
      </c>
      <c r="B1542" s="77" t="s">
        <v>1025</v>
      </c>
      <c r="C1542" s="77">
        <v>610</v>
      </c>
      <c r="D1542" s="77"/>
      <c r="E1542" s="100">
        <v>1136</v>
      </c>
      <c r="F1542" s="101">
        <v>40000</v>
      </c>
      <c r="G1542" s="102">
        <v>190183</v>
      </c>
      <c r="H1542" s="103">
        <v>46178</v>
      </c>
      <c r="I1542" s="104" t="s">
        <v>926</v>
      </c>
      <c r="J1542" s="77"/>
      <c r="K1542" s="77" t="str">
        <f ca="1">+IF(ISERROR(MATCH([1]!WORKORDER[[#This Row],[TRAVELER]],[1]!Table1[TRAVELER],0)),K1542,"Shipped")</f>
        <v>Shipped</v>
      </c>
      <c r="L1542" s="77">
        <f ca="1">IF(ISERROR(MATCH([1]!WORKORDER[[#This Row],[TRAVELER]],[1]!Table1[TRAVELER],0)),L1542,#REF!)</f>
        <v>29687</v>
      </c>
    </row>
    <row r="1543" spans="1:12" hidden="1" x14ac:dyDescent="0.25">
      <c r="A1543" s="77">
        <v>709195</v>
      </c>
      <c r="B1543" s="77" t="s">
        <v>936</v>
      </c>
      <c r="C1543" s="77">
        <v>1680</v>
      </c>
      <c r="D1543" s="77"/>
      <c r="E1543" s="100">
        <v>1140</v>
      </c>
      <c r="F1543" s="101">
        <v>60638</v>
      </c>
      <c r="G1543" s="102">
        <v>189959</v>
      </c>
      <c r="H1543" s="103">
        <v>46170</v>
      </c>
      <c r="I1543" s="104" t="s">
        <v>1306</v>
      </c>
      <c r="J1543" s="77"/>
      <c r="K1543" s="77" t="str">
        <f ca="1">+IF(ISERROR(MATCH([1]!WORKORDER[[#This Row],[TRAVELER]],[1]!Table1[TRAVELER],0)),K1543,"Shipped")</f>
        <v>Shipped</v>
      </c>
      <c r="L1543" s="77">
        <f ca="1">IF(ISERROR(MATCH([1]!WORKORDER[[#This Row],[TRAVELER]],[1]!Table1[TRAVELER],0)),L1543,#REF!)</f>
        <v>30074</v>
      </c>
    </row>
    <row r="1544" spans="1:12" hidden="1" x14ac:dyDescent="0.25">
      <c r="A1544" s="77">
        <v>709196</v>
      </c>
      <c r="B1544" s="77" t="s">
        <v>936</v>
      </c>
      <c r="C1544" s="77">
        <v>23</v>
      </c>
      <c r="D1544" s="77"/>
      <c r="E1544" s="100">
        <v>1216</v>
      </c>
      <c r="F1544" s="101">
        <v>64681</v>
      </c>
      <c r="G1544" s="102">
        <v>189959</v>
      </c>
      <c r="H1544" s="103">
        <v>46170</v>
      </c>
      <c r="I1544" s="104" t="s">
        <v>1307</v>
      </c>
      <c r="J1544" s="77"/>
      <c r="K1544" s="77" t="str">
        <f ca="1">+IF(ISERROR(MATCH([1]!WORKORDER[[#This Row],[TRAVELER]],[1]!Table1[TRAVELER],0)),K1544,"Shipped")</f>
        <v>Shipped</v>
      </c>
      <c r="L1544" s="77">
        <f ca="1">IF(ISERROR(MATCH([1]!WORKORDER[[#This Row],[TRAVELER]],[1]!Table1[TRAVELER],0)),L1544,#REF!)</f>
        <v>30092</v>
      </c>
    </row>
    <row r="1545" spans="1:12" hidden="1" x14ac:dyDescent="0.25">
      <c r="A1545" s="77">
        <v>709197</v>
      </c>
      <c r="B1545" s="77" t="s">
        <v>936</v>
      </c>
      <c r="C1545" s="77">
        <v>894</v>
      </c>
      <c r="D1545" s="77"/>
      <c r="E1545" s="100">
        <v>1195</v>
      </c>
      <c r="F1545" s="101">
        <v>63564</v>
      </c>
      <c r="G1545" s="102">
        <v>189959</v>
      </c>
      <c r="H1545" s="103">
        <v>46170</v>
      </c>
      <c r="I1545" s="104" t="s">
        <v>1308</v>
      </c>
      <c r="J1545" s="77"/>
      <c r="K1545" s="77" t="str">
        <f ca="1">+IF(ISERROR(MATCH([1]!WORKORDER[[#This Row],[TRAVELER]],[1]!Table1[TRAVELER],0)),K1545,"Shipped")</f>
        <v>Shipped</v>
      </c>
      <c r="L1545" s="77">
        <f ca="1">IF(ISERROR(MATCH([1]!WORKORDER[[#This Row],[TRAVELER]],[1]!Table1[TRAVELER],0)),L1545,#REF!)</f>
        <v>30074</v>
      </c>
    </row>
    <row r="1546" spans="1:12" hidden="1" x14ac:dyDescent="0.25">
      <c r="A1546" s="77">
        <v>709198</v>
      </c>
      <c r="B1546" s="77" t="s">
        <v>936</v>
      </c>
      <c r="C1546" s="77">
        <v>393</v>
      </c>
      <c r="D1546" s="77"/>
      <c r="E1546" s="100">
        <v>1152</v>
      </c>
      <c r="F1546" s="101">
        <v>61277</v>
      </c>
      <c r="G1546" s="102">
        <v>189959</v>
      </c>
      <c r="H1546" s="103">
        <v>46170</v>
      </c>
      <c r="I1546" s="104" t="s">
        <v>1309</v>
      </c>
      <c r="J1546" s="77"/>
      <c r="K1546" s="77" t="str">
        <f ca="1">+IF(ISERROR(MATCH([1]!WORKORDER[[#This Row],[TRAVELER]],[1]!Table1[TRAVELER],0)),K1546,"Shipped")</f>
        <v>Shipped</v>
      </c>
      <c r="L1546" s="77">
        <f ca="1">IF(ISERROR(MATCH([1]!WORKORDER[[#This Row],[TRAVELER]],[1]!Table1[TRAVELER],0)),L1546,#REF!)</f>
        <v>30074</v>
      </c>
    </row>
    <row r="1547" spans="1:12" hidden="1" x14ac:dyDescent="0.25">
      <c r="A1547" s="77">
        <v>709201</v>
      </c>
      <c r="B1547" s="77" t="s">
        <v>947</v>
      </c>
      <c r="C1547" s="77">
        <v>633</v>
      </c>
      <c r="D1547" s="77"/>
      <c r="E1547" s="100">
        <v>1399</v>
      </c>
      <c r="F1547" s="101">
        <v>19458</v>
      </c>
      <c r="G1547" s="102">
        <v>190263</v>
      </c>
      <c r="H1547" s="103">
        <v>46181</v>
      </c>
      <c r="I1547" s="104" t="s">
        <v>1310</v>
      </c>
      <c r="J1547" s="77"/>
      <c r="K1547" s="77" t="str">
        <f ca="1">+IF(ISERROR(MATCH([1]!WORKORDER[[#This Row],[TRAVELER]],[1]!Table1[TRAVELER],0)),K1547,"Shipped")</f>
        <v>Shipped</v>
      </c>
      <c r="L1547" s="77">
        <f ca="1">IF(ISERROR(MATCH([1]!WORKORDER[[#This Row],[TRAVELER]],[1]!Table1[TRAVELER],0)),L1547,#REF!)</f>
        <v>30074</v>
      </c>
    </row>
    <row r="1548" spans="1:12" hidden="1" x14ac:dyDescent="0.25">
      <c r="A1548" s="77">
        <v>709203</v>
      </c>
      <c r="B1548" s="77" t="s">
        <v>947</v>
      </c>
      <c r="C1548" s="77">
        <v>1719</v>
      </c>
      <c r="D1548" s="77"/>
      <c r="E1548" s="100">
        <v>1402</v>
      </c>
      <c r="F1548" s="101">
        <v>19499</v>
      </c>
      <c r="G1548" s="102">
        <v>190263</v>
      </c>
      <c r="H1548" s="103">
        <v>46181</v>
      </c>
      <c r="I1548" s="104" t="s">
        <v>1311</v>
      </c>
      <c r="J1548" s="77"/>
      <c r="K1548" s="77" t="str">
        <f ca="1">+IF(ISERROR(MATCH([1]!WORKORDER[[#This Row],[TRAVELER]],[1]!Table1[TRAVELER],0)),K1548,"Shipped")</f>
        <v>Shipped</v>
      </c>
      <c r="L1548" s="77">
        <f ca="1">IF(ISERROR(MATCH([1]!WORKORDER[[#This Row],[TRAVELER]],[1]!Table1[TRAVELER],0)),L1548,#REF!)</f>
        <v>30074</v>
      </c>
    </row>
    <row r="1549" spans="1:12" hidden="1" x14ac:dyDescent="0.25">
      <c r="A1549" s="77">
        <v>709205</v>
      </c>
      <c r="B1549" s="77" t="s">
        <v>947</v>
      </c>
      <c r="C1549" s="77">
        <v>391</v>
      </c>
      <c r="D1549" s="77"/>
      <c r="E1549" s="100">
        <v>1415</v>
      </c>
      <c r="F1549" s="101">
        <v>19680</v>
      </c>
      <c r="G1549" s="102">
        <v>190263</v>
      </c>
      <c r="H1549" s="103">
        <v>46181</v>
      </c>
      <c r="I1549" s="104" t="s">
        <v>1312</v>
      </c>
      <c r="J1549" s="77"/>
      <c r="K1549" s="77" t="str">
        <f ca="1">+IF(ISERROR(MATCH([1]!WORKORDER[[#This Row],[TRAVELER]],[1]!Table1[TRAVELER],0)),K1549,"Shipped")</f>
        <v>Shipped</v>
      </c>
      <c r="L1549" s="77">
        <f ca="1">IF(ISERROR(MATCH([1]!WORKORDER[[#This Row],[TRAVELER]],[1]!Table1[TRAVELER],0)),L1549,#REF!)</f>
        <v>29687</v>
      </c>
    </row>
    <row r="1550" spans="1:12" hidden="1" x14ac:dyDescent="0.25">
      <c r="A1550" s="77">
        <v>709207</v>
      </c>
      <c r="B1550" s="77" t="s">
        <v>860</v>
      </c>
      <c r="C1550" s="77">
        <v>595</v>
      </c>
      <c r="D1550" s="77"/>
      <c r="E1550" s="100">
        <v>751</v>
      </c>
      <c r="F1550" s="101">
        <v>37550</v>
      </c>
      <c r="G1550" s="102">
        <v>189862</v>
      </c>
      <c r="H1550" s="103">
        <v>46167</v>
      </c>
      <c r="I1550" s="104" t="s">
        <v>1313</v>
      </c>
      <c r="J1550" s="77"/>
      <c r="K1550" s="77" t="str">
        <f ca="1">+IF(ISERROR(MATCH([1]!WORKORDER[[#This Row],[TRAVELER]],[1]!Table1[TRAVELER],0)),K1550,"Shipped")</f>
        <v>Shipped</v>
      </c>
      <c r="L1550" s="77">
        <f ca="1">IF(ISERROR(MATCH([1]!WORKORDER[[#This Row],[TRAVELER]],[1]!Table1[TRAVELER],0)),L1550,#REF!)</f>
        <v>29626</v>
      </c>
    </row>
    <row r="1551" spans="1:12" hidden="1" x14ac:dyDescent="0.25">
      <c r="A1551" s="77">
        <v>709208</v>
      </c>
      <c r="B1551" s="77" t="s">
        <v>860</v>
      </c>
      <c r="C1551" s="77" t="s">
        <v>1314</v>
      </c>
      <c r="D1551" s="77"/>
      <c r="E1551" s="100">
        <v>840</v>
      </c>
      <c r="F1551" s="101">
        <v>42000</v>
      </c>
      <c r="G1551" s="102">
        <v>191024</v>
      </c>
      <c r="H1551" s="103">
        <v>46205</v>
      </c>
      <c r="I1551" s="104" t="s">
        <v>1315</v>
      </c>
      <c r="J1551" s="77"/>
      <c r="K1551" s="77" t="str">
        <f ca="1">+IF(ISERROR(MATCH([1]!WORKORDER[[#This Row],[TRAVELER]],[1]!Table1[TRAVELER],0)),K1551,"Shipped")</f>
        <v>Shipped</v>
      </c>
      <c r="L1551" s="77">
        <f ca="1">IF(ISERROR(MATCH([1]!WORKORDER[[#This Row],[TRAVELER]],[1]!Table1[TRAVELER],0)),L1551,#REF!)</f>
        <v>30082</v>
      </c>
    </row>
    <row r="1552" spans="1:12" hidden="1" x14ac:dyDescent="0.25">
      <c r="A1552" s="77">
        <v>709209</v>
      </c>
      <c r="B1552" s="77" t="s">
        <v>949</v>
      </c>
      <c r="C1552" s="77">
        <v>231</v>
      </c>
      <c r="D1552" s="77"/>
      <c r="E1552" s="100">
        <v>535</v>
      </c>
      <c r="F1552" s="101">
        <v>3506</v>
      </c>
      <c r="G1552" s="102">
        <v>190315</v>
      </c>
      <c r="H1552" s="103">
        <v>46182</v>
      </c>
      <c r="I1552" s="104" t="s">
        <v>1316</v>
      </c>
      <c r="J1552" s="77"/>
      <c r="K1552" s="77" t="str">
        <f ca="1">+IF(ISERROR(MATCH([1]!WORKORDER[[#This Row],[TRAVELER]],[1]!Table1[TRAVELER],0)),K1552,"Shipped")</f>
        <v>Shipped</v>
      </c>
      <c r="L1552" s="77">
        <f ca="1">IF(ISERROR(MATCH([1]!WORKORDER[[#This Row],[TRAVELER]],[1]!Table1[TRAVELER],0)),L1552,#REF!)</f>
        <v>29800</v>
      </c>
    </row>
    <row r="1553" spans="1:12" hidden="1" x14ac:dyDescent="0.25">
      <c r="A1553" s="77">
        <v>709215</v>
      </c>
      <c r="B1553" s="77" t="s">
        <v>949</v>
      </c>
      <c r="C1553" s="77">
        <v>498</v>
      </c>
      <c r="D1553" s="77"/>
      <c r="E1553" s="100">
        <v>947</v>
      </c>
      <c r="F1553" s="101">
        <v>6206</v>
      </c>
      <c r="G1553" s="102">
        <v>190288</v>
      </c>
      <c r="H1553" s="103">
        <v>46182</v>
      </c>
      <c r="I1553" s="104" t="s">
        <v>1317</v>
      </c>
      <c r="J1553" s="77"/>
      <c r="K1553" s="77" t="str">
        <f ca="1">+IF(ISERROR(MATCH([1]!WORKORDER[[#This Row],[TRAVELER]],[1]!Table1[TRAVELER],0)),K1553,"Shipped")</f>
        <v>Shipped</v>
      </c>
      <c r="L1553" s="77">
        <f ca="1">IF(ISERROR(MATCH([1]!WORKORDER[[#This Row],[TRAVELER]],[1]!Table1[TRAVELER],0)),L1553,#REF!)</f>
        <v>30080</v>
      </c>
    </row>
    <row r="1554" spans="1:12" hidden="1" x14ac:dyDescent="0.25">
      <c r="A1554" s="77">
        <v>709216</v>
      </c>
      <c r="B1554" s="77" t="s">
        <v>949</v>
      </c>
      <c r="C1554" s="77">
        <v>381</v>
      </c>
      <c r="D1554" s="77"/>
      <c r="E1554" s="100">
        <v>1001</v>
      </c>
      <c r="F1554" s="101">
        <v>6560</v>
      </c>
      <c r="G1554" s="102">
        <v>190577</v>
      </c>
      <c r="H1554" s="103">
        <v>46190</v>
      </c>
      <c r="I1554" s="104" t="s">
        <v>1318</v>
      </c>
      <c r="J1554" s="77"/>
      <c r="K1554" s="77" t="str">
        <f ca="1">+IF(ISERROR(MATCH([1]!WORKORDER[[#This Row],[TRAVELER]],[1]!Table1[TRAVELER],0)),K1554,"Shipped")</f>
        <v>Shipped</v>
      </c>
      <c r="L1554" s="77">
        <f ca="1">IF(ISERROR(MATCH([1]!WORKORDER[[#This Row],[TRAVELER]],[1]!Table1[TRAVELER],0)),L1554,#REF!)</f>
        <v>30067</v>
      </c>
    </row>
    <row r="1555" spans="1:12" hidden="1" x14ac:dyDescent="0.25">
      <c r="A1555" s="77">
        <v>709217</v>
      </c>
      <c r="B1555" s="77" t="s">
        <v>949</v>
      </c>
      <c r="C1555" s="77">
        <v>878</v>
      </c>
      <c r="D1555" s="77"/>
      <c r="E1555" s="100">
        <v>1004</v>
      </c>
      <c r="F1555" s="101">
        <v>6579</v>
      </c>
      <c r="G1555" s="102">
        <v>190288</v>
      </c>
      <c r="H1555" s="103">
        <v>46182</v>
      </c>
      <c r="I1555" s="104" t="s">
        <v>1319</v>
      </c>
      <c r="J1555" s="77"/>
      <c r="K1555" s="77" t="str">
        <f ca="1">+IF(ISERROR(MATCH([1]!WORKORDER[[#This Row],[TRAVELER]],[1]!Table1[TRAVELER],0)),K1555,"Shipped")</f>
        <v>Shipped</v>
      </c>
      <c r="L1555" s="77">
        <f ca="1">IF(ISERROR(MATCH([1]!WORKORDER[[#This Row],[TRAVELER]],[1]!Table1[TRAVELER],0)),L1555,#REF!)</f>
        <v>30080</v>
      </c>
    </row>
    <row r="1556" spans="1:12" hidden="1" x14ac:dyDescent="0.25">
      <c r="A1556" s="77">
        <v>709218</v>
      </c>
      <c r="B1556" s="77" t="s">
        <v>949</v>
      </c>
      <c r="C1556" s="77">
        <v>224</v>
      </c>
      <c r="D1556" s="77"/>
      <c r="E1556" s="100">
        <v>967</v>
      </c>
      <c r="F1556" s="101">
        <v>6337</v>
      </c>
      <c r="G1556" s="102">
        <v>190577</v>
      </c>
      <c r="H1556" s="103">
        <v>46190</v>
      </c>
      <c r="I1556" s="104" t="s">
        <v>1320</v>
      </c>
      <c r="J1556" s="77"/>
      <c r="K1556" s="77" t="str">
        <f ca="1">+IF(ISERROR(MATCH([1]!WORKORDER[[#This Row],[TRAVELER]],[1]!Table1[TRAVELER],0)),K1556,"Shipped")</f>
        <v>Shipped</v>
      </c>
      <c r="L1556" s="77">
        <f ca="1">IF(ISERROR(MATCH([1]!WORKORDER[[#This Row],[TRAVELER]],[1]!Table1[TRAVELER],0)),L1556,#REF!)</f>
        <v>30072</v>
      </c>
    </row>
    <row r="1557" spans="1:12" hidden="1" x14ac:dyDescent="0.25">
      <c r="A1557" s="77">
        <v>709237</v>
      </c>
      <c r="B1557" s="77" t="s">
        <v>988</v>
      </c>
      <c r="C1557" s="77">
        <v>1533</v>
      </c>
      <c r="D1557" s="77"/>
      <c r="E1557" s="100">
        <v>1182</v>
      </c>
      <c r="F1557" s="101">
        <v>42671</v>
      </c>
      <c r="G1557" s="102">
        <v>190128</v>
      </c>
      <c r="H1557" s="103">
        <v>46176</v>
      </c>
      <c r="I1557" s="104" t="s">
        <v>926</v>
      </c>
      <c r="J1557" s="77"/>
      <c r="K1557" s="77" t="str">
        <f ca="1">+IF(ISERROR(MATCH([1]!WORKORDER[[#This Row],[TRAVELER]],[1]!Table1[TRAVELER],0)),K1557,"Shipped")</f>
        <v>Shipped</v>
      </c>
      <c r="L1557" s="77">
        <f ca="1">IF(ISERROR(MATCH([1]!WORKORDER[[#This Row],[TRAVELER]],[1]!Table1[TRAVELER],0)),L1557,#REF!)</f>
        <v>30082</v>
      </c>
    </row>
    <row r="1558" spans="1:12" hidden="1" x14ac:dyDescent="0.25">
      <c r="A1558" s="77">
        <v>709240</v>
      </c>
      <c r="B1558" s="77" t="s">
        <v>988</v>
      </c>
      <c r="C1558" s="77">
        <v>837</v>
      </c>
      <c r="D1558" s="77"/>
      <c r="E1558" s="100">
        <v>1075</v>
      </c>
      <c r="F1558" s="101">
        <v>38809</v>
      </c>
      <c r="G1558" s="102">
        <v>190128</v>
      </c>
      <c r="H1558" s="103">
        <v>46176</v>
      </c>
      <c r="I1558" s="104" t="s">
        <v>926</v>
      </c>
      <c r="J1558" s="77"/>
      <c r="K1558" s="77" t="str">
        <f ca="1">+IF(ISERROR(MATCH([1]!WORKORDER[[#This Row],[TRAVELER]],[1]!Table1[TRAVELER],0)),K1558,"Shipped")</f>
        <v>Shipped</v>
      </c>
      <c r="L1558" s="77">
        <f ca="1">IF(ISERROR(MATCH([1]!WORKORDER[[#This Row],[TRAVELER]],[1]!Table1[TRAVELER],0)),L1558,#REF!)</f>
        <v>29675</v>
      </c>
    </row>
    <row r="1559" spans="1:12" hidden="1" x14ac:dyDescent="0.25">
      <c r="A1559" s="77">
        <v>709241</v>
      </c>
      <c r="B1559" s="77" t="s">
        <v>989</v>
      </c>
      <c r="C1559" s="77">
        <v>365</v>
      </c>
      <c r="D1559" s="77"/>
      <c r="E1559" s="100">
        <v>1095</v>
      </c>
      <c r="F1559" s="101">
        <v>64035</v>
      </c>
      <c r="G1559" s="102">
        <v>190080</v>
      </c>
      <c r="H1559" s="103">
        <v>46174</v>
      </c>
      <c r="I1559" s="104" t="s">
        <v>926</v>
      </c>
      <c r="J1559" s="77"/>
      <c r="K1559" s="77" t="str">
        <f ca="1">+IF(ISERROR(MATCH([1]!WORKORDER[[#This Row],[TRAVELER]],[1]!Table1[TRAVELER],0)),K1559,"Shipped")</f>
        <v>Shipped</v>
      </c>
      <c r="L1559" s="77">
        <f ca="1">IF(ISERROR(MATCH([1]!WORKORDER[[#This Row],[TRAVELER]],[1]!Table1[TRAVELER],0)),L1559,#REF!)</f>
        <v>29656</v>
      </c>
    </row>
    <row r="1560" spans="1:12" hidden="1" x14ac:dyDescent="0.25">
      <c r="A1560" s="77">
        <v>709242</v>
      </c>
      <c r="B1560" s="77" t="s">
        <v>989</v>
      </c>
      <c r="C1560" s="77">
        <v>603</v>
      </c>
      <c r="D1560" s="77"/>
      <c r="E1560" s="100">
        <v>1138</v>
      </c>
      <c r="F1560" s="101">
        <v>66550</v>
      </c>
      <c r="G1560" s="102">
        <v>190080</v>
      </c>
      <c r="H1560" s="103">
        <v>46174</v>
      </c>
      <c r="I1560" s="104" t="s">
        <v>926</v>
      </c>
      <c r="J1560" s="77"/>
      <c r="K1560" s="77" t="str">
        <f ca="1">+IF(ISERROR(MATCH([1]!WORKORDER[[#This Row],[TRAVELER]],[1]!Table1[TRAVELER],0)),K1560,"Shipped")</f>
        <v>Shipped</v>
      </c>
      <c r="L1560" s="77">
        <f ca="1">IF(ISERROR(MATCH([1]!WORKORDER[[#This Row],[TRAVELER]],[1]!Table1[TRAVELER],0)),L1560,#REF!)</f>
        <v>29662</v>
      </c>
    </row>
    <row r="1561" spans="1:12" hidden="1" x14ac:dyDescent="0.25">
      <c r="A1561" s="77">
        <v>709243</v>
      </c>
      <c r="B1561" s="77" t="s">
        <v>989</v>
      </c>
      <c r="C1561" s="77">
        <v>860</v>
      </c>
      <c r="D1561" s="77"/>
      <c r="E1561" s="100">
        <v>1101</v>
      </c>
      <c r="F1561" s="101">
        <v>64386</v>
      </c>
      <c r="G1561" s="102">
        <v>190080</v>
      </c>
      <c r="H1561" s="103">
        <v>46174</v>
      </c>
      <c r="I1561" s="104" t="s">
        <v>926</v>
      </c>
      <c r="J1561" s="77"/>
      <c r="K1561" s="77" t="str">
        <f ca="1">+IF(ISERROR(MATCH([1]!WORKORDER[[#This Row],[TRAVELER]],[1]!Table1[TRAVELER],0)),K1561,"Shipped")</f>
        <v>Shipped</v>
      </c>
      <c r="L1561" s="77">
        <f ca="1">IF(ISERROR(MATCH([1]!WORKORDER[[#This Row],[TRAVELER]],[1]!Table1[TRAVELER],0)),L1561,#REF!)</f>
        <v>29659</v>
      </c>
    </row>
    <row r="1562" spans="1:12" hidden="1" x14ac:dyDescent="0.25">
      <c r="A1562" s="77">
        <v>709244</v>
      </c>
      <c r="B1562" s="77" t="s">
        <v>989</v>
      </c>
      <c r="C1562" s="77">
        <v>268</v>
      </c>
      <c r="D1562" s="77"/>
      <c r="E1562" s="100">
        <v>1149</v>
      </c>
      <c r="F1562" s="101">
        <v>67193</v>
      </c>
      <c r="G1562" s="102">
        <v>190080</v>
      </c>
      <c r="H1562" s="103">
        <v>46174</v>
      </c>
      <c r="I1562" s="104" t="s">
        <v>926</v>
      </c>
      <c r="J1562" s="77"/>
      <c r="K1562" s="77" t="str">
        <f ca="1">+IF(ISERROR(MATCH([1]!WORKORDER[[#This Row],[TRAVELER]],[1]!Table1[TRAVELER],0)),K1562,"Shipped")</f>
        <v>Shipped</v>
      </c>
      <c r="L1562" s="77" t="e">
        <f ca="1">IF(ISERROR(MATCH([1]!WORKORDER[[#This Row],[TRAVELER]],[1]!Table1[TRAVELER],0)),L1562,#REF!)</f>
        <v>#REF!</v>
      </c>
    </row>
    <row r="1563" spans="1:12" hidden="1" x14ac:dyDescent="0.25">
      <c r="A1563" s="77">
        <v>709249</v>
      </c>
      <c r="B1563" s="77">
        <v>11548414</v>
      </c>
      <c r="C1563" s="77">
        <v>664</v>
      </c>
      <c r="D1563" s="77"/>
      <c r="E1563" s="100">
        <v>1084</v>
      </c>
      <c r="F1563" s="101">
        <v>16806</v>
      </c>
      <c r="G1563" s="102">
        <v>189823</v>
      </c>
      <c r="H1563" s="103">
        <v>46167</v>
      </c>
      <c r="I1563" s="104" t="s">
        <v>926</v>
      </c>
      <c r="J1563" s="77"/>
      <c r="K1563" s="77" t="str">
        <f ca="1">+IF(ISERROR(MATCH([1]!WORKORDER[[#This Row],[TRAVELER]],[1]!Table1[TRAVELER],0)),K1563,"Shipped")</f>
        <v>Shipped</v>
      </c>
      <c r="L1563" s="77">
        <f ca="1">IF(ISERROR(MATCH([1]!WORKORDER[[#This Row],[TRAVELER]],[1]!Table1[TRAVELER],0)),L1563,#REF!)</f>
        <v>30072</v>
      </c>
    </row>
    <row r="1564" spans="1:12" hidden="1" x14ac:dyDescent="0.25">
      <c r="A1564" s="77">
        <v>709250</v>
      </c>
      <c r="B1564" s="77">
        <v>11548414</v>
      </c>
      <c r="C1564" s="77">
        <v>486</v>
      </c>
      <c r="D1564" s="77"/>
      <c r="E1564" s="100">
        <v>1100</v>
      </c>
      <c r="F1564" s="101">
        <v>17054</v>
      </c>
      <c r="G1564" s="102">
        <v>189823</v>
      </c>
      <c r="H1564" s="103">
        <v>46167</v>
      </c>
      <c r="I1564" s="104" t="s">
        <v>926</v>
      </c>
      <c r="J1564" s="77"/>
      <c r="K1564" s="77" t="str">
        <f ca="1">+IF(ISERROR(MATCH([1]!WORKORDER[[#This Row],[TRAVELER]],[1]!Table1[TRAVELER],0)),K1564,"Shipped")</f>
        <v>Shipped</v>
      </c>
      <c r="L1564" s="77" t="e">
        <f ca="1">IF(ISERROR(MATCH([1]!WORKORDER[[#This Row],[TRAVELER]],[1]!Table1[TRAVELER],0)),L1564,#REF!)</f>
        <v>#REF!</v>
      </c>
    </row>
    <row r="1565" spans="1:12" hidden="1" x14ac:dyDescent="0.25">
      <c r="A1565" s="77">
        <v>709251</v>
      </c>
      <c r="B1565" s="77">
        <v>11548414</v>
      </c>
      <c r="C1565" s="77">
        <v>639</v>
      </c>
      <c r="D1565" s="77"/>
      <c r="E1565" s="100">
        <v>1138</v>
      </c>
      <c r="F1565" s="101">
        <v>17643</v>
      </c>
      <c r="G1565" s="102">
        <v>189823</v>
      </c>
      <c r="H1565" s="103">
        <v>46167</v>
      </c>
      <c r="I1565" s="104" t="s">
        <v>926</v>
      </c>
      <c r="J1565" s="77"/>
      <c r="K1565" s="77" t="str">
        <f ca="1">+IF(ISERROR(MATCH([1]!WORKORDER[[#This Row],[TRAVELER]],[1]!Table1[TRAVELER],0)),K1565,"Shipped")</f>
        <v>Shipped</v>
      </c>
      <c r="L1565" s="77" t="e">
        <f ca="1">IF(ISERROR(MATCH([1]!WORKORDER[[#This Row],[TRAVELER]],[1]!Table1[TRAVELER],0)),L1565,#REF!)</f>
        <v>#REF!</v>
      </c>
    </row>
    <row r="1566" spans="1:12" hidden="1" x14ac:dyDescent="0.25">
      <c r="A1566" s="77">
        <v>709252</v>
      </c>
      <c r="B1566" s="77">
        <v>11548414</v>
      </c>
      <c r="C1566" s="77">
        <v>747</v>
      </c>
      <c r="D1566" s="77"/>
      <c r="E1566" s="100">
        <v>1077</v>
      </c>
      <c r="F1566" s="101">
        <v>16698</v>
      </c>
      <c r="G1566" s="102">
        <v>189823</v>
      </c>
      <c r="H1566" s="103">
        <v>46167</v>
      </c>
      <c r="I1566" s="104" t="s">
        <v>926</v>
      </c>
      <c r="J1566" s="77"/>
      <c r="K1566" s="77" t="str">
        <f ca="1">+IF(ISERROR(MATCH([1]!WORKORDER[[#This Row],[TRAVELER]],[1]!Table1[TRAVELER],0)),K1566,"Shipped")</f>
        <v>Shipped</v>
      </c>
      <c r="L1566" s="77" t="e">
        <f ca="1">IF(ISERROR(MATCH([1]!WORKORDER[[#This Row],[TRAVELER]],[1]!Table1[TRAVELER],0)),L1566,#REF!)</f>
        <v>#REF!</v>
      </c>
    </row>
    <row r="1567" spans="1:12" hidden="1" x14ac:dyDescent="0.25">
      <c r="A1567" s="77">
        <v>709261</v>
      </c>
      <c r="B1567" s="77">
        <v>11546463</v>
      </c>
      <c r="C1567" s="77">
        <v>698</v>
      </c>
      <c r="D1567" s="77"/>
      <c r="E1567" s="100">
        <v>933</v>
      </c>
      <c r="F1567" s="101">
        <v>14443</v>
      </c>
      <c r="G1567" s="102">
        <v>189898</v>
      </c>
      <c r="H1567" s="103">
        <v>46168</v>
      </c>
      <c r="I1567" s="104" t="s">
        <v>926</v>
      </c>
      <c r="J1567" s="77"/>
      <c r="K1567" s="77" t="str">
        <f ca="1">+IF(ISERROR(MATCH([1]!WORKORDER[[#This Row],[TRAVELER]],[1]!Table1[TRAVELER],0)),K1567,"Shipped")</f>
        <v>Shipped</v>
      </c>
      <c r="L1567" s="77">
        <f ca="1">IF(ISERROR(MATCH([1]!WORKORDER[[#This Row],[TRAVELER]],[1]!Table1[TRAVELER],0)),L1567,#REF!)</f>
        <v>0</v>
      </c>
    </row>
    <row r="1568" spans="1:12" hidden="1" x14ac:dyDescent="0.25">
      <c r="A1568" s="77">
        <v>709262</v>
      </c>
      <c r="B1568" s="77">
        <v>11546463</v>
      </c>
      <c r="C1568" s="77">
        <v>1661</v>
      </c>
      <c r="D1568" s="77"/>
      <c r="E1568" s="100">
        <v>1011</v>
      </c>
      <c r="F1568" s="101">
        <v>15650</v>
      </c>
      <c r="G1568" s="102">
        <v>189898</v>
      </c>
      <c r="H1568" s="103">
        <v>46168</v>
      </c>
      <c r="I1568" s="104"/>
      <c r="J1568" s="77"/>
      <c r="K1568" s="77" t="str">
        <f ca="1">+IF(ISERROR(MATCH([1]!WORKORDER[[#This Row],[TRAVELER]],[1]!Table1[TRAVELER],0)),K1568,"Shipped")</f>
        <v>Shipped</v>
      </c>
      <c r="L1568" s="77">
        <f ca="1">IF(ISERROR(MATCH([1]!WORKORDER[[#This Row],[TRAVELER]],[1]!Table1[TRAVELER],0)),L1568,#REF!)</f>
        <v>0</v>
      </c>
    </row>
    <row r="1569" spans="1:12" hidden="1" x14ac:dyDescent="0.25">
      <c r="A1569" s="77">
        <v>709263</v>
      </c>
      <c r="B1569" s="77">
        <v>11546463</v>
      </c>
      <c r="C1569" s="77">
        <v>737</v>
      </c>
      <c r="D1569" s="77"/>
      <c r="E1569" s="100">
        <v>1007</v>
      </c>
      <c r="F1569" s="101">
        <v>15588</v>
      </c>
      <c r="G1569" s="102">
        <v>189898</v>
      </c>
      <c r="H1569" s="103">
        <v>46168</v>
      </c>
      <c r="I1569" s="104" t="s">
        <v>926</v>
      </c>
      <c r="J1569" s="77"/>
      <c r="K1569" s="77" t="str">
        <f ca="1">+IF(ISERROR(MATCH([1]!WORKORDER[[#This Row],[TRAVELER]],[1]!Table1[TRAVELER],0)),K1569,"Shipped")</f>
        <v>Shipped</v>
      </c>
      <c r="L1569" s="77">
        <f ca="1">IF(ISERROR(MATCH([1]!WORKORDER[[#This Row],[TRAVELER]],[1]!Table1[TRAVELER],0)),L1569,#REF!)</f>
        <v>0</v>
      </c>
    </row>
    <row r="1570" spans="1:12" hidden="1" x14ac:dyDescent="0.25">
      <c r="A1570" s="77">
        <v>709264</v>
      </c>
      <c r="B1570" s="77">
        <v>11546463</v>
      </c>
      <c r="C1570" s="77">
        <v>1105</v>
      </c>
      <c r="D1570" s="77"/>
      <c r="E1570" s="100">
        <v>950</v>
      </c>
      <c r="F1570" s="101">
        <v>14706</v>
      </c>
      <c r="G1570" s="102">
        <v>189898</v>
      </c>
      <c r="H1570" s="103">
        <v>46168</v>
      </c>
      <c r="I1570" s="104" t="s">
        <v>926</v>
      </c>
      <c r="J1570" s="77"/>
      <c r="K1570" s="77" t="str">
        <f ca="1">+IF(ISERROR(MATCH([1]!WORKORDER[[#This Row],[TRAVELER]],[1]!Table1[TRAVELER],0)),K1570,"Shipped")</f>
        <v>Shipped</v>
      </c>
      <c r="L1570" s="77">
        <f ca="1">IF(ISERROR(MATCH([1]!WORKORDER[[#This Row],[TRAVELER]],[1]!Table1[TRAVELER],0)),L1570,#REF!)</f>
        <v>30072</v>
      </c>
    </row>
    <row r="1571" spans="1:12" hidden="1" x14ac:dyDescent="0.25">
      <c r="A1571" s="77">
        <v>709265</v>
      </c>
      <c r="B1571" s="77">
        <v>11546463</v>
      </c>
      <c r="C1571" s="77">
        <v>4</v>
      </c>
      <c r="D1571" s="77"/>
      <c r="E1571" s="100">
        <v>700</v>
      </c>
      <c r="F1571" s="101">
        <v>10836</v>
      </c>
      <c r="G1571" s="102">
        <v>189898</v>
      </c>
      <c r="H1571" s="103">
        <v>46168</v>
      </c>
      <c r="I1571" s="104" t="s">
        <v>926</v>
      </c>
      <c r="J1571" s="77"/>
      <c r="K1571" s="77" t="str">
        <f ca="1">+IF(ISERROR(MATCH([1]!WORKORDER[[#This Row],[TRAVELER]],[1]!Table1[TRAVELER],0)),K1571,"Shipped")</f>
        <v>Shipped</v>
      </c>
      <c r="L1571" s="77">
        <f ca="1">IF(ISERROR(MATCH([1]!WORKORDER[[#This Row],[TRAVELER]],[1]!Table1[TRAVELER],0)),L1571,#REF!)</f>
        <v>30072</v>
      </c>
    </row>
    <row r="1572" spans="1:12" hidden="1" x14ac:dyDescent="0.25">
      <c r="A1572" s="77">
        <v>709266</v>
      </c>
      <c r="B1572" s="77">
        <v>11546463</v>
      </c>
      <c r="C1572" s="77">
        <v>317</v>
      </c>
      <c r="D1572" s="77"/>
      <c r="E1572" s="100">
        <v>990</v>
      </c>
      <c r="F1572" s="101">
        <v>15325</v>
      </c>
      <c r="G1572" s="102">
        <v>189898</v>
      </c>
      <c r="H1572" s="103">
        <v>46168</v>
      </c>
      <c r="I1572" s="104" t="s">
        <v>926</v>
      </c>
      <c r="J1572" s="77"/>
      <c r="K1572" s="77" t="str">
        <f ca="1">+IF(ISERROR(MATCH([1]!WORKORDER[[#This Row],[TRAVELER]],[1]!Table1[TRAVELER],0)),K1572,"Shipped")</f>
        <v>Shipped</v>
      </c>
      <c r="L1572" s="77">
        <f ca="1">IF(ISERROR(MATCH([1]!WORKORDER[[#This Row],[TRAVELER]],[1]!Table1[TRAVELER],0)),L1572,#REF!)</f>
        <v>30092</v>
      </c>
    </row>
    <row r="1573" spans="1:12" hidden="1" x14ac:dyDescent="0.25">
      <c r="A1573" s="77">
        <v>709267</v>
      </c>
      <c r="B1573" s="77">
        <v>11546546</v>
      </c>
      <c r="C1573" s="77">
        <v>453</v>
      </c>
      <c r="D1573" s="77"/>
      <c r="E1573" s="100">
        <v>979</v>
      </c>
      <c r="F1573" s="101">
        <v>50725</v>
      </c>
      <c r="G1573" s="102">
        <v>190183</v>
      </c>
      <c r="H1573" s="103">
        <v>46178</v>
      </c>
      <c r="I1573" s="104" t="s">
        <v>926</v>
      </c>
      <c r="J1573" s="77"/>
      <c r="K1573" s="77" t="str">
        <f ca="1">+IF(ISERROR(MATCH([1]!WORKORDER[[#This Row],[TRAVELER]],[1]!Table1[TRAVELER],0)),K1573,"Shipped")</f>
        <v>Shipped</v>
      </c>
      <c r="L1573" s="77">
        <f ca="1">IF(ISERROR(MATCH([1]!WORKORDER[[#This Row],[TRAVELER]],[1]!Table1[TRAVELER],0)),L1573,#REF!)</f>
        <v>30098</v>
      </c>
    </row>
    <row r="1574" spans="1:12" hidden="1" x14ac:dyDescent="0.25">
      <c r="A1574" s="77">
        <v>709268</v>
      </c>
      <c r="B1574" s="77">
        <v>11546546</v>
      </c>
      <c r="C1574" s="77">
        <v>178</v>
      </c>
      <c r="D1574" s="77"/>
      <c r="E1574" s="100">
        <v>886</v>
      </c>
      <c r="F1574" s="101">
        <v>45907</v>
      </c>
      <c r="G1574" s="102">
        <v>190183</v>
      </c>
      <c r="H1574" s="103">
        <v>46178</v>
      </c>
      <c r="I1574" s="104" t="s">
        <v>926</v>
      </c>
      <c r="J1574" s="77"/>
      <c r="K1574" s="77" t="str">
        <f ca="1">+IF(ISERROR(MATCH([1]!WORKORDER[[#This Row],[TRAVELER]],[1]!Table1[TRAVELER],0)),K1574,"Shipped")</f>
        <v>Shipped</v>
      </c>
      <c r="L1574" s="77">
        <f ca="1">IF(ISERROR(MATCH([1]!WORKORDER[[#This Row],[TRAVELER]],[1]!Table1[TRAVELER],0)),L1574,#REF!)</f>
        <v>0</v>
      </c>
    </row>
    <row r="1575" spans="1:12" hidden="1" x14ac:dyDescent="0.25">
      <c r="A1575" s="77">
        <v>709269</v>
      </c>
      <c r="B1575" s="77" t="s">
        <v>72</v>
      </c>
      <c r="C1575" s="77">
        <v>1395</v>
      </c>
      <c r="D1575" s="77"/>
      <c r="E1575" s="100">
        <v>695</v>
      </c>
      <c r="F1575" s="101">
        <v>2317</v>
      </c>
      <c r="G1575" s="102">
        <v>189928</v>
      </c>
      <c r="H1575" s="103">
        <v>46169</v>
      </c>
      <c r="I1575" s="104" t="s">
        <v>926</v>
      </c>
      <c r="J1575" s="77"/>
      <c r="K1575" s="77" t="str">
        <f ca="1">+IF(ISERROR(MATCH([1]!WORKORDER[[#This Row],[TRAVELER]],[1]!Table1[TRAVELER],0)),K1575,"Shipped")</f>
        <v>Shipped</v>
      </c>
      <c r="L1575" s="77">
        <f ca="1">IF(ISERROR(MATCH([1]!WORKORDER[[#This Row],[TRAVELER]],[1]!Table1[TRAVELER],0)),L1575,#REF!)</f>
        <v>30098</v>
      </c>
    </row>
    <row r="1576" spans="1:12" hidden="1" x14ac:dyDescent="0.25">
      <c r="A1576" s="77">
        <v>709270</v>
      </c>
      <c r="B1576" s="77" t="s">
        <v>72</v>
      </c>
      <c r="C1576" s="77">
        <v>1024</v>
      </c>
      <c r="D1576" s="77"/>
      <c r="E1576" s="100">
        <v>672</v>
      </c>
      <c r="F1576" s="101">
        <v>2240</v>
      </c>
      <c r="G1576" s="102">
        <v>189928</v>
      </c>
      <c r="H1576" s="103">
        <v>46169</v>
      </c>
      <c r="I1576" s="104" t="s">
        <v>926</v>
      </c>
      <c r="J1576" s="77"/>
      <c r="K1576" s="77" t="str">
        <f ca="1">+IF(ISERROR(MATCH([1]!WORKORDER[[#This Row],[TRAVELER]],[1]!Table1[TRAVELER],0)),K1576,"Shipped")</f>
        <v>Shipped</v>
      </c>
      <c r="L1576" s="77">
        <f ca="1">IF(ISERROR(MATCH([1]!WORKORDER[[#This Row],[TRAVELER]],[1]!Table1[TRAVELER],0)),L1576,#REF!)</f>
        <v>0</v>
      </c>
    </row>
    <row r="1577" spans="1:12" hidden="1" x14ac:dyDescent="0.25">
      <c r="A1577" s="77">
        <v>709298</v>
      </c>
      <c r="B1577" s="77">
        <v>11546545</v>
      </c>
      <c r="C1577" s="77">
        <v>1541</v>
      </c>
      <c r="D1577" s="77"/>
      <c r="E1577" s="100">
        <v>1086</v>
      </c>
      <c r="F1577" s="101">
        <v>90500</v>
      </c>
      <c r="G1577" s="102">
        <v>189960</v>
      </c>
      <c r="H1577" s="103">
        <v>46170</v>
      </c>
      <c r="I1577" s="104" t="s">
        <v>926</v>
      </c>
      <c r="J1577" s="77"/>
      <c r="K1577" s="77" t="str">
        <f ca="1">+IF(ISERROR(MATCH([1]!WORKORDER[[#This Row],[TRAVELER]],[1]!Table1[TRAVELER],0)),K1577,"Shipped")</f>
        <v>Shipped</v>
      </c>
      <c r="L1577" s="77">
        <f ca="1">IF(ISERROR(MATCH([1]!WORKORDER[[#This Row],[TRAVELER]],[1]!Table1[TRAVELER],0)),L1577,#REF!)</f>
        <v>30092</v>
      </c>
    </row>
    <row r="1578" spans="1:12" hidden="1" x14ac:dyDescent="0.25">
      <c r="A1578" s="77">
        <v>709299</v>
      </c>
      <c r="B1578" s="77">
        <v>11546545</v>
      </c>
      <c r="C1578" s="77">
        <v>329</v>
      </c>
      <c r="D1578" s="77"/>
      <c r="E1578" s="100">
        <v>1088</v>
      </c>
      <c r="F1578" s="101">
        <v>90667</v>
      </c>
      <c r="G1578" s="102">
        <v>189960</v>
      </c>
      <c r="H1578" s="103">
        <v>46170</v>
      </c>
      <c r="I1578" s="104" t="s">
        <v>926</v>
      </c>
      <c r="J1578" s="77"/>
      <c r="K1578" s="77" t="str">
        <f ca="1">+IF(ISERROR(MATCH([1]!WORKORDER[[#This Row],[TRAVELER]],[1]!Table1[TRAVELER],0)),K1578,"Shipped")</f>
        <v>Shipped</v>
      </c>
      <c r="L1578" s="77">
        <f ca="1">IF(ISERROR(MATCH([1]!WORKORDER[[#This Row],[TRAVELER]],[1]!Table1[TRAVELER],0)),L1578,#REF!)</f>
        <v>30092</v>
      </c>
    </row>
    <row r="1579" spans="1:12" hidden="1" x14ac:dyDescent="0.25">
      <c r="A1579" s="77">
        <v>709302</v>
      </c>
      <c r="B1579" s="77">
        <v>11549204</v>
      </c>
      <c r="C1579" s="77">
        <v>571</v>
      </c>
      <c r="D1579" s="77"/>
      <c r="E1579" s="100">
        <v>1212</v>
      </c>
      <c r="F1579" s="101">
        <v>7968</v>
      </c>
      <c r="G1579" s="102">
        <v>189898</v>
      </c>
      <c r="H1579" s="103">
        <v>46168</v>
      </c>
      <c r="I1579" s="104" t="s">
        <v>926</v>
      </c>
      <c r="J1579" s="77"/>
      <c r="K1579" s="77" t="str">
        <f ca="1">+IF(ISERROR(MATCH([1]!WORKORDER[[#This Row],[TRAVELER]],[1]!Table1[TRAVELER],0)),K1579,"Shipped")</f>
        <v>Shipped</v>
      </c>
      <c r="L1579" s="77">
        <f ca="1">IF(ISERROR(MATCH([1]!WORKORDER[[#This Row],[TRAVELER]],[1]!Table1[TRAVELER],0)),L1579,#REF!)</f>
        <v>30092</v>
      </c>
    </row>
    <row r="1580" spans="1:12" hidden="1" x14ac:dyDescent="0.25">
      <c r="A1580" s="77">
        <v>709303</v>
      </c>
      <c r="B1580" s="77">
        <v>11549204</v>
      </c>
      <c r="C1580" s="77">
        <v>539</v>
      </c>
      <c r="D1580" s="77"/>
      <c r="E1580" s="100">
        <v>1091</v>
      </c>
      <c r="F1580" s="101">
        <v>7176</v>
      </c>
      <c r="G1580" s="102">
        <v>189898</v>
      </c>
      <c r="H1580" s="103">
        <v>46168</v>
      </c>
      <c r="I1580" s="104" t="s">
        <v>926</v>
      </c>
      <c r="J1580" s="77"/>
      <c r="K1580" s="77" t="str">
        <f ca="1">+IF(ISERROR(MATCH([1]!WORKORDER[[#This Row],[TRAVELER]],[1]!Table1[TRAVELER],0)),K1580,"Shipped")</f>
        <v>Shipped</v>
      </c>
      <c r="L1580" s="77">
        <f ca="1">IF(ISERROR(MATCH([1]!WORKORDER[[#This Row],[TRAVELER]],[1]!Table1[TRAVELER],0)),L1580,#REF!)</f>
        <v>30098</v>
      </c>
    </row>
    <row r="1581" spans="1:12" hidden="1" x14ac:dyDescent="0.25">
      <c r="A1581" s="77">
        <v>709304</v>
      </c>
      <c r="B1581" s="77">
        <v>11549204</v>
      </c>
      <c r="C1581" s="77">
        <v>222</v>
      </c>
      <c r="D1581" s="77"/>
      <c r="E1581" s="100">
        <v>1139</v>
      </c>
      <c r="F1581" s="101">
        <v>7488</v>
      </c>
      <c r="G1581" s="102">
        <v>189898</v>
      </c>
      <c r="H1581" s="103">
        <v>46168</v>
      </c>
      <c r="I1581" s="104" t="s">
        <v>926</v>
      </c>
      <c r="J1581" s="77"/>
      <c r="K1581" s="77" t="str">
        <f ca="1">+IF(ISERROR(MATCH([1]!WORKORDER[[#This Row],[TRAVELER]],[1]!Table1[TRAVELER],0)),K1581,"Shipped")</f>
        <v>Shipped</v>
      </c>
      <c r="L1581" s="77">
        <f ca="1">IF(ISERROR(MATCH([1]!WORKORDER[[#This Row],[TRAVELER]],[1]!Table1[TRAVELER],0)),L1581,#REF!)</f>
        <v>30092</v>
      </c>
    </row>
    <row r="1582" spans="1:12" hidden="1" x14ac:dyDescent="0.25">
      <c r="A1582" s="77">
        <v>709305</v>
      </c>
      <c r="B1582" s="77">
        <v>11549204</v>
      </c>
      <c r="C1582" s="77">
        <v>466</v>
      </c>
      <c r="D1582" s="77"/>
      <c r="E1582" s="100">
        <v>1161</v>
      </c>
      <c r="F1582" s="101">
        <v>7633</v>
      </c>
      <c r="G1582" s="102">
        <v>189898</v>
      </c>
      <c r="H1582" s="103">
        <v>46168</v>
      </c>
      <c r="I1582" s="104" t="s">
        <v>926</v>
      </c>
      <c r="J1582" s="77"/>
      <c r="K1582" s="77" t="str">
        <f ca="1">+IF(ISERROR(MATCH([1]!WORKORDER[[#This Row],[TRAVELER]],[1]!Table1[TRAVELER],0)),K1582,"Shipped")</f>
        <v>Shipped</v>
      </c>
      <c r="L1582" s="77">
        <f ca="1">IF(ISERROR(MATCH([1]!WORKORDER[[#This Row],[TRAVELER]],[1]!Table1[TRAVELER],0)),L1582,#REF!)</f>
        <v>0</v>
      </c>
    </row>
    <row r="1583" spans="1:12" hidden="1" x14ac:dyDescent="0.25">
      <c r="A1583" s="77">
        <v>709306</v>
      </c>
      <c r="B1583" s="77">
        <v>11549204</v>
      </c>
      <c r="C1583" s="77">
        <v>1696</v>
      </c>
      <c r="D1583" s="77"/>
      <c r="E1583" s="100">
        <v>1124</v>
      </c>
      <c r="F1583" s="101">
        <v>7390</v>
      </c>
      <c r="G1583" s="102">
        <v>189898</v>
      </c>
      <c r="H1583" s="103">
        <v>46168</v>
      </c>
      <c r="I1583" s="104" t="s">
        <v>926</v>
      </c>
      <c r="J1583" s="77"/>
      <c r="K1583" s="77" t="str">
        <f ca="1">+IF(ISERROR(MATCH([1]!WORKORDER[[#This Row],[TRAVELER]],[1]!Table1[TRAVELER],0)),K1583,"Shipped")</f>
        <v>Shipped</v>
      </c>
      <c r="L1583" s="77">
        <f ca="1">IF(ISERROR(MATCH([1]!WORKORDER[[#This Row],[TRAVELER]],[1]!Table1[TRAVELER],0)),L1583,#REF!)</f>
        <v>30098</v>
      </c>
    </row>
    <row r="1584" spans="1:12" hidden="1" x14ac:dyDescent="0.25">
      <c r="A1584" s="77">
        <v>709307</v>
      </c>
      <c r="B1584" s="77">
        <v>11549204</v>
      </c>
      <c r="C1584" s="77">
        <v>735</v>
      </c>
      <c r="D1584" s="77"/>
      <c r="E1584" s="100">
        <v>1178</v>
      </c>
      <c r="F1584" s="101">
        <v>7746</v>
      </c>
      <c r="G1584" s="102">
        <v>189898</v>
      </c>
      <c r="H1584" s="103">
        <v>46168</v>
      </c>
      <c r="I1584" s="104" t="s">
        <v>926</v>
      </c>
      <c r="J1584" s="77"/>
      <c r="K1584" s="77" t="str">
        <f ca="1">+IF(ISERROR(MATCH([1]!WORKORDER[[#This Row],[TRAVELER]],[1]!Table1[TRAVELER],0)),K1584,"Shipped")</f>
        <v>Shipped</v>
      </c>
      <c r="L1584" s="77" t="e">
        <f ca="1">IF(ISERROR(MATCH([1]!WORKORDER[[#This Row],[TRAVELER]],[1]!Table1[TRAVELER],0)),L1584,#REF!)</f>
        <v>#REF!</v>
      </c>
    </row>
    <row r="1585" spans="1:12" hidden="1" x14ac:dyDescent="0.25">
      <c r="A1585" s="77">
        <v>709308</v>
      </c>
      <c r="B1585" s="77">
        <v>11549204</v>
      </c>
      <c r="C1585" s="77">
        <v>439</v>
      </c>
      <c r="D1585" s="77"/>
      <c r="E1585" s="100">
        <v>1199</v>
      </c>
      <c r="F1585" s="101">
        <v>7883</v>
      </c>
      <c r="G1585" s="102">
        <v>189898</v>
      </c>
      <c r="H1585" s="103">
        <v>46168</v>
      </c>
      <c r="I1585" s="104" t="s">
        <v>926</v>
      </c>
      <c r="J1585" s="77"/>
      <c r="K1585" s="77" t="str">
        <f ca="1">+IF(ISERROR(MATCH([1]!WORKORDER[[#This Row],[TRAVELER]],[1]!Table1[TRAVELER],0)),K1585,"Shipped")</f>
        <v>Shipped</v>
      </c>
      <c r="L1585" s="77" t="e">
        <f ca="1">IF(ISERROR(MATCH([1]!WORKORDER[[#This Row],[TRAVELER]],[1]!Table1[TRAVELER],0)),L1585,#REF!)</f>
        <v>#REF!</v>
      </c>
    </row>
    <row r="1586" spans="1:12" hidden="1" x14ac:dyDescent="0.25">
      <c r="A1586" s="77">
        <v>709309</v>
      </c>
      <c r="B1586" s="77">
        <v>11549204</v>
      </c>
      <c r="C1586" s="77">
        <v>1667</v>
      </c>
      <c r="D1586" s="77"/>
      <c r="E1586" s="100">
        <v>1076</v>
      </c>
      <c r="F1586" s="101">
        <v>7074</v>
      </c>
      <c r="G1586" s="102">
        <v>189898</v>
      </c>
      <c r="H1586" s="103">
        <v>46168</v>
      </c>
      <c r="I1586" s="104" t="s">
        <v>926</v>
      </c>
      <c r="J1586" s="77"/>
      <c r="K1586" s="77" t="str">
        <f ca="1">+IF(ISERROR(MATCH([1]!WORKORDER[[#This Row],[TRAVELER]],[1]!Table1[TRAVELER],0)),K1586,"Shipped")</f>
        <v>Shipped</v>
      </c>
      <c r="L1586" s="77">
        <f ca="1">IF(ISERROR(MATCH([1]!WORKORDER[[#This Row],[TRAVELER]],[1]!Table1[TRAVELER],0)),L1586,#REF!)</f>
        <v>30092</v>
      </c>
    </row>
    <row r="1587" spans="1:12" hidden="1" x14ac:dyDescent="0.25">
      <c r="A1587" s="77">
        <v>709310</v>
      </c>
      <c r="B1587" s="77">
        <v>11549204</v>
      </c>
      <c r="C1587" s="77">
        <v>728</v>
      </c>
      <c r="D1587" s="77"/>
      <c r="E1587" s="100">
        <v>1098</v>
      </c>
      <c r="F1587" s="101">
        <v>7219</v>
      </c>
      <c r="G1587" s="102">
        <v>189898</v>
      </c>
      <c r="H1587" s="103">
        <v>46168</v>
      </c>
      <c r="I1587" s="104" t="s">
        <v>926</v>
      </c>
      <c r="J1587" s="77"/>
      <c r="K1587" s="77" t="str">
        <f ca="1">+IF(ISERROR(MATCH([1]!WORKORDER[[#This Row],[TRAVELER]],[1]!Table1[TRAVELER],0)),K1587,"Shipped")</f>
        <v>Shipped</v>
      </c>
      <c r="L1587" s="77">
        <f ca="1">IF(ISERROR(MATCH([1]!WORKORDER[[#This Row],[TRAVELER]],[1]!Table1[TRAVELER],0)),L1587,#REF!)</f>
        <v>0</v>
      </c>
    </row>
    <row r="1588" spans="1:12" hidden="1" x14ac:dyDescent="0.25">
      <c r="A1588" s="77">
        <v>709311</v>
      </c>
      <c r="B1588" s="77">
        <v>11549204</v>
      </c>
      <c r="C1588" s="77">
        <v>959</v>
      </c>
      <c r="D1588" s="77"/>
      <c r="E1588" s="100">
        <v>1200</v>
      </c>
      <c r="F1588" s="101">
        <v>7890</v>
      </c>
      <c r="G1588" s="102">
        <v>189898</v>
      </c>
      <c r="H1588" s="103">
        <v>46168</v>
      </c>
      <c r="I1588" s="104" t="s">
        <v>926</v>
      </c>
      <c r="J1588" s="77"/>
      <c r="K1588" s="77" t="str">
        <f ca="1">+IF(ISERROR(MATCH([1]!WORKORDER[[#This Row],[TRAVELER]],[1]!Table1[TRAVELER],0)),K1588,"Shipped")</f>
        <v>Shipped</v>
      </c>
      <c r="L1588" s="77">
        <f ca="1">IF(ISERROR(MATCH([1]!WORKORDER[[#This Row],[TRAVELER]],[1]!Table1[TRAVELER],0)),L1588,#REF!)</f>
        <v>30092</v>
      </c>
    </row>
    <row r="1589" spans="1:12" hidden="1" x14ac:dyDescent="0.25">
      <c r="A1589" s="77">
        <v>709312</v>
      </c>
      <c r="B1589" s="77">
        <v>11549204</v>
      </c>
      <c r="C1589" s="77">
        <v>1514</v>
      </c>
      <c r="D1589" s="77"/>
      <c r="E1589" s="100">
        <v>1139</v>
      </c>
      <c r="F1589" s="101">
        <v>7488</v>
      </c>
      <c r="G1589" s="102">
        <v>189898</v>
      </c>
      <c r="H1589" s="103">
        <v>46168</v>
      </c>
      <c r="I1589" s="104" t="s">
        <v>926</v>
      </c>
      <c r="J1589" s="77"/>
      <c r="K1589" s="77" t="str">
        <f ca="1">+IF(ISERROR(MATCH([1]!WORKORDER[[#This Row],[TRAVELER]],[1]!Table1[TRAVELER],0)),K1589,"Shipped")</f>
        <v>Shipped</v>
      </c>
      <c r="L1589" s="77">
        <f ca="1">IF(ISERROR(MATCH([1]!WORKORDER[[#This Row],[TRAVELER]],[1]!Table1[TRAVELER],0)),L1589,#REF!)</f>
        <v>30098</v>
      </c>
    </row>
    <row r="1590" spans="1:12" hidden="1" x14ac:dyDescent="0.25">
      <c r="A1590" s="77">
        <v>709313</v>
      </c>
      <c r="B1590" s="77">
        <v>11549204</v>
      </c>
      <c r="C1590" s="77">
        <v>1413</v>
      </c>
      <c r="D1590" s="77"/>
      <c r="E1590" s="100">
        <v>1164</v>
      </c>
      <c r="F1590" s="101">
        <v>7653</v>
      </c>
      <c r="G1590" s="102">
        <v>189898</v>
      </c>
      <c r="H1590" s="103">
        <v>46168</v>
      </c>
      <c r="I1590" s="104" t="s">
        <v>926</v>
      </c>
      <c r="J1590" s="77"/>
      <c r="K1590" s="77" t="str">
        <f ca="1">+IF(ISERROR(MATCH([1]!WORKORDER[[#This Row],[TRAVELER]],[1]!Table1[TRAVELER],0)),K1590,"Shipped")</f>
        <v>Shipped</v>
      </c>
      <c r="L1590" s="77" t="e">
        <f ca="1">IF(ISERROR(MATCH([1]!WORKORDER[[#This Row],[TRAVELER]],[1]!Table1[TRAVELER],0)),L1590,#REF!)</f>
        <v>#REF!</v>
      </c>
    </row>
    <row r="1591" spans="1:12" hidden="1" x14ac:dyDescent="0.25">
      <c r="A1591" s="77">
        <v>709314</v>
      </c>
      <c r="B1591" s="77">
        <v>11549204</v>
      </c>
      <c r="C1591" s="77">
        <v>1618</v>
      </c>
      <c r="D1591" s="77"/>
      <c r="E1591" s="100">
        <v>1053</v>
      </c>
      <c r="F1591" s="101">
        <v>6923</v>
      </c>
      <c r="G1591" s="102">
        <v>189898</v>
      </c>
      <c r="H1591" s="103">
        <v>46168</v>
      </c>
      <c r="I1591" s="104" t="s">
        <v>926</v>
      </c>
      <c r="J1591" s="77"/>
      <c r="K1591" s="77" t="str">
        <f ca="1">+IF(ISERROR(MATCH([1]!WORKORDER[[#This Row],[TRAVELER]],[1]!Table1[TRAVELER],0)),K1591,"Shipped")</f>
        <v>Shipped</v>
      </c>
      <c r="L1591" s="77" t="e">
        <f ca="1">IF(ISERROR(MATCH([1]!WORKORDER[[#This Row],[TRAVELER]],[1]!Table1[TRAVELER],0)),L1591,#REF!)</f>
        <v>#REF!</v>
      </c>
    </row>
    <row r="1592" spans="1:12" hidden="1" x14ac:dyDescent="0.25">
      <c r="A1592" s="77">
        <v>709315</v>
      </c>
      <c r="B1592" s="77">
        <v>11549204</v>
      </c>
      <c r="C1592" s="77">
        <v>1640</v>
      </c>
      <c r="D1592" s="77"/>
      <c r="E1592" s="100">
        <v>1218</v>
      </c>
      <c r="F1592" s="101">
        <v>8008</v>
      </c>
      <c r="G1592" s="102">
        <v>189898</v>
      </c>
      <c r="H1592" s="103">
        <v>46168</v>
      </c>
      <c r="I1592" s="104" t="s">
        <v>926</v>
      </c>
      <c r="J1592" s="77"/>
      <c r="K1592" s="77" t="str">
        <f ca="1">+IF(ISERROR(MATCH([1]!WORKORDER[[#This Row],[TRAVELER]],[1]!Table1[TRAVELER],0)),K1592,"Shipped")</f>
        <v>Shipped</v>
      </c>
      <c r="L1592" s="77">
        <f ca="1">IF(ISERROR(MATCH([1]!WORKORDER[[#This Row],[TRAVELER]],[1]!Table1[TRAVELER],0)),L1592,#REF!)</f>
        <v>29630</v>
      </c>
    </row>
    <row r="1593" spans="1:12" hidden="1" x14ac:dyDescent="0.25">
      <c r="A1593" s="77">
        <v>709316</v>
      </c>
      <c r="B1593" s="77">
        <v>11549204</v>
      </c>
      <c r="C1593" s="77">
        <v>117</v>
      </c>
      <c r="D1593" s="77"/>
      <c r="E1593" s="100">
        <v>1256</v>
      </c>
      <c r="F1593" s="101">
        <v>8258</v>
      </c>
      <c r="G1593" s="102">
        <v>189898</v>
      </c>
      <c r="H1593" s="103">
        <v>46168</v>
      </c>
      <c r="I1593" s="104" t="s">
        <v>926</v>
      </c>
      <c r="J1593" s="77"/>
      <c r="K1593" s="77" t="str">
        <f ca="1">+IF(ISERROR(MATCH([1]!WORKORDER[[#This Row],[TRAVELER]],[1]!Table1[TRAVELER],0)),K1593,"Shipped")</f>
        <v>Shipped</v>
      </c>
      <c r="L1593" s="77" t="e">
        <f ca="1">IF(ISERROR(MATCH([1]!WORKORDER[[#This Row],[TRAVELER]],[1]!Table1[TRAVELER],0)),L1593,#REF!)</f>
        <v>#REF!</v>
      </c>
    </row>
    <row r="1594" spans="1:12" hidden="1" x14ac:dyDescent="0.25">
      <c r="A1594" s="77">
        <v>709317</v>
      </c>
      <c r="B1594" s="77">
        <v>11549204</v>
      </c>
      <c r="C1594" s="77">
        <v>277</v>
      </c>
      <c r="D1594" s="77"/>
      <c r="E1594" s="100">
        <v>1041</v>
      </c>
      <c r="F1594" s="101">
        <v>6844</v>
      </c>
      <c r="G1594" s="102">
        <v>189898</v>
      </c>
      <c r="H1594" s="103">
        <v>46168</v>
      </c>
      <c r="I1594" s="104" t="s">
        <v>926</v>
      </c>
      <c r="J1594" s="77"/>
      <c r="K1594" s="77" t="str">
        <f ca="1">+IF(ISERROR(MATCH([1]!WORKORDER[[#This Row],[TRAVELER]],[1]!Table1[TRAVELER],0)),K1594,"Shipped")</f>
        <v>Shipped</v>
      </c>
      <c r="L1594" s="77" t="e">
        <f ca="1">IF(ISERROR(MATCH([1]!WORKORDER[[#This Row],[TRAVELER]],[1]!Table1[TRAVELER],0)),L1594,#REF!)</f>
        <v>#REF!</v>
      </c>
    </row>
    <row r="1595" spans="1:12" hidden="1" x14ac:dyDescent="0.25">
      <c r="A1595" s="77">
        <v>709318</v>
      </c>
      <c r="B1595" s="77" t="s">
        <v>938</v>
      </c>
      <c r="C1595" s="77">
        <v>375</v>
      </c>
      <c r="D1595" s="77"/>
      <c r="E1595" s="100">
        <v>1123</v>
      </c>
      <c r="F1595" s="101">
        <v>105943</v>
      </c>
      <c r="G1595" s="102">
        <v>189992</v>
      </c>
      <c r="H1595" s="103">
        <v>46171</v>
      </c>
      <c r="I1595" s="104" t="s">
        <v>926</v>
      </c>
      <c r="J1595" s="77"/>
      <c r="K1595" s="77" t="str">
        <f ca="1">+IF(ISERROR(MATCH([1]!WORKORDER[[#This Row],[TRAVELER]],[1]!Table1[TRAVELER],0)),K1595,"Shipped")</f>
        <v>Shipped</v>
      </c>
      <c r="L1595" s="77" t="e">
        <f ca="1">IF(ISERROR(MATCH([1]!WORKORDER[[#This Row],[TRAVELER]],[1]!Table1[TRAVELER],0)),L1595,#REF!)</f>
        <v>#REF!</v>
      </c>
    </row>
    <row r="1596" spans="1:12" hidden="1" x14ac:dyDescent="0.25">
      <c r="A1596" s="77">
        <v>709319</v>
      </c>
      <c r="B1596" s="77" t="s">
        <v>938</v>
      </c>
      <c r="C1596" s="77">
        <v>1655</v>
      </c>
      <c r="D1596" s="77"/>
      <c r="E1596" s="100">
        <v>1044</v>
      </c>
      <c r="F1596" s="101">
        <v>98491</v>
      </c>
      <c r="G1596" s="102">
        <v>189992</v>
      </c>
      <c r="H1596" s="103">
        <v>46171</v>
      </c>
      <c r="I1596" s="104" t="s">
        <v>926</v>
      </c>
      <c r="J1596" s="77"/>
      <c r="K1596" s="77" t="str">
        <f ca="1">+IF(ISERROR(MATCH([1]!WORKORDER[[#This Row],[TRAVELER]],[1]!Table1[TRAVELER],0)),K1596,"Shipped")</f>
        <v>Shipped</v>
      </c>
      <c r="L1596" s="77">
        <f ca="1">IF(ISERROR(MATCH([1]!WORKORDER[[#This Row],[TRAVELER]],[1]!Table1[TRAVELER],0)),L1596,#REF!)</f>
        <v>29653</v>
      </c>
    </row>
    <row r="1597" spans="1:12" hidden="1" x14ac:dyDescent="0.25">
      <c r="A1597" s="77">
        <v>709320</v>
      </c>
      <c r="B1597" s="77" t="s">
        <v>938</v>
      </c>
      <c r="C1597" s="77">
        <v>754</v>
      </c>
      <c r="D1597" s="77"/>
      <c r="E1597" s="100">
        <v>1096</v>
      </c>
      <c r="F1597" s="101">
        <v>103396</v>
      </c>
      <c r="G1597" s="102">
        <v>189992</v>
      </c>
      <c r="H1597" s="103">
        <v>46171</v>
      </c>
      <c r="I1597" s="104" t="s">
        <v>926</v>
      </c>
      <c r="J1597" s="77"/>
      <c r="K1597" s="77" t="str">
        <f ca="1">+IF(ISERROR(MATCH([1]!WORKORDER[[#This Row],[TRAVELER]],[1]!Table1[TRAVELER],0)),K1597,"Shipped")</f>
        <v>Shipped</v>
      </c>
      <c r="L1597" s="77">
        <f ca="1">IF(ISERROR(MATCH([1]!WORKORDER[[#This Row],[TRAVELER]],[1]!Table1[TRAVELER],0)),L1597,#REF!)</f>
        <v>30080</v>
      </c>
    </row>
    <row r="1598" spans="1:12" hidden="1" x14ac:dyDescent="0.25">
      <c r="A1598" s="77">
        <v>709321</v>
      </c>
      <c r="B1598" s="77" t="s">
        <v>938</v>
      </c>
      <c r="C1598" s="77">
        <v>531</v>
      </c>
      <c r="D1598" s="77"/>
      <c r="E1598" s="100">
        <v>1046</v>
      </c>
      <c r="F1598" s="101">
        <v>98679</v>
      </c>
      <c r="G1598" s="102">
        <v>189992</v>
      </c>
      <c r="H1598" s="103">
        <v>46171</v>
      </c>
      <c r="I1598" s="104" t="s">
        <v>926</v>
      </c>
      <c r="J1598" s="77"/>
      <c r="K1598" s="77" t="str">
        <f ca="1">+IF(ISERROR(MATCH([1]!WORKORDER[[#This Row],[TRAVELER]],[1]!Table1[TRAVELER],0)),K1598,"Shipped")</f>
        <v>Shipped</v>
      </c>
      <c r="L1598" s="77">
        <f ca="1">IF(ISERROR(MATCH([1]!WORKORDER[[#This Row],[TRAVELER]],[1]!Table1[TRAVELER],0)),L1598,#REF!)</f>
        <v>29651</v>
      </c>
    </row>
    <row r="1599" spans="1:12" hidden="1" x14ac:dyDescent="0.25">
      <c r="A1599" s="77">
        <v>709322</v>
      </c>
      <c r="B1599" s="77" t="s">
        <v>938</v>
      </c>
      <c r="C1599" s="77">
        <v>813</v>
      </c>
      <c r="D1599" s="77"/>
      <c r="E1599" s="100">
        <v>1057</v>
      </c>
      <c r="F1599" s="101">
        <v>99717</v>
      </c>
      <c r="G1599" s="102">
        <v>189992</v>
      </c>
      <c r="H1599" s="103">
        <v>46171</v>
      </c>
      <c r="I1599" s="104" t="s">
        <v>926</v>
      </c>
      <c r="J1599" s="77"/>
      <c r="K1599" s="77" t="str">
        <f ca="1">+IF(ISERROR(MATCH([1]!WORKORDER[[#This Row],[TRAVELER]],[1]!Table1[TRAVELER],0)),K1599,"Shipped")</f>
        <v>Shipped</v>
      </c>
      <c r="L1599" s="77">
        <f ca="1">IF(ISERROR(MATCH([1]!WORKORDER[[#This Row],[TRAVELER]],[1]!Table1[TRAVELER],0)),L1599,#REF!)</f>
        <v>30080</v>
      </c>
    </row>
    <row r="1600" spans="1:12" hidden="1" x14ac:dyDescent="0.25">
      <c r="A1600" s="77">
        <v>709323</v>
      </c>
      <c r="B1600" s="77" t="s">
        <v>938</v>
      </c>
      <c r="C1600" s="77">
        <v>1584</v>
      </c>
      <c r="D1600" s="77"/>
      <c r="E1600" s="100">
        <v>1051</v>
      </c>
      <c r="F1600" s="101">
        <v>99151</v>
      </c>
      <c r="G1600" s="102">
        <v>189992</v>
      </c>
      <c r="H1600" s="103">
        <v>46171</v>
      </c>
      <c r="I1600" s="104" t="s">
        <v>926</v>
      </c>
      <c r="J1600" s="77"/>
      <c r="K1600" s="77" t="str">
        <f ca="1">+IF(ISERROR(MATCH([1]!WORKORDER[[#This Row],[TRAVELER]],[1]!Table1[TRAVELER],0)),K1600,"Shipped")</f>
        <v>Shipped</v>
      </c>
      <c r="L1600" s="77">
        <f ca="1">IF(ISERROR(MATCH([1]!WORKORDER[[#This Row],[TRAVELER]],[1]!Table1[TRAVELER],0)),L1600,#REF!)</f>
        <v>30092</v>
      </c>
    </row>
    <row r="1601" spans="1:12" hidden="1" x14ac:dyDescent="0.25">
      <c r="A1601" s="77">
        <v>709324</v>
      </c>
      <c r="B1601" s="77">
        <v>11548535</v>
      </c>
      <c r="C1601" s="77">
        <v>622</v>
      </c>
      <c r="D1601" s="77"/>
      <c r="E1601" s="100">
        <v>1136</v>
      </c>
      <c r="F1601" s="101">
        <v>5680</v>
      </c>
      <c r="G1601" s="102">
        <v>190436</v>
      </c>
      <c r="H1601" s="103">
        <v>46185</v>
      </c>
      <c r="I1601" s="104" t="s">
        <v>1321</v>
      </c>
      <c r="J1601" s="77"/>
      <c r="K1601" s="77" t="str">
        <f ca="1">+IF(ISERROR(MATCH([1]!WORKORDER[[#This Row],[TRAVELER]],[1]!Table1[TRAVELER],0)),K1601,"Shipped")</f>
        <v>Shipped</v>
      </c>
      <c r="L1601" s="77">
        <f ca="1">IF(ISERROR(MATCH([1]!WORKORDER[[#This Row],[TRAVELER]],[1]!Table1[TRAVELER],0)),L1601,#REF!)</f>
        <v>30098</v>
      </c>
    </row>
    <row r="1602" spans="1:12" hidden="1" x14ac:dyDescent="0.25">
      <c r="A1602" s="77">
        <v>709325</v>
      </c>
      <c r="B1602" s="77">
        <v>11548535</v>
      </c>
      <c r="C1602" s="77">
        <v>482</v>
      </c>
      <c r="D1602" s="77"/>
      <c r="E1602" s="100">
        <v>1118</v>
      </c>
      <c r="F1602" s="101">
        <v>5590</v>
      </c>
      <c r="G1602" s="102">
        <v>190436</v>
      </c>
      <c r="H1602" s="103">
        <v>46185</v>
      </c>
      <c r="I1602" s="104" t="s">
        <v>1322</v>
      </c>
      <c r="J1602" s="77"/>
      <c r="K1602" s="77" t="str">
        <f ca="1">+IF(ISERROR(MATCH([1]!WORKORDER[[#This Row],[TRAVELER]],[1]!Table1[TRAVELER],0)),K1602,"Shipped")</f>
        <v>Shipped</v>
      </c>
      <c r="L1602" s="77">
        <f ca="1">IF(ISERROR(MATCH([1]!WORKORDER[[#This Row],[TRAVELER]],[1]!Table1[TRAVELER],0)),L1602,#REF!)</f>
        <v>30080</v>
      </c>
    </row>
    <row r="1603" spans="1:12" hidden="1" x14ac:dyDescent="0.25">
      <c r="A1603" s="77">
        <v>709326</v>
      </c>
      <c r="B1603" s="77">
        <v>11548535</v>
      </c>
      <c r="C1603" s="77">
        <v>1686</v>
      </c>
      <c r="D1603" s="77"/>
      <c r="E1603" s="100">
        <v>1157</v>
      </c>
      <c r="F1603" s="101">
        <v>5785</v>
      </c>
      <c r="G1603" s="102">
        <v>190436</v>
      </c>
      <c r="H1603" s="103">
        <v>46185</v>
      </c>
      <c r="I1603" s="104" t="s">
        <v>1323</v>
      </c>
      <c r="J1603" s="77"/>
      <c r="K1603" s="77" t="str">
        <f ca="1">+IF(ISERROR(MATCH([1]!WORKORDER[[#This Row],[TRAVELER]],[1]!Table1[TRAVELER],0)),K1603,"Shipped")</f>
        <v>Shipped</v>
      </c>
      <c r="L1603" s="77">
        <f ca="1">IF(ISERROR(MATCH([1]!WORKORDER[[#This Row],[TRAVELER]],[1]!Table1[TRAVELER],0)),L1603,#REF!)</f>
        <v>30080</v>
      </c>
    </row>
    <row r="1604" spans="1:12" hidden="1" x14ac:dyDescent="0.25">
      <c r="A1604" s="77">
        <v>709327</v>
      </c>
      <c r="B1604" s="77">
        <v>11548535</v>
      </c>
      <c r="C1604" s="77">
        <v>1512</v>
      </c>
      <c r="D1604" s="77"/>
      <c r="E1604" s="100">
        <v>1077</v>
      </c>
      <c r="F1604" s="101">
        <v>5385</v>
      </c>
      <c r="G1604" s="102">
        <v>190436</v>
      </c>
      <c r="H1604" s="103">
        <v>46185</v>
      </c>
      <c r="I1604" s="104" t="s">
        <v>1324</v>
      </c>
      <c r="J1604" s="77"/>
      <c r="K1604" s="77" t="str">
        <f ca="1">+IF(ISERROR(MATCH([1]!WORKORDER[[#This Row],[TRAVELER]],[1]!Table1[TRAVELER],0)),K1604,"Shipped")</f>
        <v>Shipped</v>
      </c>
      <c r="L1604" s="77" t="e">
        <f ca="1">IF(ISERROR(MATCH([1]!WORKORDER[[#This Row],[TRAVELER]],[1]!Table1[TRAVELER],0)),L1604,#REF!)</f>
        <v>#REF!</v>
      </c>
    </row>
    <row r="1605" spans="1:12" hidden="1" x14ac:dyDescent="0.25">
      <c r="A1605" s="77">
        <v>709328</v>
      </c>
      <c r="B1605" s="77" t="s">
        <v>978</v>
      </c>
      <c r="C1605" s="77">
        <v>384</v>
      </c>
      <c r="D1605" s="77"/>
      <c r="E1605" s="100">
        <v>1045</v>
      </c>
      <c r="F1605" s="101">
        <v>22691</v>
      </c>
      <c r="G1605" s="102">
        <v>190938</v>
      </c>
      <c r="H1605" s="103">
        <v>46204</v>
      </c>
      <c r="I1605" s="104" t="s">
        <v>926</v>
      </c>
      <c r="J1605" s="77"/>
      <c r="K1605" s="77" t="str">
        <f ca="1">+IF(ISERROR(MATCH([1]!WORKORDER[[#This Row],[TRAVELER]],[1]!Table1[TRAVELER],0)),K1605,"Shipped")</f>
        <v>Shipped</v>
      </c>
      <c r="L1605" s="77">
        <f ca="1">IF(ISERROR(MATCH([1]!WORKORDER[[#This Row],[TRAVELER]],[1]!Table1[TRAVELER],0)),L1605,#REF!)</f>
        <v>30098</v>
      </c>
    </row>
    <row r="1606" spans="1:12" hidden="1" x14ac:dyDescent="0.25">
      <c r="A1606" s="77">
        <v>709329</v>
      </c>
      <c r="B1606" s="77" t="s">
        <v>978</v>
      </c>
      <c r="C1606" s="77">
        <v>1570</v>
      </c>
      <c r="D1606" s="77"/>
      <c r="E1606" s="100">
        <v>1171</v>
      </c>
      <c r="F1606" s="101">
        <v>25346</v>
      </c>
      <c r="G1606" s="102">
        <v>190938</v>
      </c>
      <c r="H1606" s="103">
        <v>46204</v>
      </c>
      <c r="I1606" s="104" t="s">
        <v>926</v>
      </c>
      <c r="J1606" s="77"/>
      <c r="K1606" s="77" t="str">
        <f ca="1">+IF(ISERROR(MATCH([1]!WORKORDER[[#This Row],[TRAVELER]],[1]!Table1[TRAVELER],0)),K1606,"Shipped")</f>
        <v>Shipped</v>
      </c>
      <c r="L1606" s="77">
        <f ca="1">IF(ISERROR(MATCH([1]!WORKORDER[[#This Row],[TRAVELER]],[1]!Table1[TRAVELER],0)),L1606,#REF!)</f>
        <v>30098</v>
      </c>
    </row>
    <row r="1607" spans="1:12" hidden="1" x14ac:dyDescent="0.25">
      <c r="A1607" s="77">
        <v>709330</v>
      </c>
      <c r="B1607" s="77" t="s">
        <v>978</v>
      </c>
      <c r="C1607" s="77">
        <v>436</v>
      </c>
      <c r="D1607" s="77"/>
      <c r="E1607" s="100">
        <v>1275</v>
      </c>
      <c r="F1607" s="101">
        <v>27597</v>
      </c>
      <c r="G1607" s="102">
        <v>190938</v>
      </c>
      <c r="H1607" s="103">
        <v>46204</v>
      </c>
      <c r="I1607" s="104" t="s">
        <v>926</v>
      </c>
      <c r="J1607" s="77"/>
      <c r="K1607" s="77" t="str">
        <f ca="1">+IF(ISERROR(MATCH([1]!WORKORDER[[#This Row],[TRAVELER]],[1]!Table1[TRAVELER],0)),K1607,"Shipped")</f>
        <v>Shipped</v>
      </c>
      <c r="L1607" s="77">
        <f ca="1">IF(ISERROR(MATCH([1]!WORKORDER[[#This Row],[TRAVELER]],[1]!Table1[TRAVELER],0)),L1607,#REF!)</f>
        <v>30080</v>
      </c>
    </row>
    <row r="1608" spans="1:12" hidden="1" x14ac:dyDescent="0.25">
      <c r="A1608" s="77">
        <v>709331</v>
      </c>
      <c r="B1608" s="77" t="s">
        <v>978</v>
      </c>
      <c r="C1608" s="77">
        <v>546</v>
      </c>
      <c r="D1608" s="77"/>
      <c r="E1608" s="100">
        <v>1144</v>
      </c>
      <c r="F1608" s="101">
        <v>24762</v>
      </c>
      <c r="G1608" s="102">
        <v>190779</v>
      </c>
      <c r="H1608" s="103">
        <v>46198</v>
      </c>
      <c r="I1608" s="104" t="s">
        <v>926</v>
      </c>
      <c r="J1608" s="77"/>
      <c r="K1608" s="77" t="str">
        <f ca="1">+IF(ISERROR(MATCH([1]!WORKORDER[[#This Row],[TRAVELER]],[1]!Table1[TRAVELER],0)),K1608,"Shipped")</f>
        <v>Shipped</v>
      </c>
      <c r="L1608" s="77">
        <f ca="1">IF(ISERROR(MATCH([1]!WORKORDER[[#This Row],[TRAVELER]],[1]!Table1[TRAVELER],0)),L1608,#REF!)</f>
        <v>30080</v>
      </c>
    </row>
    <row r="1609" spans="1:12" hidden="1" x14ac:dyDescent="0.25">
      <c r="A1609" s="77">
        <v>709332</v>
      </c>
      <c r="B1609" s="77" t="s">
        <v>978</v>
      </c>
      <c r="C1609" s="77">
        <v>1672</v>
      </c>
      <c r="D1609" s="77"/>
      <c r="E1609" s="100">
        <v>1316</v>
      </c>
      <c r="F1609" s="101">
        <v>28485</v>
      </c>
      <c r="G1609" s="102">
        <v>190779</v>
      </c>
      <c r="H1609" s="103">
        <v>46198</v>
      </c>
      <c r="I1609" s="104" t="s">
        <v>926</v>
      </c>
      <c r="J1609" s="77"/>
      <c r="K1609" s="77" t="str">
        <f ca="1">+IF(ISERROR(MATCH([1]!WORKORDER[[#This Row],[TRAVELER]],[1]!Table1[TRAVELER],0)),K1609,"Shipped")</f>
        <v>Shipped</v>
      </c>
      <c r="L1609" s="77" t="e">
        <f ca="1">IF(ISERROR(MATCH([1]!WORKORDER[[#This Row],[TRAVELER]],[1]!Table1[TRAVELER],0)),L1609,#REF!)</f>
        <v>#REF!</v>
      </c>
    </row>
    <row r="1610" spans="1:12" hidden="1" x14ac:dyDescent="0.25">
      <c r="A1610" s="77">
        <v>709333</v>
      </c>
      <c r="B1610" s="77" t="s">
        <v>978</v>
      </c>
      <c r="C1610" s="77">
        <v>1040</v>
      </c>
      <c r="D1610" s="77"/>
      <c r="E1610" s="100">
        <v>1180</v>
      </c>
      <c r="F1610" s="101">
        <v>25541</v>
      </c>
      <c r="G1610" s="102">
        <v>190938</v>
      </c>
      <c r="H1610" s="103">
        <v>46204</v>
      </c>
      <c r="I1610" s="104" t="s">
        <v>926</v>
      </c>
      <c r="J1610" s="77"/>
      <c r="K1610" s="77" t="str">
        <f ca="1">+IF(ISERROR(MATCH([1]!WORKORDER[[#This Row],[TRAVELER]],[1]!Table1[TRAVELER],0)),K1610,"Shipped")</f>
        <v>Shipped</v>
      </c>
      <c r="L1610" s="77" t="e">
        <f ca="1">IF(ISERROR(MATCH([1]!WORKORDER[[#This Row],[TRAVELER]],[1]!Table1[TRAVELER],0)),L1610,#REF!)</f>
        <v>#REF!</v>
      </c>
    </row>
    <row r="1611" spans="1:12" hidden="1" x14ac:dyDescent="0.25">
      <c r="A1611" s="77">
        <v>709335</v>
      </c>
      <c r="B1611" s="77" t="s">
        <v>1035</v>
      </c>
      <c r="C1611" s="77">
        <v>9</v>
      </c>
      <c r="D1611" s="77"/>
      <c r="E1611" s="100">
        <v>1140</v>
      </c>
      <c r="F1611" s="101">
        <v>74026</v>
      </c>
      <c r="G1611" s="102">
        <v>190079</v>
      </c>
      <c r="H1611" s="103">
        <v>46174</v>
      </c>
      <c r="I1611" s="104" t="s">
        <v>1325</v>
      </c>
      <c r="J1611" s="77"/>
      <c r="K1611" s="77" t="str">
        <f ca="1">+IF(ISERROR(MATCH([1]!WORKORDER[[#This Row],[TRAVELER]],[1]!Table1[TRAVELER],0)),K1611,"Shipped")</f>
        <v>Shipped</v>
      </c>
      <c r="L1611" s="77" t="e">
        <f ca="1">IF(ISERROR(MATCH([1]!WORKORDER[[#This Row],[TRAVELER]],[1]!Table1[TRAVELER],0)),L1611,#REF!)</f>
        <v>#REF!</v>
      </c>
    </row>
    <row r="1612" spans="1:12" hidden="1" x14ac:dyDescent="0.25">
      <c r="A1612" s="77">
        <v>709336</v>
      </c>
      <c r="B1612" s="77" t="s">
        <v>1035</v>
      </c>
      <c r="C1612" s="77">
        <v>1537</v>
      </c>
      <c r="D1612" s="77"/>
      <c r="E1612" s="100">
        <v>1248</v>
      </c>
      <c r="F1612" s="101">
        <v>81039</v>
      </c>
      <c r="G1612" s="102">
        <v>190079</v>
      </c>
      <c r="H1612" s="103">
        <v>46174</v>
      </c>
      <c r="I1612" s="104" t="s">
        <v>1326</v>
      </c>
      <c r="J1612" s="77"/>
      <c r="K1612" s="77" t="str">
        <f ca="1">+IF(ISERROR(MATCH([1]!WORKORDER[[#This Row],[TRAVELER]],[1]!Table1[TRAVELER],0)),K1612,"Shipped")</f>
        <v>Shipped</v>
      </c>
      <c r="L1612" s="77" t="e">
        <f ca="1">IF(ISERROR(MATCH([1]!WORKORDER[[#This Row],[TRAVELER]],[1]!Table1[TRAVELER],0)),L1612,#REF!)</f>
        <v>#REF!</v>
      </c>
    </row>
    <row r="1613" spans="1:12" hidden="1" x14ac:dyDescent="0.25">
      <c r="A1613" s="77">
        <v>709337</v>
      </c>
      <c r="B1613" s="77" t="s">
        <v>1035</v>
      </c>
      <c r="C1613" s="77">
        <v>1097</v>
      </c>
      <c r="D1613" s="77"/>
      <c r="E1613" s="100">
        <v>1258</v>
      </c>
      <c r="F1613" s="101">
        <v>81688</v>
      </c>
      <c r="G1613" s="102">
        <v>190079</v>
      </c>
      <c r="H1613" s="103">
        <v>46174</v>
      </c>
      <c r="I1613" s="104" t="s">
        <v>1327</v>
      </c>
      <c r="J1613" s="77"/>
      <c r="K1613" s="77" t="str">
        <f ca="1">+IF(ISERROR(MATCH([1]!WORKORDER[[#This Row],[TRAVELER]],[1]!Table1[TRAVELER],0)),K1613,"Shipped")</f>
        <v>Shipped</v>
      </c>
      <c r="L1613" s="77" t="e">
        <f ca="1">IF(ISERROR(MATCH([1]!WORKORDER[[#This Row],[TRAVELER]],[1]!Table1[TRAVELER],0)),L1613,#REF!)</f>
        <v>#REF!</v>
      </c>
    </row>
    <row r="1614" spans="1:12" hidden="1" x14ac:dyDescent="0.25">
      <c r="A1614" s="77">
        <v>709338</v>
      </c>
      <c r="B1614" s="77" t="s">
        <v>1035</v>
      </c>
      <c r="C1614" s="77">
        <v>1700</v>
      </c>
      <c r="D1614" s="77"/>
      <c r="E1614" s="100">
        <v>1097</v>
      </c>
      <c r="F1614" s="101">
        <v>71234</v>
      </c>
      <c r="G1614" s="102">
        <v>190079</v>
      </c>
      <c r="H1614" s="103">
        <v>46174</v>
      </c>
      <c r="I1614" s="104" t="s">
        <v>1328</v>
      </c>
      <c r="J1614" s="77"/>
      <c r="K1614" s="77" t="str">
        <f ca="1">+IF(ISERROR(MATCH([1]!WORKORDER[[#This Row],[TRAVELER]],[1]!Table1[TRAVELER],0)),K1614,"Shipped")</f>
        <v>Shipped</v>
      </c>
      <c r="L1614" s="77">
        <f ca="1">IF(ISERROR(MATCH([1]!WORKORDER[[#This Row],[TRAVELER]],[1]!Table1[TRAVELER],0)),L1614,#REF!)</f>
        <v>29673</v>
      </c>
    </row>
    <row r="1615" spans="1:12" hidden="1" x14ac:dyDescent="0.25">
      <c r="A1615" s="77">
        <v>709339</v>
      </c>
      <c r="B1615" s="77" t="s">
        <v>1035</v>
      </c>
      <c r="C1615" s="77">
        <v>1081</v>
      </c>
      <c r="D1615" s="77"/>
      <c r="E1615" s="100">
        <v>1236</v>
      </c>
      <c r="F1615" s="101">
        <v>80260</v>
      </c>
      <c r="G1615" s="102">
        <v>190079</v>
      </c>
      <c r="H1615" s="103">
        <v>46174</v>
      </c>
      <c r="I1615" s="104" t="s">
        <v>1329</v>
      </c>
      <c r="J1615" s="77"/>
      <c r="K1615" s="77" t="str">
        <f ca="1">+IF(ISERROR(MATCH([1]!WORKORDER[[#This Row],[TRAVELER]],[1]!Table1[TRAVELER],0)),K1615,"Shipped")</f>
        <v>Shipped</v>
      </c>
      <c r="L1615" s="77" t="e">
        <f ca="1">IF(ISERROR(MATCH([1]!WORKORDER[[#This Row],[TRAVELER]],[1]!Table1[TRAVELER],0)),L1615,#REF!)</f>
        <v>#REF!</v>
      </c>
    </row>
    <row r="1616" spans="1:12" hidden="1" x14ac:dyDescent="0.25">
      <c r="A1616" s="77">
        <v>709340</v>
      </c>
      <c r="B1616" s="77" t="s">
        <v>1035</v>
      </c>
      <c r="C1616" s="77">
        <v>688</v>
      </c>
      <c r="D1616" s="77"/>
      <c r="E1616" s="100">
        <v>1138</v>
      </c>
      <c r="F1616" s="101">
        <v>73896</v>
      </c>
      <c r="G1616" s="102">
        <v>190079</v>
      </c>
      <c r="H1616" s="103">
        <v>46174</v>
      </c>
      <c r="I1616" s="104" t="s">
        <v>1330</v>
      </c>
      <c r="J1616" s="77"/>
      <c r="K1616" s="77" t="str">
        <f ca="1">+IF(ISERROR(MATCH([1]!WORKORDER[[#This Row],[TRAVELER]],[1]!Table1[TRAVELER],0)),K1616,"Shipped")</f>
        <v>Shipped</v>
      </c>
      <c r="L1616" s="77" t="e">
        <f ca="1">IF(ISERROR(MATCH([1]!WORKORDER[[#This Row],[TRAVELER]],[1]!Table1[TRAVELER],0)),L1616,#REF!)</f>
        <v>#REF!</v>
      </c>
    </row>
    <row r="1617" spans="1:12" hidden="1" x14ac:dyDescent="0.25">
      <c r="A1617" s="77">
        <v>709341</v>
      </c>
      <c r="B1617" s="77" t="s">
        <v>344</v>
      </c>
      <c r="C1617" s="77">
        <v>1016</v>
      </c>
      <c r="D1617" s="77"/>
      <c r="E1617" s="100">
        <v>1115</v>
      </c>
      <c r="F1617" s="101">
        <v>64451</v>
      </c>
      <c r="G1617" s="102">
        <v>190079</v>
      </c>
      <c r="H1617" s="103">
        <v>46174</v>
      </c>
      <c r="I1617" s="104" t="s">
        <v>1331</v>
      </c>
      <c r="J1617" s="77"/>
      <c r="K1617" s="77" t="str">
        <f ca="1">+IF(ISERROR(MATCH([1]!WORKORDER[[#This Row],[TRAVELER]],[1]!Table1[TRAVELER],0)),K1617,"Shipped")</f>
        <v>Shipped</v>
      </c>
      <c r="L1617" s="77">
        <f ca="1">IF(ISERROR(MATCH([1]!WORKORDER[[#This Row],[TRAVELER]],[1]!Table1[TRAVELER],0)),L1617,#REF!)</f>
        <v>29655</v>
      </c>
    </row>
    <row r="1618" spans="1:12" hidden="1" x14ac:dyDescent="0.25">
      <c r="A1618" s="77">
        <v>709342</v>
      </c>
      <c r="B1618" s="77" t="s">
        <v>344</v>
      </c>
      <c r="C1618" s="77">
        <v>1111</v>
      </c>
      <c r="D1618" s="77"/>
      <c r="E1618" s="100">
        <v>1110</v>
      </c>
      <c r="F1618" s="101">
        <v>64162</v>
      </c>
      <c r="G1618" s="102">
        <v>190079</v>
      </c>
      <c r="H1618" s="103">
        <v>46174</v>
      </c>
      <c r="I1618" s="104" t="s">
        <v>1332</v>
      </c>
      <c r="J1618" s="77"/>
      <c r="K1618" s="77" t="str">
        <f ca="1">+IF(ISERROR(MATCH([1]!WORKORDER[[#This Row],[TRAVELER]],[1]!Table1[TRAVELER],0)),K1618,"Shipped")</f>
        <v>Shipped</v>
      </c>
      <c r="L1618" s="77" t="e">
        <f ca="1">IF(ISERROR(MATCH([1]!WORKORDER[[#This Row],[TRAVELER]],[1]!Table1[TRAVELER],0)),L1618,#REF!)</f>
        <v>#REF!</v>
      </c>
    </row>
    <row r="1619" spans="1:12" hidden="1" x14ac:dyDescent="0.25">
      <c r="A1619" s="77">
        <v>709343</v>
      </c>
      <c r="B1619" s="77" t="s">
        <v>344</v>
      </c>
      <c r="C1619" s="77">
        <v>369</v>
      </c>
      <c r="D1619" s="77"/>
      <c r="E1619" s="100">
        <v>351</v>
      </c>
      <c r="F1619" s="101">
        <v>20289</v>
      </c>
      <c r="G1619" s="102">
        <v>190079</v>
      </c>
      <c r="H1619" s="103">
        <v>46174</v>
      </c>
      <c r="I1619" s="104" t="s">
        <v>1333</v>
      </c>
      <c r="J1619" s="77"/>
      <c r="K1619" s="77" t="str">
        <f ca="1">+IF(ISERROR(MATCH([1]!WORKORDER[[#This Row],[TRAVELER]],[1]!Table1[TRAVELER],0)),K1619,"Shipped")</f>
        <v>Shipped</v>
      </c>
      <c r="L1619" s="77" t="e">
        <f ca="1">IF(ISERROR(MATCH([1]!WORKORDER[[#This Row],[TRAVELER]],[1]!Table1[TRAVELER],0)),L1619,#REF!)</f>
        <v>#REF!</v>
      </c>
    </row>
    <row r="1620" spans="1:12" hidden="1" x14ac:dyDescent="0.25">
      <c r="A1620" s="77">
        <v>709345</v>
      </c>
      <c r="B1620" s="77">
        <v>92468</v>
      </c>
      <c r="C1620" s="77">
        <v>344</v>
      </c>
      <c r="D1620" s="77"/>
      <c r="E1620" s="100">
        <v>747</v>
      </c>
      <c r="F1620" s="101">
        <v>22914</v>
      </c>
      <c r="G1620" s="102">
        <v>190079</v>
      </c>
      <c r="H1620" s="103">
        <v>46174</v>
      </c>
      <c r="I1620" s="104" t="s">
        <v>1334</v>
      </c>
      <c r="J1620" s="77"/>
      <c r="K1620" s="77" t="str">
        <f ca="1">+IF(ISERROR(MATCH([1]!WORKORDER[[#This Row],[TRAVELER]],[1]!Table1[TRAVELER],0)),K1620,"Shipped")</f>
        <v>Shipped</v>
      </c>
      <c r="L1620" s="77" t="e">
        <f ca="1">IF(ISERROR(MATCH([1]!WORKORDER[[#This Row],[TRAVELER]],[1]!Table1[TRAVELER],0)),L1620,#REF!)</f>
        <v>#REF!</v>
      </c>
    </row>
    <row r="1621" spans="1:12" hidden="1" x14ac:dyDescent="0.25">
      <c r="A1621" s="77">
        <v>709346</v>
      </c>
      <c r="B1621" s="77">
        <v>92468</v>
      </c>
      <c r="C1621" s="77">
        <v>1651</v>
      </c>
      <c r="D1621" s="77"/>
      <c r="E1621" s="100">
        <v>835</v>
      </c>
      <c r="F1621" s="101">
        <v>25613</v>
      </c>
      <c r="G1621" s="102">
        <v>190079</v>
      </c>
      <c r="H1621" s="103">
        <v>46174</v>
      </c>
      <c r="I1621" s="104" t="s">
        <v>1335</v>
      </c>
      <c r="J1621" s="77"/>
      <c r="K1621" s="77" t="str">
        <f ca="1">+IF(ISERROR(MATCH([1]!WORKORDER[[#This Row],[TRAVELER]],[1]!Table1[TRAVELER],0)),K1621,"Shipped")</f>
        <v>Shipped</v>
      </c>
      <c r="L1621" s="77" t="e">
        <f ca="1">IF(ISERROR(MATCH([1]!WORKORDER[[#This Row],[TRAVELER]],[1]!Table1[TRAVELER],0)),L1621,#REF!)</f>
        <v>#REF!</v>
      </c>
    </row>
    <row r="1622" spans="1:12" hidden="1" x14ac:dyDescent="0.25">
      <c r="A1622" s="77">
        <v>709347</v>
      </c>
      <c r="B1622" s="77" t="s">
        <v>74</v>
      </c>
      <c r="C1622" s="77">
        <v>387</v>
      </c>
      <c r="D1622" s="77"/>
      <c r="E1622" s="100">
        <v>983</v>
      </c>
      <c r="F1622" s="101">
        <v>42371</v>
      </c>
      <c r="G1622" s="102">
        <v>190535</v>
      </c>
      <c r="H1622" s="103">
        <v>46189</v>
      </c>
      <c r="I1622" s="104" t="s">
        <v>1336</v>
      </c>
      <c r="J1622" s="77"/>
      <c r="K1622" s="77" t="str">
        <f ca="1">+IF(ISERROR(MATCH([1]!WORKORDER[[#This Row],[TRAVELER]],[1]!Table1[TRAVELER],0)),K1622,"Shipped")</f>
        <v>Shipped</v>
      </c>
      <c r="L1622" s="77" t="e">
        <f ca="1">IF(ISERROR(MATCH([1]!WORKORDER[[#This Row],[TRAVELER]],[1]!Table1[TRAVELER],0)),L1622,#REF!)</f>
        <v>#REF!</v>
      </c>
    </row>
    <row r="1623" spans="1:12" hidden="1" x14ac:dyDescent="0.25">
      <c r="A1623" s="77">
        <v>709348</v>
      </c>
      <c r="B1623" s="77" t="s">
        <v>74</v>
      </c>
      <c r="C1623" s="77">
        <v>409</v>
      </c>
      <c r="D1623" s="77"/>
      <c r="E1623" s="100">
        <v>1113</v>
      </c>
      <c r="F1623" s="101">
        <v>47974</v>
      </c>
      <c r="G1623" s="102">
        <v>190577</v>
      </c>
      <c r="H1623" s="103">
        <v>46190</v>
      </c>
      <c r="I1623" s="104" t="s">
        <v>1337</v>
      </c>
      <c r="J1623" s="77"/>
      <c r="K1623" s="77" t="str">
        <f ca="1">+IF(ISERROR(MATCH([1]!WORKORDER[[#This Row],[TRAVELER]],[1]!Table1[TRAVELER],0)),K1623,"Shipped")</f>
        <v>Shipped</v>
      </c>
      <c r="L1623" s="77">
        <f ca="1">IF(ISERROR(MATCH([1]!WORKORDER[[#This Row],[TRAVELER]],[1]!Table1[TRAVELER],0)),L1623,#REF!)</f>
        <v>30098</v>
      </c>
    </row>
    <row r="1624" spans="1:12" hidden="1" x14ac:dyDescent="0.25">
      <c r="A1624" s="77">
        <v>709349</v>
      </c>
      <c r="B1624" s="77" t="s">
        <v>73</v>
      </c>
      <c r="C1624" s="77">
        <v>953</v>
      </c>
      <c r="D1624" s="77"/>
      <c r="E1624" s="100">
        <v>1025</v>
      </c>
      <c r="F1624" s="101">
        <v>41331</v>
      </c>
      <c r="G1624" s="102">
        <v>190079</v>
      </c>
      <c r="H1624" s="103">
        <v>46174</v>
      </c>
      <c r="I1624" s="104" t="s">
        <v>1338</v>
      </c>
      <c r="J1624" s="77"/>
      <c r="K1624" s="77" t="str">
        <f ca="1">+IF(ISERROR(MATCH([1]!WORKORDER[[#This Row],[TRAVELER]],[1]!Table1[TRAVELER],0)),K1624,"Shipped")</f>
        <v>Shipped</v>
      </c>
      <c r="L1624" s="77">
        <f ca="1">IF(ISERROR(MATCH([1]!WORKORDER[[#This Row],[TRAVELER]],[1]!Table1[TRAVELER],0)),L1624,#REF!)</f>
        <v>30098</v>
      </c>
    </row>
    <row r="1625" spans="1:12" hidden="1" x14ac:dyDescent="0.25">
      <c r="A1625" s="77">
        <v>709350</v>
      </c>
      <c r="B1625" s="77" t="s">
        <v>73</v>
      </c>
      <c r="C1625" s="77">
        <v>1632</v>
      </c>
      <c r="D1625" s="77"/>
      <c r="E1625" s="100">
        <v>1013</v>
      </c>
      <c r="F1625" s="101">
        <v>40847</v>
      </c>
      <c r="G1625" s="102">
        <v>190079</v>
      </c>
      <c r="H1625" s="103">
        <v>46174</v>
      </c>
      <c r="I1625" s="104" t="s">
        <v>1339</v>
      </c>
      <c r="J1625" s="77"/>
      <c r="K1625" s="77" t="str">
        <f ca="1">+IF(ISERROR(MATCH([1]!WORKORDER[[#This Row],[TRAVELER]],[1]!Table1[TRAVELER],0)),K1625,"Shipped")</f>
        <v>Shipped</v>
      </c>
      <c r="L1625" s="77">
        <f ca="1">IF(ISERROR(MATCH([1]!WORKORDER[[#This Row],[TRAVELER]],[1]!Table1[TRAVELER],0)),L1625,#REF!)</f>
        <v>30098</v>
      </c>
    </row>
    <row r="1626" spans="1:12" hidden="1" x14ac:dyDescent="0.25">
      <c r="A1626" s="77">
        <v>709351</v>
      </c>
      <c r="B1626" s="77" t="s">
        <v>749</v>
      </c>
      <c r="C1626" s="77">
        <v>919</v>
      </c>
      <c r="D1626" s="77"/>
      <c r="E1626" s="100">
        <v>865</v>
      </c>
      <c r="F1626" s="101">
        <v>36042</v>
      </c>
      <c r="G1626" s="102">
        <v>190079</v>
      </c>
      <c r="H1626" s="103">
        <v>46174</v>
      </c>
      <c r="I1626" s="104" t="s">
        <v>1340</v>
      </c>
      <c r="J1626" s="77"/>
      <c r="K1626" s="77" t="str">
        <f ca="1">+IF(ISERROR(MATCH([1]!WORKORDER[[#This Row],[TRAVELER]],[1]!Table1[TRAVELER],0)),K1626,"Shipped")</f>
        <v>Shipped</v>
      </c>
      <c r="L1626" s="77" t="e">
        <f ca="1">IF(ISERROR(MATCH([1]!WORKORDER[[#This Row],[TRAVELER]],[1]!Table1[TRAVELER],0)),L1626,#REF!)</f>
        <v>#REF!</v>
      </c>
    </row>
    <row r="1627" spans="1:12" hidden="1" x14ac:dyDescent="0.25">
      <c r="A1627" s="77">
        <v>709352</v>
      </c>
      <c r="B1627" s="77" t="s">
        <v>749</v>
      </c>
      <c r="C1627" s="77">
        <v>509</v>
      </c>
      <c r="D1627" s="77"/>
      <c r="E1627" s="100">
        <v>936</v>
      </c>
      <c r="F1627" s="101">
        <v>39000</v>
      </c>
      <c r="G1627" s="102">
        <v>190079</v>
      </c>
      <c r="H1627" s="103">
        <v>46174</v>
      </c>
      <c r="I1627" s="104" t="s">
        <v>1341</v>
      </c>
      <c r="J1627" s="77"/>
      <c r="K1627" s="77" t="str">
        <f ca="1">+IF(ISERROR(MATCH([1]!WORKORDER[[#This Row],[TRAVELER]],[1]!Table1[TRAVELER],0)),K1627,"Shipped")</f>
        <v>Shipped</v>
      </c>
      <c r="L1627" s="77">
        <f ca="1">IF(ISERROR(MATCH([1]!WORKORDER[[#This Row],[TRAVELER]],[1]!Table1[TRAVELER],0)),L1627,#REF!)</f>
        <v>30098</v>
      </c>
    </row>
    <row r="1628" spans="1:12" hidden="1" x14ac:dyDescent="0.25">
      <c r="A1628" s="77">
        <v>709353</v>
      </c>
      <c r="B1628" s="77" t="s">
        <v>946</v>
      </c>
      <c r="C1628" s="77">
        <v>1374</v>
      </c>
      <c r="D1628" s="77"/>
      <c r="E1628" s="100">
        <v>1297</v>
      </c>
      <c r="F1628" s="101">
        <v>84221</v>
      </c>
      <c r="G1628" s="102">
        <v>190079</v>
      </c>
      <c r="H1628" s="103">
        <v>46174</v>
      </c>
      <c r="I1628" s="104" t="s">
        <v>1342</v>
      </c>
      <c r="J1628" s="77"/>
      <c r="K1628" s="77" t="str">
        <f ca="1">+IF(ISERROR(MATCH([1]!WORKORDER[[#This Row],[TRAVELER]],[1]!Table1[TRAVELER],0)),K1628,"Shipped")</f>
        <v>Shipped</v>
      </c>
      <c r="L1628" s="77" t="e">
        <f ca="1">IF(ISERROR(MATCH([1]!WORKORDER[[#This Row],[TRAVELER]],[1]!Table1[TRAVELER],0)),L1628,#REF!)</f>
        <v>#REF!</v>
      </c>
    </row>
    <row r="1629" spans="1:12" hidden="1" x14ac:dyDescent="0.25">
      <c r="A1629" s="77">
        <v>709354</v>
      </c>
      <c r="B1629" s="77" t="s">
        <v>946</v>
      </c>
      <c r="C1629" s="77">
        <v>421</v>
      </c>
      <c r="D1629" s="77"/>
      <c r="E1629" s="100">
        <v>1229</v>
      </c>
      <c r="F1629" s="101">
        <v>79805</v>
      </c>
      <c r="G1629" s="102">
        <v>190079</v>
      </c>
      <c r="H1629" s="103">
        <v>46174</v>
      </c>
      <c r="I1629" s="104" t="s">
        <v>1343</v>
      </c>
      <c r="J1629" s="77"/>
      <c r="K1629" s="77" t="str">
        <f ca="1">+IF(ISERROR(MATCH([1]!WORKORDER[[#This Row],[TRAVELER]],[1]!Table1[TRAVELER],0)),K1629,"Shipped")</f>
        <v>Shipped</v>
      </c>
      <c r="L1629" s="77">
        <f ca="1">IF(ISERROR(MATCH([1]!WORKORDER[[#This Row],[TRAVELER]],[1]!Table1[TRAVELER],0)),L1629,#REF!)</f>
        <v>0</v>
      </c>
    </row>
    <row r="1630" spans="1:12" hidden="1" x14ac:dyDescent="0.25">
      <c r="A1630" s="77">
        <v>709359</v>
      </c>
      <c r="B1630" s="77" t="s">
        <v>1051</v>
      </c>
      <c r="C1630" s="77">
        <v>1627</v>
      </c>
      <c r="D1630" s="77"/>
      <c r="E1630" s="100">
        <v>1198</v>
      </c>
      <c r="F1630" s="101">
        <v>8040</v>
      </c>
      <c r="G1630" s="102">
        <v>190146</v>
      </c>
      <c r="H1630" s="103">
        <v>46176</v>
      </c>
      <c r="I1630" s="104" t="s">
        <v>926</v>
      </c>
      <c r="J1630" s="77"/>
      <c r="K1630" s="77" t="str">
        <f ca="1">+IF(ISERROR(MATCH([1]!WORKORDER[[#This Row],[TRAVELER]],[1]!Table1[TRAVELER],0)),K1630,"Shipped")</f>
        <v>Shipped</v>
      </c>
      <c r="L1630" s="77">
        <f ca="1">IF(ISERROR(MATCH([1]!WORKORDER[[#This Row],[TRAVELER]],[1]!Table1[TRAVELER],0)),L1630,#REF!)</f>
        <v>0</v>
      </c>
    </row>
    <row r="1631" spans="1:12" hidden="1" x14ac:dyDescent="0.25">
      <c r="A1631" s="77">
        <v>709360</v>
      </c>
      <c r="B1631" s="77" t="s">
        <v>1051</v>
      </c>
      <c r="C1631" s="77">
        <v>29</v>
      </c>
      <c r="D1631" s="77"/>
      <c r="E1631" s="100">
        <v>1022</v>
      </c>
      <c r="F1631" s="101">
        <v>6859</v>
      </c>
      <c r="G1631" s="102">
        <v>190146</v>
      </c>
      <c r="H1631" s="103">
        <v>46176</v>
      </c>
      <c r="I1631" s="104" t="s">
        <v>926</v>
      </c>
      <c r="J1631" s="77"/>
      <c r="K1631" s="77" t="str">
        <f ca="1">+IF(ISERROR(MATCH([1]!WORKORDER[[#This Row],[TRAVELER]],[1]!Table1[TRAVELER],0)),K1631,"Shipped")</f>
        <v>Shipped</v>
      </c>
      <c r="L1631" s="77">
        <f ca="1">IF(ISERROR(MATCH([1]!WORKORDER[[#This Row],[TRAVELER]],[1]!Table1[TRAVELER],0)),L1631,#REF!)</f>
        <v>30092</v>
      </c>
    </row>
    <row r="1632" spans="1:12" hidden="1" x14ac:dyDescent="0.25">
      <c r="A1632" s="77">
        <v>709361</v>
      </c>
      <c r="B1632" s="77" t="s">
        <v>1051</v>
      </c>
      <c r="C1632" s="77">
        <v>883</v>
      </c>
      <c r="D1632" s="77"/>
      <c r="E1632" s="100">
        <v>1167</v>
      </c>
      <c r="F1632" s="101">
        <v>7832</v>
      </c>
      <c r="G1632" s="102">
        <v>190146</v>
      </c>
      <c r="H1632" s="103">
        <v>46176</v>
      </c>
      <c r="I1632" s="104" t="s">
        <v>926</v>
      </c>
      <c r="J1632" s="77"/>
      <c r="K1632" s="77" t="str">
        <f ca="1">+IF(ISERROR(MATCH([1]!WORKORDER[[#This Row],[TRAVELER]],[1]!Table1[TRAVELER],0)),K1632,"Shipped")</f>
        <v>Shipped</v>
      </c>
      <c r="L1632" s="77">
        <f ca="1">IF(ISERROR(MATCH([1]!WORKORDER[[#This Row],[TRAVELER]],[1]!Table1[TRAVELER],0)),L1632,#REF!)</f>
        <v>0</v>
      </c>
    </row>
    <row r="1633" spans="1:12" hidden="1" x14ac:dyDescent="0.25">
      <c r="A1633" s="77">
        <v>709362</v>
      </c>
      <c r="B1633" s="77" t="s">
        <v>1051</v>
      </c>
      <c r="C1633" s="77">
        <v>1384</v>
      </c>
      <c r="D1633" s="77"/>
      <c r="E1633" s="100">
        <v>1073</v>
      </c>
      <c r="F1633" s="101">
        <v>7201</v>
      </c>
      <c r="G1633" s="102">
        <v>190146</v>
      </c>
      <c r="H1633" s="103">
        <v>46176</v>
      </c>
      <c r="I1633" s="104" t="s">
        <v>926</v>
      </c>
      <c r="J1633" s="77"/>
      <c r="K1633" s="77" t="str">
        <f ca="1">+IF(ISERROR(MATCH([1]!WORKORDER[[#This Row],[TRAVELER]],[1]!Table1[TRAVELER],0)),K1633,"Shipped")</f>
        <v>Shipped</v>
      </c>
      <c r="L1633" s="77">
        <f ca="1">IF(ISERROR(MATCH([1]!WORKORDER[[#This Row],[TRAVELER]],[1]!Table1[TRAVELER],0)),L1633,#REF!)</f>
        <v>29666</v>
      </c>
    </row>
    <row r="1634" spans="1:12" hidden="1" x14ac:dyDescent="0.25">
      <c r="A1634" s="77">
        <v>709363</v>
      </c>
      <c r="B1634" s="77" t="s">
        <v>1051</v>
      </c>
      <c r="C1634" s="77">
        <v>357</v>
      </c>
      <c r="D1634" s="77"/>
      <c r="E1634" s="100">
        <v>1240</v>
      </c>
      <c r="F1634" s="101">
        <v>8322</v>
      </c>
      <c r="G1634" s="102">
        <v>190146</v>
      </c>
      <c r="H1634" s="103">
        <v>46176</v>
      </c>
      <c r="I1634" s="104" t="s">
        <v>926</v>
      </c>
      <c r="J1634" s="77"/>
      <c r="K1634" s="77" t="str">
        <f ca="1">+IF(ISERROR(MATCH([1]!WORKORDER[[#This Row],[TRAVELER]],[1]!Table1[TRAVELER],0)),K1634,"Shipped")</f>
        <v>Shipped</v>
      </c>
      <c r="L1634" s="77" t="e">
        <f ca="1">IF(ISERROR(MATCH([1]!WORKORDER[[#This Row],[TRAVELER]],[1]!Table1[TRAVELER],0)),L1634,#REF!)</f>
        <v>#REF!</v>
      </c>
    </row>
    <row r="1635" spans="1:12" hidden="1" x14ac:dyDescent="0.25">
      <c r="A1635" s="77">
        <v>709381</v>
      </c>
      <c r="B1635" s="77" t="s">
        <v>984</v>
      </c>
      <c r="C1635" s="77">
        <v>1643</v>
      </c>
      <c r="D1635" s="77"/>
      <c r="E1635" s="100">
        <v>1202</v>
      </c>
      <c r="F1635" s="101">
        <v>44191</v>
      </c>
      <c r="G1635" s="102">
        <v>190080</v>
      </c>
      <c r="H1635" s="103">
        <v>46174</v>
      </c>
      <c r="I1635" s="104" t="s">
        <v>926</v>
      </c>
      <c r="J1635" s="77"/>
      <c r="K1635" s="77" t="str">
        <f>+IF(ISERROR(MATCH([1]!WORKORDER[[#This Row],[TRAVELER]],[1]!Table1[TRAVELER],0)),K1635,"Shipped")</f>
        <v>Shipped</v>
      </c>
      <c r="L1635" s="77" t="e">
        <f>IF(ISERROR(MATCH([1]!WORKORDER[[#This Row],[TRAVELER]],[1]!Table1[TRAVELER],0)),L1635,#REF!)</f>
        <v>#REF!</v>
      </c>
    </row>
    <row r="1636" spans="1:12" hidden="1" x14ac:dyDescent="0.25">
      <c r="A1636" s="77">
        <v>709382</v>
      </c>
      <c r="B1636" s="77" t="s">
        <v>984</v>
      </c>
      <c r="C1636" s="77">
        <v>489</v>
      </c>
      <c r="D1636" s="77"/>
      <c r="E1636" s="100">
        <v>1083</v>
      </c>
      <c r="F1636" s="101">
        <v>39816</v>
      </c>
      <c r="G1636" s="102">
        <v>190080</v>
      </c>
      <c r="H1636" s="103">
        <v>46174</v>
      </c>
      <c r="I1636" s="104" t="s">
        <v>926</v>
      </c>
      <c r="J1636" s="77"/>
      <c r="K1636" s="77" t="str">
        <f ca="1">+IF(ISERROR(MATCH([1]!WORKORDER[[#This Row],[TRAVELER]],[1]!Table1[TRAVELER],0)),K1636,"Shipped")</f>
        <v>Shipped</v>
      </c>
      <c r="L1636" s="77" t="e">
        <f ca="1">IF(ISERROR(MATCH([1]!WORKORDER[[#This Row],[TRAVELER]],[1]!Table1[TRAVELER],0)),L1636,#REF!)</f>
        <v>#REF!</v>
      </c>
    </row>
    <row r="1637" spans="1:12" hidden="1" x14ac:dyDescent="0.25">
      <c r="A1637" s="77">
        <v>709383</v>
      </c>
      <c r="B1637" s="77" t="s">
        <v>984</v>
      </c>
      <c r="C1637" s="77">
        <v>19</v>
      </c>
      <c r="D1637" s="77"/>
      <c r="E1637" s="100">
        <v>1165</v>
      </c>
      <c r="F1637" s="101">
        <v>42831</v>
      </c>
      <c r="G1637" s="102">
        <v>190080</v>
      </c>
      <c r="H1637" s="103">
        <v>46174</v>
      </c>
      <c r="I1637" s="104" t="s">
        <v>926</v>
      </c>
      <c r="J1637" s="77"/>
      <c r="K1637" s="77" t="str">
        <f ca="1">+IF(ISERROR(MATCH([1]!WORKORDER[[#This Row],[TRAVELER]],[1]!Table1[TRAVELER],0)),K1637,"Shipped")</f>
        <v>Shipped</v>
      </c>
      <c r="L1637" s="77">
        <f ca="1">IF(ISERROR(MATCH([1]!WORKORDER[[#This Row],[TRAVELER]],[1]!Table1[TRAVELER],0)),L1637,#REF!)</f>
        <v>30092</v>
      </c>
    </row>
    <row r="1638" spans="1:12" hidden="1" x14ac:dyDescent="0.25">
      <c r="A1638" s="77">
        <v>709385</v>
      </c>
      <c r="B1638" s="77">
        <v>11546449</v>
      </c>
      <c r="C1638" s="77">
        <v>396</v>
      </c>
      <c r="D1638" s="77"/>
      <c r="E1638" s="100">
        <v>704</v>
      </c>
      <c r="F1638" s="101">
        <v>59661</v>
      </c>
      <c r="G1638" s="102">
        <v>189928</v>
      </c>
      <c r="H1638" s="103">
        <v>46169</v>
      </c>
      <c r="I1638" s="104" t="s">
        <v>926</v>
      </c>
      <c r="J1638" s="77"/>
      <c r="K1638" s="77" t="str">
        <f ca="1">+IF(ISERROR(MATCH([1]!WORKORDER[[#This Row],[TRAVELER]],[1]!Table1[TRAVELER],0)),K1638,"Shipped")</f>
        <v>Shipped</v>
      </c>
      <c r="L1638" s="77" t="e">
        <f ca="1">IF(ISERROR(MATCH([1]!WORKORDER[[#This Row],[TRAVELER]],[1]!Table1[TRAVELER],0)),L1638,#REF!)</f>
        <v>#REF!</v>
      </c>
    </row>
    <row r="1639" spans="1:12" hidden="1" x14ac:dyDescent="0.25">
      <c r="A1639" s="77">
        <v>709387</v>
      </c>
      <c r="B1639" s="77">
        <v>11546449</v>
      </c>
      <c r="C1639" s="77">
        <v>1566</v>
      </c>
      <c r="D1639" s="77"/>
      <c r="E1639" s="100">
        <v>1103</v>
      </c>
      <c r="F1639" s="101">
        <v>93475</v>
      </c>
      <c r="G1639" s="102">
        <v>189928</v>
      </c>
      <c r="H1639" s="103">
        <v>46169</v>
      </c>
      <c r="I1639" s="104" t="s">
        <v>926</v>
      </c>
      <c r="J1639" s="77"/>
      <c r="K1639" s="77" t="str">
        <f ca="1">+IF(ISERROR(MATCH([1]!WORKORDER[[#This Row],[TRAVELER]],[1]!Table1[TRAVELER],0)),K1639,"Shipped")</f>
        <v>Shipped</v>
      </c>
      <c r="L1639" s="77">
        <f ca="1">IF(ISERROR(MATCH([1]!WORKORDER[[#This Row],[TRAVELER]],[1]!Table1[TRAVELER],0)),L1639,#REF!)</f>
        <v>29634</v>
      </c>
    </row>
    <row r="1640" spans="1:12" hidden="1" x14ac:dyDescent="0.25">
      <c r="A1640" s="77">
        <v>709388</v>
      </c>
      <c r="B1640" s="77">
        <v>11546449</v>
      </c>
      <c r="C1640" s="77">
        <v>319</v>
      </c>
      <c r="D1640" s="77"/>
      <c r="E1640" s="100">
        <v>1032</v>
      </c>
      <c r="F1640" s="101">
        <v>87458</v>
      </c>
      <c r="G1640" s="102">
        <v>189928</v>
      </c>
      <c r="H1640" s="103">
        <v>46169</v>
      </c>
      <c r="I1640" s="104" t="s">
        <v>926</v>
      </c>
      <c r="J1640" s="77"/>
      <c r="K1640" s="77" t="str">
        <f ca="1">+IF(ISERROR(MATCH([1]!WORKORDER[[#This Row],[TRAVELER]],[1]!Table1[TRAVELER],0)),K1640,"Shipped")</f>
        <v>Shipped</v>
      </c>
      <c r="L1640" s="77" t="e">
        <f ca="1">IF(ISERROR(MATCH([1]!WORKORDER[[#This Row],[TRAVELER]],[1]!Table1[TRAVELER],0)),L1640,#REF!)</f>
        <v>#REF!</v>
      </c>
    </row>
    <row r="1641" spans="1:12" hidden="1" x14ac:dyDescent="0.25">
      <c r="A1641" s="77">
        <v>709389</v>
      </c>
      <c r="B1641" s="77">
        <v>11546449</v>
      </c>
      <c r="C1641" s="77">
        <v>948</v>
      </c>
      <c r="D1641" s="77"/>
      <c r="E1641" s="100">
        <v>1084</v>
      </c>
      <c r="F1641" s="101">
        <v>91864</v>
      </c>
      <c r="G1641" s="102">
        <v>189928</v>
      </c>
      <c r="H1641" s="103">
        <v>46169</v>
      </c>
      <c r="I1641" s="104" t="s">
        <v>926</v>
      </c>
      <c r="J1641" s="77"/>
      <c r="K1641" s="77" t="str">
        <f ca="1">+IF(ISERROR(MATCH([1]!WORKORDER[[#This Row],[TRAVELER]],[1]!Table1[TRAVELER],0)),K1641,"Shipped")</f>
        <v>Shipped</v>
      </c>
      <c r="L1641" s="77" t="e">
        <f ca="1">IF(ISERROR(MATCH([1]!WORKORDER[[#This Row],[TRAVELER]],[1]!Table1[TRAVELER],0)),L1641,#REF!)</f>
        <v>#REF!</v>
      </c>
    </row>
    <row r="1642" spans="1:12" hidden="1" x14ac:dyDescent="0.25">
      <c r="A1642" s="77">
        <v>709390</v>
      </c>
      <c r="B1642" s="77">
        <v>11546449</v>
      </c>
      <c r="C1642" s="77">
        <v>136</v>
      </c>
      <c r="D1642" s="77"/>
      <c r="E1642" s="100">
        <v>1038</v>
      </c>
      <c r="F1642" s="101">
        <v>87966</v>
      </c>
      <c r="G1642" s="102">
        <v>189928</v>
      </c>
      <c r="H1642" s="103">
        <v>46169</v>
      </c>
      <c r="I1642" s="104" t="s">
        <v>926</v>
      </c>
      <c r="J1642" s="77"/>
      <c r="K1642" s="77" t="str">
        <f ca="1">+IF(ISERROR(MATCH([1]!WORKORDER[[#This Row],[TRAVELER]],[1]!Table1[TRAVELER],0)),K1642,"Shipped")</f>
        <v>Shipped</v>
      </c>
      <c r="L1642" s="77" t="e">
        <f ca="1">IF(ISERROR(MATCH([1]!WORKORDER[[#This Row],[TRAVELER]],[1]!Table1[TRAVELER],0)),L1642,#REF!)</f>
        <v>#REF!</v>
      </c>
    </row>
    <row r="1643" spans="1:12" hidden="1" x14ac:dyDescent="0.25">
      <c r="A1643" s="77">
        <v>709391</v>
      </c>
      <c r="B1643" s="77">
        <v>11546449</v>
      </c>
      <c r="C1643" s="77">
        <v>811</v>
      </c>
      <c r="D1643" s="77"/>
      <c r="E1643" s="100">
        <v>1063</v>
      </c>
      <c r="F1643" s="101">
        <v>90085</v>
      </c>
      <c r="G1643" s="102">
        <v>189928</v>
      </c>
      <c r="H1643" s="103">
        <v>46169</v>
      </c>
      <c r="I1643" s="104" t="s">
        <v>926</v>
      </c>
      <c r="J1643" s="77"/>
      <c r="K1643" s="77" t="str">
        <f ca="1">+IF(ISERROR(MATCH([1]!WORKORDER[[#This Row],[TRAVELER]],[1]!Table1[TRAVELER],0)),K1643,"Shipped")</f>
        <v>Shipped</v>
      </c>
      <c r="L1643" s="77">
        <f ca="1">IF(ISERROR(MATCH([1]!WORKORDER[[#This Row],[TRAVELER]],[1]!Table1[TRAVELER],0)),L1643,#REF!)</f>
        <v>30082</v>
      </c>
    </row>
    <row r="1644" spans="1:12" hidden="1" x14ac:dyDescent="0.25">
      <c r="A1644" s="77">
        <v>709392</v>
      </c>
      <c r="B1644" s="77">
        <v>11546449</v>
      </c>
      <c r="C1644" s="77">
        <v>1511</v>
      </c>
      <c r="D1644" s="77"/>
      <c r="E1644" s="100">
        <v>1051</v>
      </c>
      <c r="F1644" s="101">
        <v>89068</v>
      </c>
      <c r="G1644" s="102">
        <v>189928</v>
      </c>
      <c r="H1644" s="103">
        <v>46169</v>
      </c>
      <c r="I1644" s="104" t="s">
        <v>926</v>
      </c>
      <c r="J1644" s="77"/>
      <c r="K1644" s="77" t="str">
        <f ca="1">+IF(ISERROR(MATCH([1]!WORKORDER[[#This Row],[TRAVELER]],[1]!Table1[TRAVELER],0)),K1644,"Shipped")</f>
        <v>Shipped</v>
      </c>
      <c r="L1644" s="77" t="e">
        <f ca="1">IF(ISERROR(MATCH([1]!WORKORDER[[#This Row],[TRAVELER]],[1]!Table1[TRAVELER],0)),L1644,#REF!)</f>
        <v>#REF!</v>
      </c>
    </row>
    <row r="1645" spans="1:12" hidden="1" x14ac:dyDescent="0.25">
      <c r="A1645" s="77">
        <v>709393</v>
      </c>
      <c r="B1645" s="77">
        <v>11546449</v>
      </c>
      <c r="C1645" s="77">
        <v>1555</v>
      </c>
      <c r="D1645" s="77"/>
      <c r="E1645" s="100">
        <v>992</v>
      </c>
      <c r="F1645" s="101">
        <v>84068</v>
      </c>
      <c r="G1645" s="102">
        <v>189928</v>
      </c>
      <c r="H1645" s="103">
        <v>46169</v>
      </c>
      <c r="I1645" s="104" t="s">
        <v>926</v>
      </c>
      <c r="J1645" s="77"/>
      <c r="K1645" s="77" t="str">
        <f ca="1">+IF(ISERROR(MATCH([1]!WORKORDER[[#This Row],[TRAVELER]],[1]!Table1[TRAVELER],0)),K1645,"Shipped")</f>
        <v>Shipped</v>
      </c>
      <c r="L1645" s="77">
        <f ca="1">IF(ISERROR(MATCH([1]!WORKORDER[[#This Row],[TRAVELER]],[1]!Table1[TRAVELER],0)),L1645,#REF!)</f>
        <v>30098</v>
      </c>
    </row>
    <row r="1646" spans="1:12" hidden="1" x14ac:dyDescent="0.25">
      <c r="A1646" s="77">
        <v>709394</v>
      </c>
      <c r="B1646" s="77">
        <v>11546449</v>
      </c>
      <c r="C1646" s="77">
        <v>848</v>
      </c>
      <c r="D1646" s="77"/>
      <c r="E1646" s="100">
        <v>1117</v>
      </c>
      <c r="F1646" s="101">
        <v>94661</v>
      </c>
      <c r="G1646" s="102">
        <v>189928</v>
      </c>
      <c r="H1646" s="103">
        <v>46169</v>
      </c>
      <c r="I1646" s="104" t="s">
        <v>926</v>
      </c>
      <c r="J1646" s="77"/>
      <c r="K1646" s="77" t="str">
        <f ca="1">+IF(ISERROR(MATCH([1]!WORKORDER[[#This Row],[TRAVELER]],[1]!Table1[TRAVELER],0)),K1646,"Shipped")</f>
        <v>Shipped</v>
      </c>
      <c r="L1646" s="77">
        <f ca="1">IF(ISERROR(MATCH([1]!WORKORDER[[#This Row],[TRAVELER]],[1]!Table1[TRAVELER],0)),L1646,#REF!)</f>
        <v>29738</v>
      </c>
    </row>
    <row r="1647" spans="1:12" hidden="1" x14ac:dyDescent="0.25">
      <c r="A1647" s="77">
        <v>709395</v>
      </c>
      <c r="B1647" s="77">
        <v>11546449</v>
      </c>
      <c r="C1647" s="77">
        <v>765</v>
      </c>
      <c r="D1647" s="77"/>
      <c r="E1647" s="100">
        <v>1037</v>
      </c>
      <c r="F1647" s="101">
        <v>87881</v>
      </c>
      <c r="G1647" s="102">
        <v>189928</v>
      </c>
      <c r="H1647" s="103">
        <v>46169</v>
      </c>
      <c r="I1647" s="104" t="s">
        <v>926</v>
      </c>
      <c r="J1647" s="77"/>
      <c r="K1647" s="77" t="str">
        <f ca="1">+IF(ISERROR(MATCH([1]!WORKORDER[[#This Row],[TRAVELER]],[1]!Table1[TRAVELER],0)),K1647,"Shipped")</f>
        <v>Shipped</v>
      </c>
      <c r="L1647" s="77" t="e">
        <f ca="1">IF(ISERROR(MATCH([1]!WORKORDER[[#This Row],[TRAVELER]],[1]!Table1[TRAVELER],0)),L1647,#REF!)</f>
        <v>#REF!</v>
      </c>
    </row>
    <row r="1648" spans="1:12" hidden="1" x14ac:dyDescent="0.25">
      <c r="A1648" s="77">
        <v>709396</v>
      </c>
      <c r="B1648" s="77">
        <v>11546449</v>
      </c>
      <c r="C1648" s="77">
        <v>148</v>
      </c>
      <c r="D1648" s="77"/>
      <c r="E1648" s="100">
        <v>1026</v>
      </c>
      <c r="F1648" s="101">
        <v>86949</v>
      </c>
      <c r="G1648" s="102">
        <v>189928</v>
      </c>
      <c r="H1648" s="103">
        <v>46169</v>
      </c>
      <c r="I1648" s="104" t="s">
        <v>926</v>
      </c>
      <c r="J1648" s="77"/>
      <c r="K1648" s="77" t="str">
        <f ca="1">+IF(ISERROR(MATCH([1]!WORKORDER[[#This Row],[TRAVELER]],[1]!Table1[TRAVELER],0)),K1648,"Shipped")</f>
        <v>Shipped</v>
      </c>
      <c r="L1648" s="77" t="e">
        <f ca="1">IF(ISERROR(MATCH([1]!WORKORDER[[#This Row],[TRAVELER]],[1]!Table1[TRAVELER],0)),L1648,#REF!)</f>
        <v>#REF!</v>
      </c>
    </row>
    <row r="1649" spans="1:12" hidden="1" x14ac:dyDescent="0.25">
      <c r="A1649" s="77">
        <v>709397</v>
      </c>
      <c r="B1649" s="77" t="s">
        <v>935</v>
      </c>
      <c r="C1649" s="77">
        <v>376</v>
      </c>
      <c r="D1649" s="77"/>
      <c r="E1649" s="100">
        <v>823</v>
      </c>
      <c r="F1649" s="101">
        <v>19927</v>
      </c>
      <c r="G1649" s="102">
        <v>189992</v>
      </c>
      <c r="H1649" s="103">
        <v>46171</v>
      </c>
      <c r="I1649" s="104" t="s">
        <v>926</v>
      </c>
      <c r="J1649" s="77"/>
      <c r="K1649" s="77" t="str">
        <f>+IF(ISERROR(MATCH([1]!WORKORDER[[#This Row],[TRAVELER]],[1]!Table1[TRAVELER],0)),K1649,"Shipped")</f>
        <v>Shipped</v>
      </c>
      <c r="L1649" s="77" t="e">
        <f>IF(ISERROR(MATCH([1]!WORKORDER[[#This Row],[TRAVELER]],[1]!Table1[TRAVELER],0)),L1649,#REF!)</f>
        <v>#REF!</v>
      </c>
    </row>
    <row r="1650" spans="1:12" hidden="1" x14ac:dyDescent="0.25">
      <c r="A1650" s="77">
        <v>709398</v>
      </c>
      <c r="B1650" s="77" t="s">
        <v>935</v>
      </c>
      <c r="C1650" s="77">
        <v>366</v>
      </c>
      <c r="D1650" s="77"/>
      <c r="E1650" s="100">
        <v>852</v>
      </c>
      <c r="F1650" s="101">
        <v>20630</v>
      </c>
      <c r="G1650" s="102">
        <v>189992</v>
      </c>
      <c r="H1650" s="103">
        <v>46171</v>
      </c>
      <c r="I1650" s="104" t="s">
        <v>926</v>
      </c>
      <c r="J1650" s="77"/>
      <c r="K1650" s="77" t="str">
        <f ca="1">+IF(ISERROR(MATCH([1]!WORKORDER[[#This Row],[TRAVELER]],[1]!Table1[TRAVELER],0)),K1650,"Shipped")</f>
        <v>Shipped</v>
      </c>
      <c r="L1650" s="77" t="e">
        <f ca="1">IF(ISERROR(MATCH([1]!WORKORDER[[#This Row],[TRAVELER]],[1]!Table1[TRAVELER],0)),L1650,#REF!)</f>
        <v>#REF!</v>
      </c>
    </row>
    <row r="1651" spans="1:12" hidden="1" x14ac:dyDescent="0.25">
      <c r="A1651" s="77">
        <v>709399</v>
      </c>
      <c r="B1651" s="77" t="s">
        <v>935</v>
      </c>
      <c r="C1651" s="77">
        <v>1525</v>
      </c>
      <c r="D1651" s="77"/>
      <c r="E1651" s="100">
        <v>866</v>
      </c>
      <c r="F1651" s="101">
        <v>20969</v>
      </c>
      <c r="G1651" s="102">
        <v>189992</v>
      </c>
      <c r="H1651" s="103">
        <v>46171</v>
      </c>
      <c r="I1651" s="104" t="s">
        <v>926</v>
      </c>
      <c r="J1651" s="77"/>
      <c r="K1651" s="77" t="str">
        <f ca="1">+IF(ISERROR(MATCH([1]!WORKORDER[[#This Row],[TRAVELER]],[1]!Table1[TRAVELER],0)),K1651,"Shipped")</f>
        <v>Shipped</v>
      </c>
      <c r="L1651" s="77">
        <f ca="1">IF(ISERROR(MATCH([1]!WORKORDER[[#This Row],[TRAVELER]],[1]!Table1[TRAVELER],0)),L1651,#REF!)</f>
        <v>29666</v>
      </c>
    </row>
    <row r="1652" spans="1:12" hidden="1" x14ac:dyDescent="0.25">
      <c r="A1652" s="77">
        <v>709400</v>
      </c>
      <c r="B1652" s="77" t="s">
        <v>935</v>
      </c>
      <c r="C1652" s="77">
        <v>809</v>
      </c>
      <c r="D1652" s="77"/>
      <c r="E1652" s="100">
        <v>825</v>
      </c>
      <c r="F1652" s="101">
        <v>19976</v>
      </c>
      <c r="G1652" s="102">
        <v>189992</v>
      </c>
      <c r="H1652" s="103">
        <v>46171</v>
      </c>
      <c r="I1652" s="104" t="s">
        <v>926</v>
      </c>
      <c r="J1652" s="77"/>
      <c r="K1652" s="77" t="str">
        <f ca="1">+IF(ISERROR(MATCH([1]!WORKORDER[[#This Row],[TRAVELER]],[1]!Table1[TRAVELER],0)),K1652,"Shipped")</f>
        <v>Shipped</v>
      </c>
      <c r="L1652" s="77" t="e">
        <f ca="1">IF(ISERROR(MATCH([1]!WORKORDER[[#This Row],[TRAVELER]],[1]!Table1[TRAVELER],0)),L1652,#REF!)</f>
        <v>#REF!</v>
      </c>
    </row>
    <row r="1653" spans="1:12" hidden="1" x14ac:dyDescent="0.25">
      <c r="A1653" s="77">
        <v>709401</v>
      </c>
      <c r="B1653" s="77" t="s">
        <v>935</v>
      </c>
      <c r="C1653" s="77">
        <v>587</v>
      </c>
      <c r="D1653" s="77"/>
      <c r="E1653" s="100">
        <v>934</v>
      </c>
      <c r="F1653" s="101">
        <v>22615</v>
      </c>
      <c r="G1653" s="102">
        <v>189992</v>
      </c>
      <c r="H1653" s="103">
        <v>46171</v>
      </c>
      <c r="I1653" s="104" t="s">
        <v>926</v>
      </c>
      <c r="J1653" s="77"/>
      <c r="K1653" s="77" t="str">
        <f ca="1">+IF(ISERROR(MATCH([1]!WORKORDER[[#This Row],[TRAVELER]],[1]!Table1[TRAVELER],0)),K1653,"Shipped")</f>
        <v>Shipped</v>
      </c>
      <c r="L1653" s="77">
        <f ca="1">IF(ISERROR(MATCH([1]!WORKORDER[[#This Row],[TRAVELER]],[1]!Table1[TRAVELER],0)),L1653,#REF!)</f>
        <v>30082</v>
      </c>
    </row>
    <row r="1654" spans="1:12" hidden="1" x14ac:dyDescent="0.25">
      <c r="A1654" s="77">
        <v>709408</v>
      </c>
      <c r="B1654" s="77" t="s">
        <v>945</v>
      </c>
      <c r="C1654" s="77">
        <v>26</v>
      </c>
      <c r="D1654" s="77"/>
      <c r="E1654" s="100">
        <v>1066</v>
      </c>
      <c r="F1654" s="101">
        <v>38623</v>
      </c>
      <c r="G1654" s="102">
        <v>189960</v>
      </c>
      <c r="H1654" s="103">
        <v>46170</v>
      </c>
      <c r="I1654" s="104" t="s">
        <v>926</v>
      </c>
      <c r="J1654" s="77"/>
      <c r="K1654" s="77" t="str">
        <f ca="1">+IF(ISERROR(MATCH([1]!WORKORDER[[#This Row],[TRAVELER]],[1]!Table1[TRAVELER],0)),K1654,"Shipped")</f>
        <v>Shipped</v>
      </c>
      <c r="L1654" s="77" t="e">
        <f ca="1">IF(ISERROR(MATCH([1]!WORKORDER[[#This Row],[TRAVELER]],[1]!Table1[TRAVELER],0)),L1654,#REF!)</f>
        <v>#REF!</v>
      </c>
    </row>
    <row r="1655" spans="1:12" hidden="1" x14ac:dyDescent="0.25">
      <c r="A1655" s="77">
        <v>709409</v>
      </c>
      <c r="B1655" s="77" t="s">
        <v>945</v>
      </c>
      <c r="C1655" s="77">
        <v>168</v>
      </c>
      <c r="D1655" s="77"/>
      <c r="E1655" s="100">
        <v>1088</v>
      </c>
      <c r="F1655" s="101">
        <v>39420</v>
      </c>
      <c r="G1655" s="102">
        <v>189960</v>
      </c>
      <c r="H1655" s="103">
        <v>46170</v>
      </c>
      <c r="I1655" s="104" t="s">
        <v>926</v>
      </c>
      <c r="J1655" s="77"/>
      <c r="K1655" s="77" t="str">
        <f ca="1">+IF(ISERROR(MATCH([1]!WORKORDER[[#This Row],[TRAVELER]],[1]!Table1[TRAVELER],0)),K1655,"Shipped")</f>
        <v>Shipped</v>
      </c>
      <c r="L1655" s="77">
        <f ca="1">IF(ISERROR(MATCH([1]!WORKORDER[[#This Row],[TRAVELER]],[1]!Table1[TRAVELER],0)),L1655,#REF!)</f>
        <v>30082</v>
      </c>
    </row>
    <row r="1656" spans="1:12" hidden="1" x14ac:dyDescent="0.25">
      <c r="A1656" s="77">
        <v>709411</v>
      </c>
      <c r="B1656" s="77" t="s">
        <v>945</v>
      </c>
      <c r="C1656" s="77">
        <v>1054</v>
      </c>
      <c r="D1656" s="77"/>
      <c r="E1656" s="100">
        <v>880</v>
      </c>
      <c r="F1656" s="101">
        <v>31884</v>
      </c>
      <c r="G1656" s="102">
        <v>189960</v>
      </c>
      <c r="H1656" s="103">
        <v>46170</v>
      </c>
      <c r="I1656" s="104" t="s">
        <v>926</v>
      </c>
      <c r="J1656" s="77"/>
      <c r="K1656" s="77" t="str">
        <f ca="1">+IF(ISERROR(MATCH([1]!WORKORDER[[#This Row],[TRAVELER]],[1]!Table1[TRAVELER],0)),K1656,"Shipped")</f>
        <v>Shipped</v>
      </c>
      <c r="L1656" s="77" t="e">
        <f ca="1">IF(ISERROR(MATCH([1]!WORKORDER[[#This Row],[TRAVELER]],[1]!Table1[TRAVELER],0)),L1656,#REF!)</f>
        <v>#REF!</v>
      </c>
    </row>
    <row r="1657" spans="1:12" hidden="1" x14ac:dyDescent="0.25">
      <c r="A1657" s="77">
        <v>709412</v>
      </c>
      <c r="B1657" s="77" t="s">
        <v>945</v>
      </c>
      <c r="C1657" s="77">
        <v>901</v>
      </c>
      <c r="D1657" s="77"/>
      <c r="E1657" s="100">
        <v>760</v>
      </c>
      <c r="F1657" s="101">
        <v>27536</v>
      </c>
      <c r="G1657" s="102">
        <v>189960</v>
      </c>
      <c r="H1657" s="103">
        <v>46170</v>
      </c>
      <c r="I1657" s="104" t="s">
        <v>926</v>
      </c>
      <c r="J1657" s="77"/>
      <c r="K1657" s="77" t="str">
        <f ca="1">+IF(ISERROR(MATCH([1]!WORKORDER[[#This Row],[TRAVELER]],[1]!Table1[TRAVELER],0)),K1657,"Shipped")</f>
        <v>Shipped</v>
      </c>
      <c r="L1657" s="77">
        <f ca="1">IF(ISERROR(MATCH([1]!WORKORDER[[#This Row],[TRAVELER]],[1]!Table1[TRAVELER],0)),L1657,#REF!)</f>
        <v>30098</v>
      </c>
    </row>
    <row r="1658" spans="1:12" hidden="1" x14ac:dyDescent="0.25">
      <c r="A1658" s="77">
        <v>709414</v>
      </c>
      <c r="B1658" s="77" t="s">
        <v>945</v>
      </c>
      <c r="C1658" s="77">
        <v>487</v>
      </c>
      <c r="D1658" s="77"/>
      <c r="E1658" s="100">
        <v>1132</v>
      </c>
      <c r="F1658" s="101">
        <v>41014</v>
      </c>
      <c r="G1658" s="102">
        <v>189960</v>
      </c>
      <c r="H1658" s="103">
        <v>46170</v>
      </c>
      <c r="I1658" s="104" t="s">
        <v>926</v>
      </c>
      <c r="J1658" s="77"/>
      <c r="K1658" s="77" t="str">
        <f ca="1">+IF(ISERROR(MATCH([1]!WORKORDER[[#This Row],[TRAVELER]],[1]!Table1[TRAVELER],0)),K1658,"Shipped")</f>
        <v>Shipped</v>
      </c>
      <c r="L1658" s="77">
        <f ca="1">IF(ISERROR(MATCH([1]!WORKORDER[[#This Row],[TRAVELER]],[1]!Table1[TRAVELER],0)),L1658,#REF!)</f>
        <v>30098</v>
      </c>
    </row>
    <row r="1659" spans="1:12" hidden="1" x14ac:dyDescent="0.25">
      <c r="A1659" s="77">
        <v>709415</v>
      </c>
      <c r="B1659" s="77" t="s">
        <v>945</v>
      </c>
      <c r="C1659" s="77">
        <v>1390</v>
      </c>
      <c r="D1659" s="77"/>
      <c r="E1659" s="100">
        <v>1038</v>
      </c>
      <c r="F1659" s="101">
        <v>37609</v>
      </c>
      <c r="G1659" s="102">
        <v>189960</v>
      </c>
      <c r="H1659" s="103">
        <v>46170</v>
      </c>
      <c r="I1659" s="104" t="s">
        <v>926</v>
      </c>
      <c r="J1659" s="77"/>
      <c r="K1659" s="77" t="str">
        <f ca="1">+IF(ISERROR(MATCH([1]!WORKORDER[[#This Row],[TRAVELER]],[1]!Table1[TRAVELER],0)),K1659,"Shipped")</f>
        <v>Shipped</v>
      </c>
      <c r="L1659" s="77">
        <f ca="1">IF(ISERROR(MATCH([1]!WORKORDER[[#This Row],[TRAVELER]],[1]!Table1[TRAVELER],0)),L1659,#REF!)</f>
        <v>30098</v>
      </c>
    </row>
    <row r="1660" spans="1:12" hidden="1" x14ac:dyDescent="0.25">
      <c r="A1660" s="77">
        <v>709416</v>
      </c>
      <c r="B1660" s="77" t="s">
        <v>945</v>
      </c>
      <c r="C1660" s="77">
        <v>71</v>
      </c>
      <c r="D1660" s="77"/>
      <c r="E1660" s="100">
        <v>1146</v>
      </c>
      <c r="F1660" s="101">
        <v>41522</v>
      </c>
      <c r="G1660" s="102">
        <v>189960</v>
      </c>
      <c r="H1660" s="103">
        <v>46170</v>
      </c>
      <c r="I1660" s="104" t="s">
        <v>926</v>
      </c>
      <c r="J1660" s="77"/>
      <c r="K1660" s="77" t="str">
        <f ca="1">+IF(ISERROR(MATCH([1]!WORKORDER[[#This Row],[TRAVELER]],[1]!Table1[TRAVELER],0)),K1660,"Shipped")</f>
        <v>Shipped</v>
      </c>
      <c r="L1660" s="77">
        <f ca="1">IF(ISERROR(MATCH([1]!WORKORDER[[#This Row],[TRAVELER]],[1]!Table1[TRAVELER],0)),L1660,#REF!)</f>
        <v>29684</v>
      </c>
    </row>
    <row r="1661" spans="1:12" hidden="1" x14ac:dyDescent="0.25">
      <c r="A1661" s="77">
        <v>709417</v>
      </c>
      <c r="B1661" s="77" t="s">
        <v>945</v>
      </c>
      <c r="C1661" s="77">
        <v>753</v>
      </c>
      <c r="D1661" s="77"/>
      <c r="E1661" s="100">
        <v>1160</v>
      </c>
      <c r="F1661" s="101">
        <v>42029</v>
      </c>
      <c r="G1661" s="102">
        <v>189960</v>
      </c>
      <c r="H1661" s="103">
        <v>46170</v>
      </c>
      <c r="I1661" s="104" t="s">
        <v>926</v>
      </c>
      <c r="J1661" s="77"/>
      <c r="K1661" s="77" t="str">
        <f ca="1">+IF(ISERROR(MATCH([1]!WORKORDER[[#This Row],[TRAVELER]],[1]!Table1[TRAVELER],0)),K1661,"Shipped")</f>
        <v>Shipped</v>
      </c>
      <c r="L1661" s="77">
        <f ca="1">IF(ISERROR(MATCH([1]!WORKORDER[[#This Row],[TRAVELER]],[1]!Table1[TRAVELER],0)),L1661,#REF!)</f>
        <v>29643</v>
      </c>
    </row>
    <row r="1662" spans="1:12" hidden="1" x14ac:dyDescent="0.25">
      <c r="A1662" s="77">
        <v>709419</v>
      </c>
      <c r="B1662" s="77" t="s">
        <v>945</v>
      </c>
      <c r="C1662" s="77">
        <v>501</v>
      </c>
      <c r="D1662" s="77"/>
      <c r="E1662" s="100">
        <v>810</v>
      </c>
      <c r="F1662" s="101">
        <v>29348</v>
      </c>
      <c r="G1662" s="102">
        <v>189960</v>
      </c>
      <c r="H1662" s="103">
        <v>46170</v>
      </c>
      <c r="I1662" s="104" t="s">
        <v>926</v>
      </c>
      <c r="J1662" s="77"/>
      <c r="K1662" s="77" t="str">
        <f ca="1">+IF(ISERROR(MATCH([1]!WORKORDER[[#This Row],[TRAVELER]],[1]!Table1[TRAVELER],0)),K1662,"Shipped")</f>
        <v>Shipped</v>
      </c>
      <c r="L1662" s="77">
        <f ca="1">IF(ISERROR(MATCH([1]!WORKORDER[[#This Row],[TRAVELER]],[1]!Table1[TRAVELER],0)),L1662,#REF!)</f>
        <v>30098</v>
      </c>
    </row>
    <row r="1663" spans="1:12" hidden="1" x14ac:dyDescent="0.25">
      <c r="A1663" s="77">
        <v>709420</v>
      </c>
      <c r="B1663" s="77" t="s">
        <v>945</v>
      </c>
      <c r="C1663" s="77">
        <v>1517</v>
      </c>
      <c r="D1663" s="77"/>
      <c r="E1663" s="100">
        <v>826</v>
      </c>
      <c r="F1663" s="101">
        <v>29928</v>
      </c>
      <c r="G1663" s="102">
        <v>189960</v>
      </c>
      <c r="H1663" s="103">
        <v>46170</v>
      </c>
      <c r="I1663" s="104" t="s">
        <v>926</v>
      </c>
      <c r="J1663" s="77"/>
      <c r="K1663" s="77" t="str">
        <f ca="1">+IF(ISERROR(MATCH([1]!WORKORDER[[#This Row],[TRAVELER]],[1]!Table1[TRAVELER],0)),K1663,"Shipped")</f>
        <v>Shipped</v>
      </c>
      <c r="L1663" s="77">
        <f ca="1">IF(ISERROR(MATCH([1]!WORKORDER[[#This Row],[TRAVELER]],[1]!Table1[TRAVELER],0)),L1663,#REF!)</f>
        <v>29648</v>
      </c>
    </row>
    <row r="1664" spans="1:12" hidden="1" x14ac:dyDescent="0.25">
      <c r="A1664" s="77">
        <v>709424</v>
      </c>
      <c r="B1664" s="77" t="s">
        <v>945</v>
      </c>
      <c r="C1664" s="77">
        <v>917</v>
      </c>
      <c r="D1664" s="77"/>
      <c r="E1664" s="100">
        <v>1088</v>
      </c>
      <c r="F1664" s="101">
        <v>39420</v>
      </c>
      <c r="G1664" s="102">
        <v>189928</v>
      </c>
      <c r="H1664" s="103">
        <v>46169</v>
      </c>
      <c r="I1664" s="104" t="s">
        <v>926</v>
      </c>
      <c r="J1664" s="77"/>
      <c r="K1664" s="77" t="str">
        <f ca="1">+IF(ISERROR(MATCH([1]!WORKORDER[[#This Row],[TRAVELER]],[1]!Table1[TRAVELER],0)),K1664,"Shipped")</f>
        <v>Shipped</v>
      </c>
      <c r="L1664" s="77" t="e">
        <f ca="1">IF(ISERROR(MATCH([1]!WORKORDER[[#This Row],[TRAVELER]],[1]!Table1[TRAVELER],0)),L1664,#REF!)</f>
        <v>#REF!</v>
      </c>
    </row>
    <row r="1665" spans="1:12" hidden="1" x14ac:dyDescent="0.25">
      <c r="A1665" s="77">
        <v>709427</v>
      </c>
      <c r="B1665" s="77" t="s">
        <v>945</v>
      </c>
      <c r="C1665" s="77">
        <v>496</v>
      </c>
      <c r="D1665" s="77"/>
      <c r="E1665" s="100">
        <v>1055</v>
      </c>
      <c r="F1665" s="101">
        <v>38225</v>
      </c>
      <c r="G1665" s="102">
        <v>189928</v>
      </c>
      <c r="H1665" s="103">
        <v>46169</v>
      </c>
      <c r="I1665" s="104" t="s">
        <v>926</v>
      </c>
      <c r="J1665" s="77"/>
      <c r="K1665" s="77" t="str">
        <f ca="1">+IF(ISERROR(MATCH([1]!WORKORDER[[#This Row],[TRAVELER]],[1]!Table1[TRAVELER],0)),K1665,"Shipped")</f>
        <v>Shipped</v>
      </c>
      <c r="L1665" s="77" t="e">
        <f ca="1">IF(ISERROR(MATCH([1]!WORKORDER[[#This Row],[TRAVELER]],[1]!Table1[TRAVELER],0)),L1665,#REF!)</f>
        <v>#REF!</v>
      </c>
    </row>
    <row r="1666" spans="1:12" hidden="1" x14ac:dyDescent="0.25">
      <c r="A1666" s="77">
        <v>709428</v>
      </c>
      <c r="B1666" s="77" t="s">
        <v>945</v>
      </c>
      <c r="C1666" s="77">
        <v>1370</v>
      </c>
      <c r="D1666" s="77"/>
      <c r="E1666" s="100">
        <v>1115</v>
      </c>
      <c r="F1666" s="101">
        <v>40399</v>
      </c>
      <c r="G1666" s="102">
        <v>189928</v>
      </c>
      <c r="H1666" s="103">
        <v>46169</v>
      </c>
      <c r="I1666" s="104" t="s">
        <v>926</v>
      </c>
      <c r="J1666" s="77"/>
      <c r="K1666" s="77" t="str">
        <f ca="1">+IF(ISERROR(MATCH([1]!WORKORDER[[#This Row],[TRAVELER]],[1]!Table1[TRAVELER],0)),K1666,"Shipped")</f>
        <v>Shipped</v>
      </c>
      <c r="L1666" s="77">
        <f ca="1">IF(ISERROR(MATCH([1]!WORKORDER[[#This Row],[TRAVELER]],[1]!Table1[TRAVELER],0)),L1666,#REF!)</f>
        <v>30098</v>
      </c>
    </row>
    <row r="1667" spans="1:12" hidden="1" x14ac:dyDescent="0.25">
      <c r="A1667" s="77">
        <v>709429</v>
      </c>
      <c r="B1667" s="77" t="s">
        <v>861</v>
      </c>
      <c r="C1667" s="77">
        <v>1684</v>
      </c>
      <c r="D1667" s="77"/>
      <c r="E1667" s="100">
        <v>1211</v>
      </c>
      <c r="F1667" s="101">
        <v>70000</v>
      </c>
      <c r="G1667" s="102">
        <v>189943</v>
      </c>
      <c r="H1667" s="103">
        <v>46169</v>
      </c>
      <c r="I1667" s="104" t="s">
        <v>1344</v>
      </c>
      <c r="J1667" s="77"/>
      <c r="K1667" s="77" t="str">
        <f ca="1">+IF(ISERROR(MATCH([1]!WORKORDER[[#This Row],[TRAVELER]],[1]!Table1[TRAVELER],0)),K1667,"Shipped")</f>
        <v>Shipped</v>
      </c>
      <c r="L1667" s="77">
        <f ca="1">IF(ISERROR(MATCH([1]!WORKORDER[[#This Row],[TRAVELER]],[1]!Table1[TRAVELER],0)),L1667,#REF!)</f>
        <v>29667</v>
      </c>
    </row>
    <row r="1668" spans="1:12" hidden="1" x14ac:dyDescent="0.25">
      <c r="A1668" s="77">
        <v>709430</v>
      </c>
      <c r="B1668" s="77" t="s">
        <v>861</v>
      </c>
      <c r="C1668" s="77">
        <v>1715</v>
      </c>
      <c r="D1668" s="77"/>
      <c r="E1668" s="100">
        <v>1263</v>
      </c>
      <c r="F1668" s="101">
        <v>73000</v>
      </c>
      <c r="G1668" s="102">
        <v>189943</v>
      </c>
      <c r="H1668" s="103">
        <v>46169</v>
      </c>
      <c r="I1668" s="104" t="s">
        <v>1345</v>
      </c>
      <c r="J1668" s="77"/>
      <c r="K1668" s="77" t="str">
        <f ca="1">+IF(ISERROR(MATCH([1]!WORKORDER[[#This Row],[TRAVELER]],[1]!Table1[TRAVELER],0)),K1668,"Shipped")</f>
        <v>Shipped</v>
      </c>
      <c r="L1668" s="77" t="e">
        <f ca="1">IF(ISERROR(MATCH([1]!WORKORDER[[#This Row],[TRAVELER]],[1]!Table1[TRAVELER],0)),L1668,#REF!)</f>
        <v>#REF!</v>
      </c>
    </row>
    <row r="1669" spans="1:12" hidden="1" x14ac:dyDescent="0.25">
      <c r="A1669" s="77">
        <v>709431</v>
      </c>
      <c r="B1669" s="77" t="s">
        <v>865</v>
      </c>
      <c r="C1669" s="77">
        <v>294</v>
      </c>
      <c r="D1669" s="77"/>
      <c r="E1669" s="100">
        <v>1142</v>
      </c>
      <c r="F1669" s="101">
        <v>66000</v>
      </c>
      <c r="G1669" s="102">
        <v>189943</v>
      </c>
      <c r="H1669" s="103">
        <v>46169</v>
      </c>
      <c r="I1669" s="104" t="s">
        <v>927</v>
      </c>
      <c r="J1669" s="77"/>
      <c r="K1669" s="77" t="str">
        <f ca="1">+IF(ISERROR(MATCH([1]!WORKORDER[[#This Row],[TRAVELER]],[1]!Table1[TRAVELER],0)),K1669,"Shipped")</f>
        <v>Shipped</v>
      </c>
      <c r="L1669" s="77" t="e">
        <f ca="1">IF(ISERROR(MATCH([1]!WORKORDER[[#This Row],[TRAVELER]],[1]!Table1[TRAVELER],0)),L1669,#REF!)</f>
        <v>#REF!</v>
      </c>
    </row>
    <row r="1670" spans="1:12" hidden="1" x14ac:dyDescent="0.25">
      <c r="A1670" s="77">
        <v>709432</v>
      </c>
      <c r="B1670" s="77" t="s">
        <v>865</v>
      </c>
      <c r="C1670" s="77">
        <v>1686</v>
      </c>
      <c r="D1670" s="77"/>
      <c r="E1670" s="100">
        <v>1280</v>
      </c>
      <c r="F1670" s="101">
        <v>74000</v>
      </c>
      <c r="G1670" s="102">
        <v>189943</v>
      </c>
      <c r="H1670" s="103">
        <v>46169</v>
      </c>
      <c r="I1670" s="104" t="s">
        <v>1346</v>
      </c>
      <c r="J1670" s="77"/>
      <c r="K1670" s="77" t="str">
        <f ca="1">+IF(ISERROR(MATCH([1]!WORKORDER[[#This Row],[TRAVELER]],[1]!Table1[TRAVELER],0)),K1670,"Shipped")</f>
        <v>Shipped</v>
      </c>
      <c r="L1670" s="77">
        <f ca="1">IF(ISERROR(MATCH([1]!WORKORDER[[#This Row],[TRAVELER]],[1]!Table1[TRAVELER],0)),L1670,#REF!)</f>
        <v>29641</v>
      </c>
    </row>
    <row r="1671" spans="1:12" hidden="1" x14ac:dyDescent="0.25">
      <c r="A1671" s="77">
        <v>709433</v>
      </c>
      <c r="B1671" s="77" t="s">
        <v>861</v>
      </c>
      <c r="C1671" s="77">
        <v>1564</v>
      </c>
      <c r="D1671" s="77"/>
      <c r="E1671" s="100">
        <v>1073</v>
      </c>
      <c r="F1671" s="101">
        <v>62000</v>
      </c>
      <c r="G1671" s="102">
        <v>189975</v>
      </c>
      <c r="H1671" s="103">
        <v>46170</v>
      </c>
      <c r="I1671" s="104" t="s">
        <v>1347</v>
      </c>
      <c r="J1671" s="77"/>
      <c r="K1671" s="77" t="str">
        <f ca="1">+IF(ISERROR(MATCH([1]!WORKORDER[[#This Row],[TRAVELER]],[1]!Table1[TRAVELER],0)),K1671,"Shipped")</f>
        <v>Shipped</v>
      </c>
      <c r="L1671" s="77">
        <f ca="1">IF(ISERROR(MATCH([1]!WORKORDER[[#This Row],[TRAVELER]],[1]!Table1[TRAVELER],0)),L1671,#REF!)</f>
        <v>29667</v>
      </c>
    </row>
    <row r="1672" spans="1:12" hidden="1" x14ac:dyDescent="0.25">
      <c r="A1672" s="77">
        <v>709434</v>
      </c>
      <c r="B1672" s="77" t="s">
        <v>861</v>
      </c>
      <c r="C1672" s="77">
        <v>648</v>
      </c>
      <c r="D1672" s="77"/>
      <c r="E1672" s="100">
        <v>1176</v>
      </c>
      <c r="F1672" s="101">
        <v>68000</v>
      </c>
      <c r="G1672" s="102">
        <v>190152</v>
      </c>
      <c r="H1672" s="103">
        <v>46176</v>
      </c>
      <c r="I1672" s="104" t="s">
        <v>1348</v>
      </c>
      <c r="J1672" s="77"/>
      <c r="K1672" s="77" t="str">
        <f ca="1">+IF(ISERROR(MATCH([1]!WORKORDER[[#This Row],[TRAVELER]],[1]!Table1[TRAVELER],0)),K1672,"Shipped")</f>
        <v>Shipped</v>
      </c>
      <c r="L1672" s="77" t="e">
        <f ca="1">IF(ISERROR(MATCH([1]!WORKORDER[[#This Row],[TRAVELER]],[1]!Table1[TRAVELER],0)),L1672,#REF!)</f>
        <v>#REF!</v>
      </c>
    </row>
    <row r="1673" spans="1:12" hidden="1" x14ac:dyDescent="0.25">
      <c r="A1673" s="77">
        <v>709435</v>
      </c>
      <c r="B1673" s="77" t="s">
        <v>861</v>
      </c>
      <c r="C1673" s="77">
        <v>16</v>
      </c>
      <c r="D1673" s="77"/>
      <c r="E1673" s="100">
        <v>1176</v>
      </c>
      <c r="F1673" s="101">
        <v>68000</v>
      </c>
      <c r="G1673" s="102">
        <v>189975</v>
      </c>
      <c r="H1673" s="103">
        <v>46170</v>
      </c>
      <c r="I1673" s="104" t="s">
        <v>1349</v>
      </c>
      <c r="J1673" s="77"/>
      <c r="K1673" s="77" t="str">
        <f ca="1">+IF(ISERROR(MATCH([1]!WORKORDER[[#This Row],[TRAVELER]],[1]!Table1[TRAVELER],0)),K1673,"Shipped")</f>
        <v>Shipped</v>
      </c>
      <c r="L1673" s="77" t="e">
        <f ca="1">IF(ISERROR(MATCH([1]!WORKORDER[[#This Row],[TRAVELER]],[1]!Table1[TRAVELER],0)),L1673,#REF!)</f>
        <v>#REF!</v>
      </c>
    </row>
    <row r="1674" spans="1:12" hidden="1" x14ac:dyDescent="0.25">
      <c r="A1674" s="77">
        <v>709436</v>
      </c>
      <c r="B1674" s="77" t="s">
        <v>861</v>
      </c>
      <c r="C1674" s="77">
        <v>1711</v>
      </c>
      <c r="D1674" s="77"/>
      <c r="E1674" s="100">
        <v>1280</v>
      </c>
      <c r="F1674" s="101">
        <v>74000</v>
      </c>
      <c r="G1674" s="102">
        <v>189943</v>
      </c>
      <c r="H1674" s="103">
        <v>46169</v>
      </c>
      <c r="I1674" s="104" t="s">
        <v>1350</v>
      </c>
      <c r="J1674" s="77"/>
      <c r="K1674" s="77" t="str">
        <f ca="1">+IF(ISERROR(MATCH([1]!WORKORDER[[#This Row],[TRAVELER]],[1]!Table1[TRAVELER],0)),K1674,"Shipped")</f>
        <v>Shipped</v>
      </c>
      <c r="L1674" s="77" t="e">
        <f ca="1">IF(ISERROR(MATCH([1]!WORKORDER[[#This Row],[TRAVELER]],[1]!Table1[TRAVELER],0)),L1674,#REF!)</f>
        <v>#REF!</v>
      </c>
    </row>
    <row r="1675" spans="1:12" hidden="1" x14ac:dyDescent="0.25">
      <c r="A1675" s="77">
        <v>709437</v>
      </c>
      <c r="B1675" s="77">
        <v>11547059</v>
      </c>
      <c r="C1675" s="77">
        <v>800</v>
      </c>
      <c r="D1675" s="77"/>
      <c r="E1675" s="100">
        <v>1030</v>
      </c>
      <c r="F1675" s="101">
        <v>22637</v>
      </c>
      <c r="G1675" s="102">
        <v>190114</v>
      </c>
      <c r="H1675" s="103">
        <v>46175</v>
      </c>
      <c r="I1675" s="104" t="s">
        <v>1351</v>
      </c>
      <c r="J1675" s="77"/>
      <c r="K1675" s="77" t="str">
        <f ca="1">+IF(ISERROR(MATCH([1]!WORKORDER[[#This Row],[TRAVELER]],[1]!Table1[TRAVELER],0)),K1675,"Shipped")</f>
        <v>Shipped</v>
      </c>
      <c r="L1675" s="77" t="e">
        <f ca="1">IF(ISERROR(MATCH([1]!WORKORDER[[#This Row],[TRAVELER]],[1]!Table1[TRAVELER],0)),L1675,#REF!)</f>
        <v>#REF!</v>
      </c>
    </row>
    <row r="1676" spans="1:12" hidden="1" x14ac:dyDescent="0.25">
      <c r="A1676" s="77">
        <v>709438</v>
      </c>
      <c r="B1676" s="77">
        <v>11547059</v>
      </c>
      <c r="C1676" s="77">
        <v>884</v>
      </c>
      <c r="D1676" s="77"/>
      <c r="E1676" s="100">
        <v>1024</v>
      </c>
      <c r="F1676" s="101">
        <v>22505</v>
      </c>
      <c r="G1676" s="102">
        <v>190114</v>
      </c>
      <c r="H1676" s="103">
        <v>46175</v>
      </c>
      <c r="I1676" s="104" t="s">
        <v>1352</v>
      </c>
      <c r="J1676" s="77"/>
      <c r="K1676" s="77" t="str">
        <f ca="1">+IF(ISERROR(MATCH([1]!WORKORDER[[#This Row],[TRAVELER]],[1]!Table1[TRAVELER],0)),K1676,"Shipped")</f>
        <v>Shipped</v>
      </c>
      <c r="L1676" s="77" t="e">
        <f ca="1">IF(ISERROR(MATCH([1]!WORKORDER[[#This Row],[TRAVELER]],[1]!Table1[TRAVELER],0)),L1676,#REF!)</f>
        <v>#REF!</v>
      </c>
    </row>
    <row r="1677" spans="1:12" hidden="1" x14ac:dyDescent="0.25">
      <c r="A1677" s="77">
        <v>709439</v>
      </c>
      <c r="B1677" s="77">
        <v>11547059</v>
      </c>
      <c r="C1677" s="77">
        <v>405</v>
      </c>
      <c r="D1677" s="77"/>
      <c r="E1677" s="100">
        <v>1076</v>
      </c>
      <c r="F1677" s="101">
        <v>23648</v>
      </c>
      <c r="G1677" s="102">
        <v>190114</v>
      </c>
      <c r="H1677" s="103">
        <v>46175</v>
      </c>
      <c r="I1677" s="104" t="s">
        <v>1353</v>
      </c>
      <c r="J1677" s="77"/>
      <c r="K1677" s="77" t="str">
        <f ca="1">+IF(ISERROR(MATCH([1]!WORKORDER[[#This Row],[TRAVELER]],[1]!Table1[TRAVELER],0)),K1677,"Shipped")</f>
        <v>Shipped</v>
      </c>
      <c r="L1677" s="77" t="e">
        <f ca="1">IF(ISERROR(MATCH([1]!WORKORDER[[#This Row],[TRAVELER]],[1]!Table1[TRAVELER],0)),L1677,#REF!)</f>
        <v>#REF!</v>
      </c>
    </row>
    <row r="1678" spans="1:12" hidden="1" x14ac:dyDescent="0.25">
      <c r="A1678" s="77">
        <v>709440</v>
      </c>
      <c r="B1678" s="77">
        <v>11547059</v>
      </c>
      <c r="C1678" s="77">
        <v>479</v>
      </c>
      <c r="D1678" s="77"/>
      <c r="E1678" s="100">
        <v>957</v>
      </c>
      <c r="F1678" s="101">
        <v>21033</v>
      </c>
      <c r="G1678" s="102">
        <v>190114</v>
      </c>
      <c r="H1678" s="103">
        <v>46175</v>
      </c>
      <c r="I1678" s="104" t="s">
        <v>1354</v>
      </c>
      <c r="J1678" s="77"/>
      <c r="K1678" s="77" t="str">
        <f ca="1">+IF(ISERROR(MATCH([1]!WORKORDER[[#This Row],[TRAVELER]],[1]!Table1[TRAVELER],0)),K1678,"Shipped")</f>
        <v>Shipped</v>
      </c>
      <c r="L1678" s="77" t="e">
        <f ca="1">IF(ISERROR(MATCH([1]!WORKORDER[[#This Row],[TRAVELER]],[1]!Table1[TRAVELER],0)),L1678,#REF!)</f>
        <v>#REF!</v>
      </c>
    </row>
    <row r="1679" spans="1:12" hidden="1" x14ac:dyDescent="0.25">
      <c r="A1679" s="77">
        <v>709441</v>
      </c>
      <c r="B1679" s="77">
        <v>11547059</v>
      </c>
      <c r="C1679" s="77">
        <v>555</v>
      </c>
      <c r="D1679" s="77"/>
      <c r="E1679" s="100">
        <v>1062</v>
      </c>
      <c r="F1679" s="101">
        <v>23341</v>
      </c>
      <c r="G1679" s="102">
        <v>190114</v>
      </c>
      <c r="H1679" s="103">
        <v>46175</v>
      </c>
      <c r="I1679" s="104" t="s">
        <v>1355</v>
      </c>
      <c r="J1679" s="77"/>
      <c r="K1679" s="77" t="str">
        <f ca="1">+IF(ISERROR(MATCH([1]!WORKORDER[[#This Row],[TRAVELER]],[1]!Table1[TRAVELER],0)),K1679,"Shipped")</f>
        <v>Shipped</v>
      </c>
      <c r="L1679" s="77">
        <f ca="1">IF(ISERROR(MATCH([1]!WORKORDER[[#This Row],[TRAVELER]],[1]!Table1[TRAVELER],0)),L1679,#REF!)</f>
        <v>29707</v>
      </c>
    </row>
    <row r="1680" spans="1:12" hidden="1" x14ac:dyDescent="0.25">
      <c r="A1680" s="77">
        <v>709442</v>
      </c>
      <c r="B1680" s="77">
        <v>11547059</v>
      </c>
      <c r="C1680" s="77">
        <v>153</v>
      </c>
      <c r="D1680" s="77"/>
      <c r="E1680" s="100">
        <v>992</v>
      </c>
      <c r="F1680" s="101">
        <v>21802</v>
      </c>
      <c r="G1680" s="102">
        <v>190114</v>
      </c>
      <c r="H1680" s="103">
        <v>46175</v>
      </c>
      <c r="I1680" s="104" t="s">
        <v>1356</v>
      </c>
      <c r="J1680" s="77"/>
      <c r="K1680" s="77" t="str">
        <f ca="1">+IF(ISERROR(MATCH([1]!WORKORDER[[#This Row],[TRAVELER]],[1]!Table1[TRAVELER],0)),K1680,"Shipped")</f>
        <v>Shipped</v>
      </c>
      <c r="L1680" s="77">
        <f ca="1">IF(ISERROR(MATCH([1]!WORKORDER[[#This Row],[TRAVELER]],[1]!Table1[TRAVELER],0)),L1680,#REF!)</f>
        <v>29805</v>
      </c>
    </row>
    <row r="1681" spans="1:12" hidden="1" x14ac:dyDescent="0.25">
      <c r="A1681" s="77">
        <v>709447</v>
      </c>
      <c r="B1681" s="77">
        <v>82246</v>
      </c>
      <c r="C1681" s="77" t="s">
        <v>922</v>
      </c>
      <c r="D1681" s="77"/>
      <c r="E1681" s="100">
        <v>1658</v>
      </c>
      <c r="F1681" s="101">
        <v>15000</v>
      </c>
      <c r="G1681" s="102">
        <v>189928</v>
      </c>
      <c r="H1681" s="103">
        <v>46169</v>
      </c>
      <c r="I1681" s="104" t="s">
        <v>926</v>
      </c>
      <c r="J1681" s="77"/>
      <c r="K1681" s="77" t="str">
        <f ca="1">+IF(ISERROR(MATCH([1]!WORKORDER[[#This Row],[TRAVELER]],[1]!Table1[TRAVELER],0)),K1681,"Shipped")</f>
        <v>Shipped</v>
      </c>
      <c r="L1681" s="77">
        <f ca="1">IF(ISERROR(MATCH([1]!WORKORDER[[#This Row],[TRAVELER]],[1]!Table1[TRAVELER],0)),L1681,#REF!)</f>
        <v>30092</v>
      </c>
    </row>
    <row r="1682" spans="1:12" hidden="1" x14ac:dyDescent="0.25">
      <c r="A1682" s="77">
        <v>709448</v>
      </c>
      <c r="B1682" s="77">
        <v>82246</v>
      </c>
      <c r="C1682" s="77" t="s">
        <v>922</v>
      </c>
      <c r="D1682" s="77"/>
      <c r="E1682" s="100">
        <v>1658</v>
      </c>
      <c r="F1682" s="101">
        <v>15000</v>
      </c>
      <c r="G1682" s="102">
        <v>189928</v>
      </c>
      <c r="H1682" s="103">
        <v>46169</v>
      </c>
      <c r="I1682" s="104" t="s">
        <v>1357</v>
      </c>
      <c r="J1682" s="77"/>
      <c r="K1682" s="77" t="str">
        <f ca="1">+IF(ISERROR(MATCH([1]!WORKORDER[[#This Row],[TRAVELER]],[1]!Table1[TRAVELER],0)),K1682,"Shipped")</f>
        <v>Shipped</v>
      </c>
      <c r="L1682" s="77" t="e">
        <f ca="1">IF(ISERROR(MATCH([1]!WORKORDER[[#This Row],[TRAVELER]],[1]!Table1[TRAVELER],0)),L1682,#REF!)</f>
        <v>#REF!</v>
      </c>
    </row>
    <row r="1683" spans="1:12" hidden="1" x14ac:dyDescent="0.25">
      <c r="A1683" s="77">
        <v>709449</v>
      </c>
      <c r="B1683" s="77">
        <v>11547176</v>
      </c>
      <c r="C1683" s="77" t="s">
        <v>922</v>
      </c>
      <c r="D1683" s="77"/>
      <c r="E1683" s="100">
        <v>1710</v>
      </c>
      <c r="F1683" s="101">
        <v>45000</v>
      </c>
      <c r="G1683" s="102">
        <v>189960</v>
      </c>
      <c r="H1683" s="103">
        <v>46170</v>
      </c>
      <c r="I1683" s="104" t="s">
        <v>926</v>
      </c>
      <c r="J1683" s="77"/>
      <c r="K1683" s="77" t="str">
        <f ca="1">+IF(ISERROR(MATCH([1]!WORKORDER[[#This Row],[TRAVELER]],[1]!Table1[TRAVELER],0)),K1683,"Shipped")</f>
        <v>Shipped</v>
      </c>
      <c r="L1683" s="77" t="e">
        <f ca="1">IF(ISERROR(MATCH([1]!WORKORDER[[#This Row],[TRAVELER]],[1]!Table1[TRAVELER],0)),L1683,#REF!)</f>
        <v>#REF!</v>
      </c>
    </row>
    <row r="1684" spans="1:12" hidden="1" x14ac:dyDescent="0.25">
      <c r="A1684" s="77">
        <v>709450</v>
      </c>
      <c r="B1684" s="77">
        <v>11547176</v>
      </c>
      <c r="C1684" s="77" t="s">
        <v>922</v>
      </c>
      <c r="D1684" s="77"/>
      <c r="E1684" s="100">
        <v>1710</v>
      </c>
      <c r="F1684" s="101">
        <v>45000</v>
      </c>
      <c r="G1684" s="102">
        <v>189960</v>
      </c>
      <c r="H1684" s="103">
        <v>46170</v>
      </c>
      <c r="I1684" s="104" t="s">
        <v>1358</v>
      </c>
      <c r="J1684" s="77"/>
      <c r="K1684" s="77" t="str">
        <f ca="1">+IF(ISERROR(MATCH([1]!WORKORDER[[#This Row],[TRAVELER]],[1]!Table1[TRAVELER],0)),K1684,"Shipped")</f>
        <v>Shipped</v>
      </c>
      <c r="L1684" s="77" t="e">
        <f ca="1">IF(ISERROR(MATCH([1]!WORKORDER[[#This Row],[TRAVELER]],[1]!Table1[TRAVELER],0)),L1684,#REF!)</f>
        <v>#REF!</v>
      </c>
    </row>
    <row r="1685" spans="1:12" hidden="1" x14ac:dyDescent="0.25">
      <c r="A1685" s="77">
        <v>709451</v>
      </c>
      <c r="B1685" s="77" t="s">
        <v>934</v>
      </c>
      <c r="C1685" s="77" t="s">
        <v>922</v>
      </c>
      <c r="D1685" s="77"/>
      <c r="E1685" s="100">
        <v>1320</v>
      </c>
      <c r="F1685" s="101">
        <v>40000</v>
      </c>
      <c r="G1685" s="102">
        <v>189928</v>
      </c>
      <c r="H1685" s="103">
        <v>46169</v>
      </c>
      <c r="I1685" s="104" t="s">
        <v>926</v>
      </c>
      <c r="J1685" s="77"/>
      <c r="K1685" s="77" t="str">
        <f ca="1">+IF(ISERROR(MATCH([1]!WORKORDER[[#This Row],[TRAVELER]],[1]!Table1[TRAVELER],0)),K1685,"Shipped")</f>
        <v>Shipped</v>
      </c>
      <c r="L1685" s="77" t="e">
        <f ca="1">IF(ISERROR(MATCH([1]!WORKORDER[[#This Row],[TRAVELER]],[1]!Table1[TRAVELER],0)),L1685,#REF!)</f>
        <v>#REF!</v>
      </c>
    </row>
    <row r="1686" spans="1:12" hidden="1" x14ac:dyDescent="0.25">
      <c r="A1686" s="77">
        <v>709452</v>
      </c>
      <c r="B1686" s="77" t="s">
        <v>934</v>
      </c>
      <c r="C1686" s="77" t="s">
        <v>922</v>
      </c>
      <c r="D1686" s="77"/>
      <c r="E1686" s="100">
        <v>1320</v>
      </c>
      <c r="F1686" s="101">
        <v>40000</v>
      </c>
      <c r="G1686" s="102">
        <v>189928</v>
      </c>
      <c r="H1686" s="103">
        <v>46169</v>
      </c>
      <c r="I1686" s="104" t="s">
        <v>1359</v>
      </c>
      <c r="J1686" s="77"/>
      <c r="K1686" s="77" t="str">
        <f ca="1">+IF(ISERROR(MATCH([1]!WORKORDER[[#This Row],[TRAVELER]],[1]!Table1[TRAVELER],0)),K1686,"Shipped")</f>
        <v>Shipped</v>
      </c>
      <c r="L1686" s="77" t="e">
        <f ca="1">IF(ISERROR(MATCH([1]!WORKORDER[[#This Row],[TRAVELER]],[1]!Table1[TRAVELER],0)),L1686,#REF!)</f>
        <v>#REF!</v>
      </c>
    </row>
    <row r="1687" spans="1:12" hidden="1" x14ac:dyDescent="0.25">
      <c r="A1687" s="77">
        <v>709453</v>
      </c>
      <c r="B1687" s="77" t="s">
        <v>934</v>
      </c>
      <c r="C1687" s="77" t="s">
        <v>922</v>
      </c>
      <c r="D1687" s="77"/>
      <c r="E1687" s="100">
        <v>1320</v>
      </c>
      <c r="F1687" s="101">
        <v>40000</v>
      </c>
      <c r="G1687" s="102">
        <v>189928</v>
      </c>
      <c r="H1687" s="103">
        <v>46169</v>
      </c>
      <c r="I1687" s="104" t="s">
        <v>926</v>
      </c>
      <c r="J1687" s="77"/>
      <c r="K1687" s="77" t="str">
        <f ca="1">+IF(ISERROR(MATCH([1]!WORKORDER[[#This Row],[TRAVELER]],[1]!Table1[TRAVELER],0)),K1687,"Shipped")</f>
        <v>Shipped</v>
      </c>
      <c r="L1687" s="77" t="e">
        <f ca="1">IF(ISERROR(MATCH([1]!WORKORDER[[#This Row],[TRAVELER]],[1]!Table1[TRAVELER],0)),L1687,#REF!)</f>
        <v>#REF!</v>
      </c>
    </row>
    <row r="1688" spans="1:12" hidden="1" x14ac:dyDescent="0.25">
      <c r="A1688" s="77">
        <v>709454</v>
      </c>
      <c r="B1688" s="77" t="s">
        <v>934</v>
      </c>
      <c r="C1688" s="77" t="s">
        <v>922</v>
      </c>
      <c r="D1688" s="77"/>
      <c r="E1688" s="100">
        <v>1320</v>
      </c>
      <c r="F1688" s="101">
        <v>40000</v>
      </c>
      <c r="G1688" s="102">
        <v>189928</v>
      </c>
      <c r="H1688" s="103">
        <v>46169</v>
      </c>
      <c r="I1688" s="104" t="s">
        <v>1360</v>
      </c>
      <c r="J1688" s="77"/>
      <c r="K1688" s="77" t="str">
        <f ca="1">+IF(ISERROR(MATCH([1]!WORKORDER[[#This Row],[TRAVELER]],[1]!Table1[TRAVELER],0)),K1688,"Shipped")</f>
        <v>Shipped</v>
      </c>
      <c r="L1688" s="77" t="e">
        <f ca="1">IF(ISERROR(MATCH([1]!WORKORDER[[#This Row],[TRAVELER]],[1]!Table1[TRAVELER],0)),L1688,#REF!)</f>
        <v>#REF!</v>
      </c>
    </row>
    <row r="1689" spans="1:12" hidden="1" x14ac:dyDescent="0.25">
      <c r="A1689" s="77">
        <v>709455</v>
      </c>
      <c r="B1689" s="77" t="s">
        <v>934</v>
      </c>
      <c r="C1689" s="77" t="s">
        <v>922</v>
      </c>
      <c r="D1689" s="77"/>
      <c r="E1689" s="100">
        <v>1320</v>
      </c>
      <c r="F1689" s="101">
        <v>40000</v>
      </c>
      <c r="G1689" s="102">
        <v>189928</v>
      </c>
      <c r="H1689" s="103">
        <v>46169</v>
      </c>
      <c r="I1689" s="104" t="s">
        <v>926</v>
      </c>
      <c r="J1689" s="77"/>
      <c r="K1689" s="77" t="str">
        <f ca="1">+IF(ISERROR(MATCH([1]!WORKORDER[[#This Row],[TRAVELER]],[1]!Table1[TRAVELER],0)),K1689,"Shipped")</f>
        <v>Shipped</v>
      </c>
      <c r="L1689" s="77">
        <f ca="1">IF(ISERROR(MATCH([1]!WORKORDER[[#This Row],[TRAVELER]],[1]!Table1[TRAVELER],0)),L1689,#REF!)</f>
        <v>29691</v>
      </c>
    </row>
    <row r="1690" spans="1:12" hidden="1" x14ac:dyDescent="0.25">
      <c r="A1690" s="77">
        <v>709456</v>
      </c>
      <c r="B1690" s="77" t="s">
        <v>934</v>
      </c>
      <c r="C1690" s="77" t="s">
        <v>922</v>
      </c>
      <c r="D1690" s="77"/>
      <c r="E1690" s="100">
        <v>1320</v>
      </c>
      <c r="F1690" s="101">
        <v>40000</v>
      </c>
      <c r="G1690" s="102">
        <v>189928</v>
      </c>
      <c r="H1690" s="103">
        <v>46169</v>
      </c>
      <c r="I1690" s="104" t="s">
        <v>1361</v>
      </c>
      <c r="J1690" s="77"/>
      <c r="K1690" s="77" t="str">
        <f ca="1">+IF(ISERROR(MATCH([1]!WORKORDER[[#This Row],[TRAVELER]],[1]!Table1[TRAVELER],0)),K1690,"Shipped")</f>
        <v>Shipped</v>
      </c>
      <c r="L1690" s="77" t="e">
        <f ca="1">IF(ISERROR(MATCH([1]!WORKORDER[[#This Row],[TRAVELER]],[1]!Table1[TRAVELER],0)),L1690,#REF!)</f>
        <v>#REF!</v>
      </c>
    </row>
    <row r="1691" spans="1:12" hidden="1" x14ac:dyDescent="0.25">
      <c r="A1691" s="77">
        <v>709457</v>
      </c>
      <c r="B1691" s="77" t="s">
        <v>934</v>
      </c>
      <c r="C1691" s="77" t="s">
        <v>922</v>
      </c>
      <c r="D1691" s="77"/>
      <c r="E1691" s="100">
        <v>1320</v>
      </c>
      <c r="F1691" s="101">
        <v>40000</v>
      </c>
      <c r="G1691" s="102">
        <v>189928</v>
      </c>
      <c r="H1691" s="103">
        <v>46169</v>
      </c>
      <c r="I1691" s="104" t="s">
        <v>926</v>
      </c>
      <c r="J1691" s="77"/>
      <c r="K1691" s="77" t="str">
        <f ca="1">+IF(ISERROR(MATCH([1]!WORKORDER[[#This Row],[TRAVELER]],[1]!Table1[TRAVELER],0)),K1691,"Shipped")</f>
        <v>Shipped</v>
      </c>
      <c r="L1691" s="77" t="e">
        <f ca="1">IF(ISERROR(MATCH([1]!WORKORDER[[#This Row],[TRAVELER]],[1]!Table1[TRAVELER],0)),L1691,#REF!)</f>
        <v>#REF!</v>
      </c>
    </row>
    <row r="1692" spans="1:12" hidden="1" x14ac:dyDescent="0.25">
      <c r="A1692" s="77">
        <v>709458</v>
      </c>
      <c r="B1692" s="77" t="s">
        <v>934</v>
      </c>
      <c r="C1692" s="77" t="s">
        <v>922</v>
      </c>
      <c r="D1692" s="77"/>
      <c r="E1692" s="100">
        <v>1320</v>
      </c>
      <c r="F1692" s="101">
        <v>40000</v>
      </c>
      <c r="G1692" s="102">
        <v>189928</v>
      </c>
      <c r="H1692" s="103">
        <v>46169</v>
      </c>
      <c r="I1692" s="104" t="s">
        <v>1362</v>
      </c>
      <c r="J1692" s="77"/>
      <c r="K1692" s="77" t="str">
        <f ca="1">+IF(ISERROR(MATCH([1]!WORKORDER[[#This Row],[TRAVELER]],[1]!Table1[TRAVELER],0)),K1692,"Shipped")</f>
        <v>Shipped</v>
      </c>
      <c r="L1692" s="77">
        <f ca="1">IF(ISERROR(MATCH([1]!WORKORDER[[#This Row],[TRAVELER]],[1]!Table1[TRAVELER],0)),L1692,#REF!)</f>
        <v>29662</v>
      </c>
    </row>
    <row r="1693" spans="1:12" hidden="1" x14ac:dyDescent="0.25">
      <c r="A1693" s="77">
        <v>709459</v>
      </c>
      <c r="B1693" s="77" t="s">
        <v>934</v>
      </c>
      <c r="C1693" s="77" t="s">
        <v>922</v>
      </c>
      <c r="D1693" s="77"/>
      <c r="E1693" s="100">
        <v>660</v>
      </c>
      <c r="F1693" s="101">
        <v>20000</v>
      </c>
      <c r="G1693" s="102">
        <v>189928</v>
      </c>
      <c r="H1693" s="103">
        <v>46169</v>
      </c>
      <c r="I1693" s="104" t="s">
        <v>926</v>
      </c>
      <c r="J1693" s="77"/>
      <c r="K1693" s="77" t="str">
        <f ca="1">+IF(ISERROR(MATCH([1]!WORKORDER[[#This Row],[TRAVELER]],[1]!Table1[TRAVELER],0)),K1693,"Shipped")</f>
        <v>Shipped</v>
      </c>
      <c r="L1693" s="77" t="e">
        <f ca="1">IF(ISERROR(MATCH([1]!WORKORDER[[#This Row],[TRAVELER]],[1]!Table1[TRAVELER],0)),L1693,#REF!)</f>
        <v>#REF!</v>
      </c>
    </row>
    <row r="1694" spans="1:12" hidden="1" x14ac:dyDescent="0.25">
      <c r="A1694" s="77">
        <v>709460</v>
      </c>
      <c r="B1694" s="77" t="s">
        <v>934</v>
      </c>
      <c r="C1694" s="77" t="s">
        <v>922</v>
      </c>
      <c r="D1694" s="77"/>
      <c r="E1694" s="100">
        <v>660</v>
      </c>
      <c r="F1694" s="101">
        <v>20000</v>
      </c>
      <c r="G1694" s="102">
        <v>189928</v>
      </c>
      <c r="H1694" s="103">
        <v>46169</v>
      </c>
      <c r="I1694" s="104" t="s">
        <v>1363</v>
      </c>
      <c r="J1694" s="77"/>
      <c r="K1694" s="77" t="str">
        <f ca="1">+IF(ISERROR(MATCH([1]!WORKORDER[[#This Row],[TRAVELER]],[1]!Table1[TRAVELER],0)),K1694,"Shipped")</f>
        <v>Shipped</v>
      </c>
      <c r="L1694" s="77" t="e">
        <f ca="1">IF(ISERROR(MATCH([1]!WORKORDER[[#This Row],[TRAVELER]],[1]!Table1[TRAVELER],0)),L1694,#REF!)</f>
        <v>#REF!</v>
      </c>
    </row>
    <row r="1695" spans="1:12" hidden="1" x14ac:dyDescent="0.25">
      <c r="A1695" s="77">
        <v>709461</v>
      </c>
      <c r="B1695" s="77">
        <v>11518532</v>
      </c>
      <c r="C1695" s="77" t="s">
        <v>922</v>
      </c>
      <c r="D1695" s="77"/>
      <c r="E1695" s="100">
        <v>1942</v>
      </c>
      <c r="F1695" s="101">
        <v>83000</v>
      </c>
      <c r="G1695" s="102">
        <v>189760</v>
      </c>
      <c r="H1695" s="103">
        <v>46163</v>
      </c>
      <c r="I1695" s="104" t="s">
        <v>1364</v>
      </c>
      <c r="J1695" s="77"/>
      <c r="K1695" s="77" t="str">
        <f ca="1">+IF(ISERROR(MATCH([1]!WORKORDER[[#This Row],[TRAVELER]],[1]!Table1[TRAVELER],0)),K1695,"Shipped")</f>
        <v>Shipped</v>
      </c>
      <c r="L1695" s="77">
        <f ca="1">IF(ISERROR(MATCH([1]!WORKORDER[[#This Row],[TRAVELER]],[1]!Table1[TRAVELER],0)),L1695,#REF!)</f>
        <v>29623</v>
      </c>
    </row>
    <row r="1696" spans="1:12" hidden="1" x14ac:dyDescent="0.25">
      <c r="A1696" s="77">
        <v>709462</v>
      </c>
      <c r="B1696" s="77">
        <v>11518532</v>
      </c>
      <c r="C1696" s="77" t="s">
        <v>922</v>
      </c>
      <c r="D1696" s="77"/>
      <c r="E1696" s="100">
        <v>1942</v>
      </c>
      <c r="F1696" s="101">
        <v>83000</v>
      </c>
      <c r="G1696" s="102">
        <v>189760</v>
      </c>
      <c r="H1696" s="103">
        <v>46163</v>
      </c>
      <c r="I1696" s="104" t="s">
        <v>1365</v>
      </c>
      <c r="J1696" s="77"/>
      <c r="K1696" s="77" t="str">
        <f ca="1">+IF(ISERROR(MATCH([1]!WORKORDER[[#This Row],[TRAVELER]],[1]!Table1[TRAVELER],0)),K1696,"Shipped")</f>
        <v>Shipped</v>
      </c>
      <c r="L1696" s="77">
        <f ca="1">IF(ISERROR(MATCH([1]!WORKORDER[[#This Row],[TRAVELER]],[1]!Table1[TRAVELER],0)),L1696,#REF!)</f>
        <v>29624</v>
      </c>
    </row>
    <row r="1697" spans="1:12" hidden="1" x14ac:dyDescent="0.25">
      <c r="A1697" s="77">
        <v>709463</v>
      </c>
      <c r="B1697" s="77">
        <v>11588293</v>
      </c>
      <c r="C1697" s="77" t="s">
        <v>922</v>
      </c>
      <c r="D1697" s="77"/>
      <c r="E1697" s="100">
        <v>1946</v>
      </c>
      <c r="F1697" s="101">
        <v>70000</v>
      </c>
      <c r="G1697" s="102">
        <v>189760</v>
      </c>
      <c r="H1697" s="103">
        <v>46163</v>
      </c>
      <c r="I1697" s="104" t="s">
        <v>1366</v>
      </c>
      <c r="J1697" s="77"/>
      <c r="K1697" s="77" t="str">
        <f ca="1">+IF(ISERROR(MATCH([1]!WORKORDER[[#This Row],[TRAVELER]],[1]!Table1[TRAVELER],0)),K1697,"Shipped")</f>
        <v>Shipped</v>
      </c>
      <c r="L1697" s="77">
        <f ca="1">IF(ISERROR(MATCH([1]!WORKORDER[[#This Row],[TRAVELER]],[1]!Table1[TRAVELER],0)),L1697,#REF!)</f>
        <v>29624</v>
      </c>
    </row>
    <row r="1698" spans="1:12" hidden="1" x14ac:dyDescent="0.25">
      <c r="A1698" s="77">
        <v>709464</v>
      </c>
      <c r="B1698" s="77">
        <v>11588293</v>
      </c>
      <c r="C1698" s="77" t="s">
        <v>922</v>
      </c>
      <c r="D1698" s="77"/>
      <c r="E1698" s="100">
        <v>1946</v>
      </c>
      <c r="F1698" s="101">
        <v>70000</v>
      </c>
      <c r="G1698" s="102">
        <v>189760</v>
      </c>
      <c r="H1698" s="103">
        <v>46163</v>
      </c>
      <c r="I1698" s="104" t="s">
        <v>1367</v>
      </c>
      <c r="J1698" s="77"/>
      <c r="K1698" s="77" t="str">
        <f ca="1">+IF(ISERROR(MATCH([1]!WORKORDER[[#This Row],[TRAVELER]],[1]!Table1[TRAVELER],0)),K1698,"Shipped")</f>
        <v>Shipped</v>
      </c>
      <c r="L1698" s="77">
        <f ca="1">IF(ISERROR(MATCH([1]!WORKORDER[[#This Row],[TRAVELER]],[1]!Table1[TRAVELER],0)),L1698,#REF!)</f>
        <v>29624</v>
      </c>
    </row>
    <row r="1699" spans="1:12" hidden="1" x14ac:dyDescent="0.25">
      <c r="A1699" s="77">
        <v>709465</v>
      </c>
      <c r="B1699" s="77">
        <v>11546566</v>
      </c>
      <c r="C1699" s="77">
        <v>1400</v>
      </c>
      <c r="D1699" s="77"/>
      <c r="E1699" s="100">
        <v>918</v>
      </c>
      <c r="F1699" s="101">
        <v>51000</v>
      </c>
      <c r="G1699" s="102">
        <v>189816</v>
      </c>
      <c r="H1699" s="103">
        <v>46167</v>
      </c>
      <c r="I1699" s="104" t="s">
        <v>1368</v>
      </c>
      <c r="J1699" s="77"/>
      <c r="K1699" s="77" t="str">
        <f ca="1">+IF(ISERROR(MATCH([1]!WORKORDER[[#This Row],[TRAVELER]],[1]!Table1[TRAVELER],0)),K1699,"Shipped")</f>
        <v>Shipped</v>
      </c>
      <c r="L1699" s="77" t="e">
        <f ca="1">IF(ISERROR(MATCH([1]!WORKORDER[[#This Row],[TRAVELER]],[1]!Table1[TRAVELER],0)),L1699,#REF!)</f>
        <v>#REF!</v>
      </c>
    </row>
    <row r="1700" spans="1:12" hidden="1" x14ac:dyDescent="0.25">
      <c r="A1700" s="77">
        <v>709467</v>
      </c>
      <c r="B1700" s="77">
        <v>11546566</v>
      </c>
      <c r="C1700" s="77">
        <v>338</v>
      </c>
      <c r="D1700" s="77"/>
      <c r="E1700" s="100">
        <v>749</v>
      </c>
      <c r="F1700" s="101">
        <v>41611</v>
      </c>
      <c r="G1700" s="102">
        <v>189816</v>
      </c>
      <c r="H1700" s="103">
        <v>46167</v>
      </c>
      <c r="I1700" s="104" t="s">
        <v>1369</v>
      </c>
      <c r="J1700" s="77"/>
      <c r="K1700" s="77" t="str">
        <f ca="1">+IF(ISERROR(MATCH([1]!WORKORDER[[#This Row],[TRAVELER]],[1]!Table1[TRAVELER],0)),K1700,"Shipped")</f>
        <v>Shipped</v>
      </c>
      <c r="L1700" s="77">
        <f ca="1">IF(ISERROR(MATCH([1]!WORKORDER[[#This Row],[TRAVELER]],[1]!Table1[TRAVELER],0)),L1700,#REF!)</f>
        <v>29623</v>
      </c>
    </row>
    <row r="1701" spans="1:12" hidden="1" x14ac:dyDescent="0.25">
      <c r="A1701" s="77">
        <v>709468</v>
      </c>
      <c r="B1701" s="77">
        <v>11546566</v>
      </c>
      <c r="C1701" s="77">
        <v>200</v>
      </c>
      <c r="D1701" s="77"/>
      <c r="E1701" s="100">
        <v>989</v>
      </c>
      <c r="F1701" s="101">
        <v>54944</v>
      </c>
      <c r="G1701" s="102">
        <v>189816</v>
      </c>
      <c r="H1701" s="103">
        <v>46167</v>
      </c>
      <c r="I1701" s="104" t="s">
        <v>1370</v>
      </c>
      <c r="J1701" s="77"/>
      <c r="K1701" s="77" t="str">
        <f ca="1">+IF(ISERROR(MATCH([1]!WORKORDER[[#This Row],[TRAVELER]],[1]!Table1[TRAVELER],0)),K1701,"Shipped")</f>
        <v>Shipped</v>
      </c>
      <c r="L1701" s="77" t="e">
        <f ca="1">IF(ISERROR(MATCH([1]!WORKORDER[[#This Row],[TRAVELER]],[1]!Table1[TRAVELER],0)),L1701,#REF!)</f>
        <v>#REF!</v>
      </c>
    </row>
    <row r="1702" spans="1:12" hidden="1" x14ac:dyDescent="0.25">
      <c r="A1702" s="77">
        <v>709469</v>
      </c>
      <c r="B1702" s="77">
        <v>11546566</v>
      </c>
      <c r="C1702" s="77">
        <v>205</v>
      </c>
      <c r="D1702" s="77"/>
      <c r="E1702" s="100">
        <v>787</v>
      </c>
      <c r="F1702" s="101">
        <v>43722</v>
      </c>
      <c r="G1702" s="102">
        <v>189816</v>
      </c>
      <c r="H1702" s="103">
        <v>46167</v>
      </c>
      <c r="I1702" s="104" t="s">
        <v>1371</v>
      </c>
      <c r="J1702" s="77"/>
      <c r="K1702" s="77" t="str">
        <f ca="1">+IF(ISERROR(MATCH([1]!WORKORDER[[#This Row],[TRAVELER]],[1]!Table1[TRAVELER],0)),K1702,"Shipped")</f>
        <v>Shipped</v>
      </c>
      <c r="L1702" s="77">
        <f ca="1">IF(ISERROR(MATCH([1]!WORKORDER[[#This Row],[TRAVELER]],[1]!Table1[TRAVELER],0)),L1702,#REF!)</f>
        <v>29645</v>
      </c>
    </row>
    <row r="1703" spans="1:12" hidden="1" x14ac:dyDescent="0.25">
      <c r="A1703" s="77">
        <v>709470</v>
      </c>
      <c r="B1703" s="77">
        <v>11546566</v>
      </c>
      <c r="C1703" s="77">
        <v>1562</v>
      </c>
      <c r="D1703" s="77"/>
      <c r="E1703" s="100">
        <v>968</v>
      </c>
      <c r="F1703" s="101">
        <v>53778</v>
      </c>
      <c r="G1703" s="102">
        <v>189816</v>
      </c>
      <c r="H1703" s="103">
        <v>46167</v>
      </c>
      <c r="I1703" s="104" t="s">
        <v>1372</v>
      </c>
      <c r="J1703" s="77"/>
      <c r="K1703" s="77" t="str">
        <f ca="1">+IF(ISERROR(MATCH([1]!WORKORDER[[#This Row],[TRAVELER]],[1]!Table1[TRAVELER],0)),K1703,"Shipped")</f>
        <v>Shipped</v>
      </c>
      <c r="L1703" s="77">
        <f ca="1">IF(ISERROR(MATCH([1]!WORKORDER[[#This Row],[TRAVELER]],[1]!Table1[TRAVELER],0)),L1703,#REF!)</f>
        <v>29623</v>
      </c>
    </row>
    <row r="1704" spans="1:12" hidden="1" x14ac:dyDescent="0.25">
      <c r="A1704" s="77">
        <v>709471</v>
      </c>
      <c r="B1704" s="77">
        <v>11546566</v>
      </c>
      <c r="C1704" s="77">
        <v>184</v>
      </c>
      <c r="D1704" s="77"/>
      <c r="E1704" s="100">
        <v>891</v>
      </c>
      <c r="F1704" s="101">
        <v>49500</v>
      </c>
      <c r="G1704" s="102">
        <v>189816</v>
      </c>
      <c r="H1704" s="103">
        <v>46167</v>
      </c>
      <c r="I1704" s="104" t="s">
        <v>1373</v>
      </c>
      <c r="J1704" s="77"/>
      <c r="K1704" s="77" t="str">
        <f ca="1">+IF(ISERROR(MATCH([1]!WORKORDER[[#This Row],[TRAVELER]],[1]!Table1[TRAVELER],0)),K1704,"Shipped")</f>
        <v>Shipped</v>
      </c>
      <c r="L1704" s="77">
        <f ca="1">IF(ISERROR(MATCH([1]!WORKORDER[[#This Row],[TRAVELER]],[1]!Table1[TRAVELER],0)),L1704,#REF!)</f>
        <v>29622</v>
      </c>
    </row>
    <row r="1705" spans="1:12" hidden="1" x14ac:dyDescent="0.25">
      <c r="A1705" s="77">
        <v>709472</v>
      </c>
      <c r="B1705" s="77">
        <v>11546566</v>
      </c>
      <c r="C1705" s="77">
        <v>17</v>
      </c>
      <c r="D1705" s="77"/>
      <c r="E1705" s="100">
        <v>820</v>
      </c>
      <c r="F1705" s="101">
        <v>45556</v>
      </c>
      <c r="G1705" s="102">
        <v>189816</v>
      </c>
      <c r="H1705" s="103">
        <v>46167</v>
      </c>
      <c r="I1705" s="104" t="s">
        <v>1374</v>
      </c>
      <c r="J1705" s="77"/>
      <c r="K1705" s="77" t="str">
        <f ca="1">+IF(ISERROR(MATCH([1]!WORKORDER[[#This Row],[TRAVELER]],[1]!Table1[TRAVELER],0)),K1705,"Shipped")</f>
        <v>Shipped</v>
      </c>
      <c r="L1705" s="77" t="e">
        <f ca="1">IF(ISERROR(MATCH([1]!WORKORDER[[#This Row],[TRAVELER]],[1]!Table1[TRAVELER],0)),L1705,#REF!)</f>
        <v>#REF!</v>
      </c>
    </row>
    <row r="1706" spans="1:12" hidden="1" x14ac:dyDescent="0.25">
      <c r="A1706" s="77">
        <v>709479</v>
      </c>
      <c r="B1706" s="77" t="s">
        <v>990</v>
      </c>
      <c r="C1706" s="77">
        <v>877</v>
      </c>
      <c r="D1706" s="77"/>
      <c r="E1706" s="100">
        <v>1107</v>
      </c>
      <c r="F1706" s="101">
        <v>34921</v>
      </c>
      <c r="G1706" s="102">
        <v>190337</v>
      </c>
      <c r="H1706" s="103">
        <v>46183</v>
      </c>
      <c r="I1706" s="104" t="s">
        <v>926</v>
      </c>
      <c r="J1706" s="77"/>
      <c r="K1706" s="77" t="str">
        <f ca="1">+IF(ISERROR(MATCH([1]!WORKORDER[[#This Row],[TRAVELER]],[1]!Table1[TRAVELER],0)),K1706,"Shipped")</f>
        <v>Shipped</v>
      </c>
      <c r="L1706" s="77" t="e">
        <f ca="1">IF(ISERROR(MATCH([1]!WORKORDER[[#This Row],[TRAVELER]],[1]!Table1[TRAVELER],0)),L1706,#REF!)</f>
        <v>#REF!</v>
      </c>
    </row>
    <row r="1707" spans="1:12" hidden="1" x14ac:dyDescent="0.25">
      <c r="A1707" s="77">
        <v>709480</v>
      </c>
      <c r="B1707" s="77" t="s">
        <v>990</v>
      </c>
      <c r="C1707" s="77">
        <v>602</v>
      </c>
      <c r="D1707" s="77"/>
      <c r="E1707" s="100">
        <v>1036</v>
      </c>
      <c r="F1707" s="101">
        <v>32681</v>
      </c>
      <c r="G1707" s="102">
        <v>190337</v>
      </c>
      <c r="H1707" s="103">
        <v>46183</v>
      </c>
      <c r="I1707" s="104" t="s">
        <v>926</v>
      </c>
      <c r="J1707" s="77"/>
      <c r="K1707" s="77" t="str">
        <f ca="1">+IF(ISERROR(MATCH([1]!WORKORDER[[#This Row],[TRAVELER]],[1]!Table1[TRAVELER],0)),K1707,"Shipped")</f>
        <v>Shipped</v>
      </c>
      <c r="L1707" s="77">
        <f ca="1">IF(ISERROR(MATCH([1]!WORKORDER[[#This Row],[TRAVELER]],[1]!Table1[TRAVELER],0)),L1707,#REF!)</f>
        <v>29707</v>
      </c>
    </row>
    <row r="1708" spans="1:12" hidden="1" x14ac:dyDescent="0.25">
      <c r="A1708" s="77">
        <v>709481</v>
      </c>
      <c r="B1708" s="77" t="s">
        <v>990</v>
      </c>
      <c r="C1708" s="77">
        <v>1688</v>
      </c>
      <c r="D1708" s="77"/>
      <c r="E1708" s="100">
        <v>1155</v>
      </c>
      <c r="F1708" s="101">
        <v>36435</v>
      </c>
      <c r="G1708" s="102">
        <v>190337</v>
      </c>
      <c r="H1708" s="103">
        <v>46183</v>
      </c>
      <c r="I1708" s="104" t="s">
        <v>926</v>
      </c>
      <c r="J1708" s="77"/>
      <c r="K1708" s="77" t="str">
        <f ca="1">+IF(ISERROR(MATCH([1]!WORKORDER[[#This Row],[TRAVELER]],[1]!Table1[TRAVELER],0)),K1708,"Shipped")</f>
        <v>Shipped</v>
      </c>
      <c r="L1708" s="77" t="e">
        <f ca="1">IF(ISERROR(MATCH([1]!WORKORDER[[#This Row],[TRAVELER]],[1]!Table1[TRAVELER],0)),L1708,#REF!)</f>
        <v>#REF!</v>
      </c>
    </row>
    <row r="1709" spans="1:12" hidden="1" x14ac:dyDescent="0.25">
      <c r="A1709" s="77">
        <v>709482</v>
      </c>
      <c r="B1709" s="77" t="s">
        <v>990</v>
      </c>
      <c r="C1709" s="77">
        <v>692</v>
      </c>
      <c r="D1709" s="77"/>
      <c r="E1709" s="100">
        <v>977</v>
      </c>
      <c r="F1709" s="101">
        <v>30820</v>
      </c>
      <c r="G1709" s="102">
        <v>190337</v>
      </c>
      <c r="H1709" s="103">
        <v>46183</v>
      </c>
      <c r="I1709" s="104" t="s">
        <v>926</v>
      </c>
      <c r="J1709" s="77"/>
      <c r="K1709" s="77" t="str">
        <f ca="1">+IF(ISERROR(MATCH([1]!WORKORDER[[#This Row],[TRAVELER]],[1]!Table1[TRAVELER],0)),K1709,"Shipped")</f>
        <v>Shipped</v>
      </c>
      <c r="L1709" s="77" t="e">
        <f ca="1">IF(ISERROR(MATCH([1]!WORKORDER[[#This Row],[TRAVELER]],[1]!Table1[TRAVELER],0)),L1709,#REF!)</f>
        <v>#REF!</v>
      </c>
    </row>
    <row r="1710" spans="1:12" hidden="1" x14ac:dyDescent="0.25">
      <c r="A1710" s="77">
        <v>709483</v>
      </c>
      <c r="B1710" s="77" t="s">
        <v>990</v>
      </c>
      <c r="C1710" s="77">
        <v>254</v>
      </c>
      <c r="D1710" s="77"/>
      <c r="E1710" s="100">
        <v>1140</v>
      </c>
      <c r="F1710" s="101">
        <v>35962</v>
      </c>
      <c r="G1710" s="102">
        <v>190337</v>
      </c>
      <c r="H1710" s="103">
        <v>46183</v>
      </c>
      <c r="I1710" s="104" t="s">
        <v>926</v>
      </c>
      <c r="J1710" s="77"/>
      <c r="K1710" s="77" t="str">
        <f ca="1">+IF(ISERROR(MATCH([1]!WORKORDER[[#This Row],[TRAVELER]],[1]!Table1[TRAVELER],0)),K1710,"Shipped")</f>
        <v>Shipped</v>
      </c>
      <c r="L1710" s="77">
        <f ca="1">IF(ISERROR(MATCH([1]!WORKORDER[[#This Row],[TRAVELER]],[1]!Table1[TRAVELER],0)),L1710,#REF!)</f>
        <v>29723</v>
      </c>
    </row>
    <row r="1711" spans="1:12" hidden="1" x14ac:dyDescent="0.25">
      <c r="A1711" s="77">
        <v>709505</v>
      </c>
      <c r="B1711" s="77" t="s">
        <v>1049</v>
      </c>
      <c r="C1711" s="77">
        <v>554</v>
      </c>
      <c r="D1711" s="77"/>
      <c r="E1711" s="100">
        <v>633</v>
      </c>
      <c r="F1711" s="101">
        <v>102097</v>
      </c>
      <c r="G1711" s="102">
        <v>190220</v>
      </c>
      <c r="H1711" s="103">
        <v>46178</v>
      </c>
      <c r="I1711" s="104" t="s">
        <v>1375</v>
      </c>
      <c r="J1711" s="77"/>
      <c r="K1711" s="77" t="str">
        <f ca="1">+IF(ISERROR(MATCH([1]!WORKORDER[[#This Row],[TRAVELER]],[1]!Table1[TRAVELER],0)),K1711,"Shipped")</f>
        <v>Shipped</v>
      </c>
      <c r="L1711" s="77">
        <f ca="1">IF(ISERROR(MATCH([1]!WORKORDER[[#This Row],[TRAVELER]],[1]!Table1[TRAVELER],0)),L1711,#REF!)</f>
        <v>29688</v>
      </c>
    </row>
    <row r="1712" spans="1:12" hidden="1" x14ac:dyDescent="0.25">
      <c r="A1712" s="77">
        <v>709506</v>
      </c>
      <c r="B1712" s="77" t="s">
        <v>1049</v>
      </c>
      <c r="C1712" s="77">
        <v>309</v>
      </c>
      <c r="D1712" s="77"/>
      <c r="E1712" s="100">
        <v>759</v>
      </c>
      <c r="F1712" s="101">
        <v>122419</v>
      </c>
      <c r="G1712" s="102">
        <v>190220</v>
      </c>
      <c r="H1712" s="103">
        <v>46178</v>
      </c>
      <c r="I1712" s="104" t="s">
        <v>1376</v>
      </c>
      <c r="J1712" s="77"/>
      <c r="K1712" s="77" t="str">
        <f ca="1">+IF(ISERROR(MATCH([1]!WORKORDER[[#This Row],[TRAVELER]],[1]!Table1[TRAVELER],0)),K1712,"Shipped")</f>
        <v>Shipped</v>
      </c>
      <c r="L1712" s="77">
        <f ca="1">IF(ISERROR(MATCH([1]!WORKORDER[[#This Row],[TRAVELER]],[1]!Table1[TRAVELER],0)),L1712,#REF!)</f>
        <v>0</v>
      </c>
    </row>
    <row r="1713" spans="1:12" hidden="1" x14ac:dyDescent="0.25">
      <c r="A1713" s="77">
        <v>709508</v>
      </c>
      <c r="B1713" s="77" t="s">
        <v>968</v>
      </c>
      <c r="C1713" s="77">
        <v>1629</v>
      </c>
      <c r="D1713" s="77"/>
      <c r="E1713" s="100">
        <v>1388</v>
      </c>
      <c r="F1713" s="101">
        <v>24351</v>
      </c>
      <c r="G1713" s="102">
        <v>190220</v>
      </c>
      <c r="H1713" s="103">
        <v>46178</v>
      </c>
      <c r="I1713" s="104" t="s">
        <v>1377</v>
      </c>
      <c r="J1713" s="77"/>
      <c r="K1713" s="77" t="str">
        <f ca="1">+IF(ISERROR(MATCH([1]!WORKORDER[[#This Row],[TRAVELER]],[1]!Table1[TRAVELER],0)),K1713,"Shipped")</f>
        <v>Shipped</v>
      </c>
      <c r="L1713" s="77">
        <f ca="1">IF(ISERROR(MATCH([1]!WORKORDER[[#This Row],[TRAVELER]],[1]!Table1[TRAVELER],0)),L1713,#REF!)</f>
        <v>30098</v>
      </c>
    </row>
    <row r="1714" spans="1:12" hidden="1" x14ac:dyDescent="0.25">
      <c r="A1714" s="77">
        <v>709509</v>
      </c>
      <c r="B1714" s="77" t="s">
        <v>932</v>
      </c>
      <c r="C1714" s="77">
        <v>1305</v>
      </c>
      <c r="D1714" s="77"/>
      <c r="E1714" s="100">
        <v>569</v>
      </c>
      <c r="F1714" s="101">
        <v>18414</v>
      </c>
      <c r="G1714" s="102">
        <v>190976</v>
      </c>
      <c r="H1714" s="103">
        <v>46205</v>
      </c>
      <c r="I1714" s="104" t="s">
        <v>1378</v>
      </c>
      <c r="J1714" s="77"/>
      <c r="K1714" s="77" t="str">
        <f ca="1">+IF(ISERROR(MATCH([1]!WORKORDER[[#This Row],[TRAVELER]],[1]!Table1[TRAVELER],0)),K1714,"Shipped")</f>
        <v>Shipped</v>
      </c>
      <c r="L1714" s="77">
        <f ca="1">IF(ISERROR(MATCH([1]!WORKORDER[[#This Row],[TRAVELER]],[1]!Table1[TRAVELER],0)),L1714,#REF!)</f>
        <v>29805</v>
      </c>
    </row>
    <row r="1715" spans="1:12" hidden="1" x14ac:dyDescent="0.25">
      <c r="A1715" s="77">
        <v>709510</v>
      </c>
      <c r="B1715" s="77" t="s">
        <v>932</v>
      </c>
      <c r="C1715" s="77">
        <v>1316</v>
      </c>
      <c r="D1715" s="77"/>
      <c r="E1715" s="100">
        <v>663</v>
      </c>
      <c r="F1715" s="101">
        <v>21456</v>
      </c>
      <c r="G1715" s="102">
        <v>190976</v>
      </c>
      <c r="H1715" s="103">
        <v>46205</v>
      </c>
      <c r="I1715" s="104" t="s">
        <v>1379</v>
      </c>
      <c r="J1715" s="77"/>
      <c r="K1715" s="77" t="str">
        <f ca="1">+IF(ISERROR(MATCH([1]!WORKORDER[[#This Row],[TRAVELER]],[1]!Table1[TRAVELER],0)),K1715,"Shipped")</f>
        <v>Shipped</v>
      </c>
      <c r="L1715" s="77">
        <f ca="1">IF(ISERROR(MATCH([1]!WORKORDER[[#This Row],[TRAVELER]],[1]!Table1[TRAVELER],0)),L1715,#REF!)</f>
        <v>30098</v>
      </c>
    </row>
    <row r="1716" spans="1:12" hidden="1" x14ac:dyDescent="0.25">
      <c r="A1716" s="77">
        <v>709511</v>
      </c>
      <c r="B1716" s="77" t="s">
        <v>932</v>
      </c>
      <c r="C1716" s="77">
        <v>620</v>
      </c>
      <c r="D1716" s="77"/>
      <c r="E1716" s="100">
        <v>615</v>
      </c>
      <c r="F1716" s="101">
        <v>19903</v>
      </c>
      <c r="G1716" s="102">
        <v>191145</v>
      </c>
      <c r="H1716" s="103">
        <v>46211</v>
      </c>
      <c r="I1716" s="104" t="s">
        <v>1380</v>
      </c>
      <c r="J1716" s="77"/>
      <c r="K1716" s="77" t="str">
        <f ca="1">+IF(ISERROR(MATCH([1]!WORKORDER[[#This Row],[TRAVELER]],[1]!Table1[TRAVELER],0)),K1716,"Shipped")</f>
        <v>Shipped</v>
      </c>
      <c r="L1716" s="77" t="e">
        <f ca="1">IF(ISERROR(MATCH([1]!WORKORDER[[#This Row],[TRAVELER]],[1]!Table1[TRAVELER],0)),L1716,#REF!)</f>
        <v>#REF!</v>
      </c>
    </row>
    <row r="1717" spans="1:12" hidden="1" x14ac:dyDescent="0.25">
      <c r="A1717" s="77">
        <v>709512</v>
      </c>
      <c r="B1717" s="77" t="s">
        <v>932</v>
      </c>
      <c r="C1717" s="77">
        <v>1532</v>
      </c>
      <c r="D1717" s="77"/>
      <c r="E1717" s="100">
        <v>644</v>
      </c>
      <c r="F1717" s="101">
        <v>20841</v>
      </c>
      <c r="G1717" s="102">
        <v>191145</v>
      </c>
      <c r="H1717" s="103">
        <v>46211</v>
      </c>
      <c r="I1717" s="104" t="s">
        <v>1381</v>
      </c>
      <c r="J1717" s="77"/>
      <c r="K1717" s="77" t="str">
        <f ca="1">+IF(ISERROR(MATCH([1]!WORKORDER[[#This Row],[TRAVELER]],[1]!Table1[TRAVELER],0)),K1717,"Shipped")</f>
        <v>Shipped</v>
      </c>
      <c r="L1717" s="77">
        <f ca="1">IF(ISERROR(MATCH([1]!WORKORDER[[#This Row],[TRAVELER]],[1]!Table1[TRAVELER],0)),L1717,#REF!)</f>
        <v>0</v>
      </c>
    </row>
    <row r="1718" spans="1:12" hidden="1" x14ac:dyDescent="0.25">
      <c r="A1718" s="77">
        <v>709513</v>
      </c>
      <c r="B1718" s="77" t="s">
        <v>932</v>
      </c>
      <c r="C1718" s="77">
        <v>212</v>
      </c>
      <c r="D1718" s="77"/>
      <c r="E1718" s="100">
        <v>710</v>
      </c>
      <c r="F1718" s="101">
        <v>22977</v>
      </c>
      <c r="G1718" s="102">
        <v>191145</v>
      </c>
      <c r="H1718" s="103">
        <v>46211</v>
      </c>
      <c r="I1718" s="104" t="s">
        <v>1382</v>
      </c>
      <c r="J1718" s="77"/>
      <c r="K1718" s="77" t="str">
        <f ca="1">+IF(ISERROR(MATCH([1]!WORKORDER[[#This Row],[TRAVELER]],[1]!Table1[TRAVELER],0)),K1718,"Shipped")</f>
        <v>Shipped</v>
      </c>
      <c r="L1718" s="77">
        <f ca="1">IF(ISERROR(MATCH([1]!WORKORDER[[#This Row],[TRAVELER]],[1]!Table1[TRAVELER],0)),L1718,#REF!)</f>
        <v>0</v>
      </c>
    </row>
    <row r="1719" spans="1:12" hidden="1" x14ac:dyDescent="0.25">
      <c r="A1719" s="77">
        <v>709514</v>
      </c>
      <c r="B1719" s="77" t="s">
        <v>932</v>
      </c>
      <c r="C1719" s="77">
        <v>355</v>
      </c>
      <c r="D1719" s="77"/>
      <c r="E1719" s="100">
        <v>519</v>
      </c>
      <c r="F1719" s="101">
        <v>16796</v>
      </c>
      <c r="G1719" s="102">
        <v>191145</v>
      </c>
      <c r="H1719" s="103">
        <v>46211</v>
      </c>
      <c r="I1719" s="104" t="s">
        <v>1383</v>
      </c>
      <c r="J1719" s="77"/>
      <c r="K1719" s="77" t="str">
        <f ca="1">+IF(ISERROR(MATCH([1]!WORKORDER[[#This Row],[TRAVELER]],[1]!Table1[TRAVELER],0)),K1719,"Shipped")</f>
        <v>Shipped</v>
      </c>
      <c r="L1719" s="77">
        <f ca="1">IF(ISERROR(MATCH([1]!WORKORDER[[#This Row],[TRAVELER]],[1]!Table1[TRAVELER],0)),L1719,#REF!)</f>
        <v>30092</v>
      </c>
    </row>
    <row r="1720" spans="1:12" hidden="1" x14ac:dyDescent="0.25">
      <c r="A1720" s="77">
        <v>709516</v>
      </c>
      <c r="B1720" s="77" t="s">
        <v>953</v>
      </c>
      <c r="C1720" s="77">
        <v>306</v>
      </c>
      <c r="D1720" s="77"/>
      <c r="E1720" s="100">
        <v>956</v>
      </c>
      <c r="F1720" s="101">
        <v>73538</v>
      </c>
      <c r="G1720" s="102">
        <v>190220</v>
      </c>
      <c r="H1720" s="103">
        <v>46178</v>
      </c>
      <c r="I1720" s="104" t="s">
        <v>1384</v>
      </c>
      <c r="J1720" s="77"/>
      <c r="K1720" s="77" t="str">
        <f ca="1">+IF(ISERROR(MATCH([1]!WORKORDER[[#This Row],[TRAVELER]],[1]!Table1[TRAVELER],0)),K1720,"Shipped")</f>
        <v>Shipped</v>
      </c>
      <c r="L1720" s="77" t="e">
        <f ca="1">IF(ISERROR(MATCH([1]!WORKORDER[[#This Row],[TRAVELER]],[1]!Table1[TRAVELER],0)),L1720,#REF!)</f>
        <v>#REF!</v>
      </c>
    </row>
    <row r="1721" spans="1:12" hidden="1" x14ac:dyDescent="0.25">
      <c r="A1721" s="77">
        <v>709517</v>
      </c>
      <c r="B1721" s="77" t="s">
        <v>953</v>
      </c>
      <c r="C1721" s="77">
        <v>125</v>
      </c>
      <c r="D1721" s="77"/>
      <c r="E1721" s="100">
        <v>1024</v>
      </c>
      <c r="F1721" s="101">
        <v>78769</v>
      </c>
      <c r="G1721" s="102">
        <v>190220</v>
      </c>
      <c r="H1721" s="103">
        <v>46178</v>
      </c>
      <c r="I1721" s="104" t="s">
        <v>1385</v>
      </c>
      <c r="J1721" s="77"/>
      <c r="K1721" s="77" t="str">
        <f ca="1">+IF(ISERROR(MATCH([1]!WORKORDER[[#This Row],[TRAVELER]],[1]!Table1[TRAVELER],0)),K1721,"Shipped")</f>
        <v>Shipped</v>
      </c>
      <c r="L1721" s="77">
        <f ca="1">IF(ISERROR(MATCH([1]!WORKORDER[[#This Row],[TRAVELER]],[1]!Table1[TRAVELER],0)),L1721,#REF!)</f>
        <v>29688</v>
      </c>
    </row>
    <row r="1722" spans="1:12" hidden="1" x14ac:dyDescent="0.25">
      <c r="A1722" s="77">
        <v>709518</v>
      </c>
      <c r="B1722" s="77" t="s">
        <v>953</v>
      </c>
      <c r="C1722" s="77">
        <v>1070</v>
      </c>
      <c r="D1722" s="77"/>
      <c r="E1722" s="100">
        <v>985</v>
      </c>
      <c r="F1722" s="101">
        <v>75769</v>
      </c>
      <c r="G1722" s="102">
        <v>190220</v>
      </c>
      <c r="H1722" s="103">
        <v>46178</v>
      </c>
      <c r="I1722" s="104" t="s">
        <v>1386</v>
      </c>
      <c r="J1722" s="77"/>
      <c r="K1722" s="77" t="str">
        <f ca="1">+IF(ISERROR(MATCH([1]!WORKORDER[[#This Row],[TRAVELER]],[1]!Table1[TRAVELER],0)),K1722,"Shipped")</f>
        <v>Shipped</v>
      </c>
      <c r="L1722" s="77">
        <f ca="1">IF(ISERROR(MATCH([1]!WORKORDER[[#This Row],[TRAVELER]],[1]!Table1[TRAVELER],0)),L1722,#REF!)</f>
        <v>30092</v>
      </c>
    </row>
    <row r="1723" spans="1:12" hidden="1" x14ac:dyDescent="0.25">
      <c r="A1723" s="77">
        <v>709519</v>
      </c>
      <c r="B1723" s="77" t="s">
        <v>952</v>
      </c>
      <c r="C1723" s="77">
        <v>1407</v>
      </c>
      <c r="D1723" s="77"/>
      <c r="E1723" s="100">
        <v>706</v>
      </c>
      <c r="F1723" s="101">
        <v>17828</v>
      </c>
      <c r="G1723" s="102">
        <v>190400</v>
      </c>
      <c r="H1723" s="103">
        <v>46184</v>
      </c>
      <c r="I1723" s="104" t="s">
        <v>1387</v>
      </c>
      <c r="J1723" s="77"/>
      <c r="K1723" s="77" t="str">
        <f ca="1">+IF(ISERROR(MATCH([1]!WORKORDER[[#This Row],[TRAVELER]],[1]!Table1[TRAVELER],0)),K1723,"Shipped")</f>
        <v>Shipped</v>
      </c>
      <c r="L1723" s="77">
        <f ca="1">IF(ISERROR(MATCH([1]!WORKORDER[[#This Row],[TRAVELER]],[1]!Table1[TRAVELER],0)),L1723,#REF!)</f>
        <v>29709</v>
      </c>
    </row>
    <row r="1724" spans="1:12" hidden="1" x14ac:dyDescent="0.25">
      <c r="A1724" s="77">
        <v>709520</v>
      </c>
      <c r="B1724" s="77" t="s">
        <v>952</v>
      </c>
      <c r="C1724" s="77">
        <v>45</v>
      </c>
      <c r="D1724" s="77"/>
      <c r="E1724" s="100">
        <v>920</v>
      </c>
      <c r="F1724" s="101">
        <v>23232</v>
      </c>
      <c r="G1724" s="102">
        <v>190400</v>
      </c>
      <c r="H1724" s="103">
        <v>46184</v>
      </c>
      <c r="I1724" s="104" t="s">
        <v>1388</v>
      </c>
      <c r="J1724" s="77"/>
      <c r="K1724" s="77" t="str">
        <f ca="1">+IF(ISERROR(MATCH([1]!WORKORDER[[#This Row],[TRAVELER]],[1]!Table1[TRAVELER],0)),K1724,"Shipped")</f>
        <v>Shipped</v>
      </c>
      <c r="L1724" s="77" t="e">
        <f ca="1">IF(ISERROR(MATCH([1]!WORKORDER[[#This Row],[TRAVELER]],[1]!Table1[TRAVELER],0)),L1724,#REF!)</f>
        <v>#REF!</v>
      </c>
    </row>
    <row r="1725" spans="1:12" hidden="1" x14ac:dyDescent="0.25">
      <c r="A1725" s="77">
        <v>709527</v>
      </c>
      <c r="B1725" s="77" t="s">
        <v>975</v>
      </c>
      <c r="C1725" s="77">
        <v>388</v>
      </c>
      <c r="D1725" s="77"/>
      <c r="E1725" s="100">
        <v>1250</v>
      </c>
      <c r="F1725" s="101">
        <v>44000</v>
      </c>
      <c r="G1725" s="102">
        <v>190183</v>
      </c>
      <c r="H1725" s="103">
        <v>46178</v>
      </c>
      <c r="I1725" s="104" t="s">
        <v>926</v>
      </c>
      <c r="J1725" s="77"/>
      <c r="K1725" s="77" t="str">
        <f ca="1">+IF(ISERROR(MATCH([1]!WORKORDER[[#This Row],[TRAVELER]],[1]!Table1[TRAVELER],0)),K1725,"Shipped")</f>
        <v>Shipped</v>
      </c>
      <c r="L1725" s="77" t="e">
        <f ca="1">IF(ISERROR(MATCH([1]!WORKORDER[[#This Row],[TRAVELER]],[1]!Table1[TRAVELER],0)),L1725,#REF!)</f>
        <v>#REF!</v>
      </c>
    </row>
    <row r="1726" spans="1:12" hidden="1" x14ac:dyDescent="0.25">
      <c r="A1726" s="77">
        <v>709534</v>
      </c>
      <c r="B1726" s="77" t="s">
        <v>974</v>
      </c>
      <c r="C1726" s="77">
        <v>539</v>
      </c>
      <c r="D1726" s="77"/>
      <c r="E1726" s="100">
        <v>1206</v>
      </c>
      <c r="F1726" s="101">
        <v>45000</v>
      </c>
      <c r="G1726" s="102">
        <v>191125</v>
      </c>
      <c r="H1726" s="103">
        <v>46211</v>
      </c>
      <c r="I1726" s="104" t="s">
        <v>926</v>
      </c>
      <c r="J1726" s="77"/>
      <c r="K1726" s="77" t="str">
        <f ca="1">+IF(ISERROR(MATCH([1]!WORKORDER[[#This Row],[TRAVELER]],[1]!Table1[TRAVELER],0)),K1726,"Shipped")</f>
        <v>Shipped</v>
      </c>
      <c r="L1726" s="77" t="e">
        <f ca="1">IF(ISERROR(MATCH([1]!WORKORDER[[#This Row],[TRAVELER]],[1]!Table1[TRAVELER],0)),L1726,#REF!)</f>
        <v>#REF!</v>
      </c>
    </row>
    <row r="1727" spans="1:12" hidden="1" x14ac:dyDescent="0.25">
      <c r="A1727" s="77">
        <v>709535</v>
      </c>
      <c r="B1727" s="77" t="s">
        <v>974</v>
      </c>
      <c r="C1727" s="77">
        <v>1366</v>
      </c>
      <c r="D1727" s="77"/>
      <c r="E1727" s="100">
        <v>1206</v>
      </c>
      <c r="F1727" s="101">
        <v>45000</v>
      </c>
      <c r="G1727" s="102">
        <v>191125</v>
      </c>
      <c r="H1727" s="103">
        <v>46211</v>
      </c>
      <c r="I1727" s="104" t="s">
        <v>926</v>
      </c>
      <c r="J1727" s="77"/>
      <c r="K1727" s="77" t="str">
        <f ca="1">+IF(ISERROR(MATCH([1]!WORKORDER[[#This Row],[TRAVELER]],[1]!Table1[TRAVELER],0)),K1727,"Shipped")</f>
        <v>Shipped</v>
      </c>
      <c r="L1727" s="77" t="e">
        <f ca="1">IF(ISERROR(MATCH([1]!WORKORDER[[#This Row],[TRAVELER]],[1]!Table1[TRAVELER],0)),L1727,#REF!)</f>
        <v>#REF!</v>
      </c>
    </row>
    <row r="1728" spans="1:12" hidden="1" x14ac:dyDescent="0.25">
      <c r="A1728" s="77">
        <v>709537</v>
      </c>
      <c r="B1728" s="77" t="s">
        <v>974</v>
      </c>
      <c r="C1728" s="77">
        <v>858</v>
      </c>
      <c r="D1728" s="77"/>
      <c r="E1728" s="100">
        <v>1126</v>
      </c>
      <c r="F1728" s="101">
        <v>42000</v>
      </c>
      <c r="G1728" s="102">
        <v>191126</v>
      </c>
      <c r="H1728" s="103">
        <v>46211</v>
      </c>
      <c r="I1728" s="104" t="s">
        <v>926</v>
      </c>
      <c r="J1728" s="77"/>
      <c r="K1728" s="77" t="str">
        <f ca="1">+IF(ISERROR(MATCH([1]!WORKORDER[[#This Row],[TRAVELER]],[1]!Table1[TRAVELER],0)),K1728,"Shipped")</f>
        <v>Shipped</v>
      </c>
      <c r="L1728" s="77" t="e">
        <f ca="1">IF(ISERROR(MATCH([1]!WORKORDER[[#This Row],[TRAVELER]],[1]!Table1[TRAVELER],0)),L1728,#REF!)</f>
        <v>#REF!</v>
      </c>
    </row>
    <row r="1729" spans="1:12" hidden="1" x14ac:dyDescent="0.25">
      <c r="A1729" s="77">
        <v>709540</v>
      </c>
      <c r="B1729" s="77" t="s">
        <v>975</v>
      </c>
      <c r="C1729" s="77">
        <v>679</v>
      </c>
      <c r="D1729" s="77"/>
      <c r="E1729" s="100">
        <v>1278</v>
      </c>
      <c r="F1729" s="101">
        <v>45000</v>
      </c>
      <c r="G1729" s="102">
        <v>190607</v>
      </c>
      <c r="H1729" s="103">
        <v>46191</v>
      </c>
      <c r="I1729" s="104" t="s">
        <v>926</v>
      </c>
      <c r="J1729" s="77"/>
      <c r="K1729" s="77" t="str">
        <f ca="1">+IF(ISERROR(MATCH([1]!WORKORDER[[#This Row],[TRAVELER]],[1]!Table1[TRAVELER],0)),K1729,"Shipped")</f>
        <v>Shipped</v>
      </c>
      <c r="L1729" s="77" t="e">
        <f ca="1">IF(ISERROR(MATCH([1]!WORKORDER[[#This Row],[TRAVELER]],[1]!Table1[TRAVELER],0)),L1729,#REF!)</f>
        <v>#REF!</v>
      </c>
    </row>
    <row r="1730" spans="1:12" hidden="1" x14ac:dyDescent="0.25">
      <c r="A1730" s="77">
        <v>709542</v>
      </c>
      <c r="B1730" s="77" t="s">
        <v>975</v>
      </c>
      <c r="C1730" s="77">
        <v>1313</v>
      </c>
      <c r="D1730" s="77"/>
      <c r="E1730" s="100">
        <v>1306</v>
      </c>
      <c r="F1730" s="101">
        <v>46000</v>
      </c>
      <c r="G1730" s="102">
        <v>190607</v>
      </c>
      <c r="H1730" s="103">
        <v>46191</v>
      </c>
      <c r="I1730" s="104" t="s">
        <v>926</v>
      </c>
      <c r="J1730" s="77"/>
      <c r="K1730" s="77" t="str">
        <f ca="1">+IF(ISERROR(MATCH([1]!WORKORDER[[#This Row],[TRAVELER]],[1]!Table1[TRAVELER],0)),K1730,"Shipped")</f>
        <v>Shipped</v>
      </c>
      <c r="L1730" s="77" t="e">
        <f ca="1">IF(ISERROR(MATCH([1]!WORKORDER[[#This Row],[TRAVELER]],[1]!Table1[TRAVELER],0)),L1730,#REF!)</f>
        <v>#REF!</v>
      </c>
    </row>
    <row r="1731" spans="1:12" hidden="1" x14ac:dyDescent="0.25">
      <c r="A1731" s="77">
        <v>709544</v>
      </c>
      <c r="B1731" s="77" t="s">
        <v>975</v>
      </c>
      <c r="C1731" s="77">
        <v>696</v>
      </c>
      <c r="D1731" s="77"/>
      <c r="E1731" s="100">
        <v>1278</v>
      </c>
      <c r="F1731" s="101">
        <v>45000</v>
      </c>
      <c r="G1731" s="102">
        <v>190607</v>
      </c>
      <c r="H1731" s="103">
        <v>46191</v>
      </c>
      <c r="I1731" s="104" t="s">
        <v>926</v>
      </c>
      <c r="J1731" s="77"/>
      <c r="K1731" s="77" t="str">
        <f ca="1">+IF(ISERROR(MATCH([1]!WORKORDER[[#This Row],[TRAVELER]],[1]!Table1[TRAVELER],0)),K1731,"Shipped")</f>
        <v>Shipped</v>
      </c>
      <c r="L1731" s="77" t="e">
        <f ca="1">IF(ISERROR(MATCH([1]!WORKORDER[[#This Row],[TRAVELER]],[1]!Table1[TRAVELER],0)),L1731,#REF!)</f>
        <v>#REF!</v>
      </c>
    </row>
    <row r="1732" spans="1:12" hidden="1" x14ac:dyDescent="0.25">
      <c r="A1732" s="77">
        <v>709546</v>
      </c>
      <c r="B1732" s="77" t="s">
        <v>975</v>
      </c>
      <c r="C1732" s="77">
        <v>389</v>
      </c>
      <c r="D1732" s="77"/>
      <c r="E1732" s="100">
        <v>1363</v>
      </c>
      <c r="F1732" s="101">
        <v>48000</v>
      </c>
      <c r="G1732" s="102">
        <v>190607</v>
      </c>
      <c r="H1732" s="103">
        <v>46191</v>
      </c>
      <c r="I1732" s="104" t="s">
        <v>926</v>
      </c>
      <c r="J1732" s="77"/>
      <c r="K1732" s="77" t="str">
        <f ca="1">+IF(ISERROR(MATCH([1]!WORKORDER[[#This Row],[TRAVELER]],[1]!Table1[TRAVELER],0)),K1732,"Shipped")</f>
        <v>Shipped</v>
      </c>
      <c r="L1732" s="77" t="e">
        <f ca="1">IF(ISERROR(MATCH([1]!WORKORDER[[#This Row],[TRAVELER]],[1]!Table1[TRAVELER],0)),L1732,#REF!)</f>
        <v>#REF!</v>
      </c>
    </row>
    <row r="1733" spans="1:12" hidden="1" x14ac:dyDescent="0.25">
      <c r="A1733" s="77">
        <v>709555</v>
      </c>
      <c r="B1733" s="77">
        <v>11602031</v>
      </c>
      <c r="C1733" s="77">
        <v>770</v>
      </c>
      <c r="D1733" s="77"/>
      <c r="E1733" s="100">
        <v>811</v>
      </c>
      <c r="F1733" s="101">
        <v>3974</v>
      </c>
      <c r="G1733" s="102">
        <v>189992</v>
      </c>
      <c r="H1733" s="103">
        <v>46171</v>
      </c>
      <c r="I1733" s="104" t="s">
        <v>926</v>
      </c>
      <c r="J1733" s="77"/>
      <c r="K1733" s="77" t="str">
        <f ca="1">+IF(ISERROR(MATCH([1]!WORKORDER[[#This Row],[TRAVELER]],[1]!Table1[TRAVELER],0)),K1733,"Shipped")</f>
        <v>Shipped</v>
      </c>
      <c r="L1733" s="77" t="e">
        <f ca="1">IF(ISERROR(MATCH([1]!WORKORDER[[#This Row],[TRAVELER]],[1]!Table1[TRAVELER],0)),L1733,#REF!)</f>
        <v>#REF!</v>
      </c>
    </row>
    <row r="1734" spans="1:12" hidden="1" x14ac:dyDescent="0.25">
      <c r="A1734" s="77">
        <v>709556</v>
      </c>
      <c r="B1734" s="77">
        <v>11602031</v>
      </c>
      <c r="C1734" s="77">
        <v>1559</v>
      </c>
      <c r="D1734" s="77"/>
      <c r="E1734" s="100">
        <v>926</v>
      </c>
      <c r="F1734" s="101">
        <v>4537</v>
      </c>
      <c r="G1734" s="102">
        <v>189992</v>
      </c>
      <c r="H1734" s="103">
        <v>46171</v>
      </c>
      <c r="I1734" s="104" t="s">
        <v>926</v>
      </c>
      <c r="J1734" s="77"/>
      <c r="K1734" s="77" t="str">
        <f ca="1">+IF(ISERROR(MATCH([1]!WORKORDER[[#This Row],[TRAVELER]],[1]!Table1[TRAVELER],0)),K1734,"Shipped")</f>
        <v>Shipped</v>
      </c>
      <c r="L1734" s="77" t="e">
        <f ca="1">IF(ISERROR(MATCH([1]!WORKORDER[[#This Row],[TRAVELER]],[1]!Table1[TRAVELER],0)),L1734,#REF!)</f>
        <v>#REF!</v>
      </c>
    </row>
    <row r="1735" spans="1:12" hidden="1" x14ac:dyDescent="0.25">
      <c r="A1735" s="77">
        <v>709557</v>
      </c>
      <c r="B1735" s="77">
        <v>11602031</v>
      </c>
      <c r="C1735" s="77">
        <v>575</v>
      </c>
      <c r="D1735" s="77"/>
      <c r="E1735" s="100">
        <v>868</v>
      </c>
      <c r="F1735" s="101">
        <v>4253</v>
      </c>
      <c r="G1735" s="102">
        <v>189992</v>
      </c>
      <c r="H1735" s="103">
        <v>46171</v>
      </c>
      <c r="I1735" s="104" t="s">
        <v>926</v>
      </c>
      <c r="J1735" s="77"/>
      <c r="K1735" s="77" t="str">
        <f ca="1">+IF(ISERROR(MATCH([1]!WORKORDER[[#This Row],[TRAVELER]],[1]!Table1[TRAVELER],0)),K1735,"Shipped")</f>
        <v>Shipped</v>
      </c>
      <c r="L1735" s="77" t="e">
        <f ca="1">IF(ISERROR(MATCH([1]!WORKORDER[[#This Row],[TRAVELER]],[1]!Table1[TRAVELER],0)),L1735,#REF!)</f>
        <v>#REF!</v>
      </c>
    </row>
    <row r="1736" spans="1:12" hidden="1" x14ac:dyDescent="0.25">
      <c r="A1736" s="77">
        <v>709558</v>
      </c>
      <c r="B1736" s="77">
        <v>11602031</v>
      </c>
      <c r="C1736" s="77">
        <v>7</v>
      </c>
      <c r="D1736" s="77"/>
      <c r="E1736" s="100">
        <v>864</v>
      </c>
      <c r="F1736" s="101">
        <v>4233</v>
      </c>
      <c r="G1736" s="102">
        <v>189992</v>
      </c>
      <c r="H1736" s="103">
        <v>46171</v>
      </c>
      <c r="I1736" s="104" t="s">
        <v>926</v>
      </c>
      <c r="J1736" s="77"/>
      <c r="K1736" s="77" t="str">
        <f ca="1">+IF(ISERROR(MATCH([1]!WORKORDER[[#This Row],[TRAVELER]],[1]!Table1[TRAVELER],0)),K1736,"Shipped")</f>
        <v>Shipped</v>
      </c>
      <c r="L1736" s="77">
        <f ca="1">IF(ISERROR(MATCH([1]!WORKORDER[[#This Row],[TRAVELER]],[1]!Table1[TRAVELER],0)),L1736,#REF!)</f>
        <v>29662</v>
      </c>
    </row>
    <row r="1737" spans="1:12" hidden="1" x14ac:dyDescent="0.25">
      <c r="A1737" s="77">
        <v>709559</v>
      </c>
      <c r="B1737" s="77">
        <v>11602031</v>
      </c>
      <c r="C1737" s="77">
        <v>1000</v>
      </c>
      <c r="D1737" s="77"/>
      <c r="E1737" s="100">
        <v>877</v>
      </c>
      <c r="F1737" s="101">
        <v>4297</v>
      </c>
      <c r="G1737" s="102">
        <v>189992</v>
      </c>
      <c r="H1737" s="103">
        <v>46171</v>
      </c>
      <c r="I1737" s="104" t="s">
        <v>926</v>
      </c>
      <c r="J1737" s="77"/>
      <c r="K1737" s="77" t="str">
        <f ca="1">+IF(ISERROR(MATCH([1]!WORKORDER[[#This Row],[TRAVELER]],[1]!Table1[TRAVELER],0)),K1737,"Shipped")</f>
        <v>Shipped</v>
      </c>
      <c r="L1737" s="77" t="e">
        <f ca="1">IF(ISERROR(MATCH([1]!WORKORDER[[#This Row],[TRAVELER]],[1]!Table1[TRAVELER],0)),L1737,#REF!)</f>
        <v>#REF!</v>
      </c>
    </row>
    <row r="1738" spans="1:12" hidden="1" x14ac:dyDescent="0.25">
      <c r="A1738" s="77">
        <v>709560</v>
      </c>
      <c r="B1738" s="77">
        <v>11602031</v>
      </c>
      <c r="C1738" s="77">
        <v>569</v>
      </c>
      <c r="D1738" s="77"/>
      <c r="E1738" s="100">
        <v>864</v>
      </c>
      <c r="F1738" s="101">
        <v>4233</v>
      </c>
      <c r="G1738" s="102">
        <v>189992</v>
      </c>
      <c r="H1738" s="103">
        <v>46171</v>
      </c>
      <c r="I1738" s="104" t="s">
        <v>926</v>
      </c>
      <c r="J1738" s="77"/>
      <c r="K1738" s="77" t="str">
        <f ca="1">+IF(ISERROR(MATCH([1]!WORKORDER[[#This Row],[TRAVELER]],[1]!Table1[TRAVELER],0)),K1738,"Shipped")</f>
        <v>Shipped</v>
      </c>
      <c r="L1738" s="77" t="e">
        <f ca="1">IF(ISERROR(MATCH([1]!WORKORDER[[#This Row],[TRAVELER]],[1]!Table1[TRAVELER],0)),L1738,#REF!)</f>
        <v>#REF!</v>
      </c>
    </row>
    <row r="1739" spans="1:12" hidden="1" x14ac:dyDescent="0.25">
      <c r="A1739" s="77">
        <v>709561</v>
      </c>
      <c r="B1739" s="77">
        <v>11602031</v>
      </c>
      <c r="C1739" s="77">
        <v>260</v>
      </c>
      <c r="D1739" s="77"/>
      <c r="E1739" s="100">
        <v>936</v>
      </c>
      <c r="F1739" s="101">
        <v>4586</v>
      </c>
      <c r="G1739" s="102">
        <v>189960</v>
      </c>
      <c r="H1739" s="103">
        <v>46170</v>
      </c>
      <c r="I1739" s="104" t="s">
        <v>926</v>
      </c>
      <c r="J1739" s="77"/>
      <c r="K1739" s="77" t="str">
        <f ca="1">+IF(ISERROR(MATCH([1]!WORKORDER[[#This Row],[TRAVELER]],[1]!Table1[TRAVELER],0)),K1739,"Shipped")</f>
        <v>Shipped</v>
      </c>
      <c r="L1739" s="77" t="e">
        <f ca="1">IF(ISERROR(MATCH([1]!WORKORDER[[#This Row],[TRAVELER]],[1]!Table1[TRAVELER],0)),L1739,#REF!)</f>
        <v>#REF!</v>
      </c>
    </row>
    <row r="1740" spans="1:12" hidden="1" x14ac:dyDescent="0.25">
      <c r="A1740" s="77">
        <v>709562</v>
      </c>
      <c r="B1740" s="77">
        <v>11602031</v>
      </c>
      <c r="C1740" s="77">
        <v>1314</v>
      </c>
      <c r="D1740" s="77"/>
      <c r="E1740" s="100">
        <v>833</v>
      </c>
      <c r="F1740" s="101">
        <v>4081</v>
      </c>
      <c r="G1740" s="102">
        <v>189960</v>
      </c>
      <c r="H1740" s="103">
        <v>46170</v>
      </c>
      <c r="I1740" s="104" t="s">
        <v>926</v>
      </c>
      <c r="J1740" s="77"/>
      <c r="K1740" s="77" t="str">
        <f ca="1">+IF(ISERROR(MATCH([1]!WORKORDER[[#This Row],[TRAVELER]],[1]!Table1[TRAVELER],0)),K1740,"Shipped")</f>
        <v>Shipped</v>
      </c>
      <c r="L1740" s="77" t="e">
        <f ca="1">IF(ISERROR(MATCH([1]!WORKORDER[[#This Row],[TRAVELER]],[1]!Table1[TRAVELER],0)),L1740,#REF!)</f>
        <v>#REF!</v>
      </c>
    </row>
    <row r="1741" spans="1:12" hidden="1" x14ac:dyDescent="0.25">
      <c r="A1741" s="77">
        <v>709563</v>
      </c>
      <c r="B1741" s="77">
        <v>11602031</v>
      </c>
      <c r="C1741" s="77">
        <v>397</v>
      </c>
      <c r="D1741" s="77"/>
      <c r="E1741" s="100">
        <v>926</v>
      </c>
      <c r="F1741" s="101">
        <v>4537</v>
      </c>
      <c r="G1741" s="102">
        <v>189960</v>
      </c>
      <c r="H1741" s="103">
        <v>46170</v>
      </c>
      <c r="I1741" s="104" t="s">
        <v>926</v>
      </c>
      <c r="J1741" s="77"/>
      <c r="K1741" s="77" t="str">
        <f ca="1">+IF(ISERROR(MATCH([1]!WORKORDER[[#This Row],[TRAVELER]],[1]!Table1[TRAVELER],0)),K1741,"Shipped")</f>
        <v>Shipped</v>
      </c>
      <c r="L1741" s="77">
        <f ca="1">IF(ISERROR(MATCH([1]!WORKORDER[[#This Row],[TRAVELER]],[1]!Table1[TRAVELER],0)),L1741,#REF!)</f>
        <v>29684</v>
      </c>
    </row>
    <row r="1742" spans="1:12" hidden="1" x14ac:dyDescent="0.25">
      <c r="A1742" s="77">
        <v>709564</v>
      </c>
      <c r="B1742" s="77">
        <v>11602031</v>
      </c>
      <c r="C1742" s="77">
        <v>1015</v>
      </c>
      <c r="D1742" s="77"/>
      <c r="E1742" s="100">
        <v>833</v>
      </c>
      <c r="F1742" s="101">
        <v>4081</v>
      </c>
      <c r="G1742" s="102">
        <v>189960</v>
      </c>
      <c r="H1742" s="103">
        <v>46170</v>
      </c>
      <c r="I1742" s="104" t="s">
        <v>926</v>
      </c>
      <c r="J1742" s="77"/>
      <c r="K1742" s="77" t="str">
        <f ca="1">+IF(ISERROR(MATCH([1]!WORKORDER[[#This Row],[TRAVELER]],[1]!Table1[TRAVELER],0)),K1742,"Shipped")</f>
        <v>Shipped</v>
      </c>
      <c r="L1742" s="77" t="e">
        <f ca="1">IF(ISERROR(MATCH([1]!WORKORDER[[#This Row],[TRAVELER]],[1]!Table1[TRAVELER],0)),L1742,#REF!)</f>
        <v>#REF!</v>
      </c>
    </row>
    <row r="1743" spans="1:12" hidden="1" x14ac:dyDescent="0.25">
      <c r="A1743" s="77">
        <v>709565</v>
      </c>
      <c r="B1743" s="77">
        <v>11546456</v>
      </c>
      <c r="C1743" s="77">
        <v>1088</v>
      </c>
      <c r="D1743" s="77"/>
      <c r="E1743" s="100">
        <v>922</v>
      </c>
      <c r="F1743" s="101">
        <v>75574</v>
      </c>
      <c r="G1743" s="102">
        <v>190020</v>
      </c>
      <c r="H1743" s="103">
        <v>46171</v>
      </c>
      <c r="I1743" s="104" t="s">
        <v>926</v>
      </c>
      <c r="J1743" s="77"/>
      <c r="K1743" s="77" t="str">
        <f ca="1">+IF(ISERROR(MATCH([1]!WORKORDER[[#This Row],[TRAVELER]],[1]!Table1[TRAVELER],0)),K1743,"Shipped")</f>
        <v>Shipped</v>
      </c>
      <c r="L1743" s="77" t="e">
        <f ca="1">IF(ISERROR(MATCH([1]!WORKORDER[[#This Row],[TRAVELER]],[1]!Table1[TRAVELER],0)),L1743,#REF!)</f>
        <v>#REF!</v>
      </c>
    </row>
    <row r="1744" spans="1:12" hidden="1" x14ac:dyDescent="0.25">
      <c r="A1744" s="77">
        <v>709566</v>
      </c>
      <c r="B1744" s="77">
        <v>11546456</v>
      </c>
      <c r="C1744" s="77">
        <v>1534</v>
      </c>
      <c r="D1744" s="77"/>
      <c r="E1744" s="100">
        <v>929</v>
      </c>
      <c r="F1744" s="101">
        <v>76148</v>
      </c>
      <c r="G1744" s="102">
        <v>190020</v>
      </c>
      <c r="H1744" s="103">
        <v>46171</v>
      </c>
      <c r="I1744" s="104" t="s">
        <v>926</v>
      </c>
      <c r="J1744" s="77"/>
      <c r="K1744" s="77" t="str">
        <f ca="1">+IF(ISERROR(MATCH([1]!WORKORDER[[#This Row],[TRAVELER]],[1]!Table1[TRAVELER],0)),K1744,"Shipped")</f>
        <v>Shipped</v>
      </c>
      <c r="L1744" s="77" t="e">
        <f ca="1">IF(ISERROR(MATCH([1]!WORKORDER[[#This Row],[TRAVELER]],[1]!Table1[TRAVELER],0)),L1744,#REF!)</f>
        <v>#REF!</v>
      </c>
    </row>
    <row r="1745" spans="1:12" hidden="1" x14ac:dyDescent="0.25">
      <c r="A1745" s="77">
        <v>709567</v>
      </c>
      <c r="B1745" s="77">
        <v>11546456</v>
      </c>
      <c r="C1745" s="77">
        <v>641</v>
      </c>
      <c r="D1745" s="77"/>
      <c r="E1745" s="100">
        <v>940</v>
      </c>
      <c r="F1745" s="101">
        <v>77049</v>
      </c>
      <c r="G1745" s="102">
        <v>190020</v>
      </c>
      <c r="H1745" s="103">
        <v>46171</v>
      </c>
      <c r="I1745" s="104" t="s">
        <v>926</v>
      </c>
      <c r="J1745" s="77"/>
      <c r="K1745" s="77" t="str">
        <f ca="1">+IF(ISERROR(MATCH([1]!WORKORDER[[#This Row],[TRAVELER]],[1]!Table1[TRAVELER],0)),K1745,"Shipped")</f>
        <v>Shipped</v>
      </c>
      <c r="L1745" s="77">
        <f ca="1">IF(ISERROR(MATCH([1]!WORKORDER[[#This Row],[TRAVELER]],[1]!Table1[TRAVELER],0)),L1745,#REF!)</f>
        <v>29684</v>
      </c>
    </row>
    <row r="1746" spans="1:12" hidden="1" x14ac:dyDescent="0.25">
      <c r="A1746" s="77">
        <v>709568</v>
      </c>
      <c r="B1746" s="77">
        <v>11546456</v>
      </c>
      <c r="C1746" s="77">
        <v>1387</v>
      </c>
      <c r="D1746" s="77"/>
      <c r="E1746" s="100">
        <v>929</v>
      </c>
      <c r="F1746" s="101">
        <v>76148</v>
      </c>
      <c r="G1746" s="102">
        <v>190020</v>
      </c>
      <c r="H1746" s="103">
        <v>46171</v>
      </c>
      <c r="I1746" s="104" t="s">
        <v>926</v>
      </c>
      <c r="J1746" s="77"/>
      <c r="K1746" s="77" t="str">
        <f ca="1">+IF(ISERROR(MATCH([1]!WORKORDER[[#This Row],[TRAVELER]],[1]!Table1[TRAVELER],0)),K1746,"Shipped")</f>
        <v>Shipped</v>
      </c>
      <c r="L1746" s="77" t="e">
        <f ca="1">IF(ISERROR(MATCH([1]!WORKORDER[[#This Row],[TRAVELER]],[1]!Table1[TRAVELER],0)),L1746,#REF!)</f>
        <v>#REF!</v>
      </c>
    </row>
    <row r="1747" spans="1:12" hidden="1" x14ac:dyDescent="0.25">
      <c r="A1747" s="77">
        <v>709569</v>
      </c>
      <c r="B1747" s="77">
        <v>11546456</v>
      </c>
      <c r="C1747" s="77">
        <v>882</v>
      </c>
      <c r="D1747" s="77"/>
      <c r="E1747" s="100">
        <v>1023</v>
      </c>
      <c r="F1747" s="101">
        <v>83852</v>
      </c>
      <c r="G1747" s="102">
        <v>190020</v>
      </c>
      <c r="H1747" s="103">
        <v>46171</v>
      </c>
      <c r="I1747" s="104" t="s">
        <v>926</v>
      </c>
      <c r="J1747" s="77"/>
      <c r="K1747" s="77" t="str">
        <f ca="1">+IF(ISERROR(MATCH([1]!WORKORDER[[#This Row],[TRAVELER]],[1]!Table1[TRAVELER],0)),K1747,"Shipped")</f>
        <v>Shipped</v>
      </c>
      <c r="L1747" s="77" t="e">
        <f ca="1">IF(ISERROR(MATCH([1]!WORKORDER[[#This Row],[TRAVELER]],[1]!Table1[TRAVELER],0)),L1747,#REF!)</f>
        <v>#REF!</v>
      </c>
    </row>
    <row r="1748" spans="1:12" hidden="1" x14ac:dyDescent="0.25">
      <c r="A1748" s="77">
        <v>709570</v>
      </c>
      <c r="B1748" s="77">
        <v>11546456</v>
      </c>
      <c r="C1748" s="77">
        <v>902</v>
      </c>
      <c r="D1748" s="77"/>
      <c r="E1748" s="100">
        <v>816</v>
      </c>
      <c r="F1748" s="101">
        <v>66885</v>
      </c>
      <c r="G1748" s="102">
        <v>190020</v>
      </c>
      <c r="H1748" s="103">
        <v>46171</v>
      </c>
      <c r="I1748" s="104" t="s">
        <v>926</v>
      </c>
      <c r="J1748" s="77"/>
      <c r="K1748" s="77" t="str">
        <f ca="1">+IF(ISERROR(MATCH([1]!WORKORDER[[#This Row],[TRAVELER]],[1]!Table1[TRAVELER],0)),K1748,"Shipped")</f>
        <v>Shipped</v>
      </c>
      <c r="L1748" s="77" t="e">
        <f ca="1">IF(ISERROR(MATCH([1]!WORKORDER[[#This Row],[TRAVELER]],[1]!Table1[TRAVELER],0)),L1748,#REF!)</f>
        <v>#REF!</v>
      </c>
    </row>
    <row r="1749" spans="1:12" hidden="1" x14ac:dyDescent="0.25">
      <c r="A1749" s="77">
        <v>709571</v>
      </c>
      <c r="B1749" s="77">
        <v>11546456</v>
      </c>
      <c r="C1749" s="77">
        <v>1340</v>
      </c>
      <c r="D1749" s="77"/>
      <c r="E1749" s="100">
        <v>960</v>
      </c>
      <c r="F1749" s="101">
        <v>78689</v>
      </c>
      <c r="G1749" s="102">
        <v>190020</v>
      </c>
      <c r="H1749" s="103">
        <v>46171</v>
      </c>
      <c r="I1749" s="104" t="s">
        <v>926</v>
      </c>
      <c r="J1749" s="77"/>
      <c r="K1749" s="77" t="str">
        <f ca="1">+IF(ISERROR(MATCH([1]!WORKORDER[[#This Row],[TRAVELER]],[1]!Table1[TRAVELER],0)),K1749,"Shipped")</f>
        <v>Shipped</v>
      </c>
      <c r="L1749" s="77" t="e">
        <f ca="1">IF(ISERROR(MATCH([1]!WORKORDER[[#This Row],[TRAVELER]],[1]!Table1[TRAVELER],0)),L1749,#REF!)</f>
        <v>#REF!</v>
      </c>
    </row>
    <row r="1750" spans="1:12" hidden="1" x14ac:dyDescent="0.25">
      <c r="A1750" s="77">
        <v>709572</v>
      </c>
      <c r="B1750" s="77">
        <v>11546456</v>
      </c>
      <c r="C1750" s="77">
        <v>900</v>
      </c>
      <c r="D1750" s="77"/>
      <c r="E1750" s="100">
        <v>890</v>
      </c>
      <c r="F1750" s="101">
        <v>72951</v>
      </c>
      <c r="G1750" s="102">
        <v>190020</v>
      </c>
      <c r="H1750" s="103">
        <v>46171</v>
      </c>
      <c r="I1750" s="104" t="s">
        <v>926</v>
      </c>
      <c r="J1750" s="77"/>
      <c r="K1750" s="77" t="str">
        <f ca="1">+IF(ISERROR(MATCH([1]!WORKORDER[[#This Row],[TRAVELER]],[1]!Table1[TRAVELER],0)),K1750,"Shipped")</f>
        <v>Shipped</v>
      </c>
      <c r="L1750" s="77" t="e">
        <f ca="1">IF(ISERROR(MATCH([1]!WORKORDER[[#This Row],[TRAVELER]],[1]!Table1[TRAVELER],0)),L1750,#REF!)</f>
        <v>#REF!</v>
      </c>
    </row>
    <row r="1751" spans="1:12" hidden="1" x14ac:dyDescent="0.25">
      <c r="A1751" s="77">
        <v>709573</v>
      </c>
      <c r="B1751" s="77" t="s">
        <v>77</v>
      </c>
      <c r="C1751" s="77">
        <v>1368</v>
      </c>
      <c r="D1751" s="77"/>
      <c r="E1751" s="100">
        <v>397</v>
      </c>
      <c r="F1751" s="101">
        <v>2727</v>
      </c>
      <c r="G1751" s="102">
        <v>189928</v>
      </c>
      <c r="H1751" s="103">
        <v>46169</v>
      </c>
      <c r="I1751" s="104" t="s">
        <v>926</v>
      </c>
      <c r="J1751" s="77"/>
      <c r="K1751" s="77" t="str">
        <f ca="1">+IF(ISERROR(MATCH([1]!WORKORDER[[#This Row],[TRAVELER]],[1]!Table1[TRAVELER],0)),K1751,"Shipped")</f>
        <v>Shipped</v>
      </c>
      <c r="L1751" s="77" t="e">
        <f ca="1">IF(ISERROR(MATCH([1]!WORKORDER[[#This Row],[TRAVELER]],[1]!Table1[TRAVELER],0)),L1751,#REF!)</f>
        <v>#REF!</v>
      </c>
    </row>
    <row r="1752" spans="1:12" hidden="1" x14ac:dyDescent="0.25">
      <c r="A1752" s="77">
        <v>709574</v>
      </c>
      <c r="B1752" s="77" t="s">
        <v>77</v>
      </c>
      <c r="C1752" s="77">
        <v>1369</v>
      </c>
      <c r="D1752" s="77"/>
      <c r="E1752" s="100">
        <v>445</v>
      </c>
      <c r="F1752" s="101">
        <v>3056</v>
      </c>
      <c r="G1752" s="102">
        <v>189928</v>
      </c>
      <c r="H1752" s="103">
        <v>46169</v>
      </c>
      <c r="I1752" s="104" t="s">
        <v>926</v>
      </c>
      <c r="J1752" s="77"/>
      <c r="K1752" s="77" t="str">
        <f ca="1">+IF(ISERROR(MATCH([1]!WORKORDER[[#This Row],[TRAVELER]],[1]!Table1[TRAVELER],0)),K1752,"Shipped")</f>
        <v>Shipped</v>
      </c>
      <c r="L1752" s="77" t="e">
        <f ca="1">IF(ISERROR(MATCH([1]!WORKORDER[[#This Row],[TRAVELER]],[1]!Table1[TRAVELER],0)),L1752,#REF!)</f>
        <v>#REF!</v>
      </c>
    </row>
    <row r="1753" spans="1:12" hidden="1" x14ac:dyDescent="0.25">
      <c r="A1753" s="77">
        <v>709575</v>
      </c>
      <c r="B1753" s="77" t="s">
        <v>77</v>
      </c>
      <c r="C1753" s="77">
        <v>39</v>
      </c>
      <c r="D1753" s="77"/>
      <c r="E1753" s="100">
        <v>410</v>
      </c>
      <c r="F1753" s="101">
        <v>2816</v>
      </c>
      <c r="G1753" s="102">
        <v>189928</v>
      </c>
      <c r="H1753" s="103">
        <v>46169</v>
      </c>
      <c r="I1753" s="104" t="s">
        <v>926</v>
      </c>
      <c r="J1753" s="77"/>
      <c r="K1753" s="77" t="str">
        <f ca="1">+IF(ISERROR(MATCH([1]!WORKORDER[[#This Row],[TRAVELER]],[1]!Table1[TRAVELER],0)),K1753,"Shipped")</f>
        <v>Shipped</v>
      </c>
      <c r="L1753" s="77">
        <f ca="1">IF(ISERROR(MATCH([1]!WORKORDER[[#This Row],[TRAVELER]],[1]!Table1[TRAVELER],0)),L1753,#REF!)</f>
        <v>29700</v>
      </c>
    </row>
    <row r="1754" spans="1:12" hidden="1" x14ac:dyDescent="0.25">
      <c r="A1754" s="77">
        <v>709576</v>
      </c>
      <c r="B1754" s="77" t="s">
        <v>77</v>
      </c>
      <c r="C1754" s="77">
        <v>115</v>
      </c>
      <c r="D1754" s="77"/>
      <c r="E1754" s="100">
        <v>434</v>
      </c>
      <c r="F1754" s="101">
        <v>2981</v>
      </c>
      <c r="G1754" s="102">
        <v>189928</v>
      </c>
      <c r="H1754" s="103">
        <v>46169</v>
      </c>
      <c r="I1754" s="104" t="s">
        <v>926</v>
      </c>
      <c r="J1754" s="77"/>
      <c r="K1754" s="77" t="str">
        <f ca="1">+IF(ISERROR(MATCH([1]!WORKORDER[[#This Row],[TRAVELER]],[1]!Table1[TRAVELER],0)),K1754,"Shipped")</f>
        <v>Shipped</v>
      </c>
      <c r="L1754" s="77" t="e">
        <f ca="1">IF(ISERROR(MATCH([1]!WORKORDER[[#This Row],[TRAVELER]],[1]!Table1[TRAVELER],0)),L1754,#REF!)</f>
        <v>#REF!</v>
      </c>
    </row>
    <row r="1755" spans="1:12" hidden="1" x14ac:dyDescent="0.25">
      <c r="A1755" s="77">
        <v>709577</v>
      </c>
      <c r="B1755" s="77" t="s">
        <v>77</v>
      </c>
      <c r="C1755" s="77">
        <v>836</v>
      </c>
      <c r="D1755" s="77"/>
      <c r="E1755" s="100">
        <v>423</v>
      </c>
      <c r="F1755" s="101">
        <v>2905</v>
      </c>
      <c r="G1755" s="102">
        <v>189928</v>
      </c>
      <c r="H1755" s="103">
        <v>46169</v>
      </c>
      <c r="I1755" s="104" t="s">
        <v>926</v>
      </c>
      <c r="J1755" s="77"/>
      <c r="K1755" s="77" t="str">
        <f ca="1">+IF(ISERROR(MATCH([1]!WORKORDER[[#This Row],[TRAVELER]],[1]!Table1[TRAVELER],0)),K1755,"Shipped")</f>
        <v>Shipped</v>
      </c>
      <c r="L1755" s="77" t="e">
        <f ca="1">IF(ISERROR(MATCH([1]!WORKORDER[[#This Row],[TRAVELER]],[1]!Table1[TRAVELER],0)),L1755,#REF!)</f>
        <v>#REF!</v>
      </c>
    </row>
    <row r="1756" spans="1:12" hidden="1" x14ac:dyDescent="0.25">
      <c r="A1756" s="77">
        <v>709578</v>
      </c>
      <c r="B1756" s="77" t="s">
        <v>77</v>
      </c>
      <c r="C1756" s="77">
        <v>264</v>
      </c>
      <c r="D1756" s="77"/>
      <c r="E1756" s="100">
        <v>364</v>
      </c>
      <c r="F1756" s="101">
        <v>2500</v>
      </c>
      <c r="G1756" s="102">
        <v>189928</v>
      </c>
      <c r="H1756" s="103">
        <v>46169</v>
      </c>
      <c r="I1756" s="104" t="s">
        <v>926</v>
      </c>
      <c r="J1756" s="77"/>
      <c r="K1756" s="77" t="str">
        <f ca="1">+IF(ISERROR(MATCH([1]!WORKORDER[[#This Row],[TRAVELER]],[1]!Table1[TRAVELER],0)),K1756,"Shipped")</f>
        <v>Shipped</v>
      </c>
      <c r="L1756" s="77" t="e">
        <f ca="1">IF(ISERROR(MATCH([1]!WORKORDER[[#This Row],[TRAVELER]],[1]!Table1[TRAVELER],0)),L1756,#REF!)</f>
        <v>#REF!</v>
      </c>
    </row>
    <row r="1757" spans="1:12" hidden="1" x14ac:dyDescent="0.25">
      <c r="A1757" s="77">
        <v>709579</v>
      </c>
      <c r="B1757" s="77" t="s">
        <v>929</v>
      </c>
      <c r="C1757" s="77">
        <v>617</v>
      </c>
      <c r="D1757" s="77"/>
      <c r="E1757" s="100">
        <v>798</v>
      </c>
      <c r="F1757" s="101">
        <v>51818</v>
      </c>
      <c r="G1757" s="102">
        <v>190020</v>
      </c>
      <c r="H1757" s="103">
        <v>46171</v>
      </c>
      <c r="I1757" s="104" t="s">
        <v>926</v>
      </c>
      <c r="J1757" s="77"/>
      <c r="K1757" s="77" t="str">
        <f ca="1">+IF(ISERROR(MATCH([1]!WORKORDER[[#This Row],[TRAVELER]],[1]!Table1[TRAVELER],0)),K1757,"Shipped")</f>
        <v>Shipped</v>
      </c>
      <c r="L1757" s="77" t="e">
        <f ca="1">IF(ISERROR(MATCH([1]!WORKORDER[[#This Row],[TRAVELER]],[1]!Table1[TRAVELER],0)),L1757,#REF!)</f>
        <v>#REF!</v>
      </c>
    </row>
    <row r="1758" spans="1:12" hidden="1" x14ac:dyDescent="0.25">
      <c r="A1758" s="77">
        <v>709580</v>
      </c>
      <c r="B1758" s="77" t="s">
        <v>929</v>
      </c>
      <c r="C1758" s="77">
        <v>806</v>
      </c>
      <c r="D1758" s="77"/>
      <c r="E1758" s="100">
        <v>1078</v>
      </c>
      <c r="F1758" s="101">
        <v>70000</v>
      </c>
      <c r="G1758" s="102">
        <v>190020</v>
      </c>
      <c r="H1758" s="103">
        <v>46171</v>
      </c>
      <c r="I1758" s="104" t="s">
        <v>926</v>
      </c>
      <c r="J1758" s="77"/>
      <c r="K1758" s="77" t="str">
        <f ca="1">+IF(ISERROR(MATCH([1]!WORKORDER[[#This Row],[TRAVELER]],[1]!Table1[TRAVELER],0)),K1758,"Shipped")</f>
        <v>Shipped</v>
      </c>
      <c r="L1758" s="77" t="e">
        <f ca="1">IF(ISERROR(MATCH([1]!WORKORDER[[#This Row],[TRAVELER]],[1]!Table1[TRAVELER],0)),L1758,#REF!)</f>
        <v>#REF!</v>
      </c>
    </row>
    <row r="1759" spans="1:12" hidden="1" x14ac:dyDescent="0.25">
      <c r="A1759" s="77">
        <v>709581</v>
      </c>
      <c r="B1759" s="77" t="s">
        <v>929</v>
      </c>
      <c r="C1759" s="77">
        <v>1518</v>
      </c>
      <c r="D1759" s="77"/>
      <c r="E1759" s="100">
        <v>1108</v>
      </c>
      <c r="F1759" s="101">
        <v>71948</v>
      </c>
      <c r="G1759" s="102">
        <v>190020</v>
      </c>
      <c r="H1759" s="103">
        <v>46171</v>
      </c>
      <c r="I1759" s="104" t="s">
        <v>926</v>
      </c>
      <c r="J1759" s="77"/>
      <c r="K1759" s="77" t="str">
        <f ca="1">+IF(ISERROR(MATCH([1]!WORKORDER[[#This Row],[TRAVELER]],[1]!Table1[TRAVELER],0)),K1759,"Shipped")</f>
        <v>Shipped</v>
      </c>
      <c r="L1759" s="77" t="e">
        <f ca="1">IF(ISERROR(MATCH([1]!WORKORDER[[#This Row],[TRAVELER]],[1]!Table1[TRAVELER],0)),L1759,#REF!)</f>
        <v>#REF!</v>
      </c>
    </row>
    <row r="1760" spans="1:12" hidden="1" x14ac:dyDescent="0.25">
      <c r="A1760" s="77">
        <v>709582</v>
      </c>
      <c r="B1760" s="77" t="s">
        <v>929</v>
      </c>
      <c r="C1760" s="77">
        <v>423</v>
      </c>
      <c r="D1760" s="77"/>
      <c r="E1760" s="100">
        <v>912</v>
      </c>
      <c r="F1760" s="101">
        <v>59221</v>
      </c>
      <c r="G1760" s="102">
        <v>190020</v>
      </c>
      <c r="H1760" s="103">
        <v>46171</v>
      </c>
      <c r="I1760" s="104" t="s">
        <v>926</v>
      </c>
      <c r="J1760" s="77"/>
      <c r="K1760" s="77" t="str">
        <f ca="1">+IF(ISERROR(MATCH([1]!WORKORDER[[#This Row],[TRAVELER]],[1]!Table1[TRAVELER],0)),K1760,"Shipped")</f>
        <v>Shipped</v>
      </c>
      <c r="L1760" s="77" t="e">
        <f ca="1">IF(ISERROR(MATCH([1]!WORKORDER[[#This Row],[TRAVELER]],[1]!Table1[TRAVELER],0)),L1760,#REF!)</f>
        <v>#REF!</v>
      </c>
    </row>
    <row r="1761" spans="1:12" hidden="1" x14ac:dyDescent="0.25">
      <c r="A1761" s="77">
        <v>709583</v>
      </c>
      <c r="B1761" s="77">
        <v>11546377</v>
      </c>
      <c r="C1761" s="77">
        <v>761</v>
      </c>
      <c r="D1761" s="77"/>
      <c r="E1761" s="100">
        <v>1096</v>
      </c>
      <c r="F1761" s="101">
        <v>71169</v>
      </c>
      <c r="G1761" s="102">
        <v>189992</v>
      </c>
      <c r="H1761" s="103">
        <v>46171</v>
      </c>
      <c r="I1761" s="104" t="s">
        <v>926</v>
      </c>
      <c r="J1761" s="77"/>
      <c r="K1761" s="77" t="str">
        <f ca="1">+IF(ISERROR(MATCH([1]!WORKORDER[[#This Row],[TRAVELER]],[1]!Table1[TRAVELER],0)),K1761,"Shipped")</f>
        <v>Shipped</v>
      </c>
      <c r="L1761" s="77" t="e">
        <f ca="1">IF(ISERROR(MATCH([1]!WORKORDER[[#This Row],[TRAVELER]],[1]!Table1[TRAVELER],0)),L1761,#REF!)</f>
        <v>#REF!</v>
      </c>
    </row>
    <row r="1762" spans="1:12" hidden="1" x14ac:dyDescent="0.25">
      <c r="A1762" s="77">
        <v>709584</v>
      </c>
      <c r="B1762" s="77">
        <v>11546377</v>
      </c>
      <c r="C1762" s="77">
        <v>1315</v>
      </c>
      <c r="D1762" s="77"/>
      <c r="E1762" s="100">
        <v>911</v>
      </c>
      <c r="F1762" s="101">
        <v>59156</v>
      </c>
      <c r="G1762" s="102">
        <v>189992</v>
      </c>
      <c r="H1762" s="103">
        <v>46171</v>
      </c>
      <c r="I1762" s="104" t="s">
        <v>926</v>
      </c>
      <c r="J1762" s="77"/>
      <c r="K1762" s="77" t="str">
        <f ca="1">+IF(ISERROR(MATCH([1]!WORKORDER[[#This Row],[TRAVELER]],[1]!Table1[TRAVELER],0)),K1762,"Shipped")</f>
        <v>Shipped</v>
      </c>
      <c r="L1762" s="77" t="e">
        <f ca="1">IF(ISERROR(MATCH([1]!WORKORDER[[#This Row],[TRAVELER]],[1]!Table1[TRAVELER],0)),L1762,#REF!)</f>
        <v>#REF!</v>
      </c>
    </row>
    <row r="1763" spans="1:12" hidden="1" x14ac:dyDescent="0.25">
      <c r="A1763" s="77">
        <v>709585</v>
      </c>
      <c r="B1763" s="77">
        <v>11546377</v>
      </c>
      <c r="C1763" s="77">
        <v>759</v>
      </c>
      <c r="D1763" s="77"/>
      <c r="E1763" s="100">
        <v>909</v>
      </c>
      <c r="F1763" s="101">
        <v>59026</v>
      </c>
      <c r="G1763" s="102">
        <v>189992</v>
      </c>
      <c r="H1763" s="103">
        <v>46171</v>
      </c>
      <c r="I1763" s="104" t="s">
        <v>926</v>
      </c>
      <c r="J1763" s="77"/>
      <c r="K1763" s="77" t="str">
        <f ca="1">+IF(ISERROR(MATCH([1]!WORKORDER[[#This Row],[TRAVELER]],[1]!Table1[TRAVELER],0)),K1763,"Shipped")</f>
        <v>Shipped</v>
      </c>
      <c r="L1763" s="77" t="e">
        <f ca="1">IF(ISERROR(MATCH([1]!WORKORDER[[#This Row],[TRAVELER]],[1]!Table1[TRAVELER],0)),L1763,#REF!)</f>
        <v>#REF!</v>
      </c>
    </row>
    <row r="1764" spans="1:12" hidden="1" x14ac:dyDescent="0.25">
      <c r="A1764" s="77">
        <v>709586</v>
      </c>
      <c r="B1764" s="77">
        <v>11546377</v>
      </c>
      <c r="C1764" s="77">
        <v>1687</v>
      </c>
      <c r="D1764" s="77"/>
      <c r="E1764" s="100">
        <v>1066</v>
      </c>
      <c r="F1764" s="101">
        <v>69221</v>
      </c>
      <c r="G1764" s="102">
        <v>189992</v>
      </c>
      <c r="H1764" s="103">
        <v>46171</v>
      </c>
      <c r="I1764" s="104" t="s">
        <v>926</v>
      </c>
      <c r="J1764" s="77"/>
      <c r="K1764" s="77" t="str">
        <f ca="1">+IF(ISERROR(MATCH([1]!WORKORDER[[#This Row],[TRAVELER]],[1]!Table1[TRAVELER],0)),K1764,"Shipped")</f>
        <v>Shipped</v>
      </c>
      <c r="L1764" s="77" t="e">
        <f ca="1">IF(ISERROR(MATCH([1]!WORKORDER[[#This Row],[TRAVELER]],[1]!Table1[TRAVELER],0)),L1764,#REF!)</f>
        <v>#REF!</v>
      </c>
    </row>
    <row r="1765" spans="1:12" hidden="1" x14ac:dyDescent="0.25">
      <c r="A1765" s="77">
        <v>709587</v>
      </c>
      <c r="B1765" s="77">
        <v>11546377</v>
      </c>
      <c r="C1765" s="77">
        <v>370</v>
      </c>
      <c r="D1765" s="77"/>
      <c r="E1765" s="100">
        <v>958</v>
      </c>
      <c r="F1765" s="101">
        <v>62208</v>
      </c>
      <c r="G1765" s="102">
        <v>190020</v>
      </c>
      <c r="H1765" s="103">
        <v>46171</v>
      </c>
      <c r="I1765" s="104" t="s">
        <v>926</v>
      </c>
      <c r="J1765" s="77"/>
      <c r="K1765" s="77" t="str">
        <f ca="1">+IF(ISERROR(MATCH([1]!WORKORDER[[#This Row],[TRAVELER]],[1]!Table1[TRAVELER],0)),K1765,"Shipped")</f>
        <v>Shipped</v>
      </c>
      <c r="L1765" s="77">
        <f ca="1">IF(ISERROR(MATCH([1]!WORKORDER[[#This Row],[TRAVELER]],[1]!Table1[TRAVELER],0)),L1765,#REF!)</f>
        <v>30098</v>
      </c>
    </row>
    <row r="1766" spans="1:12" hidden="1" x14ac:dyDescent="0.25">
      <c r="A1766" s="77">
        <v>709588</v>
      </c>
      <c r="B1766" s="77">
        <v>11546377</v>
      </c>
      <c r="C1766" s="77">
        <v>794</v>
      </c>
      <c r="D1766" s="77"/>
      <c r="E1766" s="100">
        <v>1052</v>
      </c>
      <c r="F1766" s="101">
        <v>68312</v>
      </c>
      <c r="G1766" s="102">
        <v>190020</v>
      </c>
      <c r="H1766" s="103">
        <v>46171</v>
      </c>
      <c r="I1766" s="104" t="s">
        <v>926</v>
      </c>
      <c r="J1766" s="77"/>
      <c r="K1766" s="77" t="str">
        <f ca="1">+IF(ISERROR(MATCH([1]!WORKORDER[[#This Row],[TRAVELER]],[1]!Table1[TRAVELER],0)),K1766,"Shipped")</f>
        <v>Shipped</v>
      </c>
      <c r="L1766" s="77" t="e">
        <f ca="1">IF(ISERROR(MATCH([1]!WORKORDER[[#This Row],[TRAVELER]],[1]!Table1[TRAVELER],0)),L1766,#REF!)</f>
        <v>#REF!</v>
      </c>
    </row>
    <row r="1767" spans="1:12" hidden="1" x14ac:dyDescent="0.25">
      <c r="A1767" s="77">
        <v>709589</v>
      </c>
      <c r="B1767" s="77">
        <v>11546377</v>
      </c>
      <c r="C1767" s="77">
        <v>839</v>
      </c>
      <c r="D1767" s="77"/>
      <c r="E1767" s="100">
        <v>920</v>
      </c>
      <c r="F1767" s="101">
        <v>59740</v>
      </c>
      <c r="G1767" s="102">
        <v>190020</v>
      </c>
      <c r="H1767" s="103">
        <v>46171</v>
      </c>
      <c r="I1767" s="104" t="s">
        <v>926</v>
      </c>
      <c r="J1767" s="77"/>
      <c r="K1767" s="77" t="str">
        <f ca="1">+IF(ISERROR(MATCH([1]!WORKORDER[[#This Row],[TRAVELER]],[1]!Table1[TRAVELER],0)),K1767,"Shipped")</f>
        <v>Shipped</v>
      </c>
      <c r="L1767" s="77" t="e">
        <f ca="1">IF(ISERROR(MATCH([1]!WORKORDER[[#This Row],[TRAVELER]],[1]!Table1[TRAVELER],0)),L1767,#REF!)</f>
        <v>#REF!</v>
      </c>
    </row>
    <row r="1768" spans="1:12" hidden="1" x14ac:dyDescent="0.25">
      <c r="A1768" s="77">
        <v>709590</v>
      </c>
      <c r="B1768" s="77">
        <v>11546377</v>
      </c>
      <c r="C1768" s="77">
        <v>760</v>
      </c>
      <c r="D1768" s="77"/>
      <c r="E1768" s="100">
        <v>1092</v>
      </c>
      <c r="F1768" s="101">
        <v>70909</v>
      </c>
      <c r="G1768" s="102">
        <v>190020</v>
      </c>
      <c r="H1768" s="103">
        <v>46171</v>
      </c>
      <c r="I1768" s="104" t="s">
        <v>926</v>
      </c>
      <c r="J1768" s="77"/>
      <c r="K1768" s="77" t="str">
        <f ca="1">+IF(ISERROR(MATCH([1]!WORKORDER[[#This Row],[TRAVELER]],[1]!Table1[TRAVELER],0)),K1768,"Shipped")</f>
        <v>Shipped</v>
      </c>
      <c r="L1768" s="77" t="e">
        <f ca="1">IF(ISERROR(MATCH([1]!WORKORDER[[#This Row],[TRAVELER]],[1]!Table1[TRAVELER],0)),L1768,#REF!)</f>
        <v>#REF!</v>
      </c>
    </row>
    <row r="1769" spans="1:12" hidden="1" x14ac:dyDescent="0.25">
      <c r="A1769" s="77">
        <v>709591</v>
      </c>
      <c r="B1769" s="77">
        <v>11602326</v>
      </c>
      <c r="C1769" s="77">
        <v>653</v>
      </c>
      <c r="D1769" s="77"/>
      <c r="E1769" s="100">
        <v>1124</v>
      </c>
      <c r="F1769" s="101">
        <v>4691</v>
      </c>
      <c r="G1769" s="102">
        <v>189928</v>
      </c>
      <c r="H1769" s="103">
        <v>46169</v>
      </c>
      <c r="I1769" s="104" t="s">
        <v>926</v>
      </c>
      <c r="J1769" s="77"/>
      <c r="K1769" s="77" t="str">
        <f ca="1">+IF(ISERROR(MATCH([1]!WORKORDER[[#This Row],[TRAVELER]],[1]!Table1[TRAVELER],0)),K1769,"Shipped")</f>
        <v>Shipped</v>
      </c>
      <c r="L1769" s="77" t="e">
        <f ca="1">IF(ISERROR(MATCH([1]!WORKORDER[[#This Row],[TRAVELER]],[1]!Table1[TRAVELER],0)),L1769,#REF!)</f>
        <v>#REF!</v>
      </c>
    </row>
    <row r="1770" spans="1:12" hidden="1" x14ac:dyDescent="0.25">
      <c r="A1770" s="77">
        <v>709592</v>
      </c>
      <c r="B1770" s="77">
        <v>11602326</v>
      </c>
      <c r="C1770" s="77">
        <v>1012</v>
      </c>
      <c r="D1770" s="77"/>
      <c r="E1770" s="100">
        <v>974</v>
      </c>
      <c r="F1770" s="101">
        <v>4065</v>
      </c>
      <c r="G1770" s="102">
        <v>189928</v>
      </c>
      <c r="H1770" s="103">
        <v>46169</v>
      </c>
      <c r="I1770" s="104" t="s">
        <v>926</v>
      </c>
      <c r="J1770" s="77"/>
      <c r="K1770" s="77" t="str">
        <f ca="1">+IF(ISERROR(MATCH([1]!WORKORDER[[#This Row],[TRAVELER]],[1]!Table1[TRAVELER],0)),K1770,"Shipped")</f>
        <v>Shipped</v>
      </c>
      <c r="L1770" s="77">
        <f ca="1">IF(ISERROR(MATCH([1]!WORKORDER[[#This Row],[TRAVELER]],[1]!Table1[TRAVELER],0)),L1770,#REF!)</f>
        <v>29702</v>
      </c>
    </row>
    <row r="1771" spans="1:12" hidden="1" x14ac:dyDescent="0.25">
      <c r="A1771" s="77">
        <v>709593</v>
      </c>
      <c r="B1771" s="77">
        <v>11602326</v>
      </c>
      <c r="C1771" s="77">
        <v>416</v>
      </c>
      <c r="D1771" s="77"/>
      <c r="E1771" s="100">
        <v>1110</v>
      </c>
      <c r="F1771" s="101">
        <v>4633</v>
      </c>
      <c r="G1771" s="102">
        <v>189928</v>
      </c>
      <c r="H1771" s="103">
        <v>46169</v>
      </c>
      <c r="I1771" s="104" t="s">
        <v>926</v>
      </c>
      <c r="J1771" s="77"/>
      <c r="K1771" s="77" t="str">
        <f ca="1">+IF(ISERROR(MATCH([1]!WORKORDER[[#This Row],[TRAVELER]],[1]!Table1[TRAVELER],0)),K1771,"Shipped")</f>
        <v>Shipped</v>
      </c>
      <c r="L1771" s="77" t="e">
        <f ca="1">IF(ISERROR(MATCH([1]!WORKORDER[[#This Row],[TRAVELER]],[1]!Table1[TRAVELER],0)),L1771,#REF!)</f>
        <v>#REF!</v>
      </c>
    </row>
    <row r="1772" spans="1:12" hidden="1" x14ac:dyDescent="0.25">
      <c r="A1772" s="77">
        <v>709594</v>
      </c>
      <c r="B1772" s="77">
        <v>11602326</v>
      </c>
      <c r="C1772" s="77">
        <v>871</v>
      </c>
      <c r="D1772" s="77"/>
      <c r="E1772" s="100">
        <v>1008</v>
      </c>
      <c r="F1772" s="101">
        <v>4207</v>
      </c>
      <c r="G1772" s="102">
        <v>189928</v>
      </c>
      <c r="H1772" s="103">
        <v>46169</v>
      </c>
      <c r="I1772" s="104" t="s">
        <v>926</v>
      </c>
      <c r="J1772" s="77"/>
      <c r="K1772" s="77" t="str">
        <f ca="1">+IF(ISERROR(MATCH([1]!WORKORDER[[#This Row],[TRAVELER]],[1]!Table1[TRAVELER],0)),K1772,"Shipped")</f>
        <v>Shipped</v>
      </c>
      <c r="L1772" s="77" t="e">
        <f ca="1">IF(ISERROR(MATCH([1]!WORKORDER[[#This Row],[TRAVELER]],[1]!Table1[TRAVELER],0)),L1772,#REF!)</f>
        <v>#REF!</v>
      </c>
    </row>
    <row r="1773" spans="1:12" hidden="1" x14ac:dyDescent="0.25">
      <c r="A1773" s="77">
        <v>709611</v>
      </c>
      <c r="B1773" s="77">
        <v>11548414</v>
      </c>
      <c r="C1773" s="77">
        <v>1504</v>
      </c>
      <c r="D1773" s="77"/>
      <c r="E1773" s="100">
        <v>1088</v>
      </c>
      <c r="F1773" s="101">
        <v>16868</v>
      </c>
      <c r="G1773" s="102">
        <v>190262</v>
      </c>
      <c r="H1773" s="103">
        <v>46181</v>
      </c>
      <c r="I1773" s="104" t="s">
        <v>926</v>
      </c>
      <c r="J1773" s="77"/>
      <c r="K1773" s="77" t="str">
        <f ca="1">+IF(ISERROR(MATCH([1]!WORKORDER[[#This Row],[TRAVELER]],[1]!Table1[TRAVELER],0)),K1773,"Shipped")</f>
        <v>Shipped</v>
      </c>
      <c r="L1773" s="77" t="e">
        <f ca="1">IF(ISERROR(MATCH([1]!WORKORDER[[#This Row],[TRAVELER]],[1]!Table1[TRAVELER],0)),L1773,#REF!)</f>
        <v>#REF!</v>
      </c>
    </row>
    <row r="1774" spans="1:12" hidden="1" x14ac:dyDescent="0.25">
      <c r="A1774" s="77">
        <v>709612</v>
      </c>
      <c r="B1774" s="77">
        <v>11548414</v>
      </c>
      <c r="C1774" s="77">
        <v>1531</v>
      </c>
      <c r="D1774" s="77"/>
      <c r="E1774" s="100">
        <v>1144</v>
      </c>
      <c r="F1774" s="101">
        <v>17736</v>
      </c>
      <c r="G1774" s="102">
        <v>190262</v>
      </c>
      <c r="H1774" s="103">
        <v>46181</v>
      </c>
      <c r="I1774" s="104" t="s">
        <v>926</v>
      </c>
      <c r="J1774" s="77"/>
      <c r="K1774" s="77" t="str">
        <f ca="1">+IF(ISERROR(MATCH([1]!WORKORDER[[#This Row],[TRAVELER]],[1]!Table1[TRAVELER],0)),K1774,"Shipped")</f>
        <v>Shipped</v>
      </c>
      <c r="L1774" s="77" t="e">
        <f ca="1">IF(ISERROR(MATCH([1]!WORKORDER[[#This Row],[TRAVELER]],[1]!Table1[TRAVELER],0)),L1774,#REF!)</f>
        <v>#REF!</v>
      </c>
    </row>
    <row r="1775" spans="1:12" hidden="1" x14ac:dyDescent="0.25">
      <c r="A1775" s="77">
        <v>709613</v>
      </c>
      <c r="B1775" s="77">
        <v>11548414</v>
      </c>
      <c r="C1775" s="77">
        <v>1431</v>
      </c>
      <c r="D1775" s="77"/>
      <c r="E1775" s="100">
        <v>1300</v>
      </c>
      <c r="F1775" s="101">
        <v>20155</v>
      </c>
      <c r="G1775" s="102">
        <v>190262</v>
      </c>
      <c r="H1775" s="103">
        <v>46181</v>
      </c>
      <c r="I1775" s="104" t="s">
        <v>926</v>
      </c>
      <c r="J1775" s="77"/>
      <c r="K1775" s="77" t="str">
        <f ca="1">+IF(ISERROR(MATCH([1]!WORKORDER[[#This Row],[TRAVELER]],[1]!Table1[TRAVELER],0)),K1775,"Shipped")</f>
        <v>Shipped</v>
      </c>
      <c r="L1775" s="77" t="e">
        <f ca="1">IF(ISERROR(MATCH([1]!WORKORDER[[#This Row],[TRAVELER]],[1]!Table1[TRAVELER],0)),L1775,#REF!)</f>
        <v>#REF!</v>
      </c>
    </row>
    <row r="1776" spans="1:12" hidden="1" x14ac:dyDescent="0.25">
      <c r="A1776" s="77">
        <v>709615</v>
      </c>
      <c r="B1776" s="77">
        <v>11548414</v>
      </c>
      <c r="C1776" s="77">
        <v>157</v>
      </c>
      <c r="D1776" s="77"/>
      <c r="E1776" s="100">
        <v>1076</v>
      </c>
      <c r="F1776" s="101">
        <v>16682</v>
      </c>
      <c r="G1776" s="102">
        <v>190262</v>
      </c>
      <c r="H1776" s="103">
        <v>46181</v>
      </c>
      <c r="I1776" s="104" t="s">
        <v>926</v>
      </c>
      <c r="J1776" s="77"/>
      <c r="K1776" s="77" t="str">
        <f ca="1">+IF(ISERROR(MATCH([1]!WORKORDER[[#This Row],[TRAVELER]],[1]!Table1[TRAVELER],0)),K1776,"Shipped")</f>
        <v>Shipped</v>
      </c>
      <c r="L1776" s="77" t="e">
        <f ca="1">IF(ISERROR(MATCH([1]!WORKORDER[[#This Row],[TRAVELER]],[1]!Table1[TRAVELER],0)),L1776,#REF!)</f>
        <v>#REF!</v>
      </c>
    </row>
    <row r="1777" spans="1:12" hidden="1" x14ac:dyDescent="0.25">
      <c r="A1777" s="77">
        <v>709616</v>
      </c>
      <c r="B1777" s="77">
        <v>11548414</v>
      </c>
      <c r="C1777" s="77">
        <v>861</v>
      </c>
      <c r="D1777" s="77"/>
      <c r="E1777" s="100">
        <v>1144</v>
      </c>
      <c r="F1777" s="101">
        <v>17736</v>
      </c>
      <c r="G1777" s="102">
        <v>190262</v>
      </c>
      <c r="H1777" s="103">
        <v>46181</v>
      </c>
      <c r="I1777" s="104" t="s">
        <v>926</v>
      </c>
      <c r="J1777" s="77"/>
      <c r="K1777" s="77" t="str">
        <f ca="1">+IF(ISERROR(MATCH([1]!WORKORDER[[#This Row],[TRAVELER]],[1]!Table1[TRAVELER],0)),K1777,"Shipped")</f>
        <v>Shipped</v>
      </c>
      <c r="L1777" s="77" t="e">
        <f ca="1">IF(ISERROR(MATCH([1]!WORKORDER[[#This Row],[TRAVELER]],[1]!Table1[TRAVELER],0)),L1777,#REF!)</f>
        <v>#REF!</v>
      </c>
    </row>
    <row r="1778" spans="1:12" hidden="1" x14ac:dyDescent="0.25">
      <c r="A1778" s="77">
        <v>709617</v>
      </c>
      <c r="B1778" s="77">
        <v>11546571</v>
      </c>
      <c r="C1778" s="77">
        <v>943</v>
      </c>
      <c r="D1778" s="77"/>
      <c r="E1778" s="100">
        <v>871</v>
      </c>
      <c r="F1778" s="101">
        <v>52156</v>
      </c>
      <c r="G1778" s="102">
        <v>190033</v>
      </c>
      <c r="H1778" s="103">
        <v>46171</v>
      </c>
      <c r="I1778" s="104" t="s">
        <v>1389</v>
      </c>
      <c r="J1778" s="77"/>
      <c r="K1778" s="77" t="str">
        <f ca="1">+IF(ISERROR(MATCH([1]!WORKORDER[[#This Row],[TRAVELER]],[1]!Table1[TRAVELER],0)),K1778,"Shipped")</f>
        <v>Shipped</v>
      </c>
      <c r="L1778" s="77" t="e">
        <f ca="1">IF(ISERROR(MATCH([1]!WORKORDER[[#This Row],[TRAVELER]],[1]!Table1[TRAVELER],0)),L1778,#REF!)</f>
        <v>#REF!</v>
      </c>
    </row>
    <row r="1779" spans="1:12" hidden="1" x14ac:dyDescent="0.25">
      <c r="A1779" s="77">
        <v>709618</v>
      </c>
      <c r="B1779" s="77">
        <v>11546571</v>
      </c>
      <c r="C1779" s="77">
        <v>1649</v>
      </c>
      <c r="D1779" s="77"/>
      <c r="E1779" s="100">
        <v>767</v>
      </c>
      <c r="F1779" s="101">
        <v>45928</v>
      </c>
      <c r="G1779" s="102">
        <v>190033</v>
      </c>
      <c r="H1779" s="103">
        <v>46171</v>
      </c>
      <c r="I1779" s="104" t="s">
        <v>1390</v>
      </c>
      <c r="J1779" s="77"/>
      <c r="K1779" s="77" t="str">
        <f ca="1">+IF(ISERROR(MATCH([1]!WORKORDER[[#This Row],[TRAVELER]],[1]!Table1[TRAVELER],0)),K1779,"Shipped")</f>
        <v>Shipped</v>
      </c>
      <c r="L1779" s="77" t="e">
        <f ca="1">IF(ISERROR(MATCH([1]!WORKORDER[[#This Row],[TRAVELER]],[1]!Table1[TRAVELER],0)),L1779,#REF!)</f>
        <v>#REF!</v>
      </c>
    </row>
    <row r="1780" spans="1:12" hidden="1" x14ac:dyDescent="0.25">
      <c r="A1780" s="77">
        <v>709619</v>
      </c>
      <c r="B1780" s="77">
        <v>11546571</v>
      </c>
      <c r="C1780" s="77">
        <v>812</v>
      </c>
      <c r="D1780" s="77"/>
      <c r="E1780" s="100">
        <v>801</v>
      </c>
      <c r="F1780" s="101">
        <v>47964</v>
      </c>
      <c r="G1780" s="102">
        <v>190033</v>
      </c>
      <c r="H1780" s="103">
        <v>46171</v>
      </c>
      <c r="I1780" s="104" t="s">
        <v>1391</v>
      </c>
      <c r="J1780" s="77"/>
      <c r="K1780" s="77" t="str">
        <f ca="1">+IF(ISERROR(MATCH([1]!WORKORDER[[#This Row],[TRAVELER]],[1]!Table1[TRAVELER],0)),K1780,"Shipped")</f>
        <v>Shipped</v>
      </c>
      <c r="L1780" s="77" t="e">
        <f ca="1">IF(ISERROR(MATCH([1]!WORKORDER[[#This Row],[TRAVELER]],[1]!Table1[TRAVELER],0)),L1780,#REF!)</f>
        <v>#REF!</v>
      </c>
    </row>
    <row r="1781" spans="1:12" hidden="1" x14ac:dyDescent="0.25">
      <c r="A1781" s="77">
        <v>709620</v>
      </c>
      <c r="B1781" s="77">
        <v>11546571</v>
      </c>
      <c r="C1781" s="77">
        <v>776</v>
      </c>
      <c r="D1781" s="77"/>
      <c r="E1781" s="100">
        <v>864</v>
      </c>
      <c r="F1781" s="101">
        <v>51737</v>
      </c>
      <c r="G1781" s="102">
        <v>190033</v>
      </c>
      <c r="H1781" s="103">
        <v>46171</v>
      </c>
      <c r="I1781" s="104" t="s">
        <v>1392</v>
      </c>
      <c r="J1781" s="77"/>
      <c r="K1781" s="77" t="str">
        <f ca="1">+IF(ISERROR(MATCH([1]!WORKORDER[[#This Row],[TRAVELER]],[1]!Table1[TRAVELER],0)),K1781,"Shipped")</f>
        <v>Shipped</v>
      </c>
      <c r="L1781" s="77" t="e">
        <f ca="1">IF(ISERROR(MATCH([1]!WORKORDER[[#This Row],[TRAVELER]],[1]!Table1[TRAVELER],0)),L1781,#REF!)</f>
        <v>#REF!</v>
      </c>
    </row>
    <row r="1782" spans="1:12" hidden="1" x14ac:dyDescent="0.25">
      <c r="A1782" s="77">
        <v>709621</v>
      </c>
      <c r="B1782" s="77">
        <v>11546571</v>
      </c>
      <c r="C1782" s="77">
        <v>179</v>
      </c>
      <c r="D1782" s="77"/>
      <c r="E1782" s="100">
        <v>843</v>
      </c>
      <c r="F1782" s="101">
        <v>50479</v>
      </c>
      <c r="G1782" s="102">
        <v>190033</v>
      </c>
      <c r="H1782" s="103">
        <v>46171</v>
      </c>
      <c r="I1782" s="104" t="s">
        <v>1393</v>
      </c>
      <c r="J1782" s="77"/>
      <c r="K1782" s="77" t="str">
        <f ca="1">+IF(ISERROR(MATCH([1]!WORKORDER[[#This Row],[TRAVELER]],[1]!Table1[TRAVELER],0)),K1782,"Shipped")</f>
        <v>Shipped</v>
      </c>
      <c r="L1782" s="77" t="e">
        <f ca="1">IF(ISERROR(MATCH([1]!WORKORDER[[#This Row],[TRAVELER]],[1]!Table1[TRAVELER],0)),L1782,#REF!)</f>
        <v>#REF!</v>
      </c>
    </row>
    <row r="1783" spans="1:12" hidden="1" x14ac:dyDescent="0.25">
      <c r="A1783" s="77">
        <v>709622</v>
      </c>
      <c r="B1783" s="77">
        <v>11546571</v>
      </c>
      <c r="C1783" s="77">
        <v>642</v>
      </c>
      <c r="D1783" s="77"/>
      <c r="E1783" s="100">
        <v>777</v>
      </c>
      <c r="F1783" s="101">
        <v>46527</v>
      </c>
      <c r="G1783" s="102">
        <v>190033</v>
      </c>
      <c r="H1783" s="103">
        <v>46171</v>
      </c>
      <c r="I1783" s="104" t="s">
        <v>1394</v>
      </c>
      <c r="J1783" s="77"/>
      <c r="K1783" s="77" t="str">
        <f ca="1">+IF(ISERROR(MATCH([1]!WORKORDER[[#This Row],[TRAVELER]],[1]!Table1[TRAVELER],0)),K1783,"Shipped")</f>
        <v>Shipped</v>
      </c>
      <c r="L1783" s="77" t="e">
        <f ca="1">IF(ISERROR(MATCH([1]!WORKORDER[[#This Row],[TRAVELER]],[1]!Table1[TRAVELER],0)),L1783,#REF!)</f>
        <v>#REF!</v>
      </c>
    </row>
    <row r="1784" spans="1:12" hidden="1" x14ac:dyDescent="0.25">
      <c r="A1784" s="77">
        <v>709623</v>
      </c>
      <c r="B1784" s="77">
        <v>11546571</v>
      </c>
      <c r="C1784" s="77">
        <v>684</v>
      </c>
      <c r="D1784" s="77"/>
      <c r="E1784" s="100">
        <v>826</v>
      </c>
      <c r="F1784" s="101">
        <v>49461</v>
      </c>
      <c r="G1784" s="102">
        <v>190033</v>
      </c>
      <c r="H1784" s="103">
        <v>46171</v>
      </c>
      <c r="I1784" s="104" t="s">
        <v>1395</v>
      </c>
      <c r="J1784" s="77"/>
      <c r="K1784" s="77" t="str">
        <f ca="1">+IF(ISERROR(MATCH([1]!WORKORDER[[#This Row],[TRAVELER]],[1]!Table1[TRAVELER],0)),K1784,"Shipped")</f>
        <v>Shipped</v>
      </c>
      <c r="L1784" s="77" t="e">
        <f ca="1">IF(ISERROR(MATCH([1]!WORKORDER[[#This Row],[TRAVELER]],[1]!Table1[TRAVELER],0)),L1784,#REF!)</f>
        <v>#REF!</v>
      </c>
    </row>
    <row r="1785" spans="1:12" hidden="1" x14ac:dyDescent="0.25">
      <c r="A1785" s="77">
        <v>709624</v>
      </c>
      <c r="B1785" s="77">
        <v>11546571</v>
      </c>
      <c r="C1785" s="77">
        <v>517</v>
      </c>
      <c r="D1785" s="77"/>
      <c r="E1785" s="100">
        <v>874</v>
      </c>
      <c r="F1785" s="101">
        <v>52335</v>
      </c>
      <c r="G1785" s="102">
        <v>190033</v>
      </c>
      <c r="H1785" s="103">
        <v>46171</v>
      </c>
      <c r="I1785" s="104" t="s">
        <v>1396</v>
      </c>
      <c r="J1785" s="77"/>
      <c r="K1785" s="77" t="str">
        <f ca="1">+IF(ISERROR(MATCH([1]!WORKORDER[[#This Row],[TRAVELER]],[1]!Table1[TRAVELER],0)),K1785,"Shipped")</f>
        <v>Shipped</v>
      </c>
      <c r="L1785" s="77">
        <f ca="1">IF(ISERROR(MATCH([1]!WORKORDER[[#This Row],[TRAVELER]],[1]!Table1[TRAVELER],0)),L1785,#REF!)</f>
        <v>29648</v>
      </c>
    </row>
    <row r="1786" spans="1:12" hidden="1" x14ac:dyDescent="0.25">
      <c r="A1786" s="77">
        <v>709625</v>
      </c>
      <c r="B1786" s="77" t="s">
        <v>939</v>
      </c>
      <c r="C1786" s="77">
        <v>190</v>
      </c>
      <c r="D1786" s="77"/>
      <c r="E1786" s="100">
        <v>714</v>
      </c>
      <c r="F1786" s="101">
        <v>41272</v>
      </c>
      <c r="G1786" s="102">
        <v>190673</v>
      </c>
      <c r="H1786" s="103">
        <v>46195</v>
      </c>
      <c r="I1786" s="104" t="s">
        <v>1397</v>
      </c>
      <c r="J1786" s="77"/>
      <c r="K1786" s="77" t="str">
        <f ca="1">+IF(ISERROR(MATCH([1]!WORKORDER[[#This Row],[TRAVELER]],[1]!Table1[TRAVELER],0)),K1786,"Shipped")</f>
        <v>Shipped</v>
      </c>
      <c r="L1786" s="77">
        <f ca="1">IF(ISERROR(MATCH([1]!WORKORDER[[#This Row],[TRAVELER]],[1]!Table1[TRAVELER],0)),L1786,#REF!)</f>
        <v>29744</v>
      </c>
    </row>
    <row r="1787" spans="1:12" hidden="1" x14ac:dyDescent="0.25">
      <c r="A1787" s="77">
        <v>709626</v>
      </c>
      <c r="B1787" s="77" t="s">
        <v>939</v>
      </c>
      <c r="C1787" s="77">
        <v>173</v>
      </c>
      <c r="D1787" s="77"/>
      <c r="E1787" s="100">
        <v>1022</v>
      </c>
      <c r="F1787" s="101">
        <v>59075</v>
      </c>
      <c r="G1787" s="102">
        <v>190535</v>
      </c>
      <c r="H1787" s="103">
        <v>46189</v>
      </c>
      <c r="I1787" s="104" t="s">
        <v>1398</v>
      </c>
      <c r="J1787" s="77"/>
      <c r="K1787" s="77" t="str">
        <f ca="1">+IF(ISERROR(MATCH([1]!WORKORDER[[#This Row],[TRAVELER]],[1]!Table1[TRAVELER],0)),K1787,"Shipped")</f>
        <v>Shipped</v>
      </c>
      <c r="L1787" s="77" t="e">
        <f ca="1">IF(ISERROR(MATCH([1]!WORKORDER[[#This Row],[TRAVELER]],[1]!Table1[TRAVELER],0)),L1787,#REF!)</f>
        <v>#REF!</v>
      </c>
    </row>
    <row r="1788" spans="1:12" hidden="1" x14ac:dyDescent="0.25">
      <c r="A1788" s="77">
        <v>709627</v>
      </c>
      <c r="B1788" s="77" t="s">
        <v>939</v>
      </c>
      <c r="C1788" s="77">
        <v>211</v>
      </c>
      <c r="D1788" s="77"/>
      <c r="E1788" s="100">
        <v>855</v>
      </c>
      <c r="F1788" s="101">
        <v>49422</v>
      </c>
      <c r="G1788" s="102">
        <v>190673</v>
      </c>
      <c r="H1788" s="103">
        <v>46195</v>
      </c>
      <c r="I1788" s="104" t="s">
        <v>1399</v>
      </c>
      <c r="J1788" s="77"/>
      <c r="K1788" s="77" t="str">
        <f ca="1">+IF(ISERROR(MATCH([1]!WORKORDER[[#This Row],[TRAVELER]],[1]!Table1[TRAVELER],0)),K1788,"Shipped")</f>
        <v>Shipped</v>
      </c>
      <c r="L1788" s="77" t="e">
        <f ca="1">IF(ISERROR(MATCH([1]!WORKORDER[[#This Row],[TRAVELER]],[1]!Table1[TRAVELER],0)),L1788,#REF!)</f>
        <v>#REF!</v>
      </c>
    </row>
    <row r="1789" spans="1:12" hidden="1" x14ac:dyDescent="0.25">
      <c r="A1789" s="77">
        <v>709628</v>
      </c>
      <c r="B1789" s="77" t="s">
        <v>939</v>
      </c>
      <c r="C1789" s="77">
        <v>1311</v>
      </c>
      <c r="D1789" s="77"/>
      <c r="E1789" s="100">
        <v>906</v>
      </c>
      <c r="F1789" s="101">
        <v>52370</v>
      </c>
      <c r="G1789" s="102">
        <v>190673</v>
      </c>
      <c r="H1789" s="103">
        <v>46195</v>
      </c>
      <c r="I1789" s="104" t="s">
        <v>1400</v>
      </c>
      <c r="J1789" s="77"/>
      <c r="K1789" s="77" t="str">
        <f ca="1">+IF(ISERROR(MATCH([1]!WORKORDER[[#This Row],[TRAVELER]],[1]!Table1[TRAVELER],0)),K1789,"Shipped")</f>
        <v>Shipped</v>
      </c>
      <c r="L1789" s="77" t="e">
        <f ca="1">IF(ISERROR(MATCH([1]!WORKORDER[[#This Row],[TRAVELER]],[1]!Table1[TRAVELER],0)),L1789,#REF!)</f>
        <v>#REF!</v>
      </c>
    </row>
    <row r="1790" spans="1:12" hidden="1" x14ac:dyDescent="0.25">
      <c r="A1790" s="77">
        <v>709629</v>
      </c>
      <c r="B1790" s="77" t="s">
        <v>939</v>
      </c>
      <c r="C1790" s="77">
        <v>217</v>
      </c>
      <c r="D1790" s="77"/>
      <c r="E1790" s="100">
        <v>868</v>
      </c>
      <c r="F1790" s="101">
        <v>50173</v>
      </c>
      <c r="G1790" s="102">
        <v>190673</v>
      </c>
      <c r="H1790" s="103">
        <v>46195</v>
      </c>
      <c r="I1790" s="104" t="s">
        <v>1401</v>
      </c>
      <c r="J1790" s="77"/>
      <c r="K1790" s="77" t="str">
        <f ca="1">+IF(ISERROR(MATCH([1]!WORKORDER[[#This Row],[TRAVELER]],[1]!Table1[TRAVELER],0)),K1790,"Shipped")</f>
        <v>Shipped</v>
      </c>
      <c r="L1790" s="77" t="e">
        <f ca="1">IF(ISERROR(MATCH([1]!WORKORDER[[#This Row],[TRAVELER]],[1]!Table1[TRAVELER],0)),L1790,#REF!)</f>
        <v>#REF!</v>
      </c>
    </row>
    <row r="1791" spans="1:12" hidden="1" x14ac:dyDescent="0.25">
      <c r="A1791" s="77">
        <v>709630</v>
      </c>
      <c r="B1791" s="77" t="s">
        <v>939</v>
      </c>
      <c r="C1791" s="77">
        <v>534</v>
      </c>
      <c r="D1791" s="77"/>
      <c r="E1791" s="100">
        <v>888</v>
      </c>
      <c r="F1791" s="101">
        <v>51329</v>
      </c>
      <c r="G1791" s="102">
        <v>190535</v>
      </c>
      <c r="H1791" s="103">
        <v>46189</v>
      </c>
      <c r="I1791" s="104" t="s">
        <v>1402</v>
      </c>
      <c r="J1791" s="77"/>
      <c r="K1791" s="77" t="str">
        <f ca="1">+IF(ISERROR(MATCH([1]!WORKORDER[[#This Row],[TRAVELER]],[1]!Table1[TRAVELER],0)),K1791,"Shipped")</f>
        <v>Shipped</v>
      </c>
      <c r="L1791" s="77" t="e">
        <f ca="1">IF(ISERROR(MATCH([1]!WORKORDER[[#This Row],[TRAVELER]],[1]!Table1[TRAVELER],0)),L1791,#REF!)</f>
        <v>#REF!</v>
      </c>
    </row>
    <row r="1792" spans="1:12" hidden="1" x14ac:dyDescent="0.25">
      <c r="A1792" s="77">
        <v>709631</v>
      </c>
      <c r="B1792" s="77" t="s">
        <v>925</v>
      </c>
      <c r="C1792" s="77">
        <v>343</v>
      </c>
      <c r="D1792" s="77"/>
      <c r="E1792" s="100">
        <v>1084</v>
      </c>
      <c r="F1792" s="101">
        <v>9757</v>
      </c>
      <c r="G1792" s="102">
        <v>189959</v>
      </c>
      <c r="H1792" s="103">
        <v>46170</v>
      </c>
      <c r="I1792" s="104" t="s">
        <v>1403</v>
      </c>
      <c r="J1792" s="77"/>
      <c r="K1792" s="77" t="str">
        <f ca="1">+IF(ISERROR(MATCH([1]!WORKORDER[[#This Row],[TRAVELER]],[1]!Table1[TRAVELER],0)),K1792,"Shipped")</f>
        <v>Shipped</v>
      </c>
      <c r="L1792" s="77" t="e">
        <f ca="1">IF(ISERROR(MATCH([1]!WORKORDER[[#This Row],[TRAVELER]],[1]!Table1[TRAVELER],0)),L1792,#REF!)</f>
        <v>#REF!</v>
      </c>
    </row>
    <row r="1793" spans="1:12" hidden="1" x14ac:dyDescent="0.25">
      <c r="A1793" s="77">
        <v>709632</v>
      </c>
      <c r="B1793" s="77" t="s">
        <v>925</v>
      </c>
      <c r="C1793" s="77">
        <v>1303</v>
      </c>
      <c r="D1793" s="77"/>
      <c r="E1793" s="100">
        <v>1164</v>
      </c>
      <c r="F1793" s="101">
        <v>10477</v>
      </c>
      <c r="G1793" s="102">
        <v>189959</v>
      </c>
      <c r="H1793" s="103">
        <v>46170</v>
      </c>
      <c r="I1793" s="104" t="s">
        <v>1404</v>
      </c>
      <c r="J1793" s="77"/>
      <c r="K1793" s="77" t="str">
        <f ca="1">+IF(ISERROR(MATCH([1]!WORKORDER[[#This Row],[TRAVELER]],[1]!Table1[TRAVELER],0)),K1793,"Shipped")</f>
        <v>Shipped</v>
      </c>
      <c r="L1793" s="77" t="e">
        <f ca="1">IF(ISERROR(MATCH([1]!WORKORDER[[#This Row],[TRAVELER]],[1]!Table1[TRAVELER],0)),L1793,#REF!)</f>
        <v>#REF!</v>
      </c>
    </row>
    <row r="1794" spans="1:12" hidden="1" x14ac:dyDescent="0.25">
      <c r="A1794" s="77">
        <v>709633</v>
      </c>
      <c r="B1794" s="77" t="s">
        <v>925</v>
      </c>
      <c r="C1794" s="77">
        <v>187</v>
      </c>
      <c r="D1794" s="77"/>
      <c r="E1794" s="100">
        <v>1096</v>
      </c>
      <c r="F1794" s="101">
        <v>9865</v>
      </c>
      <c r="G1794" s="102">
        <v>189959</v>
      </c>
      <c r="H1794" s="103">
        <v>46170</v>
      </c>
      <c r="I1794" s="104" t="s">
        <v>1405</v>
      </c>
      <c r="J1794" s="77"/>
      <c r="K1794" s="77" t="str">
        <f ca="1">+IF(ISERROR(MATCH([1]!WORKORDER[[#This Row],[TRAVELER]],[1]!Table1[TRAVELER],0)),K1794,"Shipped")</f>
        <v>Shipped</v>
      </c>
      <c r="L1794" s="77" t="e">
        <f ca="1">IF(ISERROR(MATCH([1]!WORKORDER[[#This Row],[TRAVELER]],[1]!Table1[TRAVELER],0)),L1794,#REF!)</f>
        <v>#REF!</v>
      </c>
    </row>
    <row r="1795" spans="1:12" hidden="1" x14ac:dyDescent="0.25">
      <c r="A1795" s="77">
        <v>709634</v>
      </c>
      <c r="B1795" s="77" t="s">
        <v>925</v>
      </c>
      <c r="C1795" s="77">
        <v>873</v>
      </c>
      <c r="D1795" s="77"/>
      <c r="E1795" s="100">
        <v>1155</v>
      </c>
      <c r="F1795" s="101">
        <v>10396</v>
      </c>
      <c r="G1795" s="102">
        <v>189959</v>
      </c>
      <c r="H1795" s="103">
        <v>46170</v>
      </c>
      <c r="I1795" s="104" t="s">
        <v>1406</v>
      </c>
      <c r="J1795" s="77"/>
      <c r="K1795" s="77" t="str">
        <f ca="1">+IF(ISERROR(MATCH([1]!WORKORDER[[#This Row],[TRAVELER]],[1]!Table1[TRAVELER],0)),K1795,"Shipped")</f>
        <v>Shipped</v>
      </c>
      <c r="L1795" s="77" t="e">
        <f ca="1">IF(ISERROR(MATCH([1]!WORKORDER[[#This Row],[TRAVELER]],[1]!Table1[TRAVELER],0)),L1795,#REF!)</f>
        <v>#REF!</v>
      </c>
    </row>
    <row r="1796" spans="1:12" hidden="1" x14ac:dyDescent="0.25">
      <c r="A1796" s="77">
        <v>709635</v>
      </c>
      <c r="B1796" s="77" t="s">
        <v>925</v>
      </c>
      <c r="C1796" s="77">
        <v>384</v>
      </c>
      <c r="D1796" s="77"/>
      <c r="E1796" s="100">
        <v>1097</v>
      </c>
      <c r="F1796" s="101">
        <v>9874</v>
      </c>
      <c r="G1796" s="102">
        <v>189959</v>
      </c>
      <c r="H1796" s="103">
        <v>46170</v>
      </c>
      <c r="I1796" s="104" t="s">
        <v>1407</v>
      </c>
      <c r="J1796" s="77"/>
      <c r="K1796" s="77" t="str">
        <f ca="1">+IF(ISERROR(MATCH([1]!WORKORDER[[#This Row],[TRAVELER]],[1]!Table1[TRAVELER],0)),K1796,"Shipped")</f>
        <v>Shipped</v>
      </c>
      <c r="L1796" s="77" t="e">
        <f ca="1">IF(ISERROR(MATCH([1]!WORKORDER[[#This Row],[TRAVELER]],[1]!Table1[TRAVELER],0)),L1796,#REF!)</f>
        <v>#REF!</v>
      </c>
    </row>
    <row r="1797" spans="1:12" hidden="1" x14ac:dyDescent="0.25">
      <c r="A1797" s="77">
        <v>709636</v>
      </c>
      <c r="B1797" s="77" t="s">
        <v>925</v>
      </c>
      <c r="C1797" s="77">
        <v>236</v>
      </c>
      <c r="D1797" s="77"/>
      <c r="E1797" s="100">
        <v>1124</v>
      </c>
      <c r="F1797" s="101">
        <v>10117</v>
      </c>
      <c r="G1797" s="102">
        <v>189959</v>
      </c>
      <c r="H1797" s="103">
        <v>46170</v>
      </c>
      <c r="I1797" s="104" t="s">
        <v>1408</v>
      </c>
      <c r="J1797" s="77"/>
      <c r="K1797" s="77" t="str">
        <f ca="1">+IF(ISERROR(MATCH([1]!WORKORDER[[#This Row],[TRAVELER]],[1]!Table1[TRAVELER],0)),K1797,"Shipped")</f>
        <v>Shipped</v>
      </c>
      <c r="L1797" s="77" t="e">
        <f ca="1">IF(ISERROR(MATCH([1]!WORKORDER[[#This Row],[TRAVELER]],[1]!Table1[TRAVELER],0)),L1797,#REF!)</f>
        <v>#REF!</v>
      </c>
    </row>
    <row r="1798" spans="1:12" hidden="1" x14ac:dyDescent="0.25">
      <c r="A1798" s="77">
        <v>709637</v>
      </c>
      <c r="B1798" s="77" t="s">
        <v>742</v>
      </c>
      <c r="C1798" s="77">
        <v>44</v>
      </c>
      <c r="D1798" s="77"/>
      <c r="E1798" s="100">
        <v>1120</v>
      </c>
      <c r="F1798" s="101">
        <v>5128</v>
      </c>
      <c r="G1798" s="102">
        <v>190128</v>
      </c>
      <c r="H1798" s="103">
        <v>46176</v>
      </c>
      <c r="I1798" s="104" t="s">
        <v>926</v>
      </c>
      <c r="J1798" s="77"/>
      <c r="K1798" s="77" t="str">
        <f ca="1">+IF(ISERROR(MATCH([1]!WORKORDER[[#This Row],[TRAVELER]],[1]!Table1[TRAVELER],0)),K1798,"Shipped")</f>
        <v>Shipped</v>
      </c>
      <c r="L1798" s="77" t="e">
        <f ca="1">IF(ISERROR(MATCH([1]!WORKORDER[[#This Row],[TRAVELER]],[1]!Table1[TRAVELER],0)),L1798,#REF!)</f>
        <v>#REF!</v>
      </c>
    </row>
    <row r="1799" spans="1:12" hidden="1" x14ac:dyDescent="0.25">
      <c r="A1799" s="77">
        <v>709638</v>
      </c>
      <c r="B1799" s="77" t="s">
        <v>742</v>
      </c>
      <c r="C1799" s="77">
        <v>483</v>
      </c>
      <c r="D1799" s="77"/>
      <c r="E1799" s="100">
        <v>1087</v>
      </c>
      <c r="F1799" s="101">
        <v>4977</v>
      </c>
      <c r="G1799" s="102">
        <v>190106</v>
      </c>
      <c r="H1799" s="103">
        <v>46175</v>
      </c>
      <c r="I1799" s="104" t="s">
        <v>926</v>
      </c>
      <c r="J1799" s="77"/>
      <c r="K1799" s="77" t="str">
        <f ca="1">+IF(ISERROR(MATCH([1]!WORKORDER[[#This Row],[TRAVELER]],[1]!Table1[TRAVELER],0)),K1799,"Shipped")</f>
        <v>Shipped</v>
      </c>
      <c r="L1799" s="77" t="e">
        <f ca="1">IF(ISERROR(MATCH([1]!WORKORDER[[#This Row],[TRAVELER]],[1]!Table1[TRAVELER],0)),L1799,#REF!)</f>
        <v>#REF!</v>
      </c>
    </row>
    <row r="1800" spans="1:12" hidden="1" x14ac:dyDescent="0.25">
      <c r="A1800" s="77">
        <v>709639</v>
      </c>
      <c r="B1800" s="77" t="s">
        <v>742</v>
      </c>
      <c r="C1800" s="77">
        <v>123</v>
      </c>
      <c r="D1800" s="77"/>
      <c r="E1800" s="100">
        <v>1069</v>
      </c>
      <c r="F1800" s="101">
        <v>4895</v>
      </c>
      <c r="G1800" s="102">
        <v>190128</v>
      </c>
      <c r="H1800" s="103">
        <v>46176</v>
      </c>
      <c r="I1800" s="104" t="s">
        <v>926</v>
      </c>
      <c r="J1800" s="77"/>
      <c r="K1800" s="77" t="str">
        <f ca="1">+IF(ISERROR(MATCH([1]!WORKORDER[[#This Row],[TRAVELER]],[1]!Table1[TRAVELER],0)),K1800,"Shipped")</f>
        <v>Shipped</v>
      </c>
      <c r="L1800" s="77" t="e">
        <f ca="1">IF(ISERROR(MATCH([1]!WORKORDER[[#This Row],[TRAVELER]],[1]!Table1[TRAVELER],0)),L1800,#REF!)</f>
        <v>#REF!</v>
      </c>
    </row>
    <row r="1801" spans="1:12" hidden="1" x14ac:dyDescent="0.25">
      <c r="A1801" s="77">
        <v>709641</v>
      </c>
      <c r="B1801" s="77" t="s">
        <v>742</v>
      </c>
      <c r="C1801" s="77">
        <v>55</v>
      </c>
      <c r="D1801" s="77"/>
      <c r="E1801" s="100">
        <v>1097</v>
      </c>
      <c r="F1801" s="101">
        <v>5023</v>
      </c>
      <c r="G1801" s="102">
        <v>190106</v>
      </c>
      <c r="H1801" s="103">
        <v>46175</v>
      </c>
      <c r="I1801" s="104" t="s">
        <v>926</v>
      </c>
      <c r="J1801" s="77"/>
      <c r="K1801" s="77" t="str">
        <f ca="1">+IF(ISERROR(MATCH([1]!WORKORDER[[#This Row],[TRAVELER]],[1]!Table1[TRAVELER],0)),K1801,"Shipped")</f>
        <v>Shipped</v>
      </c>
      <c r="L1801" s="77" t="e">
        <f ca="1">IF(ISERROR(MATCH([1]!WORKORDER[[#This Row],[TRAVELER]],[1]!Table1[TRAVELER],0)),L1801,#REF!)</f>
        <v>#REF!</v>
      </c>
    </row>
    <row r="1802" spans="1:12" hidden="1" x14ac:dyDescent="0.25">
      <c r="A1802" s="77">
        <v>709642</v>
      </c>
      <c r="B1802" s="77" t="s">
        <v>742</v>
      </c>
      <c r="C1802" s="77">
        <v>243</v>
      </c>
      <c r="D1802" s="77"/>
      <c r="E1802" s="100">
        <v>1088</v>
      </c>
      <c r="F1802" s="101">
        <v>4982</v>
      </c>
      <c r="G1802" s="102">
        <v>190128</v>
      </c>
      <c r="H1802" s="103">
        <v>46176</v>
      </c>
      <c r="I1802" s="104" t="s">
        <v>926</v>
      </c>
      <c r="J1802" s="77"/>
      <c r="K1802" s="77" t="str">
        <f ca="1">+IF(ISERROR(MATCH([1]!WORKORDER[[#This Row],[TRAVELER]],[1]!Table1[TRAVELER],0)),K1802,"Shipped")</f>
        <v>Shipped</v>
      </c>
      <c r="L1802" s="77" t="e">
        <f ca="1">IF(ISERROR(MATCH([1]!WORKORDER[[#This Row],[TRAVELER]],[1]!Table1[TRAVELER],0)),L1802,#REF!)</f>
        <v>#REF!</v>
      </c>
    </row>
    <row r="1803" spans="1:12" hidden="1" x14ac:dyDescent="0.25">
      <c r="A1803" s="77">
        <v>709643</v>
      </c>
      <c r="B1803" s="77" t="s">
        <v>742</v>
      </c>
      <c r="C1803" s="77">
        <v>1107</v>
      </c>
      <c r="D1803" s="77"/>
      <c r="E1803" s="100">
        <v>1069</v>
      </c>
      <c r="F1803" s="101">
        <v>4895</v>
      </c>
      <c r="G1803" s="102">
        <v>190106</v>
      </c>
      <c r="H1803" s="103">
        <v>46175</v>
      </c>
      <c r="I1803" s="104" t="s">
        <v>926</v>
      </c>
      <c r="J1803" s="77"/>
      <c r="K1803" s="77" t="str">
        <f ca="1">+IF(ISERROR(MATCH([1]!WORKORDER[[#This Row],[TRAVELER]],[1]!Table1[TRAVELER],0)),K1803,"Shipped")</f>
        <v>Shipped</v>
      </c>
      <c r="L1803" s="77" t="e">
        <f ca="1">IF(ISERROR(MATCH([1]!WORKORDER[[#This Row],[TRAVELER]],[1]!Table1[TRAVELER],0)),L1803,#REF!)</f>
        <v>#REF!</v>
      </c>
    </row>
    <row r="1804" spans="1:12" hidden="1" x14ac:dyDescent="0.25">
      <c r="A1804" s="77">
        <v>709644</v>
      </c>
      <c r="B1804" s="77" t="s">
        <v>742</v>
      </c>
      <c r="C1804" s="77">
        <v>1556</v>
      </c>
      <c r="D1804" s="77"/>
      <c r="E1804" s="100">
        <v>1133</v>
      </c>
      <c r="F1804" s="101">
        <v>5188</v>
      </c>
      <c r="G1804" s="102">
        <v>190106</v>
      </c>
      <c r="H1804" s="103">
        <v>46175</v>
      </c>
      <c r="I1804" s="104" t="s">
        <v>926</v>
      </c>
      <c r="J1804" s="77"/>
      <c r="K1804" s="77" t="str">
        <f ca="1">+IF(ISERROR(MATCH([1]!WORKORDER[[#This Row],[TRAVELER]],[1]!Table1[TRAVELER],0)),K1804,"Shipped")</f>
        <v>Shipped</v>
      </c>
      <c r="L1804" s="77" t="e">
        <f ca="1">IF(ISERROR(MATCH([1]!WORKORDER[[#This Row],[TRAVELER]],[1]!Table1[TRAVELER],0)),L1804,#REF!)</f>
        <v>#REF!</v>
      </c>
    </row>
    <row r="1805" spans="1:12" hidden="1" x14ac:dyDescent="0.25">
      <c r="A1805" s="77">
        <v>709645</v>
      </c>
      <c r="B1805" s="77" t="s">
        <v>742</v>
      </c>
      <c r="C1805" s="77">
        <v>1615</v>
      </c>
      <c r="D1805" s="77"/>
      <c r="E1805" s="100">
        <v>1141</v>
      </c>
      <c r="F1805" s="101">
        <v>5224</v>
      </c>
      <c r="G1805" s="102">
        <v>190128</v>
      </c>
      <c r="H1805" s="103">
        <v>46176</v>
      </c>
      <c r="I1805" s="104" t="s">
        <v>926</v>
      </c>
      <c r="J1805" s="77"/>
      <c r="K1805" s="77" t="str">
        <f ca="1">+IF(ISERROR(MATCH([1]!WORKORDER[[#This Row],[TRAVELER]],[1]!Table1[TRAVELER],0)),K1805,"Shipped")</f>
        <v>Shipped</v>
      </c>
      <c r="L1805" s="77" t="e">
        <f ca="1">IF(ISERROR(MATCH([1]!WORKORDER[[#This Row],[TRAVELER]],[1]!Table1[TRAVELER],0)),L1805,#REF!)</f>
        <v>#REF!</v>
      </c>
    </row>
    <row r="1806" spans="1:12" hidden="1" x14ac:dyDescent="0.25">
      <c r="A1806" s="77">
        <v>709646</v>
      </c>
      <c r="B1806" s="77" t="s">
        <v>742</v>
      </c>
      <c r="C1806" s="77">
        <v>354</v>
      </c>
      <c r="D1806" s="77"/>
      <c r="E1806" s="100">
        <v>1032</v>
      </c>
      <c r="F1806" s="101">
        <v>4725</v>
      </c>
      <c r="G1806" s="102">
        <v>190128</v>
      </c>
      <c r="H1806" s="103">
        <v>46176</v>
      </c>
      <c r="I1806" s="104" t="s">
        <v>926</v>
      </c>
      <c r="J1806" s="77"/>
      <c r="K1806" s="77" t="str">
        <f ca="1">+IF(ISERROR(MATCH([1]!WORKORDER[[#This Row],[TRAVELER]],[1]!Table1[TRAVELER],0)),K1806,"Shipped")</f>
        <v>Shipped</v>
      </c>
      <c r="L1806" s="77" t="e">
        <f ca="1">IF(ISERROR(MATCH([1]!WORKORDER[[#This Row],[TRAVELER]],[1]!Table1[TRAVELER],0)),L1806,#REF!)</f>
        <v>#REF!</v>
      </c>
    </row>
    <row r="1807" spans="1:12" hidden="1" x14ac:dyDescent="0.25">
      <c r="A1807" s="77">
        <v>709650</v>
      </c>
      <c r="B1807" s="77" t="s">
        <v>960</v>
      </c>
      <c r="C1807" s="77">
        <v>1383</v>
      </c>
      <c r="D1807" s="77"/>
      <c r="E1807" s="100">
        <v>1323</v>
      </c>
      <c r="F1807" s="101">
        <v>10934</v>
      </c>
      <c r="G1807" s="102">
        <v>191397</v>
      </c>
      <c r="H1807" s="103">
        <v>46220</v>
      </c>
      <c r="I1807" s="104" t="s">
        <v>926</v>
      </c>
      <c r="J1807" s="77"/>
      <c r="K1807" s="77" t="str">
        <f ca="1">+IF(ISERROR(MATCH([1]!WORKORDER[[#This Row],[TRAVELER]],[1]!Table1[TRAVELER],0)),K1807,"Shipped")</f>
        <v>Shipped</v>
      </c>
      <c r="L1807" s="77">
        <f ca="1">IF(ISERROR(MATCH([1]!WORKORDER[[#This Row],[TRAVELER]],[1]!Table1[TRAVELER],0)),L1807,#REF!)</f>
        <v>29873</v>
      </c>
    </row>
    <row r="1808" spans="1:12" hidden="1" x14ac:dyDescent="0.25">
      <c r="A1808" s="77">
        <v>709653</v>
      </c>
      <c r="B1808" s="77" t="s">
        <v>960</v>
      </c>
      <c r="C1808" s="77">
        <v>704</v>
      </c>
      <c r="D1808" s="77"/>
      <c r="E1808" s="100">
        <v>1195</v>
      </c>
      <c r="F1808" s="101">
        <v>9876</v>
      </c>
      <c r="G1808" s="102">
        <v>191397</v>
      </c>
      <c r="H1808" s="103">
        <v>46220</v>
      </c>
      <c r="I1808" s="104" t="s">
        <v>926</v>
      </c>
      <c r="J1808" s="77"/>
      <c r="K1808" s="77" t="str">
        <f ca="1">+IF(ISERROR(MATCH([1]!WORKORDER[[#This Row],[TRAVELER]],[1]!Table1[TRAVELER],0)),K1808,"Shipped")</f>
        <v>Shipped</v>
      </c>
      <c r="L1808" s="77">
        <f ca="1">IF(ISERROR(MATCH([1]!WORKORDER[[#This Row],[TRAVELER]],[1]!Table1[TRAVELER],0)),L1808,#REF!)</f>
        <v>29873</v>
      </c>
    </row>
    <row r="1809" spans="1:12" hidden="1" x14ac:dyDescent="0.25">
      <c r="A1809" s="77">
        <v>709655</v>
      </c>
      <c r="B1809" s="77" t="s">
        <v>80</v>
      </c>
      <c r="C1809" s="77">
        <v>1336</v>
      </c>
      <c r="D1809" s="77"/>
      <c r="E1809" s="100">
        <v>773</v>
      </c>
      <c r="F1809" s="101">
        <v>5769</v>
      </c>
      <c r="G1809" s="102">
        <v>190080</v>
      </c>
      <c r="H1809" s="103">
        <v>46174</v>
      </c>
      <c r="I1809" s="104" t="s">
        <v>926</v>
      </c>
      <c r="J1809" s="77"/>
      <c r="K1809" s="77" t="str">
        <f ca="1">+IF(ISERROR(MATCH([1]!WORKORDER[[#This Row],[TRAVELER]],[1]!Table1[TRAVELER],0)),K1809,"Shipped")</f>
        <v>Shipped</v>
      </c>
      <c r="L1809" s="77" t="e">
        <f ca="1">IF(ISERROR(MATCH([1]!WORKORDER[[#This Row],[TRAVELER]],[1]!Table1[TRAVELER],0)),L1809,#REF!)</f>
        <v>#REF!</v>
      </c>
    </row>
    <row r="1810" spans="1:12" hidden="1" x14ac:dyDescent="0.25">
      <c r="A1810" s="77">
        <v>709656</v>
      </c>
      <c r="B1810" s="77" t="s">
        <v>80</v>
      </c>
      <c r="C1810" s="77">
        <v>975</v>
      </c>
      <c r="D1810" s="77"/>
      <c r="E1810" s="100">
        <v>847</v>
      </c>
      <c r="F1810" s="101">
        <v>6321</v>
      </c>
      <c r="G1810" s="102">
        <v>190080</v>
      </c>
      <c r="H1810" s="103">
        <v>46174</v>
      </c>
      <c r="I1810" s="104" t="s">
        <v>926</v>
      </c>
      <c r="J1810" s="77"/>
      <c r="K1810" s="77" t="str">
        <f ca="1">+IF(ISERROR(MATCH([1]!WORKORDER[[#This Row],[TRAVELER]],[1]!Table1[TRAVELER],0)),K1810,"Shipped")</f>
        <v>Shipped</v>
      </c>
      <c r="L1810" s="77" t="e">
        <f ca="1">IF(ISERROR(MATCH([1]!WORKORDER[[#This Row],[TRAVELER]],[1]!Table1[TRAVELER],0)),L1810,#REF!)</f>
        <v>#REF!</v>
      </c>
    </row>
    <row r="1811" spans="1:12" hidden="1" x14ac:dyDescent="0.25">
      <c r="A1811" s="77">
        <v>709659</v>
      </c>
      <c r="B1811" s="77" t="s">
        <v>76</v>
      </c>
      <c r="C1811" s="77">
        <v>1023</v>
      </c>
      <c r="D1811" s="77"/>
      <c r="E1811" s="100">
        <v>999</v>
      </c>
      <c r="F1811" s="101">
        <v>71871</v>
      </c>
      <c r="G1811" s="102">
        <v>190146</v>
      </c>
      <c r="H1811" s="103">
        <v>46176</v>
      </c>
      <c r="I1811" s="104" t="s">
        <v>926</v>
      </c>
      <c r="J1811" s="77"/>
      <c r="K1811" s="77" t="str">
        <f ca="1">+IF(ISERROR(MATCH([1]!WORKORDER[[#This Row],[TRAVELER]],[1]!Table1[TRAVELER],0)),K1811,"Shipped")</f>
        <v>Shipped</v>
      </c>
      <c r="L1811" s="77">
        <f ca="1">IF(ISERROR(MATCH([1]!WORKORDER[[#This Row],[TRAVELER]],[1]!Table1[TRAVELER],0)),L1811,#REF!)</f>
        <v>29675</v>
      </c>
    </row>
    <row r="1812" spans="1:12" hidden="1" x14ac:dyDescent="0.25">
      <c r="A1812" s="77">
        <v>709660</v>
      </c>
      <c r="B1812" s="77" t="s">
        <v>76</v>
      </c>
      <c r="C1812" s="77">
        <v>66</v>
      </c>
      <c r="D1812" s="77"/>
      <c r="E1812" s="100">
        <v>1152</v>
      </c>
      <c r="F1812" s="101">
        <v>82878</v>
      </c>
      <c r="G1812" s="102">
        <v>190146</v>
      </c>
      <c r="H1812" s="103">
        <v>46176</v>
      </c>
      <c r="I1812" s="104" t="s">
        <v>926</v>
      </c>
      <c r="J1812" s="77"/>
      <c r="K1812" s="77" t="str">
        <f ca="1">+IF(ISERROR(MATCH([1]!WORKORDER[[#This Row],[TRAVELER]],[1]!Table1[TRAVELER],0)),K1812,"Shipped")</f>
        <v>Shipped</v>
      </c>
      <c r="L1812" s="77" t="e">
        <f ca="1">IF(ISERROR(MATCH([1]!WORKORDER[[#This Row],[TRAVELER]],[1]!Table1[TRAVELER],0)),L1812,#REF!)</f>
        <v>#REF!</v>
      </c>
    </row>
    <row r="1813" spans="1:12" hidden="1" x14ac:dyDescent="0.25">
      <c r="A1813" s="77">
        <v>709661</v>
      </c>
      <c r="B1813" s="77">
        <v>40161567</v>
      </c>
      <c r="C1813" s="77">
        <v>677</v>
      </c>
      <c r="D1813" s="77"/>
      <c r="E1813" s="100">
        <v>847</v>
      </c>
      <c r="F1813" s="101">
        <v>5261</v>
      </c>
      <c r="G1813" s="102">
        <v>189992</v>
      </c>
      <c r="H1813" s="103">
        <v>46171</v>
      </c>
      <c r="I1813" s="104" t="s">
        <v>926</v>
      </c>
      <c r="J1813" s="77"/>
      <c r="K1813" s="77" t="str">
        <f ca="1">+IF(ISERROR(MATCH([1]!WORKORDER[[#This Row],[TRAVELER]],[1]!Table1[TRAVELER],0)),K1813,"Shipped")</f>
        <v>Shipped</v>
      </c>
      <c r="L1813" s="77">
        <f ca="1">IF(ISERROR(MATCH([1]!WORKORDER[[#This Row],[TRAVELER]],[1]!Table1[TRAVELER],0)),L1813,#REF!)</f>
        <v>29651</v>
      </c>
    </row>
    <row r="1814" spans="1:12" hidden="1" x14ac:dyDescent="0.25">
      <c r="A1814" s="77">
        <v>709662</v>
      </c>
      <c r="B1814" s="77">
        <v>40161567</v>
      </c>
      <c r="C1814" s="77">
        <v>609</v>
      </c>
      <c r="D1814" s="77"/>
      <c r="E1814" s="100">
        <v>784</v>
      </c>
      <c r="F1814" s="101">
        <v>4870</v>
      </c>
      <c r="G1814" s="102">
        <v>189992</v>
      </c>
      <c r="H1814" s="103">
        <v>46171</v>
      </c>
      <c r="I1814" s="104" t="s">
        <v>926</v>
      </c>
      <c r="J1814" s="77"/>
      <c r="K1814" s="77" t="str">
        <f ca="1">+IF(ISERROR(MATCH([1]!WORKORDER[[#This Row],[TRAVELER]],[1]!Table1[TRAVELER],0)),K1814,"Shipped")</f>
        <v>Shipped</v>
      </c>
      <c r="L1814" s="77">
        <f ca="1">IF(ISERROR(MATCH([1]!WORKORDER[[#This Row],[TRAVELER]],[1]!Table1[TRAVELER],0)),L1814,#REF!)</f>
        <v>29648</v>
      </c>
    </row>
    <row r="1815" spans="1:12" hidden="1" x14ac:dyDescent="0.25">
      <c r="A1815" s="77">
        <v>709663</v>
      </c>
      <c r="B1815" s="77">
        <v>40161567</v>
      </c>
      <c r="C1815" s="77">
        <v>1562</v>
      </c>
      <c r="D1815" s="77"/>
      <c r="E1815" s="100">
        <v>871</v>
      </c>
      <c r="F1815" s="101">
        <v>5410</v>
      </c>
      <c r="G1815" s="102">
        <v>189992</v>
      </c>
      <c r="H1815" s="103">
        <v>46171</v>
      </c>
      <c r="I1815" s="104" t="s">
        <v>926</v>
      </c>
      <c r="J1815" s="77"/>
      <c r="K1815" s="77" t="str">
        <f ca="1">+IF(ISERROR(MATCH([1]!WORKORDER[[#This Row],[TRAVELER]],[1]!Table1[TRAVELER],0)),K1815,"Shipped")</f>
        <v>Shipped</v>
      </c>
      <c r="L1815" s="77">
        <f ca="1">IF(ISERROR(MATCH([1]!WORKORDER[[#This Row],[TRAVELER]],[1]!Table1[TRAVELER],0)),L1815,#REF!)</f>
        <v>29651</v>
      </c>
    </row>
    <row r="1816" spans="1:12" hidden="1" x14ac:dyDescent="0.25">
      <c r="A1816" s="77">
        <v>709664</v>
      </c>
      <c r="B1816" s="77">
        <v>40161567</v>
      </c>
      <c r="C1816" s="77">
        <v>435</v>
      </c>
      <c r="D1816" s="77"/>
      <c r="E1816" s="100">
        <v>758</v>
      </c>
      <c r="F1816" s="101">
        <v>4708</v>
      </c>
      <c r="G1816" s="102">
        <v>189992</v>
      </c>
      <c r="H1816" s="103">
        <v>46171</v>
      </c>
      <c r="I1816" s="104" t="s">
        <v>926</v>
      </c>
      <c r="J1816" s="77"/>
      <c r="K1816" s="77" t="str">
        <f ca="1">+IF(ISERROR(MATCH([1]!WORKORDER[[#This Row],[TRAVELER]],[1]!Table1[TRAVELER],0)),K1816,"Shipped")</f>
        <v>Shipped</v>
      </c>
      <c r="L1816" s="77">
        <f ca="1">IF(ISERROR(MATCH([1]!WORKORDER[[#This Row],[TRAVELER]],[1]!Table1[TRAVELER],0)),L1816,#REF!)</f>
        <v>29651</v>
      </c>
    </row>
    <row r="1817" spans="1:12" hidden="1" x14ac:dyDescent="0.25">
      <c r="A1817" s="77">
        <v>709665</v>
      </c>
      <c r="B1817" s="77">
        <v>40161567</v>
      </c>
      <c r="C1817" s="77">
        <v>91</v>
      </c>
      <c r="D1817" s="77"/>
      <c r="E1817" s="100">
        <v>920</v>
      </c>
      <c r="F1817" s="101">
        <v>5714</v>
      </c>
      <c r="G1817" s="102">
        <v>189992</v>
      </c>
      <c r="H1817" s="103">
        <v>46171</v>
      </c>
      <c r="I1817" s="104" t="s">
        <v>926</v>
      </c>
      <c r="J1817" s="77"/>
      <c r="K1817" s="77" t="str">
        <f ca="1">+IF(ISERROR(MATCH([1]!WORKORDER[[#This Row],[TRAVELER]],[1]!Table1[TRAVELER],0)),K1817,"Shipped")</f>
        <v>Shipped</v>
      </c>
      <c r="L1817" s="77">
        <f ca="1">IF(ISERROR(MATCH([1]!WORKORDER[[#This Row],[TRAVELER]],[1]!Table1[TRAVELER],0)),L1817,#REF!)</f>
        <v>29684</v>
      </c>
    </row>
    <row r="1818" spans="1:12" hidden="1" x14ac:dyDescent="0.25">
      <c r="A1818" s="77">
        <v>709666</v>
      </c>
      <c r="B1818" s="77">
        <v>40161567</v>
      </c>
      <c r="C1818" s="77">
        <v>808</v>
      </c>
      <c r="D1818" s="77"/>
      <c r="E1818" s="100">
        <v>685</v>
      </c>
      <c r="F1818" s="101">
        <v>4255</v>
      </c>
      <c r="G1818" s="102">
        <v>189992</v>
      </c>
      <c r="H1818" s="103">
        <v>46171</v>
      </c>
      <c r="I1818" s="104" t="s">
        <v>926</v>
      </c>
      <c r="J1818" s="77"/>
      <c r="K1818" s="77" t="str">
        <f ca="1">+IF(ISERROR(MATCH([1]!WORKORDER[[#This Row],[TRAVELER]],[1]!Table1[TRAVELER],0)),K1818,"Shipped")</f>
        <v>Shipped</v>
      </c>
      <c r="L1818" s="77">
        <f ca="1">IF(ISERROR(MATCH([1]!WORKORDER[[#This Row],[TRAVELER]],[1]!Table1[TRAVELER],0)),L1818,#REF!)</f>
        <v>29651</v>
      </c>
    </row>
    <row r="1819" spans="1:12" hidden="1" x14ac:dyDescent="0.25">
      <c r="A1819" s="77">
        <v>709668</v>
      </c>
      <c r="B1819" s="77" t="s">
        <v>958</v>
      </c>
      <c r="C1819" s="77">
        <v>604</v>
      </c>
      <c r="D1819" s="77"/>
      <c r="E1819" s="100">
        <v>809</v>
      </c>
      <c r="F1819" s="101">
        <v>26967</v>
      </c>
      <c r="G1819" s="102">
        <v>190020</v>
      </c>
      <c r="H1819" s="103">
        <v>46171</v>
      </c>
      <c r="I1819" s="104" t="s">
        <v>926</v>
      </c>
      <c r="J1819" s="77"/>
      <c r="K1819" s="77" t="str">
        <f ca="1">+IF(ISERROR(MATCH([1]!WORKORDER[[#This Row],[TRAVELER]],[1]!Table1[TRAVELER],0)),K1819,"Shipped")</f>
        <v>Shipped</v>
      </c>
      <c r="L1819" s="77" t="e">
        <f ca="1">IF(ISERROR(MATCH([1]!WORKORDER[[#This Row],[TRAVELER]],[1]!Table1[TRAVELER],0)),L1819,#REF!)</f>
        <v>#REF!</v>
      </c>
    </row>
    <row r="1820" spans="1:12" hidden="1" x14ac:dyDescent="0.25">
      <c r="A1820" s="77">
        <v>709669</v>
      </c>
      <c r="B1820" s="77" t="s">
        <v>958</v>
      </c>
      <c r="C1820" s="77">
        <v>1449</v>
      </c>
      <c r="D1820" s="77"/>
      <c r="E1820" s="100">
        <v>611</v>
      </c>
      <c r="F1820" s="101">
        <v>20367</v>
      </c>
      <c r="G1820" s="102">
        <v>190020</v>
      </c>
      <c r="H1820" s="103">
        <v>46171</v>
      </c>
      <c r="I1820" s="104" t="s">
        <v>926</v>
      </c>
      <c r="J1820" s="77"/>
      <c r="K1820" s="77" t="str">
        <f ca="1">+IF(ISERROR(MATCH([1]!WORKORDER[[#This Row],[TRAVELER]],[1]!Table1[TRAVELER],0)),K1820,"Shipped")</f>
        <v>Shipped</v>
      </c>
      <c r="L1820" s="77">
        <f ca="1">IF(ISERROR(MATCH([1]!WORKORDER[[#This Row],[TRAVELER]],[1]!Table1[TRAVELER],0)),L1820,#REF!)</f>
        <v>29651</v>
      </c>
    </row>
    <row r="1821" spans="1:12" hidden="1" x14ac:dyDescent="0.25">
      <c r="A1821" s="77">
        <v>709670</v>
      </c>
      <c r="B1821" s="77" t="s">
        <v>1409</v>
      </c>
      <c r="C1821" s="77">
        <v>126</v>
      </c>
      <c r="D1821" s="77"/>
      <c r="E1821" s="100">
        <v>810</v>
      </c>
      <c r="F1821" s="101">
        <v>20455</v>
      </c>
      <c r="G1821" s="102">
        <v>190106</v>
      </c>
      <c r="H1821" s="103">
        <v>46175</v>
      </c>
      <c r="I1821" s="104" t="s">
        <v>926</v>
      </c>
      <c r="J1821" s="77"/>
      <c r="K1821" s="77" t="str">
        <f ca="1">+IF(ISERROR(MATCH([1]!WORKORDER[[#This Row],[TRAVELER]],[1]!Table1[TRAVELER],0)),K1821,"Shipped")</f>
        <v>Shipped</v>
      </c>
      <c r="L1821" s="77">
        <f ca="1">IF(ISERROR(MATCH([1]!WORKORDER[[#This Row],[TRAVELER]],[1]!Table1[TRAVELER],0)),L1821,#REF!)</f>
        <v>29664</v>
      </c>
    </row>
    <row r="1822" spans="1:12" hidden="1" x14ac:dyDescent="0.25">
      <c r="A1822" s="77">
        <v>709671</v>
      </c>
      <c r="B1822" s="77" t="s">
        <v>1409</v>
      </c>
      <c r="C1822" s="77">
        <v>663</v>
      </c>
      <c r="D1822" s="77"/>
      <c r="E1822" s="100">
        <v>809</v>
      </c>
      <c r="F1822" s="101">
        <v>20429</v>
      </c>
      <c r="G1822" s="102">
        <v>190106</v>
      </c>
      <c r="H1822" s="103">
        <v>46175</v>
      </c>
      <c r="I1822" s="104" t="s">
        <v>926</v>
      </c>
      <c r="J1822" s="77"/>
      <c r="K1822" s="77" t="str">
        <f ca="1">+IF(ISERROR(MATCH([1]!WORKORDER[[#This Row],[TRAVELER]],[1]!Table1[TRAVELER],0)),K1822,"Shipped")</f>
        <v>Shipped</v>
      </c>
      <c r="L1822" s="77">
        <f ca="1">IF(ISERROR(MATCH([1]!WORKORDER[[#This Row],[TRAVELER]],[1]!Table1[TRAVELER],0)),L1822,#REF!)</f>
        <v>29662</v>
      </c>
    </row>
    <row r="1823" spans="1:12" hidden="1" x14ac:dyDescent="0.25">
      <c r="A1823" s="77">
        <v>709672</v>
      </c>
      <c r="B1823" s="77">
        <v>11561662</v>
      </c>
      <c r="C1823" s="77">
        <v>514</v>
      </c>
      <c r="D1823" s="77"/>
      <c r="E1823" s="100">
        <v>795</v>
      </c>
      <c r="F1823" s="101">
        <v>27993</v>
      </c>
      <c r="G1823" s="102">
        <v>190106</v>
      </c>
      <c r="H1823" s="103">
        <v>46175</v>
      </c>
      <c r="I1823" s="104" t="s">
        <v>926</v>
      </c>
      <c r="J1823" s="77"/>
      <c r="K1823" s="77" t="str">
        <f ca="1">+IF(ISERROR(MATCH([1]!WORKORDER[[#This Row],[TRAVELER]],[1]!Table1[TRAVELER],0)),K1823,"Shipped")</f>
        <v>Shipped</v>
      </c>
      <c r="L1823" s="77">
        <f ca="1">IF(ISERROR(MATCH([1]!WORKORDER[[#This Row],[TRAVELER]],[1]!Table1[TRAVELER],0)),L1823,#REF!)</f>
        <v>29662</v>
      </c>
    </row>
    <row r="1824" spans="1:12" hidden="1" x14ac:dyDescent="0.25">
      <c r="A1824" s="77">
        <v>709674</v>
      </c>
      <c r="B1824" s="77">
        <v>40109770</v>
      </c>
      <c r="C1824" s="77">
        <v>1654</v>
      </c>
      <c r="D1824" s="77"/>
      <c r="E1824" s="100">
        <v>1070</v>
      </c>
      <c r="F1824" s="101">
        <v>7955</v>
      </c>
      <c r="G1824" s="102">
        <v>190080</v>
      </c>
      <c r="H1824" s="103">
        <v>46174</v>
      </c>
      <c r="I1824" s="104" t="s">
        <v>926</v>
      </c>
      <c r="J1824" s="77"/>
      <c r="K1824" s="77" t="str">
        <f ca="1">+IF(ISERROR(MATCH([1]!WORKORDER[[#This Row],[TRAVELER]],[1]!Table1[TRAVELER],0)),K1824,"Shipped")</f>
        <v>Shipped</v>
      </c>
      <c r="L1824" s="77">
        <f ca="1">IF(ISERROR(MATCH([1]!WORKORDER[[#This Row],[TRAVELER]],[1]!Table1[TRAVELER],0)),L1824,#REF!)</f>
        <v>29662</v>
      </c>
    </row>
    <row r="1825" spans="1:12" hidden="1" x14ac:dyDescent="0.25">
      <c r="A1825" s="77">
        <v>709675</v>
      </c>
      <c r="B1825" s="77">
        <v>40109770</v>
      </c>
      <c r="C1825" s="77">
        <v>786</v>
      </c>
      <c r="D1825" s="77"/>
      <c r="E1825" s="100">
        <v>1197</v>
      </c>
      <c r="F1825" s="101">
        <v>8900</v>
      </c>
      <c r="G1825" s="102">
        <v>190080</v>
      </c>
      <c r="H1825" s="103">
        <v>46174</v>
      </c>
      <c r="I1825" s="104" t="s">
        <v>926</v>
      </c>
      <c r="J1825" s="77"/>
      <c r="K1825" s="77" t="str">
        <f ca="1">+IF(ISERROR(MATCH([1]!WORKORDER[[#This Row],[TRAVELER]],[1]!Table1[TRAVELER],0)),K1825,"Shipped")</f>
        <v>Shipped</v>
      </c>
      <c r="L1825" s="77">
        <f ca="1">IF(ISERROR(MATCH([1]!WORKORDER[[#This Row],[TRAVELER]],[1]!Table1[TRAVELER],0)),L1825,#REF!)</f>
        <v>29681</v>
      </c>
    </row>
    <row r="1826" spans="1:12" hidden="1" x14ac:dyDescent="0.25">
      <c r="A1826" s="77">
        <v>709676</v>
      </c>
      <c r="B1826" s="77">
        <v>40073474</v>
      </c>
      <c r="C1826" s="77">
        <v>1544</v>
      </c>
      <c r="D1826" s="77"/>
      <c r="E1826" s="100">
        <v>759</v>
      </c>
      <c r="F1826" s="101">
        <v>5094</v>
      </c>
      <c r="G1826" s="102">
        <v>190020</v>
      </c>
      <c r="H1826" s="103">
        <v>46171</v>
      </c>
      <c r="I1826" s="104" t="s">
        <v>926</v>
      </c>
      <c r="J1826" s="77"/>
      <c r="K1826" s="77" t="str">
        <f ca="1">+IF(ISERROR(MATCH([1]!WORKORDER[[#This Row],[TRAVELER]],[1]!Table1[TRAVELER],0)),K1826,"Shipped")</f>
        <v>Shipped</v>
      </c>
      <c r="L1826" s="77">
        <f ca="1">IF(ISERROR(MATCH([1]!WORKORDER[[#This Row],[TRAVELER]],[1]!Table1[TRAVELER],0)),L1826,#REF!)</f>
        <v>29685</v>
      </c>
    </row>
    <row r="1827" spans="1:12" hidden="1" x14ac:dyDescent="0.25">
      <c r="A1827" s="77">
        <v>709677</v>
      </c>
      <c r="B1827" s="77">
        <v>40073474</v>
      </c>
      <c r="C1827" s="77">
        <v>1093</v>
      </c>
      <c r="D1827" s="77"/>
      <c r="E1827" s="100">
        <v>772</v>
      </c>
      <c r="F1827" s="101">
        <v>5181</v>
      </c>
      <c r="G1827" s="102">
        <v>190020</v>
      </c>
      <c r="H1827" s="103">
        <v>46171</v>
      </c>
      <c r="I1827" s="104" t="s">
        <v>926</v>
      </c>
      <c r="J1827" s="77"/>
      <c r="K1827" s="77" t="str">
        <f ca="1">+IF(ISERROR(MATCH([1]!WORKORDER[[#This Row],[TRAVELER]],[1]!Table1[TRAVELER],0)),K1827,"Shipped")</f>
        <v>Shipped</v>
      </c>
      <c r="L1827" s="77">
        <f ca="1">IF(ISERROR(MATCH([1]!WORKORDER[[#This Row],[TRAVELER]],[1]!Table1[TRAVELER],0)),L1827,#REF!)</f>
        <v>29653</v>
      </c>
    </row>
    <row r="1828" spans="1:12" hidden="1" x14ac:dyDescent="0.25">
      <c r="A1828" s="77">
        <v>709678</v>
      </c>
      <c r="B1828" s="77">
        <v>11546448</v>
      </c>
      <c r="C1828" s="77">
        <v>303</v>
      </c>
      <c r="D1828" s="77"/>
      <c r="E1828" s="100">
        <v>816</v>
      </c>
      <c r="F1828" s="101">
        <v>90667</v>
      </c>
      <c r="G1828" s="102">
        <v>190128</v>
      </c>
      <c r="H1828" s="103">
        <v>46176</v>
      </c>
      <c r="I1828" s="104" t="s">
        <v>926</v>
      </c>
      <c r="J1828" s="77"/>
      <c r="K1828" s="77" t="str">
        <f ca="1">+IF(ISERROR(MATCH([1]!WORKORDER[[#This Row],[TRAVELER]],[1]!Table1[TRAVELER],0)),K1828,"Shipped")</f>
        <v>Shipped</v>
      </c>
      <c r="L1828" s="77">
        <f ca="1">IF(ISERROR(MATCH([1]!WORKORDER[[#This Row],[TRAVELER]],[1]!Table1[TRAVELER],0)),L1828,#REF!)</f>
        <v>29675</v>
      </c>
    </row>
    <row r="1829" spans="1:12" hidden="1" x14ac:dyDescent="0.25">
      <c r="A1829" s="77">
        <v>709679</v>
      </c>
      <c r="B1829" s="77">
        <v>11546448</v>
      </c>
      <c r="C1829" s="77">
        <v>1621</v>
      </c>
      <c r="D1829" s="77"/>
      <c r="E1829" s="100">
        <v>924</v>
      </c>
      <c r="F1829" s="101">
        <v>102667</v>
      </c>
      <c r="G1829" s="102">
        <v>190128</v>
      </c>
      <c r="H1829" s="103">
        <v>46176</v>
      </c>
      <c r="I1829" s="104" t="s">
        <v>926</v>
      </c>
      <c r="J1829" s="77"/>
      <c r="K1829" s="77" t="str">
        <f ca="1">+IF(ISERROR(MATCH([1]!WORKORDER[[#This Row],[TRAVELER]],[1]!Table1[TRAVELER],0)),K1829,"Shipped")</f>
        <v>Shipped</v>
      </c>
      <c r="L1829" s="77">
        <f ca="1">IF(ISERROR(MATCH([1]!WORKORDER[[#This Row],[TRAVELER]],[1]!Table1[TRAVELER],0)),L1829,#REF!)</f>
        <v>29673</v>
      </c>
    </row>
    <row r="1830" spans="1:12" hidden="1" x14ac:dyDescent="0.25">
      <c r="A1830" s="77">
        <v>709680</v>
      </c>
      <c r="B1830" s="77">
        <v>11547090</v>
      </c>
      <c r="C1830" s="77">
        <v>844</v>
      </c>
      <c r="D1830" s="77"/>
      <c r="E1830" s="100">
        <v>966</v>
      </c>
      <c r="F1830" s="101">
        <v>25091</v>
      </c>
      <c r="G1830" s="102">
        <v>190080</v>
      </c>
      <c r="H1830" s="103">
        <v>46174</v>
      </c>
      <c r="I1830" s="104" t="s">
        <v>926</v>
      </c>
      <c r="J1830" s="77"/>
      <c r="K1830" s="77" t="str">
        <f ca="1">+IF(ISERROR(MATCH([1]!WORKORDER[[#This Row],[TRAVELER]],[1]!Table1[TRAVELER],0)),K1830,"Shipped")</f>
        <v>Shipped</v>
      </c>
      <c r="L1830" s="77">
        <f ca="1">IF(ISERROR(MATCH([1]!WORKORDER[[#This Row],[TRAVELER]],[1]!Table1[TRAVELER],0)),L1830,#REF!)</f>
        <v>29656</v>
      </c>
    </row>
    <row r="1831" spans="1:12" hidden="1" x14ac:dyDescent="0.25">
      <c r="A1831" s="77">
        <v>709681</v>
      </c>
      <c r="B1831" s="77">
        <v>11547090</v>
      </c>
      <c r="C1831" s="77">
        <v>101</v>
      </c>
      <c r="D1831" s="77"/>
      <c r="E1831" s="100">
        <v>874</v>
      </c>
      <c r="F1831" s="101">
        <v>22701</v>
      </c>
      <c r="G1831" s="102">
        <v>190080</v>
      </c>
      <c r="H1831" s="103">
        <v>46174</v>
      </c>
      <c r="I1831" s="104" t="s">
        <v>926</v>
      </c>
      <c r="J1831" s="77"/>
      <c r="K1831" s="77" t="str">
        <f ca="1">+IF(ISERROR(MATCH([1]!WORKORDER[[#This Row],[TRAVELER]],[1]!Table1[TRAVELER],0)),K1831,"Shipped")</f>
        <v>Shipped</v>
      </c>
      <c r="L1831" s="77">
        <f ca="1">IF(ISERROR(MATCH([1]!WORKORDER[[#This Row],[TRAVELER]],[1]!Table1[TRAVELER],0)),L1831,#REF!)</f>
        <v>29656</v>
      </c>
    </row>
    <row r="1832" spans="1:12" hidden="1" x14ac:dyDescent="0.25">
      <c r="A1832" s="77">
        <v>709682</v>
      </c>
      <c r="B1832" s="77" t="s">
        <v>1410</v>
      </c>
      <c r="C1832" s="77">
        <v>170</v>
      </c>
      <c r="D1832" s="77"/>
      <c r="E1832" s="100">
        <v>1196</v>
      </c>
      <c r="F1832" s="101">
        <v>65355</v>
      </c>
      <c r="G1832" s="102">
        <v>189992</v>
      </c>
      <c r="H1832" s="103">
        <v>46171</v>
      </c>
      <c r="I1832" s="104" t="s">
        <v>926</v>
      </c>
      <c r="J1832" s="77"/>
      <c r="K1832" s="77" t="str">
        <f ca="1">+IF(ISERROR(MATCH([1]!WORKORDER[[#This Row],[TRAVELER]],[1]!Table1[TRAVELER],0)),K1832,"Shipped")</f>
        <v>Shipped</v>
      </c>
      <c r="L1832" s="77">
        <f ca="1">IF(ISERROR(MATCH([1]!WORKORDER[[#This Row],[TRAVELER]],[1]!Table1[TRAVELER],0)),L1832,#REF!)</f>
        <v>29655</v>
      </c>
    </row>
    <row r="1833" spans="1:12" hidden="1" x14ac:dyDescent="0.25">
      <c r="A1833" s="77">
        <v>709684</v>
      </c>
      <c r="B1833" s="77">
        <v>15046285</v>
      </c>
      <c r="C1833" s="77">
        <v>172</v>
      </c>
      <c r="D1833" s="77"/>
      <c r="E1833" s="100">
        <v>1047</v>
      </c>
      <c r="F1833" s="101">
        <v>7992</v>
      </c>
      <c r="G1833" s="102">
        <v>190080</v>
      </c>
      <c r="H1833" s="103">
        <v>46174</v>
      </c>
      <c r="I1833" s="104" t="s">
        <v>926</v>
      </c>
      <c r="J1833" s="77"/>
      <c r="K1833" s="77" t="str">
        <f ca="1">+IF(ISERROR(MATCH([1]!WORKORDER[[#This Row],[TRAVELER]],[1]!Table1[TRAVELER],0)),K1833,"Shipped")</f>
        <v>Shipped</v>
      </c>
      <c r="L1833" s="77">
        <f ca="1">IF(ISERROR(MATCH([1]!WORKORDER[[#This Row],[TRAVELER]],[1]!Table1[TRAVELER],0)),L1833,#REF!)</f>
        <v>29681</v>
      </c>
    </row>
    <row r="1834" spans="1:12" hidden="1" x14ac:dyDescent="0.25">
      <c r="A1834" s="77">
        <v>709685</v>
      </c>
      <c r="B1834" s="77">
        <v>15046285</v>
      </c>
      <c r="C1834" s="77">
        <v>1587</v>
      </c>
      <c r="D1834" s="77"/>
      <c r="E1834" s="100">
        <v>920</v>
      </c>
      <c r="F1834" s="101">
        <v>7023</v>
      </c>
      <c r="G1834" s="102">
        <v>190080</v>
      </c>
      <c r="H1834" s="103">
        <v>46174</v>
      </c>
      <c r="I1834" s="104" t="s">
        <v>926</v>
      </c>
      <c r="J1834" s="77"/>
      <c r="K1834" s="77" t="str">
        <f ca="1">+IF(ISERROR(MATCH([1]!WORKORDER[[#This Row],[TRAVELER]],[1]!Table1[TRAVELER],0)),K1834,"Shipped")</f>
        <v>Shipped</v>
      </c>
      <c r="L1834" s="77">
        <f ca="1">IF(ISERROR(MATCH([1]!WORKORDER[[#This Row],[TRAVELER]],[1]!Table1[TRAVELER],0)),L1834,#REF!)</f>
        <v>29673</v>
      </c>
    </row>
    <row r="1835" spans="1:12" hidden="1" x14ac:dyDescent="0.25">
      <c r="A1835" s="77">
        <v>709687</v>
      </c>
      <c r="B1835" s="77" t="s">
        <v>1411</v>
      </c>
      <c r="C1835" s="77">
        <v>769</v>
      </c>
      <c r="D1835" s="77"/>
      <c r="E1835" s="100">
        <v>891</v>
      </c>
      <c r="F1835" s="101">
        <v>5156</v>
      </c>
      <c r="G1835" s="102">
        <v>190220</v>
      </c>
      <c r="H1835" s="103">
        <v>46178</v>
      </c>
      <c r="I1835" s="104" t="s">
        <v>1412</v>
      </c>
      <c r="J1835" s="77"/>
      <c r="K1835" s="77" t="str">
        <f ca="1">+IF(ISERROR(MATCH([1]!WORKORDER[[#This Row],[TRAVELER]],[1]!Table1[TRAVELER],0)),K1835,"Shipped")</f>
        <v>Shipped</v>
      </c>
      <c r="L1835" s="77">
        <f ca="1">IF(ISERROR(MATCH([1]!WORKORDER[[#This Row],[TRAVELER]],[1]!Table1[TRAVELER],0)),L1835,#REF!)</f>
        <v>29693</v>
      </c>
    </row>
    <row r="1836" spans="1:12" hidden="1" x14ac:dyDescent="0.25">
      <c r="A1836" s="77">
        <v>709688</v>
      </c>
      <c r="B1836" s="77" t="s">
        <v>1070</v>
      </c>
      <c r="C1836" s="77">
        <v>200</v>
      </c>
      <c r="D1836" s="77"/>
      <c r="E1836" s="100">
        <v>1058</v>
      </c>
      <c r="F1836" s="101">
        <v>68701</v>
      </c>
      <c r="G1836" s="102">
        <v>190465</v>
      </c>
      <c r="H1836" s="103">
        <v>46188</v>
      </c>
      <c r="I1836" s="104" t="s">
        <v>926</v>
      </c>
      <c r="J1836" s="77"/>
      <c r="K1836" s="77" t="str">
        <f ca="1">+IF(ISERROR(MATCH([1]!WORKORDER[[#This Row],[TRAVELER]],[1]!Table1[TRAVELER],0)),K1836,"Shipped")</f>
        <v>Shipped</v>
      </c>
      <c r="L1836" s="77">
        <f ca="1">IF(ISERROR(MATCH([1]!WORKORDER[[#This Row],[TRAVELER]],[1]!Table1[TRAVELER],0)),L1836,#REF!)</f>
        <v>29727</v>
      </c>
    </row>
    <row r="1837" spans="1:12" hidden="1" x14ac:dyDescent="0.25">
      <c r="A1837" s="77">
        <v>709689</v>
      </c>
      <c r="B1837" s="77" t="s">
        <v>1070</v>
      </c>
      <c r="C1837" s="77">
        <v>445</v>
      </c>
      <c r="D1837" s="77"/>
      <c r="E1837" s="100">
        <v>1208</v>
      </c>
      <c r="F1837" s="101">
        <v>78442</v>
      </c>
      <c r="G1837" s="102">
        <v>190465</v>
      </c>
      <c r="H1837" s="103">
        <v>46188</v>
      </c>
      <c r="I1837" s="104" t="s">
        <v>926</v>
      </c>
      <c r="J1837" s="77"/>
      <c r="K1837" s="77" t="str">
        <f ca="1">+IF(ISERROR(MATCH([1]!WORKORDER[[#This Row],[TRAVELER]],[1]!Table1[TRAVELER],0)),K1837,"Shipped")</f>
        <v>Shipped</v>
      </c>
      <c r="L1837" s="77">
        <f ca="1">IF(ISERROR(MATCH([1]!WORKORDER[[#This Row],[TRAVELER]],[1]!Table1[TRAVELER],0)),L1837,#REF!)</f>
        <v>29720</v>
      </c>
    </row>
    <row r="1838" spans="1:12" hidden="1" x14ac:dyDescent="0.25">
      <c r="A1838" s="77">
        <v>709690</v>
      </c>
      <c r="B1838" s="77" t="s">
        <v>1070</v>
      </c>
      <c r="C1838" s="77">
        <v>378</v>
      </c>
      <c r="D1838" s="77"/>
      <c r="E1838" s="100">
        <v>1159</v>
      </c>
      <c r="F1838" s="101">
        <v>75260</v>
      </c>
      <c r="G1838" s="102">
        <v>190560</v>
      </c>
      <c r="H1838" s="103">
        <v>46190</v>
      </c>
      <c r="I1838" s="104" t="s">
        <v>926</v>
      </c>
      <c r="J1838" s="77"/>
      <c r="K1838" s="77" t="str">
        <f ca="1">+IF(ISERROR(MATCH([1]!WORKORDER[[#This Row],[TRAVELER]],[1]!Table1[TRAVELER],0)),K1838,"Shipped")</f>
        <v>Shipped</v>
      </c>
      <c r="L1838" s="77" t="e">
        <f ca="1">IF(ISERROR(MATCH([1]!WORKORDER[[#This Row],[TRAVELER]],[1]!Table1[TRAVELER],0)),L1838,#REF!)</f>
        <v>#REF!</v>
      </c>
    </row>
    <row r="1839" spans="1:12" hidden="1" x14ac:dyDescent="0.25">
      <c r="A1839" s="77">
        <v>709694</v>
      </c>
      <c r="B1839" s="77" t="s">
        <v>1070</v>
      </c>
      <c r="C1839" s="77">
        <v>1068</v>
      </c>
      <c r="D1839" s="77"/>
      <c r="E1839" s="100">
        <v>1191</v>
      </c>
      <c r="F1839" s="101">
        <v>77338</v>
      </c>
      <c r="G1839" s="102">
        <v>190560</v>
      </c>
      <c r="H1839" s="103">
        <v>46190</v>
      </c>
      <c r="I1839" s="104" t="s">
        <v>926</v>
      </c>
      <c r="J1839" s="77"/>
      <c r="K1839" s="77" t="str">
        <f ca="1">+IF(ISERROR(MATCH([1]!WORKORDER[[#This Row],[TRAVELER]],[1]!Table1[TRAVELER],0)),K1839,"Shipped")</f>
        <v>Shipped</v>
      </c>
      <c r="L1839" s="77" t="e">
        <f ca="1">IF(ISERROR(MATCH([1]!WORKORDER[[#This Row],[TRAVELER]],[1]!Table1[TRAVELER],0)),L1839,#REF!)</f>
        <v>#REF!</v>
      </c>
    </row>
    <row r="1840" spans="1:12" hidden="1" x14ac:dyDescent="0.25">
      <c r="A1840" s="77">
        <v>709766</v>
      </c>
      <c r="B1840" s="77" t="s">
        <v>981</v>
      </c>
      <c r="C1840" s="77">
        <v>1597</v>
      </c>
      <c r="D1840" s="77"/>
      <c r="E1840" s="100">
        <v>1203</v>
      </c>
      <c r="F1840" s="101">
        <v>25871</v>
      </c>
      <c r="G1840" s="102">
        <v>190212</v>
      </c>
      <c r="H1840" s="103">
        <v>46178</v>
      </c>
      <c r="I1840" s="104" t="s">
        <v>926</v>
      </c>
      <c r="J1840" s="77"/>
      <c r="K1840" s="77" t="str">
        <f ca="1">+IF(ISERROR(MATCH([1]!WORKORDER[[#This Row],[TRAVELER]],[1]!Table1[TRAVELER],0)),K1840,"Shipped")</f>
        <v>Shipped</v>
      </c>
      <c r="L1840" s="77">
        <f ca="1">IF(ISERROR(MATCH([1]!WORKORDER[[#This Row],[TRAVELER]],[1]!Table1[TRAVELER],0)),L1840,#REF!)</f>
        <v>29688</v>
      </c>
    </row>
    <row r="1841" spans="1:12" hidden="1" x14ac:dyDescent="0.25">
      <c r="A1841" s="77">
        <v>709767</v>
      </c>
      <c r="B1841" s="77" t="s">
        <v>981</v>
      </c>
      <c r="C1841" s="77">
        <v>747</v>
      </c>
      <c r="D1841" s="77"/>
      <c r="E1841" s="100">
        <v>1103</v>
      </c>
      <c r="F1841" s="101">
        <v>23720</v>
      </c>
      <c r="G1841" s="102">
        <v>190212</v>
      </c>
      <c r="H1841" s="103">
        <v>46178</v>
      </c>
      <c r="I1841" s="104" t="s">
        <v>926</v>
      </c>
      <c r="J1841" s="77"/>
      <c r="K1841" s="77" t="str">
        <f ca="1">+IF(ISERROR(MATCH([1]!WORKORDER[[#This Row],[TRAVELER]],[1]!Table1[TRAVELER],0)),K1841,"Shipped")</f>
        <v>Shipped</v>
      </c>
      <c r="L1841" s="77">
        <f ca="1">IF(ISERROR(MATCH([1]!WORKORDER[[#This Row],[TRAVELER]],[1]!Table1[TRAVELER],0)),L1841,#REF!)</f>
        <v>29728</v>
      </c>
    </row>
    <row r="1842" spans="1:12" hidden="1" x14ac:dyDescent="0.25">
      <c r="A1842" s="77">
        <v>709768</v>
      </c>
      <c r="B1842" s="77" t="s">
        <v>981</v>
      </c>
      <c r="C1842" s="77">
        <v>241</v>
      </c>
      <c r="D1842" s="77"/>
      <c r="E1842" s="100">
        <v>1161</v>
      </c>
      <c r="F1842" s="101">
        <v>24968</v>
      </c>
      <c r="G1842" s="102">
        <v>190212</v>
      </c>
      <c r="H1842" s="103">
        <v>46178</v>
      </c>
      <c r="I1842" s="104" t="s">
        <v>926</v>
      </c>
      <c r="J1842" s="77"/>
      <c r="K1842" s="77" t="str">
        <f ca="1">+IF(ISERROR(MATCH([1]!WORKORDER[[#This Row],[TRAVELER]],[1]!Table1[TRAVELER],0)),K1842,"Shipped")</f>
        <v>Shipped</v>
      </c>
      <c r="L1842" s="77">
        <f ca="1">IF(ISERROR(MATCH([1]!WORKORDER[[#This Row],[TRAVELER]],[1]!Table1[TRAVELER],0)),L1842,#REF!)</f>
        <v>29695</v>
      </c>
    </row>
    <row r="1843" spans="1:12" hidden="1" x14ac:dyDescent="0.25">
      <c r="A1843" s="77">
        <v>709769</v>
      </c>
      <c r="B1843" s="77" t="s">
        <v>981</v>
      </c>
      <c r="C1843" s="77">
        <v>1602</v>
      </c>
      <c r="D1843" s="77"/>
      <c r="E1843" s="100">
        <v>1120</v>
      </c>
      <c r="F1843" s="101">
        <v>24086</v>
      </c>
      <c r="G1843" s="102">
        <v>190212</v>
      </c>
      <c r="H1843" s="103">
        <v>46178</v>
      </c>
      <c r="I1843" s="104" t="s">
        <v>926</v>
      </c>
      <c r="J1843" s="77"/>
      <c r="K1843" s="77" t="str">
        <f ca="1">+IF(ISERROR(MATCH([1]!WORKORDER[[#This Row],[TRAVELER]],[1]!Table1[TRAVELER],0)),K1843,"Shipped")</f>
        <v>Shipped</v>
      </c>
      <c r="L1843" s="77">
        <f ca="1">IF(ISERROR(MATCH([1]!WORKORDER[[#This Row],[TRAVELER]],[1]!Table1[TRAVELER],0)),L1843,#REF!)</f>
        <v>29709</v>
      </c>
    </row>
    <row r="1844" spans="1:12" hidden="1" x14ac:dyDescent="0.25">
      <c r="A1844" s="77">
        <v>709770</v>
      </c>
      <c r="B1844" s="77" t="s">
        <v>981</v>
      </c>
      <c r="C1844" s="77">
        <v>342</v>
      </c>
      <c r="D1844" s="77"/>
      <c r="E1844" s="100">
        <v>1096</v>
      </c>
      <c r="F1844" s="101">
        <v>23570</v>
      </c>
      <c r="G1844" s="102">
        <v>190212</v>
      </c>
      <c r="H1844" s="103">
        <v>46178</v>
      </c>
      <c r="I1844" s="104" t="s">
        <v>926</v>
      </c>
      <c r="J1844" s="77"/>
      <c r="K1844" s="77" t="str">
        <f ca="1">+IF(ISERROR(MATCH([1]!WORKORDER[[#This Row],[TRAVELER]],[1]!Table1[TRAVELER],0)),K1844,"Shipped")</f>
        <v>Shipped</v>
      </c>
      <c r="L1844" s="77">
        <f ca="1">IF(ISERROR(MATCH([1]!WORKORDER[[#This Row],[TRAVELER]],[1]!Table1[TRAVELER],0)),L1844,#REF!)</f>
        <v>29688</v>
      </c>
    </row>
    <row r="1845" spans="1:12" hidden="1" x14ac:dyDescent="0.25">
      <c r="A1845" s="77">
        <v>709771</v>
      </c>
      <c r="B1845" s="77" t="s">
        <v>981</v>
      </c>
      <c r="C1845" s="77">
        <v>1683</v>
      </c>
      <c r="D1845" s="77"/>
      <c r="E1845" s="100">
        <v>1185</v>
      </c>
      <c r="F1845" s="101">
        <v>25484</v>
      </c>
      <c r="G1845" s="102">
        <v>190212</v>
      </c>
      <c r="H1845" s="103">
        <v>46178</v>
      </c>
      <c r="I1845" s="104" t="s">
        <v>926</v>
      </c>
      <c r="J1845" s="77"/>
      <c r="K1845" s="77" t="str">
        <f ca="1">+IF(ISERROR(MATCH([1]!WORKORDER[[#This Row],[TRAVELER]],[1]!Table1[TRAVELER],0)),K1845,"Shipped")</f>
        <v>Shipped</v>
      </c>
      <c r="L1845" s="77">
        <f ca="1">IF(ISERROR(MATCH([1]!WORKORDER[[#This Row],[TRAVELER]],[1]!Table1[TRAVELER],0)),L1845,#REF!)</f>
        <v>29688</v>
      </c>
    </row>
    <row r="1846" spans="1:12" hidden="1" x14ac:dyDescent="0.25">
      <c r="A1846" s="77">
        <v>709772</v>
      </c>
      <c r="B1846" s="77" t="s">
        <v>981</v>
      </c>
      <c r="C1846" s="77">
        <v>1679</v>
      </c>
      <c r="D1846" s="77"/>
      <c r="E1846" s="100">
        <v>1158</v>
      </c>
      <c r="F1846" s="101">
        <v>24903</v>
      </c>
      <c r="G1846" s="102">
        <v>190252</v>
      </c>
      <c r="H1846" s="103">
        <v>46181</v>
      </c>
      <c r="I1846" s="104" t="s">
        <v>926</v>
      </c>
      <c r="J1846" s="77"/>
      <c r="K1846" s="77" t="str">
        <f ca="1">+IF(ISERROR(MATCH([1]!WORKORDER[[#This Row],[TRAVELER]],[1]!Table1[TRAVELER],0)),K1846,"Shipped")</f>
        <v>Shipped</v>
      </c>
      <c r="L1846" s="77">
        <f ca="1">IF(ISERROR(MATCH([1]!WORKORDER[[#This Row],[TRAVELER]],[1]!Table1[TRAVELER],0)),L1846,#REF!)</f>
        <v>29695</v>
      </c>
    </row>
    <row r="1847" spans="1:12" hidden="1" x14ac:dyDescent="0.25">
      <c r="A1847" s="77">
        <v>709773</v>
      </c>
      <c r="B1847" s="77" t="s">
        <v>981</v>
      </c>
      <c r="C1847" s="77">
        <v>184</v>
      </c>
      <c r="D1847" s="77"/>
      <c r="E1847" s="100">
        <v>1110</v>
      </c>
      <c r="F1847" s="101">
        <v>23871</v>
      </c>
      <c r="G1847" s="102">
        <v>190252</v>
      </c>
      <c r="H1847" s="103">
        <v>46181</v>
      </c>
      <c r="I1847" s="104" t="s">
        <v>926</v>
      </c>
      <c r="J1847" s="77"/>
      <c r="K1847" s="77" t="str">
        <f ca="1">+IF(ISERROR(MATCH([1]!WORKORDER[[#This Row],[TRAVELER]],[1]!Table1[TRAVELER],0)),K1847,"Shipped")</f>
        <v>Shipped</v>
      </c>
      <c r="L1847" s="77" t="e">
        <f ca="1">IF(ISERROR(MATCH([1]!WORKORDER[[#This Row],[TRAVELER]],[1]!Table1[TRAVELER],0)),L1847,#REF!)</f>
        <v>#REF!</v>
      </c>
    </row>
    <row r="1848" spans="1:12" hidden="1" x14ac:dyDescent="0.25">
      <c r="A1848" s="77">
        <v>709774</v>
      </c>
      <c r="B1848" s="77" t="s">
        <v>981</v>
      </c>
      <c r="C1848" s="77">
        <v>1056</v>
      </c>
      <c r="D1848" s="77"/>
      <c r="E1848" s="100">
        <v>1049</v>
      </c>
      <c r="F1848" s="101">
        <v>22559</v>
      </c>
      <c r="G1848" s="102">
        <v>190252</v>
      </c>
      <c r="H1848" s="103">
        <v>46181</v>
      </c>
      <c r="I1848" s="104" t="s">
        <v>926</v>
      </c>
      <c r="J1848" s="77"/>
      <c r="K1848" s="77" t="str">
        <f ca="1">+IF(ISERROR(MATCH([1]!WORKORDER[[#This Row],[TRAVELER]],[1]!Table1[TRAVELER],0)),K1848,"Shipped")</f>
        <v>Shipped</v>
      </c>
      <c r="L1848" s="77">
        <f ca="1">IF(ISERROR(MATCH([1]!WORKORDER[[#This Row],[TRAVELER]],[1]!Table1[TRAVELER],0)),L1848,#REF!)</f>
        <v>29702</v>
      </c>
    </row>
    <row r="1849" spans="1:12" hidden="1" x14ac:dyDescent="0.25">
      <c r="A1849" s="77">
        <v>709775</v>
      </c>
      <c r="B1849" s="77" t="s">
        <v>981</v>
      </c>
      <c r="C1849" s="77">
        <v>546</v>
      </c>
      <c r="D1849" s="77"/>
      <c r="E1849" s="100">
        <v>1199</v>
      </c>
      <c r="F1849" s="101">
        <v>25785</v>
      </c>
      <c r="G1849" s="102">
        <v>190252</v>
      </c>
      <c r="H1849" s="103">
        <v>46181</v>
      </c>
      <c r="I1849" s="104" t="s">
        <v>926</v>
      </c>
      <c r="J1849" s="77"/>
      <c r="K1849" s="77" t="str">
        <f ca="1">+IF(ISERROR(MATCH([1]!WORKORDER[[#This Row],[TRAVELER]],[1]!Table1[TRAVELER],0)),K1849,"Shipped")</f>
        <v>Shipped</v>
      </c>
      <c r="L1849" s="77">
        <f ca="1">IF(ISERROR(MATCH([1]!WORKORDER[[#This Row],[TRAVELER]],[1]!Table1[TRAVELER],0)),L1849,#REF!)</f>
        <v>29707</v>
      </c>
    </row>
    <row r="1850" spans="1:12" hidden="1" x14ac:dyDescent="0.25">
      <c r="A1850" s="77">
        <v>709776</v>
      </c>
      <c r="B1850" s="77" t="s">
        <v>981</v>
      </c>
      <c r="C1850" s="77">
        <v>392</v>
      </c>
      <c r="D1850" s="77"/>
      <c r="E1850" s="100">
        <v>825</v>
      </c>
      <c r="F1850" s="101">
        <v>17742</v>
      </c>
      <c r="G1850" s="102">
        <v>190252</v>
      </c>
      <c r="H1850" s="103">
        <v>46181</v>
      </c>
      <c r="I1850" s="104" t="s">
        <v>926</v>
      </c>
      <c r="J1850" s="77"/>
      <c r="K1850" s="77" t="str">
        <f ca="1">+IF(ISERROR(MATCH([1]!WORKORDER[[#This Row],[TRAVELER]],[1]!Table1[TRAVELER],0)),K1850,"Shipped")</f>
        <v>Shipped</v>
      </c>
      <c r="L1850" s="77">
        <f ca="1">IF(ISERROR(MATCH([1]!WORKORDER[[#This Row],[TRAVELER]],[1]!Table1[TRAVELER],0)),L1850,#REF!)</f>
        <v>29695</v>
      </c>
    </row>
    <row r="1851" spans="1:12" hidden="1" x14ac:dyDescent="0.25">
      <c r="A1851" s="77">
        <v>709779</v>
      </c>
      <c r="B1851" s="77">
        <v>11611122</v>
      </c>
      <c r="C1851" s="77">
        <v>378</v>
      </c>
      <c r="D1851" s="77"/>
      <c r="E1851" s="100">
        <v>743</v>
      </c>
      <c r="F1851" s="101">
        <v>49533</v>
      </c>
      <c r="G1851" s="102">
        <v>190436</v>
      </c>
      <c r="H1851" s="103">
        <v>46185</v>
      </c>
      <c r="I1851" s="104" t="s">
        <v>1413</v>
      </c>
      <c r="J1851" s="77"/>
      <c r="K1851" s="77" t="str">
        <f ca="1">+IF(ISERROR(MATCH([1]!WORKORDER[[#This Row],[TRAVELER]],[1]!Table1[TRAVELER],0)),K1851,"Shipped")</f>
        <v>Shipped</v>
      </c>
      <c r="L1851" s="77">
        <f ca="1">IF(ISERROR(MATCH([1]!WORKORDER[[#This Row],[TRAVELER]],[1]!Table1[TRAVELER],0)),L1851,#REF!)</f>
        <v>29713</v>
      </c>
    </row>
    <row r="1852" spans="1:12" hidden="1" x14ac:dyDescent="0.25">
      <c r="A1852" s="77">
        <v>709780</v>
      </c>
      <c r="B1852" s="77" t="s">
        <v>923</v>
      </c>
      <c r="C1852" s="77">
        <v>338</v>
      </c>
      <c r="D1852" s="77"/>
      <c r="E1852" s="100">
        <v>1059</v>
      </c>
      <c r="F1852" s="101">
        <v>5072</v>
      </c>
      <c r="G1852" s="102">
        <v>189959</v>
      </c>
      <c r="H1852" s="103">
        <v>46170</v>
      </c>
      <c r="I1852" s="104" t="s">
        <v>1414</v>
      </c>
      <c r="J1852" s="77"/>
      <c r="K1852" s="77" t="str">
        <f ca="1">+IF(ISERROR(MATCH([1]!WORKORDER[[#This Row],[TRAVELER]],[1]!Table1[TRAVELER],0)),K1852,"Shipped")</f>
        <v>Shipped</v>
      </c>
      <c r="L1852" s="77">
        <f ca="1">IF(ISERROR(MATCH([1]!WORKORDER[[#This Row],[TRAVELER]],[1]!Table1[TRAVELER],0)),L1852,#REF!)</f>
        <v>29641</v>
      </c>
    </row>
    <row r="1853" spans="1:12" hidden="1" x14ac:dyDescent="0.25">
      <c r="A1853" s="77">
        <v>709781</v>
      </c>
      <c r="B1853" s="77" t="s">
        <v>923</v>
      </c>
      <c r="C1853" s="77">
        <v>191</v>
      </c>
      <c r="D1853" s="77"/>
      <c r="E1853" s="100">
        <v>1058</v>
      </c>
      <c r="F1853" s="101">
        <v>5067</v>
      </c>
      <c r="G1853" s="102">
        <v>189959</v>
      </c>
      <c r="H1853" s="103">
        <v>46170</v>
      </c>
      <c r="I1853" s="104" t="s">
        <v>1415</v>
      </c>
      <c r="J1853" s="77"/>
      <c r="K1853" s="77" t="str">
        <f ca="1">+IF(ISERROR(MATCH([1]!WORKORDER[[#This Row],[TRAVELER]],[1]!Table1[TRAVELER],0)),K1853,"Shipped")</f>
        <v>Shipped</v>
      </c>
      <c r="L1853" s="77">
        <f ca="1">IF(ISERROR(MATCH([1]!WORKORDER[[#This Row],[TRAVELER]],[1]!Table1[TRAVELER],0)),L1853,#REF!)</f>
        <v>29641</v>
      </c>
    </row>
    <row r="1854" spans="1:12" hidden="1" x14ac:dyDescent="0.25">
      <c r="A1854" s="77">
        <v>709782</v>
      </c>
      <c r="B1854" s="77" t="s">
        <v>923</v>
      </c>
      <c r="C1854" s="77">
        <v>1098</v>
      </c>
      <c r="D1854" s="77"/>
      <c r="E1854" s="100">
        <v>985</v>
      </c>
      <c r="F1854" s="101">
        <v>4717</v>
      </c>
      <c r="G1854" s="102">
        <v>189959</v>
      </c>
      <c r="H1854" s="103">
        <v>46170</v>
      </c>
      <c r="I1854" s="104" t="s">
        <v>1416</v>
      </c>
      <c r="J1854" s="77"/>
      <c r="K1854" s="77" t="str">
        <f ca="1">+IF(ISERROR(MATCH([1]!WORKORDER[[#This Row],[TRAVELER]],[1]!Table1[TRAVELER],0)),K1854,"Shipped")</f>
        <v>Shipped</v>
      </c>
      <c r="L1854" s="77">
        <f ca="1">IF(ISERROR(MATCH([1]!WORKORDER[[#This Row],[TRAVELER]],[1]!Table1[TRAVELER],0)),L1854,#REF!)</f>
        <v>29641</v>
      </c>
    </row>
    <row r="1855" spans="1:12" hidden="1" x14ac:dyDescent="0.25">
      <c r="A1855" s="77">
        <v>709783</v>
      </c>
      <c r="B1855" s="77" t="s">
        <v>923</v>
      </c>
      <c r="C1855" s="77">
        <v>909</v>
      </c>
      <c r="D1855" s="77"/>
      <c r="E1855" s="100">
        <v>1121</v>
      </c>
      <c r="F1855" s="101">
        <v>5369</v>
      </c>
      <c r="G1855" s="102">
        <v>189959</v>
      </c>
      <c r="H1855" s="103">
        <v>46170</v>
      </c>
      <c r="I1855" s="104" t="s">
        <v>1417</v>
      </c>
      <c r="J1855" s="77"/>
      <c r="K1855" s="77" t="str">
        <f ca="1">+IF(ISERROR(MATCH([1]!WORKORDER[[#This Row],[TRAVELER]],[1]!Table1[TRAVELER],0)),K1855,"Shipped")</f>
        <v>Shipped</v>
      </c>
      <c r="L1855" s="77" t="e">
        <f ca="1">IF(ISERROR(MATCH([1]!WORKORDER[[#This Row],[TRAVELER]],[1]!Table1[TRAVELER],0)),L1855,#REF!)</f>
        <v>#REF!</v>
      </c>
    </row>
    <row r="1856" spans="1:12" hidden="1" x14ac:dyDescent="0.25">
      <c r="A1856" s="77">
        <v>709784</v>
      </c>
      <c r="B1856" s="77" t="s">
        <v>923</v>
      </c>
      <c r="C1856" s="77">
        <v>784</v>
      </c>
      <c r="D1856" s="77"/>
      <c r="E1856" s="100">
        <v>958</v>
      </c>
      <c r="F1856" s="101">
        <v>4588</v>
      </c>
      <c r="G1856" s="102">
        <v>189959</v>
      </c>
      <c r="H1856" s="103">
        <v>46170</v>
      </c>
      <c r="I1856" s="104" t="s">
        <v>1418</v>
      </c>
      <c r="J1856" s="77"/>
      <c r="K1856" s="77" t="str">
        <f ca="1">+IF(ISERROR(MATCH([1]!WORKORDER[[#This Row],[TRAVELER]],[1]!Table1[TRAVELER],0)),K1856,"Shipped")</f>
        <v>Shipped</v>
      </c>
      <c r="L1856" s="77">
        <f ca="1">IF(ISERROR(MATCH([1]!WORKORDER[[#This Row],[TRAVELER]],[1]!Table1[TRAVELER],0)),L1856,#REF!)</f>
        <v>29641</v>
      </c>
    </row>
    <row r="1857" spans="1:12" hidden="1" x14ac:dyDescent="0.25">
      <c r="A1857" s="77">
        <v>709785</v>
      </c>
      <c r="B1857" s="77" t="s">
        <v>923</v>
      </c>
      <c r="C1857" s="77">
        <v>730</v>
      </c>
      <c r="D1857" s="77"/>
      <c r="E1857" s="100">
        <v>1147</v>
      </c>
      <c r="F1857" s="101">
        <v>5493</v>
      </c>
      <c r="G1857" s="102">
        <v>189959</v>
      </c>
      <c r="H1857" s="103">
        <v>46170</v>
      </c>
      <c r="I1857" s="104" t="s">
        <v>1419</v>
      </c>
      <c r="J1857" s="77"/>
      <c r="K1857" s="77" t="str">
        <f ca="1">+IF(ISERROR(MATCH([1]!WORKORDER[[#This Row],[TRAVELER]],[1]!Table1[TRAVELER],0)),K1857,"Shipped")</f>
        <v>Shipped</v>
      </c>
      <c r="L1857" s="77">
        <f ca="1">IF(ISERROR(MATCH([1]!WORKORDER[[#This Row],[TRAVELER]],[1]!Table1[TRAVELER],0)),L1857,#REF!)</f>
        <v>29641</v>
      </c>
    </row>
    <row r="1858" spans="1:12" hidden="1" x14ac:dyDescent="0.25">
      <c r="A1858" s="77">
        <v>709786</v>
      </c>
      <c r="B1858" s="77" t="s">
        <v>923</v>
      </c>
      <c r="C1858" s="77">
        <v>510</v>
      </c>
      <c r="D1858" s="77"/>
      <c r="E1858" s="100">
        <v>1086</v>
      </c>
      <c r="F1858" s="101">
        <v>5201</v>
      </c>
      <c r="G1858" s="102">
        <v>189959</v>
      </c>
      <c r="H1858" s="103">
        <v>46170</v>
      </c>
      <c r="I1858" s="104" t="s">
        <v>1420</v>
      </c>
      <c r="J1858" s="77"/>
      <c r="K1858" s="77" t="str">
        <f ca="1">+IF(ISERROR(MATCH([1]!WORKORDER[[#This Row],[TRAVELER]],[1]!Table1[TRAVELER],0)),K1858,"Shipped")</f>
        <v>Shipped</v>
      </c>
      <c r="L1858" s="77">
        <f ca="1">IF(ISERROR(MATCH([1]!WORKORDER[[#This Row],[TRAVELER]],[1]!Table1[TRAVELER],0)),L1858,#REF!)</f>
        <v>29641</v>
      </c>
    </row>
    <row r="1859" spans="1:12" hidden="1" x14ac:dyDescent="0.25">
      <c r="A1859" s="77">
        <v>709787</v>
      </c>
      <c r="B1859" s="77" t="s">
        <v>923</v>
      </c>
      <c r="C1859" s="77">
        <v>879</v>
      </c>
      <c r="D1859" s="77"/>
      <c r="E1859" s="100">
        <v>994</v>
      </c>
      <c r="F1859" s="101">
        <v>4761</v>
      </c>
      <c r="G1859" s="102">
        <v>189959</v>
      </c>
      <c r="H1859" s="103">
        <v>46170</v>
      </c>
      <c r="I1859" s="104" t="s">
        <v>1421</v>
      </c>
      <c r="J1859" s="77"/>
      <c r="K1859" s="77" t="str">
        <f ca="1">+IF(ISERROR(MATCH([1]!WORKORDER[[#This Row],[TRAVELER]],[1]!Table1[TRAVELER],0)),K1859,"Shipped")</f>
        <v>Shipped</v>
      </c>
      <c r="L1859" s="77">
        <f ca="1">IF(ISERROR(MATCH([1]!WORKORDER[[#This Row],[TRAVELER]],[1]!Table1[TRAVELER],0)),L1859,#REF!)</f>
        <v>29641</v>
      </c>
    </row>
    <row r="1860" spans="1:12" hidden="1" x14ac:dyDescent="0.25">
      <c r="A1860" s="77">
        <v>709788</v>
      </c>
      <c r="B1860" s="77" t="s">
        <v>923</v>
      </c>
      <c r="C1860" s="77">
        <v>1312</v>
      </c>
      <c r="D1860" s="77"/>
      <c r="E1860" s="100">
        <v>984</v>
      </c>
      <c r="F1860" s="101">
        <v>4713</v>
      </c>
      <c r="G1860" s="102">
        <v>189959</v>
      </c>
      <c r="H1860" s="103">
        <v>46170</v>
      </c>
      <c r="I1860" s="104" t="s">
        <v>1422</v>
      </c>
      <c r="J1860" s="77"/>
      <c r="K1860" s="77" t="str">
        <f ca="1">+IF(ISERROR(MATCH([1]!WORKORDER[[#This Row],[TRAVELER]],[1]!Table1[TRAVELER],0)),K1860,"Shipped")</f>
        <v>Shipped</v>
      </c>
      <c r="L1860" s="77">
        <f ca="1">IF(ISERROR(MATCH([1]!WORKORDER[[#This Row],[TRAVELER]],[1]!Table1[TRAVELER],0)),L1860,#REF!)</f>
        <v>29641</v>
      </c>
    </row>
    <row r="1861" spans="1:12" hidden="1" x14ac:dyDescent="0.25">
      <c r="A1861" s="77">
        <v>709789</v>
      </c>
      <c r="B1861" s="77" t="s">
        <v>923</v>
      </c>
      <c r="C1861" s="77">
        <v>499</v>
      </c>
      <c r="D1861" s="77"/>
      <c r="E1861" s="100">
        <v>1120</v>
      </c>
      <c r="F1861" s="101">
        <v>5364</v>
      </c>
      <c r="G1861" s="102">
        <v>189959</v>
      </c>
      <c r="H1861" s="103">
        <v>46170</v>
      </c>
      <c r="I1861" s="104" t="s">
        <v>1423</v>
      </c>
      <c r="J1861" s="77"/>
      <c r="K1861" s="77" t="str">
        <f ca="1">+IF(ISERROR(MATCH([1]!WORKORDER[[#This Row],[TRAVELER]],[1]!Table1[TRAVELER],0)),K1861,"Shipped")</f>
        <v>Shipped</v>
      </c>
      <c r="L1861" s="77">
        <f ca="1">IF(ISERROR(MATCH([1]!WORKORDER[[#This Row],[TRAVELER]],[1]!Table1[TRAVELER],0)),L1861,#REF!)</f>
        <v>29641</v>
      </c>
    </row>
    <row r="1862" spans="1:12" hidden="1" x14ac:dyDescent="0.25">
      <c r="A1862" s="77">
        <v>709790</v>
      </c>
      <c r="B1862" s="77" t="s">
        <v>923</v>
      </c>
      <c r="C1862" s="77">
        <v>364</v>
      </c>
      <c r="D1862" s="77"/>
      <c r="E1862" s="100">
        <v>1154</v>
      </c>
      <c r="F1862" s="101">
        <v>5527</v>
      </c>
      <c r="G1862" s="102">
        <v>190033</v>
      </c>
      <c r="H1862" s="103">
        <v>46171</v>
      </c>
      <c r="I1862" s="104" t="s">
        <v>1424</v>
      </c>
      <c r="J1862" s="77"/>
      <c r="K1862" s="77" t="str">
        <f ca="1">+IF(ISERROR(MATCH([1]!WORKORDER[[#This Row],[TRAVELER]],[1]!Table1[TRAVELER],0)),K1862,"Shipped")</f>
        <v>Shipped</v>
      </c>
      <c r="L1862" s="77">
        <f ca="1">IF(ISERROR(MATCH([1]!WORKORDER[[#This Row],[TRAVELER]],[1]!Table1[TRAVELER],0)),L1862,#REF!)</f>
        <v>29667</v>
      </c>
    </row>
    <row r="1863" spans="1:12" hidden="1" x14ac:dyDescent="0.25">
      <c r="A1863" s="77">
        <v>709791</v>
      </c>
      <c r="B1863" s="77" t="s">
        <v>923</v>
      </c>
      <c r="C1863" s="77">
        <v>108</v>
      </c>
      <c r="D1863" s="77"/>
      <c r="E1863" s="100">
        <v>965</v>
      </c>
      <c r="F1863" s="101">
        <v>4622</v>
      </c>
      <c r="G1863" s="102">
        <v>189959</v>
      </c>
      <c r="H1863" s="103">
        <v>46170</v>
      </c>
      <c r="I1863" s="104" t="s">
        <v>1425</v>
      </c>
      <c r="J1863" s="77"/>
      <c r="K1863" s="77" t="str">
        <f ca="1">+IF(ISERROR(MATCH([1]!WORKORDER[[#This Row],[TRAVELER]],[1]!Table1[TRAVELER],0)),K1863,"Shipped")</f>
        <v>Shipped</v>
      </c>
      <c r="L1863" s="77">
        <f ca="1">IF(ISERROR(MATCH([1]!WORKORDER[[#This Row],[TRAVELER]],[1]!Table1[TRAVELER],0)),L1863,#REF!)</f>
        <v>29641</v>
      </c>
    </row>
    <row r="1864" spans="1:12" hidden="1" x14ac:dyDescent="0.25">
      <c r="A1864" s="77">
        <v>709792</v>
      </c>
      <c r="B1864" s="77" t="s">
        <v>923</v>
      </c>
      <c r="C1864" s="77">
        <v>418</v>
      </c>
      <c r="D1864" s="77"/>
      <c r="E1864" s="100">
        <v>1046</v>
      </c>
      <c r="F1864" s="101">
        <v>5010</v>
      </c>
      <c r="G1864" s="102">
        <v>189959</v>
      </c>
      <c r="H1864" s="103">
        <v>46170</v>
      </c>
      <c r="I1864" s="104" t="s">
        <v>1425</v>
      </c>
      <c r="J1864" s="77"/>
      <c r="K1864" s="77" t="str">
        <f ca="1">+IF(ISERROR(MATCH([1]!WORKORDER[[#This Row],[TRAVELER]],[1]!Table1[TRAVELER],0)),K1864,"Shipped")</f>
        <v>Shipped</v>
      </c>
      <c r="L1864" s="77">
        <f ca="1">IF(ISERROR(MATCH([1]!WORKORDER[[#This Row],[TRAVELER]],[1]!Table1[TRAVELER],0)),L1864,#REF!)</f>
        <v>29641</v>
      </c>
    </row>
    <row r="1865" spans="1:12" hidden="1" x14ac:dyDescent="0.25">
      <c r="A1865" s="77">
        <v>709793</v>
      </c>
      <c r="B1865" s="77" t="s">
        <v>923</v>
      </c>
      <c r="C1865" s="77">
        <v>734</v>
      </c>
      <c r="D1865" s="77"/>
      <c r="E1865" s="100">
        <v>1055</v>
      </c>
      <c r="F1865" s="101">
        <v>5053</v>
      </c>
      <c r="G1865" s="102">
        <v>190033</v>
      </c>
      <c r="H1865" s="103">
        <v>46171</v>
      </c>
      <c r="I1865" s="104" t="s">
        <v>1426</v>
      </c>
      <c r="J1865" s="77"/>
      <c r="K1865" s="77" t="str">
        <f ca="1">+IF(ISERROR(MATCH([1]!WORKORDER[[#This Row],[TRAVELER]],[1]!Table1[TRAVELER],0)),K1865,"Shipped")</f>
        <v>Shipped</v>
      </c>
      <c r="L1865" s="77">
        <f ca="1">IF(ISERROR(MATCH([1]!WORKORDER[[#This Row],[TRAVELER]],[1]!Table1[TRAVELER],0)),L1865,#REF!)</f>
        <v>29667</v>
      </c>
    </row>
    <row r="1866" spans="1:12" hidden="1" x14ac:dyDescent="0.25">
      <c r="A1866" s="77">
        <v>709794</v>
      </c>
      <c r="B1866" s="77" t="s">
        <v>923</v>
      </c>
      <c r="C1866" s="77">
        <v>132</v>
      </c>
      <c r="D1866" s="77"/>
      <c r="E1866" s="100">
        <v>1029</v>
      </c>
      <c r="F1866" s="101">
        <v>4928</v>
      </c>
      <c r="G1866" s="102">
        <v>189959</v>
      </c>
      <c r="H1866" s="103">
        <v>46170</v>
      </c>
      <c r="I1866" s="104" t="s">
        <v>1427</v>
      </c>
      <c r="J1866" s="77"/>
      <c r="K1866" s="77" t="str">
        <f ca="1">+IF(ISERROR(MATCH([1]!WORKORDER[[#This Row],[TRAVELER]],[1]!Table1[TRAVELER],0)),K1866,"Shipped")</f>
        <v>Shipped</v>
      </c>
      <c r="L1866" s="77">
        <f ca="1">IF(ISERROR(MATCH([1]!WORKORDER[[#This Row],[TRAVELER]],[1]!Table1[TRAVELER],0)),L1866,#REF!)</f>
        <v>29641</v>
      </c>
    </row>
    <row r="1867" spans="1:12" hidden="1" x14ac:dyDescent="0.25">
      <c r="A1867" s="77">
        <v>709795</v>
      </c>
      <c r="B1867" s="77" t="s">
        <v>923</v>
      </c>
      <c r="C1867" s="77">
        <v>1004</v>
      </c>
      <c r="D1867" s="77"/>
      <c r="E1867" s="100">
        <v>1077</v>
      </c>
      <c r="F1867" s="101">
        <v>5158</v>
      </c>
      <c r="G1867" s="102">
        <v>189959</v>
      </c>
      <c r="H1867" s="103">
        <v>46170</v>
      </c>
      <c r="I1867" s="104" t="s">
        <v>1428</v>
      </c>
      <c r="J1867" s="77"/>
      <c r="K1867" s="77" t="str">
        <f ca="1">+IF(ISERROR(MATCH([1]!WORKORDER[[#This Row],[TRAVELER]],[1]!Table1[TRAVELER],0)),K1867,"Shipped")</f>
        <v>Shipped</v>
      </c>
      <c r="L1867" s="77">
        <f ca="1">IF(ISERROR(MATCH([1]!WORKORDER[[#This Row],[TRAVELER]],[1]!Table1[TRAVELER],0)),L1867,#REF!)</f>
        <v>29641</v>
      </c>
    </row>
    <row r="1868" spans="1:12" hidden="1" x14ac:dyDescent="0.25">
      <c r="A1868" s="77">
        <v>709796</v>
      </c>
      <c r="B1868" s="77" t="s">
        <v>923</v>
      </c>
      <c r="C1868" s="77">
        <v>1546</v>
      </c>
      <c r="D1868" s="77"/>
      <c r="E1868" s="100">
        <v>1111</v>
      </c>
      <c r="F1868" s="101">
        <v>5321</v>
      </c>
      <c r="G1868" s="102">
        <v>189959</v>
      </c>
      <c r="H1868" s="103">
        <v>46170</v>
      </c>
      <c r="I1868" s="104" t="s">
        <v>1429</v>
      </c>
      <c r="J1868" s="77"/>
      <c r="K1868" s="77" t="str">
        <f ca="1">+IF(ISERROR(MATCH([1]!WORKORDER[[#This Row],[TRAVELER]],[1]!Table1[TRAVELER],0)),K1868,"Shipped")</f>
        <v>Shipped</v>
      </c>
      <c r="L1868" s="77">
        <f ca="1">IF(ISERROR(MATCH([1]!WORKORDER[[#This Row],[TRAVELER]],[1]!Table1[TRAVELER],0)),L1868,#REF!)</f>
        <v>29641</v>
      </c>
    </row>
    <row r="1869" spans="1:12" hidden="1" x14ac:dyDescent="0.25">
      <c r="A1869" s="77">
        <v>709797</v>
      </c>
      <c r="B1869" s="77" t="s">
        <v>923</v>
      </c>
      <c r="C1869" s="77">
        <v>305</v>
      </c>
      <c r="D1869" s="77"/>
      <c r="E1869" s="100">
        <v>999</v>
      </c>
      <c r="F1869" s="101">
        <v>4784</v>
      </c>
      <c r="G1869" s="102">
        <v>189959</v>
      </c>
      <c r="H1869" s="103">
        <v>46170</v>
      </c>
      <c r="I1869" s="104" t="s">
        <v>1430</v>
      </c>
      <c r="J1869" s="77"/>
      <c r="K1869" s="77" t="str">
        <f ca="1">+IF(ISERROR(MATCH([1]!WORKORDER[[#This Row],[TRAVELER]],[1]!Table1[TRAVELER],0)),K1869,"Shipped")</f>
        <v>Shipped</v>
      </c>
      <c r="L1869" s="77">
        <f ca="1">IF(ISERROR(MATCH([1]!WORKORDER[[#This Row],[TRAVELER]],[1]!Table1[TRAVELER],0)),L1869,#REF!)</f>
        <v>29641</v>
      </c>
    </row>
    <row r="1870" spans="1:12" hidden="1" x14ac:dyDescent="0.25">
      <c r="A1870" s="77">
        <v>709800</v>
      </c>
      <c r="B1870" s="77" t="s">
        <v>951</v>
      </c>
      <c r="C1870" s="77">
        <v>912</v>
      </c>
      <c r="D1870" s="77"/>
      <c r="E1870" s="100">
        <v>950</v>
      </c>
      <c r="F1870" s="101">
        <v>71970</v>
      </c>
      <c r="G1870" s="102">
        <v>190128</v>
      </c>
      <c r="H1870" s="103">
        <v>46176</v>
      </c>
      <c r="I1870" s="104" t="s">
        <v>926</v>
      </c>
      <c r="J1870" s="77"/>
      <c r="K1870" s="77" t="str">
        <f ca="1">+IF(ISERROR(MATCH([1]!WORKORDER[[#This Row],[TRAVELER]],[1]!Table1[TRAVELER],0)),K1870,"Shipped")</f>
        <v>Shipped</v>
      </c>
      <c r="L1870" s="77">
        <f ca="1">IF(ISERROR(MATCH([1]!WORKORDER[[#This Row],[TRAVELER]],[1]!Table1[TRAVELER],0)),L1870,#REF!)</f>
        <v>29685</v>
      </c>
    </row>
    <row r="1871" spans="1:12" hidden="1" x14ac:dyDescent="0.25">
      <c r="A1871" s="77">
        <v>709801</v>
      </c>
      <c r="B1871" s="77" t="s">
        <v>951</v>
      </c>
      <c r="C1871" s="77">
        <v>137</v>
      </c>
      <c r="D1871" s="77"/>
      <c r="E1871" s="100">
        <v>1030</v>
      </c>
      <c r="F1871" s="101">
        <v>78030</v>
      </c>
      <c r="G1871" s="102">
        <v>190128</v>
      </c>
      <c r="H1871" s="103">
        <v>46176</v>
      </c>
      <c r="I1871" s="104" t="s">
        <v>926</v>
      </c>
      <c r="J1871" s="77"/>
      <c r="K1871" s="77" t="str">
        <f ca="1">+IF(ISERROR(MATCH([1]!WORKORDER[[#This Row],[TRAVELER]],[1]!Table1[TRAVELER],0)),K1871,"Shipped")</f>
        <v>Shipped</v>
      </c>
      <c r="L1871" s="77" t="e">
        <f ca="1">IF(ISERROR(MATCH([1]!WORKORDER[[#This Row],[TRAVELER]],[1]!Table1[TRAVELER],0)),L1871,#REF!)</f>
        <v>#REF!</v>
      </c>
    </row>
    <row r="1872" spans="1:12" hidden="1" x14ac:dyDescent="0.25">
      <c r="A1872" s="77">
        <v>709846</v>
      </c>
      <c r="B1872" s="77">
        <v>11549204</v>
      </c>
      <c r="C1872" s="77">
        <v>799</v>
      </c>
      <c r="D1872" s="77"/>
      <c r="E1872" s="100">
        <v>1164</v>
      </c>
      <c r="F1872" s="101">
        <v>7653</v>
      </c>
      <c r="G1872" s="102">
        <v>190128</v>
      </c>
      <c r="H1872" s="103">
        <v>46176</v>
      </c>
      <c r="I1872" s="104" t="s">
        <v>926</v>
      </c>
      <c r="J1872" s="77"/>
      <c r="K1872" s="77" t="str">
        <f ca="1">+IF(ISERROR(MATCH([1]!WORKORDER[[#This Row],[TRAVELER]],[1]!Table1[TRAVELER],0)),K1872,"Shipped")</f>
        <v>Shipped</v>
      </c>
      <c r="L1872" s="77">
        <f ca="1">IF(ISERROR(MATCH([1]!WORKORDER[[#This Row],[TRAVELER]],[1]!Table1[TRAVELER],0)),L1872,#REF!)</f>
        <v>29740</v>
      </c>
    </row>
    <row r="1873" spans="1:12" hidden="1" x14ac:dyDescent="0.25">
      <c r="A1873" s="77">
        <v>709847</v>
      </c>
      <c r="B1873" s="77">
        <v>11549204</v>
      </c>
      <c r="C1873" s="77">
        <v>490</v>
      </c>
      <c r="D1873" s="77"/>
      <c r="E1873" s="100">
        <v>1140</v>
      </c>
      <c r="F1873" s="101">
        <v>7495</v>
      </c>
      <c r="G1873" s="102">
        <v>190128</v>
      </c>
      <c r="H1873" s="103">
        <v>46176</v>
      </c>
      <c r="I1873" s="104" t="s">
        <v>926</v>
      </c>
      <c r="J1873" s="77"/>
      <c r="K1873" s="77" t="str">
        <f ca="1">+IF(ISERROR(MATCH([1]!WORKORDER[[#This Row],[TRAVELER]],[1]!Table1[TRAVELER],0)),K1873,"Shipped")</f>
        <v>Shipped</v>
      </c>
      <c r="L1873" s="77">
        <f ca="1">IF(ISERROR(MATCH([1]!WORKORDER[[#This Row],[TRAVELER]],[1]!Table1[TRAVELER],0)),L1873,#REF!)</f>
        <v>29681</v>
      </c>
    </row>
    <row r="1874" spans="1:12" hidden="1" x14ac:dyDescent="0.25">
      <c r="A1874" s="77">
        <v>709848</v>
      </c>
      <c r="B1874" s="77">
        <v>11549204</v>
      </c>
      <c r="C1874" s="77">
        <v>1502</v>
      </c>
      <c r="D1874" s="77"/>
      <c r="E1874" s="100">
        <v>1136</v>
      </c>
      <c r="F1874" s="101">
        <v>7469</v>
      </c>
      <c r="G1874" s="102">
        <v>190128</v>
      </c>
      <c r="H1874" s="103">
        <v>46176</v>
      </c>
      <c r="I1874" s="104" t="s">
        <v>926</v>
      </c>
      <c r="J1874" s="77"/>
      <c r="K1874" s="77" t="str">
        <f ca="1">+IF(ISERROR(MATCH([1]!WORKORDER[[#This Row],[TRAVELER]],[1]!Table1[TRAVELER],0)),K1874,"Shipped")</f>
        <v>Shipped</v>
      </c>
      <c r="L1874" s="77">
        <f ca="1">IF(ISERROR(MATCH([1]!WORKORDER[[#This Row],[TRAVELER]],[1]!Table1[TRAVELER],0)),L1874,#REF!)</f>
        <v>29702</v>
      </c>
    </row>
    <row r="1875" spans="1:12" hidden="1" x14ac:dyDescent="0.25">
      <c r="A1875" s="77">
        <v>709849</v>
      </c>
      <c r="B1875" s="77">
        <v>11549204</v>
      </c>
      <c r="C1875" s="77">
        <v>24</v>
      </c>
      <c r="D1875" s="77"/>
      <c r="E1875" s="100">
        <v>1185</v>
      </c>
      <c r="F1875" s="101">
        <v>7791</v>
      </c>
      <c r="G1875" s="102">
        <v>190128</v>
      </c>
      <c r="H1875" s="103">
        <v>46176</v>
      </c>
      <c r="I1875" s="104" t="s">
        <v>926</v>
      </c>
      <c r="J1875" s="77"/>
      <c r="K1875" s="77" t="str">
        <f ca="1">+IF(ISERROR(MATCH([1]!WORKORDER[[#This Row],[TRAVELER]],[1]!Table1[TRAVELER],0)),K1875,"Shipped")</f>
        <v>Shipped</v>
      </c>
      <c r="L1875" s="77">
        <f ca="1">IF(ISERROR(MATCH([1]!WORKORDER[[#This Row],[TRAVELER]],[1]!Table1[TRAVELER],0)),L1875,#REF!)</f>
        <v>29664</v>
      </c>
    </row>
    <row r="1876" spans="1:12" hidden="1" x14ac:dyDescent="0.25">
      <c r="A1876" s="77">
        <v>709850</v>
      </c>
      <c r="B1876" s="77">
        <v>11549204</v>
      </c>
      <c r="C1876" s="77">
        <v>426</v>
      </c>
      <c r="D1876" s="77"/>
      <c r="E1876" s="100">
        <v>1175</v>
      </c>
      <c r="F1876" s="101">
        <v>7725</v>
      </c>
      <c r="G1876" s="102">
        <v>190106</v>
      </c>
      <c r="H1876" s="103">
        <v>46175</v>
      </c>
      <c r="I1876" s="104" t="s">
        <v>926</v>
      </c>
      <c r="J1876" s="77"/>
      <c r="K1876" s="77" t="str">
        <f ca="1">+IF(ISERROR(MATCH([1]!WORKORDER[[#This Row],[TRAVELER]],[1]!Table1[TRAVELER],0)),K1876,"Shipped")</f>
        <v>Shipped</v>
      </c>
      <c r="L1876" s="77">
        <f ca="1">IF(ISERROR(MATCH([1]!WORKORDER[[#This Row],[TRAVELER]],[1]!Table1[TRAVELER],0)),L1876,#REF!)</f>
        <v>29662</v>
      </c>
    </row>
    <row r="1877" spans="1:12" hidden="1" x14ac:dyDescent="0.25">
      <c r="A1877" s="77">
        <v>709851</v>
      </c>
      <c r="B1877" s="77">
        <v>11549204</v>
      </c>
      <c r="C1877" s="77">
        <v>478</v>
      </c>
      <c r="D1877" s="77"/>
      <c r="E1877" s="100">
        <v>1146</v>
      </c>
      <c r="F1877" s="101">
        <v>7535</v>
      </c>
      <c r="G1877" s="102">
        <v>190106</v>
      </c>
      <c r="H1877" s="103">
        <v>46175</v>
      </c>
      <c r="I1877" s="104" t="s">
        <v>926</v>
      </c>
      <c r="J1877" s="77"/>
      <c r="K1877" s="77" t="str">
        <f ca="1">+IF(ISERROR(MATCH([1]!WORKORDER[[#This Row],[TRAVELER]],[1]!Table1[TRAVELER],0)),K1877,"Shipped")</f>
        <v>Shipped</v>
      </c>
      <c r="L1877" s="77">
        <f ca="1">IF(ISERROR(MATCH([1]!WORKORDER[[#This Row],[TRAVELER]],[1]!Table1[TRAVELER],0)),L1877,#REF!)</f>
        <v>29662</v>
      </c>
    </row>
    <row r="1878" spans="1:12" hidden="1" x14ac:dyDescent="0.25">
      <c r="A1878" s="77">
        <v>709852</v>
      </c>
      <c r="B1878" s="77">
        <v>11549204</v>
      </c>
      <c r="C1878" s="77">
        <v>285</v>
      </c>
      <c r="D1878" s="77"/>
      <c r="E1878" s="100">
        <v>1218</v>
      </c>
      <c r="F1878" s="101">
        <v>8008</v>
      </c>
      <c r="G1878" s="102">
        <v>190106</v>
      </c>
      <c r="H1878" s="103">
        <v>46175</v>
      </c>
      <c r="I1878" s="104" t="s">
        <v>926</v>
      </c>
      <c r="J1878" s="77"/>
      <c r="K1878" s="77" t="str">
        <f ca="1">+IF(ISERROR(MATCH([1]!WORKORDER[[#This Row],[TRAVELER]],[1]!Table1[TRAVELER],0)),K1878,"Shipped")</f>
        <v>Shipped</v>
      </c>
      <c r="L1878" s="77">
        <f ca="1">IF(ISERROR(MATCH([1]!WORKORDER[[#This Row],[TRAVELER]],[1]!Table1[TRAVELER],0)),L1878,#REF!)</f>
        <v>29659</v>
      </c>
    </row>
    <row r="1879" spans="1:12" hidden="1" x14ac:dyDescent="0.25">
      <c r="A1879" s="77">
        <v>709853</v>
      </c>
      <c r="B1879" s="77">
        <v>11549204</v>
      </c>
      <c r="C1879" s="77">
        <v>404</v>
      </c>
      <c r="D1879" s="77"/>
      <c r="E1879" s="100">
        <v>1064</v>
      </c>
      <c r="F1879" s="101">
        <v>6995</v>
      </c>
      <c r="G1879" s="102">
        <v>190106</v>
      </c>
      <c r="H1879" s="103">
        <v>46175</v>
      </c>
      <c r="I1879" s="104" t="s">
        <v>926</v>
      </c>
      <c r="J1879" s="77"/>
      <c r="K1879" s="77" t="str">
        <f ca="1">+IF(ISERROR(MATCH([1]!WORKORDER[[#This Row],[TRAVELER]],[1]!Table1[TRAVELER],0)),K1879,"Shipped")</f>
        <v>Shipped</v>
      </c>
      <c r="L1879" s="77">
        <f ca="1">IF(ISERROR(MATCH([1]!WORKORDER[[#This Row],[TRAVELER]],[1]!Table1[TRAVELER],0)),L1879,#REF!)</f>
        <v>29659</v>
      </c>
    </row>
    <row r="1880" spans="1:12" hidden="1" x14ac:dyDescent="0.25">
      <c r="A1880" s="77">
        <v>709854</v>
      </c>
      <c r="B1880" s="77">
        <v>11546463</v>
      </c>
      <c r="C1880" s="77">
        <v>693</v>
      </c>
      <c r="D1880" s="77"/>
      <c r="E1880" s="100">
        <v>956</v>
      </c>
      <c r="F1880" s="101">
        <v>14799</v>
      </c>
      <c r="G1880" s="102">
        <v>190052</v>
      </c>
      <c r="H1880" s="103">
        <v>46174</v>
      </c>
      <c r="I1880" s="104" t="s">
        <v>926</v>
      </c>
      <c r="J1880" s="77"/>
      <c r="K1880" s="77" t="str">
        <f ca="1">+IF(ISERROR(MATCH([1]!WORKORDER[[#This Row],[TRAVELER]],[1]!Table1[TRAVELER],0)),K1880,"Shipped")</f>
        <v>Shipped</v>
      </c>
      <c r="L1880" s="77">
        <f ca="1">IF(ISERROR(MATCH([1]!WORKORDER[[#This Row],[TRAVELER]],[1]!Table1[TRAVELER],0)),L1880,#REF!)</f>
        <v>29664</v>
      </c>
    </row>
    <row r="1881" spans="1:12" hidden="1" x14ac:dyDescent="0.25">
      <c r="A1881" s="77">
        <v>709855</v>
      </c>
      <c r="B1881" s="77">
        <v>11546463</v>
      </c>
      <c r="C1881" s="77">
        <v>845</v>
      </c>
      <c r="D1881" s="77"/>
      <c r="E1881" s="100">
        <v>1005</v>
      </c>
      <c r="F1881" s="101">
        <v>15557</v>
      </c>
      <c r="G1881" s="102">
        <v>190052</v>
      </c>
      <c r="H1881" s="103">
        <v>46174</v>
      </c>
      <c r="I1881" s="104" t="s">
        <v>926</v>
      </c>
      <c r="J1881" s="77"/>
      <c r="K1881" s="77" t="str">
        <f ca="1">+IF(ISERROR(MATCH([1]!WORKORDER[[#This Row],[TRAVELER]],[1]!Table1[TRAVELER],0)),K1881,"Shipped")</f>
        <v>Shipped</v>
      </c>
      <c r="L1881" s="77" t="e">
        <f ca="1">IF(ISERROR(MATCH([1]!WORKORDER[[#This Row],[TRAVELER]],[1]!Table1[TRAVELER],0)),L1881,#REF!)</f>
        <v>#REF!</v>
      </c>
    </row>
    <row r="1882" spans="1:12" hidden="1" x14ac:dyDescent="0.25">
      <c r="A1882" s="77">
        <v>709856</v>
      </c>
      <c r="B1882" s="77">
        <v>11546463</v>
      </c>
      <c r="C1882" s="77">
        <v>68</v>
      </c>
      <c r="D1882" s="77"/>
      <c r="E1882" s="100">
        <v>951</v>
      </c>
      <c r="F1882" s="101">
        <v>14721</v>
      </c>
      <c r="G1882" s="102">
        <v>190052</v>
      </c>
      <c r="H1882" s="103">
        <v>46174</v>
      </c>
      <c r="I1882" s="104" t="s">
        <v>926</v>
      </c>
      <c r="J1882" s="77"/>
      <c r="K1882" s="77" t="str">
        <f ca="1">+IF(ISERROR(MATCH([1]!WORKORDER[[#This Row],[TRAVELER]],[1]!Table1[TRAVELER],0)),K1882,"Shipped")</f>
        <v>Shipped</v>
      </c>
      <c r="L1882" s="77" t="e">
        <f ca="1">IF(ISERROR(MATCH([1]!WORKORDER[[#This Row],[TRAVELER]],[1]!Table1[TRAVELER],0)),L1882,#REF!)</f>
        <v>#REF!</v>
      </c>
    </row>
    <row r="1883" spans="1:12" hidden="1" x14ac:dyDescent="0.25">
      <c r="A1883" s="77">
        <v>709857</v>
      </c>
      <c r="B1883" s="77">
        <v>11546463</v>
      </c>
      <c r="C1883" s="77">
        <v>233</v>
      </c>
      <c r="D1883" s="77"/>
      <c r="E1883" s="100">
        <v>990</v>
      </c>
      <c r="F1883" s="101">
        <v>15325</v>
      </c>
      <c r="G1883" s="102">
        <v>190052</v>
      </c>
      <c r="H1883" s="103">
        <v>46174</v>
      </c>
      <c r="I1883" s="104" t="s">
        <v>926</v>
      </c>
      <c r="J1883" s="77"/>
      <c r="K1883" s="77" t="str">
        <f ca="1">+IF(ISERROR(MATCH([1]!WORKORDER[[#This Row],[TRAVELER]],[1]!Table1[TRAVELER],0)),K1883,"Shipped")</f>
        <v>Shipped</v>
      </c>
      <c r="L1883" s="77" t="e">
        <f ca="1">IF(ISERROR(MATCH([1]!WORKORDER[[#This Row],[TRAVELER]],[1]!Table1[TRAVELER],0)),L1883,#REF!)</f>
        <v>#REF!</v>
      </c>
    </row>
    <row r="1884" spans="1:12" hidden="1" x14ac:dyDescent="0.25">
      <c r="A1884" s="77">
        <v>709858</v>
      </c>
      <c r="B1884" s="77">
        <v>11546463</v>
      </c>
      <c r="C1884" s="77">
        <v>1558</v>
      </c>
      <c r="D1884" s="77"/>
      <c r="E1884" s="100">
        <v>1003</v>
      </c>
      <c r="F1884" s="101">
        <v>15526</v>
      </c>
      <c r="G1884" s="102">
        <v>190052</v>
      </c>
      <c r="H1884" s="103">
        <v>46174</v>
      </c>
      <c r="I1884" s="104" t="s">
        <v>926</v>
      </c>
      <c r="J1884" s="77"/>
      <c r="K1884" s="77" t="str">
        <f ca="1">+IF(ISERROR(MATCH([1]!WORKORDER[[#This Row],[TRAVELER]],[1]!Table1[TRAVELER],0)),K1884,"Shipped")</f>
        <v>Shipped</v>
      </c>
      <c r="L1884" s="77" t="e">
        <f ca="1">IF(ISERROR(MATCH([1]!WORKORDER[[#This Row],[TRAVELER]],[1]!Table1[TRAVELER],0)),L1884,#REF!)</f>
        <v>#REF!</v>
      </c>
    </row>
    <row r="1885" spans="1:12" hidden="1" x14ac:dyDescent="0.25">
      <c r="A1885" s="77">
        <v>709859</v>
      </c>
      <c r="B1885" s="77">
        <v>11546463</v>
      </c>
      <c r="C1885" s="77">
        <v>467</v>
      </c>
      <c r="D1885" s="77"/>
      <c r="E1885" s="100">
        <v>972</v>
      </c>
      <c r="F1885" s="101">
        <v>15046</v>
      </c>
      <c r="G1885" s="102">
        <v>190052</v>
      </c>
      <c r="H1885" s="103">
        <v>46174</v>
      </c>
      <c r="I1885" s="104" t="s">
        <v>926</v>
      </c>
      <c r="J1885" s="77"/>
      <c r="K1885" s="77" t="str">
        <f ca="1">+IF(ISERROR(MATCH([1]!WORKORDER[[#This Row],[TRAVELER]],[1]!Table1[TRAVELER],0)),K1885,"Shipped")</f>
        <v>Shipped</v>
      </c>
      <c r="L1885" s="77" t="e">
        <f ca="1">IF(ISERROR(MATCH([1]!WORKORDER[[#This Row],[TRAVELER]],[1]!Table1[TRAVELER],0)),L1885,#REF!)</f>
        <v>#REF!</v>
      </c>
    </row>
    <row r="1886" spans="1:12" hidden="1" x14ac:dyDescent="0.25">
      <c r="A1886" s="77">
        <v>709864</v>
      </c>
      <c r="B1886" s="77">
        <v>11546462</v>
      </c>
      <c r="C1886" s="77">
        <v>795</v>
      </c>
      <c r="D1886" s="77"/>
      <c r="E1886" s="100">
        <v>880</v>
      </c>
      <c r="F1886" s="101">
        <v>22000</v>
      </c>
      <c r="G1886" s="102">
        <v>190052</v>
      </c>
      <c r="H1886" s="103">
        <v>46174</v>
      </c>
      <c r="I1886" s="104" t="s">
        <v>926</v>
      </c>
      <c r="J1886" s="77"/>
      <c r="K1886" s="77" t="str">
        <f ca="1">+IF(ISERROR(MATCH([1]!WORKORDER[[#This Row],[TRAVELER]],[1]!Table1[TRAVELER],0)),K1886,"Shipped")</f>
        <v>Shipped</v>
      </c>
      <c r="L1886" s="77" t="e">
        <f ca="1">IF(ISERROR(MATCH([1]!WORKORDER[[#This Row],[TRAVELER]],[1]!Table1[TRAVELER],0)),L1886,#REF!)</f>
        <v>#REF!</v>
      </c>
    </row>
    <row r="1887" spans="1:12" hidden="1" x14ac:dyDescent="0.25">
      <c r="A1887" s="77">
        <v>709865</v>
      </c>
      <c r="B1887" s="77">
        <v>11546462</v>
      </c>
      <c r="C1887" s="77">
        <v>1693</v>
      </c>
      <c r="D1887" s="77"/>
      <c r="E1887" s="100">
        <v>930</v>
      </c>
      <c r="F1887" s="101">
        <v>23250</v>
      </c>
      <c r="G1887" s="102">
        <v>190052</v>
      </c>
      <c r="H1887" s="103">
        <v>46174</v>
      </c>
      <c r="I1887" s="104" t="s">
        <v>926</v>
      </c>
      <c r="J1887" s="77"/>
      <c r="K1887" s="77" t="str">
        <f ca="1">+IF(ISERROR(MATCH([1]!WORKORDER[[#This Row],[TRAVELER]],[1]!Table1[TRAVELER],0)),K1887,"Shipped")</f>
        <v>Shipped</v>
      </c>
      <c r="L1887" s="77" t="e">
        <f ca="1">IF(ISERROR(MATCH([1]!WORKORDER[[#This Row],[TRAVELER]],[1]!Table1[TRAVELER],0)),L1887,#REF!)</f>
        <v>#REF!</v>
      </c>
    </row>
    <row r="1888" spans="1:12" hidden="1" x14ac:dyDescent="0.25">
      <c r="A1888" s="77">
        <v>709866</v>
      </c>
      <c r="B1888" s="77">
        <v>11546462</v>
      </c>
      <c r="C1888" s="77">
        <v>240</v>
      </c>
      <c r="D1888" s="77"/>
      <c r="E1888" s="100">
        <v>894</v>
      </c>
      <c r="F1888" s="101">
        <v>22350</v>
      </c>
      <c r="G1888" s="102">
        <v>190052</v>
      </c>
      <c r="H1888" s="103">
        <v>46174</v>
      </c>
      <c r="I1888" s="104" t="s">
        <v>926</v>
      </c>
      <c r="J1888" s="77"/>
      <c r="K1888" s="77" t="str">
        <f ca="1">+IF(ISERROR(MATCH([1]!WORKORDER[[#This Row],[TRAVELER]],[1]!Table1[TRAVELER],0)),K1888,"Shipped")</f>
        <v>Shipped</v>
      </c>
      <c r="L1888" s="77" t="e">
        <f ca="1">IF(ISERROR(MATCH([1]!WORKORDER[[#This Row],[TRAVELER]],[1]!Table1[TRAVELER],0)),L1888,#REF!)</f>
        <v>#REF!</v>
      </c>
    </row>
    <row r="1889" spans="1:12" hidden="1" x14ac:dyDescent="0.25">
      <c r="A1889" s="77">
        <v>709867</v>
      </c>
      <c r="B1889" s="77">
        <v>11546462</v>
      </c>
      <c r="C1889" s="77">
        <v>250</v>
      </c>
      <c r="D1889" s="77"/>
      <c r="E1889" s="100">
        <v>910</v>
      </c>
      <c r="F1889" s="101">
        <v>22750</v>
      </c>
      <c r="G1889" s="102">
        <v>190052</v>
      </c>
      <c r="H1889" s="103">
        <v>46174</v>
      </c>
      <c r="I1889" s="104" t="s">
        <v>926</v>
      </c>
      <c r="J1889" s="77"/>
      <c r="K1889" s="77" t="str">
        <f ca="1">+IF(ISERROR(MATCH([1]!WORKORDER[[#This Row],[TRAVELER]],[1]!Table1[TRAVELER],0)),K1889,"Shipped")</f>
        <v>Shipped</v>
      </c>
      <c r="L1889" s="77" t="e">
        <f ca="1">IF(ISERROR(MATCH([1]!WORKORDER[[#This Row],[TRAVELER]],[1]!Table1[TRAVELER],0)),L1889,#REF!)</f>
        <v>#REF!</v>
      </c>
    </row>
    <row r="1890" spans="1:12" hidden="1" x14ac:dyDescent="0.25">
      <c r="A1890" s="77">
        <v>709868</v>
      </c>
      <c r="B1890" s="77">
        <v>11546449</v>
      </c>
      <c r="C1890" s="77">
        <v>1095</v>
      </c>
      <c r="D1890" s="77"/>
      <c r="E1890" s="100">
        <v>10178</v>
      </c>
      <c r="F1890" s="101">
        <v>86186</v>
      </c>
      <c r="G1890" s="102">
        <v>190146</v>
      </c>
      <c r="H1890" s="103">
        <v>46176</v>
      </c>
      <c r="I1890" s="104" t="s">
        <v>926</v>
      </c>
      <c r="J1890" s="77"/>
      <c r="K1890" s="77" t="str">
        <f ca="1">+IF(ISERROR(MATCH([1]!WORKORDER[[#This Row],[TRAVELER]],[1]!Table1[TRAVELER],0)),K1890,"Shipped")</f>
        <v>Shipped</v>
      </c>
      <c r="L1890" s="77" t="e">
        <f ca="1">IF(ISERROR(MATCH([1]!WORKORDER[[#This Row],[TRAVELER]],[1]!Table1[TRAVELER],0)),L1890,#REF!)</f>
        <v>#REF!</v>
      </c>
    </row>
    <row r="1891" spans="1:12" hidden="1" x14ac:dyDescent="0.25">
      <c r="A1891" s="77">
        <v>709869</v>
      </c>
      <c r="B1891" s="77">
        <v>11546449</v>
      </c>
      <c r="C1891" s="77">
        <v>544</v>
      </c>
      <c r="D1891" s="77"/>
      <c r="E1891" s="100">
        <v>1057</v>
      </c>
      <c r="F1891" s="101">
        <v>89576</v>
      </c>
      <c r="G1891" s="102">
        <v>190146</v>
      </c>
      <c r="H1891" s="103">
        <v>46176</v>
      </c>
      <c r="I1891" s="104" t="s">
        <v>926</v>
      </c>
      <c r="J1891" s="77"/>
      <c r="K1891" s="77" t="str">
        <f ca="1">+IF(ISERROR(MATCH([1]!WORKORDER[[#This Row],[TRAVELER]],[1]!Table1[TRAVELER],0)),K1891,"Shipped")</f>
        <v>Shipped</v>
      </c>
      <c r="L1891" s="77" t="e">
        <f ca="1">IF(ISERROR(MATCH([1]!WORKORDER[[#This Row],[TRAVELER]],[1]!Table1[TRAVELER],0)),L1891,#REF!)</f>
        <v>#REF!</v>
      </c>
    </row>
    <row r="1892" spans="1:12" hidden="1" x14ac:dyDescent="0.25">
      <c r="A1892" s="77">
        <v>709870</v>
      </c>
      <c r="B1892" s="77">
        <v>11546449</v>
      </c>
      <c r="C1892" s="77">
        <v>1363</v>
      </c>
      <c r="D1892" s="77"/>
      <c r="E1892" s="100">
        <v>1002</v>
      </c>
      <c r="F1892" s="101">
        <v>84915</v>
      </c>
      <c r="G1892" s="102">
        <v>190146</v>
      </c>
      <c r="H1892" s="103">
        <v>46176</v>
      </c>
      <c r="I1892" s="104" t="s">
        <v>926</v>
      </c>
      <c r="J1892" s="77"/>
      <c r="K1892" s="77" t="str">
        <f ca="1">+IF(ISERROR(MATCH([1]!WORKORDER[[#This Row],[TRAVELER]],[1]!Table1[TRAVELER],0)),K1892,"Shipped")</f>
        <v>Shipped</v>
      </c>
      <c r="L1892" s="77">
        <f ca="1">IF(ISERROR(MATCH([1]!WORKORDER[[#This Row],[TRAVELER]],[1]!Table1[TRAVELER],0)),L1892,#REF!)</f>
        <v>29684</v>
      </c>
    </row>
    <row r="1893" spans="1:12" hidden="1" x14ac:dyDescent="0.25">
      <c r="A1893" s="77">
        <v>709871</v>
      </c>
      <c r="B1893" s="77">
        <v>11546449</v>
      </c>
      <c r="C1893" s="77">
        <v>565</v>
      </c>
      <c r="D1893" s="77"/>
      <c r="E1893" s="100">
        <v>1071</v>
      </c>
      <c r="F1893" s="101">
        <v>90763</v>
      </c>
      <c r="G1893" s="102">
        <v>190146</v>
      </c>
      <c r="H1893" s="103">
        <v>46176</v>
      </c>
      <c r="I1893" s="104" t="s">
        <v>926</v>
      </c>
      <c r="J1893" s="77"/>
      <c r="K1893" s="77" t="str">
        <f ca="1">+IF(ISERROR(MATCH([1]!WORKORDER[[#This Row],[TRAVELER]],[1]!Table1[TRAVELER],0)),K1893,"Shipped")</f>
        <v>Shipped</v>
      </c>
      <c r="L1893" s="77" t="e">
        <f ca="1">IF(ISERROR(MATCH([1]!WORKORDER[[#This Row],[TRAVELER]],[1]!Table1[TRAVELER],0)),L1893,#REF!)</f>
        <v>#REF!</v>
      </c>
    </row>
    <row r="1894" spans="1:12" hidden="1" x14ac:dyDescent="0.25">
      <c r="A1894" s="77">
        <v>709872</v>
      </c>
      <c r="B1894" s="77">
        <v>11546449</v>
      </c>
      <c r="C1894" s="77">
        <v>1309</v>
      </c>
      <c r="D1894" s="77"/>
      <c r="E1894" s="100">
        <v>1018</v>
      </c>
      <c r="F1894" s="101">
        <v>86271</v>
      </c>
      <c r="G1894" s="102">
        <v>190146</v>
      </c>
      <c r="H1894" s="103">
        <v>46176</v>
      </c>
      <c r="I1894" s="104" t="s">
        <v>926</v>
      </c>
      <c r="J1894" s="77"/>
      <c r="K1894" s="77" t="str">
        <f ca="1">+IF(ISERROR(MATCH([1]!WORKORDER[[#This Row],[TRAVELER]],[1]!Table1[TRAVELER],0)),K1894,"Shipped")</f>
        <v>Shipped</v>
      </c>
      <c r="L1894" s="77" t="e">
        <f ca="1">IF(ISERROR(MATCH([1]!WORKORDER[[#This Row],[TRAVELER]],[1]!Table1[TRAVELER],0)),L1894,#REF!)</f>
        <v>#REF!</v>
      </c>
    </row>
    <row r="1895" spans="1:12" hidden="1" x14ac:dyDescent="0.25">
      <c r="A1895" s="77">
        <v>709873</v>
      </c>
      <c r="B1895" s="77">
        <v>11546449</v>
      </c>
      <c r="C1895" s="77">
        <v>494</v>
      </c>
      <c r="D1895" s="77"/>
      <c r="E1895" s="100">
        <v>1012</v>
      </c>
      <c r="F1895" s="101">
        <v>85763</v>
      </c>
      <c r="G1895" s="102">
        <v>190146</v>
      </c>
      <c r="H1895" s="103">
        <v>46176</v>
      </c>
      <c r="I1895" s="104" t="s">
        <v>926</v>
      </c>
      <c r="J1895" s="77"/>
      <c r="K1895" s="77" t="str">
        <f ca="1">+IF(ISERROR(MATCH([1]!WORKORDER[[#This Row],[TRAVELER]],[1]!Table1[TRAVELER],0)),K1895,"Shipped")</f>
        <v>Shipped</v>
      </c>
      <c r="L1895" s="77" t="e">
        <f ca="1">IF(ISERROR(MATCH([1]!WORKORDER[[#This Row],[TRAVELER]],[1]!Table1[TRAVELER],0)),L1895,#REF!)</f>
        <v>#REF!</v>
      </c>
    </row>
    <row r="1896" spans="1:12" hidden="1" x14ac:dyDescent="0.25">
      <c r="A1896" s="77">
        <v>709874</v>
      </c>
      <c r="B1896" s="77">
        <v>11546449</v>
      </c>
      <c r="C1896" s="77">
        <v>694</v>
      </c>
      <c r="D1896" s="77"/>
      <c r="E1896" s="100">
        <v>982</v>
      </c>
      <c r="F1896" s="101">
        <v>83220</v>
      </c>
      <c r="G1896" s="102">
        <v>190146</v>
      </c>
      <c r="H1896" s="103">
        <v>46176</v>
      </c>
      <c r="I1896" s="104" t="s">
        <v>926</v>
      </c>
      <c r="J1896" s="77"/>
      <c r="K1896" s="77" t="str">
        <f ca="1">+IF(ISERROR(MATCH([1]!WORKORDER[[#This Row],[TRAVELER]],[1]!Table1[TRAVELER],0)),K1896,"Shipped")</f>
        <v>Shipped</v>
      </c>
      <c r="L1896" s="77" t="e">
        <f ca="1">IF(ISERROR(MATCH([1]!WORKORDER[[#This Row],[TRAVELER]],[1]!Table1[TRAVELER],0)),L1896,#REF!)</f>
        <v>#REF!</v>
      </c>
    </row>
    <row r="1897" spans="1:12" hidden="1" x14ac:dyDescent="0.25">
      <c r="A1897" s="77">
        <v>709875</v>
      </c>
      <c r="B1897" s="77">
        <v>11546449</v>
      </c>
      <c r="C1897" s="77">
        <v>484</v>
      </c>
      <c r="D1897" s="77"/>
      <c r="E1897" s="100">
        <v>1084</v>
      </c>
      <c r="F1897" s="101">
        <v>91864</v>
      </c>
      <c r="G1897" s="102">
        <v>190146</v>
      </c>
      <c r="H1897" s="103">
        <v>46176</v>
      </c>
      <c r="I1897" s="104" t="s">
        <v>926</v>
      </c>
      <c r="J1897" s="77"/>
      <c r="K1897" s="77" t="str">
        <f ca="1">+IF(ISERROR(MATCH([1]!WORKORDER[[#This Row],[TRAVELER]],[1]!Table1[TRAVELER],0)),K1897,"Shipped")</f>
        <v>Shipped</v>
      </c>
      <c r="L1897" s="77" t="e">
        <f ca="1">IF(ISERROR(MATCH([1]!WORKORDER[[#This Row],[TRAVELER]],[1]!Table1[TRAVELER],0)),L1897,#REF!)</f>
        <v>#REF!</v>
      </c>
    </row>
    <row r="1898" spans="1:12" hidden="1" x14ac:dyDescent="0.25">
      <c r="A1898" s="77">
        <v>709877</v>
      </c>
      <c r="B1898" s="77" t="s">
        <v>945</v>
      </c>
      <c r="C1898" s="77">
        <v>1613</v>
      </c>
      <c r="D1898" s="77"/>
      <c r="E1898" s="100">
        <v>1095</v>
      </c>
      <c r="F1898" s="101">
        <v>39674</v>
      </c>
      <c r="G1898" s="102">
        <v>190106</v>
      </c>
      <c r="H1898" s="103">
        <v>46175</v>
      </c>
      <c r="I1898" s="104" t="s">
        <v>926</v>
      </c>
      <c r="J1898" s="77"/>
      <c r="K1898" s="77" t="str">
        <f ca="1">+IF(ISERROR(MATCH([1]!WORKORDER[[#This Row],[TRAVELER]],[1]!Table1[TRAVELER],0)),K1898,"Shipped")</f>
        <v>Shipped</v>
      </c>
      <c r="L1898" s="77" t="e">
        <f ca="1">IF(ISERROR(MATCH([1]!WORKORDER[[#This Row],[TRAVELER]],[1]!Table1[TRAVELER],0)),L1898,#REF!)</f>
        <v>#REF!</v>
      </c>
    </row>
    <row r="1899" spans="1:12" hidden="1" x14ac:dyDescent="0.25">
      <c r="A1899" s="77">
        <v>709878</v>
      </c>
      <c r="B1899" s="77" t="s">
        <v>945</v>
      </c>
      <c r="C1899" s="77">
        <v>758</v>
      </c>
      <c r="D1899" s="77"/>
      <c r="E1899" s="100">
        <v>1055</v>
      </c>
      <c r="F1899" s="101">
        <v>38225</v>
      </c>
      <c r="G1899" s="102">
        <v>190106</v>
      </c>
      <c r="H1899" s="103">
        <v>46175</v>
      </c>
      <c r="I1899" s="104" t="s">
        <v>926</v>
      </c>
      <c r="J1899" s="77"/>
      <c r="K1899" s="77" t="str">
        <f ca="1">+IF(ISERROR(MATCH([1]!WORKORDER[[#This Row],[TRAVELER]],[1]!Table1[TRAVELER],0)),K1899,"Shipped")</f>
        <v>Shipped</v>
      </c>
      <c r="L1899" s="77" t="e">
        <f ca="1">IF(ISERROR(MATCH([1]!WORKORDER[[#This Row],[TRAVELER]],[1]!Table1[TRAVELER],0)),L1899,#REF!)</f>
        <v>#REF!</v>
      </c>
    </row>
    <row r="1900" spans="1:12" hidden="1" x14ac:dyDescent="0.25">
      <c r="A1900" s="77">
        <v>709879</v>
      </c>
      <c r="B1900" s="77" t="s">
        <v>945</v>
      </c>
      <c r="C1900" s="77">
        <v>1058</v>
      </c>
      <c r="D1900" s="77"/>
      <c r="E1900" s="100">
        <v>1125</v>
      </c>
      <c r="F1900" s="101">
        <v>40761</v>
      </c>
      <c r="G1900" s="102">
        <v>190106</v>
      </c>
      <c r="H1900" s="103">
        <v>46175</v>
      </c>
      <c r="I1900" s="104" t="s">
        <v>926</v>
      </c>
      <c r="J1900" s="77"/>
      <c r="K1900" s="77" t="str">
        <f ca="1">+IF(ISERROR(MATCH([1]!WORKORDER[[#This Row],[TRAVELER]],[1]!Table1[TRAVELER],0)),K1900,"Shipped")</f>
        <v>Shipped</v>
      </c>
      <c r="L1900" s="77" t="e">
        <f ca="1">IF(ISERROR(MATCH([1]!WORKORDER[[#This Row],[TRAVELER]],[1]!Table1[TRAVELER],0)),L1900,#REF!)</f>
        <v>#REF!</v>
      </c>
    </row>
    <row r="1901" spans="1:12" hidden="1" x14ac:dyDescent="0.25">
      <c r="A1901" s="77">
        <v>709880</v>
      </c>
      <c r="B1901" s="77" t="s">
        <v>945</v>
      </c>
      <c r="C1901" s="77">
        <v>1638</v>
      </c>
      <c r="D1901" s="77"/>
      <c r="E1901" s="100">
        <v>992</v>
      </c>
      <c r="F1901" s="101">
        <v>35942</v>
      </c>
      <c r="G1901" s="102">
        <v>190106</v>
      </c>
      <c r="H1901" s="103">
        <v>46175</v>
      </c>
      <c r="I1901" s="104" t="s">
        <v>926</v>
      </c>
      <c r="J1901" s="77"/>
      <c r="K1901" s="77" t="str">
        <f ca="1">+IF(ISERROR(MATCH([1]!WORKORDER[[#This Row],[TRAVELER]],[1]!Table1[TRAVELER],0)),K1901,"Shipped")</f>
        <v>Shipped</v>
      </c>
      <c r="L1901" s="77" t="e">
        <f ca="1">IF(ISERROR(MATCH([1]!WORKORDER[[#This Row],[TRAVELER]],[1]!Table1[TRAVELER],0)),L1901,#REF!)</f>
        <v>#REF!</v>
      </c>
    </row>
    <row r="1902" spans="1:12" hidden="1" x14ac:dyDescent="0.25">
      <c r="A1902" s="77">
        <v>709881</v>
      </c>
      <c r="B1902" s="77" t="s">
        <v>945</v>
      </c>
      <c r="C1902" s="77">
        <v>292</v>
      </c>
      <c r="D1902" s="77"/>
      <c r="E1902" s="100">
        <v>1102</v>
      </c>
      <c r="F1902" s="101">
        <v>39928</v>
      </c>
      <c r="G1902" s="102">
        <v>190106</v>
      </c>
      <c r="H1902" s="103">
        <v>46175</v>
      </c>
      <c r="I1902" s="104" t="s">
        <v>926</v>
      </c>
      <c r="J1902" s="77"/>
      <c r="K1902" s="77" t="str">
        <f ca="1">+IF(ISERROR(MATCH([1]!WORKORDER[[#This Row],[TRAVELER]],[1]!Table1[TRAVELER],0)),K1902,"Shipped")</f>
        <v>Shipped</v>
      </c>
      <c r="L1902" s="77" t="e">
        <f ca="1">IF(ISERROR(MATCH([1]!WORKORDER[[#This Row],[TRAVELER]],[1]!Table1[TRAVELER],0)),L1902,#REF!)</f>
        <v>#REF!</v>
      </c>
    </row>
    <row r="1903" spans="1:12" hidden="1" x14ac:dyDescent="0.25">
      <c r="A1903" s="77">
        <v>709882</v>
      </c>
      <c r="B1903" s="77" t="s">
        <v>945</v>
      </c>
      <c r="C1903" s="77">
        <v>395</v>
      </c>
      <c r="D1903" s="77"/>
      <c r="E1903" s="100">
        <v>1189</v>
      </c>
      <c r="F1903" s="101">
        <v>43080</v>
      </c>
      <c r="G1903" s="102">
        <v>190106</v>
      </c>
      <c r="H1903" s="103">
        <v>46175</v>
      </c>
      <c r="I1903" s="104" t="s">
        <v>926</v>
      </c>
      <c r="J1903" s="77"/>
      <c r="K1903" s="77" t="str">
        <f ca="1">+IF(ISERROR(MATCH([1]!WORKORDER[[#This Row],[TRAVELER]],[1]!Table1[TRAVELER],0)),K1903,"Shipped")</f>
        <v>Shipped</v>
      </c>
      <c r="L1903" s="77" t="e">
        <f ca="1">IF(ISERROR(MATCH([1]!WORKORDER[[#This Row],[TRAVELER]],[1]!Table1[TRAVELER],0)),L1903,#REF!)</f>
        <v>#REF!</v>
      </c>
    </row>
    <row r="1904" spans="1:12" hidden="1" x14ac:dyDescent="0.25">
      <c r="A1904" s="77">
        <v>709972</v>
      </c>
      <c r="B1904" s="77">
        <v>11611990</v>
      </c>
      <c r="C1904" s="77">
        <v>1506</v>
      </c>
      <c r="D1904" s="77"/>
      <c r="E1904" s="100">
        <v>794</v>
      </c>
      <c r="F1904" s="101">
        <v>18905</v>
      </c>
      <c r="G1904" s="102">
        <v>190607</v>
      </c>
      <c r="H1904" s="103">
        <v>46191</v>
      </c>
      <c r="I1904" s="104" t="s">
        <v>926</v>
      </c>
      <c r="J1904" s="77"/>
      <c r="K1904" s="77" t="str">
        <f ca="1">+IF(ISERROR(MATCH([1]!WORKORDER[[#This Row],[TRAVELER]],[1]!Table1[TRAVELER],0)),K1904,"Shipped")</f>
        <v>Shipped</v>
      </c>
      <c r="L1904" s="77" t="e">
        <f ca="1">IF(ISERROR(MATCH([1]!WORKORDER[[#This Row],[TRAVELER]],[1]!Table1[TRAVELER],0)),L1904,#REF!)</f>
        <v>#REF!</v>
      </c>
    </row>
    <row r="1905" spans="1:12" hidden="1" x14ac:dyDescent="0.25">
      <c r="A1905" s="77">
        <v>709974</v>
      </c>
      <c r="B1905" s="77">
        <v>11611990</v>
      </c>
      <c r="C1905" s="77">
        <v>1609</v>
      </c>
      <c r="D1905" s="77"/>
      <c r="E1905" s="100">
        <v>941</v>
      </c>
      <c r="F1905" s="101">
        <v>22405</v>
      </c>
      <c r="G1905" s="102">
        <v>190607</v>
      </c>
      <c r="H1905" s="103">
        <v>46191</v>
      </c>
      <c r="I1905" s="104" t="s">
        <v>926</v>
      </c>
      <c r="J1905" s="77"/>
      <c r="K1905" s="77" t="str">
        <f ca="1">+IF(ISERROR(MATCH([1]!WORKORDER[[#This Row],[TRAVELER]],[1]!Table1[TRAVELER],0)),K1905,"Shipped")</f>
        <v>Shipped</v>
      </c>
      <c r="L1905" s="77" t="e">
        <f ca="1">IF(ISERROR(MATCH([1]!WORKORDER[[#This Row],[TRAVELER]],[1]!Table1[TRAVELER],0)),L1905,#REF!)</f>
        <v>#REF!</v>
      </c>
    </row>
    <row r="1906" spans="1:12" hidden="1" x14ac:dyDescent="0.25">
      <c r="A1906" s="77">
        <v>709975</v>
      </c>
      <c r="B1906" s="77">
        <v>11611990</v>
      </c>
      <c r="C1906" s="77">
        <v>1667</v>
      </c>
      <c r="D1906" s="77"/>
      <c r="E1906" s="100">
        <v>871</v>
      </c>
      <c r="F1906" s="101">
        <v>20738</v>
      </c>
      <c r="G1906" s="102">
        <v>190607</v>
      </c>
      <c r="H1906" s="103">
        <v>46191</v>
      </c>
      <c r="I1906" s="104" t="s">
        <v>926</v>
      </c>
      <c r="J1906" s="77"/>
      <c r="K1906" s="77" t="str">
        <f ca="1">+IF(ISERROR(MATCH([1]!WORKORDER[[#This Row],[TRAVELER]],[1]!Table1[TRAVELER],0)),K1906,"Shipped")</f>
        <v>Shipped</v>
      </c>
      <c r="L1906" s="77" t="e">
        <f ca="1">IF(ISERROR(MATCH([1]!WORKORDER[[#This Row],[TRAVELER]],[1]!Table1[TRAVELER],0)),L1906,#REF!)</f>
        <v>#REF!</v>
      </c>
    </row>
    <row r="1907" spans="1:12" hidden="1" x14ac:dyDescent="0.25">
      <c r="A1907" s="77">
        <v>709978</v>
      </c>
      <c r="B1907" s="77" t="s">
        <v>869</v>
      </c>
      <c r="C1907" s="77">
        <v>1567</v>
      </c>
      <c r="D1907" s="77"/>
      <c r="E1907" s="100">
        <v>802</v>
      </c>
      <c r="F1907" s="101">
        <v>7516</v>
      </c>
      <c r="G1907" s="102">
        <v>190152</v>
      </c>
      <c r="H1907" s="103">
        <v>46176</v>
      </c>
      <c r="I1907" s="104" t="s">
        <v>1431</v>
      </c>
      <c r="J1907" s="77"/>
      <c r="K1907" s="77" t="str">
        <f ca="1">+IF(ISERROR(MATCH([1]!WORKORDER[[#This Row],[TRAVELER]],[1]!Table1[TRAVELER],0)),K1907,"Shipped")</f>
        <v>Shipped</v>
      </c>
      <c r="L1907" s="77" t="e">
        <f ca="1">IF(ISERROR(MATCH([1]!WORKORDER[[#This Row],[TRAVELER]],[1]!Table1[TRAVELER],0)),L1907,#REF!)</f>
        <v>#REF!</v>
      </c>
    </row>
    <row r="1908" spans="1:12" hidden="1" x14ac:dyDescent="0.25">
      <c r="A1908" s="77">
        <v>709979</v>
      </c>
      <c r="B1908" s="77" t="s">
        <v>869</v>
      </c>
      <c r="C1908" s="77">
        <v>823</v>
      </c>
      <c r="D1908" s="77"/>
      <c r="E1908" s="100">
        <v>945</v>
      </c>
      <c r="F1908" s="101">
        <v>8857</v>
      </c>
      <c r="G1908" s="102">
        <v>190152</v>
      </c>
      <c r="H1908" s="103">
        <v>46176</v>
      </c>
      <c r="I1908" s="104" t="s">
        <v>1432</v>
      </c>
      <c r="J1908" s="77"/>
      <c r="K1908" s="77" t="str">
        <f ca="1">+IF(ISERROR(MATCH([1]!WORKORDER[[#This Row],[TRAVELER]],[1]!Table1[TRAVELER],0)),K1908,"Shipped")</f>
        <v>Shipped</v>
      </c>
      <c r="L1908" s="77" t="e">
        <f ca="1">IF(ISERROR(MATCH([1]!WORKORDER[[#This Row],[TRAVELER]],[1]!Table1[TRAVELER],0)),L1908,#REF!)</f>
        <v>#REF!</v>
      </c>
    </row>
    <row r="1909" spans="1:12" hidden="1" x14ac:dyDescent="0.25">
      <c r="A1909" s="77">
        <v>709980</v>
      </c>
      <c r="B1909" s="77" t="s">
        <v>869</v>
      </c>
      <c r="C1909" s="77">
        <v>371</v>
      </c>
      <c r="D1909" s="77"/>
      <c r="E1909" s="100">
        <v>807</v>
      </c>
      <c r="F1909" s="101">
        <v>7563</v>
      </c>
      <c r="G1909" s="102">
        <v>190695</v>
      </c>
      <c r="H1909" s="103">
        <v>46196</v>
      </c>
      <c r="I1909" s="104" t="s">
        <v>1433</v>
      </c>
      <c r="J1909" s="77"/>
      <c r="K1909" s="77" t="str">
        <f ca="1">+IF(ISERROR(MATCH([1]!WORKORDER[[#This Row],[TRAVELER]],[1]!Table1[TRAVELER],0)),K1909,"Shipped")</f>
        <v>Shipped</v>
      </c>
      <c r="L1909" s="77" t="e">
        <f ca="1">IF(ISERROR(MATCH([1]!WORKORDER[[#This Row],[TRAVELER]],[1]!Table1[TRAVELER],0)),L1909,#REF!)</f>
        <v>#REF!</v>
      </c>
    </row>
    <row r="1910" spans="1:12" hidden="1" x14ac:dyDescent="0.25">
      <c r="A1910" s="77">
        <v>709981</v>
      </c>
      <c r="B1910" s="77" t="s">
        <v>869</v>
      </c>
      <c r="C1910" s="77">
        <v>1530</v>
      </c>
      <c r="D1910" s="77"/>
      <c r="E1910" s="100">
        <v>1018</v>
      </c>
      <c r="F1910" s="101">
        <v>9541</v>
      </c>
      <c r="G1910" s="102">
        <v>190152</v>
      </c>
      <c r="H1910" s="103">
        <v>46176</v>
      </c>
      <c r="I1910" s="104" t="s">
        <v>1434</v>
      </c>
      <c r="J1910" s="77"/>
      <c r="K1910" s="77" t="str">
        <f ca="1">+IF(ISERROR(MATCH([1]!WORKORDER[[#This Row],[TRAVELER]],[1]!Table1[TRAVELER],0)),K1910,"Shipped")</f>
        <v>Shipped</v>
      </c>
      <c r="L1910" s="77" t="e">
        <f ca="1">IF(ISERROR(MATCH([1]!WORKORDER[[#This Row],[TRAVELER]],[1]!Table1[TRAVELER],0)),L1910,#REF!)</f>
        <v>#REF!</v>
      </c>
    </row>
    <row r="1911" spans="1:12" hidden="1" x14ac:dyDescent="0.25">
      <c r="A1911" s="77">
        <v>709982</v>
      </c>
      <c r="B1911" s="77" t="s">
        <v>1047</v>
      </c>
      <c r="C1911" s="77">
        <v>906</v>
      </c>
      <c r="D1911" s="77"/>
      <c r="E1911" s="100">
        <v>1069</v>
      </c>
      <c r="F1911" s="101">
        <v>14909</v>
      </c>
      <c r="G1911" s="102">
        <v>190621</v>
      </c>
      <c r="H1911" s="103">
        <v>46192</v>
      </c>
      <c r="I1911" s="104" t="s">
        <v>926</v>
      </c>
      <c r="J1911" s="77"/>
      <c r="K1911" s="77" t="str">
        <f ca="1">+IF(ISERROR(MATCH([1]!WORKORDER[[#This Row],[TRAVELER]],[1]!Table1[TRAVELER],0)),K1911,"Shipped")</f>
        <v>Shipped</v>
      </c>
      <c r="L1911" s="77" t="e">
        <f ca="1">IF(ISERROR(MATCH([1]!WORKORDER[[#This Row],[TRAVELER]],[1]!Table1[TRAVELER],0)),L1911,#REF!)</f>
        <v>#REF!</v>
      </c>
    </row>
    <row r="1912" spans="1:12" hidden="1" x14ac:dyDescent="0.25">
      <c r="A1912" s="77">
        <v>709983</v>
      </c>
      <c r="B1912" s="77" t="s">
        <v>1047</v>
      </c>
      <c r="C1912" s="77">
        <v>73</v>
      </c>
      <c r="D1912" s="77"/>
      <c r="E1912" s="100">
        <v>1134</v>
      </c>
      <c r="F1912" s="101">
        <v>15816</v>
      </c>
      <c r="G1912" s="102">
        <v>190621</v>
      </c>
      <c r="H1912" s="103">
        <v>46192</v>
      </c>
      <c r="I1912" s="104" t="s">
        <v>926</v>
      </c>
      <c r="J1912" s="77"/>
      <c r="K1912" s="77" t="str">
        <f ca="1">+IF(ISERROR(MATCH([1]!WORKORDER[[#This Row],[TRAVELER]],[1]!Table1[TRAVELER],0)),K1912,"Shipped")</f>
        <v>Shipped</v>
      </c>
      <c r="L1912" s="77" t="e">
        <f ca="1">IF(ISERROR(MATCH([1]!WORKORDER[[#This Row],[TRAVELER]],[1]!Table1[TRAVELER],0)),L1912,#REF!)</f>
        <v>#REF!</v>
      </c>
    </row>
    <row r="1913" spans="1:12" hidden="1" x14ac:dyDescent="0.25">
      <c r="A1913" s="77">
        <v>709984</v>
      </c>
      <c r="B1913" s="77" t="s">
        <v>158</v>
      </c>
      <c r="C1913" s="77">
        <v>368</v>
      </c>
      <c r="D1913" s="77"/>
      <c r="E1913" s="100">
        <v>1177</v>
      </c>
      <c r="F1913" s="101">
        <v>43918</v>
      </c>
      <c r="G1913" s="102">
        <v>190642</v>
      </c>
      <c r="H1913" s="103">
        <v>46195</v>
      </c>
      <c r="I1913" s="104" t="s">
        <v>926</v>
      </c>
      <c r="J1913" s="77"/>
      <c r="K1913" s="77" t="str">
        <f ca="1">+IF(ISERROR(MATCH([1]!WORKORDER[[#This Row],[TRAVELER]],[1]!Table1[TRAVELER],0)),K1913,"Shipped")</f>
        <v>Shipped</v>
      </c>
      <c r="L1913" s="77" t="e">
        <f ca="1">IF(ISERROR(MATCH([1]!WORKORDER[[#This Row],[TRAVELER]],[1]!Table1[TRAVELER],0)),L1913,#REF!)</f>
        <v>#REF!</v>
      </c>
    </row>
    <row r="1914" spans="1:12" hidden="1" x14ac:dyDescent="0.25">
      <c r="A1914" s="77">
        <v>709985</v>
      </c>
      <c r="B1914" s="77" t="s">
        <v>158</v>
      </c>
      <c r="C1914" s="77">
        <v>1696</v>
      </c>
      <c r="D1914" s="77"/>
      <c r="E1914" s="100">
        <v>1071</v>
      </c>
      <c r="F1914" s="101">
        <v>39963</v>
      </c>
      <c r="G1914" s="102">
        <v>190642</v>
      </c>
      <c r="H1914" s="103">
        <v>46195</v>
      </c>
      <c r="I1914" s="104" t="s">
        <v>926</v>
      </c>
      <c r="J1914" s="77"/>
      <c r="K1914" s="77" t="str">
        <f ca="1">+IF(ISERROR(MATCH([1]!WORKORDER[[#This Row],[TRAVELER]],[1]!Table1[TRAVELER],0)),K1914,"Shipped")</f>
        <v>Shipped</v>
      </c>
      <c r="L1914" s="77">
        <f ca="1">IF(ISERROR(MATCH([1]!WORKORDER[[#This Row],[TRAVELER]],[1]!Table1[TRAVELER],0)),L1914,#REF!)</f>
        <v>29773</v>
      </c>
    </row>
    <row r="1915" spans="1:12" hidden="1" x14ac:dyDescent="0.25">
      <c r="A1915" s="77">
        <v>709990</v>
      </c>
      <c r="B1915" s="77" t="s">
        <v>866</v>
      </c>
      <c r="C1915" s="77">
        <v>94</v>
      </c>
      <c r="D1915" s="77"/>
      <c r="E1915" s="100">
        <v>1134</v>
      </c>
      <c r="F1915" s="101">
        <v>24076</v>
      </c>
      <c r="G1915" s="102">
        <v>190607</v>
      </c>
      <c r="H1915" s="103">
        <v>46191</v>
      </c>
      <c r="I1915" s="104" t="s">
        <v>926</v>
      </c>
      <c r="J1915" s="77"/>
      <c r="K1915" s="77" t="str">
        <f ca="1">+IF(ISERROR(MATCH([1]!WORKORDER[[#This Row],[TRAVELER]],[1]!Table1[TRAVELER],0)),K1915,"Shipped")</f>
        <v>Shipped</v>
      </c>
      <c r="L1915" s="77">
        <f ca="1">IF(ISERROR(MATCH([1]!WORKORDER[[#This Row],[TRAVELER]],[1]!Table1[TRAVELER],0)),L1915,#REF!)</f>
        <v>29789</v>
      </c>
    </row>
    <row r="1916" spans="1:12" hidden="1" x14ac:dyDescent="0.25">
      <c r="A1916" s="77">
        <v>709991</v>
      </c>
      <c r="B1916" s="77" t="s">
        <v>866</v>
      </c>
      <c r="C1916" s="77">
        <v>1717</v>
      </c>
      <c r="D1916" s="77"/>
      <c r="E1916" s="100">
        <v>1159</v>
      </c>
      <c r="F1916" s="101">
        <v>24607</v>
      </c>
      <c r="G1916" s="102">
        <v>190607</v>
      </c>
      <c r="H1916" s="103">
        <v>46191</v>
      </c>
      <c r="I1916" s="104" t="s">
        <v>926</v>
      </c>
      <c r="J1916" s="77"/>
      <c r="K1916" s="77" t="str">
        <f ca="1">+IF(ISERROR(MATCH([1]!WORKORDER[[#This Row],[TRAVELER]],[1]!Table1[TRAVELER],0)),K1916,"Shipped")</f>
        <v>Shipped</v>
      </c>
      <c r="L1916" s="77">
        <f ca="1">IF(ISERROR(MATCH([1]!WORKORDER[[#This Row],[TRAVELER]],[1]!Table1[TRAVELER],0)),L1916,#REF!)</f>
        <v>29769</v>
      </c>
    </row>
    <row r="1917" spans="1:12" hidden="1" x14ac:dyDescent="0.25">
      <c r="A1917" s="77">
        <v>709992</v>
      </c>
      <c r="B1917" s="77" t="s">
        <v>866</v>
      </c>
      <c r="C1917" s="77">
        <v>541</v>
      </c>
      <c r="D1917" s="77"/>
      <c r="E1917" s="100">
        <v>1202</v>
      </c>
      <c r="F1917" s="101">
        <v>25520</v>
      </c>
      <c r="G1917" s="102">
        <v>190607</v>
      </c>
      <c r="H1917" s="103">
        <v>46191</v>
      </c>
      <c r="I1917" s="104" t="s">
        <v>926</v>
      </c>
      <c r="J1917" s="77"/>
      <c r="K1917" s="77" t="str">
        <f ca="1">+IF(ISERROR(MATCH([1]!WORKORDER[[#This Row],[TRAVELER]],[1]!Table1[TRAVELER],0)),K1917,"Shipped")</f>
        <v>Shipped</v>
      </c>
      <c r="L1917" s="77">
        <f ca="1">IF(ISERROR(MATCH([1]!WORKORDER[[#This Row],[TRAVELER]],[1]!Table1[TRAVELER],0)),L1917,#REF!)</f>
        <v>29744</v>
      </c>
    </row>
    <row r="1918" spans="1:12" hidden="1" x14ac:dyDescent="0.25">
      <c r="A1918" s="77">
        <v>709993</v>
      </c>
      <c r="B1918" s="77" t="s">
        <v>866</v>
      </c>
      <c r="C1918" s="77">
        <v>1600</v>
      </c>
      <c r="D1918" s="77"/>
      <c r="E1918" s="100">
        <v>1125</v>
      </c>
      <c r="F1918" s="101">
        <v>23885</v>
      </c>
      <c r="G1918" s="102">
        <v>190607</v>
      </c>
      <c r="H1918" s="103">
        <v>46191</v>
      </c>
      <c r="I1918" s="104" t="s">
        <v>926</v>
      </c>
      <c r="J1918" s="77"/>
      <c r="K1918" s="77" t="str">
        <f ca="1">+IF(ISERROR(MATCH([1]!WORKORDER[[#This Row],[TRAVELER]],[1]!Table1[TRAVELER],0)),K1918,"Shipped")</f>
        <v>Shipped</v>
      </c>
      <c r="L1918" s="77">
        <f ca="1">IF(ISERROR(MATCH([1]!WORKORDER[[#This Row],[TRAVELER]],[1]!Table1[TRAVELER],0)),L1918,#REF!)</f>
        <v>29756</v>
      </c>
    </row>
    <row r="1919" spans="1:12" hidden="1" x14ac:dyDescent="0.25">
      <c r="A1919" s="77">
        <v>709994</v>
      </c>
      <c r="B1919" s="77" t="s">
        <v>866</v>
      </c>
      <c r="C1919" s="77">
        <v>1697</v>
      </c>
      <c r="D1919" s="77"/>
      <c r="E1919" s="100">
        <v>1136</v>
      </c>
      <c r="F1919" s="101">
        <v>24119</v>
      </c>
      <c r="G1919" s="102">
        <v>190607</v>
      </c>
      <c r="H1919" s="103">
        <v>46191</v>
      </c>
      <c r="I1919" s="104" t="s">
        <v>926</v>
      </c>
      <c r="J1919" s="77"/>
      <c r="K1919" s="77" t="str">
        <f ca="1">+IF(ISERROR(MATCH([1]!WORKORDER[[#This Row],[TRAVELER]],[1]!Table1[TRAVELER],0)),K1919,"Shipped")</f>
        <v>Shipped</v>
      </c>
      <c r="L1919" s="77">
        <f ca="1">IF(ISERROR(MATCH([1]!WORKORDER[[#This Row],[TRAVELER]],[1]!Table1[TRAVELER],0)),L1919,#REF!)</f>
        <v>29744</v>
      </c>
    </row>
    <row r="1920" spans="1:12" hidden="1" x14ac:dyDescent="0.25">
      <c r="A1920" s="77">
        <v>709995</v>
      </c>
      <c r="B1920" s="77" t="s">
        <v>866</v>
      </c>
      <c r="C1920" s="77" t="s">
        <v>1435</v>
      </c>
      <c r="D1920" s="77"/>
      <c r="E1920" s="100">
        <v>1125</v>
      </c>
      <c r="F1920" s="101">
        <v>23885</v>
      </c>
      <c r="G1920" s="102">
        <v>192745</v>
      </c>
      <c r="H1920" s="103">
        <v>46233</v>
      </c>
      <c r="I1920" s="104" t="s">
        <v>1436</v>
      </c>
      <c r="J1920" s="77" t="s">
        <v>1437</v>
      </c>
      <c r="K1920" s="77" t="str">
        <f ca="1">+IF(ISERROR(MATCH([1]!WORKORDER[[#This Row],[TRAVELER]],[1]!Table1[TRAVELER],0)),K1920,"Shipped")</f>
        <v>Shipped</v>
      </c>
      <c r="L1920" s="77">
        <f ca="1">IF(ISERROR(MATCH([1]!WORKORDER[[#This Row],[TRAVELER]],[1]!Table1[TRAVELER],0)),L1920,#REF!)</f>
        <v>29934</v>
      </c>
    </row>
    <row r="1921" spans="1:12" hidden="1" x14ac:dyDescent="0.25">
      <c r="A1921" s="77">
        <v>709996</v>
      </c>
      <c r="B1921" s="77" t="s">
        <v>965</v>
      </c>
      <c r="C1921" s="77">
        <v>195</v>
      </c>
      <c r="D1921" s="77"/>
      <c r="E1921" s="100">
        <v>1114</v>
      </c>
      <c r="F1921" s="101">
        <v>24978</v>
      </c>
      <c r="G1921" s="102">
        <v>190347</v>
      </c>
      <c r="H1921" s="103">
        <v>46183</v>
      </c>
      <c r="I1921" s="104" t="s">
        <v>926</v>
      </c>
      <c r="J1921" s="77"/>
      <c r="K1921" s="77" t="str">
        <f ca="1">+IF(ISERROR(MATCH([1]!WORKORDER[[#This Row],[TRAVELER]],[1]!Table1[TRAVELER],0)),K1921,"Shipped")</f>
        <v>Shipped</v>
      </c>
      <c r="L1921" s="77">
        <f ca="1">IF(ISERROR(MATCH([1]!WORKORDER[[#This Row],[TRAVELER]],[1]!Table1[TRAVELER],0)),L1921,#REF!)</f>
        <v>29723</v>
      </c>
    </row>
    <row r="1922" spans="1:12" hidden="1" x14ac:dyDescent="0.25">
      <c r="A1922" s="77">
        <v>709997</v>
      </c>
      <c r="B1922" s="77" t="s">
        <v>965</v>
      </c>
      <c r="C1922" s="77">
        <v>1444</v>
      </c>
      <c r="D1922" s="77"/>
      <c r="E1922" s="100">
        <v>1155</v>
      </c>
      <c r="F1922" s="101">
        <v>25897</v>
      </c>
      <c r="G1922" s="102">
        <v>190347</v>
      </c>
      <c r="H1922" s="103">
        <v>46183</v>
      </c>
      <c r="I1922" s="104" t="s">
        <v>926</v>
      </c>
      <c r="J1922" s="77"/>
      <c r="K1922" s="77" t="str">
        <f ca="1">+IF(ISERROR(MATCH([1]!WORKORDER[[#This Row],[TRAVELER]],[1]!Table1[TRAVELER],0)),K1922,"Shipped")</f>
        <v>Shipped</v>
      </c>
      <c r="L1922" s="77" t="e">
        <f ca="1">IF(ISERROR(MATCH([1]!WORKORDER[[#This Row],[TRAVELER]],[1]!Table1[TRAVELER],0)),L1922,#REF!)</f>
        <v>#REF!</v>
      </c>
    </row>
    <row r="1923" spans="1:12" hidden="1" x14ac:dyDescent="0.25">
      <c r="A1923" s="77">
        <v>709998</v>
      </c>
      <c r="B1923" s="77" t="s">
        <v>365</v>
      </c>
      <c r="C1923" s="77">
        <v>1400</v>
      </c>
      <c r="D1923" s="77"/>
      <c r="E1923" s="100">
        <v>1156</v>
      </c>
      <c r="F1923" s="101">
        <v>25919</v>
      </c>
      <c r="G1923" s="102">
        <v>190079</v>
      </c>
      <c r="H1923" s="103">
        <v>46174</v>
      </c>
      <c r="I1923" s="104" t="s">
        <v>1438</v>
      </c>
      <c r="J1923" s="77"/>
      <c r="K1923" s="77" t="str">
        <f ca="1">+IF(ISERROR(MATCH([1]!WORKORDER[[#This Row],[TRAVELER]],[1]!Table1[TRAVELER],0)),K1923,"Shipped")</f>
        <v>Shipped</v>
      </c>
      <c r="L1923" s="77" t="e">
        <f ca="1">IF(ISERROR(MATCH([1]!WORKORDER[[#This Row],[TRAVELER]],[1]!Table1[TRAVELER],0)),L1923,#REF!)</f>
        <v>#REF!</v>
      </c>
    </row>
    <row r="1924" spans="1:12" hidden="1" x14ac:dyDescent="0.25">
      <c r="A1924" s="77">
        <v>709999</v>
      </c>
      <c r="B1924" s="77" t="s">
        <v>365</v>
      </c>
      <c r="C1924" s="77">
        <v>735</v>
      </c>
      <c r="D1924" s="77"/>
      <c r="E1924" s="100">
        <v>995</v>
      </c>
      <c r="F1924" s="101">
        <v>22309</v>
      </c>
      <c r="G1924" s="102">
        <v>190152</v>
      </c>
      <c r="H1924" s="103">
        <v>46176</v>
      </c>
      <c r="I1924" s="104" t="s">
        <v>1439</v>
      </c>
      <c r="J1924" s="77"/>
      <c r="K1924" s="77" t="str">
        <f ca="1">+IF(ISERROR(MATCH([1]!WORKORDER[[#This Row],[TRAVELER]],[1]!Table1[TRAVELER],0)),K1924,"Shipped")</f>
        <v>Shipped</v>
      </c>
      <c r="L1924" s="77" t="e">
        <f ca="1">IF(ISERROR(MATCH([1]!WORKORDER[[#This Row],[TRAVELER]],[1]!Table1[TRAVELER],0)),L1924,#REF!)</f>
        <v>#REF!</v>
      </c>
    </row>
    <row r="1925" spans="1:12" hidden="1" x14ac:dyDescent="0.25">
      <c r="A1925" s="77">
        <v>710000</v>
      </c>
      <c r="B1925" s="77" t="s">
        <v>365</v>
      </c>
      <c r="C1925" s="77">
        <v>1513</v>
      </c>
      <c r="D1925" s="77"/>
      <c r="E1925" s="100">
        <v>1111</v>
      </c>
      <c r="F1925" s="101">
        <v>24910</v>
      </c>
      <c r="G1925" s="102">
        <v>190152</v>
      </c>
      <c r="H1925" s="103">
        <v>46176</v>
      </c>
      <c r="I1925" s="104" t="s">
        <v>1440</v>
      </c>
      <c r="J1925" s="77"/>
      <c r="K1925" s="77" t="str">
        <f ca="1">+IF(ISERROR(MATCH([1]!WORKORDER[[#This Row],[TRAVELER]],[1]!Table1[TRAVELER],0)),K1925,"Shipped")</f>
        <v>Shipped</v>
      </c>
      <c r="L1925" s="77" t="e">
        <f ca="1">IF(ISERROR(MATCH([1]!WORKORDER[[#This Row],[TRAVELER]],[1]!Table1[TRAVELER],0)),L1925,#REF!)</f>
        <v>#REF!</v>
      </c>
    </row>
    <row r="1926" spans="1:12" hidden="1" x14ac:dyDescent="0.25">
      <c r="A1926" s="77">
        <v>710001</v>
      </c>
      <c r="B1926" s="77" t="s">
        <v>365</v>
      </c>
      <c r="C1926" s="77">
        <v>1028</v>
      </c>
      <c r="D1926" s="77"/>
      <c r="E1926" s="100">
        <v>1040</v>
      </c>
      <c r="F1926" s="101">
        <v>23318</v>
      </c>
      <c r="G1926" s="102">
        <v>190152</v>
      </c>
      <c r="H1926" s="103">
        <v>46176</v>
      </c>
      <c r="I1926" s="104" t="s">
        <v>1441</v>
      </c>
      <c r="J1926" s="77"/>
      <c r="K1926" s="77" t="str">
        <f ca="1">+IF(ISERROR(MATCH([1]!WORKORDER[[#This Row],[TRAVELER]],[1]!Table1[TRAVELER],0)),K1926,"Shipped")</f>
        <v>Shipped</v>
      </c>
      <c r="L1926" s="77" t="e">
        <f ca="1">IF(ISERROR(MATCH([1]!WORKORDER[[#This Row],[TRAVELER]],[1]!Table1[TRAVELER],0)),L1926,#REF!)</f>
        <v>#REF!</v>
      </c>
    </row>
    <row r="1927" spans="1:12" hidden="1" x14ac:dyDescent="0.25">
      <c r="A1927" s="77">
        <v>710002</v>
      </c>
      <c r="B1927" s="77">
        <v>94012078</v>
      </c>
      <c r="C1927" s="77">
        <v>1583</v>
      </c>
      <c r="D1927" s="77"/>
      <c r="E1927" s="100">
        <v>772</v>
      </c>
      <c r="F1927" s="101">
        <v>2529</v>
      </c>
      <c r="G1927" s="102">
        <v>190400</v>
      </c>
      <c r="H1927" s="103">
        <v>46184</v>
      </c>
      <c r="I1927" s="104" t="s">
        <v>1442</v>
      </c>
      <c r="J1927" s="77"/>
      <c r="K1927" s="77" t="str">
        <f>+IF(ISERROR(MATCH([1]!WORKORDER[[#This Row],[TRAVELER]],[1]!Table1[TRAVELER],0)),K1927,"Shipped")</f>
        <v>Shipped</v>
      </c>
      <c r="L1927" s="77" t="e">
        <f>IF(ISERROR(MATCH([1]!WORKORDER[[#This Row],[TRAVELER]],[1]!Table1[TRAVELER],0)),L1927,#REF!)</f>
        <v>#REF!</v>
      </c>
    </row>
    <row r="1928" spans="1:12" hidden="1" x14ac:dyDescent="0.25">
      <c r="A1928" s="77">
        <v>710003</v>
      </c>
      <c r="B1928" s="77">
        <v>94012078</v>
      </c>
      <c r="C1928" s="77">
        <v>974</v>
      </c>
      <c r="D1928" s="77"/>
      <c r="E1928" s="100">
        <v>770</v>
      </c>
      <c r="F1928" s="101">
        <v>2522</v>
      </c>
      <c r="G1928" s="102">
        <v>190428</v>
      </c>
      <c r="H1928" s="103">
        <v>46185</v>
      </c>
      <c r="I1928" s="104" t="s">
        <v>1443</v>
      </c>
      <c r="J1928" s="77"/>
      <c r="K1928" s="77" t="str">
        <f>+IF(ISERROR(MATCH([1]!WORKORDER[[#This Row],[TRAVELER]],[1]!Table1[TRAVELER],0)),K1928,"Shipped")</f>
        <v>Shipped</v>
      </c>
      <c r="L1928" s="77" t="e">
        <f>IF(ISERROR(MATCH([1]!WORKORDER[[#This Row],[TRAVELER]],[1]!Table1[TRAVELER],0)),L1928,#REF!)</f>
        <v>#REF!</v>
      </c>
    </row>
    <row r="1929" spans="1:12" hidden="1" x14ac:dyDescent="0.25">
      <c r="A1929" s="77">
        <v>710004</v>
      </c>
      <c r="B1929" s="77">
        <v>94012078</v>
      </c>
      <c r="C1929" s="77">
        <v>1411</v>
      </c>
      <c r="D1929" s="77"/>
      <c r="E1929" s="100">
        <v>812</v>
      </c>
      <c r="F1929" s="101">
        <v>2660</v>
      </c>
      <c r="G1929" s="102">
        <v>190428</v>
      </c>
      <c r="H1929" s="103">
        <v>46185</v>
      </c>
      <c r="I1929" s="104" t="s">
        <v>1444</v>
      </c>
      <c r="J1929" s="77"/>
      <c r="K1929" s="77" t="str">
        <f>+IF(ISERROR(MATCH([1]!WORKORDER[[#This Row],[TRAVELER]],[1]!Table1[TRAVELER],0)),K1929,"Shipped")</f>
        <v>Shipped</v>
      </c>
      <c r="L1929" s="77" t="e">
        <f>IF(ISERROR(MATCH([1]!WORKORDER[[#This Row],[TRAVELER]],[1]!Table1[TRAVELER],0)),L1929,#REF!)</f>
        <v>#REF!</v>
      </c>
    </row>
    <row r="1930" spans="1:12" hidden="1" x14ac:dyDescent="0.25">
      <c r="A1930" s="77">
        <v>710005</v>
      </c>
      <c r="B1930" s="77">
        <v>94012078</v>
      </c>
      <c r="C1930" s="77">
        <v>127</v>
      </c>
      <c r="D1930" s="77"/>
      <c r="E1930" s="100">
        <v>719</v>
      </c>
      <c r="F1930" s="101">
        <v>2355</v>
      </c>
      <c r="G1930" s="102">
        <v>190428</v>
      </c>
      <c r="H1930" s="103">
        <v>46185</v>
      </c>
      <c r="I1930" s="104" t="s">
        <v>1445</v>
      </c>
      <c r="J1930" s="77"/>
      <c r="K1930" s="77" t="str">
        <f ca="1">+IF(ISERROR(MATCH([1]!WORKORDER[[#This Row],[TRAVELER]],[1]!Table1[TRAVELER],0)),K1930,"Shipped")</f>
        <v>Shipped</v>
      </c>
      <c r="L1930" s="77">
        <f ca="1">IF(ISERROR(MATCH([1]!WORKORDER[[#This Row],[TRAVELER]],[1]!Table1[TRAVELER],0)),L1930,#REF!)</f>
        <v>29709</v>
      </c>
    </row>
    <row r="1931" spans="1:12" hidden="1" x14ac:dyDescent="0.25">
      <c r="A1931" s="77">
        <v>710006</v>
      </c>
      <c r="B1931" s="77">
        <v>94012078</v>
      </c>
      <c r="C1931" s="77">
        <v>277</v>
      </c>
      <c r="D1931" s="77"/>
      <c r="E1931" s="100">
        <v>782</v>
      </c>
      <c r="F1931" s="101">
        <v>2561</v>
      </c>
      <c r="G1931" s="102">
        <v>190400</v>
      </c>
      <c r="H1931" s="103">
        <v>46184</v>
      </c>
      <c r="I1931" s="104" t="s">
        <v>1446</v>
      </c>
      <c r="J1931" s="77"/>
      <c r="K1931" s="77" t="str">
        <f ca="1">+IF(ISERROR(MATCH([1]!WORKORDER[[#This Row],[TRAVELER]],[1]!Table1[TRAVELER],0)),K1931,"Shipped")</f>
        <v>Shipped</v>
      </c>
      <c r="L1931" s="77" t="e">
        <f ca="1">IF(ISERROR(MATCH([1]!WORKORDER[[#This Row],[TRAVELER]],[1]!Table1[TRAVELER],0)),L1931,#REF!)</f>
        <v>#REF!</v>
      </c>
    </row>
    <row r="1932" spans="1:12" hidden="1" x14ac:dyDescent="0.25">
      <c r="A1932" s="77">
        <v>710007</v>
      </c>
      <c r="B1932" s="77">
        <v>94012078</v>
      </c>
      <c r="C1932" s="77">
        <v>1569</v>
      </c>
      <c r="D1932" s="77"/>
      <c r="E1932" s="100">
        <v>760</v>
      </c>
      <c r="F1932" s="101">
        <v>2489</v>
      </c>
      <c r="G1932" s="102">
        <v>190428</v>
      </c>
      <c r="H1932" s="103">
        <v>46185</v>
      </c>
      <c r="I1932" s="104" t="s">
        <v>1447</v>
      </c>
      <c r="J1932" s="77"/>
      <c r="K1932" s="77" t="str">
        <f ca="1">+IF(ISERROR(MATCH([1]!WORKORDER[[#This Row],[TRAVELER]],[1]!Table1[TRAVELER],0)),K1932,"Shipped")</f>
        <v>Shipped</v>
      </c>
      <c r="L1932" s="77" t="e">
        <f ca="1">IF(ISERROR(MATCH([1]!WORKORDER[[#This Row],[TRAVELER]],[1]!Table1[TRAVELER],0)),L1932,#REF!)</f>
        <v>#REF!</v>
      </c>
    </row>
    <row r="1933" spans="1:12" hidden="1" x14ac:dyDescent="0.25">
      <c r="A1933" s="77">
        <v>710008</v>
      </c>
      <c r="B1933" s="77" t="s">
        <v>1140</v>
      </c>
      <c r="C1933" s="77">
        <v>262</v>
      </c>
      <c r="D1933" s="77"/>
      <c r="E1933" s="100">
        <v>1136</v>
      </c>
      <c r="F1933" s="101">
        <v>129091</v>
      </c>
      <c r="G1933" s="102">
        <v>190400</v>
      </c>
      <c r="H1933" s="103">
        <v>46184</v>
      </c>
      <c r="I1933" s="104" t="s">
        <v>1448</v>
      </c>
      <c r="J1933" s="77"/>
      <c r="K1933" s="77" t="str">
        <f ca="1">+IF(ISERROR(MATCH([1]!WORKORDER[[#This Row],[TRAVELER]],[1]!Table1[TRAVELER],0)),K1933,"Shipped")</f>
        <v>Shipped</v>
      </c>
      <c r="L1933" s="77" t="e">
        <f ca="1">IF(ISERROR(MATCH([1]!WORKORDER[[#This Row],[TRAVELER]],[1]!Table1[TRAVELER],0)),L1933,#REF!)</f>
        <v>#REF!</v>
      </c>
    </row>
    <row r="1934" spans="1:12" hidden="1" x14ac:dyDescent="0.25">
      <c r="A1934" s="77">
        <v>710009</v>
      </c>
      <c r="B1934" s="77" t="s">
        <v>1140</v>
      </c>
      <c r="C1934" s="77">
        <v>477</v>
      </c>
      <c r="D1934" s="77"/>
      <c r="E1934" s="100">
        <v>1003</v>
      </c>
      <c r="F1934" s="101">
        <v>113977</v>
      </c>
      <c r="G1934" s="102">
        <v>190400</v>
      </c>
      <c r="H1934" s="103">
        <v>46184</v>
      </c>
      <c r="I1934" s="104" t="s">
        <v>1449</v>
      </c>
      <c r="J1934" s="77"/>
      <c r="K1934" s="77" t="str">
        <f>+IF(ISERROR(MATCH([1]!WORKORDER[[#This Row],[TRAVELER]],[1]!Table1[TRAVELER],0)),K1934,"Shipped")</f>
        <v>Shipped</v>
      </c>
      <c r="L1934" s="77" t="e">
        <f>IF(ISERROR(MATCH([1]!WORKORDER[[#This Row],[TRAVELER]],[1]!Table1[TRAVELER],0)),L1934,#REF!)</f>
        <v>#REF!</v>
      </c>
    </row>
    <row r="1935" spans="1:12" hidden="1" x14ac:dyDescent="0.25">
      <c r="A1935" s="77">
        <v>710010</v>
      </c>
      <c r="B1935" s="77" t="s">
        <v>1140</v>
      </c>
      <c r="C1935" s="77">
        <v>1589</v>
      </c>
      <c r="D1935" s="77"/>
      <c r="E1935" s="100">
        <v>1065</v>
      </c>
      <c r="F1935" s="101">
        <v>121023</v>
      </c>
      <c r="G1935" s="102">
        <v>190400</v>
      </c>
      <c r="H1935" s="103">
        <v>46184</v>
      </c>
      <c r="I1935" s="104" t="s">
        <v>1450</v>
      </c>
      <c r="J1935" s="77"/>
      <c r="K1935" s="77" t="str">
        <f ca="1">+IF(ISERROR(MATCH([1]!WORKORDER[[#This Row],[TRAVELER]],[1]!Table1[TRAVELER],0)),K1935,"Shipped")</f>
        <v>Shipped</v>
      </c>
      <c r="L1935" s="77">
        <f ca="1">IF(ISERROR(MATCH([1]!WORKORDER[[#This Row],[TRAVELER]],[1]!Table1[TRAVELER],0)),L1935,#REF!)</f>
        <v>29713</v>
      </c>
    </row>
    <row r="1936" spans="1:12" hidden="1" x14ac:dyDescent="0.25">
      <c r="A1936" s="77">
        <v>710011</v>
      </c>
      <c r="B1936" s="77" t="s">
        <v>1140</v>
      </c>
      <c r="C1936" s="77">
        <v>439</v>
      </c>
      <c r="D1936" s="77"/>
      <c r="E1936" s="100">
        <v>1082</v>
      </c>
      <c r="F1936" s="101">
        <v>122955</v>
      </c>
      <c r="G1936" s="102">
        <v>190400</v>
      </c>
      <c r="H1936" s="103">
        <v>46184</v>
      </c>
      <c r="I1936" s="104" t="s">
        <v>1451</v>
      </c>
      <c r="J1936" s="77"/>
      <c r="K1936" s="77" t="str">
        <f ca="1">+IF(ISERROR(MATCH([1]!WORKORDER[[#This Row],[TRAVELER]],[1]!Table1[TRAVELER],0)),K1936,"Shipped")</f>
        <v>Shipped</v>
      </c>
      <c r="L1936" s="77">
        <f ca="1">IF(ISERROR(MATCH([1]!WORKORDER[[#This Row],[TRAVELER]],[1]!Table1[TRAVELER],0)),L1936,#REF!)</f>
        <v>29718</v>
      </c>
    </row>
    <row r="1937" spans="1:12" hidden="1" x14ac:dyDescent="0.25">
      <c r="A1937" s="77">
        <v>710012</v>
      </c>
      <c r="B1937" s="77" t="s">
        <v>1056</v>
      </c>
      <c r="C1937" s="77">
        <v>206</v>
      </c>
      <c r="D1937" s="77"/>
      <c r="E1937" s="100">
        <v>1054</v>
      </c>
      <c r="F1937" s="101">
        <v>119773</v>
      </c>
      <c r="G1937" s="102">
        <v>190400</v>
      </c>
      <c r="H1937" s="103">
        <v>46184</v>
      </c>
      <c r="I1937" s="109" t="s">
        <v>1452</v>
      </c>
      <c r="J1937" s="77"/>
      <c r="K1937" s="77" t="str">
        <f ca="1">+IF(ISERROR(MATCH([1]!WORKORDER[[#This Row],[TRAVELER]],[1]!Table1[TRAVELER],0)),K1937,"Shipped")</f>
        <v>Shipped</v>
      </c>
      <c r="L1937" s="77">
        <f ca="1">IF(ISERROR(MATCH([1]!WORKORDER[[#This Row],[TRAVELER]],[1]!Table1[TRAVELER],0)),L1937,#REF!)</f>
        <v>29720</v>
      </c>
    </row>
    <row r="1938" spans="1:12" hidden="1" x14ac:dyDescent="0.25">
      <c r="A1938" s="77">
        <v>710013</v>
      </c>
      <c r="B1938" s="77" t="s">
        <v>1056</v>
      </c>
      <c r="C1938" s="77">
        <v>954</v>
      </c>
      <c r="D1938" s="77"/>
      <c r="E1938" s="100">
        <v>1077</v>
      </c>
      <c r="F1938" s="101">
        <v>122386</v>
      </c>
      <c r="G1938" s="102">
        <v>190400</v>
      </c>
      <c r="H1938" s="103">
        <v>46184</v>
      </c>
      <c r="I1938" s="104" t="s">
        <v>1453</v>
      </c>
      <c r="J1938" s="77"/>
      <c r="K1938" s="77" t="str">
        <f ca="1">+IF(ISERROR(MATCH([1]!WORKORDER[[#This Row],[TRAVELER]],[1]!Table1[TRAVELER],0)),K1938,"Shipped")</f>
        <v>Shipped</v>
      </c>
      <c r="L1938" s="77">
        <f ca="1">IF(ISERROR(MATCH([1]!WORKORDER[[#This Row],[TRAVELER]],[1]!Table1[TRAVELER],0)),L1938,#REF!)</f>
        <v>29720</v>
      </c>
    </row>
    <row r="1939" spans="1:12" hidden="1" x14ac:dyDescent="0.25">
      <c r="A1939" s="77">
        <v>710014</v>
      </c>
      <c r="B1939" s="77" t="s">
        <v>861</v>
      </c>
      <c r="C1939" s="77">
        <v>911</v>
      </c>
      <c r="D1939" s="77"/>
      <c r="E1939" s="100">
        <v>1263</v>
      </c>
      <c r="F1939" s="101">
        <v>73000</v>
      </c>
      <c r="G1939" s="102">
        <v>190535</v>
      </c>
      <c r="H1939" s="103">
        <v>46189</v>
      </c>
      <c r="I1939" s="104" t="s">
        <v>1454</v>
      </c>
      <c r="J1939" s="77"/>
      <c r="K1939" s="77" t="str">
        <f ca="1">+IF(ISERROR(MATCH([1]!WORKORDER[[#This Row],[TRAVELER]],[1]!Table1[TRAVELER],0)),K1939,"Shipped")</f>
        <v>Shipped</v>
      </c>
      <c r="L1939" s="77">
        <f ca="1">IF(ISERROR(MATCH([1]!WORKORDER[[#This Row],[TRAVELER]],[1]!Table1[TRAVELER],0)),L1939,#REF!)</f>
        <v>29801</v>
      </c>
    </row>
    <row r="1940" spans="1:12" hidden="1" x14ac:dyDescent="0.25">
      <c r="A1940" s="77">
        <v>710015</v>
      </c>
      <c r="B1940" s="77" t="s">
        <v>861</v>
      </c>
      <c r="C1940" s="77">
        <v>1655</v>
      </c>
      <c r="D1940" s="77"/>
      <c r="E1940" s="100">
        <v>1159</v>
      </c>
      <c r="F1940" s="101">
        <v>67000</v>
      </c>
      <c r="G1940" s="102">
        <v>190356</v>
      </c>
      <c r="H1940" s="103">
        <v>46183</v>
      </c>
      <c r="I1940" s="104" t="s">
        <v>1455</v>
      </c>
      <c r="J1940" s="77"/>
      <c r="K1940" s="77" t="str">
        <f ca="1">+IF(ISERROR(MATCH([1]!WORKORDER[[#This Row],[TRAVELER]],[1]!Table1[TRAVELER],0)),K1940,"Shipped")</f>
        <v>Shipped</v>
      </c>
      <c r="L1940" s="77">
        <f ca="1">IF(ISERROR(MATCH([1]!WORKORDER[[#This Row],[TRAVELER]],[1]!Table1[TRAVELER],0)),L1940,#REF!)</f>
        <v>29725</v>
      </c>
    </row>
    <row r="1941" spans="1:12" hidden="1" x14ac:dyDescent="0.25">
      <c r="A1941" s="77">
        <v>710016</v>
      </c>
      <c r="B1941" s="77" t="s">
        <v>861</v>
      </c>
      <c r="C1941" s="77">
        <v>690</v>
      </c>
      <c r="D1941" s="77"/>
      <c r="E1941" s="100">
        <v>1125</v>
      </c>
      <c r="F1941" s="101">
        <v>65000</v>
      </c>
      <c r="G1941" s="102">
        <v>190356</v>
      </c>
      <c r="H1941" s="103">
        <v>46183</v>
      </c>
      <c r="I1941" s="104" t="s">
        <v>1456</v>
      </c>
      <c r="J1941" s="77"/>
      <c r="K1941" s="77" t="str">
        <f ca="1">+IF(ISERROR(MATCH([1]!WORKORDER[[#This Row],[TRAVELER]],[1]!Table1[TRAVELER],0)),K1941,"Shipped")</f>
        <v>Shipped</v>
      </c>
      <c r="L1941" s="77" t="e">
        <f ca="1">IF(ISERROR(MATCH([1]!WORKORDER[[#This Row],[TRAVELER]],[1]!Table1[TRAVELER],0)),L1941,#REF!)</f>
        <v>#REF!</v>
      </c>
    </row>
    <row r="1942" spans="1:12" hidden="1" x14ac:dyDescent="0.25">
      <c r="A1942" s="77">
        <v>710017</v>
      </c>
      <c r="B1942" s="77" t="s">
        <v>861</v>
      </c>
      <c r="C1942" s="77">
        <v>822</v>
      </c>
      <c r="D1942" s="77"/>
      <c r="E1942" s="100">
        <v>1211</v>
      </c>
      <c r="F1942" s="101">
        <v>70000</v>
      </c>
      <c r="G1942" s="102">
        <v>190356</v>
      </c>
      <c r="H1942" s="103">
        <v>46183</v>
      </c>
      <c r="I1942" s="104" t="s">
        <v>1457</v>
      </c>
      <c r="J1942" s="77"/>
      <c r="K1942" s="77" t="str">
        <f ca="1">+IF(ISERROR(MATCH([1]!WORKORDER[[#This Row],[TRAVELER]],[1]!Table1[TRAVELER],0)),K1942,"Shipped")</f>
        <v>Shipped</v>
      </c>
      <c r="L1942" s="77" t="e">
        <f ca="1">IF(ISERROR(MATCH([1]!WORKORDER[[#This Row],[TRAVELER]],[1]!Table1[TRAVELER],0)),L1942,#REF!)</f>
        <v>#REF!</v>
      </c>
    </row>
    <row r="1943" spans="1:12" hidden="1" x14ac:dyDescent="0.25">
      <c r="A1943" s="77">
        <v>710018</v>
      </c>
      <c r="B1943" s="77" t="s">
        <v>865</v>
      </c>
      <c r="C1943" s="77">
        <v>966</v>
      </c>
      <c r="D1943" s="77"/>
      <c r="E1943" s="100">
        <v>1194</v>
      </c>
      <c r="F1943" s="101"/>
      <c r="G1943" s="102">
        <v>190033</v>
      </c>
      <c r="H1943" s="103">
        <v>46171</v>
      </c>
      <c r="I1943" s="104" t="s">
        <v>1458</v>
      </c>
      <c r="J1943" s="77"/>
      <c r="K1943" s="77" t="str">
        <f ca="1">+IF(ISERROR(MATCH([1]!WORKORDER[[#This Row],[TRAVELER]],[1]!Table1[TRAVELER],0)),K1943,"Shipped")</f>
        <v>Shipped</v>
      </c>
      <c r="L1943" s="77">
        <f ca="1">IF(ISERROR(MATCH([1]!WORKORDER[[#This Row],[TRAVELER]],[1]!Table1[TRAVELER],0)),L1943,#REF!)</f>
        <v>29667</v>
      </c>
    </row>
    <row r="1944" spans="1:12" hidden="1" x14ac:dyDescent="0.25">
      <c r="A1944" s="77">
        <v>710019</v>
      </c>
      <c r="B1944" s="77" t="s">
        <v>865</v>
      </c>
      <c r="C1944" s="77">
        <v>672</v>
      </c>
      <c r="D1944" s="77"/>
      <c r="E1944" s="100">
        <v>1159</v>
      </c>
      <c r="F1944" s="101">
        <v>67000</v>
      </c>
      <c r="G1944" s="102">
        <v>189975</v>
      </c>
      <c r="H1944" s="103">
        <v>46170</v>
      </c>
      <c r="I1944" s="104" t="s">
        <v>1459</v>
      </c>
      <c r="J1944" s="77"/>
      <c r="K1944" s="77" t="str">
        <f ca="1">+IF(ISERROR(MATCH([1]!WORKORDER[[#This Row],[TRAVELER]],[1]!Table1[TRAVELER],0)),K1944,"Shipped")</f>
        <v>Shipped</v>
      </c>
      <c r="L1944" s="77">
        <f ca="1">IF(ISERROR(MATCH([1]!WORKORDER[[#This Row],[TRAVELER]],[1]!Table1[TRAVELER],0)),L1944,#REF!)</f>
        <v>29667</v>
      </c>
    </row>
    <row r="1945" spans="1:12" hidden="1" x14ac:dyDescent="0.25">
      <c r="A1945" s="77">
        <v>710030</v>
      </c>
      <c r="B1945" s="77" t="s">
        <v>1034</v>
      </c>
      <c r="C1945" s="77">
        <v>697</v>
      </c>
      <c r="D1945" s="77"/>
      <c r="E1945" s="100">
        <v>881</v>
      </c>
      <c r="F1945" s="101">
        <v>12202</v>
      </c>
      <c r="G1945" s="102">
        <v>190921</v>
      </c>
      <c r="H1945" s="103">
        <v>46203</v>
      </c>
      <c r="I1945" s="104" t="s">
        <v>1460</v>
      </c>
      <c r="J1945" s="77"/>
      <c r="K1945" s="77" t="str">
        <f ca="1">+IF(ISERROR(MATCH([1]!WORKORDER[[#This Row],[TRAVELER]],[1]!Table1[TRAVELER],0)),K1945,"Shipped")</f>
        <v>Shipped</v>
      </c>
      <c r="L1945" s="77" t="e">
        <f ca="1">IF(ISERROR(MATCH([1]!WORKORDER[[#This Row],[TRAVELER]],[1]!Table1[TRAVELER],0)),L1945,#REF!)</f>
        <v>#REF!</v>
      </c>
    </row>
    <row r="1946" spans="1:12" hidden="1" x14ac:dyDescent="0.25">
      <c r="A1946" s="77">
        <v>710031</v>
      </c>
      <c r="B1946" s="77" t="s">
        <v>1034</v>
      </c>
      <c r="C1946" s="77">
        <v>933</v>
      </c>
      <c r="D1946" s="77"/>
      <c r="E1946" s="100">
        <v>1089</v>
      </c>
      <c r="F1946" s="101">
        <v>15083</v>
      </c>
      <c r="G1946" s="102">
        <v>190921</v>
      </c>
      <c r="H1946" s="103">
        <v>46203</v>
      </c>
      <c r="I1946" s="104" t="s">
        <v>1461</v>
      </c>
      <c r="J1946" s="77"/>
      <c r="K1946" s="77" t="str">
        <f>+IF(ISERROR(MATCH([1]!WORKORDER[[#This Row],[TRAVELER]],[1]!Table1[TRAVELER],0)),K1946,"Shipped")</f>
        <v>Shipped</v>
      </c>
      <c r="L1946" s="77" t="e">
        <f>IF(ISERROR(MATCH([1]!WORKORDER[[#This Row],[TRAVELER]],[1]!Table1[TRAVELER],0)),L1946,#REF!)</f>
        <v>#REF!</v>
      </c>
    </row>
    <row r="1947" spans="1:12" hidden="1" x14ac:dyDescent="0.25">
      <c r="A1947" s="77">
        <v>710032</v>
      </c>
      <c r="B1947" s="77" t="s">
        <v>1034</v>
      </c>
      <c r="C1947" s="77">
        <v>831</v>
      </c>
      <c r="D1947" s="77"/>
      <c r="E1947" s="100">
        <v>964</v>
      </c>
      <c r="F1947" s="101">
        <v>13352</v>
      </c>
      <c r="G1947" s="102">
        <v>190921</v>
      </c>
      <c r="H1947" s="103">
        <v>46203</v>
      </c>
      <c r="I1947" s="104" t="s">
        <v>1462</v>
      </c>
      <c r="J1947" s="77"/>
      <c r="K1947" s="77" t="str">
        <f ca="1">+IF(ISERROR(MATCH([1]!WORKORDER[[#This Row],[TRAVELER]],[1]!Table1[TRAVELER],0)),K1947,"Shipped")</f>
        <v>Shipped</v>
      </c>
      <c r="L1947" s="77" t="e">
        <f ca="1">IF(ISERROR(MATCH([1]!WORKORDER[[#This Row],[TRAVELER]],[1]!Table1[TRAVELER],0)),L1947,#REF!)</f>
        <v>#REF!</v>
      </c>
    </row>
    <row r="1948" spans="1:12" hidden="1" x14ac:dyDescent="0.25">
      <c r="A1948" s="77">
        <v>710033</v>
      </c>
      <c r="B1948" s="77" t="s">
        <v>1034</v>
      </c>
      <c r="C1948" s="77">
        <v>1662</v>
      </c>
      <c r="D1948" s="77"/>
      <c r="E1948" s="100">
        <v>968</v>
      </c>
      <c r="F1948" s="101">
        <v>13470</v>
      </c>
      <c r="G1948" s="102">
        <v>190921</v>
      </c>
      <c r="H1948" s="103">
        <v>46203</v>
      </c>
      <c r="I1948" s="104" t="s">
        <v>1463</v>
      </c>
      <c r="J1948" s="77"/>
      <c r="K1948" s="77" t="str">
        <f ca="1">+IF(ISERROR(MATCH([1]!WORKORDER[[#This Row],[TRAVELER]],[1]!Table1[TRAVELER],0)),K1948,"Shipped")</f>
        <v>Shipped</v>
      </c>
      <c r="L1948" s="77">
        <f ca="1">IF(ISERROR(MATCH([1]!WORKORDER[[#This Row],[TRAVELER]],[1]!Table1[TRAVELER],0)),L1948,#REF!)</f>
        <v>29789</v>
      </c>
    </row>
    <row r="1949" spans="1:12" hidden="1" x14ac:dyDescent="0.25">
      <c r="A1949" s="77">
        <v>710034</v>
      </c>
      <c r="B1949" s="77" t="s">
        <v>1034</v>
      </c>
      <c r="C1949" s="77">
        <v>47</v>
      </c>
      <c r="D1949" s="77"/>
      <c r="E1949" s="100">
        <v>882</v>
      </c>
      <c r="F1949" s="101">
        <v>12216</v>
      </c>
      <c r="G1949" s="102">
        <v>190921</v>
      </c>
      <c r="H1949" s="103">
        <v>46203</v>
      </c>
      <c r="I1949" s="104" t="s">
        <v>1464</v>
      </c>
      <c r="J1949" s="77"/>
      <c r="K1949" s="77" t="str">
        <f ca="1">+IF(ISERROR(MATCH([1]!WORKORDER[[#This Row],[TRAVELER]],[1]!Table1[TRAVELER],0)),K1949,"Shipped")</f>
        <v>Shipped</v>
      </c>
      <c r="L1949" s="77" t="e">
        <f ca="1">IF(ISERROR(MATCH([1]!WORKORDER[[#This Row],[TRAVELER]],[1]!Table1[TRAVELER],0)),L1949,#REF!)</f>
        <v>#REF!</v>
      </c>
    </row>
    <row r="1950" spans="1:12" hidden="1" x14ac:dyDescent="0.25">
      <c r="A1950" s="77">
        <v>710035</v>
      </c>
      <c r="B1950" s="77" t="s">
        <v>1034</v>
      </c>
      <c r="C1950" s="77">
        <v>854</v>
      </c>
      <c r="D1950" s="77"/>
      <c r="E1950" s="100">
        <v>1056</v>
      </c>
      <c r="F1950" s="101">
        <v>14626</v>
      </c>
      <c r="G1950" s="102">
        <v>190921</v>
      </c>
      <c r="H1950" s="103">
        <v>46203</v>
      </c>
      <c r="I1950" s="104" t="s">
        <v>1465</v>
      </c>
      <c r="J1950" s="77"/>
      <c r="K1950" s="77" t="str">
        <f ca="1">+IF(ISERROR(MATCH([1]!WORKORDER[[#This Row],[TRAVELER]],[1]!Table1[TRAVELER],0)),K1950,"Shipped")</f>
        <v>Shipped</v>
      </c>
      <c r="L1950" s="77">
        <f ca="1">IF(ISERROR(MATCH([1]!WORKORDER[[#This Row],[TRAVELER]],[1]!Table1[TRAVELER],0)),L1950,#REF!)</f>
        <v>29789</v>
      </c>
    </row>
    <row r="1951" spans="1:12" hidden="1" x14ac:dyDescent="0.25">
      <c r="A1951" s="77">
        <v>710036</v>
      </c>
      <c r="B1951" s="77">
        <v>40161567</v>
      </c>
      <c r="C1951" s="77">
        <v>635</v>
      </c>
      <c r="D1951" s="77"/>
      <c r="E1951" s="100">
        <v>867</v>
      </c>
      <c r="F1951" s="101">
        <v>5385</v>
      </c>
      <c r="G1951" s="102">
        <v>190212</v>
      </c>
      <c r="H1951" s="103">
        <v>46178</v>
      </c>
      <c r="I1951" s="104" t="s">
        <v>926</v>
      </c>
      <c r="J1951" s="77"/>
      <c r="K1951" s="77" t="str">
        <f>+IF(ISERROR(MATCH([1]!WORKORDER[[#This Row],[TRAVELER]],[1]!Table1[TRAVELER],0)),K1951,"Shipped")</f>
        <v>Shipped</v>
      </c>
      <c r="L1951" s="77" t="e">
        <f>IF(ISERROR(MATCH([1]!WORKORDER[[#This Row],[TRAVELER]],[1]!Table1[TRAVELER],0)),L1951,#REF!)</f>
        <v>#REF!</v>
      </c>
    </row>
    <row r="1952" spans="1:12" hidden="1" x14ac:dyDescent="0.25">
      <c r="A1952" s="77">
        <v>710037</v>
      </c>
      <c r="B1952" s="77">
        <v>40161567</v>
      </c>
      <c r="C1952" s="77">
        <v>312</v>
      </c>
      <c r="D1952" s="77"/>
      <c r="E1952" s="100">
        <v>768</v>
      </c>
      <c r="F1952" s="101">
        <v>4770</v>
      </c>
      <c r="G1952" s="102">
        <v>190212</v>
      </c>
      <c r="H1952" s="103">
        <v>46178</v>
      </c>
      <c r="I1952" s="104" t="s">
        <v>926</v>
      </c>
      <c r="J1952" s="77"/>
      <c r="K1952" s="77" t="str">
        <f ca="1">+IF(ISERROR(MATCH([1]!WORKORDER[[#This Row],[TRAVELER]],[1]!Table1[TRAVELER],0)),K1952,"Shipped")</f>
        <v>Shipped</v>
      </c>
      <c r="L1952" s="77" t="e">
        <f ca="1">IF(ISERROR(MATCH([1]!WORKORDER[[#This Row],[TRAVELER]],[1]!Table1[TRAVELER],0)),L1952,#REF!)</f>
        <v>#REF!</v>
      </c>
    </row>
    <row r="1953" spans="1:12" hidden="1" x14ac:dyDescent="0.25">
      <c r="A1953" s="77">
        <v>710050</v>
      </c>
      <c r="B1953" s="77" t="s">
        <v>978</v>
      </c>
      <c r="C1953" s="77">
        <v>354</v>
      </c>
      <c r="D1953" s="77"/>
      <c r="E1953" s="100">
        <v>1071</v>
      </c>
      <c r="F1953" s="101">
        <v>23182</v>
      </c>
      <c r="G1953" s="102">
        <v>190958</v>
      </c>
      <c r="H1953" s="103">
        <v>46204</v>
      </c>
      <c r="I1953" s="104" t="s">
        <v>926</v>
      </c>
      <c r="J1953" s="77"/>
      <c r="K1953" s="77" t="str">
        <f ca="1">+IF(ISERROR(MATCH([1]!WORKORDER[[#This Row],[TRAVELER]],[1]!Table1[TRAVELER],0)),K1953,"Shipped")</f>
        <v>Shipped</v>
      </c>
      <c r="L1953" s="77" t="e">
        <f ca="1">IF(ISERROR(MATCH([1]!WORKORDER[[#This Row],[TRAVELER]],[1]!Table1[TRAVELER],0)),L1953,#REF!)</f>
        <v>#REF!</v>
      </c>
    </row>
    <row r="1954" spans="1:12" hidden="1" x14ac:dyDescent="0.25">
      <c r="A1954" s="77">
        <v>710051</v>
      </c>
      <c r="B1954" s="77" t="s">
        <v>978</v>
      </c>
      <c r="C1954" s="77">
        <v>125</v>
      </c>
      <c r="D1954" s="77"/>
      <c r="E1954" s="100">
        <v>1153</v>
      </c>
      <c r="F1954" s="101">
        <v>24957</v>
      </c>
      <c r="G1954" s="102">
        <v>190779</v>
      </c>
      <c r="H1954" s="103">
        <v>46198</v>
      </c>
      <c r="I1954" s="104" t="s">
        <v>926</v>
      </c>
      <c r="J1954" s="77"/>
      <c r="K1954" s="77" t="str">
        <f ca="1">+IF(ISERROR(MATCH([1]!WORKORDER[[#This Row],[TRAVELER]],[1]!Table1[TRAVELER],0)),K1954,"Shipped")</f>
        <v>Shipped</v>
      </c>
      <c r="L1954" s="77" t="e">
        <f ca="1">IF(ISERROR(MATCH([1]!WORKORDER[[#This Row],[TRAVELER]],[1]!Table1[TRAVELER],0)),L1954,#REF!)</f>
        <v>#REF!</v>
      </c>
    </row>
    <row r="1955" spans="1:12" hidden="1" x14ac:dyDescent="0.25">
      <c r="A1955" s="77">
        <v>710052</v>
      </c>
      <c r="B1955" s="77" t="s">
        <v>978</v>
      </c>
      <c r="C1955" s="77">
        <v>1417</v>
      </c>
      <c r="D1955" s="77"/>
      <c r="E1955" s="100">
        <v>1161</v>
      </c>
      <c r="F1955" s="101">
        <v>25130</v>
      </c>
      <c r="G1955" s="102">
        <v>190779</v>
      </c>
      <c r="H1955" s="103">
        <v>46198</v>
      </c>
      <c r="I1955" s="104" t="s">
        <v>926</v>
      </c>
      <c r="J1955" s="77"/>
      <c r="K1955" s="77" t="str">
        <f ca="1">+IF(ISERROR(MATCH([1]!WORKORDER[[#This Row],[TRAVELER]],[1]!Table1[TRAVELER],0)),K1955,"Shipped")</f>
        <v>Shipped</v>
      </c>
      <c r="L1955" s="77">
        <f ca="1">IF(ISERROR(MATCH([1]!WORKORDER[[#This Row],[TRAVELER]],[1]!Table1[TRAVELER],0)),L1955,#REF!)</f>
        <v>29784</v>
      </c>
    </row>
    <row r="1956" spans="1:12" hidden="1" x14ac:dyDescent="0.25">
      <c r="A1956" s="77">
        <v>710053</v>
      </c>
      <c r="B1956" s="77" t="s">
        <v>978</v>
      </c>
      <c r="C1956" s="77">
        <v>1631</v>
      </c>
      <c r="D1956" s="77"/>
      <c r="E1956" s="100">
        <v>1190</v>
      </c>
      <c r="F1956" s="101">
        <v>25758</v>
      </c>
      <c r="G1956" s="102">
        <v>190958</v>
      </c>
      <c r="H1956" s="103">
        <v>46204</v>
      </c>
      <c r="I1956" s="104" t="s">
        <v>926</v>
      </c>
      <c r="J1956" s="77"/>
      <c r="K1956" s="77" t="str">
        <f ca="1">+IF(ISERROR(MATCH([1]!WORKORDER[[#This Row],[TRAVELER]],[1]!Table1[TRAVELER],0)),K1956,"Shipped")</f>
        <v>Shipped</v>
      </c>
      <c r="L1956" s="77">
        <f ca="1">IF(ISERROR(MATCH([1]!WORKORDER[[#This Row],[TRAVELER]],[1]!Table1[TRAVELER],0)),L1956,#REF!)</f>
        <v>29839</v>
      </c>
    </row>
    <row r="1957" spans="1:12" hidden="1" x14ac:dyDescent="0.25">
      <c r="A1957" s="77">
        <v>710055</v>
      </c>
      <c r="B1957" s="77" t="s">
        <v>978</v>
      </c>
      <c r="C1957" s="77">
        <v>1648</v>
      </c>
      <c r="D1957" s="77"/>
      <c r="E1957" s="100">
        <v>1248</v>
      </c>
      <c r="F1957" s="101">
        <v>27013</v>
      </c>
      <c r="G1957" s="102">
        <v>190958</v>
      </c>
      <c r="H1957" s="103">
        <v>46204</v>
      </c>
      <c r="I1957" s="104" t="s">
        <v>926</v>
      </c>
      <c r="J1957" s="77"/>
      <c r="K1957" s="77" t="str">
        <f ca="1">+IF(ISERROR(MATCH([1]!WORKORDER[[#This Row],[TRAVELER]],[1]!Table1[TRAVELER],0)),K1957,"Shipped")</f>
        <v>Shipped</v>
      </c>
      <c r="L1957" s="77">
        <f ca="1">IF(ISERROR(MATCH([1]!WORKORDER[[#This Row],[TRAVELER]],[1]!Table1[TRAVELER],0)),L1957,#REF!)</f>
        <v>29837</v>
      </c>
    </row>
    <row r="1958" spans="1:12" hidden="1" x14ac:dyDescent="0.25">
      <c r="A1958" s="77">
        <v>710056</v>
      </c>
      <c r="B1958" s="77" t="s">
        <v>1035</v>
      </c>
      <c r="C1958" s="77">
        <v>274</v>
      </c>
      <c r="D1958" s="77"/>
      <c r="E1958" s="100">
        <v>1246</v>
      </c>
      <c r="F1958" s="101">
        <v>80909</v>
      </c>
      <c r="G1958" s="102">
        <v>190315</v>
      </c>
      <c r="H1958" s="103">
        <v>46182</v>
      </c>
      <c r="I1958" s="104" t="s">
        <v>1466</v>
      </c>
      <c r="J1958" s="77"/>
      <c r="K1958" s="77" t="str">
        <f ca="1">+IF(ISERROR(MATCH([1]!WORKORDER[[#This Row],[TRAVELER]],[1]!Table1[TRAVELER],0)),K1958,"Shipped")</f>
        <v>Shipped</v>
      </c>
      <c r="L1958" s="77">
        <f ca="1">IF(ISERROR(MATCH([1]!WORKORDER[[#This Row],[TRAVELER]],[1]!Table1[TRAVELER],0)),L1958,#REF!)</f>
        <v>29700</v>
      </c>
    </row>
    <row r="1959" spans="1:12" hidden="1" x14ac:dyDescent="0.25">
      <c r="A1959" s="77">
        <v>710057</v>
      </c>
      <c r="B1959" s="77" t="s">
        <v>1035</v>
      </c>
      <c r="C1959" s="77">
        <v>76</v>
      </c>
      <c r="D1959" s="77"/>
      <c r="E1959" s="100">
        <v>1119</v>
      </c>
      <c r="F1959" s="101">
        <v>72662</v>
      </c>
      <c r="G1959" s="102">
        <v>190315</v>
      </c>
      <c r="H1959" s="103">
        <v>46182</v>
      </c>
      <c r="I1959" s="104" t="s">
        <v>1467</v>
      </c>
      <c r="J1959" s="77"/>
      <c r="K1959" s="77" t="str">
        <f ca="1">+IF(ISERROR(MATCH([1]!WORKORDER[[#This Row],[TRAVELER]],[1]!Table1[TRAVELER],0)),K1959,"Shipped")</f>
        <v>Shipped</v>
      </c>
      <c r="L1959" s="77">
        <f ca="1">IF(ISERROR(MATCH([1]!WORKORDER[[#This Row],[TRAVELER]],[1]!Table1[TRAVELER],0)),L1959,#REF!)</f>
        <v>29695</v>
      </c>
    </row>
    <row r="1960" spans="1:12" hidden="1" x14ac:dyDescent="0.25">
      <c r="A1960" s="77">
        <v>710058</v>
      </c>
      <c r="B1960" s="77" t="s">
        <v>1035</v>
      </c>
      <c r="C1960" s="77">
        <v>112</v>
      </c>
      <c r="D1960" s="77"/>
      <c r="E1960" s="100">
        <v>1236</v>
      </c>
      <c r="F1960" s="101">
        <v>80260</v>
      </c>
      <c r="G1960" s="102">
        <v>190270</v>
      </c>
      <c r="H1960" s="103">
        <v>46181</v>
      </c>
      <c r="I1960" s="104" t="s">
        <v>1468</v>
      </c>
      <c r="J1960" s="77"/>
      <c r="K1960" s="77" t="str">
        <f ca="1">+IF(ISERROR(MATCH([1]!WORKORDER[[#This Row],[TRAVELER]],[1]!Table1[TRAVELER],0)),K1960,"Shipped")</f>
        <v>Shipped</v>
      </c>
      <c r="L1960" s="77">
        <f ca="1">IF(ISERROR(MATCH([1]!WORKORDER[[#This Row],[TRAVELER]],[1]!Table1[TRAVELER],0)),L1960,#REF!)</f>
        <v>29691</v>
      </c>
    </row>
    <row r="1961" spans="1:12" hidden="1" x14ac:dyDescent="0.25">
      <c r="A1961" s="77">
        <v>710059</v>
      </c>
      <c r="B1961" s="77" t="s">
        <v>1035</v>
      </c>
      <c r="C1961" s="77">
        <v>34</v>
      </c>
      <c r="D1961" s="77"/>
      <c r="E1961" s="100">
        <v>1136</v>
      </c>
      <c r="F1961" s="101">
        <v>73766</v>
      </c>
      <c r="G1961" s="102">
        <v>190315</v>
      </c>
      <c r="H1961" s="103">
        <v>46182</v>
      </c>
      <c r="I1961" s="104" t="s">
        <v>1469</v>
      </c>
      <c r="J1961" s="77"/>
      <c r="K1961" s="77" t="str">
        <f ca="1">+IF(ISERROR(MATCH([1]!WORKORDER[[#This Row],[TRAVELER]],[1]!Table1[TRAVELER],0)),K1961,"Shipped")</f>
        <v>Shipped</v>
      </c>
      <c r="L1961" s="77" t="e">
        <f ca="1">IF(ISERROR(MATCH([1]!WORKORDER[[#This Row],[TRAVELER]],[1]!Table1[TRAVELER],0)),L1961,#REF!)</f>
        <v>#REF!</v>
      </c>
    </row>
    <row r="1962" spans="1:12" hidden="1" x14ac:dyDescent="0.25">
      <c r="A1962" s="77">
        <v>710060</v>
      </c>
      <c r="B1962" s="77" t="s">
        <v>1035</v>
      </c>
      <c r="C1962" s="77">
        <v>1419</v>
      </c>
      <c r="D1962" s="77"/>
      <c r="E1962" s="100">
        <v>1158</v>
      </c>
      <c r="F1962" s="101">
        <v>75195</v>
      </c>
      <c r="G1962" s="102">
        <v>190270</v>
      </c>
      <c r="H1962" s="103">
        <v>46181</v>
      </c>
      <c r="I1962" s="104" t="s">
        <v>1470</v>
      </c>
      <c r="J1962" s="77"/>
      <c r="K1962" s="77" t="str">
        <f ca="1">+IF(ISERROR(MATCH([1]!WORKORDER[[#This Row],[TRAVELER]],[1]!Table1[TRAVELER],0)),K1962,"Shipped")</f>
        <v>Shipped</v>
      </c>
      <c r="L1962" s="77" t="e">
        <f ca="1">IF(ISERROR(MATCH([1]!WORKORDER[[#This Row],[TRAVELER]],[1]!Table1[TRAVELER],0)),L1962,#REF!)</f>
        <v>#REF!</v>
      </c>
    </row>
    <row r="1963" spans="1:12" hidden="1" x14ac:dyDescent="0.25">
      <c r="A1963" s="77">
        <v>710061</v>
      </c>
      <c r="B1963" s="77" t="s">
        <v>1035</v>
      </c>
      <c r="C1963" s="77">
        <v>1100</v>
      </c>
      <c r="D1963" s="77"/>
      <c r="E1963" s="100">
        <v>1205</v>
      </c>
      <c r="F1963" s="101">
        <v>78247</v>
      </c>
      <c r="G1963" s="102">
        <v>190315</v>
      </c>
      <c r="H1963" s="103">
        <v>46182</v>
      </c>
      <c r="I1963" s="104" t="s">
        <v>1471</v>
      </c>
      <c r="J1963" s="77"/>
      <c r="K1963" s="77" t="str">
        <f ca="1">+IF(ISERROR(MATCH([1]!WORKORDER[[#This Row],[TRAVELER]],[1]!Table1[TRAVELER],0)),K1963,"Shipped")</f>
        <v>Shipped</v>
      </c>
      <c r="L1963" s="77" t="e">
        <f ca="1">IF(ISERROR(MATCH([1]!WORKORDER[[#This Row],[TRAVELER]],[1]!Table1[TRAVELER],0)),L1963,#REF!)</f>
        <v>#REF!</v>
      </c>
    </row>
    <row r="1964" spans="1:12" hidden="1" x14ac:dyDescent="0.25">
      <c r="A1964" s="77">
        <v>710062</v>
      </c>
      <c r="B1964" s="77" t="s">
        <v>1035</v>
      </c>
      <c r="C1964" s="77">
        <v>818</v>
      </c>
      <c r="D1964" s="77"/>
      <c r="E1964" s="100">
        <v>1161</v>
      </c>
      <c r="F1964" s="101">
        <v>75390</v>
      </c>
      <c r="G1964" s="102">
        <v>190315</v>
      </c>
      <c r="H1964" s="103">
        <v>46182</v>
      </c>
      <c r="I1964" s="104" t="s">
        <v>1472</v>
      </c>
      <c r="J1964" s="77"/>
      <c r="K1964" s="77" t="str">
        <f ca="1">+IF(ISERROR(MATCH([1]!WORKORDER[[#This Row],[TRAVELER]],[1]!Table1[TRAVELER],0)),K1964,"Shipped")</f>
        <v>Shipped</v>
      </c>
      <c r="L1964" s="77" t="e">
        <f ca="1">IF(ISERROR(MATCH([1]!WORKORDER[[#This Row],[TRAVELER]],[1]!Table1[TRAVELER],0)),L1964,#REF!)</f>
        <v>#REF!</v>
      </c>
    </row>
    <row r="1965" spans="1:12" hidden="1" x14ac:dyDescent="0.25">
      <c r="A1965" s="77">
        <v>710063</v>
      </c>
      <c r="B1965" s="77" t="s">
        <v>1035</v>
      </c>
      <c r="C1965" s="77">
        <v>361</v>
      </c>
      <c r="D1965" s="77"/>
      <c r="E1965" s="100">
        <v>1230</v>
      </c>
      <c r="F1965" s="101">
        <v>79870</v>
      </c>
      <c r="G1965" s="102">
        <v>190270</v>
      </c>
      <c r="H1965" s="103">
        <v>46181</v>
      </c>
      <c r="I1965" s="104" t="s">
        <v>1473</v>
      </c>
      <c r="J1965" s="77"/>
      <c r="K1965" s="77" t="str">
        <f ca="1">+IF(ISERROR(MATCH([1]!WORKORDER[[#This Row],[TRAVELER]],[1]!Table1[TRAVELER],0)),K1965,"Shipped")</f>
        <v>Shipped</v>
      </c>
      <c r="L1965" s="77" t="e">
        <f ca="1">IF(ISERROR(MATCH([1]!WORKORDER[[#This Row],[TRAVELER]],[1]!Table1[TRAVELER],0)),L1965,#REF!)</f>
        <v>#REF!</v>
      </c>
    </row>
    <row r="1966" spans="1:12" hidden="1" x14ac:dyDescent="0.25">
      <c r="A1966" s="77">
        <v>710064</v>
      </c>
      <c r="B1966" s="77" t="s">
        <v>1035</v>
      </c>
      <c r="C1966" s="77">
        <v>1640</v>
      </c>
      <c r="D1966" s="77"/>
      <c r="E1966" s="100">
        <v>1183</v>
      </c>
      <c r="F1966" s="101">
        <v>768118</v>
      </c>
      <c r="G1966" s="102">
        <v>190270</v>
      </c>
      <c r="H1966" s="103">
        <v>46181</v>
      </c>
      <c r="I1966" s="104" t="s">
        <v>1474</v>
      </c>
      <c r="J1966" s="77"/>
      <c r="K1966" s="77" t="str">
        <f ca="1">+IF(ISERROR(MATCH([1]!WORKORDER[[#This Row],[TRAVELER]],[1]!Table1[TRAVELER],0)),K1966,"Shipped")</f>
        <v>Shipped</v>
      </c>
      <c r="L1966" s="77">
        <f ca="1">IF(ISERROR(MATCH([1]!WORKORDER[[#This Row],[TRAVELER]],[1]!Table1[TRAVELER],0)),L1966,#REF!)</f>
        <v>29695</v>
      </c>
    </row>
    <row r="1967" spans="1:12" hidden="1" x14ac:dyDescent="0.25">
      <c r="A1967" s="77">
        <v>710065</v>
      </c>
      <c r="B1967" s="77" t="s">
        <v>1035</v>
      </c>
      <c r="C1967" s="77">
        <v>50</v>
      </c>
      <c r="D1967" s="77"/>
      <c r="E1967" s="100">
        <v>1182</v>
      </c>
      <c r="F1967" s="101">
        <v>76753</v>
      </c>
      <c r="G1967" s="102">
        <v>190270</v>
      </c>
      <c r="H1967" s="103">
        <v>46181</v>
      </c>
      <c r="I1967" s="104" t="s">
        <v>1475</v>
      </c>
      <c r="J1967" s="77"/>
      <c r="K1967" s="77" t="str">
        <f ca="1">+IF(ISERROR(MATCH([1]!WORKORDER[[#This Row],[TRAVELER]],[1]!Table1[TRAVELER],0)),K1967,"Shipped")</f>
        <v>Shipped</v>
      </c>
      <c r="L1967" s="77" t="e">
        <f ca="1">IF(ISERROR(MATCH([1]!WORKORDER[[#This Row],[TRAVELER]],[1]!Table1[TRAVELER],0)),L1967,#REF!)</f>
        <v>#REF!</v>
      </c>
    </row>
    <row r="1968" spans="1:12" hidden="1" x14ac:dyDescent="0.25">
      <c r="A1968" s="77">
        <v>710066</v>
      </c>
      <c r="B1968" s="77" t="s">
        <v>946</v>
      </c>
      <c r="C1968" s="77">
        <v>210</v>
      </c>
      <c r="D1968" s="77"/>
      <c r="E1968" s="100">
        <v>940</v>
      </c>
      <c r="F1968" s="101">
        <v>61039</v>
      </c>
      <c r="G1968" s="102">
        <v>190315</v>
      </c>
      <c r="H1968" s="103">
        <v>46182</v>
      </c>
      <c r="I1968" s="104" t="s">
        <v>1476</v>
      </c>
      <c r="J1968" s="77"/>
      <c r="K1968" s="77" t="str">
        <f ca="1">+IF(ISERROR(MATCH([1]!WORKORDER[[#This Row],[TRAVELER]],[1]!Table1[TRAVELER],0)),K1968,"Shipped")</f>
        <v>Shipped</v>
      </c>
      <c r="L1968" s="77" t="e">
        <f ca="1">IF(ISERROR(MATCH([1]!WORKORDER[[#This Row],[TRAVELER]],[1]!Table1[TRAVELER],0)),L1968,#REF!)</f>
        <v>#REF!</v>
      </c>
    </row>
    <row r="1969" spans="1:12" hidden="1" x14ac:dyDescent="0.25">
      <c r="A1969" s="77">
        <v>710067</v>
      </c>
      <c r="B1969" s="77" t="s">
        <v>946</v>
      </c>
      <c r="C1969" s="77">
        <v>1585</v>
      </c>
      <c r="D1969" s="77"/>
      <c r="E1969" s="100">
        <v>934</v>
      </c>
      <c r="F1969" s="101">
        <v>60649</v>
      </c>
      <c r="G1969" s="102">
        <v>190315</v>
      </c>
      <c r="H1969" s="103">
        <v>46182</v>
      </c>
      <c r="I1969" s="104" t="s">
        <v>1477</v>
      </c>
      <c r="J1969" s="77"/>
      <c r="K1969" s="77" t="str">
        <f ca="1">+IF(ISERROR(MATCH([1]!WORKORDER[[#This Row],[TRAVELER]],[1]!Table1[TRAVELER],0)),K1969,"Shipped")</f>
        <v>Shipped</v>
      </c>
      <c r="L1969" s="77" t="e">
        <f ca="1">IF(ISERROR(MATCH([1]!WORKORDER[[#This Row],[TRAVELER]],[1]!Table1[TRAVELER],0)),L1969,#REF!)</f>
        <v>#REF!</v>
      </c>
    </row>
    <row r="1970" spans="1:12" hidden="1" x14ac:dyDescent="0.25">
      <c r="A1970" s="77">
        <v>710070</v>
      </c>
      <c r="B1970" s="77">
        <v>11549168</v>
      </c>
      <c r="C1970" s="77">
        <v>265</v>
      </c>
      <c r="D1970" s="77"/>
      <c r="E1970" s="100">
        <v>1208</v>
      </c>
      <c r="F1970" s="101">
        <v>45075</v>
      </c>
      <c r="G1970" s="102">
        <v>190695</v>
      </c>
      <c r="H1970" s="103">
        <v>46196</v>
      </c>
      <c r="I1970" s="104" t="s">
        <v>1478</v>
      </c>
      <c r="J1970" s="77"/>
      <c r="K1970" s="77" t="str">
        <f ca="1">+IF(ISERROR(MATCH([1]!WORKORDER[[#This Row],[TRAVELER]],[1]!Table1[TRAVELER],0)),K1970,"Shipped")</f>
        <v>Shipped</v>
      </c>
      <c r="L1970" s="77">
        <f ca="1">IF(ISERROR(MATCH([1]!WORKORDER[[#This Row],[TRAVELER]],[1]!Table1[TRAVELER],0)),L1970,#REF!)</f>
        <v>29758</v>
      </c>
    </row>
    <row r="1971" spans="1:12" hidden="1" x14ac:dyDescent="0.25">
      <c r="A1971" s="77">
        <v>710071</v>
      </c>
      <c r="B1971" s="77">
        <v>11549168</v>
      </c>
      <c r="C1971" s="77">
        <v>579</v>
      </c>
      <c r="D1971" s="77"/>
      <c r="E1971" s="100">
        <v>1268</v>
      </c>
      <c r="F1971" s="101">
        <v>47313</v>
      </c>
      <c r="G1971" s="102">
        <v>190695</v>
      </c>
      <c r="H1971" s="103">
        <v>46196</v>
      </c>
      <c r="I1971" s="104" t="s">
        <v>1479</v>
      </c>
      <c r="J1971" s="77"/>
      <c r="K1971" s="77" t="str">
        <f ca="1">+IF(ISERROR(MATCH([1]!WORKORDER[[#This Row],[TRAVELER]],[1]!Table1[TRAVELER],0)),K1971,"Shipped")</f>
        <v>Shipped</v>
      </c>
      <c r="L1971" s="77">
        <f ca="1">IF(ISERROR(MATCH([1]!WORKORDER[[#This Row],[TRAVELER]],[1]!Table1[TRAVELER],0)),L1971,#REF!)</f>
        <v>29753</v>
      </c>
    </row>
    <row r="1972" spans="1:12" hidden="1" x14ac:dyDescent="0.25">
      <c r="A1972" s="77">
        <v>710074</v>
      </c>
      <c r="B1972" s="77">
        <v>11549168</v>
      </c>
      <c r="C1972" s="77">
        <v>177</v>
      </c>
      <c r="D1972" s="77"/>
      <c r="E1972" s="100">
        <v>1208</v>
      </c>
      <c r="F1972" s="101">
        <v>45075</v>
      </c>
      <c r="G1972" s="102">
        <v>190695</v>
      </c>
      <c r="H1972" s="103">
        <v>46196</v>
      </c>
      <c r="I1972" s="104" t="s">
        <v>1480</v>
      </c>
      <c r="J1972" s="77"/>
      <c r="K1972" s="77" t="str">
        <f ca="1">+IF(ISERROR(MATCH([1]!WORKORDER[[#This Row],[TRAVELER]],[1]!Table1[TRAVELER],0)),K1972,"Shipped")</f>
        <v>Shipped</v>
      </c>
      <c r="L1972" s="77">
        <f ca="1">IF(ISERROR(MATCH([1]!WORKORDER[[#This Row],[TRAVELER]],[1]!Table1[TRAVELER],0)),L1972,#REF!)</f>
        <v>29756</v>
      </c>
    </row>
    <row r="1973" spans="1:12" hidden="1" x14ac:dyDescent="0.25">
      <c r="A1973" s="77">
        <v>710075</v>
      </c>
      <c r="B1973" s="77">
        <v>11549168</v>
      </c>
      <c r="C1973" s="77">
        <v>1578</v>
      </c>
      <c r="D1973" s="77"/>
      <c r="E1973" s="100">
        <v>1079</v>
      </c>
      <c r="F1973" s="101">
        <v>40261</v>
      </c>
      <c r="G1973" s="102">
        <v>190695</v>
      </c>
      <c r="H1973" s="103">
        <v>46196</v>
      </c>
      <c r="I1973" s="104" t="s">
        <v>1481</v>
      </c>
      <c r="J1973" s="77"/>
      <c r="K1973" s="77" t="str">
        <f ca="1">+IF(ISERROR(MATCH([1]!WORKORDER[[#This Row],[TRAVELER]],[1]!Table1[TRAVELER],0)),K1973,"Shipped")</f>
        <v>Shipped</v>
      </c>
      <c r="L1973" s="77">
        <f ca="1">IF(ISERROR(MATCH([1]!WORKORDER[[#This Row],[TRAVELER]],[1]!Table1[TRAVELER],0)),L1973,#REF!)</f>
        <v>29755</v>
      </c>
    </row>
    <row r="1974" spans="1:12" hidden="1" x14ac:dyDescent="0.25">
      <c r="A1974" s="77">
        <v>710100</v>
      </c>
      <c r="B1974" s="77">
        <v>11546449</v>
      </c>
      <c r="C1974" s="77">
        <v>511</v>
      </c>
      <c r="D1974" s="77"/>
      <c r="E1974" s="100">
        <v>953</v>
      </c>
      <c r="F1974" s="101">
        <v>80763</v>
      </c>
      <c r="G1974" s="102">
        <v>190146</v>
      </c>
      <c r="H1974" s="103">
        <v>46176</v>
      </c>
      <c r="I1974" s="104" t="s">
        <v>926</v>
      </c>
      <c r="J1974" s="77"/>
      <c r="K1974" s="77" t="str">
        <f ca="1">+IF(ISERROR(MATCH([1]!WORKORDER[[#This Row],[TRAVELER]],[1]!Table1[TRAVELER],0)),K1974,"Shipped")</f>
        <v>Shipped</v>
      </c>
      <c r="L1974" s="77" t="e">
        <f ca="1">IF(ISERROR(MATCH([1]!WORKORDER[[#This Row],[TRAVELER]],[1]!Table1[TRAVELER],0)),L1974,#REF!)</f>
        <v>#REF!</v>
      </c>
    </row>
    <row r="1975" spans="1:12" hidden="1" x14ac:dyDescent="0.25">
      <c r="A1975" s="77">
        <v>710101</v>
      </c>
      <c r="B1975" s="77">
        <v>11546449</v>
      </c>
      <c r="C1975" s="77">
        <v>970</v>
      </c>
      <c r="D1975" s="77"/>
      <c r="E1975" s="100">
        <v>1106</v>
      </c>
      <c r="F1975" s="101">
        <v>93729</v>
      </c>
      <c r="G1975" s="102">
        <v>190146</v>
      </c>
      <c r="H1975" s="103">
        <v>46176</v>
      </c>
      <c r="I1975" s="104" t="s">
        <v>926</v>
      </c>
      <c r="J1975" s="77"/>
      <c r="K1975" s="77" t="str">
        <f ca="1">+IF(ISERROR(MATCH([1]!WORKORDER[[#This Row],[TRAVELER]],[1]!Table1[TRAVELER],0)),K1975,"Shipped")</f>
        <v>Shipped</v>
      </c>
      <c r="L1975" s="77">
        <f ca="1">IF(ISERROR(MATCH([1]!WORKORDER[[#This Row],[TRAVELER]],[1]!Table1[TRAVELER],0)),L1975,#REF!)</f>
        <v>29688</v>
      </c>
    </row>
    <row r="1976" spans="1:12" hidden="1" x14ac:dyDescent="0.25">
      <c r="A1976" s="77">
        <v>710102</v>
      </c>
      <c r="B1976" s="77">
        <v>11546449</v>
      </c>
      <c r="C1976" s="77">
        <v>30</v>
      </c>
      <c r="D1976" s="77"/>
      <c r="E1976" s="100">
        <v>1095</v>
      </c>
      <c r="F1976" s="101">
        <v>92797</v>
      </c>
      <c r="G1976" s="102">
        <v>190146</v>
      </c>
      <c r="H1976" s="103">
        <v>46176</v>
      </c>
      <c r="I1976" s="104" t="s">
        <v>926</v>
      </c>
      <c r="J1976" s="77"/>
      <c r="K1976" s="77" t="str">
        <f ca="1">+IF(ISERROR(MATCH([1]!WORKORDER[[#This Row],[TRAVELER]],[1]!Table1[TRAVELER],0)),K1976,"Shipped")</f>
        <v>Shipped</v>
      </c>
      <c r="L1976" s="77">
        <f ca="1">IF(ISERROR(MATCH([1]!WORKORDER[[#This Row],[TRAVELER]],[1]!Table1[TRAVELER],0)),L1976,#REF!)</f>
        <v>29681</v>
      </c>
    </row>
    <row r="1977" spans="1:12" hidden="1" x14ac:dyDescent="0.25">
      <c r="A1977" s="77">
        <v>710103</v>
      </c>
      <c r="B1977" s="77">
        <v>11546449</v>
      </c>
      <c r="C1977" s="77">
        <v>1563</v>
      </c>
      <c r="D1977" s="77"/>
      <c r="E1977" s="100">
        <v>989</v>
      </c>
      <c r="F1977" s="101">
        <v>83814</v>
      </c>
      <c r="G1977" s="102">
        <v>190146</v>
      </c>
      <c r="H1977" s="103">
        <v>46176</v>
      </c>
      <c r="I1977" s="104" t="s">
        <v>926</v>
      </c>
      <c r="J1977" s="77"/>
      <c r="K1977" s="77" t="str">
        <f ca="1">+IF(ISERROR(MATCH([1]!WORKORDER[[#This Row],[TRAVELER]],[1]!Table1[TRAVELER],0)),K1977,"Shipped")</f>
        <v>Shipped</v>
      </c>
      <c r="L1977" s="77">
        <f ca="1">IF(ISERROR(MATCH([1]!WORKORDER[[#This Row],[TRAVELER]],[1]!Table1[TRAVELER],0)),L1977,#REF!)</f>
        <v>29675</v>
      </c>
    </row>
    <row r="1978" spans="1:12" hidden="1" x14ac:dyDescent="0.25">
      <c r="A1978" s="77">
        <v>710104</v>
      </c>
      <c r="B1978" s="77">
        <v>11546449</v>
      </c>
      <c r="C1978" s="77">
        <v>428</v>
      </c>
      <c r="D1978" s="77"/>
      <c r="E1978" s="100">
        <v>1017</v>
      </c>
      <c r="F1978" s="101">
        <v>86186</v>
      </c>
      <c r="G1978" s="102">
        <v>190146</v>
      </c>
      <c r="H1978" s="103">
        <v>46176</v>
      </c>
      <c r="I1978" s="104" t="s">
        <v>926</v>
      </c>
      <c r="J1978" s="77"/>
      <c r="K1978" s="77" t="str">
        <f ca="1">+IF(ISERROR(MATCH([1]!WORKORDER[[#This Row],[TRAVELER]],[1]!Table1[TRAVELER],0)),K1978,"Shipped")</f>
        <v>Shipped</v>
      </c>
      <c r="L1978" s="77">
        <f ca="1">IF(ISERROR(MATCH([1]!WORKORDER[[#This Row],[TRAVELER]],[1]!Table1[TRAVELER],0)),L1978,#REF!)</f>
        <v>29687</v>
      </c>
    </row>
    <row r="1979" spans="1:12" hidden="1" x14ac:dyDescent="0.25">
      <c r="A1979" s="77">
        <v>710105</v>
      </c>
      <c r="B1979" s="77">
        <v>11546449</v>
      </c>
      <c r="C1979" s="77">
        <v>913</v>
      </c>
      <c r="D1979" s="77"/>
      <c r="E1979" s="100">
        <v>1055</v>
      </c>
      <c r="F1979" s="101">
        <v>89407</v>
      </c>
      <c r="G1979" s="102">
        <v>190128</v>
      </c>
      <c r="H1979" s="103">
        <v>46176</v>
      </c>
      <c r="I1979" s="104" t="s">
        <v>926</v>
      </c>
      <c r="J1979" s="77"/>
      <c r="K1979" s="77" t="str">
        <f ca="1">+IF(ISERROR(MATCH([1]!WORKORDER[[#This Row],[TRAVELER]],[1]!Table1[TRAVELER],0)),K1979,"Shipped")</f>
        <v>Shipped</v>
      </c>
      <c r="L1979" s="77">
        <f ca="1">IF(ISERROR(MATCH([1]!WORKORDER[[#This Row],[TRAVELER]],[1]!Table1[TRAVELER],0)),L1979,#REF!)</f>
        <v>29684</v>
      </c>
    </row>
    <row r="1980" spans="1:12" hidden="1" x14ac:dyDescent="0.25">
      <c r="A1980" s="77">
        <v>710106</v>
      </c>
      <c r="B1980" s="77">
        <v>11546449</v>
      </c>
      <c r="C1980" s="77">
        <v>233</v>
      </c>
      <c r="D1980" s="77"/>
      <c r="E1980" s="100">
        <v>1019</v>
      </c>
      <c r="F1980" s="101">
        <v>86356</v>
      </c>
      <c r="G1980" s="102">
        <v>190128</v>
      </c>
      <c r="H1980" s="103">
        <v>46176</v>
      </c>
      <c r="I1980" s="104" t="s">
        <v>926</v>
      </c>
      <c r="J1980" s="77"/>
      <c r="K1980" s="77" t="str">
        <f ca="1">+IF(ISERROR(MATCH([1]!WORKORDER[[#This Row],[TRAVELER]],[1]!Table1[TRAVELER],0)),K1980,"Shipped")</f>
        <v>Shipped</v>
      </c>
      <c r="L1980" s="77" t="e">
        <f ca="1">IF(ISERROR(MATCH([1]!WORKORDER[[#This Row],[TRAVELER]],[1]!Table1[TRAVELER],0)),L1980,#REF!)</f>
        <v>#REF!</v>
      </c>
    </row>
    <row r="1981" spans="1:12" hidden="1" x14ac:dyDescent="0.25">
      <c r="A1981" s="77">
        <v>710107</v>
      </c>
      <c r="B1981" s="77">
        <v>11546449</v>
      </c>
      <c r="C1981" s="77">
        <v>1707</v>
      </c>
      <c r="D1981" s="77"/>
      <c r="E1981" s="100">
        <v>1024</v>
      </c>
      <c r="F1981" s="101">
        <v>86780</v>
      </c>
      <c r="G1981" s="102">
        <v>190128</v>
      </c>
      <c r="H1981" s="103">
        <v>46176</v>
      </c>
      <c r="I1981" s="104" t="s">
        <v>926</v>
      </c>
      <c r="J1981" s="77"/>
      <c r="K1981" s="77" t="str">
        <f ca="1">+IF(ISERROR(MATCH([1]!WORKORDER[[#This Row],[TRAVELER]],[1]!Table1[TRAVELER],0)),K1981,"Shipped")</f>
        <v>Shipped</v>
      </c>
      <c r="L1981" s="77" t="e">
        <f ca="1">IF(ISERROR(MATCH([1]!WORKORDER[[#This Row],[TRAVELER]],[1]!Table1[TRAVELER],0)),L1981,#REF!)</f>
        <v>#REF!</v>
      </c>
    </row>
    <row r="1982" spans="1:12" hidden="1" x14ac:dyDescent="0.25">
      <c r="A1982" s="77">
        <v>710108</v>
      </c>
      <c r="B1982" s="77">
        <v>11546449</v>
      </c>
      <c r="C1982" s="77">
        <v>362</v>
      </c>
      <c r="D1982" s="77"/>
      <c r="E1982" s="100">
        <v>1111</v>
      </c>
      <c r="F1982" s="101">
        <v>94153</v>
      </c>
      <c r="G1982" s="102">
        <v>190128</v>
      </c>
      <c r="H1982" s="103">
        <v>46176</v>
      </c>
      <c r="I1982" s="104" t="s">
        <v>926</v>
      </c>
      <c r="J1982" s="77"/>
      <c r="K1982" s="77" t="str">
        <f ca="1">+IF(ISERROR(MATCH([1]!WORKORDER[[#This Row],[TRAVELER]],[1]!Table1[TRAVELER],0)),K1982,"Shipped")</f>
        <v>Shipped</v>
      </c>
      <c r="L1982" s="77">
        <f ca="1">IF(ISERROR(MATCH([1]!WORKORDER[[#This Row],[TRAVELER]],[1]!Table1[TRAVELER],0)),L1982,#REF!)</f>
        <v>29673</v>
      </c>
    </row>
    <row r="1983" spans="1:12" hidden="1" x14ac:dyDescent="0.25">
      <c r="A1983" s="77">
        <v>710109</v>
      </c>
      <c r="B1983" s="77">
        <v>11546449</v>
      </c>
      <c r="C1983" s="77">
        <v>967</v>
      </c>
      <c r="D1983" s="77"/>
      <c r="E1983" s="100">
        <v>968</v>
      </c>
      <c r="F1983" s="101">
        <v>82034</v>
      </c>
      <c r="G1983" s="102">
        <v>190128</v>
      </c>
      <c r="H1983" s="103">
        <v>46176</v>
      </c>
      <c r="I1983" s="104" t="s">
        <v>926</v>
      </c>
      <c r="J1983" s="77"/>
      <c r="K1983" s="77" t="str">
        <f>+IF(ISERROR(MATCH([1]!WORKORDER[[#This Row],[TRAVELER]],[1]!Table1[TRAVELER],0)),K1983,"Shipped")</f>
        <v>Shipped</v>
      </c>
      <c r="L1983" s="77" t="e">
        <f>IF(ISERROR(MATCH([1]!WORKORDER[[#This Row],[TRAVELER]],[1]!Table1[TRAVELER],0)),L1983,#REF!)</f>
        <v>#REF!</v>
      </c>
    </row>
    <row r="1984" spans="1:12" hidden="1" x14ac:dyDescent="0.25">
      <c r="A1984" s="77">
        <v>710110</v>
      </c>
      <c r="B1984" s="77">
        <v>11546545</v>
      </c>
      <c r="C1984" s="77">
        <v>1611</v>
      </c>
      <c r="D1984" s="77"/>
      <c r="E1984" s="100">
        <v>1114</v>
      </c>
      <c r="F1984" s="101">
        <v>92833</v>
      </c>
      <c r="G1984" s="102">
        <v>190212</v>
      </c>
      <c r="H1984" s="103">
        <v>46178</v>
      </c>
      <c r="I1984" s="104" t="s">
        <v>926</v>
      </c>
      <c r="J1984" s="77"/>
      <c r="K1984" s="77" t="str">
        <f ca="1">+IF(ISERROR(MATCH([1]!WORKORDER[[#This Row],[TRAVELER]],[1]!Table1[TRAVELER],0)),K1984,"Shipped")</f>
        <v>Shipped</v>
      </c>
      <c r="L1984" s="77" t="e">
        <f ca="1">IF(ISERROR(MATCH([1]!WORKORDER[[#This Row],[TRAVELER]],[1]!Table1[TRAVELER],0)),L1984,#REF!)</f>
        <v>#REF!</v>
      </c>
    </row>
    <row r="1985" spans="1:12" hidden="1" x14ac:dyDescent="0.25">
      <c r="A1985" s="77">
        <v>710111</v>
      </c>
      <c r="B1985" s="77">
        <v>11546545</v>
      </c>
      <c r="C1985" s="77">
        <v>1075</v>
      </c>
      <c r="D1985" s="77"/>
      <c r="E1985" s="100">
        <v>1066</v>
      </c>
      <c r="F1985" s="101">
        <v>88833</v>
      </c>
      <c r="G1985" s="102">
        <v>190212</v>
      </c>
      <c r="H1985" s="103">
        <v>46178</v>
      </c>
      <c r="I1985" s="104" t="s">
        <v>926</v>
      </c>
      <c r="J1985" s="77"/>
      <c r="K1985" s="77" t="str">
        <f ca="1">+IF(ISERROR(MATCH([1]!WORKORDER[[#This Row],[TRAVELER]],[1]!Table1[TRAVELER],0)),K1985,"Shipped")</f>
        <v>Shipped</v>
      </c>
      <c r="L1985" s="77" t="e">
        <f ca="1">IF(ISERROR(MATCH([1]!WORKORDER[[#This Row],[TRAVELER]],[1]!Table1[TRAVELER],0)),L1985,#REF!)</f>
        <v>#REF!</v>
      </c>
    </row>
    <row r="1986" spans="1:12" hidden="1" x14ac:dyDescent="0.25">
      <c r="A1986" s="77">
        <v>710112</v>
      </c>
      <c r="B1986" s="77">
        <v>11546545</v>
      </c>
      <c r="C1986" s="77">
        <v>1595</v>
      </c>
      <c r="D1986" s="77"/>
      <c r="E1986" s="100">
        <v>1081</v>
      </c>
      <c r="F1986" s="101">
        <v>90083</v>
      </c>
      <c r="G1986" s="102">
        <v>190212</v>
      </c>
      <c r="H1986" s="103">
        <v>46178</v>
      </c>
      <c r="I1986" s="104" t="s">
        <v>926</v>
      </c>
      <c r="J1986" s="77"/>
      <c r="K1986" s="77" t="str">
        <f>+IF(ISERROR(MATCH([1]!WORKORDER[[#This Row],[TRAVELER]],[1]!Table1[TRAVELER],0)),K1986,"Shipped")</f>
        <v>Shipped</v>
      </c>
      <c r="L1986" s="77" t="e">
        <f>IF(ISERROR(MATCH([1]!WORKORDER[[#This Row],[TRAVELER]],[1]!Table1[TRAVELER],0)),L1986,#REF!)</f>
        <v>#REF!</v>
      </c>
    </row>
    <row r="1987" spans="1:12" hidden="1" x14ac:dyDescent="0.25">
      <c r="A1987" s="77">
        <v>710113</v>
      </c>
      <c r="B1987" s="77">
        <v>11546545</v>
      </c>
      <c r="C1987" s="77">
        <v>298</v>
      </c>
      <c r="D1987" s="77"/>
      <c r="E1987" s="100">
        <v>1135</v>
      </c>
      <c r="F1987" s="101">
        <v>94583</v>
      </c>
      <c r="G1987" s="102">
        <v>190212</v>
      </c>
      <c r="H1987" s="103">
        <v>46178</v>
      </c>
      <c r="I1987" s="104" t="s">
        <v>926</v>
      </c>
      <c r="J1987" s="77"/>
      <c r="K1987" s="77" t="str">
        <f>+IF(ISERROR(MATCH([1]!WORKORDER[[#This Row],[TRAVELER]],[1]!Table1[TRAVELER],0)),K1987,"Shipped")</f>
        <v>Shipped</v>
      </c>
      <c r="L1987" s="77" t="e">
        <f>IF(ISERROR(MATCH([1]!WORKORDER[[#This Row],[TRAVELER]],[1]!Table1[TRAVELER],0)),L1987,#REF!)</f>
        <v>#REF!</v>
      </c>
    </row>
    <row r="1988" spans="1:12" hidden="1" x14ac:dyDescent="0.25">
      <c r="A1988" s="77">
        <v>710114</v>
      </c>
      <c r="B1988" s="77">
        <v>11546545</v>
      </c>
      <c r="C1988" s="77">
        <v>539</v>
      </c>
      <c r="D1988" s="77"/>
      <c r="E1988" s="100">
        <v>1155</v>
      </c>
      <c r="F1988" s="101">
        <v>96250</v>
      </c>
      <c r="G1988" s="102">
        <v>190252</v>
      </c>
      <c r="H1988" s="103">
        <v>46181</v>
      </c>
      <c r="I1988" s="104" t="s">
        <v>926</v>
      </c>
      <c r="J1988" s="77"/>
      <c r="K1988" s="77" t="str">
        <f ca="1">+IF(ISERROR(MATCH([1]!WORKORDER[[#This Row],[TRAVELER]],[1]!Table1[TRAVELER],0)),K1988,"Shipped")</f>
        <v>Shipped</v>
      </c>
      <c r="L1988" s="77">
        <f ca="1">IF(ISERROR(MATCH([1]!WORKORDER[[#This Row],[TRAVELER]],[1]!Table1[TRAVELER],0)),L1988,#REF!)</f>
        <v>29709</v>
      </c>
    </row>
    <row r="1989" spans="1:12" hidden="1" x14ac:dyDescent="0.25">
      <c r="A1989" s="77">
        <v>710115</v>
      </c>
      <c r="B1989" s="77">
        <v>11546545</v>
      </c>
      <c r="C1989" s="77">
        <v>463</v>
      </c>
      <c r="D1989" s="77"/>
      <c r="E1989" s="100">
        <v>1020</v>
      </c>
      <c r="F1989" s="101">
        <v>85000</v>
      </c>
      <c r="G1989" s="102">
        <v>190252</v>
      </c>
      <c r="H1989" s="103">
        <v>46181</v>
      </c>
      <c r="I1989" s="104" t="s">
        <v>926</v>
      </c>
      <c r="J1989" s="77"/>
      <c r="K1989" s="77" t="str">
        <f ca="1">+IF(ISERROR(MATCH([1]!WORKORDER[[#This Row],[TRAVELER]],[1]!Table1[TRAVELER],0)),K1989,"Shipped")</f>
        <v>Shipped</v>
      </c>
      <c r="L1989" s="77">
        <f ca="1">IF(ISERROR(MATCH([1]!WORKORDER[[#This Row],[TRAVELER]],[1]!Table1[TRAVELER],0)),L1989,#REF!)</f>
        <v>29695</v>
      </c>
    </row>
    <row r="1990" spans="1:12" hidden="1" x14ac:dyDescent="0.25">
      <c r="A1990" s="77">
        <v>710116</v>
      </c>
      <c r="B1990" s="77">
        <v>11546545</v>
      </c>
      <c r="C1990" s="77">
        <v>456</v>
      </c>
      <c r="D1990" s="77"/>
      <c r="E1990" s="100">
        <v>1038</v>
      </c>
      <c r="F1990" s="101">
        <v>86500</v>
      </c>
      <c r="G1990" s="102">
        <v>190252</v>
      </c>
      <c r="H1990" s="103">
        <v>46181</v>
      </c>
      <c r="I1990" s="104" t="s">
        <v>926</v>
      </c>
      <c r="J1990" s="77"/>
      <c r="K1990" s="77" t="str">
        <f ca="1">+IF(ISERROR(MATCH([1]!WORKORDER[[#This Row],[TRAVELER]],[1]!Table1[TRAVELER],0)),K1990,"Shipped")</f>
        <v>Shipped</v>
      </c>
      <c r="L1990" s="77">
        <f ca="1">IF(ISERROR(MATCH([1]!WORKORDER[[#This Row],[TRAVELER]],[1]!Table1[TRAVELER],0)),L1990,#REF!)</f>
        <v>29755</v>
      </c>
    </row>
    <row r="1991" spans="1:12" hidden="1" x14ac:dyDescent="0.25">
      <c r="A1991" s="77">
        <v>710117</v>
      </c>
      <c r="B1991" s="77">
        <v>11546545</v>
      </c>
      <c r="C1991" s="77">
        <v>455</v>
      </c>
      <c r="D1991" s="77"/>
      <c r="E1991" s="100">
        <v>1155</v>
      </c>
      <c r="F1991" s="101">
        <v>96250</v>
      </c>
      <c r="G1991" s="102">
        <v>190252</v>
      </c>
      <c r="H1991" s="103">
        <v>46181</v>
      </c>
      <c r="I1991" s="104" t="s">
        <v>926</v>
      </c>
      <c r="J1991" s="77"/>
      <c r="K1991" s="77" t="str">
        <f ca="1">+IF(ISERROR(MATCH([1]!WORKORDER[[#This Row],[TRAVELER]],[1]!Table1[TRAVELER],0)),K1991,"Shipped")</f>
        <v>Shipped</v>
      </c>
      <c r="L1991" s="77">
        <f ca="1">IF(ISERROR(MATCH([1]!WORKORDER[[#This Row],[TRAVELER]],[1]!Table1[TRAVELER],0)),L1991,#REF!)</f>
        <v>29691</v>
      </c>
    </row>
    <row r="1992" spans="1:12" hidden="1" x14ac:dyDescent="0.25">
      <c r="A1992" s="77">
        <v>710118</v>
      </c>
      <c r="B1992" s="77">
        <v>11546545</v>
      </c>
      <c r="C1992" s="77">
        <v>946</v>
      </c>
      <c r="D1992" s="77"/>
      <c r="E1992" s="100">
        <v>1140</v>
      </c>
      <c r="F1992" s="101">
        <v>95000</v>
      </c>
      <c r="G1992" s="102">
        <v>190252</v>
      </c>
      <c r="H1992" s="103">
        <v>46181</v>
      </c>
      <c r="I1992" s="104" t="s">
        <v>926</v>
      </c>
      <c r="J1992" s="77"/>
      <c r="K1992" s="77" t="str">
        <f ca="1">+IF(ISERROR(MATCH([1]!WORKORDER[[#This Row],[TRAVELER]],[1]!Table1[TRAVELER],0)),K1992,"Shipped")</f>
        <v>Shipped</v>
      </c>
      <c r="L1992" s="77">
        <f ca="1">IF(ISERROR(MATCH([1]!WORKORDER[[#This Row],[TRAVELER]],[1]!Table1[TRAVELER],0)),L1992,#REF!)</f>
        <v>29691</v>
      </c>
    </row>
    <row r="1993" spans="1:12" hidden="1" x14ac:dyDescent="0.25">
      <c r="A1993" s="77">
        <v>710119</v>
      </c>
      <c r="B1993" s="77">
        <v>11546545</v>
      </c>
      <c r="C1993" s="77">
        <v>4</v>
      </c>
      <c r="D1993" s="77"/>
      <c r="E1993" s="100">
        <v>1070</v>
      </c>
      <c r="F1993" s="101">
        <v>89167</v>
      </c>
      <c r="G1993" s="102">
        <v>190252</v>
      </c>
      <c r="H1993" s="103">
        <v>46181</v>
      </c>
      <c r="I1993" s="104" t="s">
        <v>926</v>
      </c>
      <c r="J1993" s="77"/>
      <c r="K1993" s="77" t="str">
        <f ca="1">+IF(ISERROR(MATCH([1]!WORKORDER[[#This Row],[TRAVELER]],[1]!Table1[TRAVELER],0)),K1993,"Shipped")</f>
        <v>Shipped</v>
      </c>
      <c r="L1993" s="77" t="e">
        <f ca="1">IF(ISERROR(MATCH([1]!WORKORDER[[#This Row],[TRAVELER]],[1]!Table1[TRAVELER],0)),L1993,#REF!)</f>
        <v>#REF!</v>
      </c>
    </row>
    <row r="1994" spans="1:12" hidden="1" x14ac:dyDescent="0.25">
      <c r="A1994" s="77">
        <v>710120</v>
      </c>
      <c r="B1994" s="77" t="s">
        <v>948</v>
      </c>
      <c r="C1994" s="77">
        <v>466</v>
      </c>
      <c r="D1994" s="77"/>
      <c r="E1994" s="100">
        <v>612</v>
      </c>
      <c r="F1994" s="101">
        <v>8063</v>
      </c>
      <c r="G1994" s="102">
        <v>190315</v>
      </c>
      <c r="H1994" s="103">
        <v>46182</v>
      </c>
      <c r="I1994" s="104" t="s">
        <v>1482</v>
      </c>
      <c r="J1994" s="77"/>
      <c r="K1994" s="77" t="str">
        <f ca="1">+IF(ISERROR(MATCH([1]!WORKORDER[[#This Row],[TRAVELER]],[1]!Table1[TRAVELER],0)),K1994,"Shipped")</f>
        <v>Shipped</v>
      </c>
      <c r="L1994" s="77" t="e">
        <f ca="1">IF(ISERROR(MATCH([1]!WORKORDER[[#This Row],[TRAVELER]],[1]!Table1[TRAVELER],0)),L1994,#REF!)</f>
        <v>#REF!</v>
      </c>
    </row>
    <row r="1995" spans="1:12" hidden="1" x14ac:dyDescent="0.25">
      <c r="A1995" s="77">
        <v>710121</v>
      </c>
      <c r="B1995" s="77" t="s">
        <v>948</v>
      </c>
      <c r="C1995" s="77">
        <v>571</v>
      </c>
      <c r="D1995" s="77"/>
      <c r="E1995" s="100">
        <v>902</v>
      </c>
      <c r="F1995" s="101">
        <v>11884</v>
      </c>
      <c r="G1995" s="102">
        <v>190315</v>
      </c>
      <c r="H1995" s="103">
        <v>46182</v>
      </c>
      <c r="I1995" s="104" t="s">
        <v>1483</v>
      </c>
      <c r="J1995" s="77"/>
      <c r="K1995" s="77" t="str">
        <f ca="1">+IF(ISERROR(MATCH([1]!WORKORDER[[#This Row],[TRAVELER]],[1]!Table1[TRAVELER],0)),K1995,"Shipped")</f>
        <v>Shipped</v>
      </c>
      <c r="L1995" s="77">
        <f ca="1">IF(ISERROR(MATCH([1]!WORKORDER[[#This Row],[TRAVELER]],[1]!Table1[TRAVELER],0)),L1995,#REF!)</f>
        <v>29691</v>
      </c>
    </row>
    <row r="1996" spans="1:12" hidden="1" x14ac:dyDescent="0.25">
      <c r="A1996" s="77">
        <v>710122</v>
      </c>
      <c r="B1996" s="77" t="s">
        <v>944</v>
      </c>
      <c r="C1996" s="77" t="s">
        <v>922</v>
      </c>
      <c r="D1996" s="77"/>
      <c r="E1996" s="100">
        <v>1736</v>
      </c>
      <c r="F1996" s="101">
        <v>40000</v>
      </c>
      <c r="G1996" s="102">
        <v>190128</v>
      </c>
      <c r="H1996" s="103">
        <v>46176</v>
      </c>
      <c r="I1996" s="104" t="s">
        <v>926</v>
      </c>
      <c r="J1996" s="77"/>
      <c r="K1996" s="77" t="str">
        <f ca="1">+IF(ISERROR(MATCH([1]!WORKORDER[[#This Row],[TRAVELER]],[1]!Table1[TRAVELER],0)),K1996,"Shipped")</f>
        <v>Shipped</v>
      </c>
      <c r="L1996" s="77">
        <f ca="1">IF(ISERROR(MATCH([1]!WORKORDER[[#This Row],[TRAVELER]],[1]!Table1[TRAVELER],0)),L1996,#REF!)</f>
        <v>29664</v>
      </c>
    </row>
    <row r="1997" spans="1:12" hidden="1" x14ac:dyDescent="0.25">
      <c r="A1997" s="77">
        <v>710123</v>
      </c>
      <c r="B1997" s="77" t="s">
        <v>944</v>
      </c>
      <c r="C1997" s="77" t="s">
        <v>922</v>
      </c>
      <c r="D1997" s="77"/>
      <c r="E1997" s="100">
        <v>1736</v>
      </c>
      <c r="F1997" s="101">
        <v>40000</v>
      </c>
      <c r="G1997" s="102">
        <v>190128</v>
      </c>
      <c r="H1997" s="103">
        <v>46176</v>
      </c>
      <c r="I1997" s="104" t="s">
        <v>1484</v>
      </c>
      <c r="J1997" s="77"/>
      <c r="K1997" s="77" t="str">
        <f ca="1">+IF(ISERROR(MATCH([1]!WORKORDER[[#This Row],[TRAVELER]],[1]!Table1[TRAVELER],0)),K1997,"Shipped")</f>
        <v>Shipped</v>
      </c>
      <c r="L1997" s="77">
        <f ca="1">IF(ISERROR(MATCH([1]!WORKORDER[[#This Row],[TRAVELER]],[1]!Table1[TRAVELER],0)),L1997,#REF!)</f>
        <v>29666</v>
      </c>
    </row>
    <row r="1998" spans="1:12" hidden="1" x14ac:dyDescent="0.25">
      <c r="A1998" s="77">
        <v>710124</v>
      </c>
      <c r="B1998" s="77" t="s">
        <v>944</v>
      </c>
      <c r="C1998" s="77" t="s">
        <v>922</v>
      </c>
      <c r="D1998" s="77"/>
      <c r="E1998" s="100">
        <v>1736</v>
      </c>
      <c r="F1998" s="101">
        <v>40000</v>
      </c>
      <c r="G1998" s="102">
        <v>190128</v>
      </c>
      <c r="H1998" s="103">
        <v>46176</v>
      </c>
      <c r="I1998" s="104" t="s">
        <v>926</v>
      </c>
      <c r="J1998" s="77"/>
      <c r="K1998" s="77" t="str">
        <f ca="1">+IF(ISERROR(MATCH([1]!WORKORDER[[#This Row],[TRAVELER]],[1]!Table1[TRAVELER],0)),K1998,"Shipped")</f>
        <v>Shipped</v>
      </c>
      <c r="L1998" s="77">
        <f ca="1">IF(ISERROR(MATCH([1]!WORKORDER[[#This Row],[TRAVELER]],[1]!Table1[TRAVELER],0)),L1998,#REF!)</f>
        <v>29681</v>
      </c>
    </row>
    <row r="1999" spans="1:12" hidden="1" x14ac:dyDescent="0.25">
      <c r="A1999" s="77">
        <v>710125</v>
      </c>
      <c r="B1999" s="77" t="s">
        <v>944</v>
      </c>
      <c r="C1999" s="77" t="s">
        <v>922</v>
      </c>
      <c r="D1999" s="77"/>
      <c r="E1999" s="100">
        <v>1736</v>
      </c>
      <c r="F1999" s="101">
        <v>40000</v>
      </c>
      <c r="G1999" s="102">
        <v>190128</v>
      </c>
      <c r="H1999" s="103">
        <v>46176</v>
      </c>
      <c r="I1999" s="104" t="s">
        <v>1485</v>
      </c>
      <c r="J1999" s="77"/>
      <c r="K1999" s="77" t="str">
        <f ca="1">+IF(ISERROR(MATCH([1]!WORKORDER[[#This Row],[TRAVELER]],[1]!Table1[TRAVELER],0)),K1999,"Shipped")</f>
        <v>Shipped</v>
      </c>
      <c r="L1999" s="77">
        <f ca="1">IF(ISERROR(MATCH([1]!WORKORDER[[#This Row],[TRAVELER]],[1]!Table1[TRAVELER],0)),L1999,#REF!)</f>
        <v>29681</v>
      </c>
    </row>
    <row r="2000" spans="1:12" hidden="1" x14ac:dyDescent="0.25">
      <c r="A2000" s="77">
        <v>710126</v>
      </c>
      <c r="B2000" s="77">
        <v>11548147</v>
      </c>
      <c r="C2000" s="77" t="s">
        <v>922</v>
      </c>
      <c r="D2000" s="77"/>
      <c r="E2000" s="100">
        <v>1575</v>
      </c>
      <c r="F2000" s="101">
        <v>12500</v>
      </c>
      <c r="G2000" s="102">
        <v>190106</v>
      </c>
      <c r="H2000" s="103">
        <v>46175</v>
      </c>
      <c r="I2000" s="104" t="s">
        <v>926</v>
      </c>
      <c r="J2000" s="77"/>
      <c r="K2000" s="77" t="str">
        <f ca="1">+IF(ISERROR(MATCH([1]!WORKORDER[[#This Row],[TRAVELER]],[1]!Table1[TRAVELER],0)),K2000,"Shipped")</f>
        <v>Shipped</v>
      </c>
      <c r="L2000" s="77">
        <f ca="1">IF(ISERROR(MATCH([1]!WORKORDER[[#This Row],[TRAVELER]],[1]!Table1[TRAVELER],0)),L2000,#REF!)</f>
        <v>29659</v>
      </c>
    </row>
    <row r="2001" spans="1:12" hidden="1" x14ac:dyDescent="0.25">
      <c r="A2001" s="77">
        <v>710127</v>
      </c>
      <c r="B2001" s="77">
        <v>11548147</v>
      </c>
      <c r="C2001" s="77" t="s">
        <v>922</v>
      </c>
      <c r="D2001" s="77"/>
      <c r="E2001" s="100">
        <v>1575</v>
      </c>
      <c r="F2001" s="101">
        <v>12500</v>
      </c>
      <c r="G2001" s="102">
        <v>190106</v>
      </c>
      <c r="H2001" s="103">
        <v>46175</v>
      </c>
      <c r="I2001" s="104" t="s">
        <v>1486</v>
      </c>
      <c r="J2001" s="77"/>
      <c r="K2001" s="77" t="str">
        <f ca="1">+IF(ISERROR(MATCH([1]!WORKORDER[[#This Row],[TRAVELER]],[1]!Table1[TRAVELER],0)),K2001,"Shipped")</f>
        <v>Shipped</v>
      </c>
      <c r="L2001" s="77">
        <f ca="1">IF(ISERROR(MATCH([1]!WORKORDER[[#This Row],[TRAVELER]],[1]!Table1[TRAVELER],0)),L2001,#REF!)</f>
        <v>29659</v>
      </c>
    </row>
    <row r="2002" spans="1:12" hidden="1" x14ac:dyDescent="0.25">
      <c r="A2002" s="77">
        <v>710128</v>
      </c>
      <c r="B2002" s="77" t="s">
        <v>944</v>
      </c>
      <c r="C2002" s="77" t="s">
        <v>922</v>
      </c>
      <c r="D2002" s="77"/>
      <c r="E2002" s="100">
        <v>1736</v>
      </c>
      <c r="F2002" s="101">
        <v>40000</v>
      </c>
      <c r="G2002" s="102">
        <v>190128</v>
      </c>
      <c r="H2002" s="103">
        <v>46176</v>
      </c>
      <c r="I2002" s="104" t="s">
        <v>926</v>
      </c>
      <c r="J2002" s="77"/>
      <c r="K2002" s="77" t="str">
        <f ca="1">+IF(ISERROR(MATCH([1]!WORKORDER[[#This Row],[TRAVELER]],[1]!Table1[TRAVELER],0)),K2002,"Shipped")</f>
        <v>Shipped</v>
      </c>
      <c r="L2002" s="77">
        <f ca="1">IF(ISERROR(MATCH([1]!WORKORDER[[#This Row],[TRAVELER]],[1]!Table1[TRAVELER],0)),L2002,#REF!)</f>
        <v>29666</v>
      </c>
    </row>
    <row r="2003" spans="1:12" hidden="1" x14ac:dyDescent="0.25">
      <c r="A2003" s="77">
        <v>710129</v>
      </c>
      <c r="B2003" s="77" t="s">
        <v>944</v>
      </c>
      <c r="C2003" s="77" t="s">
        <v>922</v>
      </c>
      <c r="D2003" s="77"/>
      <c r="E2003" s="100">
        <v>1736</v>
      </c>
      <c r="F2003" s="101">
        <v>40000</v>
      </c>
      <c r="G2003" s="102">
        <v>190128</v>
      </c>
      <c r="H2003" s="103">
        <v>46176</v>
      </c>
      <c r="I2003" s="104" t="s">
        <v>1487</v>
      </c>
      <c r="J2003" s="77"/>
      <c r="K2003" s="77" t="str">
        <f ca="1">+IF(ISERROR(MATCH([1]!WORKORDER[[#This Row],[TRAVELER]],[1]!Table1[TRAVELER],0)),K2003,"Shipped")</f>
        <v>Shipped</v>
      </c>
      <c r="L2003" s="77">
        <f ca="1">IF(ISERROR(MATCH([1]!WORKORDER[[#This Row],[TRAVELER]],[1]!Table1[TRAVELER],0)),L2003,#REF!)</f>
        <v>29664</v>
      </c>
    </row>
    <row r="2004" spans="1:12" hidden="1" x14ac:dyDescent="0.25">
      <c r="A2004" s="77">
        <v>710130</v>
      </c>
      <c r="B2004" s="77" t="s">
        <v>944</v>
      </c>
      <c r="C2004" s="77" t="s">
        <v>922</v>
      </c>
      <c r="D2004" s="77"/>
      <c r="E2004" s="100">
        <v>1736</v>
      </c>
      <c r="F2004" s="101">
        <v>40000</v>
      </c>
      <c r="G2004" s="102">
        <v>190128</v>
      </c>
      <c r="H2004" s="103">
        <v>46176</v>
      </c>
      <c r="I2004" s="104" t="s">
        <v>926</v>
      </c>
      <c r="J2004" s="77"/>
      <c r="K2004" s="77" t="str">
        <f ca="1">+IF(ISERROR(MATCH([1]!WORKORDER[[#This Row],[TRAVELER]],[1]!Table1[TRAVELER],0)),K2004,"Shipped")</f>
        <v>Shipped</v>
      </c>
      <c r="L2004" s="77">
        <f ca="1">IF(ISERROR(MATCH([1]!WORKORDER[[#This Row],[TRAVELER]],[1]!Table1[TRAVELER],0)),L2004,#REF!)</f>
        <v>29664</v>
      </c>
    </row>
    <row r="2005" spans="1:12" hidden="1" x14ac:dyDescent="0.25">
      <c r="A2005" s="77">
        <v>710131</v>
      </c>
      <c r="B2005" s="77" t="s">
        <v>944</v>
      </c>
      <c r="C2005" s="77" t="s">
        <v>922</v>
      </c>
      <c r="D2005" s="77"/>
      <c r="E2005" s="100">
        <v>1736</v>
      </c>
      <c r="F2005" s="101">
        <v>40000</v>
      </c>
      <c r="G2005" s="102">
        <v>190128</v>
      </c>
      <c r="H2005" s="103">
        <v>46176</v>
      </c>
      <c r="I2005" s="104" t="s">
        <v>1488</v>
      </c>
      <c r="J2005" s="77"/>
      <c r="K2005" s="77" t="str">
        <f ca="1">+IF(ISERROR(MATCH([1]!WORKORDER[[#This Row],[TRAVELER]],[1]!Table1[TRAVELER],0)),K2005,"Shipped")</f>
        <v>Shipped</v>
      </c>
      <c r="L2005" s="77">
        <f ca="1">IF(ISERROR(MATCH([1]!WORKORDER[[#This Row],[TRAVELER]],[1]!Table1[TRAVELER],0)),L2005,#REF!)</f>
        <v>29664</v>
      </c>
    </row>
    <row r="2006" spans="1:12" hidden="1" x14ac:dyDescent="0.25">
      <c r="A2006" s="77">
        <v>710132</v>
      </c>
      <c r="B2006" s="77" t="s">
        <v>944</v>
      </c>
      <c r="C2006" s="77" t="s">
        <v>922</v>
      </c>
      <c r="D2006" s="77"/>
      <c r="E2006" s="100">
        <v>1736</v>
      </c>
      <c r="F2006" s="101">
        <v>40000</v>
      </c>
      <c r="G2006" s="102">
        <v>190128</v>
      </c>
      <c r="H2006" s="103">
        <v>46176</v>
      </c>
      <c r="I2006" s="104" t="s">
        <v>926</v>
      </c>
      <c r="J2006" s="77"/>
      <c r="K2006" s="77" t="str">
        <f ca="1">+IF(ISERROR(MATCH([1]!WORKORDER[[#This Row],[TRAVELER]],[1]!Table1[TRAVELER],0)),K2006,"Shipped")</f>
        <v>Shipped</v>
      </c>
      <c r="L2006" s="77" t="e">
        <f ca="1">IF(ISERROR(MATCH([1]!WORKORDER[[#This Row],[TRAVELER]],[1]!Table1[TRAVELER],0)),L2006,#REF!)</f>
        <v>#REF!</v>
      </c>
    </row>
    <row r="2007" spans="1:12" hidden="1" x14ac:dyDescent="0.25">
      <c r="A2007" s="77">
        <v>710133</v>
      </c>
      <c r="B2007" s="77" t="s">
        <v>944</v>
      </c>
      <c r="C2007" s="77" t="s">
        <v>922</v>
      </c>
      <c r="D2007" s="77"/>
      <c r="E2007" s="100">
        <v>1736</v>
      </c>
      <c r="F2007" s="101">
        <v>40000</v>
      </c>
      <c r="G2007" s="102">
        <v>190128</v>
      </c>
      <c r="H2007" s="103">
        <v>46176</v>
      </c>
      <c r="I2007" s="104" t="s">
        <v>1489</v>
      </c>
      <c r="J2007" s="77"/>
      <c r="K2007" s="77" t="str">
        <f ca="1">+IF(ISERROR(MATCH([1]!WORKORDER[[#This Row],[TRAVELER]],[1]!Table1[TRAVELER],0)),K2007,"Shipped")</f>
        <v>Shipped</v>
      </c>
      <c r="L2007" s="77">
        <f ca="1">IF(ISERROR(MATCH([1]!WORKORDER[[#This Row],[TRAVELER]],[1]!Table1[TRAVELER],0)),L2007,#REF!)</f>
        <v>29664</v>
      </c>
    </row>
    <row r="2008" spans="1:12" hidden="1" x14ac:dyDescent="0.25">
      <c r="A2008" s="77">
        <v>710134</v>
      </c>
      <c r="B2008" s="77" t="s">
        <v>1035</v>
      </c>
      <c r="C2008" s="77">
        <v>249</v>
      </c>
      <c r="D2008" s="77"/>
      <c r="E2008" s="100">
        <v>1243</v>
      </c>
      <c r="F2008" s="101">
        <v>80714</v>
      </c>
      <c r="G2008" s="102">
        <v>190315</v>
      </c>
      <c r="H2008" s="103">
        <v>46182</v>
      </c>
      <c r="I2008" s="104" t="s">
        <v>1490</v>
      </c>
      <c r="J2008" s="77"/>
      <c r="K2008" s="77" t="str">
        <f ca="1">+IF(ISERROR(MATCH([1]!WORKORDER[[#This Row],[TRAVELER]],[1]!Table1[TRAVELER],0)),K2008,"Shipped")</f>
        <v>Shipped</v>
      </c>
      <c r="L2008" s="77">
        <f ca="1">IF(ISERROR(MATCH([1]!WORKORDER[[#This Row],[TRAVELER]],[1]!Table1[TRAVELER],0)),L2008,#REF!)</f>
        <v>29702</v>
      </c>
    </row>
    <row r="2009" spans="1:12" hidden="1" x14ac:dyDescent="0.25">
      <c r="A2009" s="77">
        <v>710135</v>
      </c>
      <c r="B2009" s="77" t="s">
        <v>1035</v>
      </c>
      <c r="C2009" s="77">
        <v>1539</v>
      </c>
      <c r="D2009" s="77"/>
      <c r="E2009" s="100">
        <v>1139</v>
      </c>
      <c r="F2009" s="101">
        <v>73961</v>
      </c>
      <c r="G2009" s="102">
        <v>190315</v>
      </c>
      <c r="H2009" s="103">
        <v>46182</v>
      </c>
      <c r="I2009" s="104" t="s">
        <v>1491</v>
      </c>
      <c r="J2009" s="77"/>
      <c r="K2009" s="77" t="str">
        <f ca="1">+IF(ISERROR(MATCH([1]!WORKORDER[[#This Row],[TRAVELER]],[1]!Table1[TRAVELER],0)),K2009,"Shipped")</f>
        <v>Shipped</v>
      </c>
      <c r="L2009" s="77" t="e">
        <f ca="1">IF(ISERROR(MATCH([1]!WORKORDER[[#This Row],[TRAVELER]],[1]!Table1[TRAVELER],0)),L2009,#REF!)</f>
        <v>#REF!</v>
      </c>
    </row>
    <row r="2010" spans="1:12" hidden="1" x14ac:dyDescent="0.25">
      <c r="A2010" s="77">
        <v>710136</v>
      </c>
      <c r="B2010" s="77" t="s">
        <v>73</v>
      </c>
      <c r="C2010" s="77">
        <v>606</v>
      </c>
      <c r="D2010" s="77"/>
      <c r="E2010" s="100">
        <v>264</v>
      </c>
      <c r="F2010" s="101">
        <v>10645</v>
      </c>
      <c r="G2010" s="102">
        <v>190315</v>
      </c>
      <c r="H2010" s="103">
        <v>46182</v>
      </c>
      <c r="I2010" s="104" t="s">
        <v>1492</v>
      </c>
      <c r="J2010" s="77"/>
      <c r="K2010" s="77" t="str">
        <f ca="1">+IF(ISERROR(MATCH([1]!WORKORDER[[#This Row],[TRAVELER]],[1]!Table1[TRAVELER],0)),K2010,"Shipped")</f>
        <v>Shipped</v>
      </c>
      <c r="L2010" s="77">
        <f ca="1">IF(ISERROR(MATCH([1]!WORKORDER[[#This Row],[TRAVELER]],[1]!Table1[TRAVELER],0)),L2010,#REF!)</f>
        <v>29709</v>
      </c>
    </row>
    <row r="2011" spans="1:12" hidden="1" x14ac:dyDescent="0.25">
      <c r="A2011" s="77">
        <v>710138</v>
      </c>
      <c r="B2011" s="77" t="s">
        <v>73</v>
      </c>
      <c r="C2011" s="77">
        <v>117</v>
      </c>
      <c r="D2011" s="77"/>
      <c r="E2011" s="100">
        <v>968</v>
      </c>
      <c r="F2011" s="101">
        <v>39032</v>
      </c>
      <c r="G2011" s="102">
        <v>190315</v>
      </c>
      <c r="H2011" s="103">
        <v>46182</v>
      </c>
      <c r="I2011" s="104" t="s">
        <v>1493</v>
      </c>
      <c r="J2011" s="77"/>
      <c r="K2011" s="77" t="str">
        <f ca="1">+IF(ISERROR(MATCH([1]!WORKORDER[[#This Row],[TRAVELER]],[1]!Table1[TRAVELER],0)),K2011,"Shipped")</f>
        <v>Shipped</v>
      </c>
      <c r="L2011" s="77">
        <f ca="1">IF(ISERROR(MATCH([1]!WORKORDER[[#This Row],[TRAVELER]],[1]!Table1[TRAVELER],0)),L2011,#REF!)</f>
        <v>29702</v>
      </c>
    </row>
    <row r="2012" spans="1:12" hidden="1" x14ac:dyDescent="0.25">
      <c r="A2012" s="77">
        <v>710139</v>
      </c>
      <c r="B2012" s="77" t="s">
        <v>73</v>
      </c>
      <c r="C2012" s="77">
        <v>1380</v>
      </c>
      <c r="D2012" s="77"/>
      <c r="E2012" s="100">
        <v>1064</v>
      </c>
      <c r="F2012" s="101">
        <v>42903</v>
      </c>
      <c r="G2012" s="102">
        <v>190270</v>
      </c>
      <c r="H2012" s="103">
        <v>46181</v>
      </c>
      <c r="I2012" s="104" t="s">
        <v>1494</v>
      </c>
      <c r="J2012" s="77"/>
      <c r="K2012" s="77" t="str">
        <f ca="1">+IF(ISERROR(MATCH([1]!WORKORDER[[#This Row],[TRAVELER]],[1]!Table1[TRAVELER],0)),K2012,"Shipped")</f>
        <v>Shipped</v>
      </c>
      <c r="L2012" s="77" t="e">
        <f ca="1">IF(ISERROR(MATCH([1]!WORKORDER[[#This Row],[TRAVELER]],[1]!Table1[TRAVELER],0)),L2012,#REF!)</f>
        <v>#REF!</v>
      </c>
    </row>
    <row r="2013" spans="1:12" hidden="1" x14ac:dyDescent="0.25">
      <c r="A2013" s="77">
        <v>710140</v>
      </c>
      <c r="B2013" s="77" t="s">
        <v>86</v>
      </c>
      <c r="C2013" s="77">
        <v>360</v>
      </c>
      <c r="D2013" s="77"/>
      <c r="E2013" s="100">
        <v>690</v>
      </c>
      <c r="F2013" s="101">
        <v>17037</v>
      </c>
      <c r="G2013" s="102">
        <v>190315</v>
      </c>
      <c r="H2013" s="103">
        <v>46182</v>
      </c>
      <c r="I2013" s="104" t="s">
        <v>1495</v>
      </c>
      <c r="J2013" s="77"/>
      <c r="K2013" s="77" t="str">
        <f ca="1">+IF(ISERROR(MATCH([1]!WORKORDER[[#This Row],[TRAVELER]],[1]!Table1[TRAVELER],0)),K2013,"Shipped")</f>
        <v>Shipped</v>
      </c>
      <c r="L2013" s="77">
        <f ca="1">IF(ISERROR(MATCH([1]!WORKORDER[[#This Row],[TRAVELER]],[1]!Table1[TRAVELER],0)),L2013,#REF!)</f>
        <v>29723</v>
      </c>
    </row>
    <row r="2014" spans="1:12" hidden="1" x14ac:dyDescent="0.25">
      <c r="A2014" s="77">
        <v>710141</v>
      </c>
      <c r="B2014" s="77" t="s">
        <v>86</v>
      </c>
      <c r="C2014" s="77">
        <v>113</v>
      </c>
      <c r="D2014" s="77"/>
      <c r="E2014" s="100">
        <v>811</v>
      </c>
      <c r="F2014" s="101">
        <v>20025</v>
      </c>
      <c r="G2014" s="102">
        <v>190315</v>
      </c>
      <c r="H2014" s="103">
        <v>46182</v>
      </c>
      <c r="I2014" s="104" t="s">
        <v>1496</v>
      </c>
      <c r="J2014" s="77"/>
      <c r="K2014" s="77" t="str">
        <f ca="1">+IF(ISERROR(MATCH([1]!WORKORDER[[#This Row],[TRAVELER]],[1]!Table1[TRAVELER],0)),K2014,"Shipped")</f>
        <v>Shipped</v>
      </c>
      <c r="L2014" s="77">
        <f ca="1">IF(ISERROR(MATCH([1]!WORKORDER[[#This Row],[TRAVELER]],[1]!Table1[TRAVELER],0)),L2014,#REF!)</f>
        <v>29702</v>
      </c>
    </row>
    <row r="2015" spans="1:12" hidden="1" x14ac:dyDescent="0.25">
      <c r="A2015" s="77">
        <v>710142</v>
      </c>
      <c r="B2015" s="77" t="s">
        <v>74</v>
      </c>
      <c r="C2015" s="77">
        <v>519</v>
      </c>
      <c r="D2015" s="77"/>
      <c r="E2015" s="100">
        <v>743</v>
      </c>
      <c r="F2015" s="101">
        <v>32026</v>
      </c>
      <c r="G2015" s="102">
        <v>193047</v>
      </c>
      <c r="H2015" s="103">
        <v>46245</v>
      </c>
      <c r="I2015" s="104" t="s">
        <v>1497</v>
      </c>
      <c r="J2015" s="77"/>
      <c r="K2015" s="77" t="str">
        <f ca="1">+IF(ISERROR(MATCH([1]!WORKORDER[[#This Row],[TRAVELER]],[1]!Table1[TRAVELER],0)),K2015,"Shipped")</f>
        <v>Shipped</v>
      </c>
      <c r="L2015" s="77">
        <f ca="1">IF(ISERROR(MATCH([1]!WORKORDER[[#This Row],[TRAVELER]],[1]!Table1[TRAVELER],0)),L2015,#REF!)</f>
        <v>29974</v>
      </c>
    </row>
    <row r="2016" spans="1:12" hidden="1" x14ac:dyDescent="0.25">
      <c r="A2016" s="77">
        <v>710143</v>
      </c>
      <c r="B2016" s="77" t="s">
        <v>74</v>
      </c>
      <c r="C2016" s="77">
        <v>738</v>
      </c>
      <c r="D2016" s="77"/>
      <c r="E2016" s="100">
        <v>924</v>
      </c>
      <c r="F2016" s="101">
        <v>39828</v>
      </c>
      <c r="G2016" s="102">
        <v>191473</v>
      </c>
      <c r="H2016" s="103">
        <v>46223</v>
      </c>
      <c r="I2016" s="104" t="s">
        <v>1498</v>
      </c>
      <c r="J2016" s="77"/>
      <c r="K2016" s="77" t="str">
        <f ca="1">+IF(ISERROR(MATCH([1]!WORKORDER[[#This Row],[TRAVELER]],[1]!Table1[TRAVELER],0)),K2016,"Shipped")</f>
        <v>Shipped</v>
      </c>
      <c r="L2016" s="77">
        <f ca="1">IF(ISERROR(MATCH([1]!WORKORDER[[#This Row],[TRAVELER]],[1]!Table1[TRAVELER],0)),L2016,#REF!)</f>
        <v>29874</v>
      </c>
    </row>
    <row r="2017" spans="1:12" hidden="1" x14ac:dyDescent="0.25">
      <c r="A2017" s="77">
        <v>710145</v>
      </c>
      <c r="B2017" s="77" t="s">
        <v>946</v>
      </c>
      <c r="C2017" s="77">
        <v>1437</v>
      </c>
      <c r="D2017" s="77"/>
      <c r="E2017" s="100">
        <v>1230</v>
      </c>
      <c r="F2017" s="101">
        <v>79870</v>
      </c>
      <c r="G2017" s="102">
        <v>190270</v>
      </c>
      <c r="H2017" s="103">
        <v>46181</v>
      </c>
      <c r="I2017" s="104" t="s">
        <v>1499</v>
      </c>
      <c r="J2017" s="77"/>
      <c r="K2017" s="77" t="str">
        <f ca="1">+IF(ISERROR(MATCH([1]!WORKORDER[[#This Row],[TRAVELER]],[1]!Table1[TRAVELER],0)),K2017,"Shipped")</f>
        <v>Shipped</v>
      </c>
      <c r="L2017" s="77">
        <f ca="1">IF(ISERROR(MATCH([1]!WORKORDER[[#This Row],[TRAVELER]],[1]!Table1[TRAVELER],0)),L2017,#REF!)</f>
        <v>29707</v>
      </c>
    </row>
    <row r="2018" spans="1:12" hidden="1" x14ac:dyDescent="0.25">
      <c r="A2018" s="77">
        <v>710147</v>
      </c>
      <c r="B2018" s="77" t="s">
        <v>83</v>
      </c>
      <c r="C2018" s="77">
        <v>691</v>
      </c>
      <c r="D2018" s="77"/>
      <c r="E2018" s="100">
        <v>1442</v>
      </c>
      <c r="F2018" s="101">
        <v>90125</v>
      </c>
      <c r="G2018" s="102">
        <v>190315</v>
      </c>
      <c r="H2018" s="103">
        <v>46182</v>
      </c>
      <c r="I2018" s="104" t="s">
        <v>1500</v>
      </c>
      <c r="J2018" s="77"/>
      <c r="K2018" s="77" t="str">
        <f ca="1">+IF(ISERROR(MATCH([1]!WORKORDER[[#This Row],[TRAVELER]],[1]!Table1[TRAVELER],0)),K2018,"Shipped")</f>
        <v>Shipped</v>
      </c>
      <c r="L2018" s="77">
        <f ca="1">IF(ISERROR(MATCH([1]!WORKORDER[[#This Row],[TRAVELER]],[1]!Table1[TRAVELER],0)),L2018,#REF!)</f>
        <v>29700</v>
      </c>
    </row>
    <row r="2019" spans="1:12" hidden="1" x14ac:dyDescent="0.25">
      <c r="A2019" s="77">
        <v>710148</v>
      </c>
      <c r="B2019" s="77" t="s">
        <v>955</v>
      </c>
      <c r="C2019" s="77">
        <v>80</v>
      </c>
      <c r="D2019" s="77"/>
      <c r="E2019" s="100">
        <v>1232</v>
      </c>
      <c r="F2019" s="101">
        <v>70000</v>
      </c>
      <c r="G2019" s="102">
        <v>192639</v>
      </c>
      <c r="H2019" s="103">
        <v>46230</v>
      </c>
      <c r="I2019" s="104" t="s">
        <v>1501</v>
      </c>
      <c r="J2019" s="77"/>
      <c r="K2019" s="77">
        <f ca="1">+IF(ISERROR(MATCH([1]!WORKORDER[[#This Row],[TRAVELER]],[1]!Table1[TRAVELER],0)),K2019,"Shipped")</f>
        <v>0</v>
      </c>
      <c r="L2019" s="77">
        <f ca="1">IF(ISERROR(MATCH([1]!WORKORDER[[#This Row],[TRAVELER]],[1]!Table1[TRAVELER],0)),L2019,#REF!)</f>
        <v>0</v>
      </c>
    </row>
    <row r="2020" spans="1:12" hidden="1" x14ac:dyDescent="0.25">
      <c r="A2020" s="77">
        <v>710149</v>
      </c>
      <c r="B2020" s="77" t="s">
        <v>955</v>
      </c>
      <c r="C2020" s="77">
        <v>606</v>
      </c>
      <c r="D2020" s="77"/>
      <c r="E2020" s="100">
        <v>1197</v>
      </c>
      <c r="F2020" s="101">
        <v>68000</v>
      </c>
      <c r="G2020" s="102">
        <v>192899</v>
      </c>
      <c r="H2020" s="103">
        <v>46240</v>
      </c>
      <c r="I2020" s="104"/>
      <c r="J2020" s="77"/>
      <c r="K2020" s="77">
        <f ca="1">+IF(ISERROR(MATCH([1]!WORKORDER[[#This Row],[TRAVELER]],[1]!Table1[TRAVELER],0)),K2020,"Shipped")</f>
        <v>0</v>
      </c>
      <c r="L2020" s="77">
        <f ca="1">IF(ISERROR(MATCH([1]!WORKORDER[[#This Row],[TRAVELER]],[1]!Table1[TRAVELER],0)),L2020,#REF!)</f>
        <v>0</v>
      </c>
    </row>
    <row r="2021" spans="1:12" hidden="1" x14ac:dyDescent="0.25">
      <c r="A2021" s="77">
        <v>710151</v>
      </c>
      <c r="B2021" s="77" t="s">
        <v>955</v>
      </c>
      <c r="C2021" s="77">
        <v>1670</v>
      </c>
      <c r="D2021" s="77"/>
      <c r="E2021" s="100">
        <v>1338</v>
      </c>
      <c r="F2021" s="101">
        <v>76000</v>
      </c>
      <c r="G2021" s="102">
        <v>192639</v>
      </c>
      <c r="H2021" s="103">
        <v>46230</v>
      </c>
      <c r="I2021" s="104" t="s">
        <v>1502</v>
      </c>
      <c r="J2021" s="77"/>
      <c r="K2021" s="77" t="str">
        <f ca="1">+IF(ISERROR(MATCH([1]!WORKORDER[[#This Row],[TRAVELER]],[1]!Table1[TRAVELER],0)),K2021,"Shipped")</f>
        <v>Shipped</v>
      </c>
      <c r="L2021" s="77" t="e">
        <f ca="1">IF(ISERROR(MATCH([1]!WORKORDER[[#This Row],[TRAVELER]],[1]!Table1[TRAVELER],0)),L2021,#REF!)</f>
        <v>#REF!</v>
      </c>
    </row>
    <row r="2022" spans="1:12" hidden="1" x14ac:dyDescent="0.25">
      <c r="A2022" s="77">
        <v>710152</v>
      </c>
      <c r="B2022" s="77" t="s">
        <v>955</v>
      </c>
      <c r="C2022" s="77">
        <v>190</v>
      </c>
      <c r="D2022" s="77"/>
      <c r="E2022" s="100">
        <v>1056</v>
      </c>
      <c r="F2022" s="101">
        <v>60000</v>
      </c>
      <c r="G2022" s="102">
        <v>191473</v>
      </c>
      <c r="H2022" s="103">
        <v>46223</v>
      </c>
      <c r="I2022" s="104" t="s">
        <v>927</v>
      </c>
      <c r="J2022" s="77"/>
      <c r="K2022" s="77" t="str">
        <f ca="1">+IF(ISERROR(MATCH([1]!WORKORDER[[#This Row],[TRAVELER]],[1]!Table1[TRAVELER],0)),K2022,"Shipped")</f>
        <v>Shipped</v>
      </c>
      <c r="L2022" s="77">
        <f ca="1">IF(ISERROR(MATCH([1]!WORKORDER[[#This Row],[TRAVELER]],[1]!Table1[TRAVELER],0)),L2022,#REF!)</f>
        <v>29922</v>
      </c>
    </row>
    <row r="2023" spans="1:12" hidden="1" x14ac:dyDescent="0.25">
      <c r="A2023" s="77">
        <v>710153</v>
      </c>
      <c r="B2023" s="77" t="s">
        <v>955</v>
      </c>
      <c r="C2023" s="77">
        <v>94</v>
      </c>
      <c r="D2023" s="77"/>
      <c r="E2023" s="100">
        <v>1056</v>
      </c>
      <c r="F2023" s="101">
        <v>60000</v>
      </c>
      <c r="G2023" s="102">
        <v>191634</v>
      </c>
      <c r="H2023" s="103">
        <v>46227</v>
      </c>
      <c r="I2023" s="104" t="s">
        <v>927</v>
      </c>
      <c r="J2023" s="77"/>
      <c r="K2023" s="77" t="str">
        <f ca="1">+IF(ISERROR(MATCH([1]!WORKORDER[[#This Row],[TRAVELER]],[1]!Table1[TRAVELER],0)),K2023,"Shipped")</f>
        <v>Shipped</v>
      </c>
      <c r="L2023" s="77">
        <f ca="1">IF(ISERROR(MATCH([1]!WORKORDER[[#This Row],[TRAVELER]],[1]!Table1[TRAVELER],0)),L2023,#REF!)</f>
        <v>29922</v>
      </c>
    </row>
    <row r="2024" spans="1:12" hidden="1" x14ac:dyDescent="0.25">
      <c r="A2024" s="77">
        <v>710154</v>
      </c>
      <c r="B2024" s="77" t="s">
        <v>955</v>
      </c>
      <c r="C2024" s="77">
        <v>779</v>
      </c>
      <c r="D2024" s="77"/>
      <c r="E2024" s="100">
        <v>1320</v>
      </c>
      <c r="F2024" s="101">
        <v>75000</v>
      </c>
      <c r="G2024" s="102">
        <v>192681</v>
      </c>
      <c r="H2024" s="103">
        <v>46231</v>
      </c>
      <c r="I2024" s="104" t="s">
        <v>1503</v>
      </c>
      <c r="J2024" s="77"/>
      <c r="K2024" s="77">
        <f ca="1">+IF(ISERROR(MATCH([1]!WORKORDER[[#This Row],[TRAVELER]],[1]!Table1[TRAVELER],0)),K2024,"Shipped")</f>
        <v>0</v>
      </c>
      <c r="L2024" s="77">
        <f ca="1">IF(ISERROR(MATCH([1]!WORKORDER[[#This Row],[TRAVELER]],[1]!Table1[TRAVELER],0)),L2024,#REF!)</f>
        <v>0</v>
      </c>
    </row>
    <row r="2025" spans="1:12" hidden="1" x14ac:dyDescent="0.25">
      <c r="A2025" s="77">
        <v>710155</v>
      </c>
      <c r="B2025" s="77">
        <v>11546566</v>
      </c>
      <c r="C2025" s="77">
        <v>717</v>
      </c>
      <c r="D2025" s="77"/>
      <c r="E2025" s="100">
        <v>871</v>
      </c>
      <c r="F2025" s="101">
        <v>48389</v>
      </c>
      <c r="G2025" s="102">
        <v>190270</v>
      </c>
      <c r="H2025" s="103">
        <v>46181</v>
      </c>
      <c r="I2025" s="104" t="s">
        <v>1504</v>
      </c>
      <c r="J2025" s="77"/>
      <c r="K2025" s="77" t="str">
        <f ca="1">+IF(ISERROR(MATCH([1]!WORKORDER[[#This Row],[TRAVELER]],[1]!Table1[TRAVELER],0)),K2025,"Shipped")</f>
        <v>Shipped</v>
      </c>
      <c r="L2025" s="77">
        <f ca="1">IF(ISERROR(MATCH([1]!WORKORDER[[#This Row],[TRAVELER]],[1]!Table1[TRAVELER],0)),L2025,#REF!)</f>
        <v>29688</v>
      </c>
    </row>
    <row r="2026" spans="1:12" hidden="1" x14ac:dyDescent="0.25">
      <c r="A2026" s="77">
        <v>710156</v>
      </c>
      <c r="B2026" s="77">
        <v>11546566</v>
      </c>
      <c r="C2026" s="77">
        <v>1681</v>
      </c>
      <c r="D2026" s="77"/>
      <c r="E2026" s="100">
        <v>875</v>
      </c>
      <c r="F2026" s="101">
        <v>48611</v>
      </c>
      <c r="G2026" s="102">
        <v>190270</v>
      </c>
      <c r="H2026" s="103">
        <v>46181</v>
      </c>
      <c r="I2026" s="104" t="s">
        <v>1505</v>
      </c>
      <c r="J2026" s="77"/>
      <c r="K2026" s="77" t="str">
        <f ca="1">+IF(ISERROR(MATCH([1]!WORKORDER[[#This Row],[TRAVELER]],[1]!Table1[TRAVELER],0)),K2026,"Shipped")</f>
        <v>Shipped</v>
      </c>
      <c r="L2026" s="77" t="e">
        <f ca="1">IF(ISERROR(MATCH([1]!WORKORDER[[#This Row],[TRAVELER]],[1]!Table1[TRAVELER],0)),L2026,#REF!)</f>
        <v>#REF!</v>
      </c>
    </row>
    <row r="2027" spans="1:12" hidden="1" x14ac:dyDescent="0.25">
      <c r="A2027" s="77">
        <v>710157</v>
      </c>
      <c r="B2027" s="77">
        <v>11546566</v>
      </c>
      <c r="C2027" s="77">
        <v>942</v>
      </c>
      <c r="D2027" s="77"/>
      <c r="E2027" s="100">
        <v>982</v>
      </c>
      <c r="F2027" s="101">
        <v>54556</v>
      </c>
      <c r="G2027" s="102">
        <v>190270</v>
      </c>
      <c r="H2027" s="103">
        <v>46181</v>
      </c>
      <c r="I2027" s="104" t="s">
        <v>1506</v>
      </c>
      <c r="J2027" s="77"/>
      <c r="K2027" s="77" t="str">
        <f ca="1">+IF(ISERROR(MATCH([1]!WORKORDER[[#This Row],[TRAVELER]],[1]!Table1[TRAVELER],0)),K2027,"Shipped")</f>
        <v>Shipped</v>
      </c>
      <c r="L2027" s="77">
        <f ca="1">IF(ISERROR(MATCH([1]!WORKORDER[[#This Row],[TRAVELER]],[1]!Table1[TRAVELER],0)),L2027,#REF!)</f>
        <v>29688</v>
      </c>
    </row>
    <row r="2028" spans="1:12" hidden="1" x14ac:dyDescent="0.25">
      <c r="A2028" s="77">
        <v>710159</v>
      </c>
      <c r="B2028" s="77" t="s">
        <v>934</v>
      </c>
      <c r="C2028" s="77" t="s">
        <v>922</v>
      </c>
      <c r="D2028" s="77"/>
      <c r="E2028" s="100">
        <v>1320</v>
      </c>
      <c r="F2028" s="101">
        <v>40000</v>
      </c>
      <c r="G2028" s="102">
        <v>190262</v>
      </c>
      <c r="H2028" s="103">
        <v>46181</v>
      </c>
      <c r="I2028" s="104" t="s">
        <v>926</v>
      </c>
      <c r="J2028" s="77"/>
      <c r="K2028" s="77" t="str">
        <f ca="1">+IF(ISERROR(MATCH([1]!WORKORDER[[#This Row],[TRAVELER]],[1]!Table1[TRAVELER],0)),K2028,"Shipped")</f>
        <v>Shipped</v>
      </c>
      <c r="L2028" s="77">
        <f ca="1">IF(ISERROR(MATCH([1]!WORKORDER[[#This Row],[TRAVELER]],[1]!Table1[TRAVELER],0)),L2028,#REF!)</f>
        <v>29702</v>
      </c>
    </row>
    <row r="2029" spans="1:12" hidden="1" x14ac:dyDescent="0.25">
      <c r="A2029" s="77">
        <v>710160</v>
      </c>
      <c r="B2029" s="77" t="s">
        <v>934</v>
      </c>
      <c r="C2029" s="77" t="s">
        <v>922</v>
      </c>
      <c r="D2029" s="77"/>
      <c r="E2029" s="100"/>
      <c r="F2029" s="101"/>
      <c r="G2029" s="102">
        <v>190262</v>
      </c>
      <c r="H2029" s="103">
        <v>46181</v>
      </c>
      <c r="I2029" s="104" t="s">
        <v>1507</v>
      </c>
      <c r="J2029" s="77"/>
      <c r="K2029" s="77" t="str">
        <f ca="1">+IF(ISERROR(MATCH([1]!WORKORDER[[#This Row],[TRAVELER]],[1]!Table1[TRAVELER],0)),K2029,"Shipped")</f>
        <v>Shipped</v>
      </c>
      <c r="L2029" s="77">
        <f ca="1">IF(ISERROR(MATCH([1]!WORKORDER[[#This Row],[TRAVELER]],[1]!Table1[TRAVELER],0)),L2029,#REF!)</f>
        <v>29705</v>
      </c>
    </row>
    <row r="2030" spans="1:12" hidden="1" x14ac:dyDescent="0.25">
      <c r="A2030" s="77">
        <v>710161</v>
      </c>
      <c r="B2030" s="77" t="s">
        <v>934</v>
      </c>
      <c r="C2030" s="77" t="s">
        <v>922</v>
      </c>
      <c r="D2030" s="77"/>
      <c r="E2030" s="100">
        <v>1320</v>
      </c>
      <c r="F2030" s="101">
        <v>40000</v>
      </c>
      <c r="G2030" s="102">
        <v>190262</v>
      </c>
      <c r="H2030" s="103">
        <v>46181</v>
      </c>
      <c r="I2030" s="104" t="s">
        <v>926</v>
      </c>
      <c r="J2030" s="77"/>
      <c r="K2030" s="77" t="str">
        <f ca="1">+IF(ISERROR(MATCH([1]!WORKORDER[[#This Row],[TRAVELER]],[1]!Table1[TRAVELER],0)),K2030,"Shipped")</f>
        <v>Shipped</v>
      </c>
      <c r="L2030" s="77">
        <f ca="1">IF(ISERROR(MATCH([1]!WORKORDER[[#This Row],[TRAVELER]],[1]!Table1[TRAVELER],0)),L2030,#REF!)</f>
        <v>29688</v>
      </c>
    </row>
    <row r="2031" spans="1:12" hidden="1" x14ac:dyDescent="0.25">
      <c r="A2031" s="77">
        <v>710162</v>
      </c>
      <c r="B2031" s="77" t="s">
        <v>934</v>
      </c>
      <c r="C2031" s="77" t="s">
        <v>922</v>
      </c>
      <c r="D2031" s="77"/>
      <c r="E2031" s="100"/>
      <c r="F2031" s="101"/>
      <c r="G2031" s="102">
        <v>190262</v>
      </c>
      <c r="H2031" s="103">
        <v>46181</v>
      </c>
      <c r="I2031" s="104" t="s">
        <v>1508</v>
      </c>
      <c r="J2031" s="77"/>
      <c r="K2031" s="77" t="str">
        <f ca="1">+IF(ISERROR(MATCH([1]!WORKORDER[[#This Row],[TRAVELER]],[1]!Table1[TRAVELER],0)),K2031,"Shipped")</f>
        <v>Shipped</v>
      </c>
      <c r="L2031" s="77">
        <f ca="1">IF(ISERROR(MATCH([1]!WORKORDER[[#This Row],[TRAVELER]],[1]!Table1[TRAVELER],0)),L2031,#REF!)</f>
        <v>29688</v>
      </c>
    </row>
    <row r="2032" spans="1:12" hidden="1" x14ac:dyDescent="0.25">
      <c r="A2032" s="77">
        <v>710163</v>
      </c>
      <c r="B2032" s="77" t="s">
        <v>934</v>
      </c>
      <c r="C2032" s="77" t="s">
        <v>922</v>
      </c>
      <c r="D2032" s="77"/>
      <c r="E2032" s="100">
        <v>1320</v>
      </c>
      <c r="F2032" s="101">
        <v>40000</v>
      </c>
      <c r="G2032" s="102">
        <v>190262</v>
      </c>
      <c r="H2032" s="103">
        <v>46181</v>
      </c>
      <c r="I2032" s="104" t="s">
        <v>926</v>
      </c>
      <c r="J2032" s="77"/>
      <c r="K2032" s="77" t="str">
        <f ca="1">+IF(ISERROR(MATCH([1]!WORKORDER[[#This Row],[TRAVELER]],[1]!Table1[TRAVELER],0)),K2032,"Shipped")</f>
        <v>Shipped</v>
      </c>
      <c r="L2032" s="77">
        <f ca="1">IF(ISERROR(MATCH([1]!WORKORDER[[#This Row],[TRAVELER]],[1]!Table1[TRAVELER],0)),L2032,#REF!)</f>
        <v>29723</v>
      </c>
    </row>
    <row r="2033" spans="1:12" hidden="1" x14ac:dyDescent="0.25">
      <c r="A2033" s="77">
        <v>710164</v>
      </c>
      <c r="B2033" s="77" t="s">
        <v>934</v>
      </c>
      <c r="C2033" s="77" t="s">
        <v>922</v>
      </c>
      <c r="D2033" s="77"/>
      <c r="E2033" s="100"/>
      <c r="F2033" s="101"/>
      <c r="G2033" s="102">
        <v>190262</v>
      </c>
      <c r="H2033" s="103">
        <v>46181</v>
      </c>
      <c r="I2033" s="104" t="s">
        <v>1509</v>
      </c>
      <c r="J2033" s="77"/>
      <c r="K2033" s="77" t="str">
        <f ca="1">+IF(ISERROR(MATCH([1]!WORKORDER[[#This Row],[TRAVELER]],[1]!Table1[TRAVELER],0)),K2033,"Shipped")</f>
        <v>Shipped</v>
      </c>
      <c r="L2033" s="77">
        <f ca="1">IF(ISERROR(MATCH([1]!WORKORDER[[#This Row],[TRAVELER]],[1]!Table1[TRAVELER],0)),L2033,#REF!)</f>
        <v>29723</v>
      </c>
    </row>
    <row r="2034" spans="1:12" hidden="1" x14ac:dyDescent="0.25">
      <c r="A2034" s="77">
        <v>710165</v>
      </c>
      <c r="B2034" s="77" t="s">
        <v>934</v>
      </c>
      <c r="C2034" s="77" t="s">
        <v>922</v>
      </c>
      <c r="D2034" s="77"/>
      <c r="E2034" s="100">
        <v>1320</v>
      </c>
      <c r="F2034" s="101">
        <v>40000</v>
      </c>
      <c r="G2034" s="102">
        <v>190262</v>
      </c>
      <c r="H2034" s="103">
        <v>46181</v>
      </c>
      <c r="I2034" s="104" t="s">
        <v>926</v>
      </c>
      <c r="J2034" s="77"/>
      <c r="K2034" s="77" t="str">
        <f ca="1">+IF(ISERROR(MATCH([1]!WORKORDER[[#This Row],[TRAVELER]],[1]!Table1[TRAVELER],0)),K2034,"Shipped")</f>
        <v>Shipped</v>
      </c>
      <c r="L2034" s="77">
        <f ca="1">IF(ISERROR(MATCH([1]!WORKORDER[[#This Row],[TRAVELER]],[1]!Table1[TRAVELER],0)),L2034,#REF!)</f>
        <v>29705</v>
      </c>
    </row>
    <row r="2035" spans="1:12" hidden="1" x14ac:dyDescent="0.25">
      <c r="A2035" s="77">
        <v>710166</v>
      </c>
      <c r="B2035" s="77" t="s">
        <v>934</v>
      </c>
      <c r="C2035" s="77" t="s">
        <v>922</v>
      </c>
      <c r="D2035" s="77"/>
      <c r="E2035" s="100"/>
      <c r="F2035" s="101"/>
      <c r="G2035" s="102">
        <v>190262</v>
      </c>
      <c r="H2035" s="103">
        <v>46181</v>
      </c>
      <c r="I2035" s="104" t="s">
        <v>1510</v>
      </c>
      <c r="J2035" s="77"/>
      <c r="K2035" s="77" t="str">
        <f ca="1">+IF(ISERROR(MATCH([1]!WORKORDER[[#This Row],[TRAVELER]],[1]!Table1[TRAVELER],0)),K2035,"Shipped")</f>
        <v>Shipped</v>
      </c>
      <c r="L2035" s="77">
        <f ca="1">IF(ISERROR(MATCH([1]!WORKORDER[[#This Row],[TRAVELER]],[1]!Table1[TRAVELER],0)),L2035,#REF!)</f>
        <v>29705</v>
      </c>
    </row>
    <row r="2036" spans="1:12" hidden="1" x14ac:dyDescent="0.25">
      <c r="A2036" s="77">
        <v>710167</v>
      </c>
      <c r="B2036" s="77" t="s">
        <v>934</v>
      </c>
      <c r="C2036" s="77" t="s">
        <v>922</v>
      </c>
      <c r="D2036" s="77"/>
      <c r="E2036" s="100">
        <v>1320</v>
      </c>
      <c r="F2036" s="101">
        <v>40000</v>
      </c>
      <c r="G2036" s="102">
        <v>190262</v>
      </c>
      <c r="H2036" s="103">
        <v>46181</v>
      </c>
      <c r="I2036" s="104" t="s">
        <v>926</v>
      </c>
      <c r="J2036" s="77"/>
      <c r="K2036" s="77" t="str">
        <f ca="1">+IF(ISERROR(MATCH([1]!WORKORDER[[#This Row],[TRAVELER]],[1]!Table1[TRAVELER],0)),K2036,"Shipped")</f>
        <v>Shipped</v>
      </c>
      <c r="L2036" s="77">
        <f ca="1">IF(ISERROR(MATCH([1]!WORKORDER[[#This Row],[TRAVELER]],[1]!Table1[TRAVELER],0)),L2036,#REF!)</f>
        <v>29688</v>
      </c>
    </row>
    <row r="2037" spans="1:12" hidden="1" x14ac:dyDescent="0.25">
      <c r="A2037" s="77">
        <v>710168</v>
      </c>
      <c r="B2037" s="77" t="s">
        <v>934</v>
      </c>
      <c r="C2037" s="77" t="s">
        <v>922</v>
      </c>
      <c r="D2037" s="77"/>
      <c r="E2037" s="100"/>
      <c r="F2037" s="101"/>
      <c r="G2037" s="102">
        <v>190262</v>
      </c>
      <c r="H2037" s="103">
        <v>46181</v>
      </c>
      <c r="I2037" s="104" t="s">
        <v>1511</v>
      </c>
      <c r="J2037" s="77"/>
      <c r="K2037" s="77" t="str">
        <f ca="1">+IF(ISERROR(MATCH([1]!WORKORDER[[#This Row],[TRAVELER]],[1]!Table1[TRAVELER],0)),K2037,"Shipped")</f>
        <v>Shipped</v>
      </c>
      <c r="L2037" s="77">
        <f ca="1">IF(ISERROR(MATCH([1]!WORKORDER[[#This Row],[TRAVELER]],[1]!Table1[TRAVELER],0)),L2037,#REF!)</f>
        <v>29688</v>
      </c>
    </row>
    <row r="2038" spans="1:12" hidden="1" x14ac:dyDescent="0.25">
      <c r="A2038" s="77">
        <v>710169</v>
      </c>
      <c r="B2038" s="77" t="s">
        <v>934</v>
      </c>
      <c r="C2038" s="77" t="s">
        <v>922</v>
      </c>
      <c r="D2038" s="77"/>
      <c r="E2038" s="100">
        <v>1650</v>
      </c>
      <c r="F2038" s="101">
        <v>50000</v>
      </c>
      <c r="G2038" s="102">
        <v>190262</v>
      </c>
      <c r="H2038" s="103">
        <v>46181</v>
      </c>
      <c r="I2038" s="104" t="s">
        <v>926</v>
      </c>
      <c r="J2038" s="77"/>
      <c r="K2038" s="77" t="str">
        <f ca="1">+IF(ISERROR(MATCH([1]!WORKORDER[[#This Row],[TRAVELER]],[1]!Table1[TRAVELER],0)),K2038,"Shipped")</f>
        <v>Shipped</v>
      </c>
      <c r="L2038" s="77">
        <f ca="1">IF(ISERROR(MATCH([1]!WORKORDER[[#This Row],[TRAVELER]],[1]!Table1[TRAVELER],0)),L2038,#REF!)</f>
        <v>29693</v>
      </c>
    </row>
    <row r="2039" spans="1:12" hidden="1" x14ac:dyDescent="0.25">
      <c r="A2039" s="77">
        <v>710170</v>
      </c>
      <c r="B2039" s="77" t="s">
        <v>934</v>
      </c>
      <c r="C2039" s="77" t="s">
        <v>922</v>
      </c>
      <c r="D2039" s="77"/>
      <c r="E2039" s="100"/>
      <c r="F2039" s="101"/>
      <c r="G2039" s="102">
        <v>190262</v>
      </c>
      <c r="H2039" s="103">
        <v>46181</v>
      </c>
      <c r="I2039" s="104" t="s">
        <v>1512</v>
      </c>
      <c r="J2039" s="77"/>
      <c r="K2039" s="77" t="str">
        <f ca="1">+IF(ISERROR(MATCH([1]!WORKORDER[[#This Row],[TRAVELER]],[1]!Table1[TRAVELER],0)),K2039,"Shipped")</f>
        <v>Shipped</v>
      </c>
      <c r="L2039" s="77">
        <f ca="1">IF(ISERROR(MATCH([1]!WORKORDER[[#This Row],[TRAVELER]],[1]!Table1[TRAVELER],0)),L2039,#REF!)</f>
        <v>29688</v>
      </c>
    </row>
    <row r="2040" spans="1:12" hidden="1" x14ac:dyDescent="0.25">
      <c r="A2040" s="77">
        <v>710172</v>
      </c>
      <c r="B2040" s="77" t="s">
        <v>955</v>
      </c>
      <c r="C2040" s="77">
        <v>754</v>
      </c>
      <c r="D2040" s="77"/>
      <c r="E2040" s="100">
        <v>1250</v>
      </c>
      <c r="F2040" s="101">
        <v>71000</v>
      </c>
      <c r="G2040" s="102">
        <v>192681</v>
      </c>
      <c r="H2040" s="103">
        <v>46231</v>
      </c>
      <c r="I2040" s="104" t="s">
        <v>1513</v>
      </c>
      <c r="J2040" s="77"/>
      <c r="K2040" s="77">
        <f ca="1">+IF(ISERROR(MATCH([1]!WORKORDER[[#This Row],[TRAVELER]],[1]!Table1[TRAVELER],0)),K2040,"Shipped")</f>
        <v>0</v>
      </c>
      <c r="L2040" s="77">
        <f ca="1">IF(ISERROR(MATCH([1]!WORKORDER[[#This Row],[TRAVELER]],[1]!Table1[TRAVELER],0)),L2040,#REF!)</f>
        <v>0</v>
      </c>
    </row>
    <row r="2041" spans="1:12" hidden="1" x14ac:dyDescent="0.25">
      <c r="A2041" s="77">
        <v>710173</v>
      </c>
      <c r="B2041" s="77" t="s">
        <v>955</v>
      </c>
      <c r="C2041" s="77">
        <v>785</v>
      </c>
      <c r="D2041" s="77"/>
      <c r="E2041" s="100">
        <v>1232</v>
      </c>
      <c r="F2041" s="101">
        <v>70000</v>
      </c>
      <c r="G2041" s="102">
        <v>192708</v>
      </c>
      <c r="H2041" s="103">
        <v>46232</v>
      </c>
      <c r="I2041" s="104" t="s">
        <v>1514</v>
      </c>
      <c r="J2041" s="77"/>
      <c r="K2041" s="77">
        <f ca="1">+IF(ISERROR(MATCH([1]!WORKORDER[[#This Row],[TRAVELER]],[1]!Table1[TRAVELER],0)),K2041,"Shipped")</f>
        <v>0</v>
      </c>
      <c r="L2041" s="77">
        <f ca="1">IF(ISERROR(MATCH([1]!WORKORDER[[#This Row],[TRAVELER]],[1]!Table1[TRAVELER],0)),L2041,#REF!)</f>
        <v>0</v>
      </c>
    </row>
    <row r="2042" spans="1:12" hidden="1" x14ac:dyDescent="0.25">
      <c r="A2042" s="77">
        <v>710174</v>
      </c>
      <c r="B2042" s="77" t="s">
        <v>955</v>
      </c>
      <c r="C2042" s="77">
        <v>906</v>
      </c>
      <c r="D2042" s="77"/>
      <c r="E2042" s="100">
        <v>1232</v>
      </c>
      <c r="F2042" s="101">
        <v>70000</v>
      </c>
      <c r="G2042" s="102">
        <v>192899</v>
      </c>
      <c r="H2042" s="103">
        <v>46240</v>
      </c>
      <c r="I2042" s="104"/>
      <c r="J2042" s="77"/>
      <c r="K2042" s="77" t="str">
        <f ca="1">+IF(ISERROR(MATCH([1]!WORKORDER[[#This Row],[TRAVELER]],[1]!Table1[TRAVELER],0)),K2042,"Shipped")</f>
        <v>Shipped</v>
      </c>
      <c r="L2042" s="77" t="e">
        <f ca="1">IF(ISERROR(MATCH([1]!WORKORDER[[#This Row],[TRAVELER]],[1]!Table1[TRAVELER],0)),L2042,#REF!)</f>
        <v>#REF!</v>
      </c>
    </row>
    <row r="2043" spans="1:12" hidden="1" x14ac:dyDescent="0.25">
      <c r="A2043" s="77">
        <v>710175</v>
      </c>
      <c r="B2043" s="77" t="s">
        <v>955</v>
      </c>
      <c r="C2043" s="77">
        <v>1668</v>
      </c>
      <c r="D2043" s="77"/>
      <c r="E2043" s="100">
        <v>1320</v>
      </c>
      <c r="F2043" s="101">
        <v>75000</v>
      </c>
      <c r="G2043" s="102">
        <v>190695</v>
      </c>
      <c r="H2043" s="103">
        <v>46196</v>
      </c>
      <c r="I2043" s="104" t="s">
        <v>927</v>
      </c>
      <c r="J2043" s="77"/>
      <c r="K2043" s="77" t="str">
        <f ca="1">+IF(ISERROR(MATCH([1]!WORKORDER[[#This Row],[TRAVELER]],[1]!Table1[TRAVELER],0)),K2043,"Shipped")</f>
        <v>Shipped</v>
      </c>
      <c r="L2043" s="77">
        <f ca="1">IF(ISERROR(MATCH([1]!WORKORDER[[#This Row],[TRAVELER]],[1]!Table1[TRAVELER],0)),L2043,#REF!)</f>
        <v>29801</v>
      </c>
    </row>
    <row r="2044" spans="1:12" hidden="1" x14ac:dyDescent="0.25">
      <c r="A2044" s="77">
        <v>710176</v>
      </c>
      <c r="B2044" s="77" t="s">
        <v>955</v>
      </c>
      <c r="C2044" s="77">
        <v>1697</v>
      </c>
      <c r="D2044" s="77"/>
      <c r="E2044" s="100">
        <v>1320</v>
      </c>
      <c r="F2044" s="101">
        <v>75000</v>
      </c>
      <c r="G2044" s="102">
        <v>193047</v>
      </c>
      <c r="H2044" s="103">
        <v>46245</v>
      </c>
      <c r="I2044" s="104" t="s">
        <v>927</v>
      </c>
      <c r="J2044" s="77"/>
      <c r="K2044" s="77" t="str">
        <f>+IF(ISERROR(MATCH([1]!WORKORDER[[#This Row],[TRAVELER]],[1]!Table1[TRAVELER],0)),K2044,"Shipped")</f>
        <v>Shipped</v>
      </c>
      <c r="L2044" s="77" t="e">
        <f>IF(ISERROR(MATCH([1]!WORKORDER[[#This Row],[TRAVELER]],[1]!Table1[TRAVELER],0)),L2044,#REF!)</f>
        <v>#REF!</v>
      </c>
    </row>
    <row r="2045" spans="1:12" hidden="1" x14ac:dyDescent="0.25">
      <c r="A2045" s="77">
        <v>710179</v>
      </c>
      <c r="B2045" s="77" t="s">
        <v>958</v>
      </c>
      <c r="C2045" s="77">
        <v>475</v>
      </c>
      <c r="D2045" s="77"/>
      <c r="E2045" s="100">
        <v>736</v>
      </c>
      <c r="F2045" s="101">
        <v>24533</v>
      </c>
      <c r="G2045" s="102">
        <v>190212</v>
      </c>
      <c r="H2045" s="103">
        <v>46178</v>
      </c>
      <c r="I2045" s="104" t="s">
        <v>926</v>
      </c>
      <c r="J2045" s="77"/>
      <c r="K2045" s="77" t="str">
        <f ca="1">+IF(ISERROR(MATCH([1]!WORKORDER[[#This Row],[TRAVELER]],[1]!Table1[TRAVELER],0)),K2045,"Shipped")</f>
        <v>Shipped</v>
      </c>
      <c r="L2045" s="77">
        <f ca="1">IF(ISERROR(MATCH([1]!WORKORDER[[#This Row],[TRAVELER]],[1]!Table1[TRAVELER],0)),L2045,#REF!)</f>
        <v>29709</v>
      </c>
    </row>
    <row r="2046" spans="1:12" hidden="1" x14ac:dyDescent="0.25">
      <c r="A2046" s="77">
        <v>710180</v>
      </c>
      <c r="B2046" s="77" t="s">
        <v>958</v>
      </c>
      <c r="C2046" s="77">
        <v>121</v>
      </c>
      <c r="D2046" s="77"/>
      <c r="E2046" s="100">
        <v>673</v>
      </c>
      <c r="F2046" s="101">
        <v>22433</v>
      </c>
      <c r="G2046" s="102">
        <v>190212</v>
      </c>
      <c r="H2046" s="103">
        <v>46178</v>
      </c>
      <c r="I2046" s="104" t="s">
        <v>926</v>
      </c>
      <c r="J2046" s="77"/>
      <c r="K2046" s="77" t="str">
        <f ca="1">+IF(ISERROR(MATCH([1]!WORKORDER[[#This Row],[TRAVELER]],[1]!Table1[TRAVELER],0)),K2046,"Shipped")</f>
        <v>Shipped</v>
      </c>
      <c r="L2046" s="77">
        <f ca="1">IF(ISERROR(MATCH([1]!WORKORDER[[#This Row],[TRAVELER]],[1]!Table1[TRAVELER],0)),L2046,#REF!)</f>
        <v>29693</v>
      </c>
    </row>
    <row r="2047" spans="1:12" hidden="1" x14ac:dyDescent="0.25">
      <c r="A2047" s="77">
        <v>710191</v>
      </c>
      <c r="B2047" s="77">
        <v>11549204</v>
      </c>
      <c r="C2047" s="77">
        <v>10052</v>
      </c>
      <c r="D2047" s="77"/>
      <c r="E2047" s="100">
        <v>1294</v>
      </c>
      <c r="F2047" s="101">
        <v>8508</v>
      </c>
      <c r="G2047" s="102">
        <v>190106</v>
      </c>
      <c r="H2047" s="103">
        <v>46175</v>
      </c>
      <c r="I2047" s="104" t="s">
        <v>926</v>
      </c>
      <c r="J2047" s="77"/>
      <c r="K2047" s="77" t="str">
        <f ca="1">+IF(ISERROR(MATCH([1]!WORKORDER[[#This Row],[TRAVELER]],[1]!Table1[TRAVELER],0)),K2047,"Shipped")</f>
        <v>Shipped</v>
      </c>
      <c r="L2047" s="77">
        <f ca="1">IF(ISERROR(MATCH([1]!WORKORDER[[#This Row],[TRAVELER]],[1]!Table1[TRAVELER],0)),L2047,#REF!)</f>
        <v>29662</v>
      </c>
    </row>
    <row r="2048" spans="1:12" hidden="1" x14ac:dyDescent="0.25">
      <c r="A2048" s="77">
        <v>710192</v>
      </c>
      <c r="B2048" s="77">
        <v>11549204</v>
      </c>
      <c r="C2048" s="77">
        <v>106</v>
      </c>
      <c r="D2048" s="77"/>
      <c r="E2048" s="100">
        <v>1005</v>
      </c>
      <c r="F2048" s="101">
        <v>6607</v>
      </c>
      <c r="G2048" s="102">
        <v>190106</v>
      </c>
      <c r="H2048" s="103">
        <v>46175</v>
      </c>
      <c r="I2048" s="104" t="s">
        <v>926</v>
      </c>
      <c r="J2048" s="77"/>
      <c r="K2048" s="77" t="str">
        <f ca="1">+IF(ISERROR(MATCH([1]!WORKORDER[[#This Row],[TRAVELER]],[1]!Table1[TRAVELER],0)),K2048,"Shipped")</f>
        <v>Shipped</v>
      </c>
      <c r="L2048" s="77">
        <f ca="1">IF(ISERROR(MATCH([1]!WORKORDER[[#This Row],[TRAVELER]],[1]!Table1[TRAVELER],0)),L2048,#REF!)</f>
        <v>29659</v>
      </c>
    </row>
    <row r="2049" spans="1:12" hidden="1" x14ac:dyDescent="0.25">
      <c r="A2049" s="77">
        <v>710193</v>
      </c>
      <c r="B2049" s="77">
        <v>11549204</v>
      </c>
      <c r="C2049" s="77">
        <v>1020</v>
      </c>
      <c r="D2049" s="77"/>
      <c r="E2049" s="100">
        <v>1121</v>
      </c>
      <c r="F2049" s="101">
        <v>7370</v>
      </c>
      <c r="G2049" s="102">
        <v>190106</v>
      </c>
      <c r="H2049" s="103">
        <v>46175</v>
      </c>
      <c r="I2049" s="104" t="s">
        <v>926</v>
      </c>
      <c r="J2049" s="77"/>
      <c r="K2049" s="77" t="str">
        <f ca="1">+IF(ISERROR(MATCH([1]!WORKORDER[[#This Row],[TRAVELER]],[1]!Table1[TRAVELER],0)),K2049,"Shipped")</f>
        <v>Shipped</v>
      </c>
      <c r="L2049" s="77">
        <f ca="1">IF(ISERROR(MATCH([1]!WORKORDER[[#This Row],[TRAVELER]],[1]!Table1[TRAVELER],0)),L2049,#REF!)</f>
        <v>29659</v>
      </c>
    </row>
    <row r="2050" spans="1:12" hidden="1" x14ac:dyDescent="0.25">
      <c r="A2050" s="77">
        <v>710194</v>
      </c>
      <c r="B2050" s="77">
        <v>11549204</v>
      </c>
      <c r="C2050" s="77">
        <v>1068</v>
      </c>
      <c r="D2050" s="77"/>
      <c r="E2050" s="100">
        <v>1171</v>
      </c>
      <c r="F2050" s="101">
        <v>7699</v>
      </c>
      <c r="G2050" s="102">
        <v>190106</v>
      </c>
      <c r="H2050" s="103">
        <v>46175</v>
      </c>
      <c r="I2050" s="104" t="s">
        <v>926</v>
      </c>
      <c r="J2050" s="77"/>
      <c r="K2050" s="77" t="str">
        <f ca="1">+IF(ISERROR(MATCH([1]!WORKORDER[[#This Row],[TRAVELER]],[1]!Table1[TRAVELER],0)),K2050,"Shipped")</f>
        <v>Shipped</v>
      </c>
      <c r="L2050" s="77">
        <f ca="1">IF(ISERROR(MATCH([1]!WORKORDER[[#This Row],[TRAVELER]],[1]!Table1[TRAVELER],0)),L2050,#REF!)</f>
        <v>29659</v>
      </c>
    </row>
    <row r="2051" spans="1:12" hidden="1" x14ac:dyDescent="0.25">
      <c r="A2051" s="77">
        <v>710195</v>
      </c>
      <c r="B2051" s="77">
        <v>11549204</v>
      </c>
      <c r="C2051" s="77">
        <v>929</v>
      </c>
      <c r="D2051" s="77"/>
      <c r="E2051" s="100">
        <v>1211</v>
      </c>
      <c r="F2051" s="101">
        <v>7962</v>
      </c>
      <c r="G2051" s="102">
        <v>190106</v>
      </c>
      <c r="H2051" s="103">
        <v>46175</v>
      </c>
      <c r="I2051" s="104" t="s">
        <v>926</v>
      </c>
      <c r="J2051" s="77"/>
      <c r="K2051" s="77" t="str">
        <f ca="1">+IF(ISERROR(MATCH([1]!WORKORDER[[#This Row],[TRAVELER]],[1]!Table1[TRAVELER],0)),K2051,"Shipped")</f>
        <v>Shipped</v>
      </c>
      <c r="L2051" s="77">
        <f ca="1">IF(ISERROR(MATCH([1]!WORKORDER[[#This Row],[TRAVELER]],[1]!Table1[TRAVELER],0)),L2051,#REF!)</f>
        <v>29685</v>
      </c>
    </row>
    <row r="2052" spans="1:12" hidden="1" x14ac:dyDescent="0.25">
      <c r="A2052" s="77">
        <v>710196</v>
      </c>
      <c r="B2052" s="77">
        <v>11549204</v>
      </c>
      <c r="C2052" s="77">
        <v>1526</v>
      </c>
      <c r="D2052" s="77"/>
      <c r="E2052" s="100">
        <v>1121</v>
      </c>
      <c r="F2052" s="101">
        <v>7370</v>
      </c>
      <c r="G2052" s="102">
        <v>190106</v>
      </c>
      <c r="H2052" s="103">
        <v>46175</v>
      </c>
      <c r="I2052" s="104" t="s">
        <v>926</v>
      </c>
      <c r="J2052" s="77"/>
      <c r="K2052" s="77" t="str">
        <f ca="1">+IF(ISERROR(MATCH([1]!WORKORDER[[#This Row],[TRAVELER]],[1]!Table1[TRAVELER],0)),K2052,"Shipped")</f>
        <v>Shipped</v>
      </c>
      <c r="L2052" s="77">
        <f ca="1">IF(ISERROR(MATCH([1]!WORKORDER[[#This Row],[TRAVELER]],[1]!Table1[TRAVELER],0)),L2052,#REF!)</f>
        <v>29659</v>
      </c>
    </row>
    <row r="2053" spans="1:12" hidden="1" x14ac:dyDescent="0.25">
      <c r="A2053" s="77">
        <v>710197</v>
      </c>
      <c r="B2053" s="77">
        <v>11549204</v>
      </c>
      <c r="C2053" s="77">
        <v>1701</v>
      </c>
      <c r="D2053" s="77"/>
      <c r="E2053" s="100">
        <v>1181</v>
      </c>
      <c r="F2053" s="101">
        <v>7765</v>
      </c>
      <c r="G2053" s="102">
        <v>190106</v>
      </c>
      <c r="H2053" s="103">
        <v>46175</v>
      </c>
      <c r="I2053" s="104" t="s">
        <v>926</v>
      </c>
      <c r="J2053" s="77"/>
      <c r="K2053" s="77" t="str">
        <f ca="1">+IF(ISERROR(MATCH([1]!WORKORDER[[#This Row],[TRAVELER]],[1]!Table1[TRAVELER],0)),K2053,"Shipped")</f>
        <v>Shipped</v>
      </c>
      <c r="L2053" s="77" t="e">
        <f ca="1">IF(ISERROR(MATCH([1]!WORKORDER[[#This Row],[TRAVELER]],[1]!Table1[TRAVELER],0)),L2053,#REF!)</f>
        <v>#REF!</v>
      </c>
    </row>
    <row r="2054" spans="1:12" hidden="1" x14ac:dyDescent="0.25">
      <c r="A2054" s="77">
        <v>710198</v>
      </c>
      <c r="B2054" s="77">
        <v>11549204</v>
      </c>
      <c r="C2054" s="77">
        <v>706</v>
      </c>
      <c r="D2054" s="77"/>
      <c r="E2054" s="100">
        <v>1095</v>
      </c>
      <c r="F2054" s="101">
        <v>7199</v>
      </c>
      <c r="G2054" s="102">
        <v>190106</v>
      </c>
      <c r="H2054" s="103">
        <v>46175</v>
      </c>
      <c r="I2054" s="104" t="s">
        <v>926</v>
      </c>
      <c r="J2054" s="77"/>
      <c r="K2054" s="77" t="str">
        <f ca="1">+IF(ISERROR(MATCH([1]!WORKORDER[[#This Row],[TRAVELER]],[1]!Table1[TRAVELER],0)),K2054,"Shipped")</f>
        <v>Shipped</v>
      </c>
      <c r="L2054" s="77">
        <f ca="1">IF(ISERROR(MATCH([1]!WORKORDER[[#This Row],[TRAVELER]],[1]!Table1[TRAVELER],0)),L2054,#REF!)</f>
        <v>29659</v>
      </c>
    </row>
    <row r="2055" spans="1:12" hidden="1" x14ac:dyDescent="0.25">
      <c r="A2055" s="77">
        <v>710199</v>
      </c>
      <c r="B2055" s="77">
        <v>11549204</v>
      </c>
      <c r="C2055" s="77">
        <v>1639</v>
      </c>
      <c r="D2055" s="77"/>
      <c r="E2055" s="100">
        <v>1120</v>
      </c>
      <c r="F2055" s="101">
        <v>7364</v>
      </c>
      <c r="G2055" s="102">
        <v>190106</v>
      </c>
      <c r="H2055" s="103">
        <v>46175</v>
      </c>
      <c r="I2055" s="104" t="s">
        <v>926</v>
      </c>
      <c r="J2055" s="77"/>
      <c r="K2055" s="77" t="str">
        <f ca="1">+IF(ISERROR(MATCH([1]!WORKORDER[[#This Row],[TRAVELER]],[1]!Table1[TRAVELER],0)),K2055,"Shipped")</f>
        <v>Shipped</v>
      </c>
      <c r="L2055" s="77">
        <f ca="1">IF(ISERROR(MATCH([1]!WORKORDER[[#This Row],[TRAVELER]],[1]!Table1[TRAVELER],0)),L2055,#REF!)</f>
        <v>29659</v>
      </c>
    </row>
    <row r="2056" spans="1:12" hidden="1" x14ac:dyDescent="0.25">
      <c r="A2056" s="77">
        <v>710200</v>
      </c>
      <c r="B2056" s="77">
        <v>11549204</v>
      </c>
      <c r="C2056" s="77">
        <v>792</v>
      </c>
      <c r="D2056" s="77"/>
      <c r="E2056" s="100">
        <v>1154</v>
      </c>
      <c r="F2056" s="101">
        <v>7587</v>
      </c>
      <c r="G2056" s="102">
        <v>190106</v>
      </c>
      <c r="H2056" s="103">
        <v>46175</v>
      </c>
      <c r="I2056" s="104" t="s">
        <v>926</v>
      </c>
      <c r="J2056" s="77"/>
      <c r="K2056" s="77" t="str">
        <f ca="1">+IF(ISERROR(MATCH([1]!WORKORDER[[#This Row],[TRAVELER]],[1]!Table1[TRAVELER],0)),K2056,"Shipped")</f>
        <v>Shipped</v>
      </c>
      <c r="L2056" s="77">
        <f ca="1">IF(ISERROR(MATCH([1]!WORKORDER[[#This Row],[TRAVELER]],[1]!Table1[TRAVELER],0)),L2056,#REF!)</f>
        <v>29659</v>
      </c>
    </row>
    <row r="2057" spans="1:12" hidden="1" x14ac:dyDescent="0.25">
      <c r="A2057" s="77">
        <v>710201</v>
      </c>
      <c r="B2057" s="77">
        <v>11549204</v>
      </c>
      <c r="C2057" s="77">
        <v>1038</v>
      </c>
      <c r="D2057" s="77"/>
      <c r="E2057" s="100">
        <v>1274</v>
      </c>
      <c r="F2057" s="101">
        <v>8376</v>
      </c>
      <c r="G2057" s="102">
        <v>190106</v>
      </c>
      <c r="H2057" s="103">
        <v>46175</v>
      </c>
      <c r="I2057" s="104" t="s">
        <v>926</v>
      </c>
      <c r="J2057" s="77"/>
      <c r="K2057" s="77" t="str">
        <f ca="1">+IF(ISERROR(MATCH([1]!WORKORDER[[#This Row],[TRAVELER]],[1]!Table1[TRAVELER],0)),K2057,"Shipped")</f>
        <v>Shipped</v>
      </c>
      <c r="L2057" s="77">
        <f ca="1">IF(ISERROR(MATCH([1]!WORKORDER[[#This Row],[TRAVELER]],[1]!Table1[TRAVELER],0)),L2057,#REF!)</f>
        <v>29659</v>
      </c>
    </row>
    <row r="2058" spans="1:12" hidden="1" x14ac:dyDescent="0.25">
      <c r="A2058" s="77">
        <v>710202</v>
      </c>
      <c r="B2058" s="77">
        <v>11549204</v>
      </c>
      <c r="C2058" s="77">
        <v>668</v>
      </c>
      <c r="D2058" s="77"/>
      <c r="E2058" s="100">
        <v>1023</v>
      </c>
      <c r="F2058" s="101">
        <v>6726</v>
      </c>
      <c r="G2058" s="102">
        <v>190106</v>
      </c>
      <c r="H2058" s="103">
        <v>46175</v>
      </c>
      <c r="I2058" s="104" t="s">
        <v>926</v>
      </c>
      <c r="J2058" s="77"/>
      <c r="K2058" s="77" t="str">
        <f ca="1">+IF(ISERROR(MATCH([1]!WORKORDER[[#This Row],[TRAVELER]],[1]!Table1[TRAVELER],0)),K2058,"Shipped")</f>
        <v>Shipped</v>
      </c>
      <c r="L2058" s="77">
        <f ca="1">IF(ISERROR(MATCH([1]!WORKORDER[[#This Row],[TRAVELER]],[1]!Table1[TRAVELER],0)),L2058,#REF!)</f>
        <v>29659</v>
      </c>
    </row>
    <row r="2059" spans="1:12" hidden="1" x14ac:dyDescent="0.25">
      <c r="A2059" s="77">
        <v>710203</v>
      </c>
      <c r="B2059" s="77" t="s">
        <v>1026</v>
      </c>
      <c r="C2059" s="77">
        <v>531</v>
      </c>
      <c r="D2059" s="77"/>
      <c r="E2059" s="100">
        <v>1312</v>
      </c>
      <c r="F2059" s="101">
        <v>64000</v>
      </c>
      <c r="G2059" s="102">
        <v>190179</v>
      </c>
      <c r="H2059" s="103">
        <v>46177</v>
      </c>
      <c r="I2059" s="104" t="s">
        <v>927</v>
      </c>
      <c r="J2059" s="77" t="s">
        <v>1515</v>
      </c>
      <c r="K2059" s="77">
        <f ca="1">+IF(ISERROR(MATCH([1]!WORKORDER[[#This Row],[TRAVELER]],[1]!Table1[TRAVELER],0)),K2059,"Shipped")</f>
        <v>0</v>
      </c>
      <c r="L2059" s="77">
        <f ca="1">IF(ISERROR(MATCH([1]!WORKORDER[[#This Row],[TRAVELER]],[1]!Table1[TRAVELER],0)),L2059,#REF!)</f>
        <v>0</v>
      </c>
    </row>
    <row r="2060" spans="1:12" hidden="1" x14ac:dyDescent="0.25">
      <c r="A2060" s="77">
        <v>710204</v>
      </c>
      <c r="B2060" s="77" t="s">
        <v>1026</v>
      </c>
      <c r="C2060" s="77">
        <v>805</v>
      </c>
      <c r="D2060" s="77"/>
      <c r="E2060" s="100">
        <v>1435</v>
      </c>
      <c r="F2060" s="101">
        <v>70000</v>
      </c>
      <c r="G2060" s="102">
        <v>190179</v>
      </c>
      <c r="H2060" s="103">
        <v>46177</v>
      </c>
      <c r="I2060" s="104" t="s">
        <v>927</v>
      </c>
      <c r="J2060" s="77" t="s">
        <v>1515</v>
      </c>
      <c r="K2060" s="77">
        <f ca="1">+IF(ISERROR(MATCH([1]!WORKORDER[[#This Row],[TRAVELER]],[1]!Table1[TRAVELER],0)),K2060,"Shipped")</f>
        <v>0</v>
      </c>
      <c r="L2060" s="77">
        <f ca="1">IF(ISERROR(MATCH([1]!WORKORDER[[#This Row],[TRAVELER]],[1]!Table1[TRAVELER],0)),L2060,#REF!)</f>
        <v>0</v>
      </c>
    </row>
    <row r="2061" spans="1:12" hidden="1" x14ac:dyDescent="0.25">
      <c r="A2061" s="77">
        <v>710205</v>
      </c>
      <c r="B2061" s="77" t="s">
        <v>1026</v>
      </c>
      <c r="C2061" s="77">
        <v>657</v>
      </c>
      <c r="D2061" s="77"/>
      <c r="E2061" s="100">
        <v>1333</v>
      </c>
      <c r="F2061" s="101">
        <v>65000</v>
      </c>
      <c r="G2061" s="102">
        <v>191126</v>
      </c>
      <c r="H2061" s="103">
        <v>46211</v>
      </c>
      <c r="I2061" s="104" t="s">
        <v>926</v>
      </c>
      <c r="J2061" s="77"/>
      <c r="K2061" s="77" t="str">
        <f>+IF(ISERROR(MATCH([1]!WORKORDER[[#This Row],[TRAVELER]],[1]!Table1[TRAVELER],0)),K2061,"Shipped")</f>
        <v>Shipped</v>
      </c>
      <c r="L2061" s="77" t="e">
        <f>IF(ISERROR(MATCH([1]!WORKORDER[[#This Row],[TRAVELER]],[1]!Table1[TRAVELER],0)),L2061,#REF!)</f>
        <v>#REF!</v>
      </c>
    </row>
    <row r="2062" spans="1:12" hidden="1" x14ac:dyDescent="0.25">
      <c r="A2062" s="77">
        <v>710206</v>
      </c>
      <c r="B2062" s="77" t="s">
        <v>1026</v>
      </c>
      <c r="C2062" s="77">
        <v>929</v>
      </c>
      <c r="D2062" s="77"/>
      <c r="E2062" s="100">
        <v>1333</v>
      </c>
      <c r="F2062" s="101">
        <v>65000</v>
      </c>
      <c r="G2062" s="102">
        <v>191126</v>
      </c>
      <c r="H2062" s="103">
        <v>46211</v>
      </c>
      <c r="I2062" s="104" t="s">
        <v>926</v>
      </c>
      <c r="J2062" s="77"/>
      <c r="K2062" s="77" t="str">
        <f>+IF(ISERROR(MATCH([1]!WORKORDER[[#This Row],[TRAVELER]],[1]!Table1[TRAVELER],0)),K2062,"Shipped")</f>
        <v>Shipped</v>
      </c>
      <c r="L2062" s="77" t="e">
        <f>IF(ISERROR(MATCH([1]!WORKORDER[[#This Row],[TRAVELER]],[1]!Table1[TRAVELER],0)),L2062,#REF!)</f>
        <v>#REF!</v>
      </c>
    </row>
    <row r="2063" spans="1:12" hidden="1" x14ac:dyDescent="0.25">
      <c r="A2063" s="77">
        <v>710209</v>
      </c>
      <c r="B2063" s="77" t="s">
        <v>1026</v>
      </c>
      <c r="C2063" s="77">
        <v>24</v>
      </c>
      <c r="D2063" s="77"/>
      <c r="E2063" s="100">
        <v>1128</v>
      </c>
      <c r="F2063" s="101">
        <v>55000</v>
      </c>
      <c r="G2063" s="102">
        <v>190179</v>
      </c>
      <c r="H2063" s="103">
        <v>46177</v>
      </c>
      <c r="I2063" s="104" t="s">
        <v>927</v>
      </c>
      <c r="J2063" s="77" t="s">
        <v>1515</v>
      </c>
      <c r="K2063" s="77" t="str">
        <f>+IF(ISERROR(MATCH([1]!WORKORDER[[#This Row],[TRAVELER]],[1]!Table1[TRAVELER],0)),K2063,"Shipped")</f>
        <v>Shipped</v>
      </c>
      <c r="L2063" s="77" t="e">
        <f>IF(ISERROR(MATCH([1]!WORKORDER[[#This Row],[TRAVELER]],[1]!Table1[TRAVELER],0)),L2063,#REF!)</f>
        <v>#REF!</v>
      </c>
    </row>
    <row r="2064" spans="1:12" hidden="1" x14ac:dyDescent="0.25">
      <c r="A2064" s="77">
        <v>710211</v>
      </c>
      <c r="B2064" s="77" t="s">
        <v>1026</v>
      </c>
      <c r="C2064" s="77">
        <v>759</v>
      </c>
      <c r="D2064" s="77"/>
      <c r="E2064" s="100">
        <v>1435</v>
      </c>
      <c r="F2064" s="101">
        <v>70000</v>
      </c>
      <c r="G2064" s="102">
        <v>190621</v>
      </c>
      <c r="H2064" s="103">
        <v>46192</v>
      </c>
      <c r="I2064" s="104" t="s">
        <v>926</v>
      </c>
      <c r="J2064" s="77"/>
      <c r="K2064" s="77" t="str">
        <f>+IF(ISERROR(MATCH([1]!WORKORDER[[#This Row],[TRAVELER]],[1]!Table1[TRAVELER],0)),K2064,"Shipped")</f>
        <v>Shipped</v>
      </c>
      <c r="L2064" s="77" t="e">
        <f>IF(ISERROR(MATCH([1]!WORKORDER[[#This Row],[TRAVELER]],[1]!Table1[TRAVELER],0)),L2064,#REF!)</f>
        <v>#REF!</v>
      </c>
    </row>
    <row r="2065" spans="1:12" hidden="1" x14ac:dyDescent="0.25">
      <c r="A2065" s="77">
        <v>710213</v>
      </c>
      <c r="B2065" s="77" t="s">
        <v>1026</v>
      </c>
      <c r="C2065" s="77">
        <v>149</v>
      </c>
      <c r="D2065" s="77"/>
      <c r="E2065" s="100">
        <v>1230</v>
      </c>
      <c r="F2065" s="101">
        <v>60000</v>
      </c>
      <c r="G2065" s="102">
        <v>190621</v>
      </c>
      <c r="H2065" s="103">
        <v>46192</v>
      </c>
      <c r="I2065" s="104" t="s">
        <v>926</v>
      </c>
      <c r="J2065" s="77"/>
      <c r="K2065" s="77" t="str">
        <f ca="1">+IF(ISERROR(MATCH([1]!WORKORDER[[#This Row],[TRAVELER]],[1]!Table1[TRAVELER],0)),K2065,"Shipped")</f>
        <v>Shipped</v>
      </c>
      <c r="L2065" s="77">
        <f ca="1">IF(ISERROR(MATCH([1]!WORKORDER[[#This Row],[TRAVELER]],[1]!Table1[TRAVELER],0)),L2065,#REF!)</f>
        <v>29769</v>
      </c>
    </row>
    <row r="2066" spans="1:12" hidden="1" x14ac:dyDescent="0.25">
      <c r="A2066" s="77">
        <v>710214</v>
      </c>
      <c r="B2066" s="77" t="s">
        <v>1026</v>
      </c>
      <c r="C2066" s="77">
        <v>545</v>
      </c>
      <c r="D2066" s="77"/>
      <c r="E2066" s="100">
        <v>1271</v>
      </c>
      <c r="F2066" s="101">
        <v>62000</v>
      </c>
      <c r="G2066" s="102">
        <v>190621</v>
      </c>
      <c r="H2066" s="103">
        <v>46192</v>
      </c>
      <c r="I2066" s="104" t="s">
        <v>926</v>
      </c>
      <c r="J2066" s="77"/>
      <c r="K2066" s="77" t="str">
        <f ca="1">+IF(ISERROR(MATCH([1]!WORKORDER[[#This Row],[TRAVELER]],[1]!Table1[TRAVELER],0)),K2066,"Shipped")</f>
        <v>Shipped</v>
      </c>
      <c r="L2066" s="77">
        <f ca="1">IF(ISERROR(MATCH([1]!WORKORDER[[#This Row],[TRAVELER]],[1]!Table1[TRAVELER],0)),L2066,#REF!)</f>
        <v>29811</v>
      </c>
    </row>
    <row r="2067" spans="1:12" hidden="1" x14ac:dyDescent="0.25">
      <c r="A2067" s="77">
        <v>710215</v>
      </c>
      <c r="B2067" s="77">
        <v>11517996</v>
      </c>
      <c r="C2067" s="77">
        <v>434</v>
      </c>
      <c r="D2067" s="77"/>
      <c r="E2067" s="100">
        <v>1141</v>
      </c>
      <c r="F2067" s="101">
        <v>42575</v>
      </c>
      <c r="G2067" s="102">
        <v>190732</v>
      </c>
      <c r="H2067" s="103">
        <v>46197</v>
      </c>
      <c r="I2067" s="104" t="s">
        <v>926</v>
      </c>
      <c r="J2067" s="77"/>
      <c r="K2067" s="77" t="str">
        <f ca="1">+IF(ISERROR(MATCH([1]!WORKORDER[[#This Row],[TRAVELER]],[1]!Table1[TRAVELER],0)),K2067,"Shipped")</f>
        <v>Shipped</v>
      </c>
      <c r="L2067" s="77">
        <f ca="1">IF(ISERROR(MATCH([1]!WORKORDER[[#This Row],[TRAVELER]],[1]!Table1[TRAVELER],0)),L2067,#REF!)</f>
        <v>29787</v>
      </c>
    </row>
    <row r="2068" spans="1:12" hidden="1" x14ac:dyDescent="0.25">
      <c r="A2068" s="77">
        <v>710216</v>
      </c>
      <c r="B2068" s="77">
        <v>11517996</v>
      </c>
      <c r="C2068" s="77">
        <v>803</v>
      </c>
      <c r="D2068" s="77"/>
      <c r="E2068" s="100">
        <v>1124</v>
      </c>
      <c r="F2068" s="101">
        <v>41940</v>
      </c>
      <c r="G2068" s="102">
        <v>190732</v>
      </c>
      <c r="H2068" s="103">
        <v>46197</v>
      </c>
      <c r="I2068" s="104" t="s">
        <v>926</v>
      </c>
      <c r="J2068" s="77"/>
      <c r="K2068" s="77" t="str">
        <f ca="1">+IF(ISERROR(MATCH([1]!WORKORDER[[#This Row],[TRAVELER]],[1]!Table1[TRAVELER],0)),K2068,"Shipped")</f>
        <v>Shipped</v>
      </c>
      <c r="L2068" s="77">
        <f ca="1">IF(ISERROR(MATCH([1]!WORKORDER[[#This Row],[TRAVELER]],[1]!Table1[TRAVELER],0)),L2068,#REF!)</f>
        <v>29792</v>
      </c>
    </row>
    <row r="2069" spans="1:12" hidden="1" x14ac:dyDescent="0.25">
      <c r="A2069" s="77">
        <v>710217</v>
      </c>
      <c r="B2069" s="77" t="s">
        <v>968</v>
      </c>
      <c r="C2069" s="77">
        <v>17</v>
      </c>
      <c r="D2069" s="77"/>
      <c r="E2069" s="100">
        <v>1378</v>
      </c>
      <c r="F2069" s="101">
        <v>24175</v>
      </c>
      <c r="G2069" s="102">
        <v>190400</v>
      </c>
      <c r="H2069" s="103">
        <v>46184</v>
      </c>
      <c r="I2069" s="104" t="s">
        <v>1516</v>
      </c>
      <c r="J2069" s="77"/>
      <c r="K2069" s="77" t="str">
        <f ca="1">+IF(ISERROR(MATCH([1]!WORKORDER[[#This Row],[TRAVELER]],[1]!Table1[TRAVELER],0)),K2069,"Shipped")</f>
        <v>Shipped</v>
      </c>
      <c r="L2069" s="77">
        <f ca="1">IF(ISERROR(MATCH([1]!WORKORDER[[#This Row],[TRAVELER]],[1]!Table1[TRAVELER],0)),L2069,#REF!)</f>
        <v>29705</v>
      </c>
    </row>
    <row r="2070" spans="1:12" hidden="1" x14ac:dyDescent="0.25">
      <c r="A2070" s="77">
        <v>710219</v>
      </c>
      <c r="B2070" s="77" t="s">
        <v>968</v>
      </c>
      <c r="C2070" s="77">
        <v>968</v>
      </c>
      <c r="D2070" s="77"/>
      <c r="E2070" s="100">
        <v>706</v>
      </c>
      <c r="F2070" s="101">
        <v>12386</v>
      </c>
      <c r="G2070" s="102">
        <v>190356</v>
      </c>
      <c r="H2070" s="103">
        <v>46183</v>
      </c>
      <c r="I2070" s="104" t="s">
        <v>1517</v>
      </c>
      <c r="J2070" s="77"/>
      <c r="K2070" s="77" t="str">
        <f ca="1">+IF(ISERROR(MATCH([1]!WORKORDER[[#This Row],[TRAVELER]],[1]!Table1[TRAVELER],0)),K2070,"Shipped")</f>
        <v>Shipped</v>
      </c>
      <c r="L2070" s="77">
        <f ca="1">IF(ISERROR(MATCH([1]!WORKORDER[[#This Row],[TRAVELER]],[1]!Table1[TRAVELER],0)),L2070,#REF!)</f>
        <v>29700</v>
      </c>
    </row>
    <row r="2071" spans="1:12" hidden="1" x14ac:dyDescent="0.25">
      <c r="A2071" s="77">
        <v>710220</v>
      </c>
      <c r="B2071" s="77" t="s">
        <v>968</v>
      </c>
      <c r="C2071" s="77">
        <v>317</v>
      </c>
      <c r="D2071" s="77"/>
      <c r="E2071" s="100">
        <v>683</v>
      </c>
      <c r="F2071" s="101">
        <v>11982</v>
      </c>
      <c r="G2071" s="102">
        <v>190356</v>
      </c>
      <c r="H2071" s="103">
        <v>46183</v>
      </c>
      <c r="I2071" s="104" t="s">
        <v>1518</v>
      </c>
      <c r="J2071" s="77"/>
      <c r="K2071" s="77" t="str">
        <f ca="1">+IF(ISERROR(MATCH([1]!WORKORDER[[#This Row],[TRAVELER]],[1]!Table1[TRAVELER],0)),K2071,"Shipped")</f>
        <v>Shipped</v>
      </c>
      <c r="L2071" s="77" t="e">
        <f ca="1">IF(ISERROR(MATCH([1]!WORKORDER[[#This Row],[TRAVELER]],[1]!Table1[TRAVELER],0)),L2071,#REF!)</f>
        <v>#REF!</v>
      </c>
    </row>
    <row r="2072" spans="1:12" hidden="1" x14ac:dyDescent="0.25">
      <c r="A2072" s="77">
        <v>710221</v>
      </c>
      <c r="B2072" s="77" t="s">
        <v>968</v>
      </c>
      <c r="C2072" s="77">
        <v>150</v>
      </c>
      <c r="D2072" s="77"/>
      <c r="E2072" s="100">
        <v>639</v>
      </c>
      <c r="F2072" s="101">
        <v>11211</v>
      </c>
      <c r="G2072" s="102">
        <v>190356</v>
      </c>
      <c r="H2072" s="103">
        <v>46183</v>
      </c>
      <c r="I2072" s="104" t="s">
        <v>1519</v>
      </c>
      <c r="J2072" s="77"/>
      <c r="K2072" s="77" t="str">
        <f ca="1">+IF(ISERROR(MATCH([1]!WORKORDER[[#This Row],[TRAVELER]],[1]!Table1[TRAVELER],0)),K2072,"Shipped")</f>
        <v>Shipped</v>
      </c>
      <c r="L2072" s="77" t="e">
        <f ca="1">IF(ISERROR(MATCH([1]!WORKORDER[[#This Row],[TRAVELER]],[1]!Table1[TRAVELER],0)),L2072,#REF!)</f>
        <v>#REF!</v>
      </c>
    </row>
    <row r="2073" spans="1:12" hidden="1" x14ac:dyDescent="0.25">
      <c r="A2073" s="77">
        <v>710222</v>
      </c>
      <c r="B2073" s="77" t="s">
        <v>968</v>
      </c>
      <c r="C2073" s="77">
        <v>1685</v>
      </c>
      <c r="D2073" s="77"/>
      <c r="E2073" s="100">
        <v>739</v>
      </c>
      <c r="F2073" s="101">
        <v>12965</v>
      </c>
      <c r="G2073" s="102">
        <v>190356</v>
      </c>
      <c r="H2073" s="103">
        <v>46183</v>
      </c>
      <c r="I2073" s="104" t="s">
        <v>1520</v>
      </c>
      <c r="J2073" s="77"/>
      <c r="K2073" s="77" t="str">
        <f ca="1">+IF(ISERROR(MATCH([1]!WORKORDER[[#This Row],[TRAVELER]],[1]!Table1[TRAVELER],0)),K2073,"Shipped")</f>
        <v>Shipped</v>
      </c>
      <c r="L2073" s="77">
        <f ca="1">IF(ISERROR(MATCH([1]!WORKORDER[[#This Row],[TRAVELER]],[1]!Table1[TRAVELER],0)),L2073,#REF!)</f>
        <v>29700</v>
      </c>
    </row>
    <row r="2074" spans="1:12" hidden="1" x14ac:dyDescent="0.25">
      <c r="A2074" s="77">
        <v>710223</v>
      </c>
      <c r="B2074" s="77" t="s">
        <v>932</v>
      </c>
      <c r="C2074" s="77">
        <v>1691</v>
      </c>
      <c r="D2074" s="77"/>
      <c r="E2074" s="100">
        <v>606</v>
      </c>
      <c r="F2074" s="101">
        <v>19612</v>
      </c>
      <c r="G2074" s="102">
        <v>191145</v>
      </c>
      <c r="H2074" s="103">
        <v>46211</v>
      </c>
      <c r="I2074" s="104" t="s">
        <v>1521</v>
      </c>
      <c r="J2074" s="77"/>
      <c r="K2074" s="77" t="str">
        <f ca="1">+IF(ISERROR(MATCH([1]!WORKORDER[[#This Row],[TRAVELER]],[1]!Table1[TRAVELER],0)),K2074,"Shipped")</f>
        <v>Shipped</v>
      </c>
      <c r="L2074" s="77">
        <f ca="1">IF(ISERROR(MATCH([1]!WORKORDER[[#This Row],[TRAVELER]],[1]!Table1[TRAVELER],0)),L2074,#REF!)</f>
        <v>29816</v>
      </c>
    </row>
    <row r="2075" spans="1:12" hidden="1" x14ac:dyDescent="0.25">
      <c r="A2075" s="77">
        <v>710224</v>
      </c>
      <c r="B2075" s="77" t="s">
        <v>932</v>
      </c>
      <c r="C2075" s="77">
        <v>33</v>
      </c>
      <c r="D2075" s="77"/>
      <c r="E2075" s="100">
        <v>610</v>
      </c>
      <c r="F2075" s="101">
        <v>19741</v>
      </c>
      <c r="G2075" s="102">
        <v>191145</v>
      </c>
      <c r="H2075" s="103">
        <v>46211</v>
      </c>
      <c r="I2075" s="104" t="s">
        <v>1522</v>
      </c>
      <c r="J2075" s="77"/>
      <c r="K2075" s="77" t="str">
        <f ca="1">+IF(ISERROR(MATCH([1]!WORKORDER[[#This Row],[TRAVELER]],[1]!Table1[TRAVELER],0)),K2075,"Shipped")</f>
        <v>Shipped</v>
      </c>
      <c r="L2075" s="77">
        <f ca="1">IF(ISERROR(MATCH([1]!WORKORDER[[#This Row],[TRAVELER]],[1]!Table1[TRAVELER],0)),L2075,#REF!)</f>
        <v>29818</v>
      </c>
    </row>
    <row r="2076" spans="1:12" hidden="1" x14ac:dyDescent="0.25">
      <c r="A2076" s="77">
        <v>710225</v>
      </c>
      <c r="B2076" s="77" t="s">
        <v>967</v>
      </c>
      <c r="C2076" s="77">
        <v>618</v>
      </c>
      <c r="D2076" s="77"/>
      <c r="E2076" s="100">
        <v>546</v>
      </c>
      <c r="F2076" s="101">
        <v>11235</v>
      </c>
      <c r="G2076" s="102">
        <v>190220</v>
      </c>
      <c r="H2076" s="103">
        <v>46178</v>
      </c>
      <c r="I2076" s="104" t="s">
        <v>1523</v>
      </c>
      <c r="J2076" s="77"/>
      <c r="K2076" s="77" t="str">
        <f>+IF(ISERROR(MATCH([1]!WORKORDER[[#This Row],[TRAVELER]],[1]!Table1[TRAVELER],0)),K2076,"Shipped")</f>
        <v>Shipped</v>
      </c>
      <c r="L2076" s="77" t="e">
        <f>IF(ISERROR(MATCH([1]!WORKORDER[[#This Row],[TRAVELER]],[1]!Table1[TRAVELER],0)),L2076,#REF!)</f>
        <v>#REF!</v>
      </c>
    </row>
    <row r="2077" spans="1:12" hidden="1" x14ac:dyDescent="0.25">
      <c r="A2077" s="77">
        <v>710226</v>
      </c>
      <c r="B2077" s="77" t="s">
        <v>967</v>
      </c>
      <c r="C2077" s="77">
        <v>552</v>
      </c>
      <c r="D2077" s="77"/>
      <c r="E2077" s="100">
        <v>403</v>
      </c>
      <c r="F2077" s="101">
        <v>8292</v>
      </c>
      <c r="G2077" s="102">
        <v>190220</v>
      </c>
      <c r="H2077" s="103">
        <v>46178</v>
      </c>
      <c r="I2077" s="104" t="s">
        <v>1524</v>
      </c>
      <c r="J2077" s="77"/>
      <c r="K2077" s="77" t="str">
        <f ca="1">+IF(ISERROR(MATCH([1]!WORKORDER[[#This Row],[TRAVELER]],[1]!Table1[TRAVELER],0)),K2077,"Shipped")</f>
        <v>Shipped</v>
      </c>
      <c r="L2077" s="77">
        <f ca="1">IF(ISERROR(MATCH([1]!WORKORDER[[#This Row],[TRAVELER]],[1]!Table1[TRAVELER],0)),L2077,#REF!)</f>
        <v>29685</v>
      </c>
    </row>
    <row r="2078" spans="1:12" hidden="1" x14ac:dyDescent="0.25">
      <c r="A2078" s="77">
        <v>710228</v>
      </c>
      <c r="B2078" s="77" t="s">
        <v>959</v>
      </c>
      <c r="C2078" s="77">
        <v>574</v>
      </c>
      <c r="D2078" s="77"/>
      <c r="E2078" s="100">
        <v>884</v>
      </c>
      <c r="F2078" s="101">
        <v>40000</v>
      </c>
      <c r="G2078" s="102">
        <v>190220</v>
      </c>
      <c r="H2078" s="103">
        <v>46178</v>
      </c>
      <c r="I2078" s="104" t="s">
        <v>1525</v>
      </c>
      <c r="J2078" s="77"/>
      <c r="K2078" s="77" t="str">
        <f ca="1">+IF(ISERROR(MATCH([1]!WORKORDER[[#This Row],[TRAVELER]],[1]!Table1[TRAVELER],0)),K2078,"Shipped")</f>
        <v>Shipped</v>
      </c>
      <c r="L2078" s="77">
        <f ca="1">IF(ISERROR(MATCH([1]!WORKORDER[[#This Row],[TRAVELER]],[1]!Table1[TRAVELER],0)),L2078,#REF!)</f>
        <v>29684</v>
      </c>
    </row>
    <row r="2079" spans="1:12" hidden="1" x14ac:dyDescent="0.25">
      <c r="A2079" s="77">
        <v>710229</v>
      </c>
      <c r="B2079" s="77" t="s">
        <v>1040</v>
      </c>
      <c r="C2079" s="77">
        <v>1684</v>
      </c>
      <c r="D2079" s="77"/>
      <c r="E2079" s="100">
        <v>888</v>
      </c>
      <c r="F2079" s="101">
        <v>8775</v>
      </c>
      <c r="G2079" s="102">
        <v>190220</v>
      </c>
      <c r="H2079" s="103">
        <v>46178</v>
      </c>
      <c r="I2079" s="104" t="s">
        <v>1526</v>
      </c>
      <c r="J2079" s="77"/>
      <c r="K2079" s="77" t="str">
        <f ca="1">+IF(ISERROR(MATCH([1]!WORKORDER[[#This Row],[TRAVELER]],[1]!Table1[TRAVELER],0)),K2079,"Shipped")</f>
        <v>Shipped</v>
      </c>
      <c r="L2079" s="77">
        <f ca="1">IF(ISERROR(MATCH([1]!WORKORDER[[#This Row],[TRAVELER]],[1]!Table1[TRAVELER],0)),L2079,#REF!)</f>
        <v>29684</v>
      </c>
    </row>
    <row r="2080" spans="1:12" hidden="1" x14ac:dyDescent="0.25">
      <c r="A2080" s="77">
        <v>710230</v>
      </c>
      <c r="B2080" s="77" t="s">
        <v>1040</v>
      </c>
      <c r="C2080" s="77">
        <v>896</v>
      </c>
      <c r="D2080" s="77"/>
      <c r="E2080" s="100">
        <v>1068</v>
      </c>
      <c r="F2080" s="101">
        <v>10553</v>
      </c>
      <c r="G2080" s="102">
        <v>190220</v>
      </c>
      <c r="H2080" s="103">
        <v>46178</v>
      </c>
      <c r="I2080" s="104" t="s">
        <v>1527</v>
      </c>
      <c r="J2080" s="77"/>
      <c r="K2080" s="77" t="str">
        <f ca="1">+IF(ISERROR(MATCH([1]!WORKORDER[[#This Row],[TRAVELER]],[1]!Table1[TRAVELER],0)),K2080,"Shipped")</f>
        <v>Shipped</v>
      </c>
      <c r="L2080" s="77">
        <f ca="1">IF(ISERROR(MATCH([1]!WORKORDER[[#This Row],[TRAVELER]],[1]!Table1[TRAVELER],0)),L2080,#REF!)</f>
        <v>29684</v>
      </c>
    </row>
    <row r="2081" spans="1:12" hidden="1" x14ac:dyDescent="0.25">
      <c r="A2081" s="77">
        <v>710231</v>
      </c>
      <c r="B2081" s="77" t="s">
        <v>1040</v>
      </c>
      <c r="C2081" s="77">
        <v>744</v>
      </c>
      <c r="D2081" s="77"/>
      <c r="E2081" s="100">
        <v>752</v>
      </c>
      <c r="F2081" s="101">
        <v>7431</v>
      </c>
      <c r="G2081" s="102">
        <v>190220</v>
      </c>
      <c r="H2081" s="103">
        <v>46178</v>
      </c>
      <c r="I2081" s="104" t="s">
        <v>1528</v>
      </c>
      <c r="J2081" s="77"/>
      <c r="K2081" s="77" t="str">
        <f ca="1">+IF(ISERROR(MATCH([1]!WORKORDER[[#This Row],[TRAVELER]],[1]!Table1[TRAVELER],0)),K2081,"Shipped")</f>
        <v>Shipped</v>
      </c>
      <c r="L2081" s="77">
        <f ca="1">IF(ISERROR(MATCH([1]!WORKORDER[[#This Row],[TRAVELER]],[1]!Table1[TRAVELER],0)),L2081,#REF!)</f>
        <v>29687</v>
      </c>
    </row>
    <row r="2082" spans="1:12" hidden="1" x14ac:dyDescent="0.25">
      <c r="A2082" s="77">
        <v>710232</v>
      </c>
      <c r="B2082" s="77" t="s">
        <v>1040</v>
      </c>
      <c r="C2082" s="77">
        <v>1555</v>
      </c>
      <c r="D2082" s="77"/>
      <c r="E2082" s="100">
        <v>951</v>
      </c>
      <c r="F2082" s="101">
        <v>9397</v>
      </c>
      <c r="G2082" s="102">
        <v>190220</v>
      </c>
      <c r="H2082" s="103">
        <v>46178</v>
      </c>
      <c r="I2082" s="104" t="s">
        <v>1529</v>
      </c>
      <c r="J2082" s="77"/>
      <c r="K2082" s="77" t="str">
        <f ca="1">+IF(ISERROR(MATCH([1]!WORKORDER[[#This Row],[TRAVELER]],[1]!Table1[TRAVELER],0)),K2082,"Shipped")</f>
        <v>Shipped</v>
      </c>
      <c r="L2082" s="77">
        <f ca="1">IF(ISERROR(MATCH([1]!WORKORDER[[#This Row],[TRAVELER]],[1]!Table1[TRAVELER],0)),L2082,#REF!)</f>
        <v>29684</v>
      </c>
    </row>
    <row r="2083" spans="1:12" hidden="1" x14ac:dyDescent="0.25">
      <c r="A2083" s="77">
        <v>710233</v>
      </c>
      <c r="B2083" s="77" t="s">
        <v>953</v>
      </c>
      <c r="C2083" s="77">
        <v>226</v>
      </c>
      <c r="D2083" s="77"/>
      <c r="E2083" s="100">
        <v>844</v>
      </c>
      <c r="F2083" s="102">
        <v>64923</v>
      </c>
      <c r="G2083" s="102">
        <v>190382</v>
      </c>
      <c r="H2083" s="103">
        <v>46184</v>
      </c>
      <c r="I2083" s="104" t="s">
        <v>1530</v>
      </c>
      <c r="J2083" s="77"/>
      <c r="K2083" s="77" t="str">
        <f ca="1">+IF(ISERROR(MATCH([1]!WORKORDER[[#This Row],[TRAVELER]],[1]!Table1[TRAVELER],0)),K2083,"Shipped")</f>
        <v>Shipped</v>
      </c>
      <c r="L2083" s="77">
        <f ca="1">IF(ISERROR(MATCH([1]!WORKORDER[[#This Row],[TRAVELER]],[1]!Table1[TRAVELER],0)),L2083,#REF!)</f>
        <v>29723</v>
      </c>
    </row>
    <row r="2084" spans="1:12" hidden="1" x14ac:dyDescent="0.25">
      <c r="A2084" s="77">
        <v>710235</v>
      </c>
      <c r="B2084" s="77" t="s">
        <v>953</v>
      </c>
      <c r="C2084" s="77">
        <v>1663</v>
      </c>
      <c r="D2084" s="77"/>
      <c r="E2084" s="100">
        <v>1028</v>
      </c>
      <c r="F2084" s="101">
        <v>79077</v>
      </c>
      <c r="G2084" s="102">
        <v>190356</v>
      </c>
      <c r="H2084" s="103">
        <v>46183</v>
      </c>
      <c r="I2084" s="104" t="s">
        <v>1531</v>
      </c>
      <c r="J2084" s="77"/>
      <c r="K2084" s="77" t="str">
        <f ca="1">+IF(ISERROR(MATCH([1]!WORKORDER[[#This Row],[TRAVELER]],[1]!Table1[TRAVELER],0)),K2084,"Shipped")</f>
        <v>Shipped</v>
      </c>
      <c r="L2084" s="77">
        <f ca="1">IF(ISERROR(MATCH([1]!WORKORDER[[#This Row],[TRAVELER]],[1]!Table1[TRAVELER],0)),L2084,#REF!)</f>
        <v>29700</v>
      </c>
    </row>
    <row r="2085" spans="1:12" hidden="1" x14ac:dyDescent="0.25">
      <c r="A2085" s="77">
        <v>710236</v>
      </c>
      <c r="B2085" s="77" t="s">
        <v>953</v>
      </c>
      <c r="C2085" s="77">
        <v>1073</v>
      </c>
      <c r="D2085" s="77"/>
      <c r="E2085" s="100">
        <v>1064</v>
      </c>
      <c r="F2085" s="102">
        <v>81846</v>
      </c>
      <c r="G2085" s="102">
        <v>190382</v>
      </c>
      <c r="H2085" s="103">
        <v>46184</v>
      </c>
      <c r="I2085" s="104" t="s">
        <v>1532</v>
      </c>
      <c r="J2085" s="77"/>
      <c r="K2085" s="77" t="str">
        <f ca="1">+IF(ISERROR(MATCH([1]!WORKORDER[[#This Row],[TRAVELER]],[1]!Table1[TRAVELER],0)),K2085,"Shipped")</f>
        <v>Shipped</v>
      </c>
      <c r="L2085" s="77">
        <f ca="1">IF(ISERROR(MATCH([1]!WORKORDER[[#This Row],[TRAVELER]],[1]!Table1[TRAVELER],0)),L2085,#REF!)</f>
        <v>29707</v>
      </c>
    </row>
    <row r="2086" spans="1:12" hidden="1" x14ac:dyDescent="0.25">
      <c r="A2086" s="77">
        <v>710238</v>
      </c>
      <c r="B2086" s="77" t="s">
        <v>952</v>
      </c>
      <c r="C2086" s="77">
        <v>964</v>
      </c>
      <c r="D2086" s="77"/>
      <c r="E2086" s="100">
        <v>1004</v>
      </c>
      <c r="F2086" s="101">
        <v>25354</v>
      </c>
      <c r="G2086" s="102">
        <v>190400</v>
      </c>
      <c r="H2086" s="103">
        <v>46184</v>
      </c>
      <c r="I2086" s="104" t="s">
        <v>1533</v>
      </c>
      <c r="J2086" s="77"/>
      <c r="K2086" s="77" t="str">
        <f ca="1">+IF(ISERROR(MATCH([1]!WORKORDER[[#This Row],[TRAVELER]],[1]!Table1[TRAVELER],0)),K2086,"Shipped")</f>
        <v>Shipped</v>
      </c>
      <c r="L2086" s="77">
        <f ca="1">IF(ISERROR(MATCH([1]!WORKORDER[[#This Row],[TRAVELER]],[1]!Table1[TRAVELER],0)),L2086,#REF!)</f>
        <v>29713</v>
      </c>
    </row>
    <row r="2087" spans="1:12" hidden="1" x14ac:dyDescent="0.25">
      <c r="A2087" s="77">
        <v>710239</v>
      </c>
      <c r="B2087" s="77" t="s">
        <v>952</v>
      </c>
      <c r="C2087" s="77">
        <v>1364</v>
      </c>
      <c r="D2087" s="77"/>
      <c r="E2087" s="100">
        <v>886</v>
      </c>
      <c r="F2087" s="101">
        <v>22374</v>
      </c>
      <c r="G2087" s="102">
        <v>190400</v>
      </c>
      <c r="H2087" s="103">
        <v>46184</v>
      </c>
      <c r="I2087" s="104" t="s">
        <v>1534</v>
      </c>
      <c r="J2087" s="77"/>
      <c r="K2087" s="77" t="str">
        <f ca="1">+IF(ISERROR(MATCH([1]!WORKORDER[[#This Row],[TRAVELER]],[1]!Table1[TRAVELER],0)),K2087,"Shipped")</f>
        <v>Shipped</v>
      </c>
      <c r="L2087" s="77" t="e">
        <f ca="1">IF(ISERROR(MATCH([1]!WORKORDER[[#This Row],[TRAVELER]],[1]!Table1[TRAVELER],0)),L2087,#REF!)</f>
        <v>#REF!</v>
      </c>
    </row>
    <row r="2088" spans="1:12" hidden="1" x14ac:dyDescent="0.25">
      <c r="A2088" s="77">
        <v>710240</v>
      </c>
      <c r="B2088" s="77" t="s">
        <v>952</v>
      </c>
      <c r="C2088" s="77">
        <v>525</v>
      </c>
      <c r="D2088" s="77"/>
      <c r="E2088" s="100">
        <v>1041</v>
      </c>
      <c r="F2088" s="101">
        <v>26288</v>
      </c>
      <c r="G2088" s="102">
        <v>190400</v>
      </c>
      <c r="H2088" s="103">
        <v>46184</v>
      </c>
      <c r="I2088" s="104" t="s">
        <v>1535</v>
      </c>
      <c r="J2088" s="77"/>
      <c r="K2088" s="77" t="str">
        <f ca="1">+IF(ISERROR(MATCH([1]!WORKORDER[[#This Row],[TRAVELER]],[1]!Table1[TRAVELER],0)),K2088,"Shipped")</f>
        <v>Shipped</v>
      </c>
      <c r="L2088" s="77" t="e">
        <f ca="1">IF(ISERROR(MATCH([1]!WORKORDER[[#This Row],[TRAVELER]],[1]!Table1[TRAVELER],0)),L2088,#REF!)</f>
        <v>#REF!</v>
      </c>
    </row>
    <row r="2089" spans="1:12" hidden="1" x14ac:dyDescent="0.25">
      <c r="A2089" s="77">
        <v>710241</v>
      </c>
      <c r="B2089" s="77">
        <v>91058</v>
      </c>
      <c r="C2089" s="77">
        <v>592</v>
      </c>
      <c r="D2089" s="77"/>
      <c r="E2089" s="100">
        <v>1146</v>
      </c>
      <c r="F2089" s="101">
        <v>42761</v>
      </c>
      <c r="G2089" s="102">
        <v>190796</v>
      </c>
      <c r="H2089" s="103">
        <v>46198</v>
      </c>
      <c r="I2089" s="104" t="s">
        <v>1536</v>
      </c>
      <c r="J2089" s="77" t="s">
        <v>1537</v>
      </c>
      <c r="K2089" s="77" t="str">
        <f ca="1">+IF(ISERROR(MATCH([1]!WORKORDER[[#This Row],[TRAVELER]],[1]!Table1[TRAVELER],0)),K2089,"Shipped")</f>
        <v>Shipped</v>
      </c>
      <c r="L2089" s="77">
        <f ca="1">IF(ISERROR(MATCH([1]!WORKORDER[[#This Row],[TRAVELER]],[1]!Table1[TRAVELER],0)),L2089,#REF!)</f>
        <v>29964</v>
      </c>
    </row>
    <row r="2090" spans="1:12" hidden="1" x14ac:dyDescent="0.25">
      <c r="A2090" s="77">
        <v>710242</v>
      </c>
      <c r="B2090" s="77">
        <v>91058</v>
      </c>
      <c r="C2090" s="77">
        <v>698</v>
      </c>
      <c r="D2090" s="77"/>
      <c r="E2090" s="100">
        <v>1168</v>
      </c>
      <c r="F2090" s="101">
        <v>43582</v>
      </c>
      <c r="G2090" s="102">
        <v>190796</v>
      </c>
      <c r="H2090" s="103">
        <v>46198</v>
      </c>
      <c r="I2090" s="104" t="s">
        <v>1538</v>
      </c>
      <c r="J2090" s="77"/>
      <c r="K2090" s="77" t="str">
        <f ca="1">+IF(ISERROR(MATCH([1]!WORKORDER[[#This Row],[TRAVELER]],[1]!Table1[TRAVELER],0)),K2090,"Shipped")</f>
        <v>Shipped</v>
      </c>
      <c r="L2090" s="77" t="e">
        <f ca="1">IF(ISERROR(MATCH([1]!WORKORDER[[#This Row],[TRAVELER]],[1]!Table1[TRAVELER],0)),L2090,#REF!)</f>
        <v>#REF!</v>
      </c>
    </row>
    <row r="2091" spans="1:12" hidden="1" x14ac:dyDescent="0.25">
      <c r="A2091" s="77">
        <v>710249</v>
      </c>
      <c r="B2091" s="77">
        <v>11516133</v>
      </c>
      <c r="C2091" s="77">
        <v>136</v>
      </c>
      <c r="D2091" s="77"/>
      <c r="E2091" s="100">
        <v>1010</v>
      </c>
      <c r="F2091" s="101">
        <v>14553</v>
      </c>
      <c r="G2091" s="102">
        <v>191012</v>
      </c>
      <c r="H2091" s="103">
        <v>46205</v>
      </c>
      <c r="I2091" s="104" t="s">
        <v>926</v>
      </c>
      <c r="J2091" s="77"/>
      <c r="K2091" s="77" t="str">
        <f ca="1">+IF(ISERROR(MATCH([1]!WORKORDER[[#This Row],[TRAVELER]],[1]!Table1[TRAVELER],0)),K2091,"Shipped")</f>
        <v>Shipped</v>
      </c>
      <c r="L2091" s="77" t="e">
        <f ca="1">IF(ISERROR(MATCH([1]!WORKORDER[[#This Row],[TRAVELER]],[1]!Table1[TRAVELER],0)),L2091,#REF!)</f>
        <v>#REF!</v>
      </c>
    </row>
    <row r="2092" spans="1:12" hidden="1" x14ac:dyDescent="0.25">
      <c r="A2092" s="77">
        <v>710250</v>
      </c>
      <c r="B2092" s="77">
        <v>11516133</v>
      </c>
      <c r="C2092" s="77">
        <v>69</v>
      </c>
      <c r="D2092" s="77"/>
      <c r="E2092" s="100">
        <v>1102</v>
      </c>
      <c r="F2092" s="101">
        <v>15879</v>
      </c>
      <c r="G2092" s="102">
        <v>191012</v>
      </c>
      <c r="H2092" s="103">
        <v>46205</v>
      </c>
      <c r="I2092" s="104" t="s">
        <v>926</v>
      </c>
      <c r="J2092" s="77"/>
      <c r="K2092" s="77" t="str">
        <f ca="1">+IF(ISERROR(MATCH([1]!WORKORDER[[#This Row],[TRAVELER]],[1]!Table1[TRAVELER],0)),K2092,"Shipped")</f>
        <v>Shipped</v>
      </c>
      <c r="L2092" s="77">
        <f ca="1">IF(ISERROR(MATCH([1]!WORKORDER[[#This Row],[TRAVELER]],[1]!Table1[TRAVELER],0)),L2092,#REF!)</f>
        <v>29831</v>
      </c>
    </row>
    <row r="2093" spans="1:12" hidden="1" x14ac:dyDescent="0.25">
      <c r="A2093" s="77">
        <v>710251</v>
      </c>
      <c r="B2093" s="77">
        <v>11516133</v>
      </c>
      <c r="C2093" s="77">
        <v>1439</v>
      </c>
      <c r="D2093" s="77"/>
      <c r="E2093" s="100">
        <v>1019</v>
      </c>
      <c r="F2093" s="101">
        <v>14683</v>
      </c>
      <c r="G2093" s="102">
        <v>191012</v>
      </c>
      <c r="H2093" s="103">
        <v>46205</v>
      </c>
      <c r="I2093" s="104" t="s">
        <v>926</v>
      </c>
      <c r="J2093" s="77"/>
      <c r="K2093" s="77" t="str">
        <f ca="1">+IF(ISERROR(MATCH([1]!WORKORDER[[#This Row],[TRAVELER]],[1]!Table1[TRAVELER],0)),K2093,"Shipped")</f>
        <v>Shipped</v>
      </c>
      <c r="L2093" s="77" t="e">
        <f ca="1">IF(ISERROR(MATCH([1]!WORKORDER[[#This Row],[TRAVELER]],[1]!Table1[TRAVELER],0)),L2093,#REF!)</f>
        <v>#REF!</v>
      </c>
    </row>
    <row r="2094" spans="1:12" hidden="1" x14ac:dyDescent="0.25">
      <c r="A2094" s="77">
        <v>710252</v>
      </c>
      <c r="B2094" s="77">
        <v>11516133</v>
      </c>
      <c r="C2094" s="77">
        <v>1014</v>
      </c>
      <c r="D2094" s="77"/>
      <c r="E2094" s="100">
        <v>1100</v>
      </c>
      <c r="F2094" s="101">
        <v>15850</v>
      </c>
      <c r="G2094" s="102">
        <v>191012</v>
      </c>
      <c r="H2094" s="103">
        <v>46205</v>
      </c>
      <c r="I2094" s="104" t="s">
        <v>926</v>
      </c>
      <c r="J2094" s="77"/>
      <c r="K2094" s="77" t="str">
        <f ca="1">+IF(ISERROR(MATCH([1]!WORKORDER[[#This Row],[TRAVELER]],[1]!Table1[TRAVELER],0)),K2094,"Shipped")</f>
        <v>Shipped</v>
      </c>
      <c r="L2094" s="77">
        <f ca="1">IF(ISERROR(MATCH([1]!WORKORDER[[#This Row],[TRAVELER]],[1]!Table1[TRAVELER],0)),L2094,#REF!)</f>
        <v>29831</v>
      </c>
    </row>
    <row r="2095" spans="1:12" hidden="1" x14ac:dyDescent="0.25">
      <c r="A2095" s="77">
        <v>710253</v>
      </c>
      <c r="B2095" s="77">
        <v>52056965</v>
      </c>
      <c r="C2095" s="77">
        <v>95</v>
      </c>
      <c r="D2095" s="77"/>
      <c r="E2095" s="100">
        <v>1141</v>
      </c>
      <c r="F2095" s="101">
        <v>24277</v>
      </c>
      <c r="G2095" s="102">
        <v>190648</v>
      </c>
      <c r="H2095" s="103">
        <v>46195</v>
      </c>
      <c r="I2095" s="104" t="s">
        <v>926</v>
      </c>
      <c r="J2095" s="77"/>
      <c r="K2095" s="77" t="str">
        <f ca="1">+IF(ISERROR(MATCH([1]!WORKORDER[[#This Row],[TRAVELER]],[1]!Table1[TRAVELER],0)),K2095,"Shipped")</f>
        <v>Shipped</v>
      </c>
      <c r="L2095" s="77">
        <f ca="1">IF(ISERROR(MATCH([1]!WORKORDER[[#This Row],[TRAVELER]],[1]!Table1[TRAVELER],0)),L2095,#REF!)</f>
        <v>29800</v>
      </c>
    </row>
    <row r="2096" spans="1:12" hidden="1" x14ac:dyDescent="0.25">
      <c r="A2096" s="77">
        <v>710254</v>
      </c>
      <c r="B2096" s="77">
        <v>52056965</v>
      </c>
      <c r="C2096" s="77">
        <v>1346</v>
      </c>
      <c r="D2096" s="77"/>
      <c r="E2096" s="100">
        <v>1035</v>
      </c>
      <c r="F2096" s="101">
        <v>22021</v>
      </c>
      <c r="G2096" s="102">
        <v>190648</v>
      </c>
      <c r="H2096" s="103">
        <v>46195</v>
      </c>
      <c r="I2096" s="104" t="s">
        <v>926</v>
      </c>
      <c r="J2096" s="77"/>
      <c r="K2096" s="77" t="str">
        <f>+IF(ISERROR(MATCH([1]!WORKORDER[[#This Row],[TRAVELER]],[1]!Table1[TRAVELER],0)),K2096,"Shipped")</f>
        <v>Shipped</v>
      </c>
      <c r="L2096" s="77" t="e">
        <f>IF(ISERROR(MATCH([1]!WORKORDER[[#This Row],[TRAVELER]],[1]!Table1[TRAVELER],0)),L2096,#REF!)</f>
        <v>#REF!</v>
      </c>
    </row>
    <row r="2097" spans="1:12" hidden="1" x14ac:dyDescent="0.25">
      <c r="A2097" s="77">
        <v>710271</v>
      </c>
      <c r="B2097" s="77" t="s">
        <v>1008</v>
      </c>
      <c r="C2097" s="77">
        <v>523</v>
      </c>
      <c r="D2097" s="77"/>
      <c r="E2097" s="100">
        <v>1128</v>
      </c>
      <c r="F2097" s="101">
        <v>43218</v>
      </c>
      <c r="G2097" s="102">
        <v>190837</v>
      </c>
      <c r="H2097" s="103">
        <v>46199</v>
      </c>
      <c r="I2097" s="104" t="s">
        <v>1539</v>
      </c>
      <c r="J2097" s="77"/>
      <c r="K2097" s="77" t="str">
        <f ca="1">+IF(ISERROR(MATCH([1]!WORKORDER[[#This Row],[TRAVELER]],[1]!Table1[TRAVELER],0)),K2097,"Shipped")</f>
        <v>Shipped</v>
      </c>
      <c r="L2097" s="77">
        <f ca="1">IF(ISERROR(MATCH([1]!WORKORDER[[#This Row],[TRAVELER]],[1]!Table1[TRAVELER],0)),L2097,#REF!)</f>
        <v>29803</v>
      </c>
    </row>
    <row r="2098" spans="1:12" hidden="1" x14ac:dyDescent="0.25">
      <c r="A2098" s="77">
        <v>710272</v>
      </c>
      <c r="B2098" s="77">
        <v>11514597</v>
      </c>
      <c r="C2098" s="77">
        <v>1043</v>
      </c>
      <c r="D2098" s="77"/>
      <c r="E2098" s="100">
        <v>1054</v>
      </c>
      <c r="F2098" s="101">
        <v>40383</v>
      </c>
      <c r="G2098" s="102">
        <v>190252</v>
      </c>
      <c r="H2098" s="103">
        <v>46181</v>
      </c>
      <c r="I2098" s="104" t="s">
        <v>926</v>
      </c>
      <c r="J2098" s="77"/>
      <c r="K2098" s="77" t="str">
        <f ca="1">+IF(ISERROR(MATCH([1]!WORKORDER[[#This Row],[TRAVELER]],[1]!Table1[TRAVELER],0)),K2098,"Shipped")</f>
        <v>Shipped</v>
      </c>
      <c r="L2098" s="77">
        <f ca="1">IF(ISERROR(MATCH([1]!WORKORDER[[#This Row],[TRAVELER]],[1]!Table1[TRAVELER],0)),L2098,#REF!)</f>
        <v>29687</v>
      </c>
    </row>
    <row r="2099" spans="1:12" hidden="1" x14ac:dyDescent="0.25">
      <c r="A2099" s="77">
        <v>710273</v>
      </c>
      <c r="B2099" s="77">
        <v>11604000</v>
      </c>
      <c r="C2099" s="77" t="s">
        <v>922</v>
      </c>
      <c r="D2099" s="77"/>
      <c r="E2099" s="100">
        <v>2040</v>
      </c>
      <c r="F2099" s="101">
        <v>40000</v>
      </c>
      <c r="G2099" s="102">
        <v>190033</v>
      </c>
      <c r="H2099" s="103">
        <v>46171</v>
      </c>
      <c r="I2099" s="104" t="s">
        <v>1347</v>
      </c>
      <c r="J2099" s="77"/>
      <c r="K2099" s="77" t="str">
        <f ca="1">+IF(ISERROR(MATCH([1]!WORKORDER[[#This Row],[TRAVELER]],[1]!Table1[TRAVELER],0)),K2099,"Shipped")</f>
        <v>Shipped</v>
      </c>
      <c r="L2099" s="77">
        <f ca="1">IF(ISERROR(MATCH([1]!WORKORDER[[#This Row],[TRAVELER]],[1]!Table1[TRAVELER],0)),L2099,#REF!)</f>
        <v>29653</v>
      </c>
    </row>
    <row r="2100" spans="1:12" hidden="1" x14ac:dyDescent="0.25">
      <c r="A2100" s="77">
        <v>710274</v>
      </c>
      <c r="B2100" s="77">
        <v>11604000</v>
      </c>
      <c r="C2100" s="77" t="s">
        <v>922</v>
      </c>
      <c r="D2100" s="77"/>
      <c r="E2100" s="100">
        <v>2040</v>
      </c>
      <c r="F2100" s="101">
        <v>40000</v>
      </c>
      <c r="G2100" s="102">
        <v>190033</v>
      </c>
      <c r="H2100" s="103">
        <v>46171</v>
      </c>
      <c r="I2100" s="104" t="s">
        <v>1540</v>
      </c>
      <c r="J2100" s="77"/>
      <c r="K2100" s="77" t="str">
        <f ca="1">+IF(ISERROR(MATCH([1]!WORKORDER[[#This Row],[TRAVELER]],[1]!Table1[TRAVELER],0)),K2100,"Shipped")</f>
        <v>Shipped</v>
      </c>
      <c r="L2100" s="77">
        <f ca="1">IF(ISERROR(MATCH([1]!WORKORDER[[#This Row],[TRAVELER]],[1]!Table1[TRAVELER],0)),L2100,#REF!)</f>
        <v>29653</v>
      </c>
    </row>
    <row r="2101" spans="1:12" hidden="1" x14ac:dyDescent="0.25">
      <c r="A2101" s="77">
        <v>710275</v>
      </c>
      <c r="B2101" s="77">
        <v>11588293</v>
      </c>
      <c r="C2101" s="77" t="s">
        <v>922</v>
      </c>
      <c r="D2101" s="77"/>
      <c r="E2101" s="100">
        <v>1946</v>
      </c>
      <c r="F2101" s="101">
        <v>70000</v>
      </c>
      <c r="G2101" s="102">
        <v>190033</v>
      </c>
      <c r="H2101" s="103">
        <v>46171</v>
      </c>
      <c r="I2101" s="104" t="s">
        <v>1541</v>
      </c>
      <c r="J2101" s="77"/>
      <c r="K2101" s="77" t="str">
        <f>+IF(ISERROR(MATCH([1]!WORKORDER[[#This Row],[TRAVELER]],[1]!Table1[TRAVELER],0)),K2101,"Shipped")</f>
        <v>Shipped</v>
      </c>
      <c r="L2101" s="77" t="e">
        <f>IF(ISERROR(MATCH([1]!WORKORDER[[#This Row],[TRAVELER]],[1]!Table1[TRAVELER],0)),L2101,#REF!)</f>
        <v>#REF!</v>
      </c>
    </row>
    <row r="2102" spans="1:12" hidden="1" x14ac:dyDescent="0.25">
      <c r="A2102" s="77">
        <v>710276</v>
      </c>
      <c r="B2102" s="77">
        <v>11588293</v>
      </c>
      <c r="C2102" s="77" t="s">
        <v>922</v>
      </c>
      <c r="D2102" s="77"/>
      <c r="E2102" s="100">
        <v>1946</v>
      </c>
      <c r="F2102" s="101">
        <v>70000</v>
      </c>
      <c r="G2102" s="102">
        <v>190033</v>
      </c>
      <c r="H2102" s="103">
        <v>46171</v>
      </c>
      <c r="I2102" s="104" t="s">
        <v>1542</v>
      </c>
      <c r="J2102" s="77"/>
      <c r="K2102" s="77" t="str">
        <f>+IF(ISERROR(MATCH([1]!WORKORDER[[#This Row],[TRAVELER]],[1]!Table1[TRAVELER],0)),K2102,"Shipped")</f>
        <v>Shipped</v>
      </c>
      <c r="L2102" s="77" t="e">
        <f>IF(ISERROR(MATCH([1]!WORKORDER[[#This Row],[TRAVELER]],[1]!Table1[TRAVELER],0)),L2102,#REF!)</f>
        <v>#REF!</v>
      </c>
    </row>
    <row r="2103" spans="1:12" hidden="1" x14ac:dyDescent="0.25">
      <c r="A2103" s="77">
        <v>710277</v>
      </c>
      <c r="B2103" s="77">
        <v>11588293</v>
      </c>
      <c r="C2103" s="77" t="s">
        <v>922</v>
      </c>
      <c r="D2103" s="77"/>
      <c r="E2103" s="100">
        <v>278</v>
      </c>
      <c r="F2103" s="101">
        <v>10000</v>
      </c>
      <c r="G2103" s="102">
        <v>190033</v>
      </c>
      <c r="H2103" s="103">
        <v>46171</v>
      </c>
      <c r="I2103" s="104" t="s">
        <v>1543</v>
      </c>
      <c r="J2103" s="77"/>
      <c r="K2103" s="77" t="str">
        <f ca="1">+IF(ISERROR(MATCH([1]!WORKORDER[[#This Row],[TRAVELER]],[1]!Table1[TRAVELER],0)),K2103,"Shipped")</f>
        <v>Shipped</v>
      </c>
      <c r="L2103" s="77">
        <f ca="1">IF(ISERROR(MATCH([1]!WORKORDER[[#This Row],[TRAVELER]],[1]!Table1[TRAVELER],0)),L2103,#REF!)</f>
        <v>29653</v>
      </c>
    </row>
    <row r="2104" spans="1:12" hidden="1" x14ac:dyDescent="0.25">
      <c r="A2104" s="77">
        <v>710279</v>
      </c>
      <c r="B2104" s="77" t="s">
        <v>998</v>
      </c>
      <c r="C2104" s="77">
        <v>172</v>
      </c>
      <c r="D2104" s="77"/>
      <c r="E2104" s="100">
        <v>723</v>
      </c>
      <c r="F2104" s="101">
        <v>27701</v>
      </c>
      <c r="G2104" s="102">
        <v>190089</v>
      </c>
      <c r="H2104" s="103">
        <v>46174</v>
      </c>
      <c r="I2104" s="104" t="s">
        <v>1544</v>
      </c>
      <c r="J2104" s="77"/>
      <c r="K2104" s="77" t="str">
        <f ca="1">+IF(ISERROR(MATCH([1]!WORKORDER[[#This Row],[TRAVELER]],[1]!Table1[TRAVELER],0)),K2104,"Shipped")</f>
        <v>Shipped</v>
      </c>
      <c r="L2104" s="77">
        <f ca="1">IF(ISERROR(MATCH([1]!WORKORDER[[#This Row],[TRAVELER]],[1]!Table1[TRAVELER],0)),L2104,#REF!)</f>
        <v>29727</v>
      </c>
    </row>
    <row r="2105" spans="1:12" hidden="1" x14ac:dyDescent="0.25">
      <c r="A2105" s="77">
        <v>710280</v>
      </c>
      <c r="B2105" s="77" t="s">
        <v>998</v>
      </c>
      <c r="C2105" s="77">
        <v>943</v>
      </c>
      <c r="D2105" s="77"/>
      <c r="E2105" s="100">
        <v>870</v>
      </c>
      <c r="F2105" s="101">
        <v>33333</v>
      </c>
      <c r="G2105" s="102">
        <v>190089</v>
      </c>
      <c r="H2105" s="103">
        <v>46174</v>
      </c>
      <c r="I2105" s="104" t="s">
        <v>1545</v>
      </c>
      <c r="J2105" s="77"/>
      <c r="K2105" s="77" t="str">
        <f ca="1">+IF(ISERROR(MATCH([1]!WORKORDER[[#This Row],[TRAVELER]],[1]!Table1[TRAVELER],0)),K2105,"Shipped")</f>
        <v>Shipped</v>
      </c>
      <c r="L2105" s="77">
        <f ca="1">IF(ISERROR(MATCH([1]!WORKORDER[[#This Row],[TRAVELER]],[1]!Table1[TRAVELER],0)),L2105,#REF!)</f>
        <v>29659</v>
      </c>
    </row>
    <row r="2106" spans="1:12" hidden="1" x14ac:dyDescent="0.25">
      <c r="A2106" s="77">
        <v>710281</v>
      </c>
      <c r="B2106" s="77" t="s">
        <v>998</v>
      </c>
      <c r="C2106" s="77">
        <v>928</v>
      </c>
      <c r="D2106" s="77"/>
      <c r="E2106" s="100">
        <v>1001</v>
      </c>
      <c r="F2106" s="101">
        <v>38352</v>
      </c>
      <c r="G2106" s="102">
        <v>190089</v>
      </c>
      <c r="H2106" s="103">
        <v>46174</v>
      </c>
      <c r="I2106" s="104" t="s">
        <v>1546</v>
      </c>
      <c r="J2106" s="77"/>
      <c r="K2106" s="77" t="str">
        <f ca="1">+IF(ISERROR(MATCH([1]!WORKORDER[[#This Row],[TRAVELER]],[1]!Table1[TRAVELER],0)),K2106,"Shipped")</f>
        <v>Shipped</v>
      </c>
      <c r="L2106" s="77">
        <f ca="1">IF(ISERROR(MATCH([1]!WORKORDER[[#This Row],[TRAVELER]],[1]!Table1[TRAVELER],0)),L2106,#REF!)</f>
        <v>29673</v>
      </c>
    </row>
    <row r="2107" spans="1:12" hidden="1" x14ac:dyDescent="0.25">
      <c r="A2107" s="77">
        <v>710283</v>
      </c>
      <c r="B2107" s="77" t="s">
        <v>998</v>
      </c>
      <c r="C2107" s="77">
        <v>384</v>
      </c>
      <c r="D2107" s="77"/>
      <c r="E2107" s="100">
        <v>919</v>
      </c>
      <c r="F2107" s="101">
        <v>35211</v>
      </c>
      <c r="G2107" s="102">
        <v>190089</v>
      </c>
      <c r="H2107" s="103">
        <v>46174</v>
      </c>
      <c r="I2107" s="104" t="s">
        <v>1547</v>
      </c>
      <c r="J2107" s="77"/>
      <c r="K2107" s="77" t="str">
        <f ca="1">+IF(ISERROR(MATCH([1]!WORKORDER[[#This Row],[TRAVELER]],[1]!Table1[TRAVELER],0)),K2107,"Shipped")</f>
        <v>Shipped</v>
      </c>
      <c r="L2107" s="77">
        <f ca="1">IF(ISERROR(MATCH([1]!WORKORDER[[#This Row],[TRAVELER]],[1]!Table1[TRAVELER],0)),L2107,#REF!)</f>
        <v>29664</v>
      </c>
    </row>
    <row r="2108" spans="1:12" hidden="1" x14ac:dyDescent="0.25">
      <c r="A2108" s="77">
        <v>710284</v>
      </c>
      <c r="B2108" s="77" t="s">
        <v>998</v>
      </c>
      <c r="C2108" s="77">
        <v>305</v>
      </c>
      <c r="D2108" s="77"/>
      <c r="E2108" s="100">
        <v>1105</v>
      </c>
      <c r="F2108" s="101">
        <v>42337</v>
      </c>
      <c r="G2108" s="102">
        <v>190089</v>
      </c>
      <c r="H2108" s="103">
        <v>46174</v>
      </c>
      <c r="I2108" s="104" t="s">
        <v>1548</v>
      </c>
      <c r="J2108" s="77"/>
      <c r="K2108" s="77" t="str">
        <f ca="1">+IF(ISERROR(MATCH([1]!WORKORDER[[#This Row],[TRAVELER]],[1]!Table1[TRAVELER],0)),K2108,"Shipped")</f>
        <v>Shipped</v>
      </c>
      <c r="L2108" s="77">
        <f ca="1">IF(ISERROR(MATCH([1]!WORKORDER[[#This Row],[TRAVELER]],[1]!Table1[TRAVELER],0)),L2108,#REF!)</f>
        <v>29740</v>
      </c>
    </row>
    <row r="2109" spans="1:12" hidden="1" x14ac:dyDescent="0.25">
      <c r="A2109" s="77">
        <v>710286</v>
      </c>
      <c r="B2109" s="77" t="s">
        <v>998</v>
      </c>
      <c r="C2109" s="77">
        <v>1426</v>
      </c>
      <c r="D2109" s="77"/>
      <c r="E2109" s="100">
        <v>1084</v>
      </c>
      <c r="F2109" s="101">
        <v>41533</v>
      </c>
      <c r="G2109" s="102">
        <v>190089</v>
      </c>
      <c r="H2109" s="103">
        <v>46174</v>
      </c>
      <c r="I2109" s="104" t="s">
        <v>1549</v>
      </c>
      <c r="J2109" s="77"/>
      <c r="K2109" s="77" t="str">
        <f ca="1">+IF(ISERROR(MATCH([1]!WORKORDER[[#This Row],[TRAVELER]],[1]!Table1[TRAVELER],0)),K2109,"Shipped")</f>
        <v>Shipped</v>
      </c>
      <c r="L2109" s="77">
        <f ca="1">IF(ISERROR(MATCH([1]!WORKORDER[[#This Row],[TRAVELER]],[1]!Table1[TRAVELER],0)),L2109,#REF!)</f>
        <v>29727</v>
      </c>
    </row>
    <row r="2110" spans="1:12" hidden="1" x14ac:dyDescent="0.25">
      <c r="A2110" s="77">
        <v>710287</v>
      </c>
      <c r="B2110" s="77" t="s">
        <v>1032</v>
      </c>
      <c r="C2110" s="77" t="s">
        <v>979</v>
      </c>
      <c r="D2110" s="77"/>
      <c r="E2110" s="100">
        <v>785</v>
      </c>
      <c r="F2110" s="101">
        <v>51000</v>
      </c>
      <c r="G2110" s="102">
        <v>190880</v>
      </c>
      <c r="H2110" s="103">
        <v>46202</v>
      </c>
      <c r="I2110" s="104" t="s">
        <v>1550</v>
      </c>
      <c r="J2110" s="77"/>
      <c r="K2110" s="77" t="str">
        <f ca="1">+IF(ISERROR(MATCH([1]!WORKORDER[[#This Row],[TRAVELER]],[1]!Table1[TRAVELER],0)),K2110,"Shipped")</f>
        <v>Shipped</v>
      </c>
      <c r="L2110" s="77">
        <f ca="1">IF(ISERROR(MATCH([1]!WORKORDER[[#This Row],[TRAVELER]],[1]!Table1[TRAVELER],0)),L2110,#REF!)</f>
        <v>29784</v>
      </c>
    </row>
    <row r="2111" spans="1:12" hidden="1" x14ac:dyDescent="0.25">
      <c r="A2111" s="77">
        <v>710288</v>
      </c>
      <c r="B2111" s="77" t="s">
        <v>1032</v>
      </c>
      <c r="C2111" s="77" t="s">
        <v>1551</v>
      </c>
      <c r="D2111" s="77"/>
      <c r="E2111" s="100">
        <v>1100</v>
      </c>
      <c r="F2111" s="101">
        <v>71400</v>
      </c>
      <c r="G2111" s="102">
        <v>190880</v>
      </c>
      <c r="H2111" s="103">
        <v>46202</v>
      </c>
      <c r="I2111" s="104" t="s">
        <v>1552</v>
      </c>
      <c r="J2111" s="77"/>
      <c r="K2111" s="77" t="str">
        <f ca="1">+IF(ISERROR(MATCH([1]!WORKORDER[[#This Row],[TRAVELER]],[1]!Table1[TRAVELER],0)),K2111,"Shipped")</f>
        <v>Shipped</v>
      </c>
      <c r="L2111" s="77">
        <f ca="1">IF(ISERROR(MATCH([1]!WORKORDER[[#This Row],[TRAVELER]],[1]!Table1[TRAVELER],0)),L2111,#REF!)</f>
        <v>29805</v>
      </c>
    </row>
    <row r="2112" spans="1:12" hidden="1" x14ac:dyDescent="0.25">
      <c r="A2112" s="77">
        <v>710289</v>
      </c>
      <c r="B2112" s="77" t="s">
        <v>1032</v>
      </c>
      <c r="C2112" s="77" t="s">
        <v>1033</v>
      </c>
      <c r="D2112" s="77"/>
      <c r="E2112" s="100">
        <v>890</v>
      </c>
      <c r="F2112" s="101">
        <v>57800</v>
      </c>
      <c r="G2112" s="102">
        <v>190880</v>
      </c>
      <c r="H2112" s="103">
        <v>46202</v>
      </c>
      <c r="I2112" s="104" t="s">
        <v>1553</v>
      </c>
      <c r="J2112" s="77"/>
      <c r="K2112" s="77" t="str">
        <f ca="1">+IF(ISERROR(MATCH([1]!WORKORDER[[#This Row],[TRAVELER]],[1]!Table1[TRAVELER],0)),K2112,"Shipped")</f>
        <v>Shipped</v>
      </c>
      <c r="L2112" s="77" t="e">
        <f ca="1">IF(ISERROR(MATCH([1]!WORKORDER[[#This Row],[TRAVELER]],[1]!Table1[TRAVELER],0)),L2112,#REF!)</f>
        <v>#REF!</v>
      </c>
    </row>
    <row r="2113" spans="1:12" hidden="1" x14ac:dyDescent="0.25">
      <c r="A2113" s="77">
        <v>710290</v>
      </c>
      <c r="B2113" s="77" t="s">
        <v>1032</v>
      </c>
      <c r="C2113" s="77" t="s">
        <v>1554</v>
      </c>
      <c r="D2113" s="77"/>
      <c r="E2113" s="100">
        <v>1073</v>
      </c>
      <c r="F2113" s="101">
        <v>69700</v>
      </c>
      <c r="G2113" s="102">
        <v>190880</v>
      </c>
      <c r="H2113" s="103">
        <v>46202</v>
      </c>
      <c r="I2113" s="104" t="s">
        <v>1555</v>
      </c>
      <c r="J2113" s="77"/>
      <c r="K2113" s="77" t="str">
        <f ca="1">+IF(ISERROR(MATCH([1]!WORKORDER[[#This Row],[TRAVELER]],[1]!Table1[TRAVELER],0)),K2113,"Shipped")</f>
        <v>Shipped</v>
      </c>
      <c r="L2113" s="77">
        <f ca="1">IF(ISERROR(MATCH([1]!WORKORDER[[#This Row],[TRAVELER]],[1]!Table1[TRAVELER],0)),L2113,#REF!)</f>
        <v>29792</v>
      </c>
    </row>
    <row r="2114" spans="1:12" hidden="1" x14ac:dyDescent="0.25">
      <c r="A2114" s="77">
        <v>710291</v>
      </c>
      <c r="B2114" s="77" t="s">
        <v>938</v>
      </c>
      <c r="C2114" s="77">
        <v>1687</v>
      </c>
      <c r="D2114" s="77"/>
      <c r="E2114" s="100">
        <v>1043</v>
      </c>
      <c r="F2114" s="101">
        <v>98396</v>
      </c>
      <c r="G2114" s="102">
        <v>190512</v>
      </c>
      <c r="H2114" s="103">
        <v>46189</v>
      </c>
      <c r="I2114" s="104" t="s">
        <v>926</v>
      </c>
      <c r="J2114" s="77"/>
      <c r="K2114" s="77" t="str">
        <f>+IF(ISERROR(MATCH([1]!WORKORDER[[#This Row],[TRAVELER]],[1]!Table1[TRAVELER],0)),K2114,"Shipped")</f>
        <v>Shipped</v>
      </c>
      <c r="L2114" s="77" t="e">
        <f>IF(ISERROR(MATCH([1]!WORKORDER[[#This Row],[TRAVELER]],[1]!Table1[TRAVELER],0)),L2114,#REF!)</f>
        <v>#REF!</v>
      </c>
    </row>
    <row r="2115" spans="1:12" hidden="1" x14ac:dyDescent="0.25">
      <c r="A2115" s="77">
        <v>710292</v>
      </c>
      <c r="B2115" s="77" t="s">
        <v>938</v>
      </c>
      <c r="C2115" s="77">
        <v>1000</v>
      </c>
      <c r="D2115" s="77"/>
      <c r="E2115" s="100">
        <v>1086</v>
      </c>
      <c r="F2115" s="101">
        <v>102453</v>
      </c>
      <c r="G2115" s="102">
        <v>190512</v>
      </c>
      <c r="H2115" s="103">
        <v>46189</v>
      </c>
      <c r="I2115" s="104" t="s">
        <v>926</v>
      </c>
      <c r="J2115" s="77"/>
      <c r="K2115" s="77" t="str">
        <f>+IF(ISERROR(MATCH([1]!WORKORDER[[#This Row],[TRAVELER]],[1]!Table1[TRAVELER],0)),K2115,"Shipped")</f>
        <v>Shipped</v>
      </c>
      <c r="L2115" s="77" t="e">
        <f>IF(ISERROR(MATCH([1]!WORKORDER[[#This Row],[TRAVELER]],[1]!Table1[TRAVELER],0)),L2115,#REF!)</f>
        <v>#REF!</v>
      </c>
    </row>
    <row r="2116" spans="1:12" hidden="1" x14ac:dyDescent="0.25">
      <c r="A2116" s="77">
        <v>710293</v>
      </c>
      <c r="B2116" s="77" t="s">
        <v>938</v>
      </c>
      <c r="C2116" s="77">
        <v>563</v>
      </c>
      <c r="D2116" s="77"/>
      <c r="E2116" s="100">
        <v>1025</v>
      </c>
      <c r="F2116" s="101">
        <v>96698</v>
      </c>
      <c r="G2116" s="102">
        <v>190512</v>
      </c>
      <c r="H2116" s="103">
        <v>46189</v>
      </c>
      <c r="I2116" s="104" t="s">
        <v>926</v>
      </c>
      <c r="J2116" s="77"/>
      <c r="K2116" s="77" t="str">
        <f ca="1">+IF(ISERROR(MATCH([1]!WORKORDER[[#This Row],[TRAVELER]],[1]!Table1[TRAVELER],0)),K2116,"Shipped")</f>
        <v>Shipped</v>
      </c>
      <c r="L2116" s="77">
        <f ca="1">IF(ISERROR(MATCH([1]!WORKORDER[[#This Row],[TRAVELER]],[1]!Table1[TRAVELER],0)),L2116,#REF!)</f>
        <v>29744</v>
      </c>
    </row>
    <row r="2117" spans="1:12" hidden="1" x14ac:dyDescent="0.25">
      <c r="A2117" s="77">
        <v>710294</v>
      </c>
      <c r="B2117" s="77" t="s">
        <v>938</v>
      </c>
      <c r="C2117" s="77">
        <v>642</v>
      </c>
      <c r="D2117" s="77"/>
      <c r="E2117" s="100">
        <v>1118</v>
      </c>
      <c r="F2117" s="101">
        <v>105472</v>
      </c>
      <c r="G2117" s="102">
        <v>190512</v>
      </c>
      <c r="H2117" s="103">
        <v>46189</v>
      </c>
      <c r="I2117" s="104" t="s">
        <v>926</v>
      </c>
      <c r="J2117" s="77"/>
      <c r="K2117" s="77" t="str">
        <f ca="1">+IF(ISERROR(MATCH([1]!WORKORDER[[#This Row],[TRAVELER]],[1]!Table1[TRAVELER],0)),K2117,"Shipped")</f>
        <v>Shipped</v>
      </c>
      <c r="L2117" s="77">
        <f ca="1">IF(ISERROR(MATCH([1]!WORKORDER[[#This Row],[TRAVELER]],[1]!Table1[TRAVELER],0)),L2117,#REF!)</f>
        <v>29738</v>
      </c>
    </row>
    <row r="2118" spans="1:12" hidden="1" x14ac:dyDescent="0.25">
      <c r="A2118" s="77">
        <v>710295</v>
      </c>
      <c r="B2118" s="77" t="s">
        <v>938</v>
      </c>
      <c r="C2118" s="77">
        <v>179</v>
      </c>
      <c r="D2118" s="77"/>
      <c r="E2118" s="100">
        <v>1072</v>
      </c>
      <c r="F2118" s="101">
        <v>101132</v>
      </c>
      <c r="G2118" s="102">
        <v>190512</v>
      </c>
      <c r="H2118" s="103">
        <v>46189</v>
      </c>
      <c r="I2118" s="104" t="s">
        <v>926</v>
      </c>
      <c r="J2118" s="77"/>
      <c r="K2118" s="77" t="str">
        <f ca="1">+IF(ISERROR(MATCH([1]!WORKORDER[[#This Row],[TRAVELER]],[1]!Table1[TRAVELER],0)),K2118,"Shipped")</f>
        <v>Shipped</v>
      </c>
      <c r="L2118" s="77">
        <f ca="1">IF(ISERROR(MATCH([1]!WORKORDER[[#This Row],[TRAVELER]],[1]!Table1[TRAVELER],0)),L2118,#REF!)</f>
        <v>29744</v>
      </c>
    </row>
    <row r="2119" spans="1:12" hidden="1" x14ac:dyDescent="0.25">
      <c r="A2119" s="77">
        <v>710296</v>
      </c>
      <c r="B2119" s="77" t="s">
        <v>938</v>
      </c>
      <c r="C2119" s="77">
        <v>798</v>
      </c>
      <c r="D2119" s="77"/>
      <c r="E2119" s="100">
        <v>1057</v>
      </c>
      <c r="F2119" s="101">
        <v>99717</v>
      </c>
      <c r="G2119" s="102">
        <v>190512</v>
      </c>
      <c r="H2119" s="103">
        <v>46189</v>
      </c>
      <c r="I2119" s="104" t="s">
        <v>926</v>
      </c>
      <c r="J2119" s="77"/>
      <c r="K2119" s="77" t="str">
        <f ca="1">+IF(ISERROR(MATCH([1]!WORKORDER[[#This Row],[TRAVELER]],[1]!Table1[TRAVELER],0)),K2119,"Shipped")</f>
        <v>Shipped</v>
      </c>
      <c r="L2119" s="77">
        <f ca="1">IF(ISERROR(MATCH([1]!WORKORDER[[#This Row],[TRAVELER]],[1]!Table1[TRAVELER],0)),L2119,#REF!)</f>
        <v>29738</v>
      </c>
    </row>
    <row r="2120" spans="1:12" hidden="1" x14ac:dyDescent="0.25">
      <c r="A2120" s="77">
        <v>710297</v>
      </c>
      <c r="B2120" s="77">
        <v>11546463</v>
      </c>
      <c r="C2120" s="77">
        <v>382</v>
      </c>
      <c r="D2120" s="77"/>
      <c r="E2120" s="100">
        <v>900</v>
      </c>
      <c r="F2120" s="101">
        <v>13932</v>
      </c>
      <c r="G2120" s="102">
        <v>190183</v>
      </c>
      <c r="H2120" s="103">
        <v>46178</v>
      </c>
      <c r="I2120" s="104" t="s">
        <v>926</v>
      </c>
      <c r="J2120" s="77"/>
      <c r="K2120" s="77" t="str">
        <f ca="1">+IF(ISERROR(MATCH([1]!WORKORDER[[#This Row],[TRAVELER]],[1]!Table1[TRAVELER],0)),K2120,"Shipped")</f>
        <v>Shipped</v>
      </c>
      <c r="L2120" s="77">
        <f ca="1">IF(ISERROR(MATCH([1]!WORKORDER[[#This Row],[TRAVELER]],[1]!Table1[TRAVELER],0)),L2120,#REF!)</f>
        <v>29685</v>
      </c>
    </row>
    <row r="2121" spans="1:12" hidden="1" x14ac:dyDescent="0.25">
      <c r="A2121" s="77">
        <v>710298</v>
      </c>
      <c r="B2121" s="77">
        <v>11546463</v>
      </c>
      <c r="C2121" s="77">
        <v>755</v>
      </c>
      <c r="D2121" s="77"/>
      <c r="E2121" s="100">
        <v>1033</v>
      </c>
      <c r="F2121" s="101">
        <v>15991</v>
      </c>
      <c r="G2121" s="102">
        <v>190183</v>
      </c>
      <c r="H2121" s="103">
        <v>46178</v>
      </c>
      <c r="I2121" s="104" t="s">
        <v>926</v>
      </c>
      <c r="J2121" s="77"/>
      <c r="K2121" s="77" t="str">
        <f ca="1">+IF(ISERROR(MATCH([1]!WORKORDER[[#This Row],[TRAVELER]],[1]!Table1[TRAVELER],0)),K2121,"Shipped")</f>
        <v>Shipped</v>
      </c>
      <c r="L2121" s="77" t="e">
        <f ca="1">IF(ISERROR(MATCH([1]!WORKORDER[[#This Row],[TRAVELER]],[1]!Table1[TRAVELER],0)),L2121,#REF!)</f>
        <v>#REF!</v>
      </c>
    </row>
    <row r="2122" spans="1:12" hidden="1" x14ac:dyDescent="0.25">
      <c r="A2122" s="77">
        <v>710299</v>
      </c>
      <c r="B2122" s="77">
        <v>11546463</v>
      </c>
      <c r="C2122" s="77">
        <v>487</v>
      </c>
      <c r="D2122" s="77"/>
      <c r="E2122" s="100">
        <v>997</v>
      </c>
      <c r="F2122" s="101">
        <v>15433</v>
      </c>
      <c r="G2122" s="102">
        <v>190183</v>
      </c>
      <c r="H2122" s="103">
        <v>46178</v>
      </c>
      <c r="I2122" s="104" t="s">
        <v>926</v>
      </c>
      <c r="J2122" s="77"/>
      <c r="K2122" s="77" t="str">
        <f ca="1">+IF(ISERROR(MATCH([1]!WORKORDER[[#This Row],[TRAVELER]],[1]!Table1[TRAVELER],0)),K2122,"Shipped")</f>
        <v>Shipped</v>
      </c>
      <c r="L2122" s="77">
        <f ca="1">IF(ISERROR(MATCH([1]!WORKORDER[[#This Row],[TRAVELER]],[1]!Table1[TRAVELER],0)),L2122,#REF!)</f>
        <v>29691</v>
      </c>
    </row>
    <row r="2123" spans="1:12" hidden="1" x14ac:dyDescent="0.25">
      <c r="A2123" s="77">
        <v>710300</v>
      </c>
      <c r="B2123" s="77">
        <v>11546463</v>
      </c>
      <c r="C2123" s="77">
        <v>1004</v>
      </c>
      <c r="D2123" s="77"/>
      <c r="E2123" s="100">
        <v>960</v>
      </c>
      <c r="F2123" s="101">
        <v>14861</v>
      </c>
      <c r="G2123" s="102">
        <v>190183</v>
      </c>
      <c r="H2123" s="103">
        <v>46178</v>
      </c>
      <c r="I2123" s="104" t="s">
        <v>926</v>
      </c>
      <c r="J2123" s="77"/>
      <c r="K2123" s="77" t="str">
        <f ca="1">+IF(ISERROR(MATCH([1]!WORKORDER[[#This Row],[TRAVELER]],[1]!Table1[TRAVELER],0)),K2123,"Shipped")</f>
        <v>Shipped</v>
      </c>
      <c r="L2123" s="77" t="e">
        <f ca="1">IF(ISERROR(MATCH([1]!WORKORDER[[#This Row],[TRAVELER]],[1]!Table1[TRAVELER],0)),L2123,#REF!)</f>
        <v>#REF!</v>
      </c>
    </row>
    <row r="2124" spans="1:12" hidden="1" x14ac:dyDescent="0.25">
      <c r="A2124" s="77">
        <v>710301</v>
      </c>
      <c r="B2124" s="77">
        <v>11546463</v>
      </c>
      <c r="C2124" s="77">
        <v>294</v>
      </c>
      <c r="D2124" s="77"/>
      <c r="E2124" s="100">
        <v>877</v>
      </c>
      <c r="F2124" s="101">
        <v>13576</v>
      </c>
      <c r="G2124" s="102">
        <v>190183</v>
      </c>
      <c r="H2124" s="103">
        <v>46178</v>
      </c>
      <c r="I2124" s="104" t="s">
        <v>926</v>
      </c>
      <c r="J2124" s="77"/>
      <c r="K2124" s="77" t="str">
        <f ca="1">+IF(ISERROR(MATCH([1]!WORKORDER[[#This Row],[TRAVELER]],[1]!Table1[TRAVELER],0)),K2124,"Shipped")</f>
        <v>Shipped</v>
      </c>
      <c r="L2124" s="77" t="e">
        <f ca="1">IF(ISERROR(MATCH([1]!WORKORDER[[#This Row],[TRAVELER]],[1]!Table1[TRAVELER],0)),L2124,#REF!)</f>
        <v>#REF!</v>
      </c>
    </row>
    <row r="2125" spans="1:12" hidden="1" x14ac:dyDescent="0.25">
      <c r="A2125" s="77">
        <v>710302</v>
      </c>
      <c r="B2125" s="77">
        <v>11546463</v>
      </c>
      <c r="C2125" s="77">
        <v>879</v>
      </c>
      <c r="D2125" s="77"/>
      <c r="E2125" s="100">
        <v>1076</v>
      </c>
      <c r="F2125" s="101">
        <v>16656</v>
      </c>
      <c r="G2125" s="102">
        <v>190183</v>
      </c>
      <c r="H2125" s="103">
        <v>46178</v>
      </c>
      <c r="I2125" s="104" t="s">
        <v>926</v>
      </c>
      <c r="J2125" s="77"/>
      <c r="K2125" s="77" t="str">
        <f ca="1">+IF(ISERROR(MATCH([1]!WORKORDER[[#This Row],[TRAVELER]],[1]!Table1[TRAVELER],0)),K2125,"Shipped")</f>
        <v>Shipped</v>
      </c>
      <c r="L2125" s="77" t="e">
        <f ca="1">IF(ISERROR(MATCH([1]!WORKORDER[[#This Row],[TRAVELER]],[1]!Table1[TRAVELER],0)),L2125,#REF!)</f>
        <v>#REF!</v>
      </c>
    </row>
    <row r="2126" spans="1:12" hidden="1" x14ac:dyDescent="0.25">
      <c r="A2126" s="77">
        <v>710303</v>
      </c>
      <c r="B2126" s="77">
        <v>11546462</v>
      </c>
      <c r="C2126" s="77">
        <v>168</v>
      </c>
      <c r="D2126" s="77"/>
      <c r="E2126" s="100">
        <v>953</v>
      </c>
      <c r="F2126" s="101">
        <v>23825</v>
      </c>
      <c r="G2126" s="102">
        <v>190183</v>
      </c>
      <c r="H2126" s="103">
        <v>46178</v>
      </c>
      <c r="I2126" s="104" t="s">
        <v>926</v>
      </c>
      <c r="J2126" s="77"/>
      <c r="K2126" s="77" t="str">
        <f ca="1">+IF(ISERROR(MATCH([1]!WORKORDER[[#This Row],[TRAVELER]],[1]!Table1[TRAVELER],0)),K2126,"Shipped")</f>
        <v>Shipped</v>
      </c>
      <c r="L2126" s="77" t="e">
        <f ca="1">IF(ISERROR(MATCH([1]!WORKORDER[[#This Row],[TRAVELER]],[1]!Table1[TRAVELER],0)),L2126,#REF!)</f>
        <v>#REF!</v>
      </c>
    </row>
    <row r="2127" spans="1:12" hidden="1" x14ac:dyDescent="0.25">
      <c r="A2127" s="77">
        <v>710304</v>
      </c>
      <c r="B2127" s="77">
        <v>11546462</v>
      </c>
      <c r="C2127" s="77">
        <v>1680</v>
      </c>
      <c r="D2127" s="77"/>
      <c r="E2127" s="100">
        <v>1076</v>
      </c>
      <c r="F2127" s="101">
        <v>26900</v>
      </c>
      <c r="G2127" s="102">
        <v>190183</v>
      </c>
      <c r="H2127" s="103">
        <v>46178</v>
      </c>
      <c r="I2127" s="104" t="s">
        <v>926</v>
      </c>
      <c r="J2127" s="77"/>
      <c r="K2127" s="77" t="str">
        <f ca="1">+IF(ISERROR(MATCH([1]!WORKORDER[[#This Row],[TRAVELER]],[1]!Table1[TRAVELER],0)),K2127,"Shipped")</f>
        <v>Shipped</v>
      </c>
      <c r="L2127" s="77">
        <f ca="1">IF(ISERROR(MATCH([1]!WORKORDER[[#This Row],[TRAVELER]],[1]!Table1[TRAVELER],0)),L2127,#REF!)</f>
        <v>29691</v>
      </c>
    </row>
    <row r="2128" spans="1:12" hidden="1" x14ac:dyDescent="0.25">
      <c r="A2128" s="77">
        <v>710305</v>
      </c>
      <c r="B2128" s="77">
        <v>11546462</v>
      </c>
      <c r="C2128" s="77">
        <v>396</v>
      </c>
      <c r="D2128" s="77"/>
      <c r="E2128" s="100">
        <v>954</v>
      </c>
      <c r="F2128" s="101">
        <v>23850</v>
      </c>
      <c r="G2128" s="102">
        <v>190183</v>
      </c>
      <c r="H2128" s="103">
        <v>46178</v>
      </c>
      <c r="I2128" s="104" t="s">
        <v>926</v>
      </c>
      <c r="J2128" s="77"/>
      <c r="K2128" s="77" t="str">
        <f ca="1">+IF(ISERROR(MATCH([1]!WORKORDER[[#This Row],[TRAVELER]],[1]!Table1[TRAVELER],0)),K2128,"Shipped")</f>
        <v>Shipped</v>
      </c>
      <c r="L2128" s="77" t="e">
        <f ca="1">IF(ISERROR(MATCH([1]!WORKORDER[[#This Row],[TRAVELER]],[1]!Table1[TRAVELER],0)),L2128,#REF!)</f>
        <v>#REF!</v>
      </c>
    </row>
    <row r="2129" spans="1:12" hidden="1" x14ac:dyDescent="0.25">
      <c r="A2129" s="77">
        <v>710306</v>
      </c>
      <c r="B2129" s="77">
        <v>11546462</v>
      </c>
      <c r="C2129" s="77">
        <v>418</v>
      </c>
      <c r="D2129" s="77"/>
      <c r="E2129" s="100">
        <v>1097</v>
      </c>
      <c r="F2129" s="101">
        <v>27425</v>
      </c>
      <c r="G2129" s="102">
        <v>190183</v>
      </c>
      <c r="H2129" s="103">
        <v>46178</v>
      </c>
      <c r="I2129" s="104" t="s">
        <v>926</v>
      </c>
      <c r="J2129" s="77"/>
      <c r="K2129" s="77" t="str">
        <f ca="1">+IF(ISERROR(MATCH([1]!WORKORDER[[#This Row],[TRAVELER]],[1]!Table1[TRAVELER],0)),K2129,"Shipped")</f>
        <v>Shipped</v>
      </c>
      <c r="L2129" s="77">
        <f ca="1">IF(ISERROR(MATCH([1]!WORKORDER[[#This Row],[TRAVELER]],[1]!Table1[TRAVELER],0)),L2129,#REF!)</f>
        <v>29688</v>
      </c>
    </row>
    <row r="2130" spans="1:12" hidden="1" x14ac:dyDescent="0.25">
      <c r="A2130" s="77">
        <v>710307</v>
      </c>
      <c r="B2130" s="77">
        <v>11546448</v>
      </c>
      <c r="C2130" s="77">
        <v>58</v>
      </c>
      <c r="D2130" s="77"/>
      <c r="E2130" s="100">
        <v>1110</v>
      </c>
      <c r="F2130" s="101">
        <v>123333</v>
      </c>
      <c r="G2130" s="102">
        <v>190452</v>
      </c>
      <c r="H2130" s="103">
        <v>46188</v>
      </c>
      <c r="I2130" s="104" t="s">
        <v>926</v>
      </c>
      <c r="J2130" s="77"/>
      <c r="K2130" s="77" t="str">
        <f ca="1">+IF(ISERROR(MATCH([1]!WORKORDER[[#This Row],[TRAVELER]],[1]!Table1[TRAVELER],0)),K2130,"Shipped")</f>
        <v>Shipped</v>
      </c>
      <c r="L2130" s="77">
        <f ca="1">IF(ISERROR(MATCH([1]!WORKORDER[[#This Row],[TRAVELER]],[1]!Table1[TRAVELER],0)),L2130,#REF!)</f>
        <v>29728</v>
      </c>
    </row>
    <row r="2131" spans="1:12" hidden="1" x14ac:dyDescent="0.25">
      <c r="A2131" s="77">
        <v>710308</v>
      </c>
      <c r="B2131" s="77">
        <v>11546448</v>
      </c>
      <c r="C2131" s="77">
        <v>499</v>
      </c>
      <c r="D2131" s="77"/>
      <c r="E2131" s="100">
        <v>965</v>
      </c>
      <c r="F2131" s="101">
        <v>107222</v>
      </c>
      <c r="G2131" s="102">
        <v>190452</v>
      </c>
      <c r="H2131" s="103">
        <v>46188</v>
      </c>
      <c r="I2131" s="104" t="s">
        <v>926</v>
      </c>
      <c r="J2131" s="77"/>
      <c r="K2131" s="77" t="str">
        <f ca="1">+IF(ISERROR(MATCH([1]!WORKORDER[[#This Row],[TRAVELER]],[1]!Table1[TRAVELER],0)),K2131,"Shipped")</f>
        <v>Shipped</v>
      </c>
      <c r="L2131" s="77">
        <f ca="1">IF(ISERROR(MATCH([1]!WORKORDER[[#This Row],[TRAVELER]],[1]!Table1[TRAVELER],0)),L2131,#REF!)</f>
        <v>29839</v>
      </c>
    </row>
    <row r="2132" spans="1:12" hidden="1" x14ac:dyDescent="0.25">
      <c r="A2132" s="77">
        <v>710309</v>
      </c>
      <c r="B2132" s="77">
        <v>11602031</v>
      </c>
      <c r="C2132" s="77">
        <v>784</v>
      </c>
      <c r="D2132" s="77"/>
      <c r="E2132" s="100">
        <v>936</v>
      </c>
      <c r="F2132" s="101">
        <v>4586</v>
      </c>
      <c r="G2132" s="102">
        <v>190183</v>
      </c>
      <c r="H2132" s="103">
        <v>46178</v>
      </c>
      <c r="I2132" s="104" t="s">
        <v>926</v>
      </c>
      <c r="J2132" s="77"/>
      <c r="K2132" s="77" t="str">
        <f ca="1">+IF(ISERROR(MATCH([1]!WORKORDER[[#This Row],[TRAVELER]],[1]!Table1[TRAVELER],0)),K2132,"Shipped")</f>
        <v>Shipped</v>
      </c>
      <c r="L2132" s="77">
        <f ca="1">IF(ISERROR(MATCH([1]!WORKORDER[[#This Row],[TRAVELER]],[1]!Table1[TRAVELER],0)),L2132,#REF!)</f>
        <v>29709</v>
      </c>
    </row>
    <row r="2133" spans="1:12" hidden="1" x14ac:dyDescent="0.25">
      <c r="A2133" s="77">
        <v>710310</v>
      </c>
      <c r="B2133" s="77">
        <v>11602031</v>
      </c>
      <c r="C2133" s="77">
        <v>187</v>
      </c>
      <c r="D2133" s="77"/>
      <c r="E2133" s="100">
        <v>833</v>
      </c>
      <c r="F2133" s="101">
        <v>4081</v>
      </c>
      <c r="G2133" s="102">
        <v>190183</v>
      </c>
      <c r="H2133" s="103">
        <v>46178</v>
      </c>
      <c r="I2133" s="104" t="s">
        <v>926</v>
      </c>
      <c r="J2133" s="77"/>
      <c r="K2133" s="77" t="str">
        <f ca="1">+IF(ISERROR(MATCH([1]!WORKORDER[[#This Row],[TRAVELER]],[1]!Table1[TRAVELER],0)),K2133,"Shipped")</f>
        <v>Shipped</v>
      </c>
      <c r="L2133" s="77">
        <f ca="1">IF(ISERROR(MATCH([1]!WORKORDER[[#This Row],[TRAVELER]],[1]!Table1[TRAVELER],0)),L2133,#REF!)</f>
        <v>29691</v>
      </c>
    </row>
    <row r="2134" spans="1:12" hidden="1" x14ac:dyDescent="0.25">
      <c r="A2134" s="77">
        <v>710311</v>
      </c>
      <c r="B2134" s="77">
        <v>11602031</v>
      </c>
      <c r="C2134" s="77">
        <v>894</v>
      </c>
      <c r="D2134" s="77"/>
      <c r="E2134" s="100">
        <v>793</v>
      </c>
      <c r="F2134" s="101">
        <v>3885</v>
      </c>
      <c r="G2134" s="102">
        <v>190183</v>
      </c>
      <c r="H2134" s="103">
        <v>46178</v>
      </c>
      <c r="I2134" s="104" t="s">
        <v>926</v>
      </c>
      <c r="J2134" s="77"/>
      <c r="K2134" s="77" t="str">
        <f ca="1">+IF(ISERROR(MATCH([1]!WORKORDER[[#This Row],[TRAVELER]],[1]!Table1[TRAVELER],0)),K2134,"Shipped")</f>
        <v>Shipped</v>
      </c>
      <c r="L2134" s="77">
        <f ca="1">IF(ISERROR(MATCH([1]!WORKORDER[[#This Row],[TRAVELER]],[1]!Table1[TRAVELER],0)),L2134,#REF!)</f>
        <v>29693</v>
      </c>
    </row>
    <row r="2135" spans="1:12" hidden="1" x14ac:dyDescent="0.25">
      <c r="A2135" s="77">
        <v>710312</v>
      </c>
      <c r="B2135" s="77">
        <v>11602031</v>
      </c>
      <c r="C2135" s="77">
        <v>1616</v>
      </c>
      <c r="D2135" s="77"/>
      <c r="E2135" s="100">
        <v>978</v>
      </c>
      <c r="F2135" s="101">
        <v>4792</v>
      </c>
      <c r="G2135" s="102">
        <v>190183</v>
      </c>
      <c r="H2135" s="103">
        <v>46178</v>
      </c>
      <c r="I2135" s="104" t="s">
        <v>926</v>
      </c>
      <c r="J2135" s="77"/>
      <c r="K2135" s="77" t="str">
        <f ca="1">+IF(ISERROR(MATCH([1]!WORKORDER[[#This Row],[TRAVELER]],[1]!Table1[TRAVELER],0)),K2135,"Shipped")</f>
        <v>Shipped</v>
      </c>
      <c r="L2135" s="77">
        <f ca="1">IF(ISERROR(MATCH([1]!WORKORDER[[#This Row],[TRAVELER]],[1]!Table1[TRAVELER],0)),L2135,#REF!)</f>
        <v>29685</v>
      </c>
    </row>
    <row r="2136" spans="1:12" hidden="1" x14ac:dyDescent="0.25">
      <c r="A2136" s="77">
        <v>710313</v>
      </c>
      <c r="B2136" s="77">
        <v>11602031</v>
      </c>
      <c r="C2136" s="77">
        <v>1303</v>
      </c>
      <c r="D2136" s="77"/>
      <c r="E2136" s="100">
        <v>819</v>
      </c>
      <c r="F2136" s="101">
        <v>4013</v>
      </c>
      <c r="G2136" s="102">
        <v>190183</v>
      </c>
      <c r="H2136" s="103">
        <v>46178</v>
      </c>
      <c r="I2136" s="104" t="s">
        <v>926</v>
      </c>
      <c r="J2136" s="77"/>
      <c r="K2136" s="77" t="str">
        <f ca="1">+IF(ISERROR(MATCH([1]!WORKORDER[[#This Row],[TRAVELER]],[1]!Table1[TRAVELER],0)),K2136,"Shipped")</f>
        <v>Shipped</v>
      </c>
      <c r="L2136" s="77">
        <f ca="1">IF(ISERROR(MATCH([1]!WORKORDER[[#This Row],[TRAVELER]],[1]!Table1[TRAVELER],0)),L2136,#REF!)</f>
        <v>29685</v>
      </c>
    </row>
    <row r="2137" spans="1:12" hidden="1" x14ac:dyDescent="0.25">
      <c r="A2137" s="77">
        <v>710314</v>
      </c>
      <c r="B2137" s="77">
        <v>11602031</v>
      </c>
      <c r="C2137" s="77">
        <v>917</v>
      </c>
      <c r="D2137" s="77"/>
      <c r="E2137" s="100">
        <v>956</v>
      </c>
      <c r="F2137" s="101">
        <v>4684</v>
      </c>
      <c r="G2137" s="102">
        <v>190183</v>
      </c>
      <c r="H2137" s="103">
        <v>46178</v>
      </c>
      <c r="I2137" s="104" t="s">
        <v>926</v>
      </c>
      <c r="J2137" s="77"/>
      <c r="K2137" s="77" t="str">
        <f ca="1">+IF(ISERROR(MATCH([1]!WORKORDER[[#This Row],[TRAVELER]],[1]!Table1[TRAVELER],0)),K2137,"Shipped")</f>
        <v>Shipped</v>
      </c>
      <c r="L2137" s="77">
        <f ca="1">IF(ISERROR(MATCH([1]!WORKORDER[[#This Row],[TRAVELER]],[1]!Table1[TRAVELER],0)),L2137,#REF!)</f>
        <v>29685</v>
      </c>
    </row>
    <row r="2138" spans="1:12" hidden="1" x14ac:dyDescent="0.25">
      <c r="A2138" s="77">
        <v>710315</v>
      </c>
      <c r="B2138" s="77">
        <v>11602031</v>
      </c>
      <c r="C2138" s="77">
        <v>1054</v>
      </c>
      <c r="D2138" s="77"/>
      <c r="E2138" s="100">
        <v>816</v>
      </c>
      <c r="F2138" s="101">
        <v>3998</v>
      </c>
      <c r="G2138" s="102">
        <v>190183</v>
      </c>
      <c r="H2138" s="103">
        <v>46178</v>
      </c>
      <c r="I2138" s="104" t="s">
        <v>926</v>
      </c>
      <c r="J2138" s="77"/>
      <c r="K2138" s="77" t="str">
        <f ca="1">+IF(ISERROR(MATCH([1]!WORKORDER[[#This Row],[TRAVELER]],[1]!Table1[TRAVELER],0)),K2138,"Shipped")</f>
        <v>Shipped</v>
      </c>
      <c r="L2138" s="77">
        <f ca="1">IF(ISERROR(MATCH([1]!WORKORDER[[#This Row],[TRAVELER]],[1]!Table1[TRAVELER],0)),L2138,#REF!)</f>
        <v>29691</v>
      </c>
    </row>
    <row r="2139" spans="1:12" hidden="1" x14ac:dyDescent="0.25">
      <c r="A2139" s="77">
        <v>710316</v>
      </c>
      <c r="B2139" s="77">
        <v>11602031</v>
      </c>
      <c r="C2139" s="77">
        <v>730</v>
      </c>
      <c r="D2139" s="77"/>
      <c r="E2139" s="100">
        <v>951</v>
      </c>
      <c r="F2139" s="101">
        <v>4659</v>
      </c>
      <c r="G2139" s="102">
        <v>190183</v>
      </c>
      <c r="H2139" s="103">
        <v>46178</v>
      </c>
      <c r="I2139" s="104" t="s">
        <v>926</v>
      </c>
      <c r="J2139" s="77"/>
      <c r="K2139" s="77" t="str">
        <f ca="1">+IF(ISERROR(MATCH([1]!WORKORDER[[#This Row],[TRAVELER]],[1]!Table1[TRAVELER],0)),K2139,"Shipped")</f>
        <v>Shipped</v>
      </c>
      <c r="L2139" s="77">
        <f ca="1">IF(ISERROR(MATCH([1]!WORKORDER[[#This Row],[TRAVELER]],[1]!Table1[TRAVELER],0)),L2139,#REF!)</f>
        <v>29691</v>
      </c>
    </row>
    <row r="2140" spans="1:12" hidden="1" x14ac:dyDescent="0.25">
      <c r="A2140" s="77">
        <v>710317</v>
      </c>
      <c r="B2140" s="77" t="s">
        <v>77</v>
      </c>
      <c r="C2140" s="77">
        <v>293</v>
      </c>
      <c r="D2140" s="77"/>
      <c r="E2140" s="100">
        <v>429</v>
      </c>
      <c r="F2140" s="101">
        <v>2946</v>
      </c>
      <c r="G2140" s="102">
        <v>190252</v>
      </c>
      <c r="H2140" s="103">
        <v>46181</v>
      </c>
      <c r="I2140" s="104" t="s">
        <v>926</v>
      </c>
      <c r="J2140" s="77"/>
      <c r="K2140" s="77" t="str">
        <f ca="1">+IF(ISERROR(MATCH([1]!WORKORDER[[#This Row],[TRAVELER]],[1]!Table1[TRAVELER],0)),K2140,"Shipped")</f>
        <v>Shipped</v>
      </c>
      <c r="L2140" s="77">
        <f ca="1">IF(ISERROR(MATCH([1]!WORKORDER[[#This Row],[TRAVELER]],[1]!Table1[TRAVELER],0)),L2140,#REF!)</f>
        <v>29688</v>
      </c>
    </row>
    <row r="2141" spans="1:12" hidden="1" x14ac:dyDescent="0.25">
      <c r="A2141" s="77">
        <v>710318</v>
      </c>
      <c r="B2141" s="77" t="s">
        <v>77</v>
      </c>
      <c r="C2141" s="77">
        <v>585</v>
      </c>
      <c r="D2141" s="77"/>
      <c r="E2141" s="100">
        <v>390</v>
      </c>
      <c r="F2141" s="101">
        <v>2679</v>
      </c>
      <c r="G2141" s="102">
        <v>190252</v>
      </c>
      <c r="H2141" s="103">
        <v>46181</v>
      </c>
      <c r="I2141" s="104" t="s">
        <v>926</v>
      </c>
      <c r="J2141" s="77"/>
      <c r="K2141" s="77" t="str">
        <f ca="1">+IF(ISERROR(MATCH([1]!WORKORDER[[#This Row],[TRAVELER]],[1]!Table1[TRAVELER],0)),K2141,"Shipped")</f>
        <v>Shipped</v>
      </c>
      <c r="L2141" s="77">
        <f ca="1">IF(ISERROR(MATCH([1]!WORKORDER[[#This Row],[TRAVELER]],[1]!Table1[TRAVELER],0)),L2141,#REF!)</f>
        <v>29687</v>
      </c>
    </row>
    <row r="2142" spans="1:12" hidden="1" x14ac:dyDescent="0.25">
      <c r="A2142" s="77">
        <v>710319</v>
      </c>
      <c r="B2142" s="77" t="s">
        <v>77</v>
      </c>
      <c r="C2142" s="77">
        <v>1517</v>
      </c>
      <c r="D2142" s="77"/>
      <c r="E2142" s="100">
        <v>442</v>
      </c>
      <c r="F2142" s="101">
        <v>3036</v>
      </c>
      <c r="G2142" s="102">
        <v>190252</v>
      </c>
      <c r="H2142" s="103">
        <v>46181</v>
      </c>
      <c r="I2142" s="104" t="s">
        <v>926</v>
      </c>
      <c r="J2142" s="77"/>
      <c r="K2142" s="77" t="str">
        <f ca="1">+IF(ISERROR(MATCH([1]!WORKORDER[[#This Row],[TRAVELER]],[1]!Table1[TRAVELER],0)),K2142,"Shipped")</f>
        <v>Shipped</v>
      </c>
      <c r="L2142" s="77">
        <f ca="1">IF(ISERROR(MATCH([1]!WORKORDER[[#This Row],[TRAVELER]],[1]!Table1[TRAVELER],0)),L2142,#REF!)</f>
        <v>29688</v>
      </c>
    </row>
    <row r="2143" spans="1:12" hidden="1" x14ac:dyDescent="0.25">
      <c r="A2143" s="77">
        <v>710320</v>
      </c>
      <c r="B2143" s="77" t="s">
        <v>77</v>
      </c>
      <c r="C2143" s="77">
        <v>1715</v>
      </c>
      <c r="D2143" s="77"/>
      <c r="E2143" s="100">
        <v>389</v>
      </c>
      <c r="F2143" s="101">
        <v>2672</v>
      </c>
      <c r="G2143" s="102">
        <v>190252</v>
      </c>
      <c r="H2143" s="103">
        <v>46181</v>
      </c>
      <c r="I2143" s="104" t="s">
        <v>926</v>
      </c>
      <c r="J2143" s="77"/>
      <c r="K2143" s="77" t="str">
        <f ca="1">+IF(ISERROR(MATCH([1]!WORKORDER[[#This Row],[TRAVELER]],[1]!Table1[TRAVELER],0)),K2143,"Shipped")</f>
        <v>Shipped</v>
      </c>
      <c r="L2143" s="77">
        <f ca="1">IF(ISERROR(MATCH([1]!WORKORDER[[#This Row],[TRAVELER]],[1]!Table1[TRAVELER],0)),L2143,#REF!)</f>
        <v>29688</v>
      </c>
    </row>
    <row r="2144" spans="1:12" hidden="1" x14ac:dyDescent="0.25">
      <c r="A2144" s="77">
        <v>710321</v>
      </c>
      <c r="B2144" s="77" t="s">
        <v>72</v>
      </c>
      <c r="C2144" s="77">
        <v>909</v>
      </c>
      <c r="D2144" s="77"/>
      <c r="E2144" s="100">
        <v>616</v>
      </c>
      <c r="F2144" s="101">
        <v>2053</v>
      </c>
      <c r="G2144" s="102">
        <v>190337</v>
      </c>
      <c r="H2144" s="103">
        <v>46183</v>
      </c>
      <c r="I2144" s="104" t="s">
        <v>926</v>
      </c>
      <c r="J2144" s="77"/>
      <c r="K2144" s="77" t="str">
        <f ca="1">+IF(ISERROR(MATCH([1]!WORKORDER[[#This Row],[TRAVELER]],[1]!Table1[TRAVELER],0)),K2144,"Shipped")</f>
        <v>Shipped</v>
      </c>
      <c r="L2144" s="77">
        <f ca="1">IF(ISERROR(MATCH([1]!WORKORDER[[#This Row],[TRAVELER]],[1]!Table1[TRAVELER],0)),L2144,#REF!)</f>
        <v>29702</v>
      </c>
    </row>
    <row r="2145" spans="1:12" hidden="1" x14ac:dyDescent="0.25">
      <c r="A2145" s="77">
        <v>710322</v>
      </c>
      <c r="B2145" s="77" t="s">
        <v>72</v>
      </c>
      <c r="C2145" s="77">
        <v>343</v>
      </c>
      <c r="D2145" s="77"/>
      <c r="E2145" s="100">
        <v>665</v>
      </c>
      <c r="F2145" s="101">
        <v>2217</v>
      </c>
      <c r="G2145" s="102">
        <v>190337</v>
      </c>
      <c r="H2145" s="103">
        <v>46183</v>
      </c>
      <c r="I2145" s="104" t="s">
        <v>926</v>
      </c>
      <c r="J2145" s="77"/>
      <c r="K2145" s="77" t="str">
        <f ca="1">+IF(ISERROR(MATCH([1]!WORKORDER[[#This Row],[TRAVELER]],[1]!Table1[TRAVELER],0)),K2145,"Shipped")</f>
        <v>Shipped</v>
      </c>
      <c r="L2145" s="77">
        <f ca="1">IF(ISERROR(MATCH([1]!WORKORDER[[#This Row],[TRAVELER]],[1]!Table1[TRAVELER],0)),L2145,#REF!)</f>
        <v>29702</v>
      </c>
    </row>
    <row r="2146" spans="1:12" hidden="1" x14ac:dyDescent="0.25">
      <c r="A2146" s="77">
        <v>710323</v>
      </c>
      <c r="B2146" s="77" t="s">
        <v>951</v>
      </c>
      <c r="C2146" s="77">
        <v>1335</v>
      </c>
      <c r="D2146" s="77"/>
      <c r="E2146" s="100">
        <v>962</v>
      </c>
      <c r="F2146" s="101">
        <v>72879</v>
      </c>
      <c r="G2146" s="102">
        <v>190452</v>
      </c>
      <c r="H2146" s="103">
        <v>46188</v>
      </c>
      <c r="I2146" s="104" t="s">
        <v>926</v>
      </c>
      <c r="J2146" s="77"/>
      <c r="K2146" s="77" t="str">
        <f ca="1">+IF(ISERROR(MATCH([1]!WORKORDER[[#This Row],[TRAVELER]],[1]!Table1[TRAVELER],0)),K2146,"Shipped")</f>
        <v>Shipped</v>
      </c>
      <c r="L2146" s="77">
        <f ca="1">IF(ISERROR(MATCH([1]!WORKORDER[[#This Row],[TRAVELER]],[1]!Table1[TRAVELER],0)),L2146,#REF!)</f>
        <v>29720</v>
      </c>
    </row>
    <row r="2147" spans="1:12" hidden="1" x14ac:dyDescent="0.25">
      <c r="A2147" s="77">
        <v>710324</v>
      </c>
      <c r="B2147" s="77" t="s">
        <v>951</v>
      </c>
      <c r="C2147" s="77">
        <v>1067</v>
      </c>
      <c r="D2147" s="77"/>
      <c r="E2147" s="100">
        <v>1021</v>
      </c>
      <c r="F2147" s="101">
        <v>77348</v>
      </c>
      <c r="G2147" s="102">
        <v>190452</v>
      </c>
      <c r="H2147" s="103">
        <v>46188</v>
      </c>
      <c r="I2147" s="104" t="s">
        <v>926</v>
      </c>
      <c r="J2147" s="77"/>
      <c r="K2147" s="77" t="str">
        <f ca="1">+IF(ISERROR(MATCH([1]!WORKORDER[[#This Row],[TRAVELER]],[1]!Table1[TRAVELER],0)),K2147,"Shipped")</f>
        <v>Shipped</v>
      </c>
      <c r="L2147" s="77">
        <f ca="1">IF(ISERROR(MATCH([1]!WORKORDER[[#This Row],[TRAVELER]],[1]!Table1[TRAVELER],0)),L2147,#REF!)</f>
        <v>29727</v>
      </c>
    </row>
    <row r="2148" spans="1:12" hidden="1" x14ac:dyDescent="0.25">
      <c r="A2148" s="77">
        <v>710325</v>
      </c>
      <c r="B2148" s="77" t="s">
        <v>80</v>
      </c>
      <c r="C2148" s="77">
        <v>476</v>
      </c>
      <c r="D2148" s="77"/>
      <c r="E2148" s="100">
        <v>805</v>
      </c>
      <c r="F2148" s="101">
        <v>6007</v>
      </c>
      <c r="G2148" s="102">
        <v>190252</v>
      </c>
      <c r="H2148" s="103">
        <v>46181</v>
      </c>
      <c r="I2148" s="104" t="s">
        <v>926</v>
      </c>
      <c r="J2148" s="77"/>
      <c r="K2148" s="77" t="str">
        <f ca="1">+IF(ISERROR(MATCH([1]!WORKORDER[[#This Row],[TRAVELER]],[1]!Table1[TRAVELER],0)),K2148,"Shipped")</f>
        <v>Shipped</v>
      </c>
      <c r="L2148" s="77">
        <f ca="1">IF(ISERROR(MATCH([1]!WORKORDER[[#This Row],[TRAVELER]],[1]!Table1[TRAVELER],0)),L2148,#REF!)</f>
        <v>29695</v>
      </c>
    </row>
    <row r="2149" spans="1:12" hidden="1" x14ac:dyDescent="0.25">
      <c r="A2149" s="77">
        <v>710327</v>
      </c>
      <c r="B2149" s="77">
        <v>11546546</v>
      </c>
      <c r="C2149" s="77">
        <v>174</v>
      </c>
      <c r="D2149" s="77"/>
      <c r="E2149" s="100">
        <v>940</v>
      </c>
      <c r="F2149" s="101">
        <v>48705</v>
      </c>
      <c r="G2149" s="102">
        <v>190212</v>
      </c>
      <c r="H2149" s="103">
        <v>46178</v>
      </c>
      <c r="I2149" s="104" t="s">
        <v>926</v>
      </c>
      <c r="J2149" s="77"/>
      <c r="K2149" s="77" t="str">
        <f ca="1">+IF(ISERROR(MATCH([1]!WORKORDER[[#This Row],[TRAVELER]],[1]!Table1[TRAVELER],0)),K2149,"Shipped")</f>
        <v>Shipped</v>
      </c>
      <c r="L2149" s="77">
        <f ca="1">IF(ISERROR(MATCH([1]!WORKORDER[[#This Row],[TRAVELER]],[1]!Table1[TRAVELER],0)),L2149,#REF!)</f>
        <v>29688</v>
      </c>
    </row>
    <row r="2150" spans="1:12" hidden="1" x14ac:dyDescent="0.25">
      <c r="A2150" s="77">
        <v>710328</v>
      </c>
      <c r="B2150" s="77">
        <v>11546546</v>
      </c>
      <c r="C2150" s="77">
        <v>1671</v>
      </c>
      <c r="D2150" s="77"/>
      <c r="E2150" s="100">
        <v>890</v>
      </c>
      <c r="F2150" s="101">
        <v>46114</v>
      </c>
      <c r="G2150" s="102">
        <v>190212</v>
      </c>
      <c r="H2150" s="103">
        <v>46178</v>
      </c>
      <c r="I2150" s="104" t="s">
        <v>926</v>
      </c>
      <c r="J2150" s="77"/>
      <c r="K2150" s="77" t="str">
        <f ca="1">+IF(ISERROR(MATCH([1]!WORKORDER[[#This Row],[TRAVELER]],[1]!Table1[TRAVELER],0)),K2150,"Shipped")</f>
        <v>Shipped</v>
      </c>
      <c r="L2150" s="77">
        <f ca="1">IF(ISERROR(MATCH([1]!WORKORDER[[#This Row],[TRAVELER]],[1]!Table1[TRAVELER],0)),L2150,#REF!)</f>
        <v>29687</v>
      </c>
    </row>
    <row r="2151" spans="1:12" hidden="1" x14ac:dyDescent="0.25">
      <c r="A2151" s="77">
        <v>710329</v>
      </c>
      <c r="B2151" s="77" t="s">
        <v>955</v>
      </c>
      <c r="C2151" s="77" t="s">
        <v>1013</v>
      </c>
      <c r="D2151" s="77"/>
      <c r="E2151" s="100">
        <v>651</v>
      </c>
      <c r="F2151" s="101">
        <v>37000</v>
      </c>
      <c r="G2151" s="102">
        <v>190033</v>
      </c>
      <c r="H2151" s="103">
        <v>46171</v>
      </c>
      <c r="I2151" s="104" t="s">
        <v>1556</v>
      </c>
      <c r="J2151" s="77"/>
      <c r="K2151" s="77" t="str">
        <f ca="1">+IF(ISERROR(MATCH([1]!WORKORDER[[#This Row],[TRAVELER]],[1]!Table1[TRAVELER],0)),K2151,"Shipped")</f>
        <v>Shipped</v>
      </c>
      <c r="L2151" s="77">
        <f ca="1">IF(ISERROR(MATCH([1]!WORKORDER[[#This Row],[TRAVELER]],[1]!Table1[TRAVELER],0)),L2151,#REF!)</f>
        <v>29839</v>
      </c>
    </row>
    <row r="2152" spans="1:12" hidden="1" x14ac:dyDescent="0.25">
      <c r="A2152" s="77">
        <v>710330</v>
      </c>
      <c r="B2152" s="77">
        <v>500009196</v>
      </c>
      <c r="C2152" s="77">
        <v>944</v>
      </c>
      <c r="D2152" s="77"/>
      <c r="E2152" s="100">
        <v>1145</v>
      </c>
      <c r="F2152" s="101">
        <v>42724</v>
      </c>
      <c r="G2152" s="102">
        <v>190089</v>
      </c>
      <c r="H2152" s="103">
        <v>46174</v>
      </c>
      <c r="I2152" s="104" t="s">
        <v>1557</v>
      </c>
      <c r="J2152" s="77"/>
      <c r="K2152" s="77" t="str">
        <f ca="1">+IF(ISERROR(MATCH([1]!WORKORDER[[#This Row],[TRAVELER]],[1]!Table1[TRAVELER],0)),K2152,"Shipped")</f>
        <v>Shipped</v>
      </c>
      <c r="L2152" s="77">
        <f ca="1">IF(ISERROR(MATCH([1]!WORKORDER[[#This Row],[TRAVELER]],[1]!Table1[TRAVELER],0)),L2152,#REF!)</f>
        <v>29653</v>
      </c>
    </row>
    <row r="2153" spans="1:12" hidden="1" x14ac:dyDescent="0.25">
      <c r="A2153" s="77">
        <v>710331</v>
      </c>
      <c r="B2153" s="77">
        <v>500009196</v>
      </c>
      <c r="C2153" s="77">
        <v>1391</v>
      </c>
      <c r="D2153" s="77"/>
      <c r="E2153" s="100">
        <v>1144</v>
      </c>
      <c r="F2153" s="101">
        <v>42687</v>
      </c>
      <c r="G2153" s="102">
        <v>190089</v>
      </c>
      <c r="H2153" s="103">
        <v>46174</v>
      </c>
      <c r="I2153" s="104" t="s">
        <v>1558</v>
      </c>
      <c r="J2153" s="77"/>
      <c r="K2153" s="77" t="str">
        <f ca="1">+IF(ISERROR(MATCH([1]!WORKORDER[[#This Row],[TRAVELER]],[1]!Table1[TRAVELER],0)),K2153,"Shipped")</f>
        <v>Shipped</v>
      </c>
      <c r="L2153" s="77">
        <f ca="1">IF(ISERROR(MATCH([1]!WORKORDER[[#This Row],[TRAVELER]],[1]!Table1[TRAVELER],0)),L2153,#REF!)</f>
        <v>29653</v>
      </c>
    </row>
    <row r="2154" spans="1:12" hidden="1" x14ac:dyDescent="0.25">
      <c r="A2154" s="77">
        <v>710332</v>
      </c>
      <c r="B2154" s="77">
        <v>500009196</v>
      </c>
      <c r="C2154" s="77">
        <v>497</v>
      </c>
      <c r="D2154" s="77"/>
      <c r="E2154" s="100">
        <v>1191</v>
      </c>
      <c r="F2154" s="101">
        <v>44440</v>
      </c>
      <c r="G2154" s="102">
        <v>190089</v>
      </c>
      <c r="H2154" s="103">
        <v>46174</v>
      </c>
      <c r="I2154" s="104" t="s">
        <v>1559</v>
      </c>
      <c r="J2154" s="77"/>
      <c r="K2154" s="77" t="str">
        <f ca="1">+IF(ISERROR(MATCH([1]!WORKORDER[[#This Row],[TRAVELER]],[1]!Table1[TRAVELER],0)),K2154,"Shipped")</f>
        <v>Shipped</v>
      </c>
      <c r="L2154" s="77">
        <f ca="1">IF(ISERROR(MATCH([1]!WORKORDER[[#This Row],[TRAVELER]],[1]!Table1[TRAVELER],0)),L2154,#REF!)</f>
        <v>29653</v>
      </c>
    </row>
    <row r="2155" spans="1:12" hidden="1" x14ac:dyDescent="0.25">
      <c r="A2155" s="77">
        <v>710334</v>
      </c>
      <c r="B2155" s="77" t="s">
        <v>928</v>
      </c>
      <c r="C2155" s="77">
        <v>551</v>
      </c>
      <c r="D2155" s="77"/>
      <c r="E2155" s="100">
        <v>1175</v>
      </c>
      <c r="F2155" s="101">
        <v>76299</v>
      </c>
      <c r="G2155" s="102">
        <v>190181</v>
      </c>
      <c r="H2155" s="103">
        <v>46178</v>
      </c>
      <c r="I2155" s="104" t="s">
        <v>1560</v>
      </c>
      <c r="J2155" s="77"/>
      <c r="K2155" s="77" t="str">
        <f ca="1">+IF(ISERROR(MATCH([1]!WORKORDER[[#This Row],[TRAVELER]],[1]!Table1[TRAVELER],0)),K2155,"Shipped")</f>
        <v>Shipped</v>
      </c>
      <c r="L2155" s="77">
        <f ca="1">IF(ISERROR(MATCH([1]!WORKORDER[[#This Row],[TRAVELER]],[1]!Table1[TRAVELER],0)),L2155,#REF!)</f>
        <v>29673</v>
      </c>
    </row>
    <row r="2156" spans="1:12" hidden="1" x14ac:dyDescent="0.25">
      <c r="A2156" s="77">
        <v>710335</v>
      </c>
      <c r="B2156" s="77" t="s">
        <v>928</v>
      </c>
      <c r="C2156" s="77">
        <v>72</v>
      </c>
      <c r="D2156" s="77"/>
      <c r="E2156" s="100">
        <v>1157</v>
      </c>
      <c r="F2156" s="101">
        <v>75130</v>
      </c>
      <c r="G2156" s="102">
        <v>190181</v>
      </c>
      <c r="H2156" s="103">
        <v>46178</v>
      </c>
      <c r="I2156" s="104" t="s">
        <v>1561</v>
      </c>
      <c r="J2156" s="77"/>
      <c r="K2156" s="77" t="str">
        <f ca="1">+IF(ISERROR(MATCH([1]!WORKORDER[[#This Row],[TRAVELER]],[1]!Table1[TRAVELER],0)),K2156,"Shipped")</f>
        <v>Shipped</v>
      </c>
      <c r="L2156" s="77">
        <f ca="1">IF(ISERROR(MATCH([1]!WORKORDER[[#This Row],[TRAVELER]],[1]!Table1[TRAVELER],0)),L2156,#REF!)</f>
        <v>29673</v>
      </c>
    </row>
    <row r="2157" spans="1:12" hidden="1" x14ac:dyDescent="0.25">
      <c r="A2157" s="77">
        <v>710336</v>
      </c>
      <c r="B2157" s="77" t="s">
        <v>928</v>
      </c>
      <c r="C2157" s="77">
        <v>1425</v>
      </c>
      <c r="D2157" s="77"/>
      <c r="E2157" s="100">
        <v>1234</v>
      </c>
      <c r="F2157" s="101">
        <v>80130</v>
      </c>
      <c r="G2157" s="102">
        <v>190181</v>
      </c>
      <c r="H2157" s="103">
        <v>46178</v>
      </c>
      <c r="I2157" s="104" t="s">
        <v>1562</v>
      </c>
      <c r="J2157" s="77"/>
      <c r="K2157" s="77" t="str">
        <f ca="1">+IF(ISERROR(MATCH([1]!WORKORDER[[#This Row],[TRAVELER]],[1]!Table1[TRAVELER],0)),K2157,"Shipped")</f>
        <v>Shipped</v>
      </c>
      <c r="L2157" s="77">
        <f ca="1">IF(ISERROR(MATCH([1]!WORKORDER[[#This Row],[TRAVELER]],[1]!Table1[TRAVELER],0)),L2157,#REF!)</f>
        <v>29673</v>
      </c>
    </row>
    <row r="2158" spans="1:12" hidden="1" x14ac:dyDescent="0.25">
      <c r="A2158" s="77">
        <v>710337</v>
      </c>
      <c r="B2158" s="77" t="s">
        <v>928</v>
      </c>
      <c r="C2158" s="77">
        <v>790</v>
      </c>
      <c r="D2158" s="77"/>
      <c r="E2158" s="100">
        <v>1064</v>
      </c>
      <c r="F2158" s="101">
        <v>69091</v>
      </c>
      <c r="G2158" s="102">
        <v>190181</v>
      </c>
      <c r="H2158" s="103">
        <v>46178</v>
      </c>
      <c r="I2158" s="104" t="s">
        <v>1563</v>
      </c>
      <c r="J2158" s="77"/>
      <c r="K2158" s="77" t="str">
        <f ca="1">+IF(ISERROR(MATCH([1]!WORKORDER[[#This Row],[TRAVELER]],[1]!Table1[TRAVELER],0)),K2158,"Shipped")</f>
        <v>Shipped</v>
      </c>
      <c r="L2158" s="77">
        <f ca="1">IF(ISERROR(MATCH([1]!WORKORDER[[#This Row],[TRAVELER]],[1]!Table1[TRAVELER],0)),L2158,#REF!)</f>
        <v>29673</v>
      </c>
    </row>
    <row r="2159" spans="1:12" hidden="1" x14ac:dyDescent="0.25">
      <c r="A2159" s="77">
        <v>710338</v>
      </c>
      <c r="B2159" s="77" t="s">
        <v>1218</v>
      </c>
      <c r="C2159" s="77">
        <v>26</v>
      </c>
      <c r="D2159" s="77"/>
      <c r="E2159" s="100">
        <v>1160</v>
      </c>
      <c r="F2159" s="101">
        <v>26009</v>
      </c>
      <c r="G2159" s="102">
        <v>190347</v>
      </c>
      <c r="H2159" s="103">
        <v>46183</v>
      </c>
      <c r="I2159" s="104" t="s">
        <v>926</v>
      </c>
      <c r="J2159" s="77"/>
      <c r="K2159" s="77" t="str">
        <f ca="1">+IF(ISERROR(MATCH([1]!WORKORDER[[#This Row],[TRAVELER]],[1]!Table1[TRAVELER],0)),K2159,"Shipped")</f>
        <v>Shipped</v>
      </c>
      <c r="L2159" s="77">
        <f ca="1">IF(ISERROR(MATCH([1]!WORKORDER[[#This Row],[TRAVELER]],[1]!Table1[TRAVELER],0)),L2159,#REF!)</f>
        <v>29723</v>
      </c>
    </row>
    <row r="2160" spans="1:12" hidden="1" x14ac:dyDescent="0.25">
      <c r="A2160" s="77">
        <v>710339</v>
      </c>
      <c r="B2160" s="77" t="s">
        <v>1218</v>
      </c>
      <c r="C2160" s="77">
        <v>501</v>
      </c>
      <c r="D2160" s="77"/>
      <c r="E2160" s="100">
        <v>1013</v>
      </c>
      <c r="F2160" s="101">
        <v>22713</v>
      </c>
      <c r="G2160" s="102">
        <v>190347</v>
      </c>
      <c r="H2160" s="103">
        <v>46183</v>
      </c>
      <c r="I2160" s="104" t="s">
        <v>926</v>
      </c>
      <c r="J2160" s="77"/>
      <c r="K2160" s="77" t="str">
        <f ca="1">+IF(ISERROR(MATCH([1]!WORKORDER[[#This Row],[TRAVELER]],[1]!Table1[TRAVELER],0)),K2160,"Shipped")</f>
        <v>Shipped</v>
      </c>
      <c r="L2160" s="77">
        <f ca="1">IF(ISERROR(MATCH([1]!WORKORDER[[#This Row],[TRAVELER]],[1]!Table1[TRAVELER],0)),L2160,#REF!)</f>
        <v>29728</v>
      </c>
    </row>
    <row r="2161" spans="1:12" hidden="1" x14ac:dyDescent="0.25">
      <c r="A2161" s="77">
        <v>710340</v>
      </c>
      <c r="B2161" s="77" t="s">
        <v>1218</v>
      </c>
      <c r="C2161" s="77">
        <v>148</v>
      </c>
      <c r="D2161" s="77"/>
      <c r="E2161" s="100">
        <v>1086</v>
      </c>
      <c r="F2161" s="101">
        <v>24350</v>
      </c>
      <c r="G2161" s="102">
        <v>190347</v>
      </c>
      <c r="H2161" s="103">
        <v>46183</v>
      </c>
      <c r="I2161" s="104" t="s">
        <v>926</v>
      </c>
      <c r="J2161" s="77"/>
      <c r="K2161" s="77" t="str">
        <f ca="1">+IF(ISERROR(MATCH([1]!WORKORDER[[#This Row],[TRAVELER]],[1]!Table1[TRAVELER],0)),K2161,"Shipped")</f>
        <v>Shipped</v>
      </c>
      <c r="L2161" s="77">
        <f ca="1">IF(ISERROR(MATCH([1]!WORKORDER[[#This Row],[TRAVELER]],[1]!Table1[TRAVELER],0)),L2161,#REF!)</f>
        <v>29723</v>
      </c>
    </row>
    <row r="2162" spans="1:12" hidden="1" x14ac:dyDescent="0.25">
      <c r="A2162" s="77">
        <v>710341</v>
      </c>
      <c r="B2162" s="77" t="s">
        <v>1218</v>
      </c>
      <c r="C2162" s="77">
        <v>260</v>
      </c>
      <c r="D2162" s="77"/>
      <c r="E2162" s="100">
        <v>1125</v>
      </c>
      <c r="F2162" s="101">
        <v>25224</v>
      </c>
      <c r="G2162" s="102">
        <v>190347</v>
      </c>
      <c r="H2162" s="103">
        <v>46183</v>
      </c>
      <c r="I2162" s="104" t="s">
        <v>926</v>
      </c>
      <c r="J2162" s="77"/>
      <c r="K2162" s="77" t="str">
        <f ca="1">+IF(ISERROR(MATCH([1]!WORKORDER[[#This Row],[TRAVELER]],[1]!Table1[TRAVELER],0)),K2162,"Shipped")</f>
        <v>Shipped</v>
      </c>
      <c r="L2162" s="77">
        <f ca="1">IF(ISERROR(MATCH([1]!WORKORDER[[#This Row],[TRAVELER]],[1]!Table1[TRAVELER],0)),L2162,#REF!)</f>
        <v>29705</v>
      </c>
    </row>
    <row r="2163" spans="1:12" hidden="1" x14ac:dyDescent="0.25">
      <c r="A2163" s="77">
        <v>710348</v>
      </c>
      <c r="B2163" s="77" t="s">
        <v>988</v>
      </c>
      <c r="C2163" s="77">
        <v>708</v>
      </c>
      <c r="D2163" s="77"/>
      <c r="E2163" s="100">
        <v>1194</v>
      </c>
      <c r="F2163" s="101">
        <v>43105</v>
      </c>
      <c r="G2163" s="102">
        <v>190607</v>
      </c>
      <c r="H2163" s="103">
        <v>46191</v>
      </c>
      <c r="I2163" s="104" t="s">
        <v>926</v>
      </c>
      <c r="J2163" s="77"/>
      <c r="K2163" s="77" t="str">
        <f ca="1">+IF(ISERROR(MATCH([1]!WORKORDER[[#This Row],[TRAVELER]],[1]!Table1[TRAVELER],0)),K2163,"Shipped")</f>
        <v>Shipped</v>
      </c>
      <c r="L2163" s="77">
        <f ca="1">IF(ISERROR(MATCH([1]!WORKORDER[[#This Row],[TRAVELER]],[1]!Table1[TRAVELER],0)),L2163,#REF!)</f>
        <v>29744</v>
      </c>
    </row>
    <row r="2164" spans="1:12" hidden="1" x14ac:dyDescent="0.25">
      <c r="A2164" s="77">
        <v>710349</v>
      </c>
      <c r="B2164" s="77" t="s">
        <v>988</v>
      </c>
      <c r="C2164" s="77">
        <v>1528</v>
      </c>
      <c r="D2164" s="77"/>
      <c r="E2164" s="100">
        <v>1076</v>
      </c>
      <c r="F2164" s="101">
        <v>38845</v>
      </c>
      <c r="G2164" s="102">
        <v>190607</v>
      </c>
      <c r="H2164" s="103">
        <v>46191</v>
      </c>
      <c r="I2164" s="104" t="s">
        <v>926</v>
      </c>
      <c r="J2164" s="77"/>
      <c r="K2164" s="77" t="str">
        <f ca="1">+IF(ISERROR(MATCH([1]!WORKORDER[[#This Row],[TRAVELER]],[1]!Table1[TRAVELER],0)),K2164,"Shipped")</f>
        <v>Shipped</v>
      </c>
      <c r="L2164" s="77">
        <f ca="1">IF(ISERROR(MATCH([1]!WORKORDER[[#This Row],[TRAVELER]],[1]!Table1[TRAVELER],0)),L2164,#REF!)</f>
        <v>29744</v>
      </c>
    </row>
    <row r="2165" spans="1:12" hidden="1" x14ac:dyDescent="0.25">
      <c r="A2165" s="77">
        <v>710350</v>
      </c>
      <c r="B2165" s="77" t="s">
        <v>988</v>
      </c>
      <c r="C2165" s="77">
        <v>116</v>
      </c>
      <c r="D2165" s="77"/>
      <c r="E2165" s="100">
        <v>1054</v>
      </c>
      <c r="F2165" s="101">
        <v>38051</v>
      </c>
      <c r="G2165" s="102">
        <v>190607</v>
      </c>
      <c r="H2165" s="103">
        <v>46191</v>
      </c>
      <c r="I2165" s="104" t="s">
        <v>926</v>
      </c>
      <c r="J2165" s="77"/>
      <c r="K2165" s="77" t="str">
        <f ca="1">+IF(ISERROR(MATCH([1]!WORKORDER[[#This Row],[TRAVELER]],[1]!Table1[TRAVELER],0)),K2165,"Shipped")</f>
        <v>Shipped</v>
      </c>
      <c r="L2165" s="77">
        <f ca="1">IF(ISERROR(MATCH([1]!WORKORDER[[#This Row],[TRAVELER]],[1]!Table1[TRAVELER],0)),L2165,#REF!)</f>
        <v>29744</v>
      </c>
    </row>
    <row r="2166" spans="1:12" hidden="1" x14ac:dyDescent="0.25">
      <c r="A2166" s="77">
        <v>710351</v>
      </c>
      <c r="B2166" s="77" t="s">
        <v>988</v>
      </c>
      <c r="C2166" s="77">
        <v>1314</v>
      </c>
      <c r="D2166" s="77"/>
      <c r="E2166" s="100">
        <v>1197</v>
      </c>
      <c r="F2166" s="101">
        <v>43213</v>
      </c>
      <c r="G2166" s="102">
        <v>190607</v>
      </c>
      <c r="H2166" s="103">
        <v>46191</v>
      </c>
      <c r="I2166" s="104" t="s">
        <v>926</v>
      </c>
      <c r="J2166" s="77"/>
      <c r="K2166" s="77" t="str">
        <f ca="1">+IF(ISERROR(MATCH([1]!WORKORDER[[#This Row],[TRAVELER]],[1]!Table1[TRAVELER],0)),K2166,"Shipped")</f>
        <v>Shipped</v>
      </c>
      <c r="L2166" s="77">
        <f ca="1">IF(ISERROR(MATCH([1]!WORKORDER[[#This Row],[TRAVELER]],[1]!Table1[TRAVELER],0)),L2166,#REF!)</f>
        <v>29743</v>
      </c>
    </row>
    <row r="2167" spans="1:12" hidden="1" x14ac:dyDescent="0.25">
      <c r="A2167" s="77">
        <v>710352</v>
      </c>
      <c r="B2167" s="77" t="s">
        <v>988</v>
      </c>
      <c r="C2167" s="77">
        <v>1312</v>
      </c>
      <c r="D2167" s="77"/>
      <c r="E2167" s="100">
        <v>1230</v>
      </c>
      <c r="F2167" s="101">
        <v>44404</v>
      </c>
      <c r="G2167" s="102">
        <v>190607</v>
      </c>
      <c r="H2167" s="103">
        <v>46191</v>
      </c>
      <c r="I2167" s="104" t="s">
        <v>926</v>
      </c>
      <c r="J2167" s="77"/>
      <c r="K2167" s="77" t="str">
        <f ca="1">+IF(ISERROR(MATCH([1]!WORKORDER[[#This Row],[TRAVELER]],[1]!Table1[TRAVELER],0)),K2167,"Shipped")</f>
        <v>Shipped</v>
      </c>
      <c r="L2167" s="77">
        <f ca="1">IF(ISERROR(MATCH([1]!WORKORDER[[#This Row],[TRAVELER]],[1]!Table1[TRAVELER],0)),L2167,#REF!)</f>
        <v>29773</v>
      </c>
    </row>
    <row r="2168" spans="1:12" hidden="1" x14ac:dyDescent="0.25">
      <c r="A2168" s="77">
        <v>710353</v>
      </c>
      <c r="B2168" s="77" t="s">
        <v>988</v>
      </c>
      <c r="C2168" s="77">
        <v>1013</v>
      </c>
      <c r="D2168" s="77"/>
      <c r="E2168" s="100">
        <v>1012</v>
      </c>
      <c r="F2168" s="101">
        <v>36534</v>
      </c>
      <c r="G2168" s="102">
        <v>190607</v>
      </c>
      <c r="H2168" s="103">
        <v>46191</v>
      </c>
      <c r="I2168" s="104" t="s">
        <v>926</v>
      </c>
      <c r="J2168" s="77"/>
      <c r="K2168" s="77" t="str">
        <f ca="1">+IF(ISERROR(MATCH([1]!WORKORDER[[#This Row],[TRAVELER]],[1]!Table1[TRAVELER],0)),K2168,"Shipped")</f>
        <v>Shipped</v>
      </c>
      <c r="L2168" s="77">
        <f ca="1">IF(ISERROR(MATCH([1]!WORKORDER[[#This Row],[TRAVELER]],[1]!Table1[TRAVELER],0)),L2168,#REF!)</f>
        <v>29835</v>
      </c>
    </row>
    <row r="2169" spans="1:12" hidden="1" x14ac:dyDescent="0.25">
      <c r="A2169" s="77">
        <v>710356</v>
      </c>
      <c r="B2169" s="77" t="s">
        <v>976</v>
      </c>
      <c r="C2169" s="77">
        <v>301</v>
      </c>
      <c r="D2169" s="77"/>
      <c r="E2169" s="100">
        <v>1296</v>
      </c>
      <c r="F2169" s="101">
        <v>17851</v>
      </c>
      <c r="G2169" s="102">
        <v>190695</v>
      </c>
      <c r="H2169" s="103">
        <v>46196</v>
      </c>
      <c r="I2169" s="104" t="s">
        <v>1564</v>
      </c>
      <c r="J2169" s="77"/>
      <c r="K2169" s="77" t="str">
        <f ca="1">+IF(ISERROR(MATCH([1]!WORKORDER[[#This Row],[TRAVELER]],[1]!Table1[TRAVELER],0)),K2169,"Shipped")</f>
        <v>Shipped</v>
      </c>
      <c r="L2169" s="77">
        <f ca="1">IF(ISERROR(MATCH([1]!WORKORDER[[#This Row],[TRAVELER]],[1]!Table1[TRAVELER],0)),L2169,#REF!)</f>
        <v>29773</v>
      </c>
    </row>
    <row r="2170" spans="1:12" hidden="1" x14ac:dyDescent="0.25">
      <c r="A2170" s="77">
        <v>710358</v>
      </c>
      <c r="B2170" s="77" t="s">
        <v>976</v>
      </c>
      <c r="C2170" s="77">
        <v>297</v>
      </c>
      <c r="D2170" s="77"/>
      <c r="E2170" s="100">
        <v>1197</v>
      </c>
      <c r="F2170" s="101">
        <v>16488</v>
      </c>
      <c r="G2170" s="102">
        <v>190695</v>
      </c>
      <c r="H2170" s="103">
        <v>46196</v>
      </c>
      <c r="I2170" s="104" t="s">
        <v>1565</v>
      </c>
      <c r="J2170" s="77"/>
      <c r="K2170" s="77" t="str">
        <f ca="1">+IF(ISERROR(MATCH([1]!WORKORDER[[#This Row],[TRAVELER]],[1]!Table1[TRAVELER],0)),K2170,"Shipped")</f>
        <v>Shipped</v>
      </c>
      <c r="L2170" s="77">
        <f ca="1">IF(ISERROR(MATCH([1]!WORKORDER[[#This Row],[TRAVELER]],[1]!Table1[TRAVELER],0)),L2170,#REF!)</f>
        <v>29753</v>
      </c>
    </row>
    <row r="2171" spans="1:12" hidden="1" x14ac:dyDescent="0.25">
      <c r="A2171" s="77">
        <v>710359</v>
      </c>
      <c r="B2171" s="77" t="s">
        <v>976</v>
      </c>
      <c r="C2171" s="77">
        <v>518</v>
      </c>
      <c r="D2171" s="77"/>
      <c r="E2171" s="100">
        <v>1121</v>
      </c>
      <c r="F2171" s="101">
        <v>15441</v>
      </c>
      <c r="G2171" s="102">
        <v>190695</v>
      </c>
      <c r="H2171" s="103">
        <v>46196</v>
      </c>
      <c r="I2171" s="104" t="s">
        <v>1566</v>
      </c>
      <c r="J2171" s="77"/>
      <c r="K2171" s="77" t="str">
        <f ca="1">+IF(ISERROR(MATCH([1]!WORKORDER[[#This Row],[TRAVELER]],[1]!Table1[TRAVELER],0)),K2171,"Shipped")</f>
        <v>Shipped</v>
      </c>
      <c r="L2171" s="77">
        <f ca="1">IF(ISERROR(MATCH([1]!WORKORDER[[#This Row],[TRAVELER]],[1]!Table1[TRAVELER],0)),L2171,#REF!)</f>
        <v>29758</v>
      </c>
    </row>
    <row r="2172" spans="1:12" hidden="1" x14ac:dyDescent="0.25">
      <c r="A2172" s="77">
        <v>710362</v>
      </c>
      <c r="B2172" s="77" t="s">
        <v>976</v>
      </c>
      <c r="C2172" s="77">
        <v>948</v>
      </c>
      <c r="D2172" s="77"/>
      <c r="E2172" s="100">
        <v>1143</v>
      </c>
      <c r="F2172" s="101">
        <v>15744</v>
      </c>
      <c r="G2172" s="102">
        <v>190695</v>
      </c>
      <c r="H2172" s="103">
        <v>46196</v>
      </c>
      <c r="I2172" s="104" t="s">
        <v>1567</v>
      </c>
      <c r="J2172" s="77"/>
      <c r="K2172" s="77" t="str">
        <f ca="1">+IF(ISERROR(MATCH([1]!WORKORDER[[#This Row],[TRAVELER]],[1]!Table1[TRAVELER],0)),K2172,"Shipped")</f>
        <v>Shipped</v>
      </c>
      <c r="L2172" s="77">
        <f ca="1">IF(ISERROR(MATCH([1]!WORKORDER[[#This Row],[TRAVELER]],[1]!Table1[TRAVELER],0)),L2172,#REF!)</f>
        <v>29758</v>
      </c>
    </row>
    <row r="2173" spans="1:12" hidden="1" x14ac:dyDescent="0.25">
      <c r="A2173" s="77">
        <v>710363</v>
      </c>
      <c r="B2173" s="77" t="s">
        <v>976</v>
      </c>
      <c r="C2173" s="77">
        <v>105</v>
      </c>
      <c r="D2173" s="77"/>
      <c r="E2173" s="100">
        <v>1165</v>
      </c>
      <c r="F2173" s="101">
        <v>16047</v>
      </c>
      <c r="G2173" s="102">
        <v>190695</v>
      </c>
      <c r="H2173" s="103">
        <v>46196</v>
      </c>
      <c r="I2173" s="104" t="s">
        <v>1568</v>
      </c>
      <c r="J2173" s="77"/>
      <c r="K2173" s="77" t="str">
        <f ca="1">+IF(ISERROR(MATCH([1]!WORKORDER[[#This Row],[TRAVELER]],[1]!Table1[TRAVELER],0)),K2173,"Shipped")</f>
        <v>Shipped</v>
      </c>
      <c r="L2173" s="77">
        <f ca="1">IF(ISERROR(MATCH([1]!WORKORDER[[#This Row],[TRAVELER]],[1]!Table1[TRAVELER],0)),L2173,#REF!)</f>
        <v>29755</v>
      </c>
    </row>
    <row r="2174" spans="1:12" hidden="1" x14ac:dyDescent="0.25">
      <c r="A2174" s="77">
        <v>710366</v>
      </c>
      <c r="B2174" s="77" t="s">
        <v>976</v>
      </c>
      <c r="C2174" s="77">
        <v>1449</v>
      </c>
      <c r="D2174" s="77"/>
      <c r="E2174" s="100">
        <v>1126</v>
      </c>
      <c r="F2174" s="101">
        <v>15510</v>
      </c>
      <c r="G2174" s="102">
        <v>190695</v>
      </c>
      <c r="H2174" s="103">
        <v>46196</v>
      </c>
      <c r="I2174" s="104" t="s">
        <v>1569</v>
      </c>
      <c r="J2174" s="77"/>
      <c r="K2174" s="77" t="str">
        <f ca="1">+IF(ISERROR(MATCH([1]!WORKORDER[[#This Row],[TRAVELER]],[1]!Table1[TRAVELER],0)),K2174,"Shipped")</f>
        <v>Shipped</v>
      </c>
      <c r="L2174" s="77">
        <f ca="1">IF(ISERROR(MATCH([1]!WORKORDER[[#This Row],[TRAVELER]],[1]!Table1[TRAVELER],0)),L2174,#REF!)</f>
        <v>29755</v>
      </c>
    </row>
    <row r="2175" spans="1:12" hidden="1" x14ac:dyDescent="0.25">
      <c r="A2175" s="77">
        <v>710367</v>
      </c>
      <c r="B2175" s="77" t="s">
        <v>976</v>
      </c>
      <c r="C2175" s="77">
        <v>1525</v>
      </c>
      <c r="D2175" s="77"/>
      <c r="E2175" s="100">
        <v>1180</v>
      </c>
      <c r="F2175" s="101">
        <v>16253</v>
      </c>
      <c r="G2175" s="102">
        <v>190695</v>
      </c>
      <c r="H2175" s="103">
        <v>46196</v>
      </c>
      <c r="I2175" s="104" t="s">
        <v>1570</v>
      </c>
      <c r="J2175" s="77"/>
      <c r="K2175" s="77" t="str">
        <f ca="1">+IF(ISERROR(MATCH([1]!WORKORDER[[#This Row],[TRAVELER]],[1]!Table1[TRAVELER],0)),K2175,"Shipped")</f>
        <v>Shipped</v>
      </c>
      <c r="L2175" s="77">
        <f ca="1">IF(ISERROR(MATCH([1]!WORKORDER[[#This Row],[TRAVELER]],[1]!Table1[TRAVELER],0)),L2175,#REF!)</f>
        <v>29755</v>
      </c>
    </row>
    <row r="2176" spans="1:12" hidden="1" x14ac:dyDescent="0.25">
      <c r="A2176" s="77">
        <v>710368</v>
      </c>
      <c r="B2176" s="77" t="s">
        <v>976</v>
      </c>
      <c r="C2176" s="77">
        <v>1551</v>
      </c>
      <c r="D2176" s="77"/>
      <c r="E2176" s="100">
        <v>1281</v>
      </c>
      <c r="F2176" s="101">
        <v>17645</v>
      </c>
      <c r="G2176" s="102">
        <v>190695</v>
      </c>
      <c r="H2176" s="103">
        <v>46196</v>
      </c>
      <c r="I2176" s="104" t="s">
        <v>1571</v>
      </c>
      <c r="J2176" s="77"/>
      <c r="K2176" s="77" t="str">
        <f ca="1">+IF(ISERROR(MATCH([1]!WORKORDER[[#This Row],[TRAVELER]],[1]!Table1[TRAVELER],0)),K2176,"Shipped")</f>
        <v>Shipped</v>
      </c>
      <c r="L2176" s="77">
        <f ca="1">IF(ISERROR(MATCH([1]!WORKORDER[[#This Row],[TRAVELER]],[1]!Table1[TRAVELER],0)),L2176,#REF!)</f>
        <v>29756</v>
      </c>
    </row>
    <row r="2177" spans="1:12" hidden="1" x14ac:dyDescent="0.25">
      <c r="A2177" s="77">
        <v>710369</v>
      </c>
      <c r="B2177" s="77" t="s">
        <v>976</v>
      </c>
      <c r="C2177" s="77">
        <v>263</v>
      </c>
      <c r="D2177" s="77"/>
      <c r="E2177" s="100">
        <v>1013</v>
      </c>
      <c r="F2177" s="101">
        <v>13953</v>
      </c>
      <c r="G2177" s="102">
        <v>190695</v>
      </c>
      <c r="H2177" s="103">
        <v>46196</v>
      </c>
      <c r="I2177" s="104" t="s">
        <v>1572</v>
      </c>
      <c r="J2177" s="77"/>
      <c r="K2177" s="77" t="str">
        <f ca="1">+IF(ISERROR(MATCH([1]!WORKORDER[[#This Row],[TRAVELER]],[1]!Table1[TRAVELER],0)),K2177,"Shipped")</f>
        <v>Shipped</v>
      </c>
      <c r="L2177" s="77">
        <f ca="1">IF(ISERROR(MATCH([1]!WORKORDER[[#This Row],[TRAVELER]],[1]!Table1[TRAVELER],0)),L2177,#REF!)</f>
        <v>29755</v>
      </c>
    </row>
    <row r="2178" spans="1:12" hidden="1" x14ac:dyDescent="0.25">
      <c r="A2178" s="77">
        <v>710370</v>
      </c>
      <c r="B2178" s="77" t="s">
        <v>976</v>
      </c>
      <c r="C2178" s="77">
        <v>558</v>
      </c>
      <c r="D2178" s="77"/>
      <c r="E2178" s="100">
        <v>1129</v>
      </c>
      <c r="F2178" s="101">
        <v>15551</v>
      </c>
      <c r="G2178" s="102">
        <v>190695</v>
      </c>
      <c r="H2178" s="103">
        <v>46196</v>
      </c>
      <c r="I2178" s="104" t="s">
        <v>1573</v>
      </c>
      <c r="J2178" s="77"/>
      <c r="K2178" s="77" t="str">
        <f ca="1">+IF(ISERROR(MATCH([1]!WORKORDER[[#This Row],[TRAVELER]],[1]!Table1[TRAVELER],0)),K2178,"Shipped")</f>
        <v>Shipped</v>
      </c>
      <c r="L2178" s="77">
        <f ca="1">IF(ISERROR(MATCH([1]!WORKORDER[[#This Row],[TRAVELER]],[1]!Table1[TRAVELER],0)),L2178,#REF!)</f>
        <v>29756</v>
      </c>
    </row>
    <row r="2179" spans="1:12" hidden="1" x14ac:dyDescent="0.25">
      <c r="A2179" s="77">
        <v>710371</v>
      </c>
      <c r="B2179" s="77" t="s">
        <v>976</v>
      </c>
      <c r="C2179" s="77">
        <v>809</v>
      </c>
      <c r="D2179" s="77"/>
      <c r="E2179" s="100">
        <v>1171</v>
      </c>
      <c r="F2179" s="101">
        <v>16129</v>
      </c>
      <c r="G2179" s="102">
        <v>190695</v>
      </c>
      <c r="H2179" s="103">
        <v>46196</v>
      </c>
      <c r="I2179" s="104" t="s">
        <v>1574</v>
      </c>
      <c r="J2179" s="77"/>
      <c r="K2179" s="77" t="str">
        <f ca="1">+IF(ISERROR(MATCH([1]!WORKORDER[[#This Row],[TRAVELER]],[1]!Table1[TRAVELER],0)),K2179,"Shipped")</f>
        <v>Shipped</v>
      </c>
      <c r="L2179" s="77">
        <f ca="1">IF(ISERROR(MATCH([1]!WORKORDER[[#This Row],[TRAVELER]],[1]!Table1[TRAVELER],0)),L2179,#REF!)</f>
        <v>29756</v>
      </c>
    </row>
    <row r="2180" spans="1:12" hidden="1" x14ac:dyDescent="0.25">
      <c r="A2180" s="77">
        <v>710372</v>
      </c>
      <c r="B2180" s="77" t="s">
        <v>925</v>
      </c>
      <c r="C2180" s="77">
        <v>91</v>
      </c>
      <c r="D2180" s="77"/>
      <c r="E2180" s="100">
        <v>1108</v>
      </c>
      <c r="F2180" s="101">
        <v>9973</v>
      </c>
      <c r="G2180" s="102">
        <v>190152</v>
      </c>
      <c r="H2180" s="103">
        <v>46176</v>
      </c>
      <c r="I2180" s="104" t="s">
        <v>1575</v>
      </c>
      <c r="J2180" s="77"/>
      <c r="K2180" s="77" t="str">
        <f ca="1">+IF(ISERROR(MATCH([1]!WORKORDER[[#This Row],[TRAVELER]],[1]!Table1[TRAVELER],0)),K2180,"Shipped")</f>
        <v>Shipped</v>
      </c>
      <c r="L2180" s="77">
        <f ca="1">IF(ISERROR(MATCH([1]!WORKORDER[[#This Row],[TRAVELER]],[1]!Table1[TRAVELER],0)),L2180,#REF!)</f>
        <v>29667</v>
      </c>
    </row>
    <row r="2181" spans="1:12" hidden="1" x14ac:dyDescent="0.25">
      <c r="A2181" s="77">
        <v>710373</v>
      </c>
      <c r="B2181" s="77" t="s">
        <v>925</v>
      </c>
      <c r="C2181" s="77">
        <v>1544</v>
      </c>
      <c r="D2181" s="77"/>
      <c r="E2181" s="100">
        <v>1155</v>
      </c>
      <c r="F2181" s="101">
        <v>10396</v>
      </c>
      <c r="G2181" s="102">
        <v>190152</v>
      </c>
      <c r="H2181" s="103">
        <v>46176</v>
      </c>
      <c r="I2181" s="104" t="s">
        <v>1576</v>
      </c>
      <c r="J2181" s="77"/>
      <c r="K2181" s="77" t="str">
        <f ca="1">+IF(ISERROR(MATCH([1]!WORKORDER[[#This Row],[TRAVELER]],[1]!Table1[TRAVELER],0)),K2181,"Shipped")</f>
        <v>Shipped</v>
      </c>
      <c r="L2181" s="77">
        <f ca="1">IF(ISERROR(MATCH([1]!WORKORDER[[#This Row],[TRAVELER]],[1]!Table1[TRAVELER],0)),L2181,#REF!)</f>
        <v>29667</v>
      </c>
    </row>
    <row r="2182" spans="1:12" hidden="1" x14ac:dyDescent="0.25">
      <c r="A2182" s="77">
        <v>710374</v>
      </c>
      <c r="B2182" s="77" t="s">
        <v>925</v>
      </c>
      <c r="C2182" s="77">
        <v>808</v>
      </c>
      <c r="D2182" s="77"/>
      <c r="E2182" s="100">
        <v>1123</v>
      </c>
      <c r="F2182" s="101">
        <v>10108</v>
      </c>
      <c r="G2182" s="102">
        <v>190152</v>
      </c>
      <c r="H2182" s="103">
        <v>46176</v>
      </c>
      <c r="I2182" s="104" t="s">
        <v>1577</v>
      </c>
      <c r="J2182" s="77"/>
      <c r="K2182" s="77" t="str">
        <f ca="1">+IF(ISERROR(MATCH([1]!WORKORDER[[#This Row],[TRAVELER]],[1]!Table1[TRAVELER],0)),K2182,"Shipped")</f>
        <v>Shipped</v>
      </c>
      <c r="L2182" s="77">
        <f ca="1">IF(ISERROR(MATCH([1]!WORKORDER[[#This Row],[TRAVELER]],[1]!Table1[TRAVELER],0)),L2182,#REF!)</f>
        <v>29667</v>
      </c>
    </row>
    <row r="2183" spans="1:12" hidden="1" x14ac:dyDescent="0.25">
      <c r="A2183" s="77">
        <v>710376</v>
      </c>
      <c r="B2183" s="77" t="s">
        <v>936</v>
      </c>
      <c r="C2183" s="77">
        <v>587</v>
      </c>
      <c r="D2183" s="77"/>
      <c r="E2183" s="100">
        <v>1011</v>
      </c>
      <c r="F2183" s="101">
        <v>53777</v>
      </c>
      <c r="G2183" s="102">
        <v>190356</v>
      </c>
      <c r="H2183" s="103">
        <v>46183</v>
      </c>
      <c r="I2183" s="104" t="s">
        <v>1578</v>
      </c>
      <c r="J2183" s="77"/>
      <c r="K2183" s="77" t="str">
        <f ca="1">+IF(ISERROR(MATCH([1]!WORKORDER[[#This Row],[TRAVELER]],[1]!Table1[TRAVELER],0)),K2183,"Shipped")</f>
        <v>Shipped</v>
      </c>
      <c r="L2183" s="77">
        <f ca="1">IF(ISERROR(MATCH([1]!WORKORDER[[#This Row],[TRAVELER]],[1]!Table1[TRAVELER],0)),L2183,#REF!)</f>
        <v>29700</v>
      </c>
    </row>
    <row r="2184" spans="1:12" hidden="1" x14ac:dyDescent="0.25">
      <c r="A2184" s="77">
        <v>710377</v>
      </c>
      <c r="B2184" s="77" t="s">
        <v>936</v>
      </c>
      <c r="C2184" s="77">
        <v>376</v>
      </c>
      <c r="D2184" s="77"/>
      <c r="E2184" s="100">
        <v>1062</v>
      </c>
      <c r="F2184" s="101">
        <v>56489</v>
      </c>
      <c r="G2184" s="102">
        <v>190356</v>
      </c>
      <c r="H2184" s="103">
        <v>46183</v>
      </c>
      <c r="I2184" s="104" t="s">
        <v>1579</v>
      </c>
      <c r="J2184" s="77"/>
      <c r="K2184" s="77" t="str">
        <f ca="1">+IF(ISERROR(MATCH([1]!WORKORDER[[#This Row],[TRAVELER]],[1]!Table1[TRAVELER],0)),K2184,"Shipped")</f>
        <v>Shipped</v>
      </c>
      <c r="L2184" s="77">
        <f ca="1">IF(ISERROR(MATCH([1]!WORKORDER[[#This Row],[TRAVELER]],[1]!Table1[TRAVELER],0)),L2184,#REF!)</f>
        <v>29700</v>
      </c>
    </row>
    <row r="2185" spans="1:12" hidden="1" x14ac:dyDescent="0.25">
      <c r="A2185" s="77">
        <v>710378</v>
      </c>
      <c r="B2185" s="77" t="s">
        <v>936</v>
      </c>
      <c r="C2185" s="77">
        <v>609</v>
      </c>
      <c r="D2185" s="77"/>
      <c r="E2185" s="100">
        <v>1031</v>
      </c>
      <c r="F2185" s="101">
        <v>54840</v>
      </c>
      <c r="G2185" s="102">
        <v>191105</v>
      </c>
      <c r="H2185" s="103">
        <v>46210</v>
      </c>
      <c r="I2185" s="104" t="s">
        <v>1580</v>
      </c>
      <c r="J2185" s="77"/>
      <c r="K2185" s="77" t="str">
        <f ca="1">+IF(ISERROR(MATCH([1]!WORKORDER[[#This Row],[TRAVELER]],[1]!Table1[TRAVELER],0)),K2185,"Shipped")</f>
        <v>Shipped</v>
      </c>
      <c r="L2185" s="77">
        <f ca="1">IF(ISERROR(MATCH([1]!WORKORDER[[#This Row],[TRAVELER]],[1]!Table1[TRAVELER],0)),L2185,#REF!)</f>
        <v>29814</v>
      </c>
    </row>
    <row r="2186" spans="1:12" hidden="1" x14ac:dyDescent="0.25">
      <c r="A2186" s="77">
        <v>710379</v>
      </c>
      <c r="B2186" s="77" t="s">
        <v>936</v>
      </c>
      <c r="C2186" s="77">
        <v>816</v>
      </c>
      <c r="D2186" s="77"/>
      <c r="E2186" s="100">
        <v>1035</v>
      </c>
      <c r="F2186" s="101">
        <v>55053</v>
      </c>
      <c r="G2186" s="102">
        <v>190356</v>
      </c>
      <c r="H2186" s="103">
        <v>46183</v>
      </c>
      <c r="I2186" s="104" t="s">
        <v>1581</v>
      </c>
      <c r="J2186" s="77"/>
      <c r="K2186" s="77" t="str">
        <f ca="1">+IF(ISERROR(MATCH([1]!WORKORDER[[#This Row],[TRAVELER]],[1]!Table1[TRAVELER],0)),K2186,"Shipped")</f>
        <v>Shipped</v>
      </c>
      <c r="L2186" s="77">
        <f ca="1">IF(ISERROR(MATCH([1]!WORKORDER[[#This Row],[TRAVELER]],[1]!Table1[TRAVELER],0)),L2186,#REF!)</f>
        <v>29700</v>
      </c>
    </row>
    <row r="2187" spans="1:12" hidden="1" x14ac:dyDescent="0.25">
      <c r="A2187" s="77">
        <v>710380</v>
      </c>
      <c r="B2187" s="77" t="s">
        <v>936</v>
      </c>
      <c r="C2187" s="77">
        <v>1372</v>
      </c>
      <c r="D2187" s="77"/>
      <c r="E2187" s="100">
        <v>952</v>
      </c>
      <c r="F2187" s="101">
        <v>50638</v>
      </c>
      <c r="G2187" s="102">
        <v>190356</v>
      </c>
      <c r="H2187" s="103">
        <v>46183</v>
      </c>
      <c r="I2187" s="104" t="s">
        <v>1582</v>
      </c>
      <c r="J2187" s="77"/>
      <c r="K2187" s="77" t="str">
        <f ca="1">+IF(ISERROR(MATCH([1]!WORKORDER[[#This Row],[TRAVELER]],[1]!Table1[TRAVELER],0)),K2187,"Shipped")</f>
        <v>Shipped</v>
      </c>
      <c r="L2187" s="77">
        <f ca="1">IF(ISERROR(MATCH([1]!WORKORDER[[#This Row],[TRAVELER]],[1]!Table1[TRAVELER],0)),L2187,#REF!)</f>
        <v>29700</v>
      </c>
    </row>
    <row r="2188" spans="1:12" hidden="1" x14ac:dyDescent="0.25">
      <c r="A2188" s="77">
        <v>710381</v>
      </c>
      <c r="B2188" s="77" t="s">
        <v>936</v>
      </c>
      <c r="C2188" s="77">
        <v>397</v>
      </c>
      <c r="D2188" s="77"/>
      <c r="E2188" s="100">
        <v>1120</v>
      </c>
      <c r="F2188" s="101">
        <v>59574</v>
      </c>
      <c r="G2188" s="102">
        <v>190356</v>
      </c>
      <c r="H2188" s="103">
        <v>46183</v>
      </c>
      <c r="I2188" s="104" t="s">
        <v>1583</v>
      </c>
      <c r="J2188" s="77"/>
      <c r="K2188" s="77" t="str">
        <f ca="1">+IF(ISERROR(MATCH([1]!WORKORDER[[#This Row],[TRAVELER]],[1]!Table1[TRAVELER],0)),K2188,"Shipped")</f>
        <v>Shipped</v>
      </c>
      <c r="L2188" s="77">
        <f ca="1">IF(ISERROR(MATCH([1]!WORKORDER[[#This Row],[TRAVELER]],[1]!Table1[TRAVELER],0)),L2188,#REF!)</f>
        <v>29700</v>
      </c>
    </row>
    <row r="2189" spans="1:12" hidden="1" x14ac:dyDescent="0.25">
      <c r="A2189" s="77">
        <v>710382</v>
      </c>
      <c r="B2189" s="77" t="s">
        <v>860</v>
      </c>
      <c r="C2189" s="77">
        <v>337</v>
      </c>
      <c r="D2189" s="77"/>
      <c r="E2189" s="100">
        <v>757</v>
      </c>
      <c r="F2189" s="101">
        <v>37850</v>
      </c>
      <c r="G2189" s="102">
        <v>190179</v>
      </c>
      <c r="H2189" s="103">
        <v>46177</v>
      </c>
      <c r="I2189" s="104" t="s">
        <v>1584</v>
      </c>
      <c r="J2189" s="77"/>
      <c r="K2189" s="77" t="str">
        <f ca="1">+IF(ISERROR(MATCH([1]!WORKORDER[[#This Row],[TRAVELER]],[1]!Table1[TRAVELER],0)),K2189,"Shipped")</f>
        <v>Shipped</v>
      </c>
      <c r="L2189" s="77">
        <f ca="1">IF(ISERROR(MATCH([1]!WORKORDER[[#This Row],[TRAVELER]],[1]!Table1[TRAVELER],0)),L2189,#REF!)</f>
        <v>29673</v>
      </c>
    </row>
    <row r="2190" spans="1:12" hidden="1" x14ac:dyDescent="0.25">
      <c r="A2190" s="77">
        <v>710383</v>
      </c>
      <c r="B2190" s="77" t="s">
        <v>860</v>
      </c>
      <c r="C2190" s="77">
        <v>1368</v>
      </c>
      <c r="D2190" s="77"/>
      <c r="E2190" s="100">
        <v>819</v>
      </c>
      <c r="F2190" s="101">
        <v>40950</v>
      </c>
      <c r="G2190" s="102">
        <v>190179</v>
      </c>
      <c r="H2190" s="103">
        <v>46177</v>
      </c>
      <c r="I2190" s="104" t="s">
        <v>1585</v>
      </c>
      <c r="J2190" s="77"/>
      <c r="K2190" s="77" t="str">
        <f ca="1">+IF(ISERROR(MATCH([1]!WORKORDER[[#This Row],[TRAVELER]],[1]!Table1[TRAVELER],0)),K2190,"Shipped")</f>
        <v>Shipped</v>
      </c>
      <c r="L2190" s="77">
        <f ca="1">IF(ISERROR(MATCH([1]!WORKORDER[[#This Row],[TRAVELER]],[1]!Table1[TRAVELER],0)),L2190,#REF!)</f>
        <v>29675</v>
      </c>
    </row>
    <row r="2191" spans="1:12" hidden="1" x14ac:dyDescent="0.25">
      <c r="A2191" s="77">
        <v>710385</v>
      </c>
      <c r="B2191" s="77" t="s">
        <v>947</v>
      </c>
      <c r="C2191" s="77">
        <v>1564</v>
      </c>
      <c r="D2191" s="77"/>
      <c r="E2191" s="100">
        <v>1062</v>
      </c>
      <c r="F2191" s="101">
        <v>14771</v>
      </c>
      <c r="G2191" s="102">
        <v>191105</v>
      </c>
      <c r="H2191" s="103">
        <v>46210</v>
      </c>
      <c r="I2191" s="104" t="s">
        <v>1586</v>
      </c>
      <c r="J2191" s="77"/>
      <c r="K2191" s="77" t="str">
        <f ca="1">+IF(ISERROR(MATCH([1]!WORKORDER[[#This Row],[TRAVELER]],[1]!Table1[TRAVELER],0)),K2191,"Shipped")</f>
        <v>Shipped</v>
      </c>
      <c r="L2191" s="77">
        <f ca="1">IF(ISERROR(MATCH([1]!WORKORDER[[#This Row],[TRAVELER]],[1]!Table1[TRAVELER],0)),L2191,#REF!)</f>
        <v>29811</v>
      </c>
    </row>
    <row r="2192" spans="1:12" hidden="1" x14ac:dyDescent="0.25">
      <c r="A2192" s="77">
        <v>710386</v>
      </c>
      <c r="B2192" s="77" t="s">
        <v>947</v>
      </c>
      <c r="C2192" s="77">
        <v>1022</v>
      </c>
      <c r="D2192" s="77"/>
      <c r="E2192" s="100">
        <v>729</v>
      </c>
      <c r="F2192" s="101">
        <v>10139</v>
      </c>
      <c r="G2192" s="102">
        <v>191061</v>
      </c>
      <c r="H2192" s="103">
        <v>46209</v>
      </c>
      <c r="I2192" s="104" t="s">
        <v>1587</v>
      </c>
      <c r="J2192" s="77"/>
      <c r="K2192" s="77" t="str">
        <f ca="1">+IF(ISERROR(MATCH([1]!WORKORDER[[#This Row],[TRAVELER]],[1]!Table1[TRAVELER],0)),K2192,"Shipped")</f>
        <v>Shipped</v>
      </c>
      <c r="L2192" s="77">
        <f ca="1">IF(ISERROR(MATCH([1]!WORKORDER[[#This Row],[TRAVELER]],[1]!Table1[TRAVELER],0)),L2192,#REF!)</f>
        <v>29809</v>
      </c>
    </row>
    <row r="2193" spans="1:12" hidden="1" x14ac:dyDescent="0.25">
      <c r="A2193" s="77">
        <v>710387</v>
      </c>
      <c r="B2193" s="77" t="s">
        <v>947</v>
      </c>
      <c r="C2193" s="77">
        <v>21</v>
      </c>
      <c r="D2193" s="77"/>
      <c r="E2193" s="100">
        <v>635</v>
      </c>
      <c r="F2193" s="101">
        <v>8832</v>
      </c>
      <c r="G2193" s="102">
        <v>191061</v>
      </c>
      <c r="H2193" s="103">
        <v>46209</v>
      </c>
      <c r="I2193" s="104" t="s">
        <v>1588</v>
      </c>
      <c r="J2193" s="77"/>
      <c r="K2193" s="77" t="str">
        <f ca="1">+IF(ISERROR(MATCH([1]!WORKORDER[[#This Row],[TRAVELER]],[1]!Table1[TRAVELER],0)),K2193,"Shipped")</f>
        <v>Shipped</v>
      </c>
      <c r="L2193" s="77">
        <f ca="1">IF(ISERROR(MATCH([1]!WORKORDER[[#This Row],[TRAVELER]],[1]!Table1[TRAVELER],0)),L2193,#REF!)</f>
        <v>29807</v>
      </c>
    </row>
    <row r="2194" spans="1:12" hidden="1" x14ac:dyDescent="0.25">
      <c r="A2194" s="77">
        <v>710388</v>
      </c>
      <c r="B2194" s="77">
        <v>11546571</v>
      </c>
      <c r="C2194" s="77">
        <v>1520</v>
      </c>
      <c r="D2194" s="77"/>
      <c r="E2194" s="100">
        <v>802</v>
      </c>
      <c r="F2194" s="101">
        <v>48024</v>
      </c>
      <c r="G2194" s="102">
        <v>190220</v>
      </c>
      <c r="H2194" s="103">
        <v>46178</v>
      </c>
      <c r="I2194" s="104" t="s">
        <v>1589</v>
      </c>
      <c r="J2194" s="77"/>
      <c r="K2194" s="77" t="str">
        <f ca="1">+IF(ISERROR(MATCH([1]!WORKORDER[[#This Row],[TRAVELER]],[1]!Table1[TRAVELER],0)),K2194,"Shipped")</f>
        <v>Shipped</v>
      </c>
      <c r="L2194" s="77">
        <f ca="1">IF(ISERROR(MATCH([1]!WORKORDER[[#This Row],[TRAVELER]],[1]!Table1[TRAVELER],0)),L2194,#REF!)</f>
        <v>29688</v>
      </c>
    </row>
    <row r="2195" spans="1:12" hidden="1" x14ac:dyDescent="0.25">
      <c r="A2195" s="77">
        <v>710389</v>
      </c>
      <c r="B2195" s="77">
        <v>11546571</v>
      </c>
      <c r="C2195" s="77">
        <v>266</v>
      </c>
      <c r="D2195" s="77"/>
      <c r="E2195" s="100">
        <v>857</v>
      </c>
      <c r="F2195" s="101">
        <v>51317</v>
      </c>
      <c r="G2195" s="102">
        <v>190220</v>
      </c>
      <c r="H2195" s="103">
        <v>46178</v>
      </c>
      <c r="I2195" s="104" t="s">
        <v>1590</v>
      </c>
      <c r="J2195" s="77"/>
      <c r="K2195" s="77" t="str">
        <f ca="1">+IF(ISERROR(MATCH([1]!WORKORDER[[#This Row],[TRAVELER]],[1]!Table1[TRAVELER],0)),K2195,"Shipped")</f>
        <v>Shipped</v>
      </c>
      <c r="L2195" s="77">
        <f ca="1">IF(ISERROR(MATCH([1]!WORKORDER[[#This Row],[TRAVELER]],[1]!Table1[TRAVELER],0)),L2195,#REF!)</f>
        <v>29691</v>
      </c>
    </row>
    <row r="2196" spans="1:12" hidden="1" x14ac:dyDescent="0.25">
      <c r="A2196" s="77">
        <v>710390</v>
      </c>
      <c r="B2196" s="77">
        <v>11546571</v>
      </c>
      <c r="C2196" s="77">
        <v>1053</v>
      </c>
      <c r="D2196" s="77"/>
      <c r="E2196" s="100">
        <v>837</v>
      </c>
      <c r="F2196" s="101">
        <v>50120</v>
      </c>
      <c r="G2196" s="102">
        <v>190220</v>
      </c>
      <c r="H2196" s="103">
        <v>46178</v>
      </c>
      <c r="I2196" s="104" t="s">
        <v>1591</v>
      </c>
      <c r="J2196" s="77"/>
      <c r="K2196" s="77" t="str">
        <f ca="1">+IF(ISERROR(MATCH([1]!WORKORDER[[#This Row],[TRAVELER]],[1]!Table1[TRAVELER],0)),K2196,"Shipped")</f>
        <v>Shipped</v>
      </c>
      <c r="L2196" s="77">
        <f ca="1">IF(ISERROR(MATCH([1]!WORKORDER[[#This Row],[TRAVELER]],[1]!Table1[TRAVELER],0)),L2196,#REF!)</f>
        <v>29691</v>
      </c>
    </row>
    <row r="2197" spans="1:12" hidden="1" x14ac:dyDescent="0.25">
      <c r="A2197" s="77">
        <v>710391</v>
      </c>
      <c r="B2197" s="77">
        <v>11546571</v>
      </c>
      <c r="C2197" s="77">
        <v>400</v>
      </c>
      <c r="D2197" s="77"/>
      <c r="E2197" s="100">
        <v>821</v>
      </c>
      <c r="F2197" s="101">
        <v>49162</v>
      </c>
      <c r="G2197" s="102">
        <v>190220</v>
      </c>
      <c r="H2197" s="103">
        <v>46178</v>
      </c>
      <c r="I2197" s="104" t="s">
        <v>1592</v>
      </c>
      <c r="J2197" s="77"/>
      <c r="K2197" s="77" t="str">
        <f ca="1">+IF(ISERROR(MATCH([1]!WORKORDER[[#This Row],[TRAVELER]],[1]!Table1[TRAVELER],0)),K2197,"Shipped")</f>
        <v>Shipped</v>
      </c>
      <c r="L2197" s="77">
        <f ca="1">IF(ISERROR(MATCH([1]!WORKORDER[[#This Row],[TRAVELER]],[1]!Table1[TRAVELER],0)),L2197,#REF!)</f>
        <v>29691</v>
      </c>
    </row>
    <row r="2198" spans="1:12" hidden="1" x14ac:dyDescent="0.25">
      <c r="A2198" s="77">
        <v>710392</v>
      </c>
      <c r="B2198" s="77">
        <v>11546571</v>
      </c>
      <c r="C2198" s="77">
        <v>1711</v>
      </c>
      <c r="D2198" s="77"/>
      <c r="E2198" s="100">
        <v>887</v>
      </c>
      <c r="F2198" s="101">
        <v>53114</v>
      </c>
      <c r="G2198" s="102">
        <v>190152</v>
      </c>
      <c r="H2198" s="103">
        <v>46176</v>
      </c>
      <c r="I2198" s="104" t="s">
        <v>1593</v>
      </c>
      <c r="J2198" s="77"/>
      <c r="K2198" s="77" t="str">
        <f ca="1">+IF(ISERROR(MATCH([1]!WORKORDER[[#This Row],[TRAVELER]],[1]!Table1[TRAVELER],0)),K2198,"Shipped")</f>
        <v>Shipped</v>
      </c>
      <c r="L2198" s="77">
        <f ca="1">IF(ISERROR(MATCH([1]!WORKORDER[[#This Row],[TRAVELER]],[1]!Table1[TRAVELER],0)),L2198,#REF!)</f>
        <v>29688</v>
      </c>
    </row>
    <row r="2199" spans="1:12" hidden="1" x14ac:dyDescent="0.25">
      <c r="A2199" s="77">
        <v>710394</v>
      </c>
      <c r="B2199" s="77">
        <v>11546571</v>
      </c>
      <c r="C2199" s="77">
        <v>410</v>
      </c>
      <c r="D2199" s="77"/>
      <c r="E2199" s="100">
        <v>926</v>
      </c>
      <c r="F2199" s="101">
        <v>55449</v>
      </c>
      <c r="G2199" s="102">
        <v>190152</v>
      </c>
      <c r="H2199" s="103">
        <v>46176</v>
      </c>
      <c r="I2199" s="104" t="s">
        <v>1594</v>
      </c>
      <c r="J2199" s="77"/>
      <c r="K2199" s="77" t="str">
        <f ca="1">+IF(ISERROR(MATCH([1]!WORKORDER[[#This Row],[TRAVELER]],[1]!Table1[TRAVELER],0)),K2199,"Shipped")</f>
        <v>Shipped</v>
      </c>
      <c r="L2199" s="77">
        <f ca="1">IF(ISERROR(MATCH([1]!WORKORDER[[#This Row],[TRAVELER]],[1]!Table1[TRAVELER],0)),L2199,#REF!)</f>
        <v>29664</v>
      </c>
    </row>
    <row r="2200" spans="1:12" hidden="1" x14ac:dyDescent="0.25">
      <c r="A2200" s="77">
        <v>710396</v>
      </c>
      <c r="B2200" s="77" t="s">
        <v>941</v>
      </c>
      <c r="C2200" s="77" t="s">
        <v>922</v>
      </c>
      <c r="D2200" s="77"/>
      <c r="E2200" s="100">
        <v>1794</v>
      </c>
      <c r="F2200" s="101">
        <v>60000</v>
      </c>
      <c r="G2200" s="102">
        <v>190033</v>
      </c>
      <c r="H2200" s="103">
        <v>46171</v>
      </c>
      <c r="I2200" s="104" t="s">
        <v>1595</v>
      </c>
      <c r="J2200" s="77"/>
      <c r="K2200" s="77" t="str">
        <f ca="1">+IF(ISERROR(MATCH([1]!WORKORDER[[#This Row],[TRAVELER]],[1]!Table1[TRAVELER],0)),K2200,"Shipped")</f>
        <v>Shipped</v>
      </c>
      <c r="L2200" s="77">
        <f ca="1">IF(ISERROR(MATCH([1]!WORKORDER[[#This Row],[TRAVELER]],[1]!Table1[TRAVELER],0)),L2200,#REF!)</f>
        <v>29655</v>
      </c>
    </row>
    <row r="2201" spans="1:12" hidden="1" x14ac:dyDescent="0.25">
      <c r="A2201" s="77">
        <v>710397</v>
      </c>
      <c r="B2201" s="77" t="s">
        <v>941</v>
      </c>
      <c r="C2201" s="77" t="s">
        <v>922</v>
      </c>
      <c r="D2201" s="77"/>
      <c r="E2201" s="100">
        <v>1794</v>
      </c>
      <c r="F2201" s="101">
        <v>60000</v>
      </c>
      <c r="G2201" s="102">
        <v>190033</v>
      </c>
      <c r="H2201" s="103">
        <v>46171</v>
      </c>
      <c r="I2201" s="104" t="s">
        <v>1596</v>
      </c>
      <c r="J2201" s="77"/>
      <c r="K2201" s="77" t="str">
        <f ca="1">+IF(ISERROR(MATCH([1]!WORKORDER[[#This Row],[TRAVELER]],[1]!Table1[TRAVELER],0)),K2201,"Shipped")</f>
        <v>Shipped</v>
      </c>
      <c r="L2201" s="77">
        <f ca="1">IF(ISERROR(MATCH([1]!WORKORDER[[#This Row],[TRAVELER]],[1]!Table1[TRAVELER],0)),L2201,#REF!)</f>
        <v>29655</v>
      </c>
    </row>
    <row r="2202" spans="1:12" hidden="1" x14ac:dyDescent="0.25">
      <c r="A2202" s="77">
        <v>710399</v>
      </c>
      <c r="B2202" s="77" t="s">
        <v>974</v>
      </c>
      <c r="C2202" s="77">
        <v>597</v>
      </c>
      <c r="D2202" s="77"/>
      <c r="E2202" s="100">
        <v>1126</v>
      </c>
      <c r="F2202" s="101">
        <v>42000</v>
      </c>
      <c r="G2202" s="102">
        <v>192613</v>
      </c>
      <c r="H2202" s="103">
        <v>46230</v>
      </c>
      <c r="I2202" s="104" t="s">
        <v>926</v>
      </c>
      <c r="J2202" s="77"/>
      <c r="K2202" s="77" t="str">
        <f ca="1">+IF(ISERROR(MATCH([1]!WORKORDER[[#This Row],[TRAVELER]],[1]!Table1[TRAVELER],0)),K2202,"Shipped")</f>
        <v>Shipped</v>
      </c>
      <c r="L2202" s="77">
        <f ca="1">IF(ISERROR(MATCH([1]!WORKORDER[[#This Row],[TRAVELER]],[1]!Table1[TRAVELER],0)),L2202,#REF!)</f>
        <v>29946</v>
      </c>
    </row>
    <row r="2203" spans="1:12" hidden="1" x14ac:dyDescent="0.25">
      <c r="A2203" s="77">
        <v>710400</v>
      </c>
      <c r="B2203" s="77" t="s">
        <v>974</v>
      </c>
      <c r="C2203" s="77">
        <v>240</v>
      </c>
      <c r="D2203" s="77"/>
      <c r="E2203" s="100">
        <v>1206</v>
      </c>
      <c r="F2203" s="101">
        <v>45000</v>
      </c>
      <c r="G2203" s="102">
        <v>191126</v>
      </c>
      <c r="H2203" s="103">
        <v>46211</v>
      </c>
      <c r="I2203" s="104" t="s">
        <v>926</v>
      </c>
      <c r="J2203" s="77"/>
      <c r="K2203" s="77" t="str">
        <f ca="1">+IF(ISERROR(MATCH([1]!WORKORDER[[#This Row],[TRAVELER]],[1]!Table1[TRAVELER],0)),K2203,"Shipped")</f>
        <v>Shipped</v>
      </c>
      <c r="L2203" s="77">
        <f ca="1">IF(ISERROR(MATCH([1]!WORKORDER[[#This Row],[TRAVELER]],[1]!Table1[TRAVELER],0)),L2203,#REF!)</f>
        <v>29854</v>
      </c>
    </row>
    <row r="2204" spans="1:12" hidden="1" x14ac:dyDescent="0.25">
      <c r="A2204" s="77">
        <v>710402</v>
      </c>
      <c r="B2204" s="77" t="s">
        <v>974</v>
      </c>
      <c r="C2204" s="77">
        <v>797</v>
      </c>
      <c r="D2204" s="77"/>
      <c r="E2204" s="100">
        <v>1206</v>
      </c>
      <c r="F2204" s="101">
        <v>45000</v>
      </c>
      <c r="G2204" s="102">
        <v>192613</v>
      </c>
      <c r="H2204" s="103">
        <v>46230</v>
      </c>
      <c r="I2204" s="104" t="s">
        <v>926</v>
      </c>
      <c r="J2204" s="77"/>
      <c r="K2204" s="77">
        <f ca="1">+IF(ISERROR(MATCH([1]!WORKORDER[[#This Row],[TRAVELER]],[1]!Table1[TRAVELER],0)),K2204,"Shipped")</f>
        <v>0</v>
      </c>
      <c r="L2204" s="77">
        <f ca="1">IF(ISERROR(MATCH([1]!WORKORDER[[#This Row],[TRAVELER]],[1]!Table1[TRAVELER],0)),L2204,#REF!)</f>
        <v>0</v>
      </c>
    </row>
    <row r="2205" spans="1:12" hidden="1" x14ac:dyDescent="0.25">
      <c r="A2205" s="77">
        <v>710413</v>
      </c>
      <c r="B2205" s="77">
        <v>11549204</v>
      </c>
      <c r="C2205" s="77">
        <v>250</v>
      </c>
      <c r="D2205" s="77"/>
      <c r="E2205" s="100">
        <v>1149</v>
      </c>
      <c r="F2205" s="101">
        <v>7554</v>
      </c>
      <c r="G2205" s="102">
        <v>190212</v>
      </c>
      <c r="H2205" s="103">
        <v>46178</v>
      </c>
      <c r="I2205" s="104" t="s">
        <v>926</v>
      </c>
      <c r="J2205" s="77"/>
      <c r="K2205" s="77" t="str">
        <f ca="1">+IF(ISERROR(MATCH([1]!WORKORDER[[#This Row],[TRAVELER]],[1]!Table1[TRAVELER],0)),K2205,"Shipped")</f>
        <v>Shipped</v>
      </c>
      <c r="L2205" s="77">
        <f ca="1">IF(ISERROR(MATCH([1]!WORKORDER[[#This Row],[TRAVELER]],[1]!Table1[TRAVELER],0)),L2205,#REF!)</f>
        <v>29685</v>
      </c>
    </row>
    <row r="2206" spans="1:12" hidden="1" x14ac:dyDescent="0.25">
      <c r="A2206" s="77">
        <v>710414</v>
      </c>
      <c r="B2206" s="77">
        <v>11549204</v>
      </c>
      <c r="C2206" s="77">
        <v>370</v>
      </c>
      <c r="D2206" s="77"/>
      <c r="E2206" s="100">
        <v>1150</v>
      </c>
      <c r="F2206" s="101">
        <v>7561</v>
      </c>
      <c r="G2206" s="102">
        <v>190212</v>
      </c>
      <c r="H2206" s="103">
        <v>46178</v>
      </c>
      <c r="I2206" s="104" t="s">
        <v>926</v>
      </c>
      <c r="J2206" s="77"/>
      <c r="K2206" s="77" t="str">
        <f ca="1">+IF(ISERROR(MATCH([1]!WORKORDER[[#This Row],[TRAVELER]],[1]!Table1[TRAVELER],0)),K2206,"Shipped")</f>
        <v>Shipped</v>
      </c>
      <c r="L2206" s="77">
        <f ca="1">IF(ISERROR(MATCH([1]!WORKORDER[[#This Row],[TRAVELER]],[1]!Table1[TRAVELER],0)),L2206,#REF!)</f>
        <v>29688</v>
      </c>
    </row>
    <row r="2207" spans="1:12" hidden="1" x14ac:dyDescent="0.25">
      <c r="A2207" s="77">
        <v>710415</v>
      </c>
      <c r="B2207" s="77">
        <v>11549204</v>
      </c>
      <c r="C2207" s="77">
        <v>221</v>
      </c>
      <c r="D2207" s="77"/>
      <c r="E2207" s="100">
        <v>1101</v>
      </c>
      <c r="F2207" s="101">
        <v>7239</v>
      </c>
      <c r="G2207" s="102">
        <v>190212</v>
      </c>
      <c r="H2207" s="103">
        <v>46178</v>
      </c>
      <c r="I2207" s="104" t="s">
        <v>926</v>
      </c>
      <c r="J2207" s="77"/>
      <c r="K2207" s="77" t="str">
        <f ca="1">+IF(ISERROR(MATCH([1]!WORKORDER[[#This Row],[TRAVELER]],[1]!Table1[TRAVELER],0)),K2207,"Shipped")</f>
        <v>Shipped</v>
      </c>
      <c r="L2207" s="77">
        <f ca="1">IF(ISERROR(MATCH([1]!WORKORDER[[#This Row],[TRAVELER]],[1]!Table1[TRAVELER],0)),L2207,#REF!)</f>
        <v>29685</v>
      </c>
    </row>
    <row r="2208" spans="1:12" hidden="1" x14ac:dyDescent="0.25">
      <c r="A2208" s="77">
        <v>710416</v>
      </c>
      <c r="B2208" s="77">
        <v>11549204</v>
      </c>
      <c r="C2208" s="77">
        <v>1041</v>
      </c>
      <c r="D2208" s="77"/>
      <c r="E2208" s="100">
        <v>1194</v>
      </c>
      <c r="F2208" s="101">
        <v>7850</v>
      </c>
      <c r="G2208" s="102">
        <v>190212</v>
      </c>
      <c r="H2208" s="103">
        <v>46178</v>
      </c>
      <c r="I2208" s="104" t="s">
        <v>926</v>
      </c>
      <c r="J2208" s="77"/>
      <c r="K2208" s="77" t="str">
        <f ca="1">+IF(ISERROR(MATCH([1]!WORKORDER[[#This Row],[TRAVELER]],[1]!Table1[TRAVELER],0)),K2208,"Shipped")</f>
        <v>Shipped</v>
      </c>
      <c r="L2208" s="77">
        <f ca="1">IF(ISERROR(MATCH([1]!WORKORDER[[#This Row],[TRAVELER]],[1]!Table1[TRAVELER],0)),L2208,#REF!)</f>
        <v>29688</v>
      </c>
    </row>
    <row r="2209" spans="1:12" hidden="1" x14ac:dyDescent="0.25">
      <c r="A2209" s="77">
        <v>710417</v>
      </c>
      <c r="B2209" s="77">
        <v>11549204</v>
      </c>
      <c r="C2209" s="77">
        <v>844</v>
      </c>
      <c r="D2209" s="77"/>
      <c r="E2209" s="100">
        <v>1168</v>
      </c>
      <c r="F2209" s="101">
        <v>7679</v>
      </c>
      <c r="G2209" s="102">
        <v>190212</v>
      </c>
      <c r="H2209" s="103">
        <v>46178</v>
      </c>
      <c r="I2209" s="104" t="s">
        <v>926</v>
      </c>
      <c r="J2209" s="77"/>
      <c r="K2209" s="77" t="str">
        <f ca="1">+IF(ISERROR(MATCH([1]!WORKORDER[[#This Row],[TRAVELER]],[1]!Table1[TRAVELER],0)),K2209,"Shipped")</f>
        <v>Shipped</v>
      </c>
      <c r="L2209" s="77">
        <f ca="1">IF(ISERROR(MATCH([1]!WORKORDER[[#This Row],[TRAVELER]],[1]!Table1[TRAVELER],0)),L2209,#REF!)</f>
        <v>29693</v>
      </c>
    </row>
    <row r="2210" spans="1:12" hidden="1" x14ac:dyDescent="0.25">
      <c r="A2210" s="77">
        <v>710418</v>
      </c>
      <c r="B2210" s="77">
        <v>11549204</v>
      </c>
      <c r="C2210" s="77">
        <v>228</v>
      </c>
      <c r="D2210" s="77"/>
      <c r="E2210" s="100">
        <v>1124</v>
      </c>
      <c r="F2210" s="101">
        <v>7390</v>
      </c>
      <c r="G2210" s="102">
        <v>190212</v>
      </c>
      <c r="H2210" s="103">
        <v>46178</v>
      </c>
      <c r="I2210" s="104" t="s">
        <v>926</v>
      </c>
      <c r="J2210" s="77"/>
      <c r="K2210" s="77" t="str">
        <f ca="1">+IF(ISERROR(MATCH([1]!WORKORDER[[#This Row],[TRAVELER]],[1]!Table1[TRAVELER],0)),K2210,"Shipped")</f>
        <v>Shipped</v>
      </c>
      <c r="L2210" s="77">
        <f ca="1">IF(ISERROR(MATCH([1]!WORKORDER[[#This Row],[TRAVELER]],[1]!Table1[TRAVELER],0)),L2210,#REF!)</f>
        <v>29685</v>
      </c>
    </row>
    <row r="2211" spans="1:12" hidden="1" x14ac:dyDescent="0.25">
      <c r="A2211" s="77">
        <v>710419</v>
      </c>
      <c r="B2211" s="77">
        <v>11549204</v>
      </c>
      <c r="C2211" s="77">
        <v>1541</v>
      </c>
      <c r="D2211" s="77"/>
      <c r="E2211" s="100">
        <v>1088</v>
      </c>
      <c r="F2211" s="101">
        <v>7153</v>
      </c>
      <c r="G2211" s="102">
        <v>190212</v>
      </c>
      <c r="H2211" s="103">
        <v>46178</v>
      </c>
      <c r="I2211" s="104" t="s">
        <v>926</v>
      </c>
      <c r="J2211" s="77"/>
      <c r="K2211" s="77" t="str">
        <f ca="1">+IF(ISERROR(MATCH([1]!WORKORDER[[#This Row],[TRAVELER]],[1]!Table1[TRAVELER],0)),K2211,"Shipped")</f>
        <v>Shipped</v>
      </c>
      <c r="L2211" s="77">
        <f ca="1">IF(ISERROR(MATCH([1]!WORKORDER[[#This Row],[TRAVELER]],[1]!Table1[TRAVELER],0)),L2211,#REF!)</f>
        <v>29695</v>
      </c>
    </row>
    <row r="2212" spans="1:12" hidden="1" x14ac:dyDescent="0.25">
      <c r="A2212" s="77">
        <v>710420</v>
      </c>
      <c r="B2212" s="77">
        <v>11549204</v>
      </c>
      <c r="C2212" s="77">
        <v>450</v>
      </c>
      <c r="D2212" s="77"/>
      <c r="E2212" s="100">
        <v>1224</v>
      </c>
      <c r="F2212" s="101">
        <v>8047</v>
      </c>
      <c r="G2212" s="102">
        <v>190212</v>
      </c>
      <c r="H2212" s="103">
        <v>46178</v>
      </c>
      <c r="I2212" s="104" t="s">
        <v>926</v>
      </c>
      <c r="J2212" s="77"/>
      <c r="K2212" s="77" t="str">
        <f ca="1">+IF(ISERROR(MATCH([1]!WORKORDER[[#This Row],[TRAVELER]],[1]!Table1[TRAVELER],0)),K2212,"Shipped")</f>
        <v>Shipped</v>
      </c>
      <c r="L2212" s="77">
        <f ca="1">IF(ISERROR(MATCH([1]!WORKORDER[[#This Row],[TRAVELER]],[1]!Table1[TRAVELER],0)),L2212,#REF!)</f>
        <v>29839</v>
      </c>
    </row>
    <row r="2213" spans="1:12" hidden="1" x14ac:dyDescent="0.25">
      <c r="A2213" s="77">
        <v>710421</v>
      </c>
      <c r="B2213" s="77">
        <v>11549204</v>
      </c>
      <c r="C2213" s="77">
        <v>847</v>
      </c>
      <c r="D2213" s="77"/>
      <c r="E2213" s="100">
        <v>1120</v>
      </c>
      <c r="F2213" s="101">
        <v>7364</v>
      </c>
      <c r="G2213" s="102">
        <v>190212</v>
      </c>
      <c r="H2213" s="103">
        <v>46178</v>
      </c>
      <c r="I2213" s="104" t="s">
        <v>926</v>
      </c>
      <c r="J2213" s="77"/>
      <c r="K2213" s="77" t="str">
        <f ca="1">+IF(ISERROR(MATCH([1]!WORKORDER[[#This Row],[TRAVELER]],[1]!Table1[TRAVELER],0)),K2213,"Shipped")</f>
        <v>Shipped</v>
      </c>
      <c r="L2213" s="77">
        <f ca="1">IF(ISERROR(MATCH([1]!WORKORDER[[#This Row],[TRAVELER]],[1]!Table1[TRAVELER],0)),L2213,#REF!)</f>
        <v>29693</v>
      </c>
    </row>
    <row r="2214" spans="1:12" hidden="1" x14ac:dyDescent="0.25">
      <c r="A2214" s="77">
        <v>710422</v>
      </c>
      <c r="B2214" s="77">
        <v>11549204</v>
      </c>
      <c r="C2214" s="77">
        <v>870</v>
      </c>
      <c r="D2214" s="77"/>
      <c r="E2214" s="100">
        <v>1090</v>
      </c>
      <c r="F2214" s="101">
        <v>7166</v>
      </c>
      <c r="G2214" s="102">
        <v>190212</v>
      </c>
      <c r="H2214" s="103">
        <v>46178</v>
      </c>
      <c r="I2214" s="104" t="s">
        <v>926</v>
      </c>
      <c r="J2214" s="77"/>
      <c r="K2214" s="77" t="str">
        <f ca="1">+IF(ISERROR(MATCH([1]!WORKORDER[[#This Row],[TRAVELER]],[1]!Table1[TRAVELER],0)),K2214,"Shipped")</f>
        <v>Shipped</v>
      </c>
      <c r="L2214" s="77">
        <f ca="1">IF(ISERROR(MATCH([1]!WORKORDER[[#This Row],[TRAVELER]],[1]!Table1[TRAVELER],0)),L2214,#REF!)</f>
        <v>29839</v>
      </c>
    </row>
    <row r="2215" spans="1:12" hidden="1" x14ac:dyDescent="0.25">
      <c r="A2215" s="77">
        <v>710423</v>
      </c>
      <c r="B2215" s="77">
        <v>11549204</v>
      </c>
      <c r="C2215" s="77">
        <v>882</v>
      </c>
      <c r="D2215" s="77"/>
      <c r="E2215" s="100">
        <v>1056</v>
      </c>
      <c r="F2215" s="101">
        <v>6943</v>
      </c>
      <c r="G2215" s="102">
        <v>190212</v>
      </c>
      <c r="H2215" s="103">
        <v>46178</v>
      </c>
      <c r="I2215" s="104" t="s">
        <v>926</v>
      </c>
      <c r="J2215" s="77"/>
      <c r="K2215" s="77" t="str">
        <f ca="1">+IF(ISERROR(MATCH([1]!WORKORDER[[#This Row],[TRAVELER]],[1]!Table1[TRAVELER],0)),K2215,"Shipped")</f>
        <v>Shipped</v>
      </c>
      <c r="L2215" s="77">
        <f ca="1">IF(ISERROR(MATCH([1]!WORKORDER[[#This Row],[TRAVELER]],[1]!Table1[TRAVELER],0)),L2215,#REF!)</f>
        <v>29685</v>
      </c>
    </row>
    <row r="2216" spans="1:12" hidden="1" x14ac:dyDescent="0.25">
      <c r="A2216" s="77">
        <v>710424</v>
      </c>
      <c r="B2216" s="77">
        <v>11549204</v>
      </c>
      <c r="C2216" s="77">
        <v>170</v>
      </c>
      <c r="D2216" s="77"/>
      <c r="E2216" s="100">
        <v>1243</v>
      </c>
      <c r="F2216" s="101">
        <v>8172</v>
      </c>
      <c r="G2216" s="102">
        <v>190212</v>
      </c>
      <c r="H2216" s="103">
        <v>46178</v>
      </c>
      <c r="I2216" s="104" t="s">
        <v>926</v>
      </c>
      <c r="J2216" s="77"/>
      <c r="K2216" s="77" t="str">
        <f ca="1">+IF(ISERROR(MATCH([1]!WORKORDER[[#This Row],[TRAVELER]],[1]!Table1[TRAVELER],0)),K2216,"Shipped")</f>
        <v>Shipped</v>
      </c>
      <c r="L2216" s="77">
        <f ca="1">IF(ISERROR(MATCH([1]!WORKORDER[[#This Row],[TRAVELER]],[1]!Table1[TRAVELER],0)),L2216,#REF!)</f>
        <v>29687</v>
      </c>
    </row>
    <row r="2217" spans="1:12" hidden="1" x14ac:dyDescent="0.25">
      <c r="A2217" s="77">
        <v>710425</v>
      </c>
      <c r="B2217" s="77" t="s">
        <v>935</v>
      </c>
      <c r="C2217" s="77">
        <v>379</v>
      </c>
      <c r="D2217" s="77"/>
      <c r="E2217" s="100">
        <v>867</v>
      </c>
      <c r="F2217" s="101">
        <v>20993</v>
      </c>
      <c r="G2217" s="102">
        <v>190252</v>
      </c>
      <c r="H2217" s="103">
        <v>46181</v>
      </c>
      <c r="I2217" s="104" t="s">
        <v>926</v>
      </c>
      <c r="J2217" s="77"/>
      <c r="K2217" s="77" t="str">
        <f ca="1">+IF(ISERROR(MATCH([1]!WORKORDER[[#This Row],[TRAVELER]],[1]!Table1[TRAVELER],0)),K2217,"Shipped")</f>
        <v>Shipped</v>
      </c>
      <c r="L2217" s="77">
        <f ca="1">IF(ISERROR(MATCH([1]!WORKORDER[[#This Row],[TRAVELER]],[1]!Table1[TRAVELER],0)),L2217,#REF!)</f>
        <v>29691</v>
      </c>
    </row>
    <row r="2218" spans="1:12" hidden="1" x14ac:dyDescent="0.25">
      <c r="A2218" s="77">
        <v>710426</v>
      </c>
      <c r="B2218" s="77" t="s">
        <v>935</v>
      </c>
      <c r="C2218" s="77">
        <v>1516</v>
      </c>
      <c r="D2218" s="77"/>
      <c r="E2218" s="100">
        <v>793</v>
      </c>
      <c r="F2218" s="101">
        <v>19201</v>
      </c>
      <c r="G2218" s="102">
        <v>190252</v>
      </c>
      <c r="H2218" s="103">
        <v>46181</v>
      </c>
      <c r="I2218" s="104" t="s">
        <v>926</v>
      </c>
      <c r="J2218" s="77"/>
      <c r="K2218" s="77" t="str">
        <f ca="1">+IF(ISERROR(MATCH([1]!WORKORDER[[#This Row],[TRAVELER]],[1]!Table1[TRAVELER],0)),K2218,"Shipped")</f>
        <v>Shipped</v>
      </c>
      <c r="L2218" s="77">
        <f ca="1">IF(ISERROR(MATCH([1]!WORKORDER[[#This Row],[TRAVELER]],[1]!Table1[TRAVELER],0)),L2218,#REF!)</f>
        <v>29693</v>
      </c>
    </row>
    <row r="2219" spans="1:12" hidden="1" x14ac:dyDescent="0.25">
      <c r="A2219" s="77">
        <v>710427</v>
      </c>
      <c r="B2219" s="77" t="s">
        <v>935</v>
      </c>
      <c r="C2219" s="77">
        <v>1417</v>
      </c>
      <c r="D2219" s="77"/>
      <c r="E2219" s="100">
        <v>721</v>
      </c>
      <c r="F2219" s="101">
        <v>17458</v>
      </c>
      <c r="G2219" s="102">
        <v>190252</v>
      </c>
      <c r="H2219" s="103">
        <v>46181</v>
      </c>
      <c r="I2219" s="104" t="s">
        <v>926</v>
      </c>
      <c r="J2219" s="77"/>
      <c r="K2219" s="77" t="str">
        <f ca="1">+IF(ISERROR(MATCH([1]!WORKORDER[[#This Row],[TRAVELER]],[1]!Table1[TRAVELER],0)),K2219,"Shipped")</f>
        <v>Shipped</v>
      </c>
      <c r="L2219" s="77">
        <f ca="1">IF(ISERROR(MATCH([1]!WORKORDER[[#This Row],[TRAVELER]],[1]!Table1[TRAVELER],0)),L2219,#REF!)</f>
        <v>29687</v>
      </c>
    </row>
    <row r="2220" spans="1:12" hidden="1" x14ac:dyDescent="0.25">
      <c r="A2220" s="77">
        <v>710428</v>
      </c>
      <c r="B2220" s="77" t="s">
        <v>935</v>
      </c>
      <c r="C2220" s="77">
        <v>937</v>
      </c>
      <c r="D2220" s="77"/>
      <c r="E2220" s="100">
        <v>956</v>
      </c>
      <c r="F2220" s="101">
        <v>23148</v>
      </c>
      <c r="G2220" s="102">
        <v>190252</v>
      </c>
      <c r="H2220" s="103">
        <v>46181</v>
      </c>
      <c r="I2220" s="104" t="s">
        <v>926</v>
      </c>
      <c r="J2220" s="77"/>
      <c r="K2220" s="77" t="str">
        <f ca="1">+IF(ISERROR(MATCH([1]!WORKORDER[[#This Row],[TRAVELER]],[1]!Table1[TRAVELER],0)),K2220,"Shipped")</f>
        <v>Shipped</v>
      </c>
      <c r="L2220" s="77">
        <f ca="1">IF(ISERROR(MATCH([1]!WORKORDER[[#This Row],[TRAVELER]],[1]!Table1[TRAVELER],0)),L2220,#REF!)</f>
        <v>29687</v>
      </c>
    </row>
    <row r="2221" spans="1:12" hidden="1" x14ac:dyDescent="0.25">
      <c r="A2221" s="77">
        <v>710429</v>
      </c>
      <c r="B2221" s="77" t="s">
        <v>935</v>
      </c>
      <c r="C2221" s="77">
        <v>1008</v>
      </c>
      <c r="D2221" s="77"/>
      <c r="E2221" s="100">
        <v>938</v>
      </c>
      <c r="F2221" s="101">
        <v>22712</v>
      </c>
      <c r="G2221" s="102">
        <v>190252</v>
      </c>
      <c r="H2221" s="103">
        <v>46181</v>
      </c>
      <c r="I2221" s="104" t="s">
        <v>926</v>
      </c>
      <c r="J2221" s="77"/>
      <c r="K2221" s="77" t="str">
        <f ca="1">+IF(ISERROR(MATCH([1]!WORKORDER[[#This Row],[TRAVELER]],[1]!Table1[TRAVELER],0)),K2221,"Shipped")</f>
        <v>Shipped</v>
      </c>
      <c r="L2221" s="77">
        <f ca="1">IF(ISERROR(MATCH([1]!WORKORDER[[#This Row],[TRAVELER]],[1]!Table1[TRAVELER],0)),L2221,#REF!)</f>
        <v>29691</v>
      </c>
    </row>
    <row r="2222" spans="1:12" hidden="1" x14ac:dyDescent="0.25">
      <c r="A2222" s="77">
        <v>710430</v>
      </c>
      <c r="B2222" s="77" t="s">
        <v>935</v>
      </c>
      <c r="C2222" s="77">
        <v>347</v>
      </c>
      <c r="D2222" s="77"/>
      <c r="E2222" s="100">
        <v>716</v>
      </c>
      <c r="F2222" s="101">
        <v>17337</v>
      </c>
      <c r="G2222" s="102">
        <v>190252</v>
      </c>
      <c r="H2222" s="103">
        <v>46181</v>
      </c>
      <c r="I2222" s="104" t="s">
        <v>926</v>
      </c>
      <c r="J2222" s="77"/>
      <c r="K2222" s="77" t="str">
        <f ca="1">+IF(ISERROR(MATCH([1]!WORKORDER[[#This Row],[TRAVELER]],[1]!Table1[TRAVELER],0)),K2222,"Shipped")</f>
        <v>Shipped</v>
      </c>
      <c r="L2222" s="77">
        <f ca="1">IF(ISERROR(MATCH([1]!WORKORDER[[#This Row],[TRAVELER]],[1]!Table1[TRAVELER],0)),L2222,#REF!)</f>
        <v>29687</v>
      </c>
    </row>
    <row r="2223" spans="1:12" hidden="1" x14ac:dyDescent="0.25">
      <c r="A2223" s="77">
        <v>710431</v>
      </c>
      <c r="B2223" s="77" t="s">
        <v>935</v>
      </c>
      <c r="C2223" s="77">
        <v>1378</v>
      </c>
      <c r="D2223" s="77"/>
      <c r="E2223" s="100">
        <v>768</v>
      </c>
      <c r="F2223" s="101">
        <v>18596</v>
      </c>
      <c r="G2223" s="102">
        <v>190262</v>
      </c>
      <c r="H2223" s="103">
        <v>46181</v>
      </c>
      <c r="I2223" s="104" t="s">
        <v>926</v>
      </c>
      <c r="J2223" s="77"/>
      <c r="K2223" s="77" t="str">
        <f ca="1">+IF(ISERROR(MATCH([1]!WORKORDER[[#This Row],[TRAVELER]],[1]!Table1[TRAVELER],0)),K2223,"Shipped")</f>
        <v>Shipped</v>
      </c>
      <c r="L2223" s="77">
        <f ca="1">IF(ISERROR(MATCH([1]!WORKORDER[[#This Row],[TRAVELER]],[1]!Table1[TRAVELER],0)),L2223,#REF!)</f>
        <v>29728</v>
      </c>
    </row>
    <row r="2224" spans="1:12" hidden="1" x14ac:dyDescent="0.25">
      <c r="A2224" s="77">
        <v>710432</v>
      </c>
      <c r="B2224" s="77" t="s">
        <v>935</v>
      </c>
      <c r="C2224" s="77">
        <v>1003</v>
      </c>
      <c r="D2224" s="77"/>
      <c r="E2224" s="100">
        <v>882</v>
      </c>
      <c r="F2224" s="101">
        <v>21356</v>
      </c>
      <c r="G2224" s="102">
        <v>190262</v>
      </c>
      <c r="H2224" s="103">
        <v>46181</v>
      </c>
      <c r="I2224" s="104" t="s">
        <v>926</v>
      </c>
      <c r="J2224" s="77"/>
      <c r="K2224" s="77" t="str">
        <f ca="1">+IF(ISERROR(MATCH([1]!WORKORDER[[#This Row],[TRAVELER]],[1]!Table1[TRAVELER],0)),K2224,"Shipped")</f>
        <v>Shipped</v>
      </c>
      <c r="L2224" s="77">
        <f ca="1">IF(ISERROR(MATCH([1]!WORKORDER[[#This Row],[TRAVELER]],[1]!Table1[TRAVELER],0)),L2224,#REF!)</f>
        <v>29691</v>
      </c>
    </row>
    <row r="2225" spans="1:12" hidden="1" x14ac:dyDescent="0.25">
      <c r="A2225" s="77">
        <v>710433</v>
      </c>
      <c r="B2225" s="77" t="s">
        <v>935</v>
      </c>
      <c r="C2225" s="77">
        <v>84</v>
      </c>
      <c r="D2225" s="77"/>
      <c r="E2225" s="100">
        <v>970</v>
      </c>
      <c r="F2225" s="101">
        <v>23487</v>
      </c>
      <c r="G2225" s="102">
        <v>190262</v>
      </c>
      <c r="H2225" s="103">
        <v>46181</v>
      </c>
      <c r="I2225" s="104" t="s">
        <v>926</v>
      </c>
      <c r="J2225" s="77"/>
      <c r="K2225" s="77" t="str">
        <f ca="1">+IF(ISERROR(MATCH([1]!WORKORDER[[#This Row],[TRAVELER]],[1]!Table1[TRAVELER],0)),K2225,"Shipped")</f>
        <v>Shipped</v>
      </c>
      <c r="L2225" s="77">
        <f ca="1">IF(ISERROR(MATCH([1]!WORKORDER[[#This Row],[TRAVELER]],[1]!Table1[TRAVELER],0)),L2225,#REF!)</f>
        <v>29695</v>
      </c>
    </row>
    <row r="2226" spans="1:12" hidden="1" x14ac:dyDescent="0.25">
      <c r="A2226" s="77">
        <v>710434</v>
      </c>
      <c r="B2226" s="77" t="s">
        <v>935</v>
      </c>
      <c r="C2226" s="77">
        <v>413</v>
      </c>
      <c r="D2226" s="77"/>
      <c r="E2226" s="100">
        <v>706</v>
      </c>
      <c r="F2226" s="101">
        <v>17094</v>
      </c>
      <c r="G2226" s="102">
        <v>190262</v>
      </c>
      <c r="H2226" s="103">
        <v>46181</v>
      </c>
      <c r="I2226" s="104" t="s">
        <v>926</v>
      </c>
      <c r="J2226" s="77"/>
      <c r="K2226" s="77" t="str">
        <f ca="1">+IF(ISERROR(MATCH([1]!WORKORDER[[#This Row],[TRAVELER]],[1]!Table1[TRAVELER],0)),K2226,"Shipped")</f>
        <v>Shipped</v>
      </c>
      <c r="L2226" s="77">
        <f ca="1">IF(ISERROR(MATCH([1]!WORKORDER[[#This Row],[TRAVELER]],[1]!Table1[TRAVELER],0)),L2226,#REF!)</f>
        <v>29691</v>
      </c>
    </row>
    <row r="2227" spans="1:12" hidden="1" x14ac:dyDescent="0.25">
      <c r="A2227" s="77">
        <v>710435</v>
      </c>
      <c r="B2227" s="77" t="s">
        <v>935</v>
      </c>
      <c r="C2227" s="77">
        <v>208</v>
      </c>
      <c r="D2227" s="77"/>
      <c r="E2227" s="100">
        <v>941</v>
      </c>
      <c r="F2227" s="101">
        <v>22785</v>
      </c>
      <c r="G2227" s="102">
        <v>190262</v>
      </c>
      <c r="H2227" s="103">
        <v>46181</v>
      </c>
      <c r="I2227" s="104" t="s">
        <v>926</v>
      </c>
      <c r="J2227" s="77"/>
      <c r="K2227" s="77" t="str">
        <f ca="1">+IF(ISERROR(MATCH([1]!WORKORDER[[#This Row],[TRAVELER]],[1]!Table1[TRAVELER],0)),K2227,"Shipped")</f>
        <v>Shipped</v>
      </c>
      <c r="L2227" s="77">
        <f ca="1">IF(ISERROR(MATCH([1]!WORKORDER[[#This Row],[TRAVELER]],[1]!Table1[TRAVELER],0)),L2227,#REF!)</f>
        <v>29728</v>
      </c>
    </row>
    <row r="2228" spans="1:12" hidden="1" x14ac:dyDescent="0.25">
      <c r="A2228" s="77">
        <v>710436</v>
      </c>
      <c r="B2228" s="77" t="s">
        <v>935</v>
      </c>
      <c r="C2228" s="77">
        <v>868</v>
      </c>
      <c r="D2228" s="77"/>
      <c r="E2228" s="100">
        <v>718</v>
      </c>
      <c r="F2228" s="101">
        <v>17385</v>
      </c>
      <c r="G2228" s="102">
        <v>190262</v>
      </c>
      <c r="H2228" s="103">
        <v>46181</v>
      </c>
      <c r="I2228" s="104" t="s">
        <v>926</v>
      </c>
      <c r="J2228" s="77"/>
      <c r="K2228" s="77" t="str">
        <f ca="1">+IF(ISERROR(MATCH([1]!WORKORDER[[#This Row],[TRAVELER]],[1]!Table1[TRAVELER],0)),K2228,"Shipped")</f>
        <v>Shipped</v>
      </c>
      <c r="L2228" s="77">
        <f ca="1">IF(ISERROR(MATCH([1]!WORKORDER[[#This Row],[TRAVELER]],[1]!Table1[TRAVELER],0)),L2228,#REF!)</f>
        <v>29691</v>
      </c>
    </row>
    <row r="2229" spans="1:12" hidden="1" x14ac:dyDescent="0.25">
      <c r="A2229" s="77">
        <v>710437</v>
      </c>
      <c r="B2229" s="77">
        <v>11546545</v>
      </c>
      <c r="C2229" s="77">
        <v>75</v>
      </c>
      <c r="D2229" s="77"/>
      <c r="E2229" s="100">
        <v>1041</v>
      </c>
      <c r="F2229" s="101">
        <v>86750</v>
      </c>
      <c r="G2229" s="102">
        <v>190212</v>
      </c>
      <c r="H2229" s="103">
        <v>46178</v>
      </c>
      <c r="I2229" s="104" t="s">
        <v>926</v>
      </c>
      <c r="J2229" s="77"/>
      <c r="K2229" s="77" t="str">
        <f ca="1">+IF(ISERROR(MATCH([1]!WORKORDER[[#This Row],[TRAVELER]],[1]!Table1[TRAVELER],0)),K2229,"Shipped")</f>
        <v>Shipped</v>
      </c>
      <c r="L2229" s="77">
        <f ca="1">IF(ISERROR(MATCH([1]!WORKORDER[[#This Row],[TRAVELER]],[1]!Table1[TRAVELER],0)),L2229,#REF!)</f>
        <v>29685</v>
      </c>
    </row>
    <row r="2230" spans="1:12" hidden="1" x14ac:dyDescent="0.25">
      <c r="A2230" s="77">
        <v>710438</v>
      </c>
      <c r="B2230" s="77">
        <v>11546545</v>
      </c>
      <c r="C2230" s="77">
        <v>905</v>
      </c>
      <c r="D2230" s="77"/>
      <c r="E2230" s="100">
        <v>1135</v>
      </c>
      <c r="F2230" s="101">
        <v>94583</v>
      </c>
      <c r="G2230" s="102">
        <v>190212</v>
      </c>
      <c r="H2230" s="103">
        <v>46178</v>
      </c>
      <c r="I2230" s="104" t="s">
        <v>926</v>
      </c>
      <c r="J2230" s="77"/>
      <c r="K2230" s="77" t="str">
        <f ca="1">+IF(ISERROR(MATCH([1]!WORKORDER[[#This Row],[TRAVELER]],[1]!Table1[TRAVELER],0)),K2230,"Shipped")</f>
        <v>Shipped</v>
      </c>
      <c r="L2230" s="77">
        <f ca="1">IF(ISERROR(MATCH([1]!WORKORDER[[#This Row],[TRAVELER]],[1]!Table1[TRAVELER],0)),L2230,#REF!)</f>
        <v>29693</v>
      </c>
    </row>
    <row r="2231" spans="1:12" hidden="1" x14ac:dyDescent="0.25">
      <c r="A2231" s="77">
        <v>710439</v>
      </c>
      <c r="B2231" s="77">
        <v>11546545</v>
      </c>
      <c r="C2231" s="77">
        <v>789</v>
      </c>
      <c r="D2231" s="77"/>
      <c r="E2231" s="100">
        <v>1135</v>
      </c>
      <c r="F2231" s="101">
        <v>94583</v>
      </c>
      <c r="G2231" s="102">
        <v>190212</v>
      </c>
      <c r="H2231" s="103">
        <v>46178</v>
      </c>
      <c r="I2231" s="104" t="s">
        <v>926</v>
      </c>
      <c r="J2231" s="77"/>
      <c r="K2231" s="77" t="str">
        <f ca="1">+IF(ISERROR(MATCH([1]!WORKORDER[[#This Row],[TRAVELER]],[1]!Table1[TRAVELER],0)),K2231,"Shipped")</f>
        <v>Shipped</v>
      </c>
      <c r="L2231" s="77">
        <f ca="1">IF(ISERROR(MATCH([1]!WORKORDER[[#This Row],[TRAVELER]],[1]!Table1[TRAVELER],0)),L2231,#REF!)</f>
        <v>29693</v>
      </c>
    </row>
    <row r="2232" spans="1:12" hidden="1" x14ac:dyDescent="0.25">
      <c r="A2232" s="77">
        <v>710440</v>
      </c>
      <c r="B2232" s="77">
        <v>11546545</v>
      </c>
      <c r="C2232" s="77">
        <v>577</v>
      </c>
      <c r="D2232" s="77"/>
      <c r="E2232" s="100">
        <v>1019</v>
      </c>
      <c r="F2232" s="101">
        <v>84917</v>
      </c>
      <c r="G2232" s="102">
        <v>190212</v>
      </c>
      <c r="H2232" s="103">
        <v>46178</v>
      </c>
      <c r="I2232" s="104" t="s">
        <v>926</v>
      </c>
      <c r="J2232" s="77"/>
      <c r="K2232" s="77" t="str">
        <f ca="1">+IF(ISERROR(MATCH([1]!WORKORDER[[#This Row],[TRAVELER]],[1]!Table1[TRAVELER],0)),K2232,"Shipped")</f>
        <v>Shipped</v>
      </c>
      <c r="L2232" s="77">
        <f ca="1">IF(ISERROR(MATCH([1]!WORKORDER[[#This Row],[TRAVELER]],[1]!Table1[TRAVELER],0)),L2232,#REF!)</f>
        <v>29687</v>
      </c>
    </row>
    <row r="2233" spans="1:12" hidden="1" x14ac:dyDescent="0.25">
      <c r="A2233" s="77">
        <v>710441</v>
      </c>
      <c r="B2233" s="77">
        <v>11546545</v>
      </c>
      <c r="C2233" s="77">
        <v>1005</v>
      </c>
      <c r="D2233" s="77"/>
      <c r="E2233" s="100">
        <v>1061</v>
      </c>
      <c r="F2233" s="101">
        <v>88417</v>
      </c>
      <c r="G2233" s="102">
        <v>190212</v>
      </c>
      <c r="H2233" s="103">
        <v>46178</v>
      </c>
      <c r="I2233" s="104" t="s">
        <v>926</v>
      </c>
      <c r="J2233" s="77"/>
      <c r="K2233" s="77" t="str">
        <f ca="1">+IF(ISERROR(MATCH([1]!WORKORDER[[#This Row],[TRAVELER]],[1]!Table1[TRAVELER],0)),K2233,"Shipped")</f>
        <v>Shipped</v>
      </c>
      <c r="L2233" s="77">
        <f ca="1">IF(ISERROR(MATCH([1]!WORKORDER[[#This Row],[TRAVELER]],[1]!Table1[TRAVELER],0)),L2233,#REF!)</f>
        <v>29687</v>
      </c>
    </row>
    <row r="2234" spans="1:12" hidden="1" x14ac:dyDescent="0.25">
      <c r="A2234" s="77">
        <v>710442</v>
      </c>
      <c r="B2234" s="77">
        <v>11546545</v>
      </c>
      <c r="C2234" s="77">
        <v>766</v>
      </c>
      <c r="D2234" s="77"/>
      <c r="E2234" s="100">
        <v>1086</v>
      </c>
      <c r="F2234" s="101">
        <v>90500</v>
      </c>
      <c r="G2234" s="102">
        <v>190212</v>
      </c>
      <c r="H2234" s="103">
        <v>46178</v>
      </c>
      <c r="I2234" s="104" t="s">
        <v>926</v>
      </c>
      <c r="J2234" s="77"/>
      <c r="K2234" s="77" t="str">
        <f ca="1">+IF(ISERROR(MATCH([1]!WORKORDER[[#This Row],[TRAVELER]],[1]!Table1[TRAVELER],0)),K2234,"Shipped")</f>
        <v>Shipped</v>
      </c>
      <c r="L2234" s="77">
        <f ca="1">IF(ISERROR(MATCH([1]!WORKORDER[[#This Row],[TRAVELER]],[1]!Table1[TRAVELER],0)),L2234,#REF!)</f>
        <v>29691</v>
      </c>
    </row>
    <row r="2235" spans="1:12" hidden="1" x14ac:dyDescent="0.25">
      <c r="A2235" s="77">
        <v>710443</v>
      </c>
      <c r="B2235" s="77" t="s">
        <v>945</v>
      </c>
      <c r="C2235" s="77">
        <v>1385</v>
      </c>
      <c r="D2235" s="77"/>
      <c r="E2235" s="100">
        <v>1147</v>
      </c>
      <c r="F2235" s="101">
        <v>41558</v>
      </c>
      <c r="G2235" s="102">
        <v>190262</v>
      </c>
      <c r="H2235" s="103">
        <v>46181</v>
      </c>
      <c r="I2235" s="104" t="s">
        <v>926</v>
      </c>
      <c r="J2235" s="77"/>
      <c r="K2235" s="77" t="str">
        <f ca="1">+IF(ISERROR(MATCH([1]!WORKORDER[[#This Row],[TRAVELER]],[1]!Table1[TRAVELER],0)),K2235,"Shipped")</f>
        <v>Shipped</v>
      </c>
      <c r="L2235" s="77">
        <f ca="1">IF(ISERROR(MATCH([1]!WORKORDER[[#This Row],[TRAVELER]],[1]!Table1[TRAVELER],0)),L2235,#REF!)</f>
        <v>29693</v>
      </c>
    </row>
    <row r="2236" spans="1:12" hidden="1" x14ac:dyDescent="0.25">
      <c r="A2236" s="77">
        <v>710445</v>
      </c>
      <c r="B2236" s="77" t="s">
        <v>945</v>
      </c>
      <c r="C2236" s="77">
        <v>169</v>
      </c>
      <c r="D2236" s="77"/>
      <c r="E2236" s="100">
        <v>1093</v>
      </c>
      <c r="F2236" s="101">
        <v>39601</v>
      </c>
      <c r="G2236" s="102">
        <v>190262</v>
      </c>
      <c r="H2236" s="103">
        <v>46181</v>
      </c>
      <c r="I2236" s="104" t="s">
        <v>926</v>
      </c>
      <c r="J2236" s="77"/>
      <c r="K2236" s="77" t="str">
        <f ca="1">+IF(ISERROR(MATCH([1]!WORKORDER[[#This Row],[TRAVELER]],[1]!Table1[TRAVELER],0)),K2236,"Shipped")</f>
        <v>Shipped</v>
      </c>
      <c r="L2236" s="77">
        <f ca="1">IF(ISERROR(MATCH([1]!WORKORDER[[#This Row],[TRAVELER]],[1]!Table1[TRAVELER],0)),L2236,#REF!)</f>
        <v>29693</v>
      </c>
    </row>
    <row r="2237" spans="1:12" hidden="1" x14ac:dyDescent="0.25">
      <c r="A2237" s="77">
        <v>710446</v>
      </c>
      <c r="B2237" s="77" t="s">
        <v>945</v>
      </c>
      <c r="C2237" s="77">
        <v>1050</v>
      </c>
      <c r="D2237" s="77"/>
      <c r="E2237" s="100">
        <v>1012</v>
      </c>
      <c r="F2237" s="101">
        <v>36667</v>
      </c>
      <c r="G2237" s="102">
        <v>190262</v>
      </c>
      <c r="H2237" s="103">
        <v>46181</v>
      </c>
      <c r="I2237" s="104" t="s">
        <v>926</v>
      </c>
      <c r="J2237" s="77"/>
      <c r="K2237" s="77" t="str">
        <f ca="1">+IF(ISERROR(MATCH([1]!WORKORDER[[#This Row],[TRAVELER]],[1]!Table1[TRAVELER],0)),K2237,"Shipped")</f>
        <v>Shipped</v>
      </c>
      <c r="L2237" s="77">
        <f ca="1">IF(ISERROR(MATCH([1]!WORKORDER[[#This Row],[TRAVELER]],[1]!Table1[TRAVELER],0)),L2237,#REF!)</f>
        <v>29723</v>
      </c>
    </row>
    <row r="2238" spans="1:12" hidden="1" x14ac:dyDescent="0.25">
      <c r="A2238" s="77">
        <v>710448</v>
      </c>
      <c r="B2238" s="77" t="s">
        <v>945</v>
      </c>
      <c r="C2238" s="77">
        <v>975</v>
      </c>
      <c r="D2238" s="77"/>
      <c r="E2238" s="100">
        <v>1099</v>
      </c>
      <c r="F2238" s="101">
        <v>39819</v>
      </c>
      <c r="G2238" s="102">
        <v>190262</v>
      </c>
      <c r="H2238" s="103">
        <v>46181</v>
      </c>
      <c r="I2238" s="104" t="s">
        <v>926</v>
      </c>
      <c r="J2238" s="77"/>
      <c r="K2238" s="77" t="str">
        <f ca="1">+IF(ISERROR(MATCH([1]!WORKORDER[[#This Row],[TRAVELER]],[1]!Table1[TRAVELER],0)),K2238,"Shipped")</f>
        <v>Shipped</v>
      </c>
      <c r="L2238" s="77">
        <f ca="1">IF(ISERROR(MATCH([1]!WORKORDER[[#This Row],[TRAVELER]],[1]!Table1[TRAVELER],0)),L2238,#REF!)</f>
        <v>29700</v>
      </c>
    </row>
    <row r="2239" spans="1:12" hidden="1" x14ac:dyDescent="0.25">
      <c r="A2239" s="77">
        <v>710449</v>
      </c>
      <c r="B2239" s="77" t="s">
        <v>945</v>
      </c>
      <c r="C2239" s="77">
        <v>1370</v>
      </c>
      <c r="D2239" s="77"/>
      <c r="E2239" s="100">
        <v>1011</v>
      </c>
      <c r="F2239" s="101">
        <v>36630</v>
      </c>
      <c r="G2239" s="102">
        <v>190262</v>
      </c>
      <c r="H2239" s="103">
        <v>46181</v>
      </c>
      <c r="I2239" s="104" t="s">
        <v>926</v>
      </c>
      <c r="J2239" s="77"/>
      <c r="K2239" s="77" t="str">
        <f ca="1">+IF(ISERROR(MATCH([1]!WORKORDER[[#This Row],[TRAVELER]],[1]!Table1[TRAVELER],0)),K2239,"Shipped")</f>
        <v>Shipped</v>
      </c>
      <c r="L2239" s="77">
        <f ca="1">IF(ISERROR(MATCH([1]!WORKORDER[[#This Row],[TRAVELER]],[1]!Table1[TRAVELER],0)),L2239,#REF!)</f>
        <v>29709</v>
      </c>
    </row>
    <row r="2240" spans="1:12" hidden="1" x14ac:dyDescent="0.25">
      <c r="A2240" s="77">
        <v>710450</v>
      </c>
      <c r="B2240" s="77" t="s">
        <v>945</v>
      </c>
      <c r="C2240" s="77">
        <v>416</v>
      </c>
      <c r="D2240" s="77"/>
      <c r="E2240" s="100">
        <v>1153</v>
      </c>
      <c r="F2240" s="101">
        <v>41775</v>
      </c>
      <c r="G2240" s="102">
        <v>190262</v>
      </c>
      <c r="H2240" s="103">
        <v>46181</v>
      </c>
      <c r="I2240" s="104" t="s">
        <v>926</v>
      </c>
      <c r="J2240" s="77"/>
      <c r="K2240" s="77" t="str">
        <f ca="1">+IF(ISERROR(MATCH([1]!WORKORDER[[#This Row],[TRAVELER]],[1]!Table1[TRAVELER],0)),K2240,"Shipped")</f>
        <v>Shipped</v>
      </c>
      <c r="L2240" s="77">
        <f ca="1">IF(ISERROR(MATCH([1]!WORKORDER[[#This Row],[TRAVELER]],[1]!Table1[TRAVELER],0)),L2240,#REF!)</f>
        <v>29700</v>
      </c>
    </row>
    <row r="2241" spans="1:12" hidden="1" x14ac:dyDescent="0.25">
      <c r="A2241" s="77">
        <v>710451</v>
      </c>
      <c r="B2241" s="77">
        <v>11548414</v>
      </c>
      <c r="C2241" s="77">
        <v>1550</v>
      </c>
      <c r="D2241" s="77"/>
      <c r="E2241" s="100">
        <v>1097</v>
      </c>
      <c r="F2241" s="101">
        <v>17000</v>
      </c>
      <c r="G2241" s="102">
        <v>190560</v>
      </c>
      <c r="H2241" s="103">
        <v>46190</v>
      </c>
      <c r="I2241" s="104" t="s">
        <v>926</v>
      </c>
      <c r="J2241" s="77"/>
      <c r="K2241" s="77" t="str">
        <f ca="1">+IF(ISERROR(MATCH([1]!WORKORDER[[#This Row],[TRAVELER]],[1]!Table1[TRAVELER],0)),K2241,"Shipped")</f>
        <v>Shipped</v>
      </c>
      <c r="L2241" s="77">
        <f ca="1">IF(ISERROR(MATCH([1]!WORKORDER[[#This Row],[TRAVELER]],[1]!Table1[TRAVELER],0)),L2241,#REF!)</f>
        <v>29756</v>
      </c>
    </row>
    <row r="2242" spans="1:12" hidden="1" x14ac:dyDescent="0.25">
      <c r="A2242" s="77">
        <v>710452</v>
      </c>
      <c r="B2242" s="77">
        <v>11548414</v>
      </c>
      <c r="C2242" s="77">
        <v>760</v>
      </c>
      <c r="D2242" s="77"/>
      <c r="E2242" s="100">
        <v>1097</v>
      </c>
      <c r="F2242" s="101">
        <v>17000</v>
      </c>
      <c r="G2242" s="102">
        <v>190560</v>
      </c>
      <c r="H2242" s="103">
        <v>46190</v>
      </c>
      <c r="I2242" s="104" t="s">
        <v>926</v>
      </c>
      <c r="J2242" s="77"/>
      <c r="K2242" s="77" t="str">
        <f ca="1">+IF(ISERROR(MATCH([1]!WORKORDER[[#This Row],[TRAVELER]],[1]!Table1[TRAVELER],0)),K2242,"Shipped")</f>
        <v>Shipped</v>
      </c>
      <c r="L2242" s="77">
        <f ca="1">IF(ISERROR(MATCH([1]!WORKORDER[[#This Row],[TRAVELER]],[1]!Table1[TRAVELER],0)),L2242,#REF!)</f>
        <v>29743</v>
      </c>
    </row>
    <row r="2243" spans="1:12" hidden="1" x14ac:dyDescent="0.25">
      <c r="A2243" s="77">
        <v>710453</v>
      </c>
      <c r="B2243" s="77">
        <v>11548414</v>
      </c>
      <c r="C2243" s="77">
        <v>432</v>
      </c>
      <c r="D2243" s="77"/>
      <c r="E2243" s="100">
        <v>1097</v>
      </c>
      <c r="F2243" s="101">
        <v>17000</v>
      </c>
      <c r="G2243" s="102">
        <v>190560</v>
      </c>
      <c r="H2243" s="103">
        <v>46190</v>
      </c>
      <c r="I2243" s="104" t="s">
        <v>926</v>
      </c>
      <c r="J2243" s="77"/>
      <c r="K2243" s="77" t="str">
        <f ca="1">+IF(ISERROR(MATCH([1]!WORKORDER[[#This Row],[TRAVELER]],[1]!Table1[TRAVELER],0)),K2243,"Shipped")</f>
        <v>Shipped</v>
      </c>
      <c r="L2243" s="77">
        <f ca="1">IF(ISERROR(MATCH([1]!WORKORDER[[#This Row],[TRAVELER]],[1]!Table1[TRAVELER],0)),L2243,#REF!)</f>
        <v>29744</v>
      </c>
    </row>
    <row r="2244" spans="1:12" hidden="1" x14ac:dyDescent="0.25">
      <c r="A2244" s="77">
        <v>710454</v>
      </c>
      <c r="B2244" s="77">
        <v>11548414</v>
      </c>
      <c r="C2244" s="77">
        <v>776</v>
      </c>
      <c r="D2244" s="77"/>
      <c r="E2244" s="100">
        <v>1097</v>
      </c>
      <c r="F2244" s="101">
        <v>17000</v>
      </c>
      <c r="G2244" s="102">
        <v>190560</v>
      </c>
      <c r="H2244" s="103">
        <v>46190</v>
      </c>
      <c r="I2244" s="104" t="s">
        <v>926</v>
      </c>
      <c r="J2244" s="77"/>
      <c r="K2244" s="77" t="str">
        <f ca="1">+IF(ISERROR(MATCH([1]!WORKORDER[[#This Row],[TRAVELER]],[1]!Table1[TRAVELER],0)),K2244,"Shipped")</f>
        <v>Shipped</v>
      </c>
      <c r="L2244" s="77">
        <f ca="1">IF(ISERROR(MATCH([1]!WORKORDER[[#This Row],[TRAVELER]],[1]!Table1[TRAVELER],0)),L2244,#REF!)</f>
        <v>29744</v>
      </c>
    </row>
    <row r="2245" spans="1:12" hidden="1" x14ac:dyDescent="0.25">
      <c r="A2245" s="77">
        <v>710455</v>
      </c>
      <c r="B2245" s="77">
        <v>11548414</v>
      </c>
      <c r="C2245" s="77">
        <v>495</v>
      </c>
      <c r="D2245" s="77"/>
      <c r="E2245" s="100">
        <v>1097</v>
      </c>
      <c r="F2245" s="101">
        <v>17000</v>
      </c>
      <c r="G2245" s="102">
        <v>190560</v>
      </c>
      <c r="H2245" s="103">
        <v>46190</v>
      </c>
      <c r="I2245" s="104" t="s">
        <v>926</v>
      </c>
      <c r="J2245" s="77"/>
      <c r="K2245" s="77" t="str">
        <f ca="1">+IF(ISERROR(MATCH([1]!WORKORDER[[#This Row],[TRAVELER]],[1]!Table1[TRAVELER],0)),K2245,"Shipped")</f>
        <v>Shipped</v>
      </c>
      <c r="L2245" s="77">
        <f ca="1">IF(ISERROR(MATCH([1]!WORKORDER[[#This Row],[TRAVELER]],[1]!Table1[TRAVELER],0)),L2245,#REF!)</f>
        <v>29744</v>
      </c>
    </row>
    <row r="2246" spans="1:12" hidden="1" x14ac:dyDescent="0.25">
      <c r="A2246" s="77">
        <v>710456</v>
      </c>
      <c r="B2246" s="77">
        <v>11548414</v>
      </c>
      <c r="C2246" s="77">
        <v>1336</v>
      </c>
      <c r="D2246" s="77"/>
      <c r="E2246" s="100">
        <v>1097</v>
      </c>
      <c r="F2246" s="101">
        <v>17000</v>
      </c>
      <c r="G2246" s="102">
        <v>190560</v>
      </c>
      <c r="H2246" s="103">
        <v>46190</v>
      </c>
      <c r="I2246" s="104" t="s">
        <v>926</v>
      </c>
      <c r="J2246" s="77"/>
      <c r="K2246" s="77" t="str">
        <f ca="1">+IF(ISERROR(MATCH([1]!WORKORDER[[#This Row],[TRAVELER]],[1]!Table1[TRAVELER],0)),K2246,"Shipped")</f>
        <v>Shipped</v>
      </c>
      <c r="L2246" s="77">
        <f ca="1">IF(ISERROR(MATCH([1]!WORKORDER[[#This Row],[TRAVELER]],[1]!Table1[TRAVELER],0)),L2246,#REF!)</f>
        <v>29743</v>
      </c>
    </row>
    <row r="2247" spans="1:12" hidden="1" x14ac:dyDescent="0.25">
      <c r="A2247" s="77">
        <v>710460</v>
      </c>
      <c r="B2247" s="77" t="s">
        <v>981</v>
      </c>
      <c r="C2247" s="77" t="s">
        <v>1014</v>
      </c>
      <c r="D2247" s="77"/>
      <c r="E2247" s="100"/>
      <c r="F2247" s="101"/>
      <c r="G2247" s="102">
        <v>190733</v>
      </c>
      <c r="H2247" s="103">
        <v>46197</v>
      </c>
      <c r="I2247" s="104" t="s">
        <v>1597</v>
      </c>
      <c r="J2247" s="77"/>
      <c r="K2247" s="77" t="str">
        <f ca="1">+IF(ISERROR(MATCH([1]!WORKORDER[[#This Row],[TRAVELER]],[1]!Table1[TRAVELER],0)),K2247,"Shipped")</f>
        <v>Shipped</v>
      </c>
      <c r="L2247" s="77">
        <f ca="1">IF(ISERROR(MATCH([1]!WORKORDER[[#This Row],[TRAVELER]],[1]!Table1[TRAVELER],0)),L2247,#REF!)</f>
        <v>29756</v>
      </c>
    </row>
    <row r="2248" spans="1:12" hidden="1" x14ac:dyDescent="0.25">
      <c r="A2248" s="77">
        <v>710461</v>
      </c>
      <c r="B2248" s="77" t="s">
        <v>869</v>
      </c>
      <c r="C2248" s="77">
        <v>19</v>
      </c>
      <c r="D2248" s="77"/>
      <c r="E2248" s="100">
        <v>879</v>
      </c>
      <c r="F2248" s="101">
        <v>8238</v>
      </c>
      <c r="G2248" s="102">
        <v>190535</v>
      </c>
      <c r="H2248" s="103">
        <v>46189</v>
      </c>
      <c r="I2248" s="104" t="s">
        <v>1598</v>
      </c>
      <c r="J2248" s="77"/>
      <c r="K2248" s="77" t="str">
        <f ca="1">+IF(ISERROR(MATCH([1]!WORKORDER[[#This Row],[TRAVELER]],[1]!Table1[TRAVELER],0)),K2248,"Shipped")</f>
        <v>Shipped</v>
      </c>
      <c r="L2248" s="77">
        <f ca="1">IF(ISERROR(MATCH([1]!WORKORDER[[#This Row],[TRAVELER]],[1]!Table1[TRAVELER],0)),L2248,#REF!)</f>
        <v>29725</v>
      </c>
    </row>
    <row r="2249" spans="1:12" hidden="1" x14ac:dyDescent="0.25">
      <c r="A2249" s="77">
        <v>710462</v>
      </c>
      <c r="B2249" s="77" t="s">
        <v>869</v>
      </c>
      <c r="C2249" s="77">
        <v>1089</v>
      </c>
      <c r="D2249" s="77"/>
      <c r="E2249" s="100">
        <v>842</v>
      </c>
      <c r="F2249" s="101">
        <v>7891</v>
      </c>
      <c r="G2249" s="102">
        <v>190535</v>
      </c>
      <c r="H2249" s="103">
        <v>46189</v>
      </c>
      <c r="I2249" s="104" t="s">
        <v>1599</v>
      </c>
      <c r="J2249" s="77"/>
      <c r="K2249" s="77" t="str">
        <f ca="1">+IF(ISERROR(MATCH([1]!WORKORDER[[#This Row],[TRAVELER]],[1]!Table1[TRAVELER],0)),K2249,"Shipped")</f>
        <v>Shipped</v>
      </c>
      <c r="L2249" s="77">
        <f ca="1">IF(ISERROR(MATCH([1]!WORKORDER[[#This Row],[TRAVELER]],[1]!Table1[TRAVELER],0)),L2249,#REF!)</f>
        <v>29725</v>
      </c>
    </row>
    <row r="2250" spans="1:12" hidden="1" x14ac:dyDescent="0.25">
      <c r="A2250" s="77">
        <v>710463</v>
      </c>
      <c r="B2250" s="77" t="s">
        <v>869</v>
      </c>
      <c r="C2250" s="77">
        <v>540</v>
      </c>
      <c r="D2250" s="77"/>
      <c r="E2250" s="100">
        <v>935</v>
      </c>
      <c r="F2250" s="101">
        <v>8763</v>
      </c>
      <c r="G2250" s="102">
        <v>190535</v>
      </c>
      <c r="H2250" s="103">
        <v>46189</v>
      </c>
      <c r="I2250" s="104" t="s">
        <v>1600</v>
      </c>
      <c r="J2250" s="77"/>
      <c r="K2250" s="77" t="str">
        <f ca="1">+IF(ISERROR(MATCH([1]!WORKORDER[[#This Row],[TRAVELER]],[1]!Table1[TRAVELER],0)),K2250,"Shipped")</f>
        <v>Shipped</v>
      </c>
      <c r="L2250" s="77">
        <f ca="1">IF(ISERROR(MATCH([1]!WORKORDER[[#This Row],[TRAVELER]],[1]!Table1[TRAVELER],0)),L2250,#REF!)</f>
        <v>29725</v>
      </c>
    </row>
    <row r="2251" spans="1:12" hidden="1" x14ac:dyDescent="0.25">
      <c r="A2251" s="77">
        <v>710464</v>
      </c>
      <c r="B2251" s="77" t="s">
        <v>869</v>
      </c>
      <c r="C2251" s="77">
        <v>1714</v>
      </c>
      <c r="D2251" s="77"/>
      <c r="E2251" s="100">
        <v>779</v>
      </c>
      <c r="F2251" s="101">
        <v>7301</v>
      </c>
      <c r="G2251" s="102">
        <v>190535</v>
      </c>
      <c r="H2251" s="103">
        <v>46189</v>
      </c>
      <c r="I2251" s="104" t="s">
        <v>1601</v>
      </c>
      <c r="J2251" s="77"/>
      <c r="K2251" s="77" t="str">
        <f ca="1">+IF(ISERROR(MATCH([1]!WORKORDER[[#This Row],[TRAVELER]],[1]!Table1[TRAVELER],0)),K2251,"Shipped")</f>
        <v>Shipped</v>
      </c>
      <c r="L2251" s="77">
        <f ca="1">IF(ISERROR(MATCH([1]!WORKORDER[[#This Row],[TRAVELER]],[1]!Table1[TRAVELER],0)),L2251,#REF!)</f>
        <v>29725</v>
      </c>
    </row>
    <row r="2252" spans="1:12" hidden="1" x14ac:dyDescent="0.25">
      <c r="A2252" s="77">
        <v>710466</v>
      </c>
      <c r="B2252" s="77" t="s">
        <v>869</v>
      </c>
      <c r="C2252" s="77">
        <v>751</v>
      </c>
      <c r="D2252" s="77"/>
      <c r="E2252" s="100">
        <v>1105</v>
      </c>
      <c r="F2252" s="101">
        <v>10356</v>
      </c>
      <c r="G2252" s="102">
        <v>190535</v>
      </c>
      <c r="H2252" s="103">
        <v>46189</v>
      </c>
      <c r="I2252" s="104" t="s">
        <v>1602</v>
      </c>
      <c r="J2252" s="77"/>
      <c r="K2252" s="77" t="str">
        <f ca="1">+IF(ISERROR(MATCH([1]!WORKORDER[[#This Row],[TRAVELER]],[1]!Table1[TRAVELER],0)),K2252,"Shipped")</f>
        <v>Shipped</v>
      </c>
      <c r="L2252" s="77">
        <f ca="1">IF(ISERROR(MATCH([1]!WORKORDER[[#This Row],[TRAVELER]],[1]!Table1[TRAVELER],0)),L2252,#REF!)</f>
        <v>29725</v>
      </c>
    </row>
    <row r="2253" spans="1:12" hidden="1" x14ac:dyDescent="0.25">
      <c r="A2253" s="77">
        <v>710469</v>
      </c>
      <c r="B2253" s="77" t="s">
        <v>1058</v>
      </c>
      <c r="C2253" s="77">
        <v>1524</v>
      </c>
      <c r="D2253" s="77"/>
      <c r="E2253" s="100">
        <v>1027</v>
      </c>
      <c r="F2253" s="101">
        <v>9153</v>
      </c>
      <c r="G2253" s="102">
        <v>190621</v>
      </c>
      <c r="H2253" s="103">
        <v>46192</v>
      </c>
      <c r="I2253" s="104" t="s">
        <v>926</v>
      </c>
      <c r="J2253" s="77"/>
      <c r="K2253" s="77" t="str">
        <f ca="1">+IF(ISERROR(MATCH([1]!WORKORDER[[#This Row],[TRAVELER]],[1]!Table1[TRAVELER],0)),K2253,"Shipped")</f>
        <v>Shipped</v>
      </c>
      <c r="L2253" s="77">
        <f ca="1">IF(ISERROR(MATCH([1]!WORKORDER[[#This Row],[TRAVELER]],[1]!Table1[TRAVELER],0)),L2253,#REF!)</f>
        <v>29758</v>
      </c>
    </row>
    <row r="2254" spans="1:12" hidden="1" x14ac:dyDescent="0.25">
      <c r="A2254" s="77">
        <v>710470</v>
      </c>
      <c r="B2254" s="77" t="s">
        <v>1058</v>
      </c>
      <c r="C2254" s="77">
        <v>411</v>
      </c>
      <c r="D2254" s="77"/>
      <c r="E2254" s="100">
        <v>1115</v>
      </c>
      <c r="F2254" s="101">
        <v>9938</v>
      </c>
      <c r="G2254" s="102">
        <v>190621</v>
      </c>
      <c r="H2254" s="103">
        <v>46192</v>
      </c>
      <c r="I2254" s="104" t="s">
        <v>926</v>
      </c>
      <c r="J2254" s="77"/>
      <c r="K2254" s="77" t="str">
        <f ca="1">+IF(ISERROR(MATCH([1]!WORKORDER[[#This Row],[TRAVELER]],[1]!Table1[TRAVELER],0)),K2254,"Shipped")</f>
        <v>Shipped</v>
      </c>
      <c r="L2254" s="77">
        <f ca="1">IF(ISERROR(MATCH([1]!WORKORDER[[#This Row],[TRAVELER]],[1]!Table1[TRAVELER],0)),L2254,#REF!)</f>
        <v>29758</v>
      </c>
    </row>
    <row r="2255" spans="1:12" hidden="1" x14ac:dyDescent="0.25">
      <c r="A2255" s="77">
        <v>710473</v>
      </c>
      <c r="B2255" s="77" t="s">
        <v>1051</v>
      </c>
      <c r="C2255" s="77">
        <v>778</v>
      </c>
      <c r="D2255" s="77"/>
      <c r="E2255" s="100">
        <v>1278</v>
      </c>
      <c r="F2255" s="101">
        <v>8577</v>
      </c>
      <c r="G2255" s="102">
        <v>190452</v>
      </c>
      <c r="H2255" s="103">
        <v>46188</v>
      </c>
      <c r="I2255" s="104" t="s">
        <v>926</v>
      </c>
      <c r="J2255" s="77"/>
      <c r="K2255" s="77" t="str">
        <f ca="1">+IF(ISERROR(MATCH([1]!WORKORDER[[#This Row],[TRAVELER]],[1]!Table1[TRAVELER],0)),K2255,"Shipped")</f>
        <v>Shipped</v>
      </c>
      <c r="L2255" s="77">
        <f ca="1">IF(ISERROR(MATCH([1]!WORKORDER[[#This Row],[TRAVELER]],[1]!Table1[TRAVELER],0)),L2255,#REF!)</f>
        <v>29740</v>
      </c>
    </row>
    <row r="2256" spans="1:12" hidden="1" x14ac:dyDescent="0.25">
      <c r="A2256" s="77">
        <v>710474</v>
      </c>
      <c r="B2256" s="77" t="s">
        <v>1051</v>
      </c>
      <c r="C2256" s="77">
        <v>1693</v>
      </c>
      <c r="D2256" s="77"/>
      <c r="E2256" s="100">
        <v>945</v>
      </c>
      <c r="F2256" s="101">
        <v>6342</v>
      </c>
      <c r="G2256" s="102">
        <v>190452</v>
      </c>
      <c r="H2256" s="103">
        <v>46188</v>
      </c>
      <c r="I2256" s="104" t="s">
        <v>926</v>
      </c>
      <c r="J2256" s="77"/>
      <c r="K2256" s="77" t="str">
        <f ca="1">+IF(ISERROR(MATCH([1]!WORKORDER[[#This Row],[TRAVELER]],[1]!Table1[TRAVELER],0)),K2256,"Shipped")</f>
        <v>Shipped</v>
      </c>
      <c r="L2256" s="77">
        <f ca="1">IF(ISERROR(MATCH([1]!WORKORDER[[#This Row],[TRAVELER]],[1]!Table1[TRAVELER],0)),L2256,#REF!)</f>
        <v>29740</v>
      </c>
    </row>
    <row r="2257" spans="1:12" hidden="1" x14ac:dyDescent="0.25">
      <c r="A2257" s="77">
        <v>710475</v>
      </c>
      <c r="B2257" s="77" t="s">
        <v>1051</v>
      </c>
      <c r="C2257" s="77">
        <v>129</v>
      </c>
      <c r="D2257" s="77"/>
      <c r="E2257" s="100">
        <v>1140</v>
      </c>
      <c r="F2257" s="101">
        <v>7651</v>
      </c>
      <c r="G2257" s="102">
        <v>190452</v>
      </c>
      <c r="H2257" s="103">
        <v>46188</v>
      </c>
      <c r="I2257" s="104" t="s">
        <v>926</v>
      </c>
      <c r="J2257" s="77"/>
      <c r="K2257" s="77" t="str">
        <f ca="1">+IF(ISERROR(MATCH([1]!WORKORDER[[#This Row],[TRAVELER]],[1]!Table1[TRAVELER],0)),K2257,"Shipped")</f>
        <v>Shipped</v>
      </c>
      <c r="L2257" s="77">
        <f ca="1">IF(ISERROR(MATCH([1]!WORKORDER[[#This Row],[TRAVELER]],[1]!Table1[TRAVELER],0)),L2257,#REF!)</f>
        <v>29740</v>
      </c>
    </row>
    <row r="2258" spans="1:12" hidden="1" x14ac:dyDescent="0.25">
      <c r="A2258" s="77">
        <v>710476</v>
      </c>
      <c r="B2258" s="77" t="s">
        <v>1051</v>
      </c>
      <c r="C2258" s="77">
        <v>1392</v>
      </c>
      <c r="D2258" s="77"/>
      <c r="E2258" s="100">
        <v>1062</v>
      </c>
      <c r="F2258" s="101">
        <v>7128</v>
      </c>
      <c r="G2258" s="102">
        <v>190452</v>
      </c>
      <c r="H2258" s="103">
        <v>46188</v>
      </c>
      <c r="I2258" s="104" t="s">
        <v>926</v>
      </c>
      <c r="J2258" s="77"/>
      <c r="K2258" s="77" t="str">
        <f ca="1">+IF(ISERROR(MATCH([1]!WORKORDER[[#This Row],[TRAVELER]],[1]!Table1[TRAVELER],0)),K2258,"Shipped")</f>
        <v>Shipped</v>
      </c>
      <c r="L2258" s="77">
        <f ca="1">IF(ISERROR(MATCH([1]!WORKORDER[[#This Row],[TRAVELER]],[1]!Table1[TRAVELER],0)),L2258,#REF!)</f>
        <v>29740</v>
      </c>
    </row>
    <row r="2259" spans="1:12" hidden="1" x14ac:dyDescent="0.25">
      <c r="A2259" s="77">
        <v>710477</v>
      </c>
      <c r="B2259" s="77" t="s">
        <v>1051</v>
      </c>
      <c r="C2259" s="77">
        <v>114</v>
      </c>
      <c r="D2259" s="77"/>
      <c r="E2259" s="100">
        <v>1044</v>
      </c>
      <c r="F2259" s="101">
        <v>7007</v>
      </c>
      <c r="G2259" s="102">
        <v>190452</v>
      </c>
      <c r="H2259" s="103">
        <v>46188</v>
      </c>
      <c r="I2259" s="104" t="s">
        <v>926</v>
      </c>
      <c r="J2259" s="77"/>
      <c r="K2259" s="77" t="str">
        <f ca="1">+IF(ISERROR(MATCH([1]!WORKORDER[[#This Row],[TRAVELER]],[1]!Table1[TRAVELER],0)),K2259,"Shipped")</f>
        <v>Shipped</v>
      </c>
      <c r="L2259" s="77">
        <f ca="1">IF(ISERROR(MATCH([1]!WORKORDER[[#This Row],[TRAVELER]],[1]!Table1[TRAVELER],0)),L2259,#REF!)</f>
        <v>29740</v>
      </c>
    </row>
    <row r="2260" spans="1:12" hidden="1" x14ac:dyDescent="0.25">
      <c r="A2260" s="77">
        <v>710478</v>
      </c>
      <c r="B2260" s="77" t="s">
        <v>1051</v>
      </c>
      <c r="C2260" s="77">
        <v>1712</v>
      </c>
      <c r="D2260" s="77"/>
      <c r="E2260" s="100">
        <v>1160</v>
      </c>
      <c r="F2260" s="101">
        <v>7785</v>
      </c>
      <c r="G2260" s="102">
        <v>190452</v>
      </c>
      <c r="H2260" s="103">
        <v>46188</v>
      </c>
      <c r="I2260" s="104" t="s">
        <v>926</v>
      </c>
      <c r="J2260" s="77"/>
      <c r="K2260" s="77" t="str">
        <f ca="1">+IF(ISERROR(MATCH([1]!WORKORDER[[#This Row],[TRAVELER]],[1]!Table1[TRAVELER],0)),K2260,"Shipped")</f>
        <v>Shipped</v>
      </c>
      <c r="L2260" s="77">
        <f ca="1">IF(ISERROR(MATCH([1]!WORKORDER[[#This Row],[TRAVELER]],[1]!Table1[TRAVELER],0)),L2260,#REF!)</f>
        <v>29723</v>
      </c>
    </row>
    <row r="2261" spans="1:12" hidden="1" x14ac:dyDescent="0.25">
      <c r="A2261" s="77">
        <v>710492</v>
      </c>
      <c r="B2261" s="77" t="s">
        <v>978</v>
      </c>
      <c r="C2261" s="77">
        <v>364</v>
      </c>
      <c r="D2261" s="77"/>
      <c r="E2261" s="100">
        <v>1216</v>
      </c>
      <c r="F2261" s="101">
        <v>26320</v>
      </c>
      <c r="G2261" s="102">
        <v>190958</v>
      </c>
      <c r="H2261" s="103">
        <v>46204</v>
      </c>
      <c r="I2261" s="104" t="s">
        <v>926</v>
      </c>
      <c r="J2261" s="77"/>
      <c r="K2261" s="77" t="str">
        <f ca="1">+IF(ISERROR(MATCH([1]!WORKORDER[[#This Row],[TRAVELER]],[1]!Table1[TRAVELER],0)),K2261,"Shipped")</f>
        <v>Shipped</v>
      </c>
      <c r="L2261" s="77">
        <f ca="1">IF(ISERROR(MATCH([1]!WORKORDER[[#This Row],[TRAVELER]],[1]!Table1[TRAVELER],0)),L2261,#REF!)</f>
        <v>29818</v>
      </c>
    </row>
    <row r="2262" spans="1:12" hidden="1" x14ac:dyDescent="0.25">
      <c r="A2262" s="77">
        <v>710494</v>
      </c>
      <c r="B2262" s="77" t="s">
        <v>978</v>
      </c>
      <c r="C2262" s="77">
        <v>1019</v>
      </c>
      <c r="D2262" s="77"/>
      <c r="E2262" s="100">
        <v>1224</v>
      </c>
      <c r="F2262" s="101">
        <v>26494</v>
      </c>
      <c r="G2262" s="102">
        <v>190779</v>
      </c>
      <c r="H2262" s="103">
        <v>46198</v>
      </c>
      <c r="I2262" s="104" t="s">
        <v>926</v>
      </c>
      <c r="J2262" s="77"/>
      <c r="K2262" s="77" t="str">
        <f ca="1">+IF(ISERROR(MATCH([1]!WORKORDER[[#This Row],[TRAVELER]],[1]!Table1[TRAVELER],0)),K2262,"Shipped")</f>
        <v>Shipped</v>
      </c>
      <c r="L2262" s="77">
        <f ca="1">IF(ISERROR(MATCH([1]!WORKORDER[[#This Row],[TRAVELER]],[1]!Table1[TRAVELER],0)),L2262,#REF!)</f>
        <v>29816</v>
      </c>
    </row>
    <row r="2263" spans="1:12" hidden="1" x14ac:dyDescent="0.25">
      <c r="A2263" s="77">
        <v>710495</v>
      </c>
      <c r="B2263" s="77" t="s">
        <v>978</v>
      </c>
      <c r="C2263" s="77">
        <v>1533</v>
      </c>
      <c r="D2263" s="77"/>
      <c r="E2263" s="100">
        <v>1166</v>
      </c>
      <c r="F2263" s="101">
        <v>25238</v>
      </c>
      <c r="G2263" s="102">
        <v>190958</v>
      </c>
      <c r="H2263" s="103">
        <v>46204</v>
      </c>
      <c r="I2263" s="104" t="s">
        <v>926</v>
      </c>
      <c r="J2263" s="77"/>
      <c r="K2263" s="77" t="str">
        <f ca="1">+IF(ISERROR(MATCH([1]!WORKORDER[[#This Row],[TRAVELER]],[1]!Table1[TRAVELER],0)),K2263,"Shipped")</f>
        <v>Shipped</v>
      </c>
      <c r="L2263" s="77">
        <f ca="1">IF(ISERROR(MATCH([1]!WORKORDER[[#This Row],[TRAVELER]],[1]!Table1[TRAVELER],0)),L2263,#REF!)</f>
        <v>29839</v>
      </c>
    </row>
    <row r="2264" spans="1:12" hidden="1" x14ac:dyDescent="0.25">
      <c r="A2264" s="77">
        <v>710496</v>
      </c>
      <c r="B2264" s="77" t="s">
        <v>978</v>
      </c>
      <c r="C2264" s="77">
        <v>624</v>
      </c>
      <c r="D2264" s="77"/>
      <c r="E2264" s="100">
        <v>983</v>
      </c>
      <c r="F2264" s="101">
        <v>21277</v>
      </c>
      <c r="G2264" s="102">
        <v>190779</v>
      </c>
      <c r="H2264" s="103">
        <v>46198</v>
      </c>
      <c r="I2264" s="104" t="s">
        <v>926</v>
      </c>
      <c r="J2264" s="77"/>
      <c r="K2264" s="77" t="str">
        <f ca="1">+IF(ISERROR(MATCH([1]!WORKORDER[[#This Row],[TRAVELER]],[1]!Table1[TRAVELER],0)),K2264,"Shipped")</f>
        <v>Shipped</v>
      </c>
      <c r="L2264" s="77">
        <f ca="1">IF(ISERROR(MATCH([1]!WORKORDER[[#This Row],[TRAVELER]],[1]!Table1[TRAVELER],0)),L2264,#REF!)</f>
        <v>29784</v>
      </c>
    </row>
    <row r="2265" spans="1:12" hidden="1" x14ac:dyDescent="0.25">
      <c r="A2265" s="77">
        <v>710497</v>
      </c>
      <c r="B2265" s="77" t="s">
        <v>978</v>
      </c>
      <c r="C2265" s="77">
        <v>672</v>
      </c>
      <c r="D2265" s="77"/>
      <c r="E2265" s="100">
        <v>859</v>
      </c>
      <c r="F2265" s="101">
        <v>18593</v>
      </c>
      <c r="G2265" s="102">
        <v>192696</v>
      </c>
      <c r="H2265" s="103">
        <v>46232</v>
      </c>
      <c r="I2265" s="104" t="s">
        <v>926</v>
      </c>
      <c r="J2265" s="77"/>
      <c r="K2265" s="77" t="str">
        <f ca="1">+IF(ISERROR(MATCH([1]!WORKORDER[[#This Row],[TRAVELER]],[1]!Table1[TRAVELER],0)),K2265,"Shipped")</f>
        <v>Shipped</v>
      </c>
      <c r="L2265" s="77">
        <f ca="1">IF(ISERROR(MATCH([1]!WORKORDER[[#This Row],[TRAVELER]],[1]!Table1[TRAVELER],0)),L2265,#REF!)</f>
        <v>29927</v>
      </c>
    </row>
    <row r="2266" spans="1:12" hidden="1" x14ac:dyDescent="0.25">
      <c r="A2266" s="77">
        <v>710530</v>
      </c>
      <c r="B2266" s="77" t="s">
        <v>861</v>
      </c>
      <c r="C2266" s="77">
        <v>51</v>
      </c>
      <c r="D2266" s="77"/>
      <c r="E2266" s="100">
        <v>1142</v>
      </c>
      <c r="F2266" s="101">
        <v>66000</v>
      </c>
      <c r="G2266" s="102">
        <v>190673</v>
      </c>
      <c r="H2266" s="103">
        <v>46195</v>
      </c>
      <c r="I2266" s="104" t="s">
        <v>1603</v>
      </c>
      <c r="J2266" s="77"/>
      <c r="K2266" s="77" t="str">
        <f ca="1">+IF(ISERROR(MATCH([1]!WORKORDER[[#This Row],[TRAVELER]],[1]!Table1[TRAVELER],0)),K2266,"Shipped")</f>
        <v>Shipped</v>
      </c>
      <c r="L2266" s="77">
        <f ca="1">IF(ISERROR(MATCH([1]!WORKORDER[[#This Row],[TRAVELER]],[1]!Table1[TRAVELER],0)),L2266,#REF!)</f>
        <v>29801</v>
      </c>
    </row>
    <row r="2267" spans="1:12" hidden="1" x14ac:dyDescent="0.25">
      <c r="A2267" s="77">
        <v>710531</v>
      </c>
      <c r="B2267" s="77" t="s">
        <v>861</v>
      </c>
      <c r="C2267" s="77">
        <v>1047</v>
      </c>
      <c r="D2267" s="77"/>
      <c r="E2267" s="100">
        <v>1142</v>
      </c>
      <c r="F2267" s="101">
        <v>66000</v>
      </c>
      <c r="G2267" s="102">
        <v>190535</v>
      </c>
      <c r="H2267" s="103">
        <v>46189</v>
      </c>
      <c r="I2267" s="104" t="s">
        <v>1604</v>
      </c>
      <c r="J2267" s="77"/>
      <c r="K2267" s="77" t="str">
        <f ca="1">+IF(ISERROR(MATCH([1]!WORKORDER[[#This Row],[TRAVELER]],[1]!Table1[TRAVELER],0)),K2267,"Shipped")</f>
        <v>Shipped</v>
      </c>
      <c r="L2267" s="77">
        <f ca="1">IF(ISERROR(MATCH([1]!WORKORDER[[#This Row],[TRAVELER]],[1]!Table1[TRAVELER],0)),L2267,#REF!)</f>
        <v>29801</v>
      </c>
    </row>
    <row r="2268" spans="1:12" hidden="1" x14ac:dyDescent="0.25">
      <c r="A2268" s="77">
        <v>710532</v>
      </c>
      <c r="B2268" s="77">
        <v>40173371</v>
      </c>
      <c r="C2268" s="77">
        <v>865</v>
      </c>
      <c r="D2268" s="77"/>
      <c r="E2268" s="100">
        <v>1142</v>
      </c>
      <c r="F2268" s="101">
        <v>66000</v>
      </c>
      <c r="G2268" s="102">
        <v>191126</v>
      </c>
      <c r="H2268" s="103">
        <v>46211</v>
      </c>
      <c r="I2268" s="104"/>
      <c r="J2268" s="77"/>
      <c r="K2268" s="77" t="str">
        <f ca="1">+IF(ISERROR(MATCH([1]!WORKORDER[[#This Row],[TRAVELER]],[1]!Table1[TRAVELER],0)),K2268,"Shipped")</f>
        <v>Shipped</v>
      </c>
      <c r="L2268" s="77">
        <f ca="1">IF(ISERROR(MATCH([1]!WORKORDER[[#This Row],[TRAVELER]],[1]!Table1[TRAVELER],0)),L2268,#REF!)</f>
        <v>29845</v>
      </c>
    </row>
    <row r="2269" spans="1:12" hidden="1" x14ac:dyDescent="0.25">
      <c r="A2269" s="77">
        <v>710533</v>
      </c>
      <c r="B2269" s="77">
        <v>40173371</v>
      </c>
      <c r="C2269" s="77">
        <v>422</v>
      </c>
      <c r="D2269" s="77"/>
      <c r="E2269" s="100">
        <v>1263</v>
      </c>
      <c r="F2269" s="101">
        <v>73000</v>
      </c>
      <c r="G2269" s="102">
        <v>191126</v>
      </c>
      <c r="H2269" s="103">
        <v>46211</v>
      </c>
      <c r="I2269" s="104" t="s">
        <v>926</v>
      </c>
      <c r="J2269" s="77"/>
      <c r="K2269" s="77" t="str">
        <f ca="1">+IF(ISERROR(MATCH([1]!WORKORDER[[#This Row],[TRAVELER]],[1]!Table1[TRAVELER],0)),K2269,"Shipped")</f>
        <v>Shipped</v>
      </c>
      <c r="L2269" s="77">
        <f ca="1">IF(ISERROR(MATCH([1]!WORKORDER[[#This Row],[TRAVELER]],[1]!Table1[TRAVELER],0)),L2269,#REF!)</f>
        <v>29852</v>
      </c>
    </row>
    <row r="2270" spans="1:12" hidden="1" x14ac:dyDescent="0.25">
      <c r="A2270" s="77">
        <v>710539</v>
      </c>
      <c r="B2270" s="77" t="s">
        <v>986</v>
      </c>
      <c r="C2270" s="77">
        <v>601</v>
      </c>
      <c r="D2270" s="77"/>
      <c r="E2270" s="100">
        <v>1054</v>
      </c>
      <c r="F2270" s="101">
        <v>81077</v>
      </c>
      <c r="G2270" s="102">
        <v>190347</v>
      </c>
      <c r="H2270" s="103">
        <v>46183</v>
      </c>
      <c r="I2270" s="104" t="s">
        <v>926</v>
      </c>
      <c r="J2270" s="77"/>
      <c r="K2270" s="77" t="str">
        <f ca="1">+IF(ISERROR(MATCH([1]!WORKORDER[[#This Row],[TRAVELER]],[1]!Table1[TRAVELER],0)),K2270,"Shipped")</f>
        <v>Shipped</v>
      </c>
      <c r="L2270" s="77">
        <f ca="1">IF(ISERROR(MATCH([1]!WORKORDER[[#This Row],[TRAVELER]],[1]!Table1[TRAVELER],0)),L2270,#REF!)</f>
        <v>29709</v>
      </c>
    </row>
    <row r="2271" spans="1:12" hidden="1" x14ac:dyDescent="0.25">
      <c r="A2271" s="77">
        <v>710540</v>
      </c>
      <c r="B2271" s="77" t="s">
        <v>986</v>
      </c>
      <c r="C2271" s="77">
        <v>1537</v>
      </c>
      <c r="D2271" s="77"/>
      <c r="E2271" s="100">
        <v>1162</v>
      </c>
      <c r="F2271" s="101">
        <v>89385</v>
      </c>
      <c r="G2271" s="102">
        <v>190347</v>
      </c>
      <c r="H2271" s="103">
        <v>46183</v>
      </c>
      <c r="I2271" s="104" t="s">
        <v>926</v>
      </c>
      <c r="J2271" s="77"/>
      <c r="K2271" s="77" t="str">
        <f ca="1">+IF(ISERROR(MATCH([1]!WORKORDER[[#This Row],[TRAVELER]],[1]!Table1[TRAVELER],0)),K2271,"Shipped")</f>
        <v>Shipped</v>
      </c>
      <c r="L2271" s="77">
        <f ca="1">IF(ISERROR(MATCH([1]!WORKORDER[[#This Row],[TRAVELER]],[1]!Table1[TRAVELER],0)),L2271,#REF!)</f>
        <v>29707</v>
      </c>
    </row>
    <row r="2272" spans="1:12" hidden="1" x14ac:dyDescent="0.25">
      <c r="A2272" s="77">
        <v>710541</v>
      </c>
      <c r="B2272" s="77" t="s">
        <v>986</v>
      </c>
      <c r="C2272" s="77">
        <v>1340</v>
      </c>
      <c r="D2272" s="77"/>
      <c r="E2272" s="100">
        <v>1064</v>
      </c>
      <c r="F2272" s="101">
        <v>81846</v>
      </c>
      <c r="G2272" s="102">
        <v>190347</v>
      </c>
      <c r="H2272" s="103">
        <v>46183</v>
      </c>
      <c r="I2272" s="104" t="s">
        <v>926</v>
      </c>
      <c r="J2272" s="77"/>
      <c r="K2272" s="77" t="str">
        <f ca="1">+IF(ISERROR(MATCH([1]!WORKORDER[[#This Row],[TRAVELER]],[1]!Table1[TRAVELER],0)),K2272,"Shipped")</f>
        <v>Shipped</v>
      </c>
      <c r="L2272" s="77">
        <f ca="1">IF(ISERROR(MATCH([1]!WORKORDER[[#This Row],[TRAVELER]],[1]!Table1[TRAVELER],0)),L2272,#REF!)</f>
        <v>29709</v>
      </c>
    </row>
    <row r="2273" spans="1:12" hidden="1" x14ac:dyDescent="0.25">
      <c r="A2273" s="77">
        <v>710542</v>
      </c>
      <c r="B2273" s="77" t="s">
        <v>986</v>
      </c>
      <c r="C2273" s="77">
        <v>344</v>
      </c>
      <c r="D2273" s="77"/>
      <c r="E2273" s="100">
        <v>1114</v>
      </c>
      <c r="F2273" s="101">
        <v>85692</v>
      </c>
      <c r="G2273" s="102">
        <v>190347</v>
      </c>
      <c r="H2273" s="103">
        <v>46183</v>
      </c>
      <c r="I2273" s="104" t="s">
        <v>926</v>
      </c>
      <c r="J2273" s="77"/>
      <c r="K2273" s="77" t="str">
        <f ca="1">+IF(ISERROR(MATCH([1]!WORKORDER[[#This Row],[TRAVELER]],[1]!Table1[TRAVELER],0)),K2273,"Shipped")</f>
        <v>Shipped</v>
      </c>
      <c r="L2273" s="77">
        <f ca="1">IF(ISERROR(MATCH([1]!WORKORDER[[#This Row],[TRAVELER]],[1]!Table1[TRAVELER],0)),L2273,#REF!)</f>
        <v>29707</v>
      </c>
    </row>
    <row r="2274" spans="1:12" hidden="1" x14ac:dyDescent="0.25">
      <c r="A2274" s="77">
        <v>710543</v>
      </c>
      <c r="B2274" s="77" t="s">
        <v>986</v>
      </c>
      <c r="C2274" s="77">
        <v>712</v>
      </c>
      <c r="D2274" s="77"/>
      <c r="E2274" s="100">
        <v>1086</v>
      </c>
      <c r="F2274" s="101">
        <v>83538</v>
      </c>
      <c r="G2274" s="102">
        <v>190347</v>
      </c>
      <c r="H2274" s="103">
        <v>46183</v>
      </c>
      <c r="I2274" s="104" t="s">
        <v>926</v>
      </c>
      <c r="J2274" s="77"/>
      <c r="K2274" s="77" t="str">
        <f ca="1">+IF(ISERROR(MATCH([1]!WORKORDER[[#This Row],[TRAVELER]],[1]!Table1[TRAVELER],0)),K2274,"Shipped")</f>
        <v>Shipped</v>
      </c>
      <c r="L2274" s="77">
        <f ca="1">IF(ISERROR(MATCH([1]!WORKORDER[[#This Row],[TRAVELER]],[1]!Table1[TRAVELER],0)),L2274,#REF!)</f>
        <v>29709</v>
      </c>
    </row>
    <row r="2275" spans="1:12" hidden="1" x14ac:dyDescent="0.25">
      <c r="A2275" s="77">
        <v>710556</v>
      </c>
      <c r="B2275" s="77">
        <v>11546377</v>
      </c>
      <c r="C2275" s="77">
        <v>323</v>
      </c>
      <c r="D2275" s="77"/>
      <c r="E2275" s="100">
        <v>1004</v>
      </c>
      <c r="F2275" s="101">
        <v>65195</v>
      </c>
      <c r="G2275" s="102">
        <v>190262</v>
      </c>
      <c r="H2275" s="103">
        <v>46181</v>
      </c>
      <c r="I2275" s="104" t="s">
        <v>926</v>
      </c>
      <c r="J2275" s="77"/>
      <c r="K2275" s="77" t="str">
        <f ca="1">+IF(ISERROR(MATCH([1]!WORKORDER[[#This Row],[TRAVELER]],[1]!Table1[TRAVELER],0)),K2275,"Shipped")</f>
        <v>Shipped</v>
      </c>
      <c r="L2275" s="77">
        <f ca="1">IF(ISERROR(MATCH([1]!WORKORDER[[#This Row],[TRAVELER]],[1]!Table1[TRAVELER],0)),L2275,#REF!)</f>
        <v>29728</v>
      </c>
    </row>
    <row r="2276" spans="1:12" hidden="1" x14ac:dyDescent="0.25">
      <c r="A2276" s="77">
        <v>710557</v>
      </c>
      <c r="B2276" s="77">
        <v>11546377</v>
      </c>
      <c r="C2276" s="77">
        <v>6</v>
      </c>
      <c r="D2276" s="77"/>
      <c r="E2276" s="100">
        <v>1068</v>
      </c>
      <c r="F2276" s="101">
        <v>69351</v>
      </c>
      <c r="G2276" s="102">
        <v>190262</v>
      </c>
      <c r="H2276" s="103">
        <v>46181</v>
      </c>
      <c r="I2276" s="104" t="s">
        <v>926</v>
      </c>
      <c r="J2276" s="77"/>
      <c r="K2276" s="77" t="str">
        <f ca="1">+IF(ISERROR(MATCH([1]!WORKORDER[[#This Row],[TRAVELER]],[1]!Table1[TRAVELER],0)),K2276,"Shipped")</f>
        <v>Shipped</v>
      </c>
      <c r="L2276" s="77">
        <f ca="1">IF(ISERROR(MATCH([1]!WORKORDER[[#This Row],[TRAVELER]],[1]!Table1[TRAVELER],0)),L2276,#REF!)</f>
        <v>29713</v>
      </c>
    </row>
    <row r="2277" spans="1:12" hidden="1" x14ac:dyDescent="0.25">
      <c r="A2277" s="77">
        <v>710558</v>
      </c>
      <c r="B2277" s="77">
        <v>11546377</v>
      </c>
      <c r="C2277" s="77">
        <v>951</v>
      </c>
      <c r="D2277" s="77"/>
      <c r="E2277" s="100">
        <v>951</v>
      </c>
      <c r="F2277" s="101">
        <v>61753</v>
      </c>
      <c r="G2277" s="102">
        <v>190262</v>
      </c>
      <c r="H2277" s="103">
        <v>46181</v>
      </c>
      <c r="I2277" s="104" t="s">
        <v>926</v>
      </c>
      <c r="J2277" s="77"/>
      <c r="K2277" s="77" t="str">
        <f ca="1">+IF(ISERROR(MATCH([1]!WORKORDER[[#This Row],[TRAVELER]],[1]!Table1[TRAVELER],0)),K2277,"Shipped")</f>
        <v>Shipped</v>
      </c>
      <c r="L2277" s="77">
        <f ca="1">IF(ISERROR(MATCH([1]!WORKORDER[[#This Row],[TRAVELER]],[1]!Table1[TRAVELER],0)),L2277,#REF!)</f>
        <v>29709</v>
      </c>
    </row>
    <row r="2278" spans="1:12" hidden="1" x14ac:dyDescent="0.25">
      <c r="A2278" s="77">
        <v>710559</v>
      </c>
      <c r="B2278" s="77">
        <v>11546377</v>
      </c>
      <c r="C2278" s="77">
        <v>944</v>
      </c>
      <c r="D2278" s="77"/>
      <c r="E2278" s="100">
        <v>1118</v>
      </c>
      <c r="F2278" s="101">
        <v>72597</v>
      </c>
      <c r="G2278" s="102">
        <v>190262</v>
      </c>
      <c r="H2278" s="103">
        <v>46181</v>
      </c>
      <c r="I2278" s="104" t="s">
        <v>926</v>
      </c>
      <c r="J2278" s="77"/>
      <c r="K2278" s="77" t="str">
        <f ca="1">+IF(ISERROR(MATCH([1]!WORKORDER[[#This Row],[TRAVELER]],[1]!Table1[TRAVELER],0)),K2278,"Shipped")</f>
        <v>Shipped</v>
      </c>
      <c r="L2278" s="77">
        <f ca="1">IF(ISERROR(MATCH([1]!WORKORDER[[#This Row],[TRAVELER]],[1]!Table1[TRAVELER],0)),L2278,#REF!)</f>
        <v>29691</v>
      </c>
    </row>
    <row r="2279" spans="1:12" hidden="1" x14ac:dyDescent="0.25">
      <c r="A2279" s="77">
        <v>710560</v>
      </c>
      <c r="B2279" s="77">
        <v>11546377</v>
      </c>
      <c r="C2279" s="77">
        <v>969</v>
      </c>
      <c r="D2279" s="77"/>
      <c r="E2279" s="100">
        <v>1067</v>
      </c>
      <c r="F2279" s="101">
        <v>69286</v>
      </c>
      <c r="G2279" s="102">
        <v>190262</v>
      </c>
      <c r="H2279" s="103">
        <v>46181</v>
      </c>
      <c r="I2279" s="104" t="s">
        <v>926</v>
      </c>
      <c r="J2279" s="77"/>
      <c r="K2279" s="77" t="str">
        <f ca="1">+IF(ISERROR(MATCH([1]!WORKORDER[[#This Row],[TRAVELER]],[1]!Table1[TRAVELER],0)),K2279,"Shipped")</f>
        <v>Shipped</v>
      </c>
      <c r="L2279" s="77">
        <f ca="1">IF(ISERROR(MATCH([1]!WORKORDER[[#This Row],[TRAVELER]],[1]!Table1[TRAVELER],0)),L2279,#REF!)</f>
        <v>29705</v>
      </c>
    </row>
    <row r="2280" spans="1:12" hidden="1" x14ac:dyDescent="0.25">
      <c r="A2280" s="77">
        <v>710561</v>
      </c>
      <c r="B2280" s="77">
        <v>11546377</v>
      </c>
      <c r="C2280" s="77">
        <v>237</v>
      </c>
      <c r="D2280" s="77"/>
      <c r="E2280" s="100">
        <v>998</v>
      </c>
      <c r="F2280" s="101">
        <v>64805</v>
      </c>
      <c r="G2280" s="102">
        <v>190262</v>
      </c>
      <c r="H2280" s="103">
        <v>46181</v>
      </c>
      <c r="I2280" s="104" t="s">
        <v>926</v>
      </c>
      <c r="J2280" s="77"/>
      <c r="K2280" s="77" t="str">
        <f ca="1">+IF(ISERROR(MATCH([1]!WORKORDER[[#This Row],[TRAVELER]],[1]!Table1[TRAVELER],0)),K2280,"Shipped")</f>
        <v>Shipped</v>
      </c>
      <c r="L2280" s="77">
        <f ca="1">IF(ISERROR(MATCH([1]!WORKORDER[[#This Row],[TRAVELER]],[1]!Table1[TRAVELER],0)),L2280,#REF!)</f>
        <v>29700</v>
      </c>
    </row>
    <row r="2281" spans="1:12" hidden="1" x14ac:dyDescent="0.25">
      <c r="A2281" s="77">
        <v>710562</v>
      </c>
      <c r="B2281" s="77">
        <v>11546377</v>
      </c>
      <c r="C2281" s="77">
        <v>1055</v>
      </c>
      <c r="D2281" s="77"/>
      <c r="E2281" s="100">
        <v>937</v>
      </c>
      <c r="F2281" s="101">
        <v>60844</v>
      </c>
      <c r="G2281" s="102">
        <v>190262</v>
      </c>
      <c r="H2281" s="103">
        <v>46181</v>
      </c>
      <c r="I2281" s="104" t="s">
        <v>926</v>
      </c>
      <c r="J2281" s="77"/>
      <c r="K2281" s="77" t="str">
        <f ca="1">+IF(ISERROR(MATCH([1]!WORKORDER[[#This Row],[TRAVELER]],[1]!Table1[TRAVELER],0)),K2281,"Shipped")</f>
        <v>Shipped</v>
      </c>
      <c r="L2281" s="77">
        <f ca="1">IF(ISERROR(MATCH([1]!WORKORDER[[#This Row],[TRAVELER]],[1]!Table1[TRAVELER],0)),L2281,#REF!)</f>
        <v>29718</v>
      </c>
    </row>
    <row r="2282" spans="1:12" hidden="1" x14ac:dyDescent="0.25">
      <c r="A2282" s="77">
        <v>710563</v>
      </c>
      <c r="B2282" s="77">
        <v>11546377</v>
      </c>
      <c r="C2282" s="77">
        <v>1084</v>
      </c>
      <c r="D2282" s="77"/>
      <c r="E2282" s="100">
        <v>1140</v>
      </c>
      <c r="F2282" s="101">
        <v>74026</v>
      </c>
      <c r="G2282" s="102">
        <v>190262</v>
      </c>
      <c r="H2282" s="103">
        <v>46181</v>
      </c>
      <c r="I2282" s="104" t="s">
        <v>926</v>
      </c>
      <c r="J2282" s="77"/>
      <c r="K2282" s="77" t="str">
        <f ca="1">+IF(ISERROR(MATCH([1]!WORKORDER[[#This Row],[TRAVELER]],[1]!Table1[TRAVELER],0)),K2282,"Shipped")</f>
        <v>Shipped</v>
      </c>
      <c r="L2282" s="77">
        <f ca="1">IF(ISERROR(MATCH([1]!WORKORDER[[#This Row],[TRAVELER]],[1]!Table1[TRAVELER],0)),L2282,#REF!)</f>
        <v>29702</v>
      </c>
    </row>
    <row r="2283" spans="1:12" hidden="1" x14ac:dyDescent="0.25">
      <c r="A2283" s="77">
        <v>710564</v>
      </c>
      <c r="B2283" s="77">
        <v>11546377</v>
      </c>
      <c r="C2283" s="77">
        <v>232</v>
      </c>
      <c r="D2283" s="77"/>
      <c r="E2283" s="100">
        <v>1014</v>
      </c>
      <c r="F2283" s="101">
        <v>65844</v>
      </c>
      <c r="G2283" s="102">
        <v>190262</v>
      </c>
      <c r="H2283" s="103">
        <v>46181</v>
      </c>
      <c r="I2283" s="104" t="s">
        <v>926</v>
      </c>
      <c r="J2283" s="77"/>
      <c r="K2283" s="77" t="str">
        <f ca="1">+IF(ISERROR(MATCH([1]!WORKORDER[[#This Row],[TRAVELER]],[1]!Table1[TRAVELER],0)),K2283,"Shipped")</f>
        <v>Shipped</v>
      </c>
      <c r="L2283" s="77">
        <f ca="1">IF(ISERROR(MATCH([1]!WORKORDER[[#This Row],[TRAVELER]],[1]!Table1[TRAVELER],0)),L2283,#REF!)</f>
        <v>29700</v>
      </c>
    </row>
    <row r="2284" spans="1:12" hidden="1" x14ac:dyDescent="0.25">
      <c r="A2284" s="77">
        <v>710565</v>
      </c>
      <c r="B2284" s="77">
        <v>11546377</v>
      </c>
      <c r="C2284" s="77">
        <v>60</v>
      </c>
      <c r="D2284" s="77"/>
      <c r="E2284" s="100">
        <v>1049</v>
      </c>
      <c r="F2284" s="101">
        <v>68117</v>
      </c>
      <c r="G2284" s="102">
        <v>190262</v>
      </c>
      <c r="H2284" s="103">
        <v>46181</v>
      </c>
      <c r="I2284" s="104" t="s">
        <v>926</v>
      </c>
      <c r="J2284" s="77"/>
      <c r="K2284" s="77" t="str">
        <f ca="1">+IF(ISERROR(MATCH([1]!WORKORDER[[#This Row],[TRAVELER]],[1]!Table1[TRAVELER],0)),K2284,"Shipped")</f>
        <v>Shipped</v>
      </c>
      <c r="L2284" s="77">
        <f ca="1">IF(ISERROR(MATCH([1]!WORKORDER[[#This Row],[TRAVELER]],[1]!Table1[TRAVELER],0)),L2284,#REF!)</f>
        <v>29755</v>
      </c>
    </row>
    <row r="2285" spans="1:12" hidden="1" x14ac:dyDescent="0.25">
      <c r="A2285" s="77">
        <v>710566</v>
      </c>
      <c r="B2285" s="77" t="s">
        <v>962</v>
      </c>
      <c r="C2285" s="77">
        <v>794</v>
      </c>
      <c r="D2285" s="77"/>
      <c r="E2285" s="100">
        <v>1040</v>
      </c>
      <c r="F2285" s="101">
        <v>10484</v>
      </c>
      <c r="G2285" s="102">
        <v>190337</v>
      </c>
      <c r="H2285" s="103">
        <v>46183</v>
      </c>
      <c r="I2285" s="104" t="s">
        <v>926</v>
      </c>
      <c r="J2285" s="77"/>
      <c r="K2285" s="77" t="str">
        <f ca="1">+IF(ISERROR(MATCH([1]!WORKORDER[[#This Row],[TRAVELER]],[1]!Table1[TRAVELER],0)),K2285,"Shipped")</f>
        <v>Shipped</v>
      </c>
      <c r="L2285" s="77">
        <f ca="1">IF(ISERROR(MATCH([1]!WORKORDER[[#This Row],[TRAVELER]],[1]!Table1[TRAVELER],0)),L2285,#REF!)</f>
        <v>29713</v>
      </c>
    </row>
    <row r="2286" spans="1:12" hidden="1" x14ac:dyDescent="0.25">
      <c r="A2286" s="77">
        <v>710567</v>
      </c>
      <c r="B2286" s="77" t="s">
        <v>962</v>
      </c>
      <c r="C2286" s="77">
        <v>71</v>
      </c>
      <c r="D2286" s="77"/>
      <c r="E2286" s="100">
        <v>1040</v>
      </c>
      <c r="F2286" s="101">
        <v>10484</v>
      </c>
      <c r="G2286" s="102">
        <v>190337</v>
      </c>
      <c r="H2286" s="103">
        <v>46183</v>
      </c>
      <c r="I2286" s="104" t="s">
        <v>926</v>
      </c>
      <c r="J2286" s="77"/>
      <c r="K2286" s="77" t="str">
        <f ca="1">+IF(ISERROR(MATCH([1]!WORKORDER[[#This Row],[TRAVELER]],[1]!Table1[TRAVELER],0)),K2286,"Shipped")</f>
        <v>Shipped</v>
      </c>
      <c r="L2286" s="77">
        <f ca="1">IF(ISERROR(MATCH([1]!WORKORDER[[#This Row],[TRAVELER]],[1]!Table1[TRAVELER],0)),L2286,#REF!)</f>
        <v>29713</v>
      </c>
    </row>
    <row r="2287" spans="1:12" hidden="1" x14ac:dyDescent="0.25">
      <c r="A2287" s="77">
        <v>710568</v>
      </c>
      <c r="B2287" s="77" t="s">
        <v>962</v>
      </c>
      <c r="C2287" s="77">
        <v>502</v>
      </c>
      <c r="D2287" s="77"/>
      <c r="E2287" s="100">
        <v>1168</v>
      </c>
      <c r="F2287" s="101">
        <v>11774</v>
      </c>
      <c r="G2287" s="102">
        <v>190337</v>
      </c>
      <c r="H2287" s="103">
        <v>46183</v>
      </c>
      <c r="I2287" s="104" t="s">
        <v>926</v>
      </c>
      <c r="J2287" s="77"/>
      <c r="K2287" s="77" t="str">
        <f ca="1">+IF(ISERROR(MATCH([1]!WORKORDER[[#This Row],[TRAVELER]],[1]!Table1[TRAVELER],0)),K2287,"Shipped")</f>
        <v>Shipped</v>
      </c>
      <c r="L2287" s="77">
        <f ca="1">IF(ISERROR(MATCH([1]!WORKORDER[[#This Row],[TRAVELER]],[1]!Table1[TRAVELER],0)),L2287,#REF!)</f>
        <v>29718</v>
      </c>
    </row>
    <row r="2288" spans="1:12" hidden="1" x14ac:dyDescent="0.25">
      <c r="A2288" s="77">
        <v>710569</v>
      </c>
      <c r="B2288" s="77" t="s">
        <v>962</v>
      </c>
      <c r="C2288" s="77">
        <v>775</v>
      </c>
      <c r="D2288" s="77"/>
      <c r="E2288" s="100">
        <v>992</v>
      </c>
      <c r="F2288" s="101">
        <v>10000</v>
      </c>
      <c r="G2288" s="102">
        <v>190337</v>
      </c>
      <c r="H2288" s="103">
        <v>46183</v>
      </c>
      <c r="I2288" s="104" t="s">
        <v>926</v>
      </c>
      <c r="J2288" s="77"/>
      <c r="K2288" s="77" t="str">
        <f ca="1">+IF(ISERROR(MATCH([1]!WORKORDER[[#This Row],[TRAVELER]],[1]!Table1[TRAVELER],0)),K2288,"Shipped")</f>
        <v>Shipped</v>
      </c>
      <c r="L2288" s="77">
        <f ca="1">IF(ISERROR(MATCH([1]!WORKORDER[[#This Row],[TRAVELER]],[1]!Table1[TRAVELER],0)),L2288,#REF!)</f>
        <v>29728</v>
      </c>
    </row>
    <row r="2289" spans="1:12" hidden="1" x14ac:dyDescent="0.25">
      <c r="A2289" s="77">
        <v>710570</v>
      </c>
      <c r="B2289" s="77" t="s">
        <v>962</v>
      </c>
      <c r="C2289" s="77">
        <v>193</v>
      </c>
      <c r="D2289" s="77"/>
      <c r="E2289" s="100">
        <v>596</v>
      </c>
      <c r="F2289" s="101">
        <v>6008</v>
      </c>
      <c r="G2289" s="102">
        <v>190337</v>
      </c>
      <c r="H2289" s="103">
        <v>46183</v>
      </c>
      <c r="I2289" s="104" t="s">
        <v>926</v>
      </c>
      <c r="J2289" s="77"/>
      <c r="K2289" s="77" t="str">
        <f ca="1">+IF(ISERROR(MATCH([1]!WORKORDER[[#This Row],[TRAVELER]],[1]!Table1[TRAVELER],0)),K2289,"Shipped")</f>
        <v>Shipped</v>
      </c>
      <c r="L2289" s="77">
        <f ca="1">IF(ISERROR(MATCH([1]!WORKORDER[[#This Row],[TRAVELER]],[1]!Table1[TRAVELER],0)),L2289,#REF!)</f>
        <v>29710</v>
      </c>
    </row>
    <row r="2290" spans="1:12" hidden="1" x14ac:dyDescent="0.25">
      <c r="A2290" s="77">
        <v>710572</v>
      </c>
      <c r="B2290" s="77" t="s">
        <v>1605</v>
      </c>
      <c r="C2290" s="77">
        <v>705</v>
      </c>
      <c r="D2290" s="77"/>
      <c r="E2290" s="100">
        <v>950</v>
      </c>
      <c r="F2290" s="101">
        <v>114458</v>
      </c>
      <c r="G2290" s="102">
        <v>190740</v>
      </c>
      <c r="H2290" s="103">
        <v>46197</v>
      </c>
      <c r="I2290" s="104" t="s">
        <v>1606</v>
      </c>
      <c r="J2290" s="77"/>
      <c r="K2290" s="77" t="str">
        <f ca="1">+IF(ISERROR(MATCH([1]!WORKORDER[[#This Row],[TRAVELER]],[1]!Table1[TRAVELER],0)),K2290,"Shipped")</f>
        <v>Shipped</v>
      </c>
      <c r="L2290" s="77">
        <f ca="1">IF(ISERROR(MATCH([1]!WORKORDER[[#This Row],[TRAVELER]],[1]!Table1[TRAVELER],0)),L2290,#REF!)</f>
        <v>29803</v>
      </c>
    </row>
    <row r="2291" spans="1:12" hidden="1" x14ac:dyDescent="0.25">
      <c r="A2291" s="77">
        <v>710573</v>
      </c>
      <c r="B2291" s="77" t="s">
        <v>1605</v>
      </c>
      <c r="C2291" s="77">
        <v>1552</v>
      </c>
      <c r="D2291" s="77"/>
      <c r="E2291" s="100">
        <v>1147</v>
      </c>
      <c r="F2291" s="101">
        <v>138193</v>
      </c>
      <c r="G2291" s="102">
        <v>190740</v>
      </c>
      <c r="H2291" s="103">
        <v>46197</v>
      </c>
      <c r="I2291" s="104" t="s">
        <v>1607</v>
      </c>
      <c r="J2291" s="77"/>
      <c r="K2291" s="77" t="str">
        <f ca="1">+IF(ISERROR(MATCH([1]!WORKORDER[[#This Row],[TRAVELER]],[1]!Table1[TRAVELER],0)),K2291,"Shipped")</f>
        <v>Shipped</v>
      </c>
      <c r="L2291" s="77">
        <f ca="1">IF(ISERROR(MATCH([1]!WORKORDER[[#This Row],[TRAVELER]],[1]!Table1[TRAVELER],0)),L2291,#REF!)</f>
        <v>29776</v>
      </c>
    </row>
    <row r="2292" spans="1:12" hidden="1" x14ac:dyDescent="0.25">
      <c r="A2292" s="77">
        <v>710574</v>
      </c>
      <c r="B2292" s="77" t="s">
        <v>937</v>
      </c>
      <c r="C2292" s="77">
        <v>292</v>
      </c>
      <c r="D2292" s="77"/>
      <c r="E2292" s="100">
        <v>1107</v>
      </c>
      <c r="F2292" s="101">
        <v>125795</v>
      </c>
      <c r="G2292" s="102">
        <v>190814</v>
      </c>
      <c r="H2292" s="103">
        <v>46199</v>
      </c>
      <c r="I2292" s="104" t="s">
        <v>1608</v>
      </c>
      <c r="J2292" s="77"/>
      <c r="K2292" s="77" t="str">
        <f ca="1">+IF(ISERROR(MATCH([1]!WORKORDER[[#This Row],[TRAVELER]],[1]!Table1[TRAVELER],0)),K2292,"Shipped")</f>
        <v>Shipped</v>
      </c>
      <c r="L2292" s="77">
        <f ca="1">IF(ISERROR(MATCH([1]!WORKORDER[[#This Row],[TRAVELER]],[1]!Table1[TRAVELER],0)),L2292,#REF!)</f>
        <v>29789</v>
      </c>
    </row>
    <row r="2293" spans="1:12" hidden="1" x14ac:dyDescent="0.25">
      <c r="A2293" s="77">
        <v>710575</v>
      </c>
      <c r="B2293" s="77" t="s">
        <v>937</v>
      </c>
      <c r="C2293" s="77">
        <v>1441</v>
      </c>
      <c r="D2293" s="77"/>
      <c r="E2293" s="100">
        <v>1043</v>
      </c>
      <c r="F2293" s="101">
        <v>118523</v>
      </c>
      <c r="G2293" s="102">
        <v>190695</v>
      </c>
      <c r="H2293" s="103">
        <v>46196</v>
      </c>
      <c r="I2293" s="104" t="s">
        <v>1609</v>
      </c>
      <c r="J2293" s="77"/>
      <c r="K2293" s="77" t="str">
        <f ca="1">+IF(ISERROR(MATCH([1]!WORKORDER[[#This Row],[TRAVELER]],[1]!Table1[TRAVELER],0)),K2293,"Shipped")</f>
        <v>Shipped</v>
      </c>
      <c r="L2293" s="77">
        <f ca="1">IF(ISERROR(MATCH([1]!WORKORDER[[#This Row],[TRAVELER]],[1]!Table1[TRAVELER],0)),L2293,#REF!)</f>
        <v>29756</v>
      </c>
    </row>
    <row r="2294" spans="1:12" hidden="1" x14ac:dyDescent="0.25">
      <c r="A2294" s="77">
        <v>710576</v>
      </c>
      <c r="B2294" s="77" t="s">
        <v>937</v>
      </c>
      <c r="C2294" s="77">
        <v>414</v>
      </c>
      <c r="D2294" s="77"/>
      <c r="E2294" s="100">
        <v>1027</v>
      </c>
      <c r="F2294" s="101">
        <v>116705</v>
      </c>
      <c r="G2294" s="102">
        <v>190837</v>
      </c>
      <c r="H2294" s="103">
        <v>46199</v>
      </c>
      <c r="I2294" s="104" t="s">
        <v>1610</v>
      </c>
      <c r="J2294" s="77"/>
      <c r="K2294" s="77" t="str">
        <f ca="1">+IF(ISERROR(MATCH([1]!WORKORDER[[#This Row],[TRAVELER]],[1]!Table1[TRAVELER],0)),K2294,"Shipped")</f>
        <v>Shipped</v>
      </c>
      <c r="L2294" s="77">
        <f ca="1">IF(ISERROR(MATCH([1]!WORKORDER[[#This Row],[TRAVELER]],[1]!Table1[TRAVELER],0)),L2294,#REF!)</f>
        <v>29787</v>
      </c>
    </row>
    <row r="2295" spans="1:12" hidden="1" x14ac:dyDescent="0.25">
      <c r="A2295" s="77">
        <v>710577</v>
      </c>
      <c r="B2295" s="77" t="s">
        <v>937</v>
      </c>
      <c r="C2295" s="77">
        <v>410</v>
      </c>
      <c r="D2295" s="77"/>
      <c r="E2295" s="100">
        <v>1100</v>
      </c>
      <c r="F2295" s="101">
        <v>125000</v>
      </c>
      <c r="G2295" s="102">
        <v>190695</v>
      </c>
      <c r="H2295" s="103">
        <v>46196</v>
      </c>
      <c r="I2295" s="104" t="s">
        <v>1611</v>
      </c>
      <c r="J2295" s="77"/>
      <c r="K2295" s="77" t="str">
        <f ca="1">+IF(ISERROR(MATCH([1]!WORKORDER[[#This Row],[TRAVELER]],[1]!Table1[TRAVELER],0)),K2295,"Shipped")</f>
        <v>Shipped</v>
      </c>
      <c r="L2295" s="77">
        <f ca="1">IF(ISERROR(MATCH([1]!WORKORDER[[#This Row],[TRAVELER]],[1]!Table1[TRAVELER],0)),L2295,#REF!)</f>
        <v>29792</v>
      </c>
    </row>
    <row r="2296" spans="1:12" hidden="1" x14ac:dyDescent="0.25">
      <c r="A2296" s="77">
        <v>710578</v>
      </c>
      <c r="B2296" s="77" t="s">
        <v>937</v>
      </c>
      <c r="C2296" s="77">
        <v>276</v>
      </c>
      <c r="D2296" s="77"/>
      <c r="E2296" s="100">
        <v>1151</v>
      </c>
      <c r="F2296" s="101">
        <v>130795</v>
      </c>
      <c r="G2296" s="102">
        <v>190577</v>
      </c>
      <c r="H2296" s="103">
        <v>46190</v>
      </c>
      <c r="I2296" s="104" t="s">
        <v>1612</v>
      </c>
      <c r="J2296" s="77"/>
      <c r="K2296" s="77" t="str">
        <f ca="1">+IF(ISERROR(MATCH([1]!WORKORDER[[#This Row],[TRAVELER]],[1]!Table1[TRAVELER],0)),K2296,"Shipped")</f>
        <v>Shipped</v>
      </c>
      <c r="L2296" s="77">
        <f ca="1">IF(ISERROR(MATCH([1]!WORKORDER[[#This Row],[TRAVELER]],[1]!Table1[TRAVELER],0)),L2296,#REF!)</f>
        <v>29753</v>
      </c>
    </row>
    <row r="2297" spans="1:12" hidden="1" x14ac:dyDescent="0.25">
      <c r="A2297" s="77">
        <v>710579</v>
      </c>
      <c r="B2297" s="77" t="s">
        <v>937</v>
      </c>
      <c r="C2297" s="77">
        <v>1400</v>
      </c>
      <c r="D2297" s="77"/>
      <c r="E2297" s="100">
        <v>957</v>
      </c>
      <c r="F2297" s="101">
        <v>108750</v>
      </c>
      <c r="G2297" s="102">
        <v>190577</v>
      </c>
      <c r="H2297" s="103">
        <v>46190</v>
      </c>
      <c r="I2297" s="104" t="s">
        <v>1613</v>
      </c>
      <c r="J2297" s="77"/>
      <c r="K2297" s="77" t="str">
        <f ca="1">+IF(ISERROR(MATCH([1]!WORKORDER[[#This Row],[TRAVELER]],[1]!Table1[TRAVELER],0)),K2297,"Shipped")</f>
        <v>Shipped</v>
      </c>
      <c r="L2297" s="77">
        <f ca="1">IF(ISERROR(MATCH([1]!WORKORDER[[#This Row],[TRAVELER]],[1]!Table1[TRAVELER],0)),L2297,#REF!)</f>
        <v>29753</v>
      </c>
    </row>
    <row r="2298" spans="1:12" hidden="1" x14ac:dyDescent="0.25">
      <c r="A2298" s="77">
        <v>710580</v>
      </c>
      <c r="B2298" s="77">
        <v>82253</v>
      </c>
      <c r="C2298" s="77">
        <v>729</v>
      </c>
      <c r="D2298" s="77"/>
      <c r="E2298" s="100">
        <v>1002</v>
      </c>
      <c r="F2298" s="101">
        <v>42101</v>
      </c>
      <c r="G2298" s="102">
        <v>190577</v>
      </c>
      <c r="H2298" s="103">
        <v>46190</v>
      </c>
      <c r="I2298" s="104" t="s">
        <v>1614</v>
      </c>
      <c r="J2298" s="77"/>
      <c r="K2298" s="77" t="str">
        <f ca="1">+IF(ISERROR(MATCH([1]!WORKORDER[[#This Row],[TRAVELER]],[1]!Table1[TRAVELER],0)),K2298,"Shipped")</f>
        <v>Shipped</v>
      </c>
      <c r="L2298" s="77">
        <f ca="1">IF(ISERROR(MATCH([1]!WORKORDER[[#This Row],[TRAVELER]],[1]!Table1[TRAVELER],0)),L2298,#REF!)</f>
        <v>29738</v>
      </c>
    </row>
    <row r="2299" spans="1:12" hidden="1" x14ac:dyDescent="0.25">
      <c r="A2299" s="77">
        <v>710581</v>
      </c>
      <c r="B2299" s="77">
        <v>82253</v>
      </c>
      <c r="C2299" s="77">
        <v>1341</v>
      </c>
      <c r="D2299" s="77"/>
      <c r="E2299" s="100">
        <v>1051</v>
      </c>
      <c r="F2299" s="101">
        <v>44160</v>
      </c>
      <c r="G2299" s="102">
        <v>190577</v>
      </c>
      <c r="H2299" s="103">
        <v>46190</v>
      </c>
      <c r="I2299" s="104" t="s">
        <v>1615</v>
      </c>
      <c r="J2299" s="77"/>
      <c r="K2299" s="77" t="str">
        <f ca="1">+IF(ISERROR(MATCH([1]!WORKORDER[[#This Row],[TRAVELER]],[1]!Table1[TRAVELER],0)),K2299,"Shipped")</f>
        <v>Shipped</v>
      </c>
      <c r="L2299" s="77">
        <f ca="1">IF(ISERROR(MATCH([1]!WORKORDER[[#This Row],[TRAVELER]],[1]!Table1[TRAVELER],0)),L2299,#REF!)</f>
        <v>29744</v>
      </c>
    </row>
    <row r="2300" spans="1:12" hidden="1" x14ac:dyDescent="0.25">
      <c r="A2300" s="77">
        <v>710582</v>
      </c>
      <c r="B2300" s="77" t="s">
        <v>923</v>
      </c>
      <c r="C2300" s="77">
        <v>668</v>
      </c>
      <c r="D2300" s="77"/>
      <c r="E2300" s="100">
        <v>967</v>
      </c>
      <c r="F2300" s="101">
        <v>4631</v>
      </c>
      <c r="G2300" s="102">
        <v>190356</v>
      </c>
      <c r="H2300" s="103">
        <v>46183</v>
      </c>
      <c r="I2300" s="104" t="s">
        <v>1616</v>
      </c>
      <c r="J2300" s="77"/>
      <c r="K2300" s="77" t="str">
        <f ca="1">+IF(ISERROR(MATCH([1]!WORKORDER[[#This Row],[TRAVELER]],[1]!Table1[TRAVELER],0)),K2300,"Shipped")</f>
        <v>Shipped</v>
      </c>
      <c r="L2300" s="77">
        <f ca="1">IF(ISERROR(MATCH([1]!WORKORDER[[#This Row],[TRAVELER]],[1]!Table1[TRAVELER],0)),L2300,#REF!)</f>
        <v>29703</v>
      </c>
    </row>
    <row r="2301" spans="1:12" hidden="1" x14ac:dyDescent="0.25">
      <c r="A2301" s="77">
        <v>710583</v>
      </c>
      <c r="B2301" s="77" t="s">
        <v>923</v>
      </c>
      <c r="C2301" s="77">
        <v>792</v>
      </c>
      <c r="D2301" s="77"/>
      <c r="E2301" s="100">
        <v>1131</v>
      </c>
      <c r="F2301" s="101">
        <v>5417</v>
      </c>
      <c r="G2301" s="102">
        <v>190356</v>
      </c>
      <c r="H2301" s="103">
        <v>46183</v>
      </c>
      <c r="I2301" s="104" t="s">
        <v>1617</v>
      </c>
      <c r="J2301" s="77"/>
      <c r="K2301" s="77" t="str">
        <f ca="1">+IF(ISERROR(MATCH([1]!WORKORDER[[#This Row],[TRAVELER]],[1]!Table1[TRAVELER],0)),K2301,"Shipped")</f>
        <v>Shipped</v>
      </c>
      <c r="L2301" s="77">
        <f ca="1">IF(ISERROR(MATCH([1]!WORKORDER[[#This Row],[TRAVELER]],[1]!Table1[TRAVELER],0)),L2301,#REF!)</f>
        <v>29703</v>
      </c>
    </row>
    <row r="2302" spans="1:12" hidden="1" x14ac:dyDescent="0.25">
      <c r="A2302" s="77">
        <v>710584</v>
      </c>
      <c r="B2302" s="77" t="s">
        <v>923</v>
      </c>
      <c r="C2302" s="77">
        <v>369</v>
      </c>
      <c r="D2302" s="77"/>
      <c r="E2302" s="100">
        <v>1056</v>
      </c>
      <c r="F2302" s="101">
        <v>5057</v>
      </c>
      <c r="G2302" s="102">
        <v>190356</v>
      </c>
      <c r="H2302" s="103">
        <v>46183</v>
      </c>
      <c r="I2302" s="104" t="s">
        <v>1618</v>
      </c>
      <c r="J2302" s="77"/>
      <c r="K2302" s="77" t="str">
        <f ca="1">+IF(ISERROR(MATCH([1]!WORKORDER[[#This Row],[TRAVELER]],[1]!Table1[TRAVELER],0)),K2302,"Shipped")</f>
        <v>Shipped</v>
      </c>
      <c r="L2302" s="77">
        <f ca="1">IF(ISERROR(MATCH([1]!WORKORDER[[#This Row],[TRAVELER]],[1]!Table1[TRAVELER],0)),L2302,#REF!)</f>
        <v>29703</v>
      </c>
    </row>
    <row r="2303" spans="1:12" hidden="1" x14ac:dyDescent="0.25">
      <c r="A2303" s="77">
        <v>710585</v>
      </c>
      <c r="B2303" s="77" t="s">
        <v>923</v>
      </c>
      <c r="C2303" s="77">
        <v>1434</v>
      </c>
      <c r="D2303" s="77"/>
      <c r="E2303" s="100">
        <v>1036</v>
      </c>
      <c r="F2303" s="101">
        <v>4962</v>
      </c>
      <c r="G2303" s="102">
        <v>190356</v>
      </c>
      <c r="H2303" s="103">
        <v>46183</v>
      </c>
      <c r="I2303" s="104" t="s">
        <v>1619</v>
      </c>
      <c r="J2303" s="77"/>
      <c r="K2303" s="77" t="str">
        <f ca="1">+IF(ISERROR(MATCH([1]!WORKORDER[[#This Row],[TRAVELER]],[1]!Table1[TRAVELER],0)),K2303,"Shipped")</f>
        <v>Shipped</v>
      </c>
      <c r="L2303" s="77">
        <f ca="1">IF(ISERROR(MATCH([1]!WORKORDER[[#This Row],[TRAVELER]],[1]!Table1[TRAVELER],0)),L2303,#REF!)</f>
        <v>29703</v>
      </c>
    </row>
    <row r="2304" spans="1:12" hidden="1" x14ac:dyDescent="0.25">
      <c r="A2304" s="77">
        <v>710586</v>
      </c>
      <c r="B2304" s="77" t="s">
        <v>923</v>
      </c>
      <c r="C2304" s="77">
        <v>1307</v>
      </c>
      <c r="D2304" s="77"/>
      <c r="E2304" s="100">
        <v>1030</v>
      </c>
      <c r="F2304" s="101">
        <v>4933</v>
      </c>
      <c r="G2304" s="102">
        <v>190356</v>
      </c>
      <c r="H2304" s="103">
        <v>46183</v>
      </c>
      <c r="I2304" s="104" t="s">
        <v>1620</v>
      </c>
      <c r="J2304" s="77"/>
      <c r="K2304" s="77" t="str">
        <f ca="1">+IF(ISERROR(MATCH([1]!WORKORDER[[#This Row],[TRAVELER]],[1]!Table1[TRAVELER],0)),K2304,"Shipped")</f>
        <v>Shipped</v>
      </c>
      <c r="L2304" s="77">
        <f ca="1">IF(ISERROR(MATCH([1]!WORKORDER[[#This Row],[TRAVELER]],[1]!Table1[TRAVELER],0)),L2304,#REF!)</f>
        <v>29703</v>
      </c>
    </row>
    <row r="2305" spans="1:12" hidden="1" x14ac:dyDescent="0.25">
      <c r="A2305" s="77">
        <v>710587</v>
      </c>
      <c r="B2305" s="77" t="s">
        <v>923</v>
      </c>
      <c r="C2305" s="77">
        <v>1339</v>
      </c>
      <c r="D2305" s="77"/>
      <c r="E2305" s="100">
        <v>1071</v>
      </c>
      <c r="F2305" s="101">
        <v>5129</v>
      </c>
      <c r="G2305" s="102">
        <v>190356</v>
      </c>
      <c r="H2305" s="103">
        <v>46183</v>
      </c>
      <c r="I2305" s="104" t="s">
        <v>1621</v>
      </c>
      <c r="J2305" s="77"/>
      <c r="K2305" s="77" t="str">
        <f ca="1">+IF(ISERROR(MATCH([1]!WORKORDER[[#This Row],[TRAVELER]],[1]!Table1[TRAVELER],0)),K2305,"Shipped")</f>
        <v>Shipped</v>
      </c>
      <c r="L2305" s="77">
        <f ca="1">IF(ISERROR(MATCH([1]!WORKORDER[[#This Row],[TRAVELER]],[1]!Table1[TRAVELER],0)),L2305,#REF!)</f>
        <v>29703</v>
      </c>
    </row>
    <row r="2306" spans="1:12" hidden="1" x14ac:dyDescent="0.25">
      <c r="A2306" s="77">
        <v>710588</v>
      </c>
      <c r="B2306" s="77" t="s">
        <v>923</v>
      </c>
      <c r="C2306" s="77">
        <v>352</v>
      </c>
      <c r="D2306" s="77"/>
      <c r="E2306" s="100">
        <v>1034</v>
      </c>
      <c r="F2306" s="101">
        <v>4952</v>
      </c>
      <c r="G2306" s="102">
        <v>190315</v>
      </c>
      <c r="H2306" s="103">
        <v>46182</v>
      </c>
      <c r="I2306" s="104" t="s">
        <v>1622</v>
      </c>
      <c r="J2306" s="77"/>
      <c r="K2306" s="77" t="str">
        <f ca="1">+IF(ISERROR(MATCH([1]!WORKORDER[[#This Row],[TRAVELER]],[1]!Table1[TRAVELER],0)),K2306,"Shipped")</f>
        <v>Shipped</v>
      </c>
      <c r="L2306" s="77">
        <f ca="1">IF(ISERROR(MATCH([1]!WORKORDER[[#This Row],[TRAVELER]],[1]!Table1[TRAVELER],0)),L2306,#REF!)</f>
        <v>29703</v>
      </c>
    </row>
    <row r="2307" spans="1:12" hidden="1" x14ac:dyDescent="0.25">
      <c r="A2307" s="77">
        <v>710589</v>
      </c>
      <c r="B2307" s="77" t="s">
        <v>923</v>
      </c>
      <c r="C2307" s="77">
        <v>313</v>
      </c>
      <c r="D2307" s="77"/>
      <c r="E2307" s="100">
        <v>1067</v>
      </c>
      <c r="F2307" s="101">
        <v>5110</v>
      </c>
      <c r="G2307" s="102">
        <v>190315</v>
      </c>
      <c r="H2307" s="103">
        <v>46182</v>
      </c>
      <c r="I2307" s="104" t="s">
        <v>1623</v>
      </c>
      <c r="J2307" s="77"/>
      <c r="K2307" s="77" t="str">
        <f ca="1">+IF(ISERROR(MATCH([1]!WORKORDER[[#This Row],[TRAVELER]],[1]!Table1[TRAVELER],0)),K2307,"Shipped")</f>
        <v>Shipped</v>
      </c>
      <c r="L2307" s="77">
        <f ca="1">IF(ISERROR(MATCH([1]!WORKORDER[[#This Row],[TRAVELER]],[1]!Table1[TRAVELER],0)),L2307,#REF!)</f>
        <v>29703</v>
      </c>
    </row>
    <row r="2308" spans="1:12" hidden="1" x14ac:dyDescent="0.25">
      <c r="A2308" s="77">
        <v>710590</v>
      </c>
      <c r="B2308" s="77" t="s">
        <v>923</v>
      </c>
      <c r="C2308" s="77">
        <v>1676</v>
      </c>
      <c r="D2308" s="77"/>
      <c r="E2308" s="100">
        <v>995</v>
      </c>
      <c r="F2308" s="101">
        <v>4765</v>
      </c>
      <c r="G2308" s="102">
        <v>190315</v>
      </c>
      <c r="H2308" s="103">
        <v>46182</v>
      </c>
      <c r="I2308" s="104" t="s">
        <v>1624</v>
      </c>
      <c r="J2308" s="77"/>
      <c r="K2308" s="77" t="str">
        <f ca="1">+IF(ISERROR(MATCH([1]!WORKORDER[[#This Row],[TRAVELER]],[1]!Table1[TRAVELER],0)),K2308,"Shipped")</f>
        <v>Shipped</v>
      </c>
      <c r="L2308" s="77">
        <f ca="1">IF(ISERROR(MATCH([1]!WORKORDER[[#This Row],[TRAVELER]],[1]!Table1[TRAVELER],0)),L2308,#REF!)</f>
        <v>29703</v>
      </c>
    </row>
    <row r="2309" spans="1:12" hidden="1" x14ac:dyDescent="0.25">
      <c r="A2309" s="77">
        <v>710591</v>
      </c>
      <c r="B2309" s="77" t="s">
        <v>923</v>
      </c>
      <c r="C2309" s="77">
        <v>240</v>
      </c>
      <c r="D2309" s="77"/>
      <c r="E2309" s="100">
        <v>1074</v>
      </c>
      <c r="F2309" s="101">
        <v>5144</v>
      </c>
      <c r="G2309" s="102">
        <v>190315</v>
      </c>
      <c r="H2309" s="103">
        <v>46182</v>
      </c>
      <c r="I2309" s="104" t="s">
        <v>1625</v>
      </c>
      <c r="J2309" s="77"/>
      <c r="K2309" s="77" t="str">
        <f ca="1">+IF(ISERROR(MATCH([1]!WORKORDER[[#This Row],[TRAVELER]],[1]!Table1[TRAVELER],0)),K2309,"Shipped")</f>
        <v>Shipped</v>
      </c>
      <c r="L2309" s="77">
        <f ca="1">IF(ISERROR(MATCH([1]!WORKORDER[[#This Row],[TRAVELER]],[1]!Table1[TRAVELER],0)),L2309,#REF!)</f>
        <v>29703</v>
      </c>
    </row>
    <row r="2310" spans="1:12" hidden="1" x14ac:dyDescent="0.25">
      <c r="A2310" s="77">
        <v>710592</v>
      </c>
      <c r="B2310" s="77">
        <v>11602659</v>
      </c>
      <c r="C2310" s="77">
        <v>1438</v>
      </c>
      <c r="D2310" s="77"/>
      <c r="E2310" s="100">
        <v>617</v>
      </c>
      <c r="F2310" s="101">
        <v>10940</v>
      </c>
      <c r="G2310" s="102">
        <v>190428</v>
      </c>
      <c r="H2310" s="103">
        <v>46185</v>
      </c>
      <c r="I2310" s="104" t="s">
        <v>1626</v>
      </c>
      <c r="J2310" s="77"/>
      <c r="K2310" s="77" t="str">
        <f ca="1">+IF(ISERROR(MATCH([1]!WORKORDER[[#This Row],[TRAVELER]],[1]!Table1[TRAVELER],0)),K2310,"Shipped")</f>
        <v>Shipped</v>
      </c>
      <c r="L2310" s="77">
        <f ca="1">IF(ISERROR(MATCH([1]!WORKORDER[[#This Row],[TRAVELER]],[1]!Table1[TRAVELER],0)),L2310,#REF!)</f>
        <v>29713</v>
      </c>
    </row>
    <row r="2311" spans="1:12" hidden="1" x14ac:dyDescent="0.25">
      <c r="A2311" s="77">
        <v>710593</v>
      </c>
      <c r="B2311" s="77">
        <v>11602659</v>
      </c>
      <c r="C2311" s="77">
        <v>1519</v>
      </c>
      <c r="D2311" s="77"/>
      <c r="E2311" s="100">
        <v>787</v>
      </c>
      <c r="F2311" s="101">
        <v>13954</v>
      </c>
      <c r="G2311" s="102">
        <v>190428</v>
      </c>
      <c r="H2311" s="103">
        <v>46185</v>
      </c>
      <c r="I2311" s="104" t="s">
        <v>1627</v>
      </c>
      <c r="J2311" s="77"/>
      <c r="K2311" s="77" t="str">
        <f ca="1">+IF(ISERROR(MATCH([1]!WORKORDER[[#This Row],[TRAVELER]],[1]!Table1[TRAVELER],0)),K2311,"Shipped")</f>
        <v>Shipped</v>
      </c>
      <c r="L2311" s="77">
        <f ca="1">IF(ISERROR(MATCH([1]!WORKORDER[[#This Row],[TRAVELER]],[1]!Table1[TRAVELER],0)),L2311,#REF!)</f>
        <v>29720</v>
      </c>
    </row>
    <row r="2312" spans="1:12" hidden="1" x14ac:dyDescent="0.25">
      <c r="A2312" s="77">
        <v>710594</v>
      </c>
      <c r="B2312" s="77">
        <v>11602659</v>
      </c>
      <c r="C2312" s="77">
        <v>828</v>
      </c>
      <c r="D2312" s="77"/>
      <c r="E2312" s="100">
        <v>710</v>
      </c>
      <c r="F2312" s="101">
        <v>12589</v>
      </c>
      <c r="G2312" s="102">
        <v>190428</v>
      </c>
      <c r="H2312" s="103">
        <v>46185</v>
      </c>
      <c r="I2312" s="104" t="s">
        <v>1628</v>
      </c>
      <c r="J2312" s="77"/>
      <c r="K2312" s="77" t="str">
        <f ca="1">+IF(ISERROR(MATCH([1]!WORKORDER[[#This Row],[TRAVELER]],[1]!Table1[TRAVELER],0)),K2312,"Shipped")</f>
        <v>Shipped</v>
      </c>
      <c r="L2312" s="77">
        <f ca="1">IF(ISERROR(MATCH([1]!WORKORDER[[#This Row],[TRAVELER]],[1]!Table1[TRAVELER],0)),L2312,#REF!)</f>
        <v>29713</v>
      </c>
    </row>
    <row r="2313" spans="1:12" hidden="1" x14ac:dyDescent="0.25">
      <c r="A2313" s="77">
        <v>710595</v>
      </c>
      <c r="B2313" s="77">
        <v>11602659</v>
      </c>
      <c r="C2313" s="77">
        <v>1617</v>
      </c>
      <c r="D2313" s="77"/>
      <c r="E2313" s="100">
        <v>887</v>
      </c>
      <c r="F2313" s="101">
        <v>15727</v>
      </c>
      <c r="G2313" s="102">
        <v>190428</v>
      </c>
      <c r="H2313" s="103">
        <v>46185</v>
      </c>
      <c r="I2313" s="104" t="s">
        <v>1629</v>
      </c>
      <c r="J2313" s="77"/>
      <c r="K2313" s="77" t="str">
        <f ca="1">+IF(ISERROR(MATCH([1]!WORKORDER[[#This Row],[TRAVELER]],[1]!Table1[TRAVELER],0)),K2313,"Shipped")</f>
        <v>Shipped</v>
      </c>
      <c r="L2313" s="77">
        <f ca="1">IF(ISERROR(MATCH([1]!WORKORDER[[#This Row],[TRAVELER]],[1]!Table1[TRAVELER],0)),L2313,#REF!)</f>
        <v>29713</v>
      </c>
    </row>
    <row r="2314" spans="1:12" hidden="1" x14ac:dyDescent="0.25">
      <c r="A2314" s="77">
        <v>710596</v>
      </c>
      <c r="B2314" s="77">
        <v>11602659</v>
      </c>
      <c r="C2314" s="77">
        <v>920</v>
      </c>
      <c r="D2314" s="77"/>
      <c r="E2314" s="100">
        <v>726</v>
      </c>
      <c r="F2314" s="101">
        <v>12872</v>
      </c>
      <c r="G2314" s="102">
        <v>190428</v>
      </c>
      <c r="H2314" s="103">
        <v>46185</v>
      </c>
      <c r="I2314" s="104" t="s">
        <v>1630</v>
      </c>
      <c r="J2314" s="77"/>
      <c r="K2314" s="77" t="str">
        <f ca="1">+IF(ISERROR(MATCH([1]!WORKORDER[[#This Row],[TRAVELER]],[1]!Table1[TRAVELER],0)),K2314,"Shipped")</f>
        <v>Shipped</v>
      </c>
      <c r="L2314" s="77">
        <f ca="1">IF(ISERROR(MATCH([1]!WORKORDER[[#This Row],[TRAVELER]],[1]!Table1[TRAVELER],0)),L2314,#REF!)</f>
        <v>29709</v>
      </c>
    </row>
    <row r="2315" spans="1:12" hidden="1" x14ac:dyDescent="0.25">
      <c r="A2315" s="77">
        <v>710597</v>
      </c>
      <c r="B2315" s="77">
        <v>11602659</v>
      </c>
      <c r="C2315" s="77">
        <v>244</v>
      </c>
      <c r="D2315" s="77"/>
      <c r="E2315" s="100">
        <v>885</v>
      </c>
      <c r="F2315" s="101">
        <v>15691</v>
      </c>
      <c r="G2315" s="102">
        <v>190428</v>
      </c>
      <c r="H2315" s="103">
        <v>46185</v>
      </c>
      <c r="I2315" s="104" t="s">
        <v>1631</v>
      </c>
      <c r="J2315" s="77"/>
      <c r="K2315" s="77" t="str">
        <f ca="1">+IF(ISERROR(MATCH([1]!WORKORDER[[#This Row],[TRAVELER]],[1]!Table1[TRAVELER],0)),K2315,"Shipped")</f>
        <v>Shipped</v>
      </c>
      <c r="L2315" s="77">
        <f ca="1">IF(ISERROR(MATCH([1]!WORKORDER[[#This Row],[TRAVELER]],[1]!Table1[TRAVELER],0)),L2315,#REF!)</f>
        <v>29713</v>
      </c>
    </row>
    <row r="2316" spans="1:12" hidden="1" x14ac:dyDescent="0.25">
      <c r="A2316" s="77">
        <v>710598</v>
      </c>
      <c r="B2316" s="77">
        <v>54041001</v>
      </c>
      <c r="C2316" s="77">
        <v>1606</v>
      </c>
      <c r="D2316" s="77"/>
      <c r="E2316" s="100">
        <v>1193</v>
      </c>
      <c r="F2316" s="101">
        <v>9121</v>
      </c>
      <c r="G2316" s="102">
        <v>190262</v>
      </c>
      <c r="H2316" s="103">
        <v>46181</v>
      </c>
      <c r="I2316" s="104" t="s">
        <v>926</v>
      </c>
      <c r="J2316" s="77"/>
      <c r="K2316" s="77" t="str">
        <f ca="1">+IF(ISERROR(MATCH([1]!WORKORDER[[#This Row],[TRAVELER]],[1]!Table1[TRAVELER],0)),K2316,"Shipped")</f>
        <v>Shipped</v>
      </c>
      <c r="L2316" s="77">
        <f ca="1">IF(ISERROR(MATCH([1]!WORKORDER[[#This Row],[TRAVELER]],[1]!Table1[TRAVELER],0)),L2316,#REF!)</f>
        <v>29687</v>
      </c>
    </row>
    <row r="2317" spans="1:12" hidden="1" x14ac:dyDescent="0.25">
      <c r="A2317" s="77">
        <v>710599</v>
      </c>
      <c r="B2317" s="77">
        <v>54041001</v>
      </c>
      <c r="C2317" s="77">
        <v>1334</v>
      </c>
      <c r="D2317" s="77"/>
      <c r="E2317" s="100">
        <v>991</v>
      </c>
      <c r="F2317" s="101">
        <v>7576</v>
      </c>
      <c r="G2317" s="102">
        <v>190262</v>
      </c>
      <c r="H2317" s="103">
        <v>46181</v>
      </c>
      <c r="I2317" s="104" t="s">
        <v>926</v>
      </c>
      <c r="J2317" s="77"/>
      <c r="K2317" s="77" t="str">
        <f ca="1">+IF(ISERROR(MATCH([1]!WORKORDER[[#This Row],[TRAVELER]],[1]!Table1[TRAVELER],0)),K2317,"Shipped")</f>
        <v>Shipped</v>
      </c>
      <c r="L2317" s="77">
        <f ca="1">IF(ISERROR(MATCH([1]!WORKORDER[[#This Row],[TRAVELER]],[1]!Table1[TRAVELER],0)),L2317,#REF!)</f>
        <v>29687</v>
      </c>
    </row>
    <row r="2318" spans="1:12" hidden="1" x14ac:dyDescent="0.25">
      <c r="A2318" s="77">
        <v>710600</v>
      </c>
      <c r="B2318" s="77">
        <v>54041001</v>
      </c>
      <c r="C2318" s="77">
        <v>1044</v>
      </c>
      <c r="D2318" s="77"/>
      <c r="E2318" s="100">
        <v>1201</v>
      </c>
      <c r="F2318" s="101">
        <v>9182</v>
      </c>
      <c r="G2318" s="102">
        <v>190262</v>
      </c>
      <c r="H2318" s="103">
        <v>46181</v>
      </c>
      <c r="I2318" s="104" t="s">
        <v>926</v>
      </c>
      <c r="J2318" s="77"/>
      <c r="K2318" s="77" t="str">
        <f ca="1">+IF(ISERROR(MATCH([1]!WORKORDER[[#This Row],[TRAVELER]],[1]!Table1[TRAVELER],0)),K2318,"Shipped")</f>
        <v>Shipped</v>
      </c>
      <c r="L2318" s="77">
        <f ca="1">IF(ISERROR(MATCH([1]!WORKORDER[[#This Row],[TRAVELER]],[1]!Table1[TRAVELER],0)),L2318,#REF!)</f>
        <v>29687</v>
      </c>
    </row>
    <row r="2319" spans="1:12" hidden="1" x14ac:dyDescent="0.25">
      <c r="A2319" s="77">
        <v>710601</v>
      </c>
      <c r="B2319" s="77">
        <v>54041001</v>
      </c>
      <c r="C2319" s="77">
        <v>8</v>
      </c>
      <c r="D2319" s="77"/>
      <c r="E2319" s="100">
        <v>1098</v>
      </c>
      <c r="F2319" s="101">
        <v>8394</v>
      </c>
      <c r="G2319" s="102">
        <v>190262</v>
      </c>
      <c r="H2319" s="103">
        <v>46181</v>
      </c>
      <c r="I2319" s="104" t="s">
        <v>926</v>
      </c>
      <c r="J2319" s="77"/>
      <c r="K2319" s="77" t="str">
        <f ca="1">+IF(ISERROR(MATCH([1]!WORKORDER[[#This Row],[TRAVELER]],[1]!Table1[TRAVELER],0)),K2319,"Shipped")</f>
        <v>Shipped</v>
      </c>
      <c r="L2319" s="77">
        <f ca="1">IF(ISERROR(MATCH([1]!WORKORDER[[#This Row],[TRAVELER]],[1]!Table1[TRAVELER],0)),L2319,#REF!)</f>
        <v>29687</v>
      </c>
    </row>
    <row r="2320" spans="1:12" hidden="1" x14ac:dyDescent="0.25">
      <c r="A2320" s="77">
        <v>710602</v>
      </c>
      <c r="B2320" s="77">
        <v>90280051</v>
      </c>
      <c r="C2320" s="77">
        <v>142</v>
      </c>
      <c r="D2320" s="77"/>
      <c r="E2320" s="100">
        <v>550</v>
      </c>
      <c r="F2320" s="101">
        <v>73333</v>
      </c>
      <c r="G2320" s="102">
        <v>190356</v>
      </c>
      <c r="H2320" s="103">
        <v>46183</v>
      </c>
      <c r="I2320" s="104" t="s">
        <v>1632</v>
      </c>
      <c r="J2320" s="77"/>
      <c r="K2320" s="77" t="str">
        <f ca="1">+IF(ISERROR(MATCH([1]!WORKORDER[[#This Row],[TRAVELER]],[1]!Table1[TRAVELER],0)),K2320,"Shipped")</f>
        <v>Shipped</v>
      </c>
      <c r="L2320" s="77">
        <f ca="1">IF(ISERROR(MATCH([1]!WORKORDER[[#This Row],[TRAVELER]],[1]!Table1[TRAVELER],0)),L2320,#REF!)</f>
        <v>29700</v>
      </c>
    </row>
    <row r="2321" spans="1:12" hidden="1" x14ac:dyDescent="0.25">
      <c r="A2321" s="77">
        <v>710618</v>
      </c>
      <c r="B2321" s="77">
        <v>82218</v>
      </c>
      <c r="C2321" s="77" t="s">
        <v>922</v>
      </c>
      <c r="D2321" s="77"/>
      <c r="E2321" s="100">
        <v>1602</v>
      </c>
      <c r="F2321" s="101">
        <v>16000</v>
      </c>
      <c r="G2321" s="102">
        <v>190337</v>
      </c>
      <c r="H2321" s="103">
        <v>46183</v>
      </c>
      <c r="I2321" s="104" t="s">
        <v>926</v>
      </c>
      <c r="J2321" s="77"/>
      <c r="K2321" s="77" t="str">
        <f ca="1">+IF(ISERROR(MATCH([1]!WORKORDER[[#This Row],[TRAVELER]],[1]!Table1[TRAVELER],0)),K2321,"Shipped")</f>
        <v>Shipped</v>
      </c>
      <c r="L2321" s="77">
        <f ca="1">IF(ISERROR(MATCH([1]!WORKORDER[[#This Row],[TRAVELER]],[1]!Table1[TRAVELER],0)),L2321,#REF!)</f>
        <v>29702</v>
      </c>
    </row>
    <row r="2322" spans="1:12" hidden="1" x14ac:dyDescent="0.25">
      <c r="A2322" s="77">
        <v>710619</v>
      </c>
      <c r="B2322" s="77">
        <v>82218</v>
      </c>
      <c r="C2322" s="77" t="s">
        <v>922</v>
      </c>
      <c r="D2322" s="77"/>
      <c r="E2322" s="100">
        <v>1602</v>
      </c>
      <c r="F2322" s="101">
        <v>16000</v>
      </c>
      <c r="G2322" s="102">
        <v>190337</v>
      </c>
      <c r="H2322" s="103">
        <v>46183</v>
      </c>
      <c r="I2322" s="104" t="s">
        <v>1633</v>
      </c>
      <c r="J2322" s="77"/>
      <c r="K2322" s="77" t="str">
        <f ca="1">+IF(ISERROR(MATCH([1]!WORKORDER[[#This Row],[TRAVELER]],[1]!Table1[TRAVELER],0)),K2322,"Shipped")</f>
        <v>Shipped</v>
      </c>
      <c r="L2322" s="77">
        <f ca="1">IF(ISERROR(MATCH([1]!WORKORDER[[#This Row],[TRAVELER]],[1]!Table1[TRAVELER],0)),L2322,#REF!)</f>
        <v>29707</v>
      </c>
    </row>
    <row r="2323" spans="1:12" hidden="1" x14ac:dyDescent="0.25">
      <c r="A2323" s="77">
        <v>710624</v>
      </c>
      <c r="B2323" s="77" t="s">
        <v>944</v>
      </c>
      <c r="C2323" s="77" t="s">
        <v>922</v>
      </c>
      <c r="D2323" s="77"/>
      <c r="E2323" s="100">
        <v>1736</v>
      </c>
      <c r="F2323" s="101">
        <v>40000</v>
      </c>
      <c r="G2323" s="102">
        <v>190410</v>
      </c>
      <c r="H2323" s="103">
        <v>46185</v>
      </c>
      <c r="I2323" s="104" t="s">
        <v>926</v>
      </c>
      <c r="J2323" s="77"/>
      <c r="K2323" s="77" t="str">
        <f ca="1">+IF(ISERROR(MATCH([1]!WORKORDER[[#This Row],[TRAVELER]],[1]!Table1[TRAVELER],0)),K2323,"Shipped")</f>
        <v>Shipped</v>
      </c>
      <c r="L2323" s="77">
        <f ca="1">IF(ISERROR(MATCH([1]!WORKORDER[[#This Row],[TRAVELER]],[1]!Table1[TRAVELER],0)),L2323,#REF!)</f>
        <v>29718</v>
      </c>
    </row>
    <row r="2324" spans="1:12" hidden="1" x14ac:dyDescent="0.25">
      <c r="A2324" s="77">
        <v>710625</v>
      </c>
      <c r="B2324" s="77" t="s">
        <v>944</v>
      </c>
      <c r="C2324" s="77" t="s">
        <v>922</v>
      </c>
      <c r="D2324" s="77"/>
      <c r="E2324" s="100">
        <v>1736</v>
      </c>
      <c r="F2324" s="101">
        <v>40000</v>
      </c>
      <c r="G2324" s="102">
        <v>190410</v>
      </c>
      <c r="H2324" s="103">
        <v>46185</v>
      </c>
      <c r="I2324" s="104" t="s">
        <v>1634</v>
      </c>
      <c r="J2324" s="77"/>
      <c r="K2324" s="77" t="str">
        <f ca="1">+IF(ISERROR(MATCH([1]!WORKORDER[[#This Row],[TRAVELER]],[1]!Table1[TRAVELER],0)),K2324,"Shipped")</f>
        <v>Shipped</v>
      </c>
      <c r="L2324" s="77">
        <f ca="1">IF(ISERROR(MATCH([1]!WORKORDER[[#This Row],[TRAVELER]],[1]!Table1[TRAVELER],0)),L2324,#REF!)</f>
        <v>29728</v>
      </c>
    </row>
    <row r="2325" spans="1:12" hidden="1" x14ac:dyDescent="0.25">
      <c r="A2325" s="77">
        <v>710626</v>
      </c>
      <c r="B2325" s="77" t="s">
        <v>944</v>
      </c>
      <c r="C2325" s="77" t="s">
        <v>922</v>
      </c>
      <c r="D2325" s="77"/>
      <c r="E2325" s="100">
        <v>1736</v>
      </c>
      <c r="F2325" s="101">
        <v>40000</v>
      </c>
      <c r="G2325" s="102">
        <v>190410</v>
      </c>
      <c r="H2325" s="103">
        <v>46185</v>
      </c>
      <c r="I2325" s="104" t="s">
        <v>926</v>
      </c>
      <c r="J2325" s="77"/>
      <c r="K2325" s="77" t="str">
        <f ca="1">+IF(ISERROR(MATCH([1]!WORKORDER[[#This Row],[TRAVELER]],[1]!Table1[TRAVELER],0)),K2325,"Shipped")</f>
        <v>Shipped</v>
      </c>
      <c r="L2325" s="77">
        <f ca="1">IF(ISERROR(MATCH([1]!WORKORDER[[#This Row],[TRAVELER]],[1]!Table1[TRAVELER],0)),L2325,#REF!)</f>
        <v>29718</v>
      </c>
    </row>
    <row r="2326" spans="1:12" hidden="1" x14ac:dyDescent="0.25">
      <c r="A2326" s="77">
        <v>710627</v>
      </c>
      <c r="B2326" s="77" t="s">
        <v>944</v>
      </c>
      <c r="C2326" s="77" t="s">
        <v>922</v>
      </c>
      <c r="D2326" s="77"/>
      <c r="E2326" s="100">
        <v>1736</v>
      </c>
      <c r="F2326" s="101">
        <v>40000</v>
      </c>
      <c r="G2326" s="102">
        <v>190410</v>
      </c>
      <c r="H2326" s="103">
        <v>46185</v>
      </c>
      <c r="I2326" s="104" t="s">
        <v>1635</v>
      </c>
      <c r="J2326" s="77"/>
      <c r="K2326" s="77" t="str">
        <f ca="1">+IF(ISERROR(MATCH([1]!WORKORDER[[#This Row],[TRAVELER]],[1]!Table1[TRAVELER],0)),K2326,"Shipped")</f>
        <v>Shipped</v>
      </c>
      <c r="L2326" s="77">
        <f ca="1">IF(ISERROR(MATCH([1]!WORKORDER[[#This Row],[TRAVELER]],[1]!Table1[TRAVELER],0)),L2326,#REF!)</f>
        <v>29716</v>
      </c>
    </row>
    <row r="2327" spans="1:12" hidden="1" x14ac:dyDescent="0.25">
      <c r="A2327" s="77">
        <v>710628</v>
      </c>
      <c r="B2327" s="77" t="s">
        <v>944</v>
      </c>
      <c r="C2327" s="77" t="s">
        <v>922</v>
      </c>
      <c r="D2327" s="77"/>
      <c r="E2327" s="100">
        <v>1736</v>
      </c>
      <c r="F2327" s="101">
        <v>40000</v>
      </c>
      <c r="G2327" s="102">
        <v>190410</v>
      </c>
      <c r="H2327" s="103">
        <v>46185</v>
      </c>
      <c r="I2327" s="104" t="s">
        <v>926</v>
      </c>
      <c r="J2327" s="77"/>
      <c r="K2327" s="77" t="str">
        <f ca="1">+IF(ISERROR(MATCH([1]!WORKORDER[[#This Row],[TRAVELER]],[1]!Table1[TRAVELER],0)),K2327,"Shipped")</f>
        <v>Shipped</v>
      </c>
      <c r="L2327" s="77">
        <f ca="1">IF(ISERROR(MATCH([1]!WORKORDER[[#This Row],[TRAVELER]],[1]!Table1[TRAVELER],0)),L2327,#REF!)</f>
        <v>29718</v>
      </c>
    </row>
    <row r="2328" spans="1:12" hidden="1" x14ac:dyDescent="0.25">
      <c r="A2328" s="77">
        <v>710629</v>
      </c>
      <c r="B2328" s="77" t="s">
        <v>944</v>
      </c>
      <c r="C2328" s="77" t="s">
        <v>922</v>
      </c>
      <c r="D2328" s="77"/>
      <c r="E2328" s="100">
        <v>1736</v>
      </c>
      <c r="F2328" s="101">
        <v>40000</v>
      </c>
      <c r="G2328" s="102">
        <v>190410</v>
      </c>
      <c r="H2328" s="103">
        <v>46185</v>
      </c>
      <c r="I2328" s="104" t="s">
        <v>1636</v>
      </c>
      <c r="J2328" s="77"/>
      <c r="K2328" s="77" t="str">
        <f ca="1">+IF(ISERROR(MATCH([1]!WORKORDER[[#This Row],[TRAVELER]],[1]!Table1[TRAVELER],0)),K2328,"Shipped")</f>
        <v>Shipped</v>
      </c>
      <c r="L2328" s="77">
        <f ca="1">IF(ISERROR(MATCH([1]!WORKORDER[[#This Row],[TRAVELER]],[1]!Table1[TRAVELER],0)),L2328,#REF!)</f>
        <v>29720</v>
      </c>
    </row>
    <row r="2329" spans="1:12" hidden="1" x14ac:dyDescent="0.25">
      <c r="A2329" s="77">
        <v>710630</v>
      </c>
      <c r="B2329" s="77">
        <v>11588709</v>
      </c>
      <c r="C2329" s="77" t="s">
        <v>922</v>
      </c>
      <c r="D2329" s="77"/>
      <c r="E2329" s="100">
        <v>1450</v>
      </c>
      <c r="F2329" s="101">
        <v>100000</v>
      </c>
      <c r="G2329" s="102">
        <v>190337</v>
      </c>
      <c r="H2329" s="103">
        <v>46183</v>
      </c>
      <c r="I2329" s="104" t="s">
        <v>926</v>
      </c>
      <c r="J2329" s="77"/>
      <c r="K2329" s="77" t="str">
        <f ca="1">+IF(ISERROR(MATCH([1]!WORKORDER[[#This Row],[TRAVELER]],[1]!Table1[TRAVELER],0)),K2329,"Shipped")</f>
        <v>Shipped</v>
      </c>
      <c r="L2329" s="77">
        <f ca="1">IF(ISERROR(MATCH([1]!WORKORDER[[#This Row],[TRAVELER]],[1]!Table1[TRAVELER],0)),L2329,#REF!)</f>
        <v>29702</v>
      </c>
    </row>
    <row r="2330" spans="1:12" hidden="1" x14ac:dyDescent="0.25">
      <c r="A2330" s="77">
        <v>710631</v>
      </c>
      <c r="B2330" s="77">
        <v>11588709</v>
      </c>
      <c r="C2330" s="77" t="s">
        <v>922</v>
      </c>
      <c r="D2330" s="77"/>
      <c r="E2330" s="100">
        <v>1450</v>
      </c>
      <c r="F2330" s="101">
        <v>100000</v>
      </c>
      <c r="G2330" s="102">
        <v>190337</v>
      </c>
      <c r="H2330" s="103">
        <v>46183</v>
      </c>
      <c r="I2330" s="104" t="s">
        <v>1637</v>
      </c>
      <c r="J2330" s="77"/>
      <c r="K2330" s="77" t="str">
        <f ca="1">+IF(ISERROR(MATCH([1]!WORKORDER[[#This Row],[TRAVELER]],[1]!Table1[TRAVELER],0)),K2330,"Shipped")</f>
        <v>Shipped</v>
      </c>
      <c r="L2330" s="77">
        <f ca="1">IF(ISERROR(MATCH([1]!WORKORDER[[#This Row],[TRAVELER]],[1]!Table1[TRAVELER],0)),L2330,#REF!)</f>
        <v>29702</v>
      </c>
    </row>
    <row r="2331" spans="1:12" hidden="1" x14ac:dyDescent="0.25">
      <c r="A2331" s="77">
        <v>710632</v>
      </c>
      <c r="B2331" s="77">
        <v>11588709</v>
      </c>
      <c r="C2331" s="77" t="s">
        <v>922</v>
      </c>
      <c r="D2331" s="77"/>
      <c r="E2331" s="100">
        <v>435</v>
      </c>
      <c r="F2331" s="101">
        <v>30000</v>
      </c>
      <c r="G2331" s="102">
        <v>190337</v>
      </c>
      <c r="H2331" s="103">
        <v>46183</v>
      </c>
      <c r="I2331" s="104" t="s">
        <v>926</v>
      </c>
      <c r="J2331" s="77"/>
      <c r="K2331" s="77" t="str">
        <f ca="1">+IF(ISERROR(MATCH([1]!WORKORDER[[#This Row],[TRAVELER]],[1]!Table1[TRAVELER],0)),K2331,"Shipped")</f>
        <v>Shipped</v>
      </c>
      <c r="L2331" s="77">
        <f ca="1">IF(ISERROR(MATCH([1]!WORKORDER[[#This Row],[TRAVELER]],[1]!Table1[TRAVELER],0)),L2331,#REF!)</f>
        <v>29702</v>
      </c>
    </row>
    <row r="2332" spans="1:12" hidden="1" x14ac:dyDescent="0.25">
      <c r="A2332" s="77">
        <v>710634</v>
      </c>
      <c r="B2332" s="77" t="s">
        <v>1188</v>
      </c>
      <c r="C2332" s="77" t="s">
        <v>922</v>
      </c>
      <c r="D2332" s="77"/>
      <c r="E2332" s="100">
        <v>1468</v>
      </c>
      <c r="F2332" s="101">
        <v>40000</v>
      </c>
      <c r="G2332" s="102">
        <v>190337</v>
      </c>
      <c r="H2332" s="103">
        <v>46183</v>
      </c>
      <c r="I2332" s="104" t="s">
        <v>926</v>
      </c>
      <c r="J2332" s="77"/>
      <c r="K2332" s="77" t="str">
        <f ca="1">+IF(ISERROR(MATCH([1]!WORKORDER[[#This Row],[TRAVELER]],[1]!Table1[TRAVELER],0)),K2332,"Shipped")</f>
        <v>Shipped</v>
      </c>
      <c r="L2332" s="77">
        <f ca="1">IF(ISERROR(MATCH([1]!WORKORDER[[#This Row],[TRAVELER]],[1]!Table1[TRAVELER],0)),L2332,#REF!)</f>
        <v>29705</v>
      </c>
    </row>
    <row r="2333" spans="1:12" hidden="1" x14ac:dyDescent="0.25">
      <c r="A2333" s="77">
        <v>710635</v>
      </c>
      <c r="B2333" s="77" t="s">
        <v>1188</v>
      </c>
      <c r="C2333" s="77" t="s">
        <v>922</v>
      </c>
      <c r="D2333" s="77"/>
      <c r="E2333" s="100">
        <v>1468</v>
      </c>
      <c r="F2333" s="101">
        <v>40000</v>
      </c>
      <c r="G2333" s="102">
        <v>190337</v>
      </c>
      <c r="H2333" s="103">
        <v>46183</v>
      </c>
      <c r="I2333" s="104" t="s">
        <v>1638</v>
      </c>
      <c r="J2333" s="77"/>
      <c r="K2333" s="77" t="str">
        <f ca="1">+IF(ISERROR(MATCH([1]!WORKORDER[[#This Row],[TRAVELER]],[1]!Table1[TRAVELER],0)),K2333,"Shipped")</f>
        <v>Shipped</v>
      </c>
      <c r="L2333" s="77">
        <f ca="1">IF(ISERROR(MATCH([1]!WORKORDER[[#This Row],[TRAVELER]],[1]!Table1[TRAVELER],0)),L2333,#REF!)</f>
        <v>29709</v>
      </c>
    </row>
    <row r="2334" spans="1:12" hidden="1" x14ac:dyDescent="0.25">
      <c r="A2334" s="77">
        <v>710636</v>
      </c>
      <c r="B2334" s="77" t="s">
        <v>928</v>
      </c>
      <c r="C2334" s="77">
        <v>44</v>
      </c>
      <c r="D2334" s="77"/>
      <c r="E2334" s="100">
        <v>1198</v>
      </c>
      <c r="F2334" s="101">
        <v>77792</v>
      </c>
      <c r="G2334" s="102">
        <v>190356</v>
      </c>
      <c r="H2334" s="103">
        <v>46183</v>
      </c>
      <c r="I2334" s="104" t="s">
        <v>1639</v>
      </c>
      <c r="J2334" s="77"/>
      <c r="K2334" s="77" t="str">
        <f ca="1">+IF(ISERROR(MATCH([1]!WORKORDER[[#This Row],[TRAVELER]],[1]!Table1[TRAVELER],0)),K2334,"Shipped")</f>
        <v>Shipped</v>
      </c>
      <c r="L2334" s="77">
        <f ca="1">IF(ISERROR(MATCH([1]!WORKORDER[[#This Row],[TRAVELER]],[1]!Table1[TRAVELER],0)),L2334,#REF!)</f>
        <v>29703</v>
      </c>
    </row>
    <row r="2335" spans="1:12" hidden="1" x14ac:dyDescent="0.25">
      <c r="A2335" s="77">
        <v>710637</v>
      </c>
      <c r="B2335" s="77" t="s">
        <v>928</v>
      </c>
      <c r="C2335" s="77">
        <v>1002</v>
      </c>
      <c r="D2335" s="77"/>
      <c r="E2335" s="100">
        <v>1172</v>
      </c>
      <c r="F2335" s="101">
        <v>76104</v>
      </c>
      <c r="G2335" s="102">
        <v>190356</v>
      </c>
      <c r="H2335" s="103">
        <v>46183</v>
      </c>
      <c r="I2335" s="104" t="s">
        <v>1640</v>
      </c>
      <c r="J2335" s="77"/>
      <c r="K2335" s="77" t="str">
        <f ca="1">+IF(ISERROR(MATCH([1]!WORKORDER[[#This Row],[TRAVELER]],[1]!Table1[TRAVELER],0)),K2335,"Shipped")</f>
        <v>Shipped</v>
      </c>
      <c r="L2335" s="77">
        <f ca="1">IF(ISERROR(MATCH([1]!WORKORDER[[#This Row],[TRAVELER]],[1]!Table1[TRAVELER],0)),L2335,#REF!)</f>
        <v>29703</v>
      </c>
    </row>
    <row r="2336" spans="1:12" hidden="1" x14ac:dyDescent="0.25">
      <c r="A2336" s="77">
        <v>710638</v>
      </c>
      <c r="B2336" s="77" t="s">
        <v>928</v>
      </c>
      <c r="C2336" s="77">
        <v>591</v>
      </c>
      <c r="D2336" s="77"/>
      <c r="E2336" s="100">
        <v>1178</v>
      </c>
      <c r="F2336" s="101">
        <v>76494</v>
      </c>
      <c r="G2336" s="102">
        <v>190428</v>
      </c>
      <c r="H2336" s="103">
        <v>46185</v>
      </c>
      <c r="I2336" s="104" t="s">
        <v>1641</v>
      </c>
      <c r="J2336" s="77"/>
      <c r="K2336" s="77" t="str">
        <f ca="1">+IF(ISERROR(MATCH([1]!WORKORDER[[#This Row],[TRAVELER]],[1]!Table1[TRAVELER],0)),K2336,"Shipped")</f>
        <v>Shipped</v>
      </c>
      <c r="L2336" s="77">
        <f ca="1">IF(ISERROR(MATCH([1]!WORKORDER[[#This Row],[TRAVELER]],[1]!Table1[TRAVELER],0)),L2336,#REF!)</f>
        <v>29725</v>
      </c>
    </row>
    <row r="2337" spans="1:12" hidden="1" x14ac:dyDescent="0.25">
      <c r="A2337" s="77">
        <v>710639</v>
      </c>
      <c r="B2337" s="77" t="s">
        <v>928</v>
      </c>
      <c r="C2337" s="77">
        <v>845</v>
      </c>
      <c r="D2337" s="77"/>
      <c r="E2337" s="100">
        <v>1188</v>
      </c>
      <c r="F2337" s="101">
        <v>77143</v>
      </c>
      <c r="G2337" s="102">
        <v>190436</v>
      </c>
      <c r="H2337" s="103">
        <v>46185</v>
      </c>
      <c r="I2337" s="104" t="s">
        <v>1642</v>
      </c>
      <c r="J2337" s="77"/>
      <c r="K2337" s="77" t="str">
        <f ca="1">+IF(ISERROR(MATCH([1]!WORKORDER[[#This Row],[TRAVELER]],[1]!Table1[TRAVELER],0)),K2337,"Shipped")</f>
        <v>Shipped</v>
      </c>
      <c r="L2337" s="77">
        <f ca="1">IF(ISERROR(MATCH([1]!WORKORDER[[#This Row],[TRAVELER]],[1]!Table1[TRAVELER],0)),L2337,#REF!)</f>
        <v>29725</v>
      </c>
    </row>
    <row r="2338" spans="1:12" hidden="1" x14ac:dyDescent="0.25">
      <c r="A2338" s="77">
        <v>710640</v>
      </c>
      <c r="B2338" s="77" t="s">
        <v>928</v>
      </c>
      <c r="C2338" s="77">
        <v>1638</v>
      </c>
      <c r="D2338" s="77"/>
      <c r="E2338" s="100">
        <v>1170</v>
      </c>
      <c r="F2338" s="101">
        <v>75974</v>
      </c>
      <c r="G2338" s="102">
        <v>190428</v>
      </c>
      <c r="H2338" s="103">
        <v>46185</v>
      </c>
      <c r="I2338" s="104" t="s">
        <v>1643</v>
      </c>
      <c r="J2338" s="77"/>
      <c r="K2338" s="77" t="str">
        <f ca="1">+IF(ISERROR(MATCH([1]!WORKORDER[[#This Row],[TRAVELER]],[1]!Table1[TRAVELER],0)),K2338,"Shipped")</f>
        <v>Shipped</v>
      </c>
      <c r="L2338" s="77">
        <f ca="1">IF(ISERROR(MATCH([1]!WORKORDER[[#This Row],[TRAVELER]],[1]!Table1[TRAVELER],0)),L2338,#REF!)</f>
        <v>29728</v>
      </c>
    </row>
    <row r="2339" spans="1:12" hidden="1" x14ac:dyDescent="0.25">
      <c r="A2339" s="77">
        <v>710641</v>
      </c>
      <c r="B2339" s="77" t="s">
        <v>928</v>
      </c>
      <c r="C2339" s="77">
        <v>1615</v>
      </c>
      <c r="D2339" s="77"/>
      <c r="E2339" s="100">
        <v>1170</v>
      </c>
      <c r="F2339" s="101">
        <v>75974</v>
      </c>
      <c r="G2339" s="102">
        <v>190436</v>
      </c>
      <c r="H2339" s="103">
        <v>46185</v>
      </c>
      <c r="I2339" s="104" t="s">
        <v>1644</v>
      </c>
      <c r="J2339" s="77"/>
      <c r="K2339" s="77" t="str">
        <f ca="1">+IF(ISERROR(MATCH([1]!WORKORDER[[#This Row],[TRAVELER]],[1]!Table1[TRAVELER],0)),K2339,"Shipped")</f>
        <v>Shipped</v>
      </c>
      <c r="L2339" s="77">
        <f ca="1">IF(ISERROR(MATCH([1]!WORKORDER[[#This Row],[TRAVELER]],[1]!Table1[TRAVELER],0)),L2339,#REF!)</f>
        <v>29725</v>
      </c>
    </row>
    <row r="2340" spans="1:12" hidden="1" x14ac:dyDescent="0.25">
      <c r="A2340" s="77">
        <v>710654</v>
      </c>
      <c r="B2340" s="77" t="s">
        <v>1031</v>
      </c>
      <c r="C2340" s="77">
        <v>1323</v>
      </c>
      <c r="D2340" s="77"/>
      <c r="E2340" s="100">
        <v>750</v>
      </c>
      <c r="F2340" s="101">
        <v>98684</v>
      </c>
      <c r="G2340" s="102">
        <v>190577</v>
      </c>
      <c r="H2340" s="103">
        <v>46190</v>
      </c>
      <c r="I2340" s="104" t="s">
        <v>1645</v>
      </c>
      <c r="J2340" s="77"/>
      <c r="K2340" s="77" t="str">
        <f ca="1">+IF(ISERROR(MATCH([1]!WORKORDER[[#This Row],[TRAVELER]],[1]!Table1[TRAVELER],0)),K2340,"Shipped")</f>
        <v>Shipped</v>
      </c>
      <c r="L2340" s="77">
        <f ca="1">IF(ISERROR(MATCH([1]!WORKORDER[[#This Row],[TRAVELER]],[1]!Table1[TRAVELER],0)),L2340,#REF!)</f>
        <v>29744</v>
      </c>
    </row>
    <row r="2341" spans="1:12" hidden="1" x14ac:dyDescent="0.25">
      <c r="A2341" s="77">
        <v>710655</v>
      </c>
      <c r="B2341" s="77" t="s">
        <v>1031</v>
      </c>
      <c r="C2341" s="77">
        <v>285</v>
      </c>
      <c r="D2341" s="77"/>
      <c r="E2341" s="100">
        <v>806</v>
      </c>
      <c r="F2341" s="101">
        <v>106053</v>
      </c>
      <c r="G2341" s="102">
        <v>190577</v>
      </c>
      <c r="H2341" s="103">
        <v>46190</v>
      </c>
      <c r="I2341" s="104" t="s">
        <v>1646</v>
      </c>
      <c r="J2341" s="77"/>
      <c r="K2341" s="77" t="str">
        <f ca="1">+IF(ISERROR(MATCH([1]!WORKORDER[[#This Row],[TRAVELER]],[1]!Table1[TRAVELER],0)),K2341,"Shipped")</f>
        <v>Shipped</v>
      </c>
      <c r="L2341" s="77">
        <f ca="1">IF(ISERROR(MATCH([1]!WORKORDER[[#This Row],[TRAVELER]],[1]!Table1[TRAVELER],0)),L2341,#REF!)</f>
        <v>29740</v>
      </c>
    </row>
    <row r="2342" spans="1:12" hidden="1" x14ac:dyDescent="0.25">
      <c r="A2342" s="77">
        <v>710656</v>
      </c>
      <c r="B2342" s="77">
        <v>11610122</v>
      </c>
      <c r="C2342" s="77">
        <v>32</v>
      </c>
      <c r="D2342" s="77"/>
      <c r="E2342" s="100">
        <v>981</v>
      </c>
      <c r="F2342" s="101">
        <v>38622</v>
      </c>
      <c r="G2342" s="102">
        <v>190577</v>
      </c>
      <c r="H2342" s="103">
        <v>46190</v>
      </c>
      <c r="I2342" s="104" t="s">
        <v>1647</v>
      </c>
      <c r="J2342" s="77"/>
      <c r="K2342" s="77" t="str">
        <f ca="1">+IF(ISERROR(MATCH([1]!WORKORDER[[#This Row],[TRAVELER]],[1]!Table1[TRAVELER],0)),K2342,"Shipped")</f>
        <v>Shipped</v>
      </c>
      <c r="L2342" s="77">
        <f ca="1">IF(ISERROR(MATCH([1]!WORKORDER[[#This Row],[TRAVELER]],[1]!Table1[TRAVELER],0)),L2342,#REF!)</f>
        <v>29738</v>
      </c>
    </row>
    <row r="2343" spans="1:12" hidden="1" x14ac:dyDescent="0.25">
      <c r="A2343" s="77">
        <v>710658</v>
      </c>
      <c r="B2343" s="77">
        <v>11561645</v>
      </c>
      <c r="C2343" s="77">
        <v>943</v>
      </c>
      <c r="D2343" s="77"/>
      <c r="E2343" s="100">
        <v>950</v>
      </c>
      <c r="F2343" s="101">
        <v>123377</v>
      </c>
      <c r="G2343" s="102">
        <v>190577</v>
      </c>
      <c r="H2343" s="103">
        <v>46190</v>
      </c>
      <c r="I2343" s="104" t="s">
        <v>1648</v>
      </c>
      <c r="J2343" s="77"/>
      <c r="K2343" s="77" t="str">
        <f ca="1">+IF(ISERROR(MATCH([1]!WORKORDER[[#This Row],[TRAVELER]],[1]!Table1[TRAVELER],0)),K2343,"Shipped")</f>
        <v>Shipped</v>
      </c>
      <c r="L2343" s="77">
        <f ca="1">IF(ISERROR(MATCH([1]!WORKORDER[[#This Row],[TRAVELER]],[1]!Table1[TRAVELER],0)),L2343,#REF!)</f>
        <v>29738</v>
      </c>
    </row>
    <row r="2344" spans="1:12" hidden="1" x14ac:dyDescent="0.25">
      <c r="A2344" s="77">
        <v>710659</v>
      </c>
      <c r="B2344" s="77">
        <v>11561645</v>
      </c>
      <c r="C2344" s="77">
        <v>852</v>
      </c>
      <c r="D2344" s="77"/>
      <c r="E2344" s="100">
        <v>912</v>
      </c>
      <c r="F2344" s="101">
        <v>118442</v>
      </c>
      <c r="G2344" s="102">
        <v>190577</v>
      </c>
      <c r="H2344" s="103">
        <v>46190</v>
      </c>
      <c r="I2344" s="104" t="s">
        <v>1649</v>
      </c>
      <c r="J2344" s="77"/>
      <c r="K2344" s="77" t="str">
        <f ca="1">+IF(ISERROR(MATCH([1]!WORKORDER[[#This Row],[TRAVELER]],[1]!Table1[TRAVELER],0)),K2344,"Shipped")</f>
        <v>Shipped</v>
      </c>
      <c r="L2344" s="77">
        <f ca="1">IF(ISERROR(MATCH([1]!WORKORDER[[#This Row],[TRAVELER]],[1]!Table1[TRAVELER],0)),L2344,#REF!)</f>
        <v>29756</v>
      </c>
    </row>
    <row r="2345" spans="1:12" hidden="1" x14ac:dyDescent="0.25">
      <c r="A2345" s="77">
        <v>710660</v>
      </c>
      <c r="B2345" s="77">
        <v>11561645</v>
      </c>
      <c r="C2345" s="77">
        <v>426</v>
      </c>
      <c r="D2345" s="77"/>
      <c r="E2345" s="100">
        <v>890</v>
      </c>
      <c r="F2345" s="101">
        <v>115584</v>
      </c>
      <c r="G2345" s="102">
        <v>190577</v>
      </c>
      <c r="H2345" s="103">
        <v>46190</v>
      </c>
      <c r="I2345" s="104" t="s">
        <v>1650</v>
      </c>
      <c r="J2345" s="77"/>
      <c r="K2345" s="77" t="str">
        <f ca="1">+IF(ISERROR(MATCH([1]!WORKORDER[[#This Row],[TRAVELER]],[1]!Table1[TRAVELER],0)),K2345,"Shipped")</f>
        <v>Shipped</v>
      </c>
      <c r="L2345" s="77">
        <f ca="1">IF(ISERROR(MATCH([1]!WORKORDER[[#This Row],[TRAVELER]],[1]!Table1[TRAVELER],0)),L2345,#REF!)</f>
        <v>29738</v>
      </c>
    </row>
    <row r="2346" spans="1:12" hidden="1" x14ac:dyDescent="0.25">
      <c r="A2346" s="77">
        <v>710661</v>
      </c>
      <c r="B2346" s="77">
        <v>11561645</v>
      </c>
      <c r="C2346" s="77">
        <v>404</v>
      </c>
      <c r="D2346" s="77"/>
      <c r="E2346" s="100">
        <v>974</v>
      </c>
      <c r="F2346" s="101">
        <v>126494</v>
      </c>
      <c r="G2346" s="102">
        <v>190577</v>
      </c>
      <c r="H2346" s="103">
        <v>46190</v>
      </c>
      <c r="I2346" s="104" t="s">
        <v>1651</v>
      </c>
      <c r="J2346" s="77"/>
      <c r="K2346" s="77" t="str">
        <f ca="1">+IF(ISERROR(MATCH([1]!WORKORDER[[#This Row],[TRAVELER]],[1]!Table1[TRAVELER],0)),K2346,"Shipped")</f>
        <v>Shipped</v>
      </c>
      <c r="L2346" s="77">
        <f ca="1">IF(ISERROR(MATCH([1]!WORKORDER[[#This Row],[TRAVELER]],[1]!Table1[TRAVELER],0)),L2346,#REF!)</f>
        <v>29738</v>
      </c>
    </row>
    <row r="2347" spans="1:12" hidden="1" x14ac:dyDescent="0.25">
      <c r="A2347" s="77">
        <v>710662</v>
      </c>
      <c r="B2347" s="77">
        <v>11602023</v>
      </c>
      <c r="C2347" s="77">
        <v>1526</v>
      </c>
      <c r="D2347" s="77"/>
      <c r="E2347" s="100">
        <v>639</v>
      </c>
      <c r="F2347" s="101">
        <v>27904</v>
      </c>
      <c r="G2347" s="102">
        <v>190577</v>
      </c>
      <c r="H2347" s="103">
        <v>46190</v>
      </c>
      <c r="I2347" s="104" t="s">
        <v>1652</v>
      </c>
      <c r="J2347" s="77"/>
      <c r="K2347" s="77" t="str">
        <f ca="1">+IF(ISERROR(MATCH([1]!WORKORDER[[#This Row],[TRAVELER]],[1]!Table1[TRAVELER],0)),K2347,"Shipped")</f>
        <v>Shipped</v>
      </c>
      <c r="L2347" s="77">
        <f ca="1">IF(ISERROR(MATCH([1]!WORKORDER[[#This Row],[TRAVELER]],[1]!Table1[TRAVELER],0)),L2347,#REF!)</f>
        <v>29738</v>
      </c>
    </row>
    <row r="2348" spans="1:12" hidden="1" x14ac:dyDescent="0.25">
      <c r="A2348" s="77">
        <v>710664</v>
      </c>
      <c r="B2348" s="77">
        <v>11561114</v>
      </c>
      <c r="C2348" s="77">
        <v>522</v>
      </c>
      <c r="D2348" s="77"/>
      <c r="E2348" s="100">
        <v>688</v>
      </c>
      <c r="F2348" s="101">
        <v>8319</v>
      </c>
      <c r="G2348" s="102">
        <v>190577</v>
      </c>
      <c r="H2348" s="103">
        <v>46190</v>
      </c>
      <c r="I2348" s="104" t="s">
        <v>1653</v>
      </c>
      <c r="J2348" s="77"/>
      <c r="K2348" s="77" t="str">
        <f ca="1">+IF(ISERROR(MATCH([1]!WORKORDER[[#This Row],[TRAVELER]],[1]!Table1[TRAVELER],0)),K2348,"Shipped")</f>
        <v>Shipped</v>
      </c>
      <c r="L2348" s="77">
        <f ca="1">IF(ISERROR(MATCH([1]!WORKORDER[[#This Row],[TRAVELER]],[1]!Table1[TRAVELER],0)),L2348,#REF!)</f>
        <v>29738</v>
      </c>
    </row>
    <row r="2349" spans="1:12" hidden="1" x14ac:dyDescent="0.25">
      <c r="A2349" s="77">
        <v>710665</v>
      </c>
      <c r="B2349" s="77">
        <v>11561114</v>
      </c>
      <c r="C2349" s="77">
        <v>603</v>
      </c>
      <c r="D2349" s="77"/>
      <c r="E2349" s="100">
        <v>950</v>
      </c>
      <c r="F2349" s="101">
        <v>11487</v>
      </c>
      <c r="G2349" s="102">
        <v>190577</v>
      </c>
      <c r="H2349" s="103">
        <v>46190</v>
      </c>
      <c r="I2349" s="104" t="s">
        <v>1654</v>
      </c>
      <c r="J2349" s="77"/>
      <c r="K2349" s="77" t="str">
        <f ca="1">+IF(ISERROR(MATCH([1]!WORKORDER[[#This Row],[TRAVELER]],[1]!Table1[TRAVELER],0)),K2349,"Shipped")</f>
        <v>Shipped</v>
      </c>
      <c r="L2349" s="77">
        <f ca="1">IF(ISERROR(MATCH([1]!WORKORDER[[#This Row],[TRAVELER]],[1]!Table1[TRAVELER],0)),L2349,#REF!)</f>
        <v>29738</v>
      </c>
    </row>
    <row r="2350" spans="1:12" hidden="1" x14ac:dyDescent="0.25">
      <c r="A2350" s="77">
        <v>710666</v>
      </c>
      <c r="B2350" s="77">
        <v>11546703</v>
      </c>
      <c r="C2350" s="77">
        <v>1029</v>
      </c>
      <c r="D2350" s="77"/>
      <c r="E2350" s="100">
        <v>996</v>
      </c>
      <c r="F2350" s="101">
        <v>122963</v>
      </c>
      <c r="G2350" s="102">
        <v>190880</v>
      </c>
      <c r="H2350" s="103">
        <v>46202</v>
      </c>
      <c r="I2350" s="104" t="s">
        <v>1655</v>
      </c>
      <c r="J2350" s="77"/>
      <c r="K2350" s="77" t="str">
        <f ca="1">+IF(ISERROR(MATCH([1]!WORKORDER[[#This Row],[TRAVELER]],[1]!Table1[TRAVELER],0)),K2350,"Shipped")</f>
        <v>Shipped</v>
      </c>
      <c r="L2350" s="77">
        <f ca="1">IF(ISERROR(MATCH([1]!WORKORDER[[#This Row],[TRAVELER]],[1]!Table1[TRAVELER],0)),L2350,#REF!)</f>
        <v>29784</v>
      </c>
    </row>
    <row r="2351" spans="1:12" hidden="1" x14ac:dyDescent="0.25">
      <c r="A2351" s="77">
        <v>710667</v>
      </c>
      <c r="B2351" s="77">
        <v>11546703</v>
      </c>
      <c r="C2351" s="77">
        <v>945</v>
      </c>
      <c r="D2351" s="77"/>
      <c r="E2351" s="100">
        <v>1032</v>
      </c>
      <c r="F2351" s="101">
        <v>127407</v>
      </c>
      <c r="G2351" s="102">
        <v>191061</v>
      </c>
      <c r="H2351" s="103">
        <v>46209</v>
      </c>
      <c r="I2351" s="104" t="s">
        <v>1656</v>
      </c>
      <c r="J2351" s="77"/>
      <c r="K2351" s="77" t="str">
        <f ca="1">+IF(ISERROR(MATCH([1]!WORKORDER[[#This Row],[TRAVELER]],[1]!Table1[TRAVELER],0)),K2351,"Shipped")</f>
        <v>Shipped</v>
      </c>
      <c r="L2351" s="77">
        <f ca="1">IF(ISERROR(MATCH([1]!WORKORDER[[#This Row],[TRAVELER]],[1]!Table1[TRAVELER],0)),L2351,#REF!)</f>
        <v>29809</v>
      </c>
    </row>
    <row r="2352" spans="1:12" hidden="1" x14ac:dyDescent="0.25">
      <c r="A2352" s="77">
        <v>710668</v>
      </c>
      <c r="B2352" s="77">
        <v>11546703</v>
      </c>
      <c r="C2352" s="77">
        <v>1639</v>
      </c>
      <c r="D2352" s="77"/>
      <c r="E2352" s="100">
        <v>1001</v>
      </c>
      <c r="F2352" s="101">
        <v>123580</v>
      </c>
      <c r="G2352" s="102">
        <v>191061</v>
      </c>
      <c r="H2352" s="103">
        <v>46209</v>
      </c>
      <c r="I2352" s="104" t="s">
        <v>1657</v>
      </c>
      <c r="J2352" s="77"/>
      <c r="K2352" s="77" t="str">
        <f ca="1">+IF(ISERROR(MATCH([1]!WORKORDER[[#This Row],[TRAVELER]],[1]!Table1[TRAVELER],0)),K2352,"Shipped")</f>
        <v>Shipped</v>
      </c>
      <c r="L2352" s="77">
        <f ca="1">IF(ISERROR(MATCH([1]!WORKORDER[[#This Row],[TRAVELER]],[1]!Table1[TRAVELER],0)),L2352,#REF!)</f>
        <v>29807</v>
      </c>
    </row>
    <row r="2353" spans="1:12" hidden="1" x14ac:dyDescent="0.25">
      <c r="A2353" s="77">
        <v>710669</v>
      </c>
      <c r="B2353" s="77">
        <v>11546703</v>
      </c>
      <c r="C2353" s="77">
        <v>16</v>
      </c>
      <c r="D2353" s="77"/>
      <c r="E2353" s="100">
        <v>997</v>
      </c>
      <c r="F2353" s="101">
        <v>123086</v>
      </c>
      <c r="G2353" s="102">
        <v>191061</v>
      </c>
      <c r="H2353" s="103">
        <v>46209</v>
      </c>
      <c r="I2353" s="104" t="s">
        <v>1658</v>
      </c>
      <c r="J2353" s="77"/>
      <c r="K2353" s="77" t="str">
        <f ca="1">+IF(ISERROR(MATCH([1]!WORKORDER[[#This Row],[TRAVELER]],[1]!Table1[TRAVELER],0)),K2353,"Shipped")</f>
        <v>Shipped</v>
      </c>
      <c r="L2353" s="77">
        <f ca="1">IF(ISERROR(MATCH([1]!WORKORDER[[#This Row],[TRAVELER]],[1]!Table1[TRAVELER],0)),L2353,#REF!)</f>
        <v>29807</v>
      </c>
    </row>
    <row r="2354" spans="1:12" hidden="1" x14ac:dyDescent="0.25">
      <c r="A2354" s="77">
        <v>710670</v>
      </c>
      <c r="B2354" s="77">
        <v>11546703</v>
      </c>
      <c r="C2354" s="77">
        <v>1038</v>
      </c>
      <c r="D2354" s="77"/>
      <c r="E2354" s="100">
        <v>965</v>
      </c>
      <c r="F2354" s="101">
        <v>119136</v>
      </c>
      <c r="G2354" s="102">
        <v>190880</v>
      </c>
      <c r="H2354" s="103">
        <v>46202</v>
      </c>
      <c r="I2354" s="104" t="s">
        <v>1659</v>
      </c>
      <c r="J2354" s="77"/>
      <c r="K2354" s="77" t="str">
        <f ca="1">+IF(ISERROR(MATCH([1]!WORKORDER[[#This Row],[TRAVELER]],[1]!Table1[TRAVELER],0)),K2354,"Shipped")</f>
        <v>Shipped</v>
      </c>
      <c r="L2354" s="77">
        <f ca="1">IF(ISERROR(MATCH([1]!WORKORDER[[#This Row],[TRAVELER]],[1]!Table1[TRAVELER],0)),L2354,#REF!)</f>
        <v>29784</v>
      </c>
    </row>
    <row r="2355" spans="1:12" hidden="1" x14ac:dyDescent="0.25">
      <c r="A2355" s="77">
        <v>710671</v>
      </c>
      <c r="B2355" s="77">
        <v>11546703</v>
      </c>
      <c r="C2355" s="77">
        <v>405</v>
      </c>
      <c r="D2355" s="77"/>
      <c r="E2355" s="100">
        <v>1064</v>
      </c>
      <c r="F2355" s="101">
        <v>131358</v>
      </c>
      <c r="G2355" s="102">
        <v>190880</v>
      </c>
      <c r="H2355" s="103">
        <v>46202</v>
      </c>
      <c r="I2355" s="104" t="s">
        <v>1660</v>
      </c>
      <c r="J2355" s="77"/>
      <c r="K2355" s="77" t="str">
        <f ca="1">+IF(ISERROR(MATCH([1]!WORKORDER[[#This Row],[TRAVELER]],[1]!Table1[TRAVELER],0)),K2355,"Shipped")</f>
        <v>Shipped</v>
      </c>
      <c r="L2355" s="77">
        <f ca="1">IF(ISERROR(MATCH([1]!WORKORDER[[#This Row],[TRAVELER]],[1]!Table1[TRAVELER],0)),L2355,#REF!)</f>
        <v>29784</v>
      </c>
    </row>
    <row r="2356" spans="1:12" hidden="1" x14ac:dyDescent="0.25">
      <c r="A2356" s="77">
        <v>710672</v>
      </c>
      <c r="B2356" s="77">
        <v>11546703</v>
      </c>
      <c r="C2356" s="77">
        <v>1422</v>
      </c>
      <c r="D2356" s="77"/>
      <c r="E2356" s="100">
        <v>1041</v>
      </c>
      <c r="F2356" s="101">
        <v>128519</v>
      </c>
      <c r="G2356" s="102">
        <v>190880</v>
      </c>
      <c r="H2356" s="103">
        <v>46202</v>
      </c>
      <c r="I2356" s="104" t="s">
        <v>1661</v>
      </c>
      <c r="J2356" s="77"/>
      <c r="K2356" s="77" t="str">
        <f ca="1">+IF(ISERROR(MATCH([1]!WORKORDER[[#This Row],[TRAVELER]],[1]!Table1[TRAVELER],0)),K2356,"Shipped")</f>
        <v>Shipped</v>
      </c>
      <c r="L2356" s="77">
        <f ca="1">IF(ISERROR(MATCH([1]!WORKORDER[[#This Row],[TRAVELER]],[1]!Table1[TRAVELER],0)),L2356,#REF!)</f>
        <v>29784</v>
      </c>
    </row>
    <row r="2357" spans="1:12" hidden="1" x14ac:dyDescent="0.25">
      <c r="A2357" s="77">
        <v>710673</v>
      </c>
      <c r="B2357" s="77">
        <v>11546703</v>
      </c>
      <c r="C2357" s="77">
        <v>1033</v>
      </c>
      <c r="D2357" s="77"/>
      <c r="E2357" s="100">
        <v>998</v>
      </c>
      <c r="F2357" s="101">
        <v>123210</v>
      </c>
      <c r="G2357" s="102">
        <v>190880</v>
      </c>
      <c r="H2357" s="103">
        <v>46202</v>
      </c>
      <c r="I2357" s="104" t="s">
        <v>1662</v>
      </c>
      <c r="J2357" s="77"/>
      <c r="K2357" s="77" t="str">
        <f ca="1">+IF(ISERROR(MATCH([1]!WORKORDER[[#This Row],[TRAVELER]],[1]!Table1[TRAVELER],0)),K2357,"Shipped")</f>
        <v>Shipped</v>
      </c>
      <c r="L2357" s="77">
        <f ca="1">IF(ISERROR(MATCH([1]!WORKORDER[[#This Row],[TRAVELER]],[1]!Table1[TRAVELER],0)),L2357,#REF!)</f>
        <v>29787</v>
      </c>
    </row>
    <row r="2358" spans="1:12" hidden="1" x14ac:dyDescent="0.25">
      <c r="A2358" s="77">
        <v>710674</v>
      </c>
      <c r="B2358" s="77">
        <v>11546703</v>
      </c>
      <c r="C2358" s="77">
        <v>1702</v>
      </c>
      <c r="D2358" s="77"/>
      <c r="E2358" s="100">
        <v>1023</v>
      </c>
      <c r="F2358" s="101">
        <v>126296</v>
      </c>
      <c r="G2358" s="102">
        <v>190880</v>
      </c>
      <c r="H2358" s="103">
        <v>46202</v>
      </c>
      <c r="I2358" s="104" t="s">
        <v>1663</v>
      </c>
      <c r="J2358" s="77"/>
      <c r="K2358" s="77" t="str">
        <f ca="1">+IF(ISERROR(MATCH([1]!WORKORDER[[#This Row],[TRAVELER]],[1]!Table1[TRAVELER],0)),K2358,"Shipped")</f>
        <v>Shipped</v>
      </c>
      <c r="L2358" s="77">
        <f ca="1">IF(ISERROR(MATCH([1]!WORKORDER[[#This Row],[TRAVELER]],[1]!Table1[TRAVELER],0)),L2358,#REF!)</f>
        <v>29784</v>
      </c>
    </row>
    <row r="2359" spans="1:12" hidden="1" x14ac:dyDescent="0.25">
      <c r="A2359" s="77">
        <v>710675</v>
      </c>
      <c r="B2359" s="77">
        <v>11546703</v>
      </c>
      <c r="C2359" s="77">
        <v>569</v>
      </c>
      <c r="D2359" s="77"/>
      <c r="E2359" s="100">
        <v>1001</v>
      </c>
      <c r="F2359" s="101">
        <v>123580</v>
      </c>
      <c r="G2359" s="102">
        <v>190880</v>
      </c>
      <c r="H2359" s="103">
        <v>46202</v>
      </c>
      <c r="I2359" s="104" t="s">
        <v>1664</v>
      </c>
      <c r="J2359" s="77"/>
      <c r="K2359" s="77" t="str">
        <f ca="1">+IF(ISERROR(MATCH([1]!WORKORDER[[#This Row],[TRAVELER]],[1]!Table1[TRAVELER],0)),K2359,"Shipped")</f>
        <v>Shipped</v>
      </c>
      <c r="L2359" s="77">
        <f ca="1">IF(ISERROR(MATCH([1]!WORKORDER[[#This Row],[TRAVELER]],[1]!Table1[TRAVELER],0)),L2359,#REF!)</f>
        <v>29784</v>
      </c>
    </row>
    <row r="2360" spans="1:12" hidden="1" x14ac:dyDescent="0.25">
      <c r="A2360" s="77">
        <v>710676</v>
      </c>
      <c r="B2360" s="77">
        <v>11546703</v>
      </c>
      <c r="C2360" s="77">
        <v>419</v>
      </c>
      <c r="D2360" s="77"/>
      <c r="E2360" s="100">
        <v>1005</v>
      </c>
      <c r="F2360" s="101">
        <v>124074</v>
      </c>
      <c r="G2360" s="102">
        <v>191061</v>
      </c>
      <c r="H2360" s="103">
        <v>46209</v>
      </c>
      <c r="I2360" s="104" t="s">
        <v>1665</v>
      </c>
      <c r="J2360" s="77"/>
      <c r="K2360" s="77" t="str">
        <f ca="1">+IF(ISERROR(MATCH([1]!WORKORDER[[#This Row],[TRAVELER]],[1]!Table1[TRAVELER],0)),K2360,"Shipped")</f>
        <v>Shipped</v>
      </c>
      <c r="L2360" s="77">
        <f ca="1">IF(ISERROR(MATCH([1]!WORKORDER[[#This Row],[TRAVELER]],[1]!Table1[TRAVELER],0)),L2360,#REF!)</f>
        <v>29839</v>
      </c>
    </row>
    <row r="2361" spans="1:12" hidden="1" x14ac:dyDescent="0.25">
      <c r="A2361" s="77">
        <v>710677</v>
      </c>
      <c r="B2361" s="77">
        <v>11546703</v>
      </c>
      <c r="C2361" s="77">
        <v>82</v>
      </c>
      <c r="D2361" s="77"/>
      <c r="E2361" s="100">
        <v>1027</v>
      </c>
      <c r="F2361" s="101">
        <v>126790</v>
      </c>
      <c r="G2361" s="102">
        <v>191061</v>
      </c>
      <c r="H2361" s="103">
        <v>46209</v>
      </c>
      <c r="I2361" s="104" t="s">
        <v>1666</v>
      </c>
      <c r="J2361" s="77"/>
      <c r="K2361" s="77" t="str">
        <f ca="1">+IF(ISERROR(MATCH([1]!WORKORDER[[#This Row],[TRAVELER]],[1]!Table1[TRAVELER],0)),K2361,"Shipped")</f>
        <v>Shipped</v>
      </c>
      <c r="L2361" s="77">
        <f ca="1">IF(ISERROR(MATCH([1]!WORKORDER[[#This Row],[TRAVELER]],[1]!Table1[TRAVELER],0)),L2361,#REF!)</f>
        <v>29809</v>
      </c>
    </row>
    <row r="2362" spans="1:12" hidden="1" x14ac:dyDescent="0.25">
      <c r="A2362" s="77">
        <v>710678</v>
      </c>
      <c r="B2362" s="77">
        <v>11546703</v>
      </c>
      <c r="C2362" s="77">
        <v>833</v>
      </c>
      <c r="D2362" s="77"/>
      <c r="E2362" s="100">
        <v>1087</v>
      </c>
      <c r="F2362" s="101">
        <v>134198</v>
      </c>
      <c r="G2362" s="102">
        <v>191506</v>
      </c>
      <c r="H2362" s="103">
        <v>46224</v>
      </c>
      <c r="I2362" s="104" t="s">
        <v>1667</v>
      </c>
      <c r="J2362" s="77" t="s">
        <v>871</v>
      </c>
      <c r="K2362" s="77" t="str">
        <f ca="1">+IF(ISERROR(MATCH([1]!WORKORDER[[#This Row],[TRAVELER]],[1]!Table1[TRAVELER],0)),K2362,"Shipped")</f>
        <v>Shipped</v>
      </c>
      <c r="L2362" s="77">
        <f ca="1">IF(ISERROR(MATCH([1]!WORKORDER[[#This Row],[TRAVELER]],[1]!Table1[TRAVELER],0)),L2362,#REF!)</f>
        <v>29877</v>
      </c>
    </row>
    <row r="2363" spans="1:12" hidden="1" x14ac:dyDescent="0.25">
      <c r="A2363" s="77">
        <v>710679</v>
      </c>
      <c r="B2363" s="77">
        <v>11546703</v>
      </c>
      <c r="C2363" s="77">
        <v>1701</v>
      </c>
      <c r="D2363" s="77"/>
      <c r="E2363" s="100">
        <v>929</v>
      </c>
      <c r="F2363" s="101">
        <v>114691</v>
      </c>
      <c r="G2363" s="102">
        <v>191061</v>
      </c>
      <c r="H2363" s="103">
        <v>46209</v>
      </c>
      <c r="I2363" s="104" t="s">
        <v>1668</v>
      </c>
      <c r="J2363" s="77"/>
      <c r="K2363" s="77" t="str">
        <f ca="1">+IF(ISERROR(MATCH([1]!WORKORDER[[#This Row],[TRAVELER]],[1]!Table1[TRAVELER],0)),K2363,"Shipped")</f>
        <v>Shipped</v>
      </c>
      <c r="L2363" s="77">
        <f ca="1">IF(ISERROR(MATCH([1]!WORKORDER[[#This Row],[TRAVELER]],[1]!Table1[TRAVELER],0)),L2363,#REF!)</f>
        <v>29839</v>
      </c>
    </row>
    <row r="2364" spans="1:12" hidden="1" x14ac:dyDescent="0.25">
      <c r="A2364" s="77">
        <v>710680</v>
      </c>
      <c r="B2364" s="77">
        <v>11546703</v>
      </c>
      <c r="C2364" s="77">
        <v>535</v>
      </c>
      <c r="D2364" s="77"/>
      <c r="E2364" s="100">
        <v>937</v>
      </c>
      <c r="F2364" s="101">
        <v>115679</v>
      </c>
      <c r="G2364" s="102">
        <v>190880</v>
      </c>
      <c r="H2364" s="103">
        <v>46202</v>
      </c>
      <c r="I2364" s="104" t="s">
        <v>1669</v>
      </c>
      <c r="J2364" s="77"/>
      <c r="K2364" s="77" t="str">
        <f ca="1">+IF(ISERROR(MATCH([1]!WORKORDER[[#This Row],[TRAVELER]],[1]!Table1[TRAVELER],0)),K2364,"Shipped")</f>
        <v>Shipped</v>
      </c>
      <c r="L2364" s="77">
        <f ca="1">IF(ISERROR(MATCH([1]!WORKORDER[[#This Row],[TRAVELER]],[1]!Table1[TRAVELER],0)),L2364,#REF!)</f>
        <v>29784</v>
      </c>
    </row>
    <row r="2365" spans="1:12" hidden="1" x14ac:dyDescent="0.25">
      <c r="A2365" s="77">
        <v>710681</v>
      </c>
      <c r="B2365" s="77">
        <v>11546703</v>
      </c>
      <c r="C2365" s="77">
        <v>124</v>
      </c>
      <c r="D2365" s="77"/>
      <c r="E2365" s="100">
        <v>1067</v>
      </c>
      <c r="F2365" s="101">
        <v>131728</v>
      </c>
      <c r="G2365" s="102">
        <v>191506</v>
      </c>
      <c r="H2365" s="103">
        <v>46224</v>
      </c>
      <c r="I2365" s="104" t="s">
        <v>1670</v>
      </c>
      <c r="J2365" s="77" t="s">
        <v>871</v>
      </c>
      <c r="K2365" s="77" t="str">
        <f ca="1">+IF(ISERROR(MATCH([1]!WORKORDER[[#This Row],[TRAVELER]],[1]!Table1[TRAVELER],0)),K2365,"Shipped")</f>
        <v>Shipped</v>
      </c>
      <c r="L2365" s="77">
        <f ca="1">IF(ISERROR(MATCH([1]!WORKORDER[[#This Row],[TRAVELER]],[1]!Table1[TRAVELER],0)),L2365,#REF!)</f>
        <v>29875</v>
      </c>
    </row>
    <row r="2366" spans="1:12" hidden="1" x14ac:dyDescent="0.25">
      <c r="A2366" s="77">
        <v>710683</v>
      </c>
      <c r="B2366" s="77" t="s">
        <v>974</v>
      </c>
      <c r="C2366" s="77">
        <v>1335</v>
      </c>
      <c r="D2366" s="77"/>
      <c r="E2366" s="100">
        <v>1206</v>
      </c>
      <c r="F2366" s="101">
        <v>45000</v>
      </c>
      <c r="G2366" s="102">
        <v>191125</v>
      </c>
      <c r="H2366" s="103">
        <v>46211</v>
      </c>
      <c r="I2366" s="104" t="s">
        <v>926</v>
      </c>
      <c r="J2366" s="77"/>
      <c r="K2366" s="77" t="str">
        <f ca="1">+IF(ISERROR(MATCH([1]!WORKORDER[[#This Row],[TRAVELER]],[1]!Table1[TRAVELER],0)),K2366,"Shipped")</f>
        <v>Shipped</v>
      </c>
      <c r="L2366" s="77">
        <f ca="1">IF(ISERROR(MATCH([1]!WORKORDER[[#This Row],[TRAVELER]],[1]!Table1[TRAVELER],0)),L2366,#REF!)</f>
        <v>29852</v>
      </c>
    </row>
    <row r="2367" spans="1:12" hidden="1" x14ac:dyDescent="0.25">
      <c r="A2367" s="77">
        <v>710684</v>
      </c>
      <c r="B2367" s="77" t="s">
        <v>974</v>
      </c>
      <c r="C2367" s="77">
        <v>1645</v>
      </c>
      <c r="D2367" s="77"/>
      <c r="E2367" s="100">
        <v>1260</v>
      </c>
      <c r="F2367" s="101">
        <v>47015</v>
      </c>
      <c r="G2367" s="102">
        <v>190577</v>
      </c>
      <c r="H2367" s="103">
        <v>46190</v>
      </c>
      <c r="I2367" s="104" t="s">
        <v>927</v>
      </c>
      <c r="J2367" s="77"/>
      <c r="K2367" s="77" t="str">
        <f ca="1">+IF(ISERROR(MATCH([1]!WORKORDER[[#This Row],[TRAVELER]],[1]!Table1[TRAVELER],0)),K2367,"Shipped")</f>
        <v>Shipped</v>
      </c>
      <c r="L2367" s="77">
        <f ca="1">IF(ISERROR(MATCH([1]!WORKORDER[[#This Row],[TRAVELER]],[1]!Table1[TRAVELER],0)),L2367,#REF!)</f>
        <v>29801</v>
      </c>
    </row>
    <row r="2368" spans="1:12" hidden="1" x14ac:dyDescent="0.25">
      <c r="A2368" s="77">
        <v>710686</v>
      </c>
      <c r="B2368" s="77" t="s">
        <v>974</v>
      </c>
      <c r="C2368" s="77">
        <v>158</v>
      </c>
      <c r="D2368" s="77"/>
      <c r="E2368" s="100">
        <v>1206</v>
      </c>
      <c r="F2368" s="101">
        <v>45000</v>
      </c>
      <c r="G2368" s="102">
        <v>191398</v>
      </c>
      <c r="H2368" s="103">
        <v>46220</v>
      </c>
      <c r="I2368" s="104" t="s">
        <v>926</v>
      </c>
      <c r="J2368" s="77"/>
      <c r="K2368" s="77" t="str">
        <f ca="1">+IF(ISERROR(MATCH([1]!WORKORDER[[#This Row],[TRAVELER]],[1]!Table1[TRAVELER],0)),K2368,"Shipped")</f>
        <v>Shipped</v>
      </c>
      <c r="L2368" s="77">
        <f ca="1">IF(ISERROR(MATCH([1]!WORKORDER[[#This Row],[TRAVELER]],[1]!Table1[TRAVELER],0)),L2368,#REF!)</f>
        <v>29932</v>
      </c>
    </row>
    <row r="2369" spans="1:12" hidden="1" x14ac:dyDescent="0.25">
      <c r="A2369" s="77">
        <v>710687</v>
      </c>
      <c r="B2369" s="77" t="s">
        <v>974</v>
      </c>
      <c r="C2369" s="77">
        <v>382</v>
      </c>
      <c r="D2369" s="77"/>
      <c r="E2369" s="100">
        <v>1206</v>
      </c>
      <c r="F2369" s="101">
        <v>45000</v>
      </c>
      <c r="G2369" s="102">
        <v>192613</v>
      </c>
      <c r="H2369" s="103">
        <v>46230</v>
      </c>
      <c r="I2369" s="104" t="s">
        <v>926</v>
      </c>
      <c r="J2369" s="77"/>
      <c r="K2369" s="77" t="str">
        <f ca="1">+IF(ISERROR(MATCH([1]!WORKORDER[[#This Row],[TRAVELER]],[1]!Table1[TRAVELER],0)),K2369,"Shipped")</f>
        <v>Shipped</v>
      </c>
      <c r="L2369" s="77">
        <f ca="1">IF(ISERROR(MATCH([1]!WORKORDER[[#This Row],[TRAVELER]],[1]!Table1[TRAVELER],0)),L2369,#REF!)</f>
        <v>29919</v>
      </c>
    </row>
    <row r="2370" spans="1:12" hidden="1" x14ac:dyDescent="0.25">
      <c r="A2370" s="77">
        <v>710688</v>
      </c>
      <c r="B2370" s="77" t="s">
        <v>974</v>
      </c>
      <c r="C2370" s="77">
        <v>516</v>
      </c>
      <c r="D2370" s="77"/>
      <c r="E2370" s="100">
        <v>1233</v>
      </c>
      <c r="F2370" s="101">
        <v>46000</v>
      </c>
      <c r="G2370" s="102">
        <v>192629</v>
      </c>
      <c r="H2370" s="103">
        <v>46230</v>
      </c>
      <c r="I2370" s="104" t="s">
        <v>926</v>
      </c>
      <c r="J2370" s="77"/>
      <c r="K2370" s="77" t="str">
        <f ca="1">+IF(ISERROR(MATCH([1]!WORKORDER[[#This Row],[TRAVELER]],[1]!Table1[TRAVELER],0)),K2370,"Shipped")</f>
        <v>Shipped</v>
      </c>
      <c r="L2370" s="77">
        <f ca="1">IF(ISERROR(MATCH([1]!WORKORDER[[#This Row],[TRAVELER]],[1]!Table1[TRAVELER],0)),L2370,#REF!)</f>
        <v>29961</v>
      </c>
    </row>
    <row r="2371" spans="1:12" hidden="1" x14ac:dyDescent="0.25">
      <c r="A2371" s="77">
        <v>710689</v>
      </c>
      <c r="B2371" s="77" t="s">
        <v>974</v>
      </c>
      <c r="C2371" s="77">
        <v>1532</v>
      </c>
      <c r="D2371" s="77"/>
      <c r="E2371" s="100">
        <v>965</v>
      </c>
      <c r="F2371" s="101">
        <v>36000</v>
      </c>
      <c r="G2371" s="102">
        <v>192845</v>
      </c>
      <c r="H2371" s="103">
        <v>46238</v>
      </c>
      <c r="I2371" s="104" t="s">
        <v>926</v>
      </c>
      <c r="J2371" s="77"/>
      <c r="K2371" s="77">
        <f ca="1">+IF(ISERROR(MATCH([1]!WORKORDER[[#This Row],[TRAVELER]],[1]!Table1[TRAVELER],0)),K2371,"Shipped")</f>
        <v>0</v>
      </c>
      <c r="L2371" s="77">
        <f ca="1">IF(ISERROR(MATCH([1]!WORKORDER[[#This Row],[TRAVELER]],[1]!Table1[TRAVELER],0)),L2371,#REF!)</f>
        <v>0</v>
      </c>
    </row>
    <row r="2372" spans="1:12" hidden="1" x14ac:dyDescent="0.25">
      <c r="A2372" s="77">
        <v>710690</v>
      </c>
      <c r="B2372" s="77" t="s">
        <v>974</v>
      </c>
      <c r="C2372" s="77">
        <v>615</v>
      </c>
      <c r="D2372" s="77"/>
      <c r="E2372" s="100">
        <v>1179</v>
      </c>
      <c r="F2372" s="101">
        <v>44000</v>
      </c>
      <c r="G2372" s="102">
        <v>192845</v>
      </c>
      <c r="H2372" s="103">
        <v>46238</v>
      </c>
      <c r="I2372" s="104" t="s">
        <v>926</v>
      </c>
      <c r="J2372" s="77"/>
      <c r="K2372" s="77">
        <f ca="1">+IF(ISERROR(MATCH([1]!WORKORDER[[#This Row],[TRAVELER]],[1]!Table1[TRAVELER],0)),K2372,"Shipped")</f>
        <v>0</v>
      </c>
      <c r="L2372" s="77">
        <f ca="1">IF(ISERROR(MATCH([1]!WORKORDER[[#This Row],[TRAVELER]],[1]!Table1[TRAVELER],0)),L2372,#REF!)</f>
        <v>0</v>
      </c>
    </row>
    <row r="2373" spans="1:12" hidden="1" x14ac:dyDescent="0.25">
      <c r="A2373" s="77">
        <v>710691</v>
      </c>
      <c r="B2373" s="77" t="s">
        <v>974</v>
      </c>
      <c r="C2373" s="77">
        <v>883</v>
      </c>
      <c r="D2373" s="77"/>
      <c r="E2373" s="100">
        <v>1072</v>
      </c>
      <c r="F2373" s="101">
        <v>40000</v>
      </c>
      <c r="G2373" s="102">
        <v>192629</v>
      </c>
      <c r="H2373" s="103">
        <v>46230</v>
      </c>
      <c r="I2373" s="104" t="s">
        <v>926</v>
      </c>
      <c r="J2373" s="77"/>
      <c r="K2373" s="77">
        <f ca="1">+IF(ISERROR(MATCH([1]!WORKORDER[[#This Row],[TRAVELER]],[1]!Table1[TRAVELER],0)),K2373,"Shipped")</f>
        <v>0</v>
      </c>
      <c r="L2373" s="77">
        <f ca="1">IF(ISERROR(MATCH([1]!WORKORDER[[#This Row],[TRAVELER]],[1]!Table1[TRAVELER],0)),L2373,#REF!)</f>
        <v>0</v>
      </c>
    </row>
    <row r="2374" spans="1:12" hidden="1" x14ac:dyDescent="0.25">
      <c r="A2374" s="77">
        <v>710692</v>
      </c>
      <c r="B2374" s="77" t="s">
        <v>74</v>
      </c>
      <c r="C2374" s="77">
        <v>770</v>
      </c>
      <c r="D2374" s="77"/>
      <c r="E2374" s="100">
        <v>1055</v>
      </c>
      <c r="F2374" s="101">
        <v>45474</v>
      </c>
      <c r="G2374" s="102">
        <v>191473</v>
      </c>
      <c r="H2374" s="103">
        <v>46223</v>
      </c>
      <c r="I2374" s="104" t="s">
        <v>1671</v>
      </c>
      <c r="J2374" s="77"/>
      <c r="K2374" s="77" t="str">
        <f ca="1">+IF(ISERROR(MATCH([1]!WORKORDER[[#This Row],[TRAVELER]],[1]!Table1[TRAVELER],0)),K2374,"Shipped")</f>
        <v>Shipped</v>
      </c>
      <c r="L2374" s="77">
        <f ca="1">IF(ISERROR(MATCH([1]!WORKORDER[[#This Row],[TRAVELER]],[1]!Table1[TRAVELER],0)),L2374,#REF!)</f>
        <v>29873</v>
      </c>
    </row>
    <row r="2375" spans="1:12" hidden="1" x14ac:dyDescent="0.25">
      <c r="A2375" s="77">
        <v>710693</v>
      </c>
      <c r="B2375" s="77" t="s">
        <v>74</v>
      </c>
      <c r="C2375" s="77">
        <v>257</v>
      </c>
      <c r="D2375" s="77"/>
      <c r="E2375" s="100">
        <v>1044</v>
      </c>
      <c r="F2375" s="101">
        <v>45000</v>
      </c>
      <c r="G2375" s="102">
        <v>191473</v>
      </c>
      <c r="H2375" s="103">
        <v>46223</v>
      </c>
      <c r="I2375" s="104" t="s">
        <v>1672</v>
      </c>
      <c r="J2375" s="77"/>
      <c r="K2375" s="77" t="str">
        <f ca="1">+IF(ISERROR(MATCH([1]!WORKORDER[[#This Row],[TRAVELER]],[1]!Table1[TRAVELER],0)),K2375,"Shipped")</f>
        <v>Shipped</v>
      </c>
      <c r="L2375" s="77">
        <f ca="1">IF(ISERROR(MATCH([1]!WORKORDER[[#This Row],[TRAVELER]],[1]!Table1[TRAVELER],0)),L2375,#REF!)</f>
        <v>29873</v>
      </c>
    </row>
    <row r="2376" spans="1:12" hidden="1" x14ac:dyDescent="0.25">
      <c r="A2376" s="77">
        <v>710694</v>
      </c>
      <c r="B2376" s="77">
        <v>11561645</v>
      </c>
      <c r="C2376" s="77">
        <v>1556</v>
      </c>
      <c r="D2376" s="77"/>
      <c r="E2376" s="100">
        <v>1103</v>
      </c>
      <c r="F2376" s="101">
        <v>143247</v>
      </c>
      <c r="G2376" s="102">
        <v>190577</v>
      </c>
      <c r="H2376" s="103">
        <v>46190</v>
      </c>
      <c r="I2376" s="104" t="s">
        <v>1673</v>
      </c>
      <c r="J2376" s="77"/>
      <c r="K2376" s="77" t="str">
        <f ca="1">+IF(ISERROR(MATCH([1]!WORKORDER[[#This Row],[TRAVELER]],[1]!Table1[TRAVELER],0)),K2376,"Shipped")</f>
        <v>Shipped</v>
      </c>
      <c r="L2376" s="77">
        <f ca="1">IF(ISERROR(MATCH([1]!WORKORDER[[#This Row],[TRAVELER]],[1]!Table1[TRAVELER],0)),L2376,#REF!)</f>
        <v>29743</v>
      </c>
    </row>
    <row r="2377" spans="1:12" hidden="1" x14ac:dyDescent="0.25">
      <c r="A2377" s="77">
        <v>710695</v>
      </c>
      <c r="B2377" s="77">
        <v>11561645</v>
      </c>
      <c r="C2377" s="77">
        <v>1374</v>
      </c>
      <c r="D2377" s="77"/>
      <c r="E2377" s="100">
        <v>763</v>
      </c>
      <c r="F2377" s="101">
        <v>99091</v>
      </c>
      <c r="G2377" s="102">
        <v>190577</v>
      </c>
      <c r="H2377" s="103">
        <v>46190</v>
      </c>
      <c r="I2377" s="104" t="s">
        <v>1674</v>
      </c>
      <c r="J2377" s="77"/>
      <c r="K2377" s="77" t="str">
        <f ca="1">+IF(ISERROR(MATCH([1]!WORKORDER[[#This Row],[TRAVELER]],[1]!Table1[TRAVELER],0)),K2377,"Shipped")</f>
        <v>Shipped</v>
      </c>
      <c r="L2377" s="77">
        <f ca="1">IF(ISERROR(MATCH([1]!WORKORDER[[#This Row],[TRAVELER]],[1]!Table1[TRAVELER],0)),L2377,#REF!)</f>
        <v>29738</v>
      </c>
    </row>
    <row r="2378" spans="1:12" hidden="1" x14ac:dyDescent="0.25">
      <c r="A2378" s="77">
        <v>710696</v>
      </c>
      <c r="B2378" s="77" t="s">
        <v>73</v>
      </c>
      <c r="C2378" s="77">
        <v>1720</v>
      </c>
      <c r="D2378" s="77"/>
      <c r="E2378" s="100">
        <v>1014</v>
      </c>
      <c r="F2378" s="101">
        <v>40887</v>
      </c>
      <c r="G2378" s="102">
        <v>190577</v>
      </c>
      <c r="H2378" s="103">
        <v>46190</v>
      </c>
      <c r="I2378" s="104" t="s">
        <v>1675</v>
      </c>
      <c r="J2378" s="77"/>
      <c r="K2378" s="77" t="str">
        <f ca="1">+IF(ISERROR(MATCH([1]!WORKORDER[[#This Row],[TRAVELER]],[1]!Table1[TRAVELER],0)),K2378,"Shipped")</f>
        <v>Shipped</v>
      </c>
      <c r="L2378" s="77">
        <f ca="1">IF(ISERROR(MATCH([1]!WORKORDER[[#This Row],[TRAVELER]],[1]!Table1[TRAVELER],0)),L2378,#REF!)</f>
        <v>29800</v>
      </c>
    </row>
    <row r="2379" spans="1:12" hidden="1" x14ac:dyDescent="0.25">
      <c r="A2379" s="77">
        <v>710697</v>
      </c>
      <c r="B2379" s="77" t="s">
        <v>73</v>
      </c>
      <c r="C2379" s="77">
        <v>625</v>
      </c>
      <c r="D2379" s="77"/>
      <c r="E2379" s="100">
        <v>1091</v>
      </c>
      <c r="F2379" s="101">
        <v>43992</v>
      </c>
      <c r="G2379" s="102">
        <v>190577</v>
      </c>
      <c r="H2379" s="103">
        <v>46190</v>
      </c>
      <c r="I2379" s="104" t="s">
        <v>1676</v>
      </c>
      <c r="J2379" s="77"/>
      <c r="K2379" s="77" t="str">
        <f ca="1">+IF(ISERROR(MATCH([1]!WORKORDER[[#This Row],[TRAVELER]],[1]!Table1[TRAVELER],0)),K2379,"Shipped")</f>
        <v>Shipped</v>
      </c>
      <c r="L2379" s="77">
        <f ca="1">IF(ISERROR(MATCH([1]!WORKORDER[[#This Row],[TRAVELER]],[1]!Table1[TRAVELER],0)),L2379,#REF!)</f>
        <v>29756</v>
      </c>
    </row>
    <row r="2380" spans="1:12" hidden="1" x14ac:dyDescent="0.25">
      <c r="A2380" s="77">
        <v>710698</v>
      </c>
      <c r="B2380" s="77">
        <v>11546703</v>
      </c>
      <c r="C2380" s="77">
        <v>853</v>
      </c>
      <c r="D2380" s="77"/>
      <c r="E2380" s="100">
        <v>1062</v>
      </c>
      <c r="F2380" s="101">
        <v>131111</v>
      </c>
      <c r="G2380" s="102">
        <v>191276</v>
      </c>
      <c r="H2380" s="103">
        <v>46217</v>
      </c>
      <c r="I2380" s="104" t="s">
        <v>1677</v>
      </c>
      <c r="J2380" s="77"/>
      <c r="K2380" s="77" t="str">
        <f ca="1">+IF(ISERROR(MATCH([1]!WORKORDER[[#This Row],[TRAVELER]],[1]!Table1[TRAVELER],0)),K2380,"Shipped")</f>
        <v>Shipped</v>
      </c>
      <c r="L2380" s="77">
        <f ca="1">IF(ISERROR(MATCH([1]!WORKORDER[[#This Row],[TRAVELER]],[1]!Table1[TRAVELER],0)),L2380,#REF!)</f>
        <v>29854</v>
      </c>
    </row>
    <row r="2381" spans="1:12" hidden="1" x14ac:dyDescent="0.25">
      <c r="A2381" s="77">
        <v>710699</v>
      </c>
      <c r="B2381" s="77">
        <v>11546703</v>
      </c>
      <c r="C2381" s="77">
        <v>291</v>
      </c>
      <c r="D2381" s="77"/>
      <c r="E2381" s="100">
        <v>970</v>
      </c>
      <c r="F2381" s="101">
        <v>119753</v>
      </c>
      <c r="G2381" s="102">
        <v>190880</v>
      </c>
      <c r="H2381" s="103">
        <v>46202</v>
      </c>
      <c r="I2381" s="104" t="s">
        <v>1678</v>
      </c>
      <c r="J2381" s="77"/>
      <c r="K2381" s="77" t="str">
        <f ca="1">+IF(ISERROR(MATCH([1]!WORKORDER[[#This Row],[TRAVELER]],[1]!Table1[TRAVELER],0)),K2381,"Shipped")</f>
        <v>Shipped</v>
      </c>
      <c r="L2381" s="77">
        <f ca="1">IF(ISERROR(MATCH([1]!WORKORDER[[#This Row],[TRAVELER]],[1]!Table1[TRAVELER],0)),L2381,#REF!)</f>
        <v>29784</v>
      </c>
    </row>
    <row r="2382" spans="1:12" hidden="1" x14ac:dyDescent="0.25">
      <c r="A2382" s="77">
        <v>710700</v>
      </c>
      <c r="B2382" s="77">
        <v>11546703</v>
      </c>
      <c r="C2382" s="77">
        <v>478</v>
      </c>
      <c r="D2382" s="77"/>
      <c r="E2382" s="100">
        <v>1087</v>
      </c>
      <c r="F2382" s="101">
        <v>134198</v>
      </c>
      <c r="G2382" s="102">
        <v>191276</v>
      </c>
      <c r="H2382" s="103">
        <v>46217</v>
      </c>
      <c r="I2382" s="104" t="s">
        <v>1679</v>
      </c>
      <c r="J2382" s="77"/>
      <c r="K2382" s="77" t="str">
        <f ca="1">+IF(ISERROR(MATCH([1]!WORKORDER[[#This Row],[TRAVELER]],[1]!Table1[TRAVELER],0)),K2382,"Shipped")</f>
        <v>Shipped</v>
      </c>
      <c r="L2382" s="77">
        <f ca="1">IF(ISERROR(MATCH([1]!WORKORDER[[#This Row],[TRAVELER]],[1]!Table1[TRAVELER],0)),L2382,#REF!)</f>
        <v>29852</v>
      </c>
    </row>
    <row r="2383" spans="1:12" hidden="1" x14ac:dyDescent="0.25">
      <c r="A2383" s="77">
        <v>710701</v>
      </c>
      <c r="B2383" s="77">
        <v>11546703</v>
      </c>
      <c r="C2383" s="77">
        <v>1447</v>
      </c>
      <c r="D2383" s="77"/>
      <c r="E2383" s="100">
        <v>933</v>
      </c>
      <c r="F2383" s="101">
        <v>115185</v>
      </c>
      <c r="G2383" s="102">
        <v>191276</v>
      </c>
      <c r="H2383" s="103">
        <v>46217</v>
      </c>
      <c r="I2383" s="104" t="s">
        <v>1680</v>
      </c>
      <c r="J2383" s="77"/>
      <c r="K2383" s="77" t="str">
        <f ca="1">+IF(ISERROR(MATCH([1]!WORKORDER[[#This Row],[TRAVELER]],[1]!Table1[TRAVELER],0)),K2383,"Shipped")</f>
        <v>Shipped</v>
      </c>
      <c r="L2383" s="77">
        <f ca="1">IF(ISERROR(MATCH([1]!WORKORDER[[#This Row],[TRAVELER]],[1]!Table1[TRAVELER],0)),L2383,#REF!)</f>
        <v>29852</v>
      </c>
    </row>
    <row r="2384" spans="1:12" hidden="1" x14ac:dyDescent="0.25">
      <c r="A2384" s="77">
        <v>710702</v>
      </c>
      <c r="B2384" s="77">
        <v>11546703</v>
      </c>
      <c r="C2384" s="77">
        <v>619</v>
      </c>
      <c r="D2384" s="77"/>
      <c r="E2384" s="100">
        <v>1014</v>
      </c>
      <c r="F2384" s="101">
        <v>125185</v>
      </c>
      <c r="G2384" s="102">
        <v>191276</v>
      </c>
      <c r="H2384" s="103">
        <v>46217</v>
      </c>
      <c r="I2384" s="104" t="s">
        <v>1681</v>
      </c>
      <c r="J2384" s="77"/>
      <c r="K2384" s="77" t="str">
        <f ca="1">+IF(ISERROR(MATCH([1]!WORKORDER[[#This Row],[TRAVELER]],[1]!Table1[TRAVELER],0)),K2384,"Shipped")</f>
        <v>Shipped</v>
      </c>
      <c r="L2384" s="77">
        <f ca="1">IF(ISERROR(MATCH([1]!WORKORDER[[#This Row],[TRAVELER]],[1]!Table1[TRAVELER],0)),L2384,#REF!)</f>
        <v>29852</v>
      </c>
    </row>
    <row r="2385" spans="1:12" hidden="1" x14ac:dyDescent="0.25">
      <c r="A2385" s="77">
        <v>710703</v>
      </c>
      <c r="B2385" s="77">
        <v>11546703</v>
      </c>
      <c r="C2385" s="77">
        <v>106</v>
      </c>
      <c r="D2385" s="77"/>
      <c r="E2385" s="100">
        <v>999</v>
      </c>
      <c r="F2385" s="101">
        <v>123333</v>
      </c>
      <c r="G2385" s="102">
        <v>191506</v>
      </c>
      <c r="H2385" s="103">
        <v>46224</v>
      </c>
      <c r="I2385" s="104" t="s">
        <v>1682</v>
      </c>
      <c r="J2385" s="77" t="s">
        <v>871</v>
      </c>
      <c r="K2385" s="77" t="str">
        <f ca="1">+IF(ISERROR(MATCH([1]!WORKORDER[[#This Row],[TRAVELER]],[1]!Table1[TRAVELER],0)),K2385,"Shipped")</f>
        <v>Shipped</v>
      </c>
      <c r="L2385" s="77">
        <f ca="1">IF(ISERROR(MATCH([1]!WORKORDER[[#This Row],[TRAVELER]],[1]!Table1[TRAVELER],0)),L2385,#REF!)</f>
        <v>29879</v>
      </c>
    </row>
    <row r="2386" spans="1:12" hidden="1" x14ac:dyDescent="0.25">
      <c r="A2386" s="77">
        <v>710704</v>
      </c>
      <c r="B2386" s="77">
        <v>11548147</v>
      </c>
      <c r="C2386" s="77" t="s">
        <v>922</v>
      </c>
      <c r="D2386" s="77"/>
      <c r="E2386" s="100">
        <v>1575</v>
      </c>
      <c r="F2386" s="101">
        <v>12500</v>
      </c>
      <c r="G2386" s="102">
        <v>190337</v>
      </c>
      <c r="H2386" s="103">
        <v>46183</v>
      </c>
      <c r="I2386" s="104" t="s">
        <v>926</v>
      </c>
      <c r="J2386" s="77"/>
      <c r="K2386" s="77" t="str">
        <f ca="1">+IF(ISERROR(MATCH([1]!WORKORDER[[#This Row],[TRAVELER]],[1]!Table1[TRAVELER],0)),K2386,"Shipped")</f>
        <v>Shipped</v>
      </c>
      <c r="L2386" s="77">
        <f ca="1">IF(ISERROR(MATCH([1]!WORKORDER[[#This Row],[TRAVELER]],[1]!Table1[TRAVELER],0)),L2386,#REF!)</f>
        <v>29705</v>
      </c>
    </row>
    <row r="2387" spans="1:12" hidden="1" x14ac:dyDescent="0.25">
      <c r="A2387" s="77">
        <v>710705</v>
      </c>
      <c r="B2387" s="77">
        <v>11548147</v>
      </c>
      <c r="C2387" s="77" t="s">
        <v>922</v>
      </c>
      <c r="D2387" s="77"/>
      <c r="E2387" s="100">
        <v>1575</v>
      </c>
      <c r="F2387" s="101">
        <v>12500</v>
      </c>
      <c r="G2387" s="102">
        <v>190337</v>
      </c>
      <c r="H2387" s="103">
        <v>46183</v>
      </c>
      <c r="I2387" s="104" t="s">
        <v>1683</v>
      </c>
      <c r="J2387" s="77"/>
      <c r="K2387" s="77" t="str">
        <f ca="1">+IF(ISERROR(MATCH([1]!WORKORDER[[#This Row],[TRAVELER]],[1]!Table1[TRAVELER],0)),K2387,"Shipped")</f>
        <v>Shipped</v>
      </c>
      <c r="L2387" s="77">
        <f ca="1">IF(ISERROR(MATCH([1]!WORKORDER[[#This Row],[TRAVELER]],[1]!Table1[TRAVELER],0)),L2387,#REF!)</f>
        <v>29702</v>
      </c>
    </row>
    <row r="2388" spans="1:12" hidden="1" x14ac:dyDescent="0.25">
      <c r="A2388" s="77">
        <v>710706</v>
      </c>
      <c r="B2388" s="77" t="s">
        <v>940</v>
      </c>
      <c r="C2388" s="77">
        <v>652</v>
      </c>
      <c r="D2388" s="77"/>
      <c r="E2388" s="100">
        <v>800</v>
      </c>
      <c r="F2388" s="101">
        <v>17094</v>
      </c>
      <c r="G2388" s="102">
        <v>190452</v>
      </c>
      <c r="H2388" s="103">
        <v>46188</v>
      </c>
      <c r="I2388" s="104" t="s">
        <v>926</v>
      </c>
      <c r="J2388" s="77"/>
      <c r="K2388" s="77" t="str">
        <f ca="1">+IF(ISERROR(MATCH([1]!WORKORDER[[#This Row],[TRAVELER]],[1]!Table1[TRAVELER],0)),K2388,"Shipped")</f>
        <v>Shipped</v>
      </c>
      <c r="L2388" s="77">
        <f ca="1">IF(ISERROR(MATCH([1]!WORKORDER[[#This Row],[TRAVELER]],[1]!Table1[TRAVELER],0)),L2388,#REF!)</f>
        <v>29716</v>
      </c>
    </row>
    <row r="2389" spans="1:12" hidden="1" x14ac:dyDescent="0.25">
      <c r="A2389" s="77">
        <v>710707</v>
      </c>
      <c r="B2389" s="77" t="s">
        <v>940</v>
      </c>
      <c r="C2389" s="77">
        <v>863</v>
      </c>
      <c r="D2389" s="77"/>
      <c r="E2389" s="100">
        <v>688</v>
      </c>
      <c r="F2389" s="101">
        <v>14701</v>
      </c>
      <c r="G2389" s="102">
        <v>190452</v>
      </c>
      <c r="H2389" s="103">
        <v>46188</v>
      </c>
      <c r="I2389" s="104" t="s">
        <v>926</v>
      </c>
      <c r="J2389" s="77"/>
      <c r="K2389" s="77" t="str">
        <f ca="1">+IF(ISERROR(MATCH([1]!WORKORDER[[#This Row],[TRAVELER]],[1]!Table1[TRAVELER],0)),K2389,"Shipped")</f>
        <v>Shipped</v>
      </c>
      <c r="L2389" s="77">
        <f ca="1">IF(ISERROR(MATCH([1]!WORKORDER[[#This Row],[TRAVELER]],[1]!Table1[TRAVELER],0)),L2389,#REF!)</f>
        <v>29716</v>
      </c>
    </row>
    <row r="2390" spans="1:12" hidden="1" x14ac:dyDescent="0.25">
      <c r="A2390" s="77">
        <v>710709</v>
      </c>
      <c r="B2390" s="77" t="s">
        <v>940</v>
      </c>
      <c r="C2390" s="77">
        <v>874</v>
      </c>
      <c r="D2390" s="77"/>
      <c r="E2390" s="100">
        <v>1179</v>
      </c>
      <c r="F2390" s="101">
        <v>25192</v>
      </c>
      <c r="G2390" s="102">
        <v>190452</v>
      </c>
      <c r="H2390" s="103">
        <v>46188</v>
      </c>
      <c r="I2390" s="104" t="s">
        <v>926</v>
      </c>
      <c r="J2390" s="77"/>
      <c r="K2390" s="77" t="str">
        <f ca="1">+IF(ISERROR(MATCH([1]!WORKORDER[[#This Row],[TRAVELER]],[1]!Table1[TRAVELER],0)),K2390,"Shipped")</f>
        <v>Shipped</v>
      </c>
      <c r="L2390" s="77">
        <f ca="1">IF(ISERROR(MATCH([1]!WORKORDER[[#This Row],[TRAVELER]],[1]!Table1[TRAVELER],0)),L2390,#REF!)</f>
        <v>29716</v>
      </c>
    </row>
    <row r="2391" spans="1:12" hidden="1" x14ac:dyDescent="0.25">
      <c r="A2391" s="77">
        <v>710710</v>
      </c>
      <c r="B2391" s="77" t="s">
        <v>987</v>
      </c>
      <c r="C2391" s="77">
        <v>1544</v>
      </c>
      <c r="D2391" s="77"/>
      <c r="E2391" s="100">
        <v>994</v>
      </c>
      <c r="F2391" s="101">
        <v>129091</v>
      </c>
      <c r="G2391" s="102">
        <v>190347</v>
      </c>
      <c r="H2391" s="103">
        <v>46183</v>
      </c>
      <c r="I2391" s="104" t="s">
        <v>926</v>
      </c>
      <c r="J2391" s="77"/>
      <c r="K2391" s="77" t="str">
        <f ca="1">+IF(ISERROR(MATCH([1]!WORKORDER[[#This Row],[TRAVELER]],[1]!Table1[TRAVELER],0)),K2391,"Shipped")</f>
        <v>Shipped</v>
      </c>
      <c r="L2391" s="77">
        <f ca="1">IF(ISERROR(MATCH([1]!WORKORDER[[#This Row],[TRAVELER]],[1]!Table1[TRAVELER],0)),L2391,#REF!)</f>
        <v>29705</v>
      </c>
    </row>
    <row r="2392" spans="1:12" hidden="1" x14ac:dyDescent="0.25">
      <c r="A2392" s="77">
        <v>710711</v>
      </c>
      <c r="B2392" s="77" t="s">
        <v>987</v>
      </c>
      <c r="C2392" s="77">
        <v>29</v>
      </c>
      <c r="D2392" s="77"/>
      <c r="E2392" s="100">
        <v>873</v>
      </c>
      <c r="F2392" s="101">
        <v>113377</v>
      </c>
      <c r="G2392" s="102">
        <v>190347</v>
      </c>
      <c r="H2392" s="103">
        <v>46183</v>
      </c>
      <c r="I2392" s="104" t="s">
        <v>926</v>
      </c>
      <c r="J2392" s="77"/>
      <c r="K2392" s="77" t="str">
        <f ca="1">+IF(ISERROR(MATCH([1]!WORKORDER[[#This Row],[TRAVELER]],[1]!Table1[TRAVELER],0)),K2392,"Shipped")</f>
        <v>Shipped</v>
      </c>
      <c r="L2392" s="77">
        <f ca="1">IF(ISERROR(MATCH([1]!WORKORDER[[#This Row],[TRAVELER]],[1]!Table1[TRAVELER],0)),L2392,#REF!)</f>
        <v>29740</v>
      </c>
    </row>
    <row r="2393" spans="1:12" hidden="1" x14ac:dyDescent="0.25">
      <c r="A2393" s="77">
        <v>710712</v>
      </c>
      <c r="B2393" s="77" t="s">
        <v>987</v>
      </c>
      <c r="C2393" s="77">
        <v>811</v>
      </c>
      <c r="D2393" s="77"/>
      <c r="E2393" s="100">
        <v>921</v>
      </c>
      <c r="F2393" s="101">
        <v>119610</v>
      </c>
      <c r="G2393" s="102">
        <v>190347</v>
      </c>
      <c r="H2393" s="103">
        <v>46183</v>
      </c>
      <c r="I2393" s="104" t="s">
        <v>926</v>
      </c>
      <c r="J2393" s="77"/>
      <c r="K2393" s="77" t="str">
        <f ca="1">+IF(ISERROR(MATCH([1]!WORKORDER[[#This Row],[TRAVELER]],[1]!Table1[TRAVELER],0)),K2393,"Shipped")</f>
        <v>Shipped</v>
      </c>
      <c r="L2393" s="77">
        <f ca="1">IF(ISERROR(MATCH([1]!WORKORDER[[#This Row],[TRAVELER]],[1]!Table1[TRAVELER],0)),L2393,#REF!)</f>
        <v>29709</v>
      </c>
    </row>
    <row r="2394" spans="1:12" hidden="1" x14ac:dyDescent="0.25">
      <c r="A2394" s="77">
        <v>710713</v>
      </c>
      <c r="B2394" s="77" t="s">
        <v>987</v>
      </c>
      <c r="C2394" s="77">
        <v>88</v>
      </c>
      <c r="D2394" s="77"/>
      <c r="E2394" s="100">
        <v>912</v>
      </c>
      <c r="F2394" s="101">
        <v>118442</v>
      </c>
      <c r="G2394" s="102">
        <v>190347</v>
      </c>
      <c r="H2394" s="103">
        <v>46183</v>
      </c>
      <c r="I2394" s="104" t="s">
        <v>926</v>
      </c>
      <c r="J2394" s="77"/>
      <c r="K2394" s="77" t="str">
        <f ca="1">+IF(ISERROR(MATCH([1]!WORKORDER[[#This Row],[TRAVELER]],[1]!Table1[TRAVELER],0)),K2394,"Shipped")</f>
        <v>Shipped</v>
      </c>
      <c r="L2394" s="77">
        <f ca="1">IF(ISERROR(MATCH([1]!WORKORDER[[#This Row],[TRAVELER]],[1]!Table1[TRAVELER],0)),L2394,#REF!)</f>
        <v>29707</v>
      </c>
    </row>
    <row r="2395" spans="1:12" hidden="1" x14ac:dyDescent="0.25">
      <c r="A2395" s="77">
        <v>710714</v>
      </c>
      <c r="B2395" s="77" t="s">
        <v>956</v>
      </c>
      <c r="C2395" s="77">
        <v>336</v>
      </c>
      <c r="D2395" s="77"/>
      <c r="E2395" s="100">
        <v>918</v>
      </c>
      <c r="F2395" s="101">
        <v>117692</v>
      </c>
      <c r="G2395" s="102">
        <v>190559</v>
      </c>
      <c r="H2395" s="103">
        <v>46190</v>
      </c>
      <c r="I2395" s="104" t="s">
        <v>1684</v>
      </c>
      <c r="J2395" s="77"/>
      <c r="K2395" s="77" t="str">
        <f ca="1">+IF(ISERROR(MATCH([1]!WORKORDER[[#This Row],[TRAVELER]],[1]!Table1[TRAVELER],0)),K2395,"Shipped")</f>
        <v>Shipped</v>
      </c>
      <c r="L2395" s="77">
        <f ca="1">IF(ISERROR(MATCH([1]!WORKORDER[[#This Row],[TRAVELER]],[1]!Table1[TRAVELER],0)),L2395,#REF!)</f>
        <v>29743</v>
      </c>
    </row>
    <row r="2396" spans="1:12" hidden="1" x14ac:dyDescent="0.25">
      <c r="A2396" s="77">
        <v>710715</v>
      </c>
      <c r="B2396" s="77" t="s">
        <v>956</v>
      </c>
      <c r="C2396" s="77">
        <v>373</v>
      </c>
      <c r="D2396" s="77"/>
      <c r="E2396" s="100">
        <v>868</v>
      </c>
      <c r="F2396" s="101">
        <v>111282</v>
      </c>
      <c r="G2396" s="102">
        <v>190559</v>
      </c>
      <c r="H2396" s="103">
        <v>46190</v>
      </c>
      <c r="I2396" s="104" t="s">
        <v>1685</v>
      </c>
      <c r="J2396" s="77"/>
      <c r="K2396" s="77" t="str">
        <f ca="1">+IF(ISERROR(MATCH([1]!WORKORDER[[#This Row],[TRAVELER]],[1]!Table1[TRAVELER],0)),K2396,"Shipped")</f>
        <v>Shipped</v>
      </c>
      <c r="L2396" s="77">
        <f ca="1">IF(ISERROR(MATCH([1]!WORKORDER[[#This Row],[TRAVELER]],[1]!Table1[TRAVELER],0)),L2396,#REF!)</f>
        <v>29727</v>
      </c>
    </row>
    <row r="2397" spans="1:12" hidden="1" x14ac:dyDescent="0.25">
      <c r="A2397" s="77">
        <v>710716</v>
      </c>
      <c r="B2397" s="77" t="s">
        <v>987</v>
      </c>
      <c r="C2397" s="77">
        <v>304</v>
      </c>
      <c r="D2397" s="77"/>
      <c r="E2397" s="100">
        <v>1121</v>
      </c>
      <c r="F2397" s="101">
        <v>145584</v>
      </c>
      <c r="G2397" s="102">
        <v>190347</v>
      </c>
      <c r="H2397" s="103">
        <v>46183</v>
      </c>
      <c r="I2397" s="104" t="s">
        <v>926</v>
      </c>
      <c r="J2397" s="77"/>
      <c r="K2397" s="77" t="str">
        <f ca="1">+IF(ISERROR(MATCH([1]!WORKORDER[[#This Row],[TRAVELER]],[1]!Table1[TRAVELER],0)),K2397,"Shipped")</f>
        <v>Shipped</v>
      </c>
      <c r="L2397" s="77">
        <f ca="1">IF(ISERROR(MATCH([1]!WORKORDER[[#This Row],[TRAVELER]],[1]!Table1[TRAVELER],0)),L2397,#REF!)</f>
        <v>29713</v>
      </c>
    </row>
    <row r="2398" spans="1:12" hidden="1" x14ac:dyDescent="0.25">
      <c r="A2398" s="77">
        <v>710717</v>
      </c>
      <c r="B2398" s="77" t="s">
        <v>987</v>
      </c>
      <c r="C2398" s="77">
        <v>973</v>
      </c>
      <c r="D2398" s="77"/>
      <c r="E2398" s="100">
        <v>756</v>
      </c>
      <c r="F2398" s="101">
        <v>98182</v>
      </c>
      <c r="G2398" s="102">
        <v>190347</v>
      </c>
      <c r="H2398" s="103">
        <v>46183</v>
      </c>
      <c r="I2398" s="104" t="s">
        <v>926</v>
      </c>
      <c r="J2398" s="77"/>
      <c r="K2398" s="77" t="str">
        <f ca="1">+IF(ISERROR(MATCH([1]!WORKORDER[[#This Row],[TRAVELER]],[1]!Table1[TRAVELER],0)),K2398,"Shipped")</f>
        <v>Shipped</v>
      </c>
      <c r="L2398" s="77">
        <f ca="1">IF(ISERROR(MATCH([1]!WORKORDER[[#This Row],[TRAVELER]],[1]!Table1[TRAVELER],0)),L2398,#REF!)</f>
        <v>29716</v>
      </c>
    </row>
    <row r="2399" spans="1:12" hidden="1" x14ac:dyDescent="0.25">
      <c r="A2399" s="77">
        <v>710718</v>
      </c>
      <c r="B2399" s="77" t="s">
        <v>987</v>
      </c>
      <c r="C2399" s="77">
        <v>580</v>
      </c>
      <c r="D2399" s="77"/>
      <c r="E2399" s="100">
        <v>1044</v>
      </c>
      <c r="F2399" s="101">
        <v>135584</v>
      </c>
      <c r="G2399" s="102">
        <v>190347</v>
      </c>
      <c r="H2399" s="103">
        <v>46183</v>
      </c>
      <c r="I2399" s="104" t="s">
        <v>926</v>
      </c>
      <c r="J2399" s="77"/>
      <c r="K2399" s="77" t="str">
        <f ca="1">+IF(ISERROR(MATCH([1]!WORKORDER[[#This Row],[TRAVELER]],[1]!Table1[TRAVELER],0)),K2399,"Shipped")</f>
        <v>Shipped</v>
      </c>
      <c r="L2399" s="77">
        <f ca="1">IF(ISERROR(MATCH([1]!WORKORDER[[#This Row],[TRAVELER]],[1]!Table1[TRAVELER],0)),L2399,#REF!)</f>
        <v>29713</v>
      </c>
    </row>
    <row r="2400" spans="1:12" hidden="1" x14ac:dyDescent="0.25">
      <c r="A2400" s="77">
        <v>710719</v>
      </c>
      <c r="B2400" s="77" t="s">
        <v>987</v>
      </c>
      <c r="C2400" s="77">
        <v>1338</v>
      </c>
      <c r="D2400" s="77"/>
      <c r="E2400" s="100">
        <v>800</v>
      </c>
      <c r="F2400" s="101">
        <v>103896</v>
      </c>
      <c r="G2400" s="102">
        <v>190347</v>
      </c>
      <c r="H2400" s="103">
        <v>46183</v>
      </c>
      <c r="I2400" s="104" t="s">
        <v>926</v>
      </c>
      <c r="J2400" s="77"/>
      <c r="K2400" s="77" t="str">
        <f ca="1">+IF(ISERROR(MATCH([1]!WORKORDER[[#This Row],[TRAVELER]],[1]!Table1[TRAVELER],0)),K2400,"Shipped")</f>
        <v>Shipped</v>
      </c>
      <c r="L2400" s="77">
        <f ca="1">IF(ISERROR(MATCH([1]!WORKORDER[[#This Row],[TRAVELER]],[1]!Table1[TRAVELER],0)),L2400,#REF!)</f>
        <v>29740</v>
      </c>
    </row>
    <row r="2401" spans="1:12" hidden="1" x14ac:dyDescent="0.25">
      <c r="A2401" s="77">
        <v>710720</v>
      </c>
      <c r="B2401" s="77" t="s">
        <v>1686</v>
      </c>
      <c r="C2401" s="77">
        <v>1045</v>
      </c>
      <c r="D2401" s="77"/>
      <c r="E2401" s="100">
        <v>1004</v>
      </c>
      <c r="F2401" s="101">
        <v>130390</v>
      </c>
      <c r="G2401" s="102">
        <v>190337</v>
      </c>
      <c r="H2401" s="103">
        <v>46183</v>
      </c>
      <c r="I2401" s="104" t="s">
        <v>926</v>
      </c>
      <c r="J2401" s="77"/>
      <c r="K2401" s="77" t="str">
        <f ca="1">+IF(ISERROR(MATCH([1]!WORKORDER[[#This Row],[TRAVELER]],[1]!Table1[TRAVELER],0)),K2401,"Shipped")</f>
        <v>Shipped</v>
      </c>
      <c r="L2401" s="77">
        <f ca="1">IF(ISERROR(MATCH([1]!WORKORDER[[#This Row],[TRAVELER]],[1]!Table1[TRAVELER],0)),L2401,#REF!)</f>
        <v>29713</v>
      </c>
    </row>
    <row r="2402" spans="1:12" hidden="1" x14ac:dyDescent="0.25">
      <c r="A2402" s="77">
        <v>710721</v>
      </c>
      <c r="B2402" s="77" t="s">
        <v>1686</v>
      </c>
      <c r="C2402" s="77">
        <v>756</v>
      </c>
      <c r="D2402" s="77"/>
      <c r="E2402" s="100">
        <v>844</v>
      </c>
      <c r="F2402" s="101">
        <v>109610</v>
      </c>
      <c r="G2402" s="102">
        <v>190337</v>
      </c>
      <c r="H2402" s="103">
        <v>46183</v>
      </c>
      <c r="I2402" s="104" t="s">
        <v>926</v>
      </c>
      <c r="J2402" s="77"/>
      <c r="K2402" s="77" t="str">
        <f ca="1">+IF(ISERROR(MATCH([1]!WORKORDER[[#This Row],[TRAVELER]],[1]!Table1[TRAVELER],0)),K2402,"Shipped")</f>
        <v>Shipped</v>
      </c>
      <c r="L2402" s="77">
        <f ca="1">IF(ISERROR(MATCH([1]!WORKORDER[[#This Row],[TRAVELER]],[1]!Table1[TRAVELER],0)),L2402,#REF!)</f>
        <v>29709</v>
      </c>
    </row>
    <row r="2403" spans="1:12" hidden="1" x14ac:dyDescent="0.25">
      <c r="A2403" s="77">
        <v>710726</v>
      </c>
      <c r="B2403" s="77" t="s">
        <v>1686</v>
      </c>
      <c r="C2403" s="77">
        <v>903</v>
      </c>
      <c r="D2403" s="77"/>
      <c r="E2403" s="100">
        <v>1003</v>
      </c>
      <c r="F2403" s="101">
        <v>130260</v>
      </c>
      <c r="G2403" s="102">
        <v>190337</v>
      </c>
      <c r="H2403" s="103">
        <v>46183</v>
      </c>
      <c r="I2403" s="104" t="s">
        <v>926</v>
      </c>
      <c r="J2403" s="77"/>
      <c r="K2403" s="77" t="str">
        <f ca="1">+IF(ISERROR(MATCH([1]!WORKORDER[[#This Row],[TRAVELER]],[1]!Table1[TRAVELER],0)),K2403,"Shipped")</f>
        <v>Shipped</v>
      </c>
      <c r="L2403" s="77">
        <f ca="1">IF(ISERROR(MATCH([1]!WORKORDER[[#This Row],[TRAVELER]],[1]!Table1[TRAVELER],0)),L2403,#REF!)</f>
        <v>29725</v>
      </c>
    </row>
    <row r="2404" spans="1:12" hidden="1" x14ac:dyDescent="0.25">
      <c r="A2404" s="77">
        <v>710727</v>
      </c>
      <c r="B2404" s="77" t="s">
        <v>1686</v>
      </c>
      <c r="C2404" s="77">
        <v>1349</v>
      </c>
      <c r="D2404" s="77"/>
      <c r="E2404" s="100">
        <v>847</v>
      </c>
      <c r="F2404" s="101">
        <v>110000</v>
      </c>
      <c r="G2404" s="102">
        <v>190337</v>
      </c>
      <c r="H2404" s="103">
        <v>46183</v>
      </c>
      <c r="I2404" s="104" t="s">
        <v>926</v>
      </c>
      <c r="J2404" s="77"/>
      <c r="K2404" s="77" t="str">
        <f ca="1">+IF(ISERROR(MATCH([1]!WORKORDER[[#This Row],[TRAVELER]],[1]!Table1[TRAVELER],0)),K2404,"Shipped")</f>
        <v>Shipped</v>
      </c>
      <c r="L2404" s="77">
        <f ca="1">IF(ISERROR(MATCH([1]!WORKORDER[[#This Row],[TRAVELER]],[1]!Table1[TRAVELER],0)),L2404,#REF!)</f>
        <v>29723</v>
      </c>
    </row>
    <row r="2405" spans="1:12" hidden="1" x14ac:dyDescent="0.25">
      <c r="A2405" s="77">
        <v>710728</v>
      </c>
      <c r="B2405" s="77">
        <v>11546449</v>
      </c>
      <c r="C2405" s="77">
        <v>779</v>
      </c>
      <c r="D2405" s="77"/>
      <c r="E2405" s="100">
        <v>1061</v>
      </c>
      <c r="F2405" s="101">
        <v>89915</v>
      </c>
      <c r="G2405" s="102">
        <v>190515</v>
      </c>
      <c r="H2405" s="103">
        <v>46189</v>
      </c>
      <c r="I2405" s="104" t="s">
        <v>926</v>
      </c>
      <c r="J2405" s="77"/>
      <c r="K2405" s="77" t="str">
        <f ca="1">+IF(ISERROR(MATCH([1]!WORKORDER[[#This Row],[TRAVELER]],[1]!Table1[TRAVELER],0)),K2405,"Shipped")</f>
        <v>Shipped</v>
      </c>
      <c r="L2405" s="77">
        <f ca="1">IF(ISERROR(MATCH([1]!WORKORDER[[#This Row],[TRAVELER]],[1]!Table1[TRAVELER],0)),L2405,#REF!)</f>
        <v>29728</v>
      </c>
    </row>
    <row r="2406" spans="1:12" hidden="1" x14ac:dyDescent="0.25">
      <c r="A2406" s="77">
        <v>710729</v>
      </c>
      <c r="B2406" s="77">
        <v>11546449</v>
      </c>
      <c r="C2406" s="77">
        <v>1510</v>
      </c>
      <c r="D2406" s="77"/>
      <c r="E2406" s="100">
        <v>1055</v>
      </c>
      <c r="F2406" s="101">
        <v>89407</v>
      </c>
      <c r="G2406" s="102">
        <v>190515</v>
      </c>
      <c r="H2406" s="103">
        <v>46189</v>
      </c>
      <c r="I2406" s="104" t="s">
        <v>926</v>
      </c>
      <c r="J2406" s="77"/>
      <c r="K2406" s="77" t="str">
        <f ca="1">+IF(ISERROR(MATCH([1]!WORKORDER[[#This Row],[TRAVELER]],[1]!Table1[TRAVELER],0)),K2406,"Shipped")</f>
        <v>Shipped</v>
      </c>
      <c r="L2406" s="77">
        <f ca="1">IF(ISERROR(MATCH([1]!WORKORDER[[#This Row],[TRAVELER]],[1]!Table1[TRAVELER],0)),L2406,#REF!)</f>
        <v>29835</v>
      </c>
    </row>
    <row r="2407" spans="1:12" hidden="1" x14ac:dyDescent="0.25">
      <c r="A2407" s="77">
        <v>710734</v>
      </c>
      <c r="B2407" s="77">
        <v>11549204</v>
      </c>
      <c r="C2407" s="77">
        <v>202</v>
      </c>
      <c r="D2407" s="77"/>
      <c r="E2407" s="100">
        <v>1186</v>
      </c>
      <c r="F2407" s="101">
        <v>7798</v>
      </c>
      <c r="G2407" s="102">
        <v>190337</v>
      </c>
      <c r="H2407" s="103">
        <v>46183</v>
      </c>
      <c r="I2407" s="104" t="s">
        <v>926</v>
      </c>
      <c r="J2407" s="77"/>
      <c r="K2407" s="77" t="str">
        <f ca="1">+IF(ISERROR(MATCH([1]!WORKORDER[[#This Row],[TRAVELER]],[1]!Table1[TRAVELER],0)),K2407,"Shipped")</f>
        <v>Shipped</v>
      </c>
      <c r="L2407" s="77">
        <f ca="1">IF(ISERROR(MATCH([1]!WORKORDER[[#This Row],[TRAVELER]],[1]!Table1[TRAVELER],0)),L2407,#REF!)</f>
        <v>29811</v>
      </c>
    </row>
    <row r="2408" spans="1:12" hidden="1" x14ac:dyDescent="0.25">
      <c r="A2408" s="77">
        <v>710735</v>
      </c>
      <c r="B2408" s="77">
        <v>11549204</v>
      </c>
      <c r="C2408" s="77">
        <v>651</v>
      </c>
      <c r="D2408" s="77"/>
      <c r="E2408" s="100">
        <v>1118</v>
      </c>
      <c r="F2408" s="101">
        <v>7350</v>
      </c>
      <c r="G2408" s="102">
        <v>190337</v>
      </c>
      <c r="H2408" s="103">
        <v>46183</v>
      </c>
      <c r="I2408" s="104" t="s">
        <v>926</v>
      </c>
      <c r="J2408" s="77"/>
      <c r="K2408" s="77" t="str">
        <f ca="1">+IF(ISERROR(MATCH([1]!WORKORDER[[#This Row],[TRAVELER]],[1]!Table1[TRAVELER],0)),K2408,"Shipped")</f>
        <v>Shipped</v>
      </c>
      <c r="L2408" s="77">
        <f ca="1">IF(ISERROR(MATCH([1]!WORKORDER[[#This Row],[TRAVELER]],[1]!Table1[TRAVELER],0)),L2408,#REF!)</f>
        <v>29848</v>
      </c>
    </row>
    <row r="2409" spans="1:12" hidden="1" x14ac:dyDescent="0.25">
      <c r="A2409" s="77">
        <v>710736</v>
      </c>
      <c r="B2409" s="77">
        <v>11549204</v>
      </c>
      <c r="C2409" s="77">
        <v>1401</v>
      </c>
      <c r="D2409" s="77"/>
      <c r="E2409" s="100">
        <v>1185</v>
      </c>
      <c r="F2409" s="101">
        <v>7791</v>
      </c>
      <c r="G2409" s="102">
        <v>190337</v>
      </c>
      <c r="H2409" s="103">
        <v>46183</v>
      </c>
      <c r="I2409" s="104" t="s">
        <v>926</v>
      </c>
      <c r="J2409" s="77"/>
      <c r="K2409" s="77" t="str">
        <f ca="1">+IF(ISERROR(MATCH([1]!WORKORDER[[#This Row],[TRAVELER]],[1]!Table1[TRAVELER],0)),K2409,"Shipped")</f>
        <v>Shipped</v>
      </c>
      <c r="L2409" s="77">
        <f ca="1">IF(ISERROR(MATCH([1]!WORKORDER[[#This Row],[TRAVELER]],[1]!Table1[TRAVELER],0)),L2409,#REF!)</f>
        <v>29723</v>
      </c>
    </row>
    <row r="2410" spans="1:12" hidden="1" x14ac:dyDescent="0.25">
      <c r="A2410" s="77">
        <v>710737</v>
      </c>
      <c r="B2410" s="77">
        <v>11549204</v>
      </c>
      <c r="C2410" s="77">
        <v>1402</v>
      </c>
      <c r="D2410" s="77"/>
      <c r="E2410" s="100">
        <v>1116</v>
      </c>
      <c r="F2410" s="101">
        <v>7337</v>
      </c>
      <c r="G2410" s="102">
        <v>190337</v>
      </c>
      <c r="H2410" s="103">
        <v>46183</v>
      </c>
      <c r="I2410" s="104" t="s">
        <v>926</v>
      </c>
      <c r="J2410" s="77"/>
      <c r="K2410" s="77" t="str">
        <f ca="1">+IF(ISERROR(MATCH([1]!WORKORDER[[#This Row],[TRAVELER]],[1]!Table1[TRAVELER],0)),K2410,"Shipped")</f>
        <v>Shipped</v>
      </c>
      <c r="L2410" s="77">
        <f ca="1">IF(ISERROR(MATCH([1]!WORKORDER[[#This Row],[TRAVELER]],[1]!Table1[TRAVELER],0)),L2410,#REF!)</f>
        <v>29811</v>
      </c>
    </row>
    <row r="2411" spans="1:12" hidden="1" x14ac:dyDescent="0.25">
      <c r="A2411" s="77">
        <v>710738</v>
      </c>
      <c r="B2411" s="77">
        <v>11549204</v>
      </c>
      <c r="C2411" s="77">
        <v>907</v>
      </c>
      <c r="D2411" s="77"/>
      <c r="E2411" s="100">
        <v>1040</v>
      </c>
      <c r="F2411" s="101">
        <v>6838</v>
      </c>
      <c r="G2411" s="102">
        <v>190337</v>
      </c>
      <c r="H2411" s="103">
        <v>46183</v>
      </c>
      <c r="I2411" s="104" t="s">
        <v>926</v>
      </c>
      <c r="J2411" s="77"/>
      <c r="K2411" s="77" t="str">
        <f ca="1">+IF(ISERROR(MATCH([1]!WORKORDER[[#This Row],[TRAVELER]],[1]!Table1[TRAVELER],0)),K2411,"Shipped")</f>
        <v>Shipped</v>
      </c>
      <c r="L2411" s="77">
        <f ca="1">IF(ISERROR(MATCH([1]!WORKORDER[[#This Row],[TRAVELER]],[1]!Table1[TRAVELER],0)),L2411,#REF!)</f>
        <v>29723</v>
      </c>
    </row>
    <row r="2412" spans="1:12" hidden="1" x14ac:dyDescent="0.25">
      <c r="A2412" s="77">
        <v>710739</v>
      </c>
      <c r="B2412" s="77">
        <v>11549204</v>
      </c>
      <c r="C2412" s="77">
        <v>817</v>
      </c>
      <c r="D2412" s="77"/>
      <c r="E2412" s="100">
        <v>1270</v>
      </c>
      <c r="F2412" s="101">
        <v>8350</v>
      </c>
      <c r="G2412" s="102">
        <v>190347</v>
      </c>
      <c r="H2412" s="103">
        <v>46183</v>
      </c>
      <c r="I2412" s="104" t="s">
        <v>926</v>
      </c>
      <c r="J2412" s="77"/>
      <c r="K2412" s="77" t="str">
        <f ca="1">+IF(ISERROR(MATCH([1]!WORKORDER[[#This Row],[TRAVELER]],[1]!Table1[TRAVELER],0)),K2412,"Shipped")</f>
        <v>Shipped</v>
      </c>
      <c r="L2412" s="77">
        <f ca="1">IF(ISERROR(MATCH([1]!WORKORDER[[#This Row],[TRAVELER]],[1]!Table1[TRAVELER],0)),L2412,#REF!)</f>
        <v>29811</v>
      </c>
    </row>
    <row r="2413" spans="1:12" hidden="1" x14ac:dyDescent="0.25">
      <c r="A2413" s="77">
        <v>710740</v>
      </c>
      <c r="B2413" s="77">
        <v>11549204</v>
      </c>
      <c r="C2413" s="77">
        <v>13</v>
      </c>
      <c r="D2413" s="77"/>
      <c r="E2413" s="100">
        <v>1052</v>
      </c>
      <c r="F2413" s="101">
        <v>6917</v>
      </c>
      <c r="G2413" s="102">
        <v>190347</v>
      </c>
      <c r="H2413" s="103">
        <v>46183</v>
      </c>
      <c r="I2413" s="104" t="s">
        <v>926</v>
      </c>
      <c r="J2413" s="77"/>
      <c r="K2413" s="77" t="str">
        <f ca="1">+IF(ISERROR(MATCH([1]!WORKORDER[[#This Row],[TRAVELER]],[1]!Table1[TRAVELER],0)),K2413,"Shipped")</f>
        <v>Shipped</v>
      </c>
      <c r="L2413" s="77">
        <f ca="1">IF(ISERROR(MATCH([1]!WORKORDER[[#This Row],[TRAVELER]],[1]!Table1[TRAVELER],0)),L2413,#REF!)</f>
        <v>29705</v>
      </c>
    </row>
    <row r="2414" spans="1:12" hidden="1" x14ac:dyDescent="0.25">
      <c r="A2414" s="77">
        <v>710741</v>
      </c>
      <c r="B2414" s="77">
        <v>11549204</v>
      </c>
      <c r="C2414" s="77">
        <v>630</v>
      </c>
      <c r="D2414" s="77"/>
      <c r="E2414" s="100">
        <v>1219</v>
      </c>
      <c r="F2414" s="101">
        <v>8014</v>
      </c>
      <c r="G2414" s="102">
        <v>190347</v>
      </c>
      <c r="H2414" s="103">
        <v>46183</v>
      </c>
      <c r="I2414" s="104" t="s">
        <v>926</v>
      </c>
      <c r="J2414" s="77"/>
      <c r="K2414" s="77" t="str">
        <f ca="1">+IF(ISERROR(MATCH([1]!WORKORDER[[#This Row],[TRAVELER]],[1]!Table1[TRAVELER],0)),K2414,"Shipped")</f>
        <v>Shipped</v>
      </c>
      <c r="L2414" s="77">
        <f ca="1">IF(ISERROR(MATCH([1]!WORKORDER[[#This Row],[TRAVELER]],[1]!Table1[TRAVELER],0)),L2414,#REF!)</f>
        <v>29811</v>
      </c>
    </row>
    <row r="2415" spans="1:12" hidden="1" x14ac:dyDescent="0.25">
      <c r="A2415" s="77">
        <v>710742</v>
      </c>
      <c r="B2415" s="77">
        <v>11549204</v>
      </c>
      <c r="C2415" s="77">
        <v>673</v>
      </c>
      <c r="D2415" s="77"/>
      <c r="E2415" s="100">
        <v>1166</v>
      </c>
      <c r="F2415" s="101">
        <v>7666</v>
      </c>
      <c r="G2415" s="102">
        <v>190347</v>
      </c>
      <c r="H2415" s="103">
        <v>46183</v>
      </c>
      <c r="I2415" s="104" t="s">
        <v>926</v>
      </c>
      <c r="J2415" s="77"/>
      <c r="K2415" s="77" t="str">
        <f ca="1">+IF(ISERROR(MATCH([1]!WORKORDER[[#This Row],[TRAVELER]],[1]!Table1[TRAVELER],0)),K2415,"Shipped")</f>
        <v>Shipped</v>
      </c>
      <c r="L2415" s="77">
        <f ca="1">IF(ISERROR(MATCH([1]!WORKORDER[[#This Row],[TRAVELER]],[1]!Table1[TRAVELER],0)),L2415,#REF!)</f>
        <v>29811</v>
      </c>
    </row>
    <row r="2416" spans="1:12" hidden="1" x14ac:dyDescent="0.25">
      <c r="A2416" s="77">
        <v>710743</v>
      </c>
      <c r="B2416" s="77">
        <v>11549204</v>
      </c>
      <c r="C2416" s="77">
        <v>1435</v>
      </c>
      <c r="D2416" s="77"/>
      <c r="E2416" s="100">
        <v>1147</v>
      </c>
      <c r="F2416" s="101">
        <v>7541</v>
      </c>
      <c r="G2416" s="102">
        <v>190347</v>
      </c>
      <c r="H2416" s="103">
        <v>46183</v>
      </c>
      <c r="I2416" s="104" t="s">
        <v>926</v>
      </c>
      <c r="J2416" s="77"/>
      <c r="K2416" s="77" t="str">
        <f ca="1">+IF(ISERROR(MATCH([1]!WORKORDER[[#This Row],[TRAVELER]],[1]!Table1[TRAVELER],0)),K2416,"Shipped")</f>
        <v>Shipped</v>
      </c>
      <c r="L2416" s="77">
        <f ca="1">IF(ISERROR(MATCH([1]!WORKORDER[[#This Row],[TRAVELER]],[1]!Table1[TRAVELER],0)),L2416,#REF!)</f>
        <v>29848</v>
      </c>
    </row>
    <row r="2417" spans="1:12" hidden="1" x14ac:dyDescent="0.25">
      <c r="A2417" s="77">
        <v>710744</v>
      </c>
      <c r="B2417" s="77" t="s">
        <v>997</v>
      </c>
      <c r="C2417" s="77">
        <v>1078</v>
      </c>
      <c r="D2417" s="77"/>
      <c r="E2417" s="100">
        <v>1157</v>
      </c>
      <c r="F2417" s="101">
        <v>3309</v>
      </c>
      <c r="G2417" s="102">
        <v>190220</v>
      </c>
      <c r="H2417" s="103">
        <v>46178</v>
      </c>
      <c r="I2417" s="104" t="s">
        <v>1687</v>
      </c>
      <c r="J2417" s="77"/>
      <c r="K2417" s="77" t="str">
        <f ca="1">+IF(ISERROR(MATCH([1]!WORKORDER[[#This Row],[TRAVELER]],[1]!Table1[TRAVELER],0)),K2417,"Shipped")</f>
        <v>Shipped</v>
      </c>
      <c r="L2417" s="77">
        <f ca="1">IF(ISERROR(MATCH([1]!WORKORDER[[#This Row],[TRAVELER]],[1]!Table1[TRAVELER],0)),L2417,#REF!)</f>
        <v>29687</v>
      </c>
    </row>
    <row r="2418" spans="1:12" hidden="1" x14ac:dyDescent="0.25">
      <c r="A2418" s="77">
        <v>710746</v>
      </c>
      <c r="B2418" s="77" t="s">
        <v>987</v>
      </c>
      <c r="C2418" s="77">
        <v>1062</v>
      </c>
      <c r="D2418" s="77"/>
      <c r="E2418" s="100">
        <v>769</v>
      </c>
      <c r="F2418" s="101">
        <v>99870</v>
      </c>
      <c r="G2418" s="102">
        <v>190347</v>
      </c>
      <c r="H2418" s="103">
        <v>46183</v>
      </c>
      <c r="I2418" s="104" t="s">
        <v>926</v>
      </c>
      <c r="J2418" s="77"/>
      <c r="K2418" s="77" t="str">
        <f ca="1">+IF(ISERROR(MATCH([1]!WORKORDER[[#This Row],[TRAVELER]],[1]!Table1[TRAVELER],0)),K2418,"Shipped")</f>
        <v>Shipped</v>
      </c>
      <c r="L2418" s="77">
        <f ca="1">IF(ISERROR(MATCH([1]!WORKORDER[[#This Row],[TRAVELER]],[1]!Table1[TRAVELER],0)),L2418,#REF!)</f>
        <v>29740</v>
      </c>
    </row>
    <row r="2419" spans="1:12" hidden="1" x14ac:dyDescent="0.25">
      <c r="A2419" s="77">
        <v>710747</v>
      </c>
      <c r="B2419" s="77" t="s">
        <v>987</v>
      </c>
      <c r="C2419" s="77">
        <v>864</v>
      </c>
      <c r="D2419" s="77"/>
      <c r="E2419" s="100">
        <v>1113</v>
      </c>
      <c r="F2419" s="101">
        <v>144545</v>
      </c>
      <c r="G2419" s="102">
        <v>190347</v>
      </c>
      <c r="H2419" s="103">
        <v>46183</v>
      </c>
      <c r="I2419" s="104" t="s">
        <v>926</v>
      </c>
      <c r="J2419" s="77"/>
      <c r="K2419" s="77" t="str">
        <f ca="1">+IF(ISERROR(MATCH([1]!WORKORDER[[#This Row],[TRAVELER]],[1]!Table1[TRAVELER],0)),K2419,"Shipped")</f>
        <v>Shipped</v>
      </c>
      <c r="L2419" s="77">
        <f ca="1">IF(ISERROR(MATCH([1]!WORKORDER[[#This Row],[TRAVELER]],[1]!Table1[TRAVELER],0)),L2419,#REF!)</f>
        <v>29720</v>
      </c>
    </row>
    <row r="2420" spans="1:12" hidden="1" x14ac:dyDescent="0.25">
      <c r="A2420" s="77">
        <v>710749</v>
      </c>
      <c r="B2420" s="77" t="s">
        <v>864</v>
      </c>
      <c r="C2420" s="77">
        <v>564</v>
      </c>
      <c r="D2420" s="77"/>
      <c r="E2420" s="100">
        <v>1233</v>
      </c>
      <c r="F2420" s="101">
        <v>45000</v>
      </c>
      <c r="G2420" s="102">
        <v>190535</v>
      </c>
      <c r="H2420" s="103">
        <v>46189</v>
      </c>
      <c r="I2420" s="104" t="s">
        <v>1688</v>
      </c>
      <c r="J2420" s="77"/>
      <c r="K2420" s="77" t="str">
        <f ca="1">+IF(ISERROR(MATCH([1]!WORKORDER[[#This Row],[TRAVELER]],[1]!Table1[TRAVELER],0)),K2420,"Shipped")</f>
        <v>Shipped</v>
      </c>
      <c r="L2420" s="77">
        <f ca="1">IF(ISERROR(MATCH([1]!WORKORDER[[#This Row],[TRAVELER]],[1]!Table1[TRAVELER],0)),L2420,#REF!)</f>
        <v>29728</v>
      </c>
    </row>
    <row r="2421" spans="1:12" hidden="1" x14ac:dyDescent="0.25">
      <c r="A2421" s="77">
        <v>710750</v>
      </c>
      <c r="B2421" s="77" t="s">
        <v>864</v>
      </c>
      <c r="C2421" s="77">
        <v>1330</v>
      </c>
      <c r="D2421" s="77"/>
      <c r="E2421" s="100">
        <v>849</v>
      </c>
      <c r="F2421" s="101">
        <v>31000</v>
      </c>
      <c r="G2421" s="102">
        <v>190673</v>
      </c>
      <c r="H2421" s="103">
        <v>46195</v>
      </c>
      <c r="I2421" s="104" t="s">
        <v>1689</v>
      </c>
      <c r="J2421" s="77"/>
      <c r="K2421" s="77" t="str">
        <f ca="1">+IF(ISERROR(MATCH([1]!WORKORDER[[#This Row],[TRAVELER]],[1]!Table1[TRAVELER],0)),K2421,"Shipped")</f>
        <v>Shipped</v>
      </c>
      <c r="L2421" s="77">
        <f ca="1">IF(ISERROR(MATCH([1]!WORKORDER[[#This Row],[TRAVELER]],[1]!Table1[TRAVELER],0)),L2421,#REF!)</f>
        <v>29764</v>
      </c>
    </row>
    <row r="2422" spans="1:12" hidden="1" x14ac:dyDescent="0.25">
      <c r="A2422" s="77">
        <v>710751</v>
      </c>
      <c r="B2422" s="77" t="s">
        <v>1690</v>
      </c>
      <c r="C2422" s="77">
        <v>932</v>
      </c>
      <c r="D2422" s="77"/>
      <c r="E2422" s="100">
        <v>77</v>
      </c>
      <c r="F2422" s="101">
        <v>10000</v>
      </c>
      <c r="G2422" s="102">
        <v>191340</v>
      </c>
      <c r="H2422" s="103">
        <v>46188</v>
      </c>
      <c r="I2422" s="104" t="s">
        <v>1691</v>
      </c>
      <c r="J2422" s="77"/>
      <c r="K2422" s="77" t="str">
        <f ca="1">+IF(ISERROR(MATCH([1]!WORKORDER[[#This Row],[TRAVELER]],[1]!Table1[TRAVELER],0)),K2422,"Shipped")</f>
        <v>Shipped</v>
      </c>
      <c r="L2422" s="77">
        <f ca="1">IF(ISERROR(MATCH([1]!WORKORDER[[#This Row],[TRAVELER]],[1]!Table1[TRAVELER],0)),L2422,#REF!)</f>
        <v>29865</v>
      </c>
    </row>
    <row r="2423" spans="1:12" hidden="1" x14ac:dyDescent="0.25">
      <c r="A2423" s="77">
        <v>710752</v>
      </c>
      <c r="B2423" s="77" t="s">
        <v>932</v>
      </c>
      <c r="C2423" s="77">
        <v>223</v>
      </c>
      <c r="D2423" s="77"/>
      <c r="E2423" s="100">
        <v>516</v>
      </c>
      <c r="F2423" s="101">
        <v>16699</v>
      </c>
      <c r="G2423" s="102">
        <v>191105</v>
      </c>
      <c r="H2423" s="103">
        <v>46210</v>
      </c>
      <c r="I2423" s="104" t="s">
        <v>1692</v>
      </c>
      <c r="J2423" s="77"/>
      <c r="K2423" s="77" t="str">
        <f ca="1">+IF(ISERROR(MATCH([1]!WORKORDER[[#This Row],[TRAVELER]],[1]!Table1[TRAVELER],0)),K2423,"Shipped")</f>
        <v>Shipped</v>
      </c>
      <c r="L2423" s="77">
        <f ca="1">IF(ISERROR(MATCH([1]!WORKORDER[[#This Row],[TRAVELER]],[1]!Table1[TRAVELER],0)),L2423,#REF!)</f>
        <v>29814</v>
      </c>
    </row>
    <row r="2424" spans="1:12" hidden="1" x14ac:dyDescent="0.25">
      <c r="A2424" s="77">
        <v>710753</v>
      </c>
      <c r="B2424" s="77" t="s">
        <v>932</v>
      </c>
      <c r="C2424" s="77">
        <v>916</v>
      </c>
      <c r="D2424" s="77"/>
      <c r="E2424" s="100">
        <v>702</v>
      </c>
      <c r="F2424" s="101">
        <v>22718</v>
      </c>
      <c r="G2424" s="102">
        <v>191105</v>
      </c>
      <c r="H2424" s="103">
        <v>46210</v>
      </c>
      <c r="I2424" s="104" t="s">
        <v>1693</v>
      </c>
      <c r="J2424" s="77"/>
      <c r="K2424" s="77" t="str">
        <f ca="1">+IF(ISERROR(MATCH([1]!WORKORDER[[#This Row],[TRAVELER]],[1]!Table1[TRAVELER],0)),K2424,"Shipped")</f>
        <v>Shipped</v>
      </c>
      <c r="L2424" s="77">
        <f ca="1">IF(ISERROR(MATCH([1]!WORKORDER[[#This Row],[TRAVELER]],[1]!Table1[TRAVELER],0)),L2424,#REF!)</f>
        <v>29814</v>
      </c>
    </row>
    <row r="2425" spans="1:12" hidden="1" x14ac:dyDescent="0.25">
      <c r="A2425" s="77">
        <v>710754</v>
      </c>
      <c r="B2425" s="77" t="s">
        <v>1002</v>
      </c>
      <c r="C2425" s="77">
        <v>617</v>
      </c>
      <c r="D2425" s="77"/>
      <c r="E2425" s="100">
        <v>975</v>
      </c>
      <c r="F2425" s="102">
        <v>36245</v>
      </c>
      <c r="G2425" s="102">
        <v>190382</v>
      </c>
      <c r="H2425" s="103">
        <v>46184</v>
      </c>
      <c r="I2425" s="104" t="s">
        <v>1694</v>
      </c>
      <c r="J2425" s="77"/>
      <c r="K2425" s="77" t="str">
        <f ca="1">+IF(ISERROR(MATCH([1]!WORKORDER[[#This Row],[TRAVELER]],[1]!Table1[TRAVELER],0)),K2425,"Shipped")</f>
        <v>Shipped</v>
      </c>
      <c r="L2425" s="77">
        <f ca="1">IF(ISERROR(MATCH([1]!WORKORDER[[#This Row],[TRAVELER]],[1]!Table1[TRAVELER],0)),L2425,#REF!)</f>
        <v>29713</v>
      </c>
    </row>
    <row r="2426" spans="1:12" hidden="1" x14ac:dyDescent="0.25">
      <c r="A2426" s="77">
        <v>710756</v>
      </c>
      <c r="B2426" s="77" t="s">
        <v>1695</v>
      </c>
      <c r="C2426" s="77">
        <v>967</v>
      </c>
      <c r="D2426" s="77"/>
      <c r="E2426" s="100">
        <v>1139</v>
      </c>
      <c r="F2426" s="101">
        <v>23929</v>
      </c>
      <c r="G2426" s="102">
        <v>190796</v>
      </c>
      <c r="H2426" s="103">
        <v>46198</v>
      </c>
      <c r="I2426" s="104" t="s">
        <v>1696</v>
      </c>
      <c r="J2426" s="77"/>
      <c r="K2426" s="77" t="str">
        <f ca="1">+IF(ISERROR(MATCH([1]!WORKORDER[[#This Row],[TRAVELER]],[1]!Table1[TRAVELER],0)),K2426,"Shipped")</f>
        <v>Shipped</v>
      </c>
      <c r="L2426" s="77">
        <f ca="1">IF(ISERROR(MATCH([1]!WORKORDER[[#This Row],[TRAVELER]],[1]!Table1[TRAVELER],0)),L2426,#REF!)</f>
        <v>29773</v>
      </c>
    </row>
    <row r="2427" spans="1:12" hidden="1" x14ac:dyDescent="0.25">
      <c r="A2427" s="77">
        <v>710757</v>
      </c>
      <c r="B2427" s="77" t="s">
        <v>1695</v>
      </c>
      <c r="C2427" s="77">
        <v>467</v>
      </c>
      <c r="D2427" s="77"/>
      <c r="E2427" s="100">
        <v>958</v>
      </c>
      <c r="F2427" s="101">
        <v>20126</v>
      </c>
      <c r="G2427" s="102">
        <v>190796</v>
      </c>
      <c r="H2427" s="103">
        <v>46198</v>
      </c>
      <c r="I2427" s="104" t="s">
        <v>1697</v>
      </c>
      <c r="J2427" s="77"/>
      <c r="K2427" s="77" t="str">
        <f ca="1">+IF(ISERROR(MATCH([1]!WORKORDER[[#This Row],[TRAVELER]],[1]!Table1[TRAVELER],0)),K2427,"Shipped")</f>
        <v>Shipped</v>
      </c>
      <c r="L2427" s="77">
        <f ca="1">IF(ISERROR(MATCH([1]!WORKORDER[[#This Row],[TRAVELER]],[1]!Table1[TRAVELER],0)),L2427,#REF!)</f>
        <v>29781</v>
      </c>
    </row>
    <row r="2428" spans="1:12" hidden="1" x14ac:dyDescent="0.25">
      <c r="A2428" s="77">
        <v>710758</v>
      </c>
      <c r="B2428" s="77" t="s">
        <v>959</v>
      </c>
      <c r="C2428" s="77">
        <v>91</v>
      </c>
      <c r="D2428" s="77"/>
      <c r="E2428" s="100">
        <v>702</v>
      </c>
      <c r="F2428" s="101">
        <v>31765</v>
      </c>
      <c r="G2428" s="102">
        <v>190356</v>
      </c>
      <c r="H2428" s="103">
        <v>46183</v>
      </c>
      <c r="I2428" s="104" t="s">
        <v>1698</v>
      </c>
      <c r="J2428" s="77"/>
      <c r="K2428" s="77" t="str">
        <f ca="1">+IF(ISERROR(MATCH([1]!WORKORDER[[#This Row],[TRAVELER]],[1]!Table1[TRAVELER],0)),K2428,"Shipped")</f>
        <v>Shipped</v>
      </c>
      <c r="L2428" s="77">
        <f ca="1">IF(ISERROR(MATCH([1]!WORKORDER[[#This Row],[TRAVELER]],[1]!Table1[TRAVELER],0)),L2428,#REF!)</f>
        <v>29700</v>
      </c>
    </row>
    <row r="2429" spans="1:12" hidden="1" x14ac:dyDescent="0.25">
      <c r="A2429" s="77">
        <v>710759</v>
      </c>
      <c r="B2429" s="77" t="s">
        <v>959</v>
      </c>
      <c r="C2429" s="77">
        <v>1522</v>
      </c>
      <c r="D2429" s="77"/>
      <c r="E2429" s="100">
        <v>636</v>
      </c>
      <c r="F2429" s="101">
        <v>28778</v>
      </c>
      <c r="G2429" s="102">
        <v>190356</v>
      </c>
      <c r="H2429" s="103">
        <v>46183</v>
      </c>
      <c r="I2429" s="104" t="s">
        <v>1699</v>
      </c>
      <c r="J2429" s="77"/>
      <c r="K2429" s="77" t="str">
        <f ca="1">+IF(ISERROR(MATCH([1]!WORKORDER[[#This Row],[TRAVELER]],[1]!Table1[TRAVELER],0)),K2429,"Shipped")</f>
        <v>Shipped</v>
      </c>
      <c r="L2429" s="77">
        <f ca="1">IF(ISERROR(MATCH([1]!WORKORDER[[#This Row],[TRAVELER]],[1]!Table1[TRAVELER],0)),L2429,#REF!)</f>
        <v>29700</v>
      </c>
    </row>
    <row r="2430" spans="1:12" hidden="1" x14ac:dyDescent="0.25">
      <c r="A2430" s="77">
        <v>710760</v>
      </c>
      <c r="B2430" s="77" t="s">
        <v>959</v>
      </c>
      <c r="C2430" s="77">
        <v>66</v>
      </c>
      <c r="D2430" s="77"/>
      <c r="E2430" s="100">
        <v>650</v>
      </c>
      <c r="F2430" s="101">
        <v>29412</v>
      </c>
      <c r="G2430" s="102">
        <v>190356</v>
      </c>
      <c r="H2430" s="103">
        <v>46183</v>
      </c>
      <c r="I2430" s="104" t="s">
        <v>1700</v>
      </c>
      <c r="J2430" s="77"/>
      <c r="K2430" s="77" t="str">
        <f ca="1">+IF(ISERROR(MATCH([1]!WORKORDER[[#This Row],[TRAVELER]],[1]!Table1[TRAVELER],0)),K2430,"Shipped")</f>
        <v>Shipped</v>
      </c>
      <c r="L2430" s="77">
        <f ca="1">IF(ISERROR(MATCH([1]!WORKORDER[[#This Row],[TRAVELER]],[1]!Table1[TRAVELER],0)),L2430,#REF!)</f>
        <v>29702</v>
      </c>
    </row>
    <row r="2431" spans="1:12" hidden="1" x14ac:dyDescent="0.25">
      <c r="A2431" s="77">
        <v>710761</v>
      </c>
      <c r="B2431" s="77" t="s">
        <v>959</v>
      </c>
      <c r="C2431" s="77">
        <v>1518</v>
      </c>
      <c r="D2431" s="77"/>
      <c r="E2431" s="100">
        <v>685</v>
      </c>
      <c r="F2431" s="101">
        <v>30995</v>
      </c>
      <c r="G2431" s="102">
        <v>190356</v>
      </c>
      <c r="H2431" s="103">
        <v>46183</v>
      </c>
      <c r="I2431" s="104" t="s">
        <v>1701</v>
      </c>
      <c r="J2431" s="77"/>
      <c r="K2431" s="77" t="str">
        <f ca="1">+IF(ISERROR(MATCH([1]!WORKORDER[[#This Row],[TRAVELER]],[1]!Table1[TRAVELER],0)),K2431,"Shipped")</f>
        <v>Shipped</v>
      </c>
      <c r="L2431" s="77">
        <f ca="1">IF(ISERROR(MATCH([1]!WORKORDER[[#This Row],[TRAVELER]],[1]!Table1[TRAVELER],0)),L2431,#REF!)</f>
        <v>29705</v>
      </c>
    </row>
    <row r="2432" spans="1:12" hidden="1" x14ac:dyDescent="0.25">
      <c r="A2432" s="77">
        <v>710762</v>
      </c>
      <c r="B2432" s="77" t="s">
        <v>932</v>
      </c>
      <c r="C2432" s="77">
        <v>357</v>
      </c>
      <c r="D2432" s="77"/>
      <c r="E2432" s="100">
        <v>625</v>
      </c>
      <c r="F2432" s="101">
        <v>20227</v>
      </c>
      <c r="G2432" s="102">
        <v>191105</v>
      </c>
      <c r="H2432" s="103">
        <v>46210</v>
      </c>
      <c r="I2432" s="104" t="s">
        <v>1702</v>
      </c>
      <c r="J2432" s="77"/>
      <c r="K2432" s="77" t="str">
        <f ca="1">+IF(ISERROR(MATCH([1]!WORKORDER[[#This Row],[TRAVELER]],[1]!Table1[TRAVELER],0)),K2432,"Shipped")</f>
        <v>Shipped</v>
      </c>
      <c r="L2432" s="77">
        <f ca="1">IF(ISERROR(MATCH([1]!WORKORDER[[#This Row],[TRAVELER]],[1]!Table1[TRAVELER],0)),L2432,#REF!)</f>
        <v>29811</v>
      </c>
    </row>
    <row r="2433" spans="1:12" hidden="1" x14ac:dyDescent="0.25">
      <c r="A2433" s="77">
        <v>710763</v>
      </c>
      <c r="B2433" s="77" t="s">
        <v>932</v>
      </c>
      <c r="C2433" s="77">
        <v>982</v>
      </c>
      <c r="D2433" s="77"/>
      <c r="E2433" s="100">
        <v>610</v>
      </c>
      <c r="F2433" s="101">
        <v>19741</v>
      </c>
      <c r="G2433" s="102">
        <v>191105</v>
      </c>
      <c r="H2433" s="103">
        <v>46210</v>
      </c>
      <c r="I2433" s="104" t="s">
        <v>1703</v>
      </c>
      <c r="J2433" s="77"/>
      <c r="K2433" s="77" t="str">
        <f ca="1">+IF(ISERROR(MATCH([1]!WORKORDER[[#This Row],[TRAVELER]],[1]!Table1[TRAVELER],0)),K2433,"Shipped")</f>
        <v>Shipped</v>
      </c>
      <c r="L2433" s="77">
        <f ca="1">IF(ISERROR(MATCH([1]!WORKORDER[[#This Row],[TRAVELER]],[1]!Table1[TRAVELER],0)),L2433,#REF!)</f>
        <v>29814</v>
      </c>
    </row>
    <row r="2434" spans="1:12" hidden="1" x14ac:dyDescent="0.25">
      <c r="A2434" s="77">
        <v>710764</v>
      </c>
      <c r="B2434" s="77" t="s">
        <v>1050</v>
      </c>
      <c r="C2434" s="77">
        <v>469</v>
      </c>
      <c r="D2434" s="77"/>
      <c r="E2434" s="100">
        <v>917</v>
      </c>
      <c r="F2434" s="101">
        <v>25123</v>
      </c>
      <c r="G2434" s="102">
        <v>190356</v>
      </c>
      <c r="H2434" s="103">
        <v>46183</v>
      </c>
      <c r="I2434" s="104" t="s">
        <v>1704</v>
      </c>
      <c r="J2434" s="77"/>
      <c r="K2434" s="77" t="str">
        <f ca="1">+IF(ISERROR(MATCH([1]!WORKORDER[[#This Row],[TRAVELER]],[1]!Table1[TRAVELER],0)),K2434,"Shipped")</f>
        <v>Shipped</v>
      </c>
      <c r="L2434" s="77">
        <f ca="1">IF(ISERROR(MATCH([1]!WORKORDER[[#This Row],[TRAVELER]],[1]!Table1[TRAVELER],0)),L2434,#REF!)</f>
        <v>29700</v>
      </c>
    </row>
    <row r="2435" spans="1:12" hidden="1" x14ac:dyDescent="0.25">
      <c r="A2435" s="77">
        <v>710765</v>
      </c>
      <c r="B2435" s="77" t="s">
        <v>1050</v>
      </c>
      <c r="C2435" s="77">
        <v>1558</v>
      </c>
      <c r="D2435" s="77"/>
      <c r="E2435" s="100">
        <v>780</v>
      </c>
      <c r="F2435" s="101">
        <v>21370</v>
      </c>
      <c r="G2435" s="102">
        <v>190356</v>
      </c>
      <c r="H2435" s="103">
        <v>46183</v>
      </c>
      <c r="I2435" s="104" t="s">
        <v>1705</v>
      </c>
      <c r="J2435" s="77"/>
      <c r="K2435" s="77" t="str">
        <f ca="1">+IF(ISERROR(MATCH([1]!WORKORDER[[#This Row],[TRAVELER]],[1]!Table1[TRAVELER],0)),K2435,"Shipped")</f>
        <v>Shipped</v>
      </c>
      <c r="L2435" s="77">
        <f ca="1">IF(ISERROR(MATCH([1]!WORKORDER[[#This Row],[TRAVELER]],[1]!Table1[TRAVELER],0)),L2435,#REF!)</f>
        <v>29702</v>
      </c>
    </row>
    <row r="2436" spans="1:12" hidden="1" x14ac:dyDescent="0.25">
      <c r="A2436" s="77">
        <v>710766</v>
      </c>
      <c r="B2436" s="77" t="s">
        <v>991</v>
      </c>
      <c r="C2436" s="77">
        <v>709</v>
      </c>
      <c r="D2436" s="77"/>
      <c r="E2436" s="100">
        <v>1097</v>
      </c>
      <c r="F2436" s="101">
        <v>9539</v>
      </c>
      <c r="G2436" s="102">
        <v>190642</v>
      </c>
      <c r="H2436" s="103">
        <v>46195</v>
      </c>
      <c r="I2436" s="104" t="s">
        <v>926</v>
      </c>
      <c r="J2436" s="77"/>
      <c r="K2436" s="77" t="str">
        <f ca="1">+IF(ISERROR(MATCH([1]!WORKORDER[[#This Row],[TRAVELER]],[1]!Table1[TRAVELER],0)),K2436,"Shipped")</f>
        <v>Shipped</v>
      </c>
      <c r="L2436" s="77">
        <f ca="1">IF(ISERROR(MATCH([1]!WORKORDER[[#This Row],[TRAVELER]],[1]!Table1[TRAVELER],0)),L2436,#REF!)</f>
        <v>29753</v>
      </c>
    </row>
    <row r="2437" spans="1:12" hidden="1" x14ac:dyDescent="0.25">
      <c r="A2437" s="77">
        <v>710767</v>
      </c>
      <c r="B2437" s="77" t="s">
        <v>991</v>
      </c>
      <c r="C2437" s="77">
        <v>258</v>
      </c>
      <c r="D2437" s="77"/>
      <c r="E2437" s="100">
        <v>1091</v>
      </c>
      <c r="F2437" s="101">
        <v>9487</v>
      </c>
      <c r="G2437" s="102">
        <v>190642</v>
      </c>
      <c r="H2437" s="103">
        <v>46195</v>
      </c>
      <c r="I2437" s="104" t="s">
        <v>926</v>
      </c>
      <c r="J2437" s="77"/>
      <c r="K2437" s="77" t="str">
        <f ca="1">+IF(ISERROR(MATCH([1]!WORKORDER[[#This Row],[TRAVELER]],[1]!Table1[TRAVELER],0)),K2437,"Shipped")</f>
        <v>Shipped</v>
      </c>
      <c r="L2437" s="77">
        <f ca="1">IF(ISERROR(MATCH([1]!WORKORDER[[#This Row],[TRAVELER]],[1]!Table1[TRAVELER],0)),L2437,#REF!)</f>
        <v>29758</v>
      </c>
    </row>
    <row r="2438" spans="1:12" hidden="1" x14ac:dyDescent="0.25">
      <c r="A2438" s="77">
        <v>710768</v>
      </c>
      <c r="B2438" s="77" t="s">
        <v>991</v>
      </c>
      <c r="C2438" s="77">
        <v>109</v>
      </c>
      <c r="D2438" s="77"/>
      <c r="E2438" s="100">
        <v>1074</v>
      </c>
      <c r="F2438" s="101">
        <v>9339</v>
      </c>
      <c r="G2438" s="102">
        <v>190642</v>
      </c>
      <c r="H2438" s="103">
        <v>46195</v>
      </c>
      <c r="I2438" s="104" t="s">
        <v>926</v>
      </c>
      <c r="J2438" s="77"/>
      <c r="K2438" s="77" t="str">
        <f ca="1">+IF(ISERROR(MATCH([1]!WORKORDER[[#This Row],[TRAVELER]],[1]!Table1[TRAVELER],0)),K2438,"Shipped")</f>
        <v>Shipped</v>
      </c>
      <c r="L2438" s="77">
        <f ca="1">IF(ISERROR(MATCH([1]!WORKORDER[[#This Row],[TRAVELER]],[1]!Table1[TRAVELER],0)),L2438,#REF!)</f>
        <v>29769</v>
      </c>
    </row>
    <row r="2439" spans="1:12" hidden="1" x14ac:dyDescent="0.25">
      <c r="A2439" s="77">
        <v>710769</v>
      </c>
      <c r="B2439" s="77" t="s">
        <v>991</v>
      </c>
      <c r="C2439" s="77">
        <v>1535</v>
      </c>
      <c r="D2439" s="77"/>
      <c r="E2439" s="100">
        <v>1139</v>
      </c>
      <c r="F2439" s="101">
        <v>9904</v>
      </c>
      <c r="G2439" s="102">
        <v>190642</v>
      </c>
      <c r="H2439" s="103">
        <v>46195</v>
      </c>
      <c r="I2439" s="104" t="s">
        <v>926</v>
      </c>
      <c r="J2439" s="77"/>
      <c r="K2439" s="77" t="str">
        <f ca="1">+IF(ISERROR(MATCH([1]!WORKORDER[[#This Row],[TRAVELER]],[1]!Table1[TRAVELER],0)),K2439,"Shipped")</f>
        <v>Shipped</v>
      </c>
      <c r="L2439" s="77">
        <f ca="1">IF(ISERROR(MATCH([1]!WORKORDER[[#This Row],[TRAVELER]],[1]!Table1[TRAVELER],0)),L2439,#REF!)</f>
        <v>29753</v>
      </c>
    </row>
    <row r="2440" spans="1:12" hidden="1" x14ac:dyDescent="0.25">
      <c r="A2440" s="77">
        <v>710770</v>
      </c>
      <c r="B2440" s="77" t="s">
        <v>991</v>
      </c>
      <c r="C2440" s="77">
        <v>1369</v>
      </c>
      <c r="D2440" s="77"/>
      <c r="E2440" s="100">
        <v>1148</v>
      </c>
      <c r="F2440" s="101">
        <v>9983</v>
      </c>
      <c r="G2440" s="102">
        <v>190642</v>
      </c>
      <c r="H2440" s="103">
        <v>46195</v>
      </c>
      <c r="I2440" s="104" t="s">
        <v>926</v>
      </c>
      <c r="J2440" s="77"/>
      <c r="K2440" s="77" t="str">
        <f ca="1">+IF(ISERROR(MATCH([1]!WORKORDER[[#This Row],[TRAVELER]],[1]!Table1[TRAVELER],0)),K2440,"Shipped")</f>
        <v>Shipped</v>
      </c>
      <c r="L2440" s="77">
        <f ca="1">IF(ISERROR(MATCH([1]!WORKORDER[[#This Row],[TRAVELER]],[1]!Table1[TRAVELER],0)),L2440,#REF!)</f>
        <v>29753</v>
      </c>
    </row>
    <row r="2441" spans="1:12" hidden="1" x14ac:dyDescent="0.25">
      <c r="A2441" s="77">
        <v>710771</v>
      </c>
      <c r="B2441" s="77" t="s">
        <v>991</v>
      </c>
      <c r="C2441" s="77">
        <v>483</v>
      </c>
      <c r="D2441" s="77"/>
      <c r="E2441" s="100">
        <v>1076</v>
      </c>
      <c r="F2441" s="101">
        <v>9357</v>
      </c>
      <c r="G2441" s="102">
        <v>190642</v>
      </c>
      <c r="H2441" s="103">
        <v>46195</v>
      </c>
      <c r="I2441" s="104" t="s">
        <v>926</v>
      </c>
      <c r="J2441" s="77"/>
      <c r="K2441" s="77" t="str">
        <f ca="1">+IF(ISERROR(MATCH([1]!WORKORDER[[#This Row],[TRAVELER]],[1]!Table1[TRAVELER],0)),K2441,"Shipped")</f>
        <v>Shipped</v>
      </c>
      <c r="L2441" s="77">
        <f ca="1">IF(ISERROR(MATCH([1]!WORKORDER[[#This Row],[TRAVELER]],[1]!Table1[TRAVELER],0)),L2441,#REF!)</f>
        <v>29758</v>
      </c>
    </row>
    <row r="2442" spans="1:12" hidden="1" x14ac:dyDescent="0.25">
      <c r="A2442" s="77">
        <v>710772</v>
      </c>
      <c r="B2442" s="77" t="s">
        <v>1051</v>
      </c>
      <c r="C2442" s="77">
        <v>734</v>
      </c>
      <c r="D2442" s="77"/>
      <c r="E2442" s="100">
        <v>1097</v>
      </c>
      <c r="F2442" s="101">
        <v>7362</v>
      </c>
      <c r="G2442" s="102">
        <v>190452</v>
      </c>
      <c r="H2442" s="103">
        <v>46188</v>
      </c>
      <c r="I2442" s="104" t="s">
        <v>926</v>
      </c>
      <c r="J2442" s="77"/>
      <c r="K2442" s="77" t="str">
        <f ca="1">+IF(ISERROR(MATCH([1]!WORKORDER[[#This Row],[TRAVELER]],[1]!Table1[TRAVELER],0)),K2442,"Shipped")</f>
        <v>Shipped</v>
      </c>
      <c r="L2442" s="77">
        <f ca="1">IF(ISERROR(MATCH([1]!WORKORDER[[#This Row],[TRAVELER]],[1]!Table1[TRAVELER],0)),L2442,#REF!)</f>
        <v>29738</v>
      </c>
    </row>
    <row r="2443" spans="1:12" hidden="1" x14ac:dyDescent="0.25">
      <c r="A2443" s="77">
        <v>710773</v>
      </c>
      <c r="B2443" s="77" t="s">
        <v>1051</v>
      </c>
      <c r="C2443" s="77">
        <v>883</v>
      </c>
      <c r="D2443" s="77"/>
      <c r="E2443" s="100">
        <v>1111</v>
      </c>
      <c r="F2443" s="101">
        <v>7456</v>
      </c>
      <c r="G2443" s="102">
        <v>190452</v>
      </c>
      <c r="H2443" s="103">
        <v>46188</v>
      </c>
      <c r="I2443" s="104" t="s">
        <v>926</v>
      </c>
      <c r="J2443" s="77"/>
      <c r="K2443" s="77" t="str">
        <f ca="1">+IF(ISERROR(MATCH([1]!WORKORDER[[#This Row],[TRAVELER]],[1]!Table1[TRAVELER],0)),K2443,"Shipped")</f>
        <v>Shipped</v>
      </c>
      <c r="L2443" s="77">
        <f ca="1">IF(ISERROR(MATCH([1]!WORKORDER[[#This Row],[TRAVELER]],[1]!Table1[TRAVELER],0)),L2443,#REF!)</f>
        <v>29740</v>
      </c>
    </row>
    <row r="2444" spans="1:12" hidden="1" x14ac:dyDescent="0.25">
      <c r="A2444" s="77">
        <v>710774</v>
      </c>
      <c r="B2444" s="77" t="s">
        <v>1051</v>
      </c>
      <c r="C2444" s="77">
        <v>27</v>
      </c>
      <c r="D2444" s="77"/>
      <c r="E2444" s="100">
        <v>1107</v>
      </c>
      <c r="F2444" s="101">
        <v>7430</v>
      </c>
      <c r="G2444" s="102">
        <v>190452</v>
      </c>
      <c r="H2444" s="103">
        <v>46188</v>
      </c>
      <c r="I2444" s="104" t="s">
        <v>926</v>
      </c>
      <c r="J2444" s="77"/>
      <c r="K2444" s="77" t="str">
        <f ca="1">+IF(ISERROR(MATCH([1]!WORKORDER[[#This Row],[TRAVELER]],[1]!Table1[TRAVELER],0)),K2444,"Shipped")</f>
        <v>Shipped</v>
      </c>
      <c r="L2444" s="77">
        <f ca="1">IF(ISERROR(MATCH([1]!WORKORDER[[#This Row],[TRAVELER]],[1]!Table1[TRAVELER],0)),L2444,#REF!)</f>
        <v>29738</v>
      </c>
    </row>
    <row r="2445" spans="1:12" hidden="1" x14ac:dyDescent="0.25">
      <c r="A2445" s="77">
        <v>710775</v>
      </c>
      <c r="B2445" s="77" t="s">
        <v>1051</v>
      </c>
      <c r="C2445" s="77">
        <v>346</v>
      </c>
      <c r="D2445" s="77"/>
      <c r="E2445" s="100">
        <v>1097</v>
      </c>
      <c r="F2445" s="101">
        <v>7362</v>
      </c>
      <c r="G2445" s="102">
        <v>190452</v>
      </c>
      <c r="H2445" s="103">
        <v>46188</v>
      </c>
      <c r="I2445" s="104" t="s">
        <v>926</v>
      </c>
      <c r="J2445" s="77"/>
      <c r="K2445" s="77" t="str">
        <f ca="1">+IF(ISERROR(MATCH([1]!WORKORDER[[#This Row],[TRAVELER]],[1]!Table1[TRAVELER],0)),K2445,"Shipped")</f>
        <v>Shipped</v>
      </c>
      <c r="L2445" s="77">
        <f ca="1">IF(ISERROR(MATCH([1]!WORKORDER[[#This Row],[TRAVELER]],[1]!Table1[TRAVELER],0)),L2445,#REF!)</f>
        <v>29740</v>
      </c>
    </row>
    <row r="2446" spans="1:12" hidden="1" x14ac:dyDescent="0.25">
      <c r="A2446" s="77">
        <v>710776</v>
      </c>
      <c r="B2446" s="77" t="s">
        <v>1051</v>
      </c>
      <c r="C2446" s="77">
        <v>981</v>
      </c>
      <c r="D2446" s="77"/>
      <c r="E2446" s="100">
        <v>1106</v>
      </c>
      <c r="F2446" s="101">
        <v>7423</v>
      </c>
      <c r="G2446" s="102">
        <v>190452</v>
      </c>
      <c r="H2446" s="103">
        <v>46188</v>
      </c>
      <c r="I2446" s="104" t="s">
        <v>926</v>
      </c>
      <c r="J2446" s="77"/>
      <c r="K2446" s="77" t="str">
        <f ca="1">+IF(ISERROR(MATCH([1]!WORKORDER[[#This Row],[TRAVELER]],[1]!Table1[TRAVELER],0)),K2446,"Shipped")</f>
        <v>Shipped</v>
      </c>
      <c r="L2446" s="77">
        <f ca="1">IF(ISERROR(MATCH([1]!WORKORDER[[#This Row],[TRAVELER]],[1]!Table1[TRAVELER],0)),L2446,#REF!)</f>
        <v>29740</v>
      </c>
    </row>
    <row r="2447" spans="1:12" hidden="1" x14ac:dyDescent="0.25">
      <c r="A2447" s="77">
        <v>710777</v>
      </c>
      <c r="B2447" s="77" t="s">
        <v>1051</v>
      </c>
      <c r="C2447" s="77">
        <v>598</v>
      </c>
      <c r="D2447" s="77"/>
      <c r="E2447" s="100">
        <v>1093</v>
      </c>
      <c r="F2447" s="101">
        <v>7336</v>
      </c>
      <c r="G2447" s="102">
        <v>190452</v>
      </c>
      <c r="H2447" s="103">
        <v>46188</v>
      </c>
      <c r="I2447" s="104" t="s">
        <v>926</v>
      </c>
      <c r="J2447" s="77"/>
      <c r="K2447" s="77" t="str">
        <f ca="1">+IF(ISERROR(MATCH([1]!WORKORDER[[#This Row],[TRAVELER]],[1]!Table1[TRAVELER],0)),K2447,"Shipped")</f>
        <v>Shipped</v>
      </c>
      <c r="L2447" s="77">
        <f ca="1">IF(ISERROR(MATCH([1]!WORKORDER[[#This Row],[TRAVELER]],[1]!Table1[TRAVELER],0)),L2447,#REF!)</f>
        <v>29720</v>
      </c>
    </row>
    <row r="2448" spans="1:12" hidden="1" x14ac:dyDescent="0.25">
      <c r="A2448" s="77">
        <v>710778</v>
      </c>
      <c r="B2448" s="77" t="s">
        <v>1051</v>
      </c>
      <c r="C2448" s="77">
        <v>398</v>
      </c>
      <c r="D2448" s="77"/>
      <c r="E2448" s="100">
        <v>1071</v>
      </c>
      <c r="F2448" s="101">
        <v>7188</v>
      </c>
      <c r="G2448" s="102">
        <v>190465</v>
      </c>
      <c r="H2448" s="103">
        <v>46188</v>
      </c>
      <c r="I2448" s="104" t="s">
        <v>926</v>
      </c>
      <c r="J2448" s="77"/>
      <c r="K2448" s="77" t="str">
        <f ca="1">+IF(ISERROR(MATCH([1]!WORKORDER[[#This Row],[TRAVELER]],[1]!Table1[TRAVELER],0)),K2448,"Shipped")</f>
        <v>Shipped</v>
      </c>
      <c r="L2448" s="77">
        <f ca="1">IF(ISERROR(MATCH([1]!WORKORDER[[#This Row],[TRAVELER]],[1]!Table1[TRAVELER],0)),L2448,#REF!)</f>
        <v>29740</v>
      </c>
    </row>
    <row r="2449" spans="1:12" hidden="1" x14ac:dyDescent="0.25">
      <c r="A2449" s="77">
        <v>710779</v>
      </c>
      <c r="B2449" s="77" t="s">
        <v>1051</v>
      </c>
      <c r="C2449" s="77">
        <v>1099</v>
      </c>
      <c r="D2449" s="77"/>
      <c r="E2449" s="100">
        <v>1127</v>
      </c>
      <c r="F2449" s="101">
        <v>7564</v>
      </c>
      <c r="G2449" s="102">
        <v>190465</v>
      </c>
      <c r="H2449" s="103">
        <v>46188</v>
      </c>
      <c r="I2449" s="104" t="s">
        <v>926</v>
      </c>
      <c r="J2449" s="77"/>
      <c r="K2449" s="77" t="str">
        <f ca="1">+IF(ISERROR(MATCH([1]!WORKORDER[[#This Row],[TRAVELER]],[1]!Table1[TRAVELER],0)),K2449,"Shipped")</f>
        <v>Shipped</v>
      </c>
      <c r="L2449" s="77">
        <f ca="1">IF(ISERROR(MATCH([1]!WORKORDER[[#This Row],[TRAVELER]],[1]!Table1[TRAVELER],0)),L2449,#REF!)</f>
        <v>29738</v>
      </c>
    </row>
    <row r="2450" spans="1:12" hidden="1" x14ac:dyDescent="0.25">
      <c r="A2450" s="77">
        <v>710780</v>
      </c>
      <c r="B2450" s="77" t="s">
        <v>1051</v>
      </c>
      <c r="C2450" s="77">
        <v>735</v>
      </c>
      <c r="D2450" s="77"/>
      <c r="E2450" s="100">
        <v>1098</v>
      </c>
      <c r="F2450" s="101">
        <v>7369</v>
      </c>
      <c r="G2450" s="102">
        <v>190465</v>
      </c>
      <c r="H2450" s="103">
        <v>46188</v>
      </c>
      <c r="I2450" s="104" t="s">
        <v>926</v>
      </c>
      <c r="J2450" s="77"/>
      <c r="K2450" s="77" t="str">
        <f ca="1">+IF(ISERROR(MATCH([1]!WORKORDER[[#This Row],[TRAVELER]],[1]!Table1[TRAVELER],0)),K2450,"Shipped")</f>
        <v>Shipped</v>
      </c>
      <c r="L2450" s="77">
        <f ca="1">IF(ISERROR(MATCH([1]!WORKORDER[[#This Row],[TRAVELER]],[1]!Table1[TRAVELER],0)),L2450,#REF!)</f>
        <v>29720</v>
      </c>
    </row>
    <row r="2451" spans="1:12" hidden="1" x14ac:dyDescent="0.25">
      <c r="A2451" s="77">
        <v>710781</v>
      </c>
      <c r="B2451" s="77" t="s">
        <v>1051</v>
      </c>
      <c r="C2451" s="77">
        <v>829</v>
      </c>
      <c r="D2451" s="77"/>
      <c r="E2451" s="100">
        <v>1123</v>
      </c>
      <c r="F2451" s="101">
        <v>7537</v>
      </c>
      <c r="G2451" s="102">
        <v>190465</v>
      </c>
      <c r="H2451" s="103">
        <v>46188</v>
      </c>
      <c r="I2451" s="104" t="s">
        <v>926</v>
      </c>
      <c r="J2451" s="77"/>
      <c r="K2451" s="77" t="str">
        <f ca="1">+IF(ISERROR(MATCH([1]!WORKORDER[[#This Row],[TRAVELER]],[1]!Table1[TRAVELER],0)),K2451,"Shipped")</f>
        <v>Shipped</v>
      </c>
      <c r="L2451" s="77">
        <f ca="1">IF(ISERROR(MATCH([1]!WORKORDER[[#This Row],[TRAVELER]],[1]!Table1[TRAVELER],0)),L2451,#REF!)</f>
        <v>29740</v>
      </c>
    </row>
    <row r="2452" spans="1:12" hidden="1" x14ac:dyDescent="0.25">
      <c r="A2452" s="77">
        <v>710782</v>
      </c>
      <c r="B2452" s="77" t="s">
        <v>1051</v>
      </c>
      <c r="C2452" s="77">
        <v>1384</v>
      </c>
      <c r="D2452" s="77"/>
      <c r="E2452" s="100">
        <v>1153</v>
      </c>
      <c r="F2452" s="101">
        <v>7738</v>
      </c>
      <c r="G2452" s="102">
        <v>190465</v>
      </c>
      <c r="H2452" s="103">
        <v>46188</v>
      </c>
      <c r="I2452" s="104" t="s">
        <v>926</v>
      </c>
      <c r="J2452" s="77"/>
      <c r="K2452" s="77" t="str">
        <f ca="1">+IF(ISERROR(MATCH([1]!WORKORDER[[#This Row],[TRAVELER]],[1]!Table1[TRAVELER],0)),K2452,"Shipped")</f>
        <v>Shipped</v>
      </c>
      <c r="L2452" s="77">
        <f ca="1">IF(ISERROR(MATCH([1]!WORKORDER[[#This Row],[TRAVELER]],[1]!Table1[TRAVELER],0)),L2452,#REF!)</f>
        <v>29727</v>
      </c>
    </row>
    <row r="2453" spans="1:12" hidden="1" x14ac:dyDescent="0.25">
      <c r="A2453" s="77">
        <v>710783</v>
      </c>
      <c r="B2453" s="77" t="s">
        <v>1051</v>
      </c>
      <c r="C2453" s="77">
        <v>1028</v>
      </c>
      <c r="D2453" s="77"/>
      <c r="E2453" s="100">
        <v>1070</v>
      </c>
      <c r="F2453" s="101">
        <v>7181</v>
      </c>
      <c r="G2453" s="102">
        <v>190465</v>
      </c>
      <c r="H2453" s="103">
        <v>46188</v>
      </c>
      <c r="I2453" s="104" t="s">
        <v>926</v>
      </c>
      <c r="J2453" s="77"/>
      <c r="K2453" s="77" t="str">
        <f ca="1">+IF(ISERROR(MATCH([1]!WORKORDER[[#This Row],[TRAVELER]],[1]!Table1[TRAVELER],0)),K2453,"Shipped")</f>
        <v>Shipped</v>
      </c>
      <c r="L2453" s="77">
        <f ca="1">IF(ISERROR(MATCH([1]!WORKORDER[[#This Row],[TRAVELER]],[1]!Table1[TRAVELER],0)),L2453,#REF!)</f>
        <v>29720</v>
      </c>
    </row>
    <row r="2454" spans="1:12" hidden="1" x14ac:dyDescent="0.25">
      <c r="A2454" s="77">
        <v>710797</v>
      </c>
      <c r="B2454" s="77">
        <v>11546545</v>
      </c>
      <c r="C2454" s="77">
        <v>395</v>
      </c>
      <c r="D2454" s="77"/>
      <c r="E2454" s="100">
        <v>967</v>
      </c>
      <c r="F2454" s="101">
        <v>80583</v>
      </c>
      <c r="G2454" s="102">
        <v>190410</v>
      </c>
      <c r="H2454" s="103">
        <v>46185</v>
      </c>
      <c r="I2454" s="104" t="s">
        <v>926</v>
      </c>
      <c r="J2454" s="77"/>
      <c r="K2454" s="77" t="str">
        <f ca="1">+IF(ISERROR(MATCH([1]!WORKORDER[[#This Row],[TRAVELER]],[1]!Table1[TRAVELER],0)),K2454,"Shipped")</f>
        <v>Shipped</v>
      </c>
      <c r="L2454" s="77">
        <f ca="1">IF(ISERROR(MATCH([1]!WORKORDER[[#This Row],[TRAVELER]],[1]!Table1[TRAVELER],0)),L2454,#REF!)</f>
        <v>29718</v>
      </c>
    </row>
    <row r="2455" spans="1:12" hidden="1" x14ac:dyDescent="0.25">
      <c r="A2455" s="77">
        <v>710798</v>
      </c>
      <c r="B2455" s="77">
        <v>11546545</v>
      </c>
      <c r="C2455" s="77">
        <v>399</v>
      </c>
      <c r="D2455" s="77"/>
      <c r="E2455" s="100">
        <v>973</v>
      </c>
      <c r="F2455" s="101">
        <v>81083</v>
      </c>
      <c r="G2455" s="102">
        <v>190410</v>
      </c>
      <c r="H2455" s="103">
        <v>46185</v>
      </c>
      <c r="I2455" s="104" t="s">
        <v>926</v>
      </c>
      <c r="J2455" s="77"/>
      <c r="K2455" s="77" t="str">
        <f ca="1">+IF(ISERROR(MATCH([1]!WORKORDER[[#This Row],[TRAVELER]],[1]!Table1[TRAVELER],0)),K2455,"Shipped")</f>
        <v>Shipped</v>
      </c>
      <c r="L2455" s="77">
        <f ca="1">IF(ISERROR(MATCH([1]!WORKORDER[[#This Row],[TRAVELER]],[1]!Table1[TRAVELER],0)),L2455,#REF!)</f>
        <v>29716</v>
      </c>
    </row>
    <row r="2456" spans="1:12" hidden="1" x14ac:dyDescent="0.25">
      <c r="A2456" s="77">
        <v>710799</v>
      </c>
      <c r="B2456" s="77">
        <v>11546545</v>
      </c>
      <c r="C2456" s="77">
        <v>1572</v>
      </c>
      <c r="D2456" s="77"/>
      <c r="E2456" s="100">
        <v>864</v>
      </c>
      <c r="F2456" s="101">
        <v>72000</v>
      </c>
      <c r="G2456" s="102">
        <v>190410</v>
      </c>
      <c r="H2456" s="103">
        <v>46185</v>
      </c>
      <c r="I2456" s="104" t="s">
        <v>926</v>
      </c>
      <c r="J2456" s="77"/>
      <c r="K2456" s="77" t="str">
        <f ca="1">+IF(ISERROR(MATCH([1]!WORKORDER[[#This Row],[TRAVELER]],[1]!Table1[TRAVELER],0)),K2456,"Shipped")</f>
        <v>Shipped</v>
      </c>
      <c r="L2456" s="77">
        <f ca="1">IF(ISERROR(MATCH([1]!WORKORDER[[#This Row],[TRAVELER]],[1]!Table1[TRAVELER],0)),L2456,#REF!)</f>
        <v>29725</v>
      </c>
    </row>
    <row r="2457" spans="1:12" hidden="1" x14ac:dyDescent="0.25">
      <c r="A2457" s="77">
        <v>710800</v>
      </c>
      <c r="B2457" s="77">
        <v>11546545</v>
      </c>
      <c r="C2457" s="77">
        <v>42</v>
      </c>
      <c r="D2457" s="77"/>
      <c r="E2457" s="100">
        <v>1088</v>
      </c>
      <c r="F2457" s="101">
        <v>90667</v>
      </c>
      <c r="G2457" s="102">
        <v>190410</v>
      </c>
      <c r="H2457" s="103">
        <v>46185</v>
      </c>
      <c r="I2457" s="104" t="s">
        <v>926</v>
      </c>
      <c r="J2457" s="77"/>
      <c r="K2457" s="77" t="str">
        <f ca="1">+IF(ISERROR(MATCH([1]!WORKORDER[[#This Row],[TRAVELER]],[1]!Table1[TRAVELER],0)),K2457,"Shipped")</f>
        <v>Shipped</v>
      </c>
      <c r="L2457" s="77">
        <f ca="1">IF(ISERROR(MATCH([1]!WORKORDER[[#This Row],[TRAVELER]],[1]!Table1[TRAVELER],0)),L2457,#REF!)</f>
        <v>29727</v>
      </c>
    </row>
    <row r="2458" spans="1:12" hidden="1" x14ac:dyDescent="0.25">
      <c r="A2458" s="77">
        <v>710801</v>
      </c>
      <c r="B2458" s="77">
        <v>11546545</v>
      </c>
      <c r="C2458" s="77">
        <v>509</v>
      </c>
      <c r="D2458" s="77"/>
      <c r="E2458" s="100">
        <v>1046</v>
      </c>
      <c r="F2458" s="101">
        <v>87167</v>
      </c>
      <c r="G2458" s="102">
        <v>190410</v>
      </c>
      <c r="H2458" s="103">
        <v>46185</v>
      </c>
      <c r="I2458" s="104" t="s">
        <v>926</v>
      </c>
      <c r="J2458" s="77"/>
      <c r="K2458" s="77" t="str">
        <f ca="1">+IF(ISERROR(MATCH([1]!WORKORDER[[#This Row],[TRAVELER]],[1]!Table1[TRAVELER],0)),K2458,"Shipped")</f>
        <v>Shipped</v>
      </c>
      <c r="L2458" s="77">
        <f ca="1">IF(ISERROR(MATCH([1]!WORKORDER[[#This Row],[TRAVELER]],[1]!Table1[TRAVELER],0)),L2458,#REF!)</f>
        <v>29716</v>
      </c>
    </row>
    <row r="2459" spans="1:12" hidden="1" x14ac:dyDescent="0.25">
      <c r="A2459" s="77">
        <v>710802</v>
      </c>
      <c r="B2459" s="77">
        <v>11546545</v>
      </c>
      <c r="C2459" s="77">
        <v>514</v>
      </c>
      <c r="D2459" s="77"/>
      <c r="E2459" s="100">
        <v>885</v>
      </c>
      <c r="F2459" s="101">
        <v>73750</v>
      </c>
      <c r="G2459" s="102">
        <v>190410</v>
      </c>
      <c r="H2459" s="103">
        <v>46185</v>
      </c>
      <c r="I2459" s="104" t="s">
        <v>926</v>
      </c>
      <c r="J2459" s="77"/>
      <c r="K2459" s="77" t="str">
        <f ca="1">+IF(ISERROR(MATCH([1]!WORKORDER[[#This Row],[TRAVELER]],[1]!Table1[TRAVELER],0)),K2459,"Shipped")</f>
        <v>Shipped</v>
      </c>
      <c r="L2459" s="77">
        <f ca="1">IF(ISERROR(MATCH([1]!WORKORDER[[#This Row],[TRAVELER]],[1]!Table1[TRAVELER],0)),L2459,#REF!)</f>
        <v>29740</v>
      </c>
    </row>
    <row r="2460" spans="1:12" hidden="1" x14ac:dyDescent="0.25">
      <c r="A2460" s="77">
        <v>710803</v>
      </c>
      <c r="B2460" s="77">
        <v>11546545</v>
      </c>
      <c r="C2460" s="77">
        <v>742</v>
      </c>
      <c r="D2460" s="77"/>
      <c r="E2460" s="100">
        <v>1153</v>
      </c>
      <c r="F2460" s="101">
        <v>96083</v>
      </c>
      <c r="G2460" s="102">
        <v>190410</v>
      </c>
      <c r="H2460" s="103">
        <v>46185</v>
      </c>
      <c r="I2460" s="104" t="s">
        <v>926</v>
      </c>
      <c r="J2460" s="77"/>
      <c r="K2460" s="77" t="str">
        <f ca="1">+IF(ISERROR(MATCH([1]!WORKORDER[[#This Row],[TRAVELER]],[1]!Table1[TRAVELER],0)),K2460,"Shipped")</f>
        <v>Shipped</v>
      </c>
      <c r="L2460" s="77">
        <f ca="1">IF(ISERROR(MATCH([1]!WORKORDER[[#This Row],[TRAVELER]],[1]!Table1[TRAVELER],0)),L2460,#REF!)</f>
        <v>29740</v>
      </c>
    </row>
    <row r="2461" spans="1:12" hidden="1" x14ac:dyDescent="0.25">
      <c r="A2461" s="77">
        <v>710804</v>
      </c>
      <c r="B2461" s="77">
        <v>11546545</v>
      </c>
      <c r="C2461" s="77">
        <v>1020</v>
      </c>
      <c r="D2461" s="77"/>
      <c r="E2461" s="100">
        <v>1011</v>
      </c>
      <c r="F2461" s="101">
        <v>84250</v>
      </c>
      <c r="G2461" s="102">
        <v>190410</v>
      </c>
      <c r="H2461" s="103">
        <v>46185</v>
      </c>
      <c r="I2461" s="104" t="s">
        <v>926</v>
      </c>
      <c r="J2461" s="77"/>
      <c r="K2461" s="77" t="str">
        <f ca="1">+IF(ISERROR(MATCH([1]!WORKORDER[[#This Row],[TRAVELER]],[1]!Table1[TRAVELER],0)),K2461,"Shipped")</f>
        <v>Shipped</v>
      </c>
      <c r="L2461" s="77">
        <f ca="1">IF(ISERROR(MATCH([1]!WORKORDER[[#This Row],[TRAVELER]],[1]!Table1[TRAVELER],0)),L2461,#REF!)</f>
        <v>29716</v>
      </c>
    </row>
    <row r="2462" spans="1:12" hidden="1" x14ac:dyDescent="0.25">
      <c r="A2462" s="77">
        <v>710805</v>
      </c>
      <c r="B2462" s="77">
        <v>11546545</v>
      </c>
      <c r="C2462" s="77">
        <v>753</v>
      </c>
      <c r="D2462" s="77"/>
      <c r="E2462" s="100">
        <v>1050</v>
      </c>
      <c r="F2462" s="101">
        <v>87500</v>
      </c>
      <c r="G2462" s="102">
        <v>190410</v>
      </c>
      <c r="H2462" s="103">
        <v>46185</v>
      </c>
      <c r="I2462" s="104" t="s">
        <v>926</v>
      </c>
      <c r="J2462" s="77"/>
      <c r="K2462" s="77" t="str">
        <f ca="1">+IF(ISERROR(MATCH([1]!WORKORDER[[#This Row],[TRAVELER]],[1]!Table1[TRAVELER],0)),K2462,"Shipped")</f>
        <v>Shipped</v>
      </c>
      <c r="L2462" s="77">
        <f ca="1">IF(ISERROR(MATCH([1]!WORKORDER[[#This Row],[TRAVELER]],[1]!Table1[TRAVELER],0)),L2462,#REF!)</f>
        <v>29716</v>
      </c>
    </row>
    <row r="2463" spans="1:12" hidden="1" x14ac:dyDescent="0.25">
      <c r="A2463" s="77">
        <v>710806</v>
      </c>
      <c r="B2463" s="77">
        <v>11546545</v>
      </c>
      <c r="C2463" s="77">
        <v>15</v>
      </c>
      <c r="D2463" s="77"/>
      <c r="E2463" s="100">
        <v>1100</v>
      </c>
      <c r="F2463" s="101">
        <v>91667</v>
      </c>
      <c r="G2463" s="102">
        <v>190410</v>
      </c>
      <c r="H2463" s="103">
        <v>46185</v>
      </c>
      <c r="I2463" s="104" t="s">
        <v>926</v>
      </c>
      <c r="J2463" s="77"/>
      <c r="K2463" s="77" t="str">
        <f ca="1">+IF(ISERROR(MATCH([1]!WORKORDER[[#This Row],[TRAVELER]],[1]!Table1[TRAVELER],0)),K2463,"Shipped")</f>
        <v>Shipped</v>
      </c>
      <c r="L2463" s="77">
        <f ca="1">IF(ISERROR(MATCH([1]!WORKORDER[[#This Row],[TRAVELER]],[1]!Table1[TRAVELER],0)),L2463,#REF!)</f>
        <v>29728</v>
      </c>
    </row>
    <row r="2464" spans="1:12" hidden="1" x14ac:dyDescent="0.25">
      <c r="A2464" s="77">
        <v>710807</v>
      </c>
      <c r="B2464" s="77" t="s">
        <v>933</v>
      </c>
      <c r="C2464" s="77">
        <v>838</v>
      </c>
      <c r="D2464" s="77"/>
      <c r="E2464" s="100">
        <v>920</v>
      </c>
      <c r="F2464" s="101">
        <v>103371</v>
      </c>
      <c r="G2464" s="102">
        <v>190465</v>
      </c>
      <c r="H2464" s="103">
        <v>46188</v>
      </c>
      <c r="I2464" s="104" t="s">
        <v>926</v>
      </c>
      <c r="J2464" s="77"/>
      <c r="K2464" s="77" t="str">
        <f ca="1">+IF(ISERROR(MATCH([1]!WORKORDER[[#This Row],[TRAVELER]],[1]!Table1[TRAVELER],0)),K2464,"Shipped")</f>
        <v>Shipped</v>
      </c>
      <c r="L2464" s="77">
        <f ca="1">IF(ISERROR(MATCH([1]!WORKORDER[[#This Row],[TRAVELER]],[1]!Table1[TRAVELER],0)),L2464,#REF!)</f>
        <v>29774</v>
      </c>
    </row>
    <row r="2465" spans="1:12" hidden="1" x14ac:dyDescent="0.25">
      <c r="A2465" s="77">
        <v>710808</v>
      </c>
      <c r="B2465" s="77" t="s">
        <v>933</v>
      </c>
      <c r="C2465" s="77">
        <v>431</v>
      </c>
      <c r="D2465" s="77"/>
      <c r="E2465" s="100">
        <v>837</v>
      </c>
      <c r="F2465" s="101">
        <v>94045</v>
      </c>
      <c r="G2465" s="102">
        <v>190465</v>
      </c>
      <c r="H2465" s="103">
        <v>46188</v>
      </c>
      <c r="I2465" s="104" t="s">
        <v>926</v>
      </c>
      <c r="J2465" s="77"/>
      <c r="K2465" s="77" t="str">
        <f ca="1">+IF(ISERROR(MATCH([1]!WORKORDER[[#This Row],[TRAVELER]],[1]!Table1[TRAVELER],0)),K2465,"Shipped")</f>
        <v>Shipped</v>
      </c>
      <c r="L2465" s="77">
        <f ca="1">IF(ISERROR(MATCH([1]!WORKORDER[[#This Row],[TRAVELER]],[1]!Table1[TRAVELER],0)),L2465,#REF!)</f>
        <v>29720</v>
      </c>
    </row>
    <row r="2466" spans="1:12" hidden="1" x14ac:dyDescent="0.25">
      <c r="A2466" s="77">
        <v>710809</v>
      </c>
      <c r="B2466" s="77" t="s">
        <v>933</v>
      </c>
      <c r="C2466" s="77">
        <v>1071</v>
      </c>
      <c r="D2466" s="77"/>
      <c r="E2466" s="100">
        <v>885</v>
      </c>
      <c r="F2466" s="101">
        <v>99438</v>
      </c>
      <c r="G2466" s="102">
        <v>190465</v>
      </c>
      <c r="H2466" s="103">
        <v>46188</v>
      </c>
      <c r="I2466" s="104" t="s">
        <v>926</v>
      </c>
      <c r="J2466" s="77"/>
      <c r="K2466" s="77" t="str">
        <f ca="1">+IF(ISERROR(MATCH([1]!WORKORDER[[#This Row],[TRAVELER]],[1]!Table1[TRAVELER],0)),K2466,"Shipped")</f>
        <v>Shipped</v>
      </c>
      <c r="L2466" s="77">
        <f ca="1">IF(ISERROR(MATCH([1]!WORKORDER[[#This Row],[TRAVELER]],[1]!Table1[TRAVELER],0)),L2466,#REF!)</f>
        <v>29723</v>
      </c>
    </row>
    <row r="2467" spans="1:12" hidden="1" x14ac:dyDescent="0.25">
      <c r="A2467" s="77">
        <v>710810</v>
      </c>
      <c r="B2467" s="77" t="s">
        <v>933</v>
      </c>
      <c r="C2467" s="77">
        <v>666</v>
      </c>
      <c r="D2467" s="77"/>
      <c r="E2467" s="100">
        <v>874</v>
      </c>
      <c r="F2467" s="101">
        <v>98202</v>
      </c>
      <c r="G2467" s="102">
        <v>190465</v>
      </c>
      <c r="H2467" s="103">
        <v>46188</v>
      </c>
      <c r="I2467" s="104" t="s">
        <v>926</v>
      </c>
      <c r="J2467" s="77"/>
      <c r="K2467" s="77" t="str">
        <f ca="1">+IF(ISERROR(MATCH([1]!WORKORDER[[#This Row],[TRAVELER]],[1]!Table1[TRAVELER],0)),K2467,"Shipped")</f>
        <v>Shipped</v>
      </c>
      <c r="L2467" s="77">
        <f ca="1">IF(ISERROR(MATCH([1]!WORKORDER[[#This Row],[TRAVELER]],[1]!Table1[TRAVELER],0)),L2467,#REF!)</f>
        <v>29720</v>
      </c>
    </row>
    <row r="2468" spans="1:12" hidden="1" x14ac:dyDescent="0.25">
      <c r="A2468" s="77">
        <v>710811</v>
      </c>
      <c r="B2468" s="77">
        <v>40109770</v>
      </c>
      <c r="C2468" s="77">
        <v>972</v>
      </c>
      <c r="D2468" s="77"/>
      <c r="E2468" s="100">
        <v>952</v>
      </c>
      <c r="F2468" s="101">
        <v>7078</v>
      </c>
      <c r="G2468" s="102">
        <v>190347</v>
      </c>
      <c r="H2468" s="103">
        <v>46183</v>
      </c>
      <c r="I2468" s="104" t="s">
        <v>926</v>
      </c>
      <c r="J2468" s="77"/>
      <c r="K2468" s="77" t="str">
        <f ca="1">+IF(ISERROR(MATCH([1]!WORKORDER[[#This Row],[TRAVELER]],[1]!Table1[TRAVELER],0)),K2468,"Shipped")</f>
        <v>Shipped</v>
      </c>
      <c r="L2468" s="77">
        <f ca="1">IF(ISERROR(MATCH([1]!WORKORDER[[#This Row],[TRAVELER]],[1]!Table1[TRAVELER],0)),L2468,#REF!)</f>
        <v>29728</v>
      </c>
    </row>
    <row r="2469" spans="1:12" hidden="1" x14ac:dyDescent="0.25">
      <c r="A2469" s="77">
        <v>710812</v>
      </c>
      <c r="B2469" s="77">
        <v>40109770</v>
      </c>
      <c r="C2469" s="77">
        <v>806</v>
      </c>
      <c r="D2469" s="77"/>
      <c r="E2469" s="100">
        <v>1311</v>
      </c>
      <c r="F2469" s="101">
        <v>9747</v>
      </c>
      <c r="G2469" s="102">
        <v>190347</v>
      </c>
      <c r="H2469" s="103">
        <v>46183</v>
      </c>
      <c r="I2469" s="104" t="s">
        <v>926</v>
      </c>
      <c r="J2469" s="77"/>
      <c r="K2469" s="77" t="str">
        <f ca="1">+IF(ISERROR(MATCH([1]!WORKORDER[[#This Row],[TRAVELER]],[1]!Table1[TRAVELER],0)),K2469,"Shipped")</f>
        <v>Shipped</v>
      </c>
      <c r="L2469" s="77">
        <f ca="1">IF(ISERROR(MATCH([1]!WORKORDER[[#This Row],[TRAVELER]],[1]!Table1[TRAVELER],0)),L2469,#REF!)</f>
        <v>29707</v>
      </c>
    </row>
    <row r="2470" spans="1:12" hidden="1" x14ac:dyDescent="0.25">
      <c r="A2470" s="77">
        <v>710813</v>
      </c>
      <c r="B2470" s="77">
        <v>11546463</v>
      </c>
      <c r="C2470" s="77">
        <v>7</v>
      </c>
      <c r="D2470" s="77"/>
      <c r="E2470" s="100">
        <v>969</v>
      </c>
      <c r="F2470" s="101">
        <v>15000</v>
      </c>
      <c r="G2470" s="102">
        <v>190347</v>
      </c>
      <c r="H2470" s="103">
        <v>46183</v>
      </c>
      <c r="I2470" s="104" t="s">
        <v>926</v>
      </c>
      <c r="J2470" s="77"/>
      <c r="K2470" s="77" t="str">
        <f ca="1">+IF(ISERROR(MATCH([1]!WORKORDER[[#This Row],[TRAVELER]],[1]!Table1[TRAVELER],0)),K2470,"Shipped")</f>
        <v>Shipped</v>
      </c>
      <c r="L2470" s="77">
        <f ca="1">IF(ISERROR(MATCH([1]!WORKORDER[[#This Row],[TRAVELER]],[1]!Table1[TRAVELER],0)),L2470,#REF!)</f>
        <v>29728</v>
      </c>
    </row>
    <row r="2471" spans="1:12" hidden="1" x14ac:dyDescent="0.25">
      <c r="A2471" s="77">
        <v>710814</v>
      </c>
      <c r="B2471" s="77">
        <v>11546463</v>
      </c>
      <c r="C2471" s="77">
        <v>900</v>
      </c>
      <c r="D2471" s="77"/>
      <c r="E2471" s="100">
        <v>974</v>
      </c>
      <c r="F2471" s="101">
        <v>15077</v>
      </c>
      <c r="G2471" s="102">
        <v>190347</v>
      </c>
      <c r="H2471" s="103">
        <v>46183</v>
      </c>
      <c r="I2471" s="104" t="s">
        <v>926</v>
      </c>
      <c r="J2471" s="77"/>
      <c r="K2471" s="77" t="str">
        <f ca="1">+IF(ISERROR(MATCH([1]!WORKORDER[[#This Row],[TRAVELER]],[1]!Table1[TRAVELER],0)),K2471,"Shipped")</f>
        <v>Shipped</v>
      </c>
      <c r="L2471" s="77">
        <f ca="1">IF(ISERROR(MATCH([1]!WORKORDER[[#This Row],[TRAVELER]],[1]!Table1[TRAVELER],0)),L2471,#REF!)</f>
        <v>29705</v>
      </c>
    </row>
    <row r="2472" spans="1:12" hidden="1" x14ac:dyDescent="0.25">
      <c r="A2472" s="77">
        <v>710815</v>
      </c>
      <c r="B2472" s="77">
        <v>11546463</v>
      </c>
      <c r="C2472" s="77">
        <v>953</v>
      </c>
      <c r="D2472" s="77"/>
      <c r="E2472" s="100">
        <v>954</v>
      </c>
      <c r="F2472" s="101">
        <v>14768</v>
      </c>
      <c r="G2472" s="102">
        <v>190347</v>
      </c>
      <c r="H2472" s="103">
        <v>46183</v>
      </c>
      <c r="I2472" s="104" t="s">
        <v>926</v>
      </c>
      <c r="J2472" s="77"/>
      <c r="K2472" s="77" t="str">
        <f ca="1">+IF(ISERROR(MATCH([1]!WORKORDER[[#This Row],[TRAVELER]],[1]!Table1[TRAVELER],0)),K2472,"Shipped")</f>
        <v>Shipped</v>
      </c>
      <c r="L2472" s="77">
        <f ca="1">IF(ISERROR(MATCH([1]!WORKORDER[[#This Row],[TRAVELER]],[1]!Table1[TRAVELER],0)),L2472,#REF!)</f>
        <v>29705</v>
      </c>
    </row>
    <row r="2473" spans="1:12" hidden="1" x14ac:dyDescent="0.25">
      <c r="A2473" s="77">
        <v>710816</v>
      </c>
      <c r="B2473" s="77">
        <v>11546463</v>
      </c>
      <c r="C2473" s="77">
        <v>1513</v>
      </c>
      <c r="D2473" s="77"/>
      <c r="E2473" s="100">
        <v>1009</v>
      </c>
      <c r="F2473" s="101">
        <v>15619</v>
      </c>
      <c r="G2473" s="102">
        <v>190347</v>
      </c>
      <c r="H2473" s="103">
        <v>46183</v>
      </c>
      <c r="I2473" s="104" t="s">
        <v>926</v>
      </c>
      <c r="J2473" s="77"/>
      <c r="K2473" s="77" t="str">
        <f ca="1">+IF(ISERROR(MATCH([1]!WORKORDER[[#This Row],[TRAVELER]],[1]!Table1[TRAVELER],0)),K2473,"Shipped")</f>
        <v>Shipped</v>
      </c>
      <c r="L2473" s="77">
        <f ca="1">IF(ISERROR(MATCH([1]!WORKORDER[[#This Row],[TRAVELER]],[1]!Table1[TRAVELER],0)),L2473,#REF!)</f>
        <v>29723</v>
      </c>
    </row>
    <row r="2474" spans="1:12" hidden="1" x14ac:dyDescent="0.25">
      <c r="A2474" s="77">
        <v>710817</v>
      </c>
      <c r="B2474" s="77">
        <v>11546463</v>
      </c>
      <c r="C2474" s="77">
        <v>711</v>
      </c>
      <c r="D2474" s="77"/>
      <c r="E2474" s="100">
        <v>1015</v>
      </c>
      <c r="F2474" s="101">
        <v>15712</v>
      </c>
      <c r="G2474" s="102">
        <v>190347</v>
      </c>
      <c r="H2474" s="103">
        <v>46183</v>
      </c>
      <c r="I2474" s="104" t="s">
        <v>926</v>
      </c>
      <c r="J2474" s="77"/>
      <c r="K2474" s="77" t="str">
        <f ca="1">+IF(ISERROR(MATCH([1]!WORKORDER[[#This Row],[TRAVELER]],[1]!Table1[TRAVELER],0)),K2474,"Shipped")</f>
        <v>Shipped</v>
      </c>
      <c r="L2474" s="77">
        <f ca="1">IF(ISERROR(MATCH([1]!WORKORDER[[#This Row],[TRAVELER]],[1]!Table1[TRAVELER],0)),L2474,#REF!)</f>
        <v>29728</v>
      </c>
    </row>
    <row r="2475" spans="1:12" hidden="1" x14ac:dyDescent="0.25">
      <c r="A2475" s="77">
        <v>710818</v>
      </c>
      <c r="B2475" s="77">
        <v>11546463</v>
      </c>
      <c r="C2475" s="77">
        <v>542</v>
      </c>
      <c r="D2475" s="77"/>
      <c r="E2475" s="100">
        <v>947</v>
      </c>
      <c r="F2475" s="101">
        <v>14659</v>
      </c>
      <c r="G2475" s="102">
        <v>190337</v>
      </c>
      <c r="H2475" s="103">
        <v>46183</v>
      </c>
      <c r="I2475" s="104" t="s">
        <v>926</v>
      </c>
      <c r="J2475" s="77"/>
      <c r="K2475" s="77" t="str">
        <f ca="1">+IF(ISERROR(MATCH([1]!WORKORDER[[#This Row],[TRAVELER]],[1]!Table1[TRAVELER],0)),K2475,"Shipped")</f>
        <v>Shipped</v>
      </c>
      <c r="L2475" s="77">
        <f ca="1">IF(ISERROR(MATCH([1]!WORKORDER[[#This Row],[TRAVELER]],[1]!Table1[TRAVELER],0)),L2475,#REF!)</f>
        <v>29848</v>
      </c>
    </row>
    <row r="2476" spans="1:12" hidden="1" x14ac:dyDescent="0.25">
      <c r="A2476" s="77">
        <v>710819</v>
      </c>
      <c r="B2476" s="77">
        <v>11546463</v>
      </c>
      <c r="C2476" s="77">
        <v>171</v>
      </c>
      <c r="D2476" s="77"/>
      <c r="E2476" s="100">
        <v>1052</v>
      </c>
      <c r="F2476" s="101">
        <v>16285</v>
      </c>
      <c r="G2476" s="102">
        <v>190337</v>
      </c>
      <c r="H2476" s="103">
        <v>46183</v>
      </c>
      <c r="I2476" s="104" t="s">
        <v>926</v>
      </c>
      <c r="J2476" s="77"/>
      <c r="K2476" s="77" t="str">
        <f ca="1">+IF(ISERROR(MATCH([1]!WORKORDER[[#This Row],[TRAVELER]],[1]!Table1[TRAVELER],0)),K2476,"Shipped")</f>
        <v>Shipped</v>
      </c>
      <c r="L2476" s="77">
        <f ca="1">IF(ISERROR(MATCH([1]!WORKORDER[[#This Row],[TRAVELER]],[1]!Table1[TRAVELER],0)),L2476,#REF!)</f>
        <v>29848</v>
      </c>
    </row>
    <row r="2477" spans="1:12" hidden="1" x14ac:dyDescent="0.25">
      <c r="A2477" s="77">
        <v>710820</v>
      </c>
      <c r="B2477" s="77">
        <v>11546463</v>
      </c>
      <c r="C2477" s="77">
        <v>1567</v>
      </c>
      <c r="D2477" s="77"/>
      <c r="E2477" s="100">
        <v>909</v>
      </c>
      <c r="F2477" s="101">
        <v>14071</v>
      </c>
      <c r="G2477" s="102">
        <v>190337</v>
      </c>
      <c r="H2477" s="103">
        <v>46183</v>
      </c>
      <c r="I2477" s="104" t="s">
        <v>926</v>
      </c>
      <c r="J2477" s="77"/>
      <c r="K2477" s="77" t="str">
        <f ca="1">+IF(ISERROR(MATCH([1]!WORKORDER[[#This Row],[TRAVELER]],[1]!Table1[TRAVELER],0)),K2477,"Shipped")</f>
        <v>Shipped</v>
      </c>
      <c r="L2477" s="77">
        <f ca="1">IF(ISERROR(MATCH([1]!WORKORDER[[#This Row],[TRAVELER]],[1]!Table1[TRAVELER],0)),L2477,#REF!)</f>
        <v>29723</v>
      </c>
    </row>
    <row r="2478" spans="1:12" hidden="1" x14ac:dyDescent="0.25">
      <c r="A2478" s="77">
        <v>710821</v>
      </c>
      <c r="B2478" s="77">
        <v>11546463</v>
      </c>
      <c r="C2478" s="77">
        <v>919</v>
      </c>
      <c r="D2478" s="77"/>
      <c r="E2478" s="100">
        <v>974</v>
      </c>
      <c r="F2478" s="101">
        <v>15077</v>
      </c>
      <c r="G2478" s="102">
        <v>190337</v>
      </c>
      <c r="H2478" s="103">
        <v>46183</v>
      </c>
      <c r="I2478" s="104" t="s">
        <v>926</v>
      </c>
      <c r="J2478" s="77"/>
      <c r="K2478" s="77" t="str">
        <f ca="1">+IF(ISERROR(MATCH([1]!WORKORDER[[#This Row],[TRAVELER]],[1]!Table1[TRAVELER],0)),K2478,"Shipped")</f>
        <v>Shipped</v>
      </c>
      <c r="L2478" s="77">
        <f ca="1">IF(ISERROR(MATCH([1]!WORKORDER[[#This Row],[TRAVELER]],[1]!Table1[TRAVELER],0)),L2478,#REF!)</f>
        <v>29707</v>
      </c>
    </row>
    <row r="2479" spans="1:12" hidden="1" x14ac:dyDescent="0.25">
      <c r="A2479" s="77">
        <v>710822</v>
      </c>
      <c r="B2479" s="77">
        <v>11546463</v>
      </c>
      <c r="C2479" s="77">
        <v>235</v>
      </c>
      <c r="D2479" s="77"/>
      <c r="E2479" s="100">
        <v>987</v>
      </c>
      <c r="F2479" s="101">
        <v>15279</v>
      </c>
      <c r="G2479" s="102">
        <v>190337</v>
      </c>
      <c r="H2479" s="103">
        <v>46183</v>
      </c>
      <c r="I2479" s="104" t="s">
        <v>926</v>
      </c>
      <c r="J2479" s="77"/>
      <c r="K2479" s="77" t="str">
        <f ca="1">+IF(ISERROR(MATCH([1]!WORKORDER[[#This Row],[TRAVELER]],[1]!Table1[TRAVELER],0)),K2479,"Shipped")</f>
        <v>Shipped</v>
      </c>
      <c r="L2479" s="77">
        <f ca="1">IF(ISERROR(MATCH([1]!WORKORDER[[#This Row],[TRAVELER]],[1]!Table1[TRAVELER],0)),L2479,#REF!)</f>
        <v>29728</v>
      </c>
    </row>
    <row r="2480" spans="1:12" hidden="1" x14ac:dyDescent="0.25">
      <c r="A2480" s="77">
        <v>710823</v>
      </c>
      <c r="B2480" s="77" t="s">
        <v>974</v>
      </c>
      <c r="C2480" s="77">
        <v>370</v>
      </c>
      <c r="D2480" s="77"/>
      <c r="E2480" s="100">
        <v>1177</v>
      </c>
      <c r="F2480" s="101">
        <v>43918</v>
      </c>
      <c r="G2480" s="102">
        <v>191398</v>
      </c>
      <c r="H2480" s="103">
        <v>46220</v>
      </c>
      <c r="I2480" s="104" t="s">
        <v>926</v>
      </c>
      <c r="J2480" s="77"/>
      <c r="K2480" s="77" t="str">
        <f ca="1">+IF(ISERROR(MATCH([1]!WORKORDER[[#This Row],[TRAVELER]],[1]!Table1[TRAVELER],0)),K2480,"Shipped")</f>
        <v>Shipped</v>
      </c>
      <c r="L2480" s="77">
        <f ca="1">IF(ISERROR(MATCH([1]!WORKORDER[[#This Row],[TRAVELER]],[1]!Table1[TRAVELER],0)),L2480,#REF!)</f>
        <v>29915</v>
      </c>
    </row>
    <row r="2481" spans="1:12" hidden="1" x14ac:dyDescent="0.25">
      <c r="A2481" s="77">
        <v>710825</v>
      </c>
      <c r="B2481" s="77" t="s">
        <v>974</v>
      </c>
      <c r="C2481" s="77">
        <v>567</v>
      </c>
      <c r="D2481" s="77"/>
      <c r="E2481" s="100">
        <v>1206</v>
      </c>
      <c r="F2481" s="101">
        <v>45000</v>
      </c>
      <c r="G2481" s="102">
        <v>191126</v>
      </c>
      <c r="H2481" s="103">
        <v>46211</v>
      </c>
      <c r="I2481" s="104" t="s">
        <v>926</v>
      </c>
      <c r="J2481" s="77"/>
      <c r="K2481" s="77" t="str">
        <f ca="1">+IF(ISERROR(MATCH([1]!WORKORDER[[#This Row],[TRAVELER]],[1]!Table1[TRAVELER],0)),K2481,"Shipped")</f>
        <v>Shipped</v>
      </c>
      <c r="L2481" s="77">
        <f ca="1">IF(ISERROR(MATCH([1]!WORKORDER[[#This Row],[TRAVELER]],[1]!Table1[TRAVELER],0)),L2481,#REF!)</f>
        <v>29850</v>
      </c>
    </row>
    <row r="2482" spans="1:12" hidden="1" x14ac:dyDescent="0.25">
      <c r="A2482" s="77">
        <v>710826</v>
      </c>
      <c r="B2482" s="77" t="s">
        <v>974</v>
      </c>
      <c r="C2482" s="77">
        <v>1380</v>
      </c>
      <c r="D2482" s="77"/>
      <c r="E2482" s="100">
        <v>1206</v>
      </c>
      <c r="F2482" s="101">
        <v>45000</v>
      </c>
      <c r="G2482" s="102">
        <v>191213</v>
      </c>
      <c r="H2482" s="103">
        <v>46213</v>
      </c>
      <c r="I2482" s="104" t="s">
        <v>926</v>
      </c>
      <c r="J2482" s="77"/>
      <c r="K2482" s="77" t="str">
        <f ca="1">+IF(ISERROR(MATCH([1]!WORKORDER[[#This Row],[TRAVELER]],[1]!Table1[TRAVELER],0)),K2482,"Shipped")</f>
        <v>Shipped</v>
      </c>
      <c r="L2482" s="77">
        <f ca="1">IF(ISERROR(MATCH([1]!WORKORDER[[#This Row],[TRAVELER]],[1]!Table1[TRAVELER],0)),L2482,#REF!)</f>
        <v>29865</v>
      </c>
    </row>
    <row r="2483" spans="1:12" hidden="1" x14ac:dyDescent="0.25">
      <c r="A2483" s="77">
        <v>710829</v>
      </c>
      <c r="B2483" s="77" t="s">
        <v>974</v>
      </c>
      <c r="C2483" s="77">
        <v>666</v>
      </c>
      <c r="D2483" s="77"/>
      <c r="E2483" s="100">
        <v>1206</v>
      </c>
      <c r="F2483" s="101">
        <v>45000</v>
      </c>
      <c r="G2483" s="102">
        <v>192845</v>
      </c>
      <c r="H2483" s="103">
        <v>46238</v>
      </c>
      <c r="I2483" s="104" t="s">
        <v>926</v>
      </c>
      <c r="J2483" s="77"/>
      <c r="K2483" s="77">
        <f ca="1">+IF(ISERROR(MATCH([1]!WORKORDER[[#This Row],[TRAVELER]],[1]!Table1[TRAVELER],0)),K2483,"Shipped")</f>
        <v>0</v>
      </c>
      <c r="L2483" s="77">
        <f ca="1">IF(ISERROR(MATCH([1]!WORKORDER[[#This Row],[TRAVELER]],[1]!Table1[TRAVELER],0)),L2483,#REF!)</f>
        <v>0</v>
      </c>
    </row>
    <row r="2484" spans="1:12" hidden="1" x14ac:dyDescent="0.25">
      <c r="A2484" s="77">
        <v>710830</v>
      </c>
      <c r="B2484" s="77" t="s">
        <v>974</v>
      </c>
      <c r="C2484" s="77">
        <v>1028</v>
      </c>
      <c r="D2484" s="77"/>
      <c r="E2484" s="100">
        <v>1206</v>
      </c>
      <c r="F2484" s="101">
        <v>45000</v>
      </c>
      <c r="G2484" s="102">
        <v>192845</v>
      </c>
      <c r="H2484" s="103">
        <v>46238</v>
      </c>
      <c r="I2484" s="104" t="s">
        <v>926</v>
      </c>
      <c r="J2484" s="77"/>
      <c r="K2484" s="77">
        <f ca="1">+IF(ISERROR(MATCH([1]!WORKORDER[[#This Row],[TRAVELER]],[1]!Table1[TRAVELER],0)),K2484,"Shipped")</f>
        <v>0</v>
      </c>
      <c r="L2484" s="77">
        <f ca="1">IF(ISERROR(MATCH([1]!WORKORDER[[#This Row],[TRAVELER]],[1]!Table1[TRAVELER],0)),L2484,#REF!)</f>
        <v>0</v>
      </c>
    </row>
    <row r="2485" spans="1:12" hidden="1" x14ac:dyDescent="0.25">
      <c r="A2485" s="77">
        <v>710840</v>
      </c>
      <c r="B2485" s="77">
        <v>11588714</v>
      </c>
      <c r="C2485" s="77" t="s">
        <v>922</v>
      </c>
      <c r="D2485" s="77"/>
      <c r="E2485" s="100">
        <v>1547</v>
      </c>
      <c r="F2485" s="101">
        <v>70000</v>
      </c>
      <c r="G2485" s="102">
        <v>190560</v>
      </c>
      <c r="H2485" s="103">
        <v>46190</v>
      </c>
      <c r="I2485" s="104" t="s">
        <v>926</v>
      </c>
      <c r="J2485" s="77"/>
      <c r="K2485" s="77" t="str">
        <f ca="1">+IF(ISERROR(MATCH([1]!WORKORDER[[#This Row],[TRAVELER]],[1]!Table1[TRAVELER],0)),K2485,"Shipped")</f>
        <v>Shipped</v>
      </c>
      <c r="L2485" s="77">
        <f ca="1">IF(ISERROR(MATCH([1]!WORKORDER[[#This Row],[TRAVELER]],[1]!Table1[TRAVELER],0)),L2485,#REF!)</f>
        <v>29740</v>
      </c>
    </row>
    <row r="2486" spans="1:12" hidden="1" x14ac:dyDescent="0.25">
      <c r="A2486" s="77">
        <v>710841</v>
      </c>
      <c r="B2486" s="77">
        <v>11588714</v>
      </c>
      <c r="C2486" s="77" t="s">
        <v>922</v>
      </c>
      <c r="D2486" s="77"/>
      <c r="E2486" s="100">
        <v>1547</v>
      </c>
      <c r="F2486" s="101">
        <v>70000</v>
      </c>
      <c r="G2486" s="102">
        <v>190560</v>
      </c>
      <c r="H2486" s="103">
        <v>46190</v>
      </c>
      <c r="I2486" s="104" t="s">
        <v>1706</v>
      </c>
      <c r="J2486" s="77"/>
      <c r="K2486" s="77" t="str">
        <f ca="1">+IF(ISERROR(MATCH([1]!WORKORDER[[#This Row],[TRAVELER]],[1]!Table1[TRAVELER],0)),K2486,"Shipped")</f>
        <v>Shipped</v>
      </c>
      <c r="L2486" s="77">
        <f ca="1">IF(ISERROR(MATCH([1]!WORKORDER[[#This Row],[TRAVELER]],[1]!Table1[TRAVELER],0)),L2486,#REF!)</f>
        <v>29744</v>
      </c>
    </row>
    <row r="2487" spans="1:12" hidden="1" x14ac:dyDescent="0.25">
      <c r="A2487" s="77">
        <v>710842</v>
      </c>
      <c r="B2487" s="77">
        <v>11547176</v>
      </c>
      <c r="C2487" s="77" t="s">
        <v>922</v>
      </c>
      <c r="D2487" s="77"/>
      <c r="E2487" s="100">
        <v>1710</v>
      </c>
      <c r="F2487" s="101">
        <v>45000</v>
      </c>
      <c r="G2487" s="102">
        <v>190560</v>
      </c>
      <c r="H2487" s="103">
        <v>46190</v>
      </c>
      <c r="I2487" s="104" t="s">
        <v>926</v>
      </c>
      <c r="J2487" s="77"/>
      <c r="K2487" s="77" t="str">
        <f ca="1">+IF(ISERROR(MATCH([1]!WORKORDER[[#This Row],[TRAVELER]],[1]!Table1[TRAVELER],0)),K2487,"Shipped")</f>
        <v>Shipped</v>
      </c>
      <c r="L2487" s="77">
        <f ca="1">IF(ISERROR(MATCH([1]!WORKORDER[[#This Row],[TRAVELER]],[1]!Table1[TRAVELER],0)),L2487,#REF!)</f>
        <v>29738</v>
      </c>
    </row>
    <row r="2488" spans="1:12" hidden="1" x14ac:dyDescent="0.25">
      <c r="A2488" s="77">
        <v>710843</v>
      </c>
      <c r="B2488" s="77">
        <v>11547176</v>
      </c>
      <c r="C2488" s="77" t="s">
        <v>922</v>
      </c>
      <c r="D2488" s="77"/>
      <c r="E2488" s="100">
        <v>1710</v>
      </c>
      <c r="F2488" s="101">
        <v>45000</v>
      </c>
      <c r="G2488" s="102">
        <v>190560</v>
      </c>
      <c r="H2488" s="103">
        <v>46190</v>
      </c>
      <c r="I2488" s="104" t="s">
        <v>1707</v>
      </c>
      <c r="J2488" s="77"/>
      <c r="K2488" s="77" t="str">
        <f ca="1">+IF(ISERROR(MATCH([1]!WORKORDER[[#This Row],[TRAVELER]],[1]!Table1[TRAVELER],0)),K2488,"Shipped")</f>
        <v>Shipped</v>
      </c>
      <c r="L2488" s="77">
        <f ca="1">IF(ISERROR(MATCH([1]!WORKORDER[[#This Row],[TRAVELER]],[1]!Table1[TRAVELER],0)),L2488,#REF!)</f>
        <v>29738</v>
      </c>
    </row>
    <row r="2489" spans="1:12" hidden="1" x14ac:dyDescent="0.25">
      <c r="A2489" s="77">
        <v>710844</v>
      </c>
      <c r="B2489" s="77">
        <v>11547176</v>
      </c>
      <c r="C2489" s="77" t="s">
        <v>922</v>
      </c>
      <c r="D2489" s="77"/>
      <c r="E2489" s="100">
        <v>1710</v>
      </c>
      <c r="F2489" s="101">
        <v>45000</v>
      </c>
      <c r="G2489" s="102">
        <v>190465</v>
      </c>
      <c r="H2489" s="103">
        <v>46188</v>
      </c>
      <c r="I2489" s="104" t="s">
        <v>926</v>
      </c>
      <c r="J2489" s="77"/>
      <c r="K2489" s="77" t="str">
        <f ca="1">+IF(ISERROR(MATCH([1]!WORKORDER[[#This Row],[TRAVELER]],[1]!Table1[TRAVELER],0)),K2489,"Shipped")</f>
        <v>Shipped</v>
      </c>
      <c r="L2489" s="77">
        <f ca="1">IF(ISERROR(MATCH([1]!WORKORDER[[#This Row],[TRAVELER]],[1]!Table1[TRAVELER],0)),L2489,#REF!)</f>
        <v>29727</v>
      </c>
    </row>
    <row r="2490" spans="1:12" hidden="1" x14ac:dyDescent="0.25">
      <c r="A2490" s="77">
        <v>710845</v>
      </c>
      <c r="B2490" s="77">
        <v>11547176</v>
      </c>
      <c r="C2490" s="77" t="s">
        <v>922</v>
      </c>
      <c r="D2490" s="77"/>
      <c r="E2490" s="100">
        <v>1710</v>
      </c>
      <c r="F2490" s="101">
        <v>45000</v>
      </c>
      <c r="G2490" s="102">
        <v>190465</v>
      </c>
      <c r="H2490" s="103">
        <v>46188</v>
      </c>
      <c r="I2490" s="104" t="s">
        <v>1708</v>
      </c>
      <c r="J2490" s="77"/>
      <c r="K2490" s="77" t="str">
        <f ca="1">+IF(ISERROR(MATCH([1]!WORKORDER[[#This Row],[TRAVELER]],[1]!Table1[TRAVELER],0)),K2490,"Shipped")</f>
        <v>Shipped</v>
      </c>
      <c r="L2490" s="77">
        <f ca="1">IF(ISERROR(MATCH([1]!WORKORDER[[#This Row],[TRAVELER]],[1]!Table1[TRAVELER],0)),L2490,#REF!)</f>
        <v>29723</v>
      </c>
    </row>
    <row r="2491" spans="1:12" hidden="1" x14ac:dyDescent="0.25">
      <c r="A2491" s="77">
        <v>710846</v>
      </c>
      <c r="B2491" s="77">
        <v>40110160</v>
      </c>
      <c r="C2491" s="77">
        <v>38</v>
      </c>
      <c r="D2491" s="77"/>
      <c r="E2491" s="100">
        <v>1075</v>
      </c>
      <c r="F2491" s="101">
        <v>6830</v>
      </c>
      <c r="G2491" s="102">
        <v>190880</v>
      </c>
      <c r="H2491" s="103">
        <v>46202</v>
      </c>
      <c r="I2491" s="104" t="s">
        <v>1550</v>
      </c>
      <c r="J2491" s="77"/>
      <c r="K2491" s="77" t="str">
        <f ca="1">+IF(ISERROR(MATCH([1]!WORKORDER[[#This Row],[TRAVELER]],[1]!Table1[TRAVELER],0)),K2491,"Shipped")</f>
        <v>Shipped</v>
      </c>
      <c r="L2491" s="77">
        <f ca="1">IF(ISERROR(MATCH([1]!WORKORDER[[#This Row],[TRAVELER]],[1]!Table1[TRAVELER],0)),L2491,#REF!)</f>
        <v>29781</v>
      </c>
    </row>
    <row r="2492" spans="1:12" hidden="1" x14ac:dyDescent="0.25">
      <c r="A2492" s="77">
        <v>710847</v>
      </c>
      <c r="B2492" s="77">
        <v>40110160</v>
      </c>
      <c r="C2492" s="77">
        <v>1692</v>
      </c>
      <c r="D2492" s="77"/>
      <c r="E2492" s="100">
        <v>1172</v>
      </c>
      <c r="F2492" s="101">
        <v>7446</v>
      </c>
      <c r="G2492" s="102">
        <v>190880</v>
      </c>
      <c r="H2492" s="103">
        <v>46202</v>
      </c>
      <c r="I2492" s="104" t="s">
        <v>1552</v>
      </c>
      <c r="J2492" s="77"/>
      <c r="K2492" s="77" t="str">
        <f ca="1">+IF(ISERROR(MATCH([1]!WORKORDER[[#This Row],[TRAVELER]],[1]!Table1[TRAVELER],0)),K2492,"Shipped")</f>
        <v>Shipped</v>
      </c>
      <c r="L2492" s="77">
        <f ca="1">IF(ISERROR(MATCH([1]!WORKORDER[[#This Row],[TRAVELER]],[1]!Table1[TRAVELER],0)),L2492,#REF!)</f>
        <v>29781</v>
      </c>
    </row>
    <row r="2493" spans="1:12" hidden="1" x14ac:dyDescent="0.25">
      <c r="A2493" s="77">
        <v>710848</v>
      </c>
      <c r="B2493" s="77">
        <v>40110160</v>
      </c>
      <c r="C2493" s="77">
        <v>1318</v>
      </c>
      <c r="D2493" s="77"/>
      <c r="E2493" s="100">
        <v>1072</v>
      </c>
      <c r="F2493" s="101">
        <v>6811</v>
      </c>
      <c r="G2493" s="102">
        <v>190880</v>
      </c>
      <c r="H2493" s="103">
        <v>46202</v>
      </c>
      <c r="I2493" s="104" t="s">
        <v>1709</v>
      </c>
      <c r="J2493" s="77"/>
      <c r="K2493" s="77" t="str">
        <f ca="1">+IF(ISERROR(MATCH([1]!WORKORDER[[#This Row],[TRAVELER]],[1]!Table1[TRAVELER],0)),K2493,"Shipped")</f>
        <v>Shipped</v>
      </c>
      <c r="L2493" s="77">
        <f ca="1">IF(ISERROR(MATCH([1]!WORKORDER[[#This Row],[TRAVELER]],[1]!Table1[TRAVELER],0)),L2493,#REF!)</f>
        <v>29787</v>
      </c>
    </row>
    <row r="2494" spans="1:12" hidden="1" x14ac:dyDescent="0.25">
      <c r="A2494" s="77">
        <v>710849</v>
      </c>
      <c r="B2494" s="77">
        <v>40110160</v>
      </c>
      <c r="C2494" s="77">
        <v>1704</v>
      </c>
      <c r="D2494" s="77"/>
      <c r="E2494" s="100">
        <v>1135</v>
      </c>
      <c r="F2494" s="101">
        <v>7211</v>
      </c>
      <c r="G2494" s="102">
        <v>190880</v>
      </c>
      <c r="H2494" s="103">
        <v>46202</v>
      </c>
      <c r="I2494" s="104" t="s">
        <v>1709</v>
      </c>
      <c r="J2494" s="77"/>
      <c r="K2494" s="77" t="str">
        <f ca="1">+IF(ISERROR(MATCH([1]!WORKORDER[[#This Row],[TRAVELER]],[1]!Table1[TRAVELER],0)),K2494,"Shipped")</f>
        <v>Shipped</v>
      </c>
      <c r="L2494" s="77">
        <f ca="1">IF(ISERROR(MATCH([1]!WORKORDER[[#This Row],[TRAVELER]],[1]!Table1[TRAVELER],0)),L2494,#REF!)</f>
        <v>29784</v>
      </c>
    </row>
    <row r="2495" spans="1:12" hidden="1" x14ac:dyDescent="0.25">
      <c r="A2495" s="77">
        <v>710850</v>
      </c>
      <c r="B2495" s="77" t="s">
        <v>936</v>
      </c>
      <c r="C2495" s="77">
        <v>20</v>
      </c>
      <c r="D2495" s="77"/>
      <c r="E2495" s="100">
        <v>1132</v>
      </c>
      <c r="F2495" s="101">
        <v>60213</v>
      </c>
      <c r="G2495" s="102">
        <v>190428</v>
      </c>
      <c r="H2495" s="103">
        <v>46185</v>
      </c>
      <c r="I2495" s="104" t="s">
        <v>1710</v>
      </c>
      <c r="J2495" s="77"/>
      <c r="K2495" s="77" t="str">
        <f ca="1">+IF(ISERROR(MATCH([1]!WORKORDER[[#This Row],[TRAVELER]],[1]!Table1[TRAVELER],0)),K2495,"Shipped")</f>
        <v>Shipped</v>
      </c>
      <c r="L2495" s="77">
        <f ca="1">IF(ISERROR(MATCH([1]!WORKORDER[[#This Row],[TRAVELER]],[1]!Table1[TRAVELER],0)),L2495,#REF!)</f>
        <v>29716</v>
      </c>
    </row>
    <row r="2496" spans="1:12" hidden="1" x14ac:dyDescent="0.25">
      <c r="A2496" s="77">
        <v>710851</v>
      </c>
      <c r="B2496" s="77" t="s">
        <v>936</v>
      </c>
      <c r="C2496" s="77">
        <v>68</v>
      </c>
      <c r="D2496" s="77"/>
      <c r="E2496" s="100">
        <v>968</v>
      </c>
      <c r="F2496" s="101">
        <v>51489</v>
      </c>
      <c r="G2496" s="102">
        <v>190428</v>
      </c>
      <c r="H2496" s="103">
        <v>46185</v>
      </c>
      <c r="I2496" s="104" t="s">
        <v>1711</v>
      </c>
      <c r="J2496" s="77"/>
      <c r="K2496" s="77" t="str">
        <f ca="1">+IF(ISERROR(MATCH([1]!WORKORDER[[#This Row],[TRAVELER]],[1]!Table1[TRAVELER],0)),K2496,"Shipped")</f>
        <v>Shipped</v>
      </c>
      <c r="L2496" s="77">
        <f ca="1">IF(ISERROR(MATCH([1]!WORKORDER[[#This Row],[TRAVELER]],[1]!Table1[TRAVELER],0)),L2496,#REF!)</f>
        <v>29718</v>
      </c>
    </row>
    <row r="2497" spans="1:12" hidden="1" x14ac:dyDescent="0.25">
      <c r="A2497" s="77">
        <v>710852</v>
      </c>
      <c r="B2497" s="77" t="s">
        <v>936</v>
      </c>
      <c r="C2497" s="77">
        <v>155</v>
      </c>
      <c r="D2497" s="77"/>
      <c r="E2497" s="100">
        <v>969</v>
      </c>
      <c r="F2497" s="101">
        <v>51543</v>
      </c>
      <c r="G2497" s="102">
        <v>190428</v>
      </c>
      <c r="H2497" s="103">
        <v>46185</v>
      </c>
      <c r="I2497" s="104" t="s">
        <v>1712</v>
      </c>
      <c r="J2497" s="77"/>
      <c r="K2497" s="77" t="str">
        <f ca="1">+IF(ISERROR(MATCH([1]!WORKORDER[[#This Row],[TRAVELER]],[1]!Table1[TRAVELER],0)),K2497,"Shipped")</f>
        <v>Shipped</v>
      </c>
      <c r="L2497" s="77">
        <f ca="1">IF(ISERROR(MATCH([1]!WORKORDER[[#This Row],[TRAVELER]],[1]!Table1[TRAVELER],0)),L2497,#REF!)</f>
        <v>29713</v>
      </c>
    </row>
    <row r="2498" spans="1:12" hidden="1" x14ac:dyDescent="0.25">
      <c r="A2498" s="77">
        <v>710854</v>
      </c>
      <c r="B2498" s="77">
        <v>11611122</v>
      </c>
      <c r="C2498" s="77">
        <v>1058</v>
      </c>
      <c r="D2498" s="77"/>
      <c r="E2498" s="100">
        <v>739</v>
      </c>
      <c r="F2498" s="101">
        <v>49267</v>
      </c>
      <c r="G2498" s="102">
        <v>191304</v>
      </c>
      <c r="H2498" s="103">
        <v>46217</v>
      </c>
      <c r="I2498" s="104" t="s">
        <v>1713</v>
      </c>
      <c r="J2498" s="77"/>
      <c r="K2498" s="77" t="str">
        <f ca="1">+IF(ISERROR(MATCH([1]!WORKORDER[[#This Row],[TRAVELER]],[1]!Table1[TRAVELER],0)),K2498,"Shipped")</f>
        <v>Shipped</v>
      </c>
      <c r="L2498" s="77">
        <f ca="1">IF(ISERROR(MATCH([1]!WORKORDER[[#This Row],[TRAVELER]],[1]!Table1[TRAVELER],0)),L2498,#REF!)</f>
        <v>29850</v>
      </c>
    </row>
    <row r="2499" spans="1:12" hidden="1" x14ac:dyDescent="0.25">
      <c r="A2499" s="77">
        <v>710856</v>
      </c>
      <c r="B2499" s="77">
        <v>11611121</v>
      </c>
      <c r="C2499" s="77">
        <v>960</v>
      </c>
      <c r="D2499" s="77"/>
      <c r="E2499" s="100">
        <v>647</v>
      </c>
      <c r="F2499" s="101">
        <v>21567</v>
      </c>
      <c r="G2499" s="102">
        <v>191304</v>
      </c>
      <c r="H2499" s="103">
        <v>46217</v>
      </c>
      <c r="I2499" s="104" t="s">
        <v>1714</v>
      </c>
      <c r="J2499" s="77"/>
      <c r="K2499" s="77" t="str">
        <f ca="1">+IF(ISERROR(MATCH([1]!WORKORDER[[#This Row],[TRAVELER]],[1]!Table1[TRAVELER],0)),K2499,"Shipped")</f>
        <v>Shipped</v>
      </c>
      <c r="L2499" s="77">
        <f ca="1">IF(ISERROR(MATCH([1]!WORKORDER[[#This Row],[TRAVELER]],[1]!Table1[TRAVELER],0)),L2499,#REF!)</f>
        <v>29850</v>
      </c>
    </row>
    <row r="2500" spans="1:12" hidden="1" x14ac:dyDescent="0.25">
      <c r="A2500" s="77">
        <v>710857</v>
      </c>
      <c r="B2500" s="77">
        <v>11611121</v>
      </c>
      <c r="C2500" s="77">
        <v>311</v>
      </c>
      <c r="D2500" s="77"/>
      <c r="E2500" s="100">
        <v>1178</v>
      </c>
      <c r="F2500" s="101">
        <v>39267</v>
      </c>
      <c r="G2500" s="102">
        <v>191304</v>
      </c>
      <c r="H2500" s="103">
        <v>46217</v>
      </c>
      <c r="I2500" s="104" t="s">
        <v>1715</v>
      </c>
      <c r="J2500" s="77"/>
      <c r="K2500" s="77" t="str">
        <f ca="1">+IF(ISERROR(MATCH([1]!WORKORDER[[#This Row],[TRAVELER]],[1]!Table1[TRAVELER],0)),K2500,"Shipped")</f>
        <v>Shipped</v>
      </c>
      <c r="L2500" s="77">
        <f ca="1">IF(ISERROR(MATCH([1]!WORKORDER[[#This Row],[TRAVELER]],[1]!Table1[TRAVELER],0)),L2500,#REF!)</f>
        <v>29850</v>
      </c>
    </row>
    <row r="2501" spans="1:12" hidden="1" x14ac:dyDescent="0.25">
      <c r="A2501" s="77">
        <v>710860</v>
      </c>
      <c r="B2501" s="77" t="s">
        <v>939</v>
      </c>
      <c r="C2501" s="77">
        <v>1398</v>
      </c>
      <c r="D2501" s="77"/>
      <c r="E2501" s="100">
        <v>810</v>
      </c>
      <c r="F2501" s="101">
        <v>46821</v>
      </c>
      <c r="G2501" s="102">
        <v>191061</v>
      </c>
      <c r="H2501" s="103">
        <v>46209</v>
      </c>
      <c r="I2501" s="104" t="s">
        <v>1716</v>
      </c>
      <c r="J2501" s="77"/>
      <c r="K2501" s="77" t="str">
        <f ca="1">+IF(ISERROR(MATCH([1]!WORKORDER[[#This Row],[TRAVELER]],[1]!Table1[TRAVELER],0)),K2501,"Shipped")</f>
        <v>Shipped</v>
      </c>
      <c r="L2501" s="77">
        <f ca="1">IF(ISERROR(MATCH([1]!WORKORDER[[#This Row],[TRAVELER]],[1]!Table1[TRAVELER],0)),L2501,#REF!)</f>
        <v>29809</v>
      </c>
    </row>
    <row r="2502" spans="1:12" hidden="1" x14ac:dyDescent="0.25">
      <c r="A2502" s="77">
        <v>710861</v>
      </c>
      <c r="B2502" s="77" t="s">
        <v>939</v>
      </c>
      <c r="C2502" s="77">
        <v>706</v>
      </c>
      <c r="D2502" s="77"/>
      <c r="E2502" s="100">
        <v>945</v>
      </c>
      <c r="F2502" s="101">
        <v>54624</v>
      </c>
      <c r="G2502" s="102">
        <v>191506</v>
      </c>
      <c r="H2502" s="103">
        <v>46224</v>
      </c>
      <c r="I2502" s="104" t="s">
        <v>1717</v>
      </c>
      <c r="J2502" s="77"/>
      <c r="K2502" s="77" t="str">
        <f ca="1">+IF(ISERROR(MATCH([1]!WORKORDER[[#This Row],[TRAVELER]],[1]!Table1[TRAVELER],0)),K2502,"Shipped")</f>
        <v>Shipped</v>
      </c>
      <c r="L2502" s="77">
        <f ca="1">IF(ISERROR(MATCH([1]!WORKORDER[[#This Row],[TRAVELER]],[1]!Table1[TRAVELER],0)),L2502,#REF!)</f>
        <v>29902</v>
      </c>
    </row>
    <row r="2503" spans="1:12" hidden="1" x14ac:dyDescent="0.25">
      <c r="A2503" s="77">
        <v>710862</v>
      </c>
      <c r="B2503" s="77" t="s">
        <v>939</v>
      </c>
      <c r="C2503" s="77">
        <v>339</v>
      </c>
      <c r="D2503" s="77"/>
      <c r="E2503" s="100">
        <v>861</v>
      </c>
      <c r="F2503" s="101">
        <v>4769</v>
      </c>
      <c r="G2503" s="102">
        <v>191276</v>
      </c>
      <c r="H2503" s="103">
        <v>46217</v>
      </c>
      <c r="I2503" s="104" t="s">
        <v>1718</v>
      </c>
      <c r="J2503" s="77"/>
      <c r="K2503" s="77" t="str">
        <f ca="1">+IF(ISERROR(MATCH([1]!WORKORDER[[#This Row],[TRAVELER]],[1]!Table1[TRAVELER],0)),K2503,"Shipped")</f>
        <v>Shipped</v>
      </c>
      <c r="L2503" s="77">
        <f ca="1">IF(ISERROR(MATCH([1]!WORKORDER[[#This Row],[TRAVELER]],[1]!Table1[TRAVELER],0)),L2503,#REF!)</f>
        <v>29867</v>
      </c>
    </row>
    <row r="2504" spans="1:12" hidden="1" x14ac:dyDescent="0.25">
      <c r="A2504" s="77">
        <v>710863</v>
      </c>
      <c r="B2504" s="77" t="s">
        <v>939</v>
      </c>
      <c r="C2504" s="77">
        <v>1436</v>
      </c>
      <c r="D2504" s="77"/>
      <c r="E2504" s="100">
        <v>907</v>
      </c>
      <c r="F2504" s="101">
        <v>52428</v>
      </c>
      <c r="G2504" s="102">
        <v>191276</v>
      </c>
      <c r="H2504" s="103">
        <v>46217</v>
      </c>
      <c r="I2504" s="104" t="s">
        <v>1719</v>
      </c>
      <c r="J2504" s="77"/>
      <c r="K2504" s="77" t="str">
        <f ca="1">+IF(ISERROR(MATCH([1]!WORKORDER[[#This Row],[TRAVELER]],[1]!Table1[TRAVELER],0)),K2504,"Shipped")</f>
        <v>Shipped</v>
      </c>
      <c r="L2504" s="77">
        <f ca="1">IF(ISERROR(MATCH([1]!WORKORDER[[#This Row],[TRAVELER]],[1]!Table1[TRAVELER],0)),L2504,#REF!)</f>
        <v>29857</v>
      </c>
    </row>
    <row r="2505" spans="1:12" hidden="1" x14ac:dyDescent="0.25">
      <c r="A2505" s="77">
        <v>710864</v>
      </c>
      <c r="B2505" s="77" t="s">
        <v>939</v>
      </c>
      <c r="C2505" s="77">
        <v>1562</v>
      </c>
      <c r="D2505" s="77"/>
      <c r="E2505" s="100">
        <v>936</v>
      </c>
      <c r="F2505" s="101">
        <v>54104</v>
      </c>
      <c r="G2505" s="102">
        <v>191276</v>
      </c>
      <c r="H2505" s="103">
        <v>46217</v>
      </c>
      <c r="I2505" s="104" t="s">
        <v>1720</v>
      </c>
      <c r="J2505" s="77"/>
      <c r="K2505" s="77" t="str">
        <f ca="1">+IF(ISERROR(MATCH([1]!WORKORDER[[#This Row],[TRAVELER]],[1]!Table1[TRAVELER],0)),K2505,"Shipped")</f>
        <v>Shipped</v>
      </c>
      <c r="L2505" s="77">
        <f ca="1">IF(ISERROR(MATCH([1]!WORKORDER[[#This Row],[TRAVELER]],[1]!Table1[TRAVELER],0)),L2505,#REF!)</f>
        <v>29867</v>
      </c>
    </row>
    <row r="2506" spans="1:12" hidden="1" x14ac:dyDescent="0.25">
      <c r="A2506" s="77">
        <v>710865</v>
      </c>
      <c r="B2506" s="77" t="s">
        <v>939</v>
      </c>
      <c r="C2506" s="77">
        <v>49</v>
      </c>
      <c r="D2506" s="77"/>
      <c r="E2506" s="100">
        <v>842</v>
      </c>
      <c r="F2506" s="101">
        <v>48671</v>
      </c>
      <c r="G2506" s="102">
        <v>191061</v>
      </c>
      <c r="H2506" s="103">
        <v>46209</v>
      </c>
      <c r="I2506" s="104" t="s">
        <v>1721</v>
      </c>
      <c r="J2506" s="77"/>
      <c r="K2506" s="77" t="str">
        <f ca="1">+IF(ISERROR(MATCH([1]!WORKORDER[[#This Row],[TRAVELER]],[1]!Table1[TRAVELER],0)),K2506,"Shipped")</f>
        <v>Shipped</v>
      </c>
      <c r="L2506" s="77">
        <f ca="1">IF(ISERROR(MATCH([1]!WORKORDER[[#This Row],[TRAVELER]],[1]!Table1[TRAVELER],0)),L2506,#REF!)</f>
        <v>29809</v>
      </c>
    </row>
    <row r="2507" spans="1:12" hidden="1" x14ac:dyDescent="0.25">
      <c r="A2507" s="77">
        <v>710866</v>
      </c>
      <c r="B2507" s="77" t="s">
        <v>923</v>
      </c>
      <c r="C2507" s="77">
        <v>140</v>
      </c>
      <c r="D2507" s="77"/>
      <c r="E2507" s="100">
        <v>1020</v>
      </c>
      <c r="F2507" s="101">
        <v>4885</v>
      </c>
      <c r="G2507" s="102">
        <v>190400</v>
      </c>
      <c r="H2507" s="103">
        <v>46184</v>
      </c>
      <c r="I2507" s="104" t="s">
        <v>1722</v>
      </c>
      <c r="J2507" s="77"/>
      <c r="K2507" s="77" t="str">
        <f ca="1">+IF(ISERROR(MATCH([1]!WORKORDER[[#This Row],[TRAVELER]],[1]!Table1[TRAVELER],0)),K2507,"Shipped")</f>
        <v>Shipped</v>
      </c>
      <c r="L2507" s="77">
        <f ca="1">IF(ISERROR(MATCH([1]!WORKORDER[[#This Row],[TRAVELER]],[1]!Table1[TRAVELER],0)),L2507,#REF!)</f>
        <v>29703</v>
      </c>
    </row>
    <row r="2508" spans="1:12" hidden="1" x14ac:dyDescent="0.25">
      <c r="A2508" s="77">
        <v>710867</v>
      </c>
      <c r="B2508" s="77" t="s">
        <v>923</v>
      </c>
      <c r="C2508" s="77">
        <v>1580</v>
      </c>
      <c r="D2508" s="77"/>
      <c r="E2508" s="100">
        <v>1092</v>
      </c>
      <c r="F2508" s="101">
        <v>5230</v>
      </c>
      <c r="G2508" s="102">
        <v>190356</v>
      </c>
      <c r="H2508" s="103">
        <v>46183</v>
      </c>
      <c r="I2508" s="104" t="s">
        <v>1723</v>
      </c>
      <c r="J2508" s="77"/>
      <c r="K2508" s="77" t="str">
        <f ca="1">+IF(ISERROR(MATCH([1]!WORKORDER[[#This Row],[TRAVELER]],[1]!Table1[TRAVELER],0)),K2508,"Shipped")</f>
        <v>Shipped</v>
      </c>
      <c r="L2508" s="77">
        <f ca="1">IF(ISERROR(MATCH([1]!WORKORDER[[#This Row],[TRAVELER]],[1]!Table1[TRAVELER],0)),L2508,#REF!)</f>
        <v>29703</v>
      </c>
    </row>
    <row r="2509" spans="1:12" hidden="1" x14ac:dyDescent="0.25">
      <c r="A2509" s="77">
        <v>710868</v>
      </c>
      <c r="B2509" s="77" t="s">
        <v>923</v>
      </c>
      <c r="C2509" s="77">
        <v>337</v>
      </c>
      <c r="D2509" s="77"/>
      <c r="E2509" s="100">
        <v>1001</v>
      </c>
      <c r="F2509" s="101">
        <v>4794</v>
      </c>
      <c r="G2509" s="102">
        <v>190400</v>
      </c>
      <c r="H2509" s="103">
        <v>46184</v>
      </c>
      <c r="I2509" s="104" t="s">
        <v>1724</v>
      </c>
      <c r="J2509" s="77"/>
      <c r="K2509" s="77" t="str">
        <f ca="1">+IF(ISERROR(MATCH([1]!WORKORDER[[#This Row],[TRAVELER]],[1]!Table1[TRAVELER],0)),K2509,"Shipped")</f>
        <v>Shipped</v>
      </c>
      <c r="L2509" s="77">
        <f ca="1">IF(ISERROR(MATCH([1]!WORKORDER[[#This Row],[TRAVELER]],[1]!Table1[TRAVELER],0)),L2509,#REF!)</f>
        <v>29703</v>
      </c>
    </row>
    <row r="2510" spans="1:12" hidden="1" x14ac:dyDescent="0.25">
      <c r="A2510" s="77">
        <v>710869</v>
      </c>
      <c r="B2510" s="77" t="s">
        <v>923</v>
      </c>
      <c r="C2510" s="77">
        <v>951</v>
      </c>
      <c r="D2510" s="77"/>
      <c r="E2510" s="100">
        <v>1097</v>
      </c>
      <c r="F2510" s="101">
        <v>5254</v>
      </c>
      <c r="G2510" s="102">
        <v>190400</v>
      </c>
      <c r="H2510" s="103">
        <v>46184</v>
      </c>
      <c r="I2510" s="104" t="s">
        <v>1725</v>
      </c>
      <c r="J2510" s="77"/>
      <c r="K2510" s="77" t="str">
        <f ca="1">+IF(ISERROR(MATCH([1]!WORKORDER[[#This Row],[TRAVELER]],[1]!Table1[TRAVELER],0)),K2510,"Shipped")</f>
        <v>Shipped</v>
      </c>
      <c r="L2510" s="77">
        <f ca="1">IF(ISERROR(MATCH([1]!WORKORDER[[#This Row],[TRAVELER]],[1]!Table1[TRAVELER],0)),L2510,#REF!)</f>
        <v>29703</v>
      </c>
    </row>
    <row r="2511" spans="1:12" hidden="1" x14ac:dyDescent="0.25">
      <c r="A2511" s="77">
        <v>710870</v>
      </c>
      <c r="B2511" s="77" t="s">
        <v>923</v>
      </c>
      <c r="C2511" s="77">
        <v>1563</v>
      </c>
      <c r="D2511" s="77"/>
      <c r="E2511" s="100">
        <v>997</v>
      </c>
      <c r="F2511" s="101">
        <v>4775</v>
      </c>
      <c r="G2511" s="102">
        <v>190356</v>
      </c>
      <c r="H2511" s="103">
        <v>46183</v>
      </c>
      <c r="I2511" s="104" t="s">
        <v>1726</v>
      </c>
      <c r="J2511" s="77"/>
      <c r="K2511" s="77" t="str">
        <f ca="1">+IF(ISERROR(MATCH([1]!WORKORDER[[#This Row],[TRAVELER]],[1]!Table1[TRAVELER],0)),K2511,"Shipped")</f>
        <v>Shipped</v>
      </c>
      <c r="L2511" s="77">
        <f ca="1">IF(ISERROR(MATCH([1]!WORKORDER[[#This Row],[TRAVELER]],[1]!Table1[TRAVELER],0)),L2511,#REF!)</f>
        <v>29703</v>
      </c>
    </row>
    <row r="2512" spans="1:12" hidden="1" x14ac:dyDescent="0.25">
      <c r="A2512" s="77">
        <v>710871</v>
      </c>
      <c r="B2512" s="77" t="s">
        <v>923</v>
      </c>
      <c r="C2512" s="77">
        <v>1301</v>
      </c>
      <c r="D2512" s="77"/>
      <c r="E2512" s="100">
        <v>1114</v>
      </c>
      <c r="F2512" s="101">
        <v>5335</v>
      </c>
      <c r="G2512" s="102">
        <v>190356</v>
      </c>
      <c r="H2512" s="103">
        <v>46183</v>
      </c>
      <c r="I2512" s="104" t="s">
        <v>1727</v>
      </c>
      <c r="J2512" s="77"/>
      <c r="K2512" s="77" t="str">
        <f ca="1">+IF(ISERROR(MATCH([1]!WORKORDER[[#This Row],[TRAVELER]],[1]!Table1[TRAVELER],0)),K2512,"Shipped")</f>
        <v>Shipped</v>
      </c>
      <c r="L2512" s="77">
        <f ca="1">IF(ISERROR(MATCH([1]!WORKORDER[[#This Row],[TRAVELER]],[1]!Table1[TRAVELER],0)),L2512,#REF!)</f>
        <v>29703</v>
      </c>
    </row>
    <row r="2513" spans="1:12" hidden="1" x14ac:dyDescent="0.25">
      <c r="A2513" s="77">
        <v>710872</v>
      </c>
      <c r="B2513" s="77" t="s">
        <v>923</v>
      </c>
      <c r="C2513" s="77">
        <v>648</v>
      </c>
      <c r="D2513" s="77"/>
      <c r="E2513" s="100">
        <v>1029</v>
      </c>
      <c r="F2513" s="101">
        <v>4928</v>
      </c>
      <c r="G2513" s="102">
        <v>190400</v>
      </c>
      <c r="H2513" s="103">
        <v>46184</v>
      </c>
      <c r="I2513" s="104" t="s">
        <v>1728</v>
      </c>
      <c r="J2513" s="77"/>
      <c r="K2513" s="77" t="str">
        <f ca="1">+IF(ISERROR(MATCH([1]!WORKORDER[[#This Row],[TRAVELER]],[1]!Table1[TRAVELER],0)),K2513,"Shipped")</f>
        <v>Shipped</v>
      </c>
      <c r="L2513" s="77">
        <f ca="1">IF(ISERROR(MATCH([1]!WORKORDER[[#This Row],[TRAVELER]],[1]!Table1[TRAVELER],0)),L2513,#REF!)</f>
        <v>29703</v>
      </c>
    </row>
    <row r="2514" spans="1:12" hidden="1" x14ac:dyDescent="0.25">
      <c r="A2514" s="77">
        <v>710873</v>
      </c>
      <c r="B2514" s="77" t="s">
        <v>923</v>
      </c>
      <c r="C2514" s="77">
        <v>966</v>
      </c>
      <c r="D2514" s="77"/>
      <c r="E2514" s="100">
        <v>1062</v>
      </c>
      <c r="F2514" s="101">
        <v>5086</v>
      </c>
      <c r="G2514" s="102">
        <v>190400</v>
      </c>
      <c r="H2514" s="103">
        <v>46184</v>
      </c>
      <c r="I2514" s="104" t="s">
        <v>1729</v>
      </c>
      <c r="J2514" s="77"/>
      <c r="K2514" s="77" t="str">
        <f ca="1">+IF(ISERROR(MATCH([1]!WORKORDER[[#This Row],[TRAVELER]],[1]!Table1[TRAVELER],0)),K2514,"Shipped")</f>
        <v>Shipped</v>
      </c>
      <c r="L2514" s="77">
        <f ca="1">IF(ISERROR(MATCH([1]!WORKORDER[[#This Row],[TRAVELER]],[1]!Table1[TRAVELER],0)),L2514,#REF!)</f>
        <v>29705</v>
      </c>
    </row>
    <row r="2515" spans="1:12" hidden="1" x14ac:dyDescent="0.25">
      <c r="A2515" s="77">
        <v>710874</v>
      </c>
      <c r="B2515" s="77" t="s">
        <v>923</v>
      </c>
      <c r="C2515" s="77">
        <v>1368</v>
      </c>
      <c r="D2515" s="77"/>
      <c r="E2515" s="100">
        <v>990</v>
      </c>
      <c r="F2515" s="101">
        <v>4741</v>
      </c>
      <c r="G2515" s="102">
        <v>190356</v>
      </c>
      <c r="H2515" s="103">
        <v>46183</v>
      </c>
      <c r="I2515" s="104" t="s">
        <v>1730</v>
      </c>
      <c r="J2515" s="77"/>
      <c r="K2515" s="77" t="str">
        <f ca="1">+IF(ISERROR(MATCH([1]!WORKORDER[[#This Row],[TRAVELER]],[1]!Table1[TRAVELER],0)),K2515,"Shipped")</f>
        <v>Shipped</v>
      </c>
      <c r="L2515" s="77">
        <f ca="1">IF(ISERROR(MATCH([1]!WORKORDER[[#This Row],[TRAVELER]],[1]!Table1[TRAVELER],0)),L2515,#REF!)</f>
        <v>29703</v>
      </c>
    </row>
    <row r="2516" spans="1:12" hidden="1" x14ac:dyDescent="0.25">
      <c r="A2516" s="77">
        <v>710875</v>
      </c>
      <c r="B2516" s="77" t="s">
        <v>923</v>
      </c>
      <c r="C2516" s="77">
        <v>1636</v>
      </c>
      <c r="D2516" s="77"/>
      <c r="E2516" s="100">
        <v>1104</v>
      </c>
      <c r="F2516" s="101">
        <v>5287</v>
      </c>
      <c r="G2516" s="102">
        <v>190400</v>
      </c>
      <c r="H2516" s="103">
        <v>46184</v>
      </c>
      <c r="I2516" s="104" t="s">
        <v>1731</v>
      </c>
      <c r="J2516" s="77"/>
      <c r="K2516" s="77" t="str">
        <f ca="1">+IF(ISERROR(MATCH([1]!WORKORDER[[#This Row],[TRAVELER]],[1]!Table1[TRAVELER],0)),K2516,"Shipped")</f>
        <v>Shipped</v>
      </c>
      <c r="L2516" s="77">
        <f ca="1">IF(ISERROR(MATCH([1]!WORKORDER[[#This Row],[TRAVELER]],[1]!Table1[TRAVELER],0)),L2516,#REF!)</f>
        <v>29703</v>
      </c>
    </row>
    <row r="2517" spans="1:12" hidden="1" x14ac:dyDescent="0.25">
      <c r="A2517" s="77">
        <v>710876</v>
      </c>
      <c r="B2517" s="77" t="s">
        <v>923</v>
      </c>
      <c r="C2517" s="77">
        <v>578</v>
      </c>
      <c r="D2517" s="77"/>
      <c r="E2517" s="100">
        <v>1124</v>
      </c>
      <c r="F2517" s="101">
        <v>5383</v>
      </c>
      <c r="G2517" s="102">
        <v>190356</v>
      </c>
      <c r="H2517" s="103">
        <v>46183</v>
      </c>
      <c r="I2517" s="104" t="s">
        <v>1732</v>
      </c>
      <c r="J2517" s="77"/>
      <c r="K2517" s="77" t="str">
        <f ca="1">+IF(ISERROR(MATCH([1]!WORKORDER[[#This Row],[TRAVELER]],[1]!Table1[TRAVELER],0)),K2517,"Shipped")</f>
        <v>Shipped</v>
      </c>
      <c r="L2517" s="77">
        <f ca="1">IF(ISERROR(MATCH([1]!WORKORDER[[#This Row],[TRAVELER]],[1]!Table1[TRAVELER],0)),L2517,#REF!)</f>
        <v>29703</v>
      </c>
    </row>
    <row r="2518" spans="1:12" hidden="1" x14ac:dyDescent="0.25">
      <c r="A2518" s="77">
        <v>710877</v>
      </c>
      <c r="B2518" s="77" t="s">
        <v>923</v>
      </c>
      <c r="C2518" s="77">
        <v>37</v>
      </c>
      <c r="D2518" s="77"/>
      <c r="E2518" s="100">
        <v>980</v>
      </c>
      <c r="F2518" s="101">
        <v>4693</v>
      </c>
      <c r="G2518" s="102">
        <v>190400</v>
      </c>
      <c r="H2518" s="103">
        <v>46184</v>
      </c>
      <c r="I2518" s="104" t="s">
        <v>1733</v>
      </c>
      <c r="J2518" s="77"/>
      <c r="K2518" s="77" t="str">
        <f ca="1">+IF(ISERROR(MATCH([1]!WORKORDER[[#This Row],[TRAVELER]],[1]!Table1[TRAVELER],0)),K2518,"Shipped")</f>
        <v>Shipped</v>
      </c>
      <c r="L2518" s="77">
        <f ca="1">IF(ISERROR(MATCH([1]!WORKORDER[[#This Row],[TRAVELER]],[1]!Table1[TRAVELER],0)),L2518,#REF!)</f>
        <v>29705</v>
      </c>
    </row>
    <row r="2519" spans="1:12" hidden="1" x14ac:dyDescent="0.25">
      <c r="A2519" s="77">
        <v>710878</v>
      </c>
      <c r="B2519" s="77">
        <v>40073474</v>
      </c>
      <c r="C2519" s="77">
        <v>765</v>
      </c>
      <c r="D2519" s="77"/>
      <c r="E2519" s="100">
        <v>706</v>
      </c>
      <c r="F2519" s="101">
        <v>4738</v>
      </c>
      <c r="G2519" s="102">
        <v>190337</v>
      </c>
      <c r="H2519" s="103">
        <v>46183</v>
      </c>
      <c r="I2519" s="104" t="s">
        <v>926</v>
      </c>
      <c r="J2519" s="77"/>
      <c r="K2519" s="77" t="str">
        <f ca="1">+IF(ISERROR(MATCH([1]!WORKORDER[[#This Row],[TRAVELER]],[1]!Table1[TRAVELER],0)),K2519,"Shipped")</f>
        <v>Shipped</v>
      </c>
      <c r="L2519" s="77">
        <f ca="1">IF(ISERROR(MATCH([1]!WORKORDER[[#This Row],[TRAVELER]],[1]!Table1[TRAVELER],0)),L2519,#REF!)</f>
        <v>29700</v>
      </c>
    </row>
    <row r="2520" spans="1:12" hidden="1" x14ac:dyDescent="0.25">
      <c r="A2520" s="77">
        <v>710879</v>
      </c>
      <c r="B2520" s="77">
        <v>40073474</v>
      </c>
      <c r="C2520" s="77">
        <v>939</v>
      </c>
      <c r="D2520" s="77"/>
      <c r="E2520" s="100">
        <v>744</v>
      </c>
      <c r="F2520" s="101">
        <v>4993</v>
      </c>
      <c r="G2520" s="102">
        <v>190337</v>
      </c>
      <c r="H2520" s="103">
        <v>46183</v>
      </c>
      <c r="I2520" s="104" t="s">
        <v>926</v>
      </c>
      <c r="J2520" s="77"/>
      <c r="K2520" s="77" t="str">
        <f ca="1">+IF(ISERROR(MATCH([1]!WORKORDER[[#This Row],[TRAVELER]],[1]!Table1[TRAVELER],0)),K2520,"Shipped")</f>
        <v>Shipped</v>
      </c>
      <c r="L2520" s="77">
        <f ca="1">IF(ISERROR(MATCH([1]!WORKORDER[[#This Row],[TRAVELER]],[1]!Table1[TRAVELER],0)),L2520,#REF!)</f>
        <v>29707</v>
      </c>
    </row>
    <row r="2521" spans="1:12" hidden="1" x14ac:dyDescent="0.25">
      <c r="A2521" s="77">
        <v>710880</v>
      </c>
      <c r="B2521" s="77">
        <v>11605498</v>
      </c>
      <c r="C2521" s="77">
        <v>799</v>
      </c>
      <c r="D2521" s="77"/>
      <c r="E2521" s="100">
        <v>1115</v>
      </c>
      <c r="F2521" s="101">
        <v>4313</v>
      </c>
      <c r="G2521" s="102">
        <v>190452</v>
      </c>
      <c r="H2521" s="103">
        <v>46188</v>
      </c>
      <c r="I2521" s="104" t="s">
        <v>926</v>
      </c>
      <c r="J2521" s="77"/>
      <c r="K2521" s="77" t="str">
        <f ca="1">+IF(ISERROR(MATCH([1]!WORKORDER[[#This Row],[TRAVELER]],[1]!Table1[TRAVELER],0)),K2521,"Shipped")</f>
        <v>Shipped</v>
      </c>
      <c r="L2521" s="77">
        <f ca="1">IF(ISERROR(MATCH([1]!WORKORDER[[#This Row],[TRAVELER]],[1]!Table1[TRAVELER],0)),L2521,#REF!)</f>
        <v>29727</v>
      </c>
    </row>
    <row r="2522" spans="1:12" hidden="1" x14ac:dyDescent="0.25">
      <c r="A2522" s="77">
        <v>710881</v>
      </c>
      <c r="B2522" s="77">
        <v>11548535</v>
      </c>
      <c r="C2522" s="77">
        <v>55</v>
      </c>
      <c r="D2522" s="77"/>
      <c r="E2522" s="100">
        <v>1115</v>
      </c>
      <c r="F2522" s="101">
        <v>5575</v>
      </c>
      <c r="G2522" s="102">
        <v>191380</v>
      </c>
      <c r="H2522" s="103">
        <v>46219</v>
      </c>
      <c r="I2522" s="104" t="s">
        <v>1734</v>
      </c>
      <c r="J2522" s="77"/>
      <c r="K2522" s="77" t="str">
        <f ca="1">+IF(ISERROR(MATCH([1]!WORKORDER[[#This Row],[TRAVELER]],[1]!Table1[TRAVELER],0)),K2522,"Shipped")</f>
        <v>Shipped</v>
      </c>
      <c r="L2522" s="77">
        <f ca="1">IF(ISERROR(MATCH([1]!WORKORDER[[#This Row],[TRAVELER]],[1]!Table1[TRAVELER],0)),L2522,#REF!)</f>
        <v>29869</v>
      </c>
    </row>
    <row r="2523" spans="1:12" hidden="1" x14ac:dyDescent="0.25">
      <c r="A2523" s="77">
        <v>710882</v>
      </c>
      <c r="B2523" s="77">
        <v>11548535</v>
      </c>
      <c r="C2523" s="77">
        <v>823</v>
      </c>
      <c r="D2523" s="77"/>
      <c r="E2523" s="100">
        <v>1103</v>
      </c>
      <c r="F2523" s="101">
        <v>5515</v>
      </c>
      <c r="G2523" s="102">
        <v>191380</v>
      </c>
      <c r="H2523" s="103">
        <v>46219</v>
      </c>
      <c r="I2523" s="104" t="s">
        <v>1735</v>
      </c>
      <c r="J2523" s="77"/>
      <c r="K2523" s="77" t="str">
        <f ca="1">+IF(ISERROR(MATCH([1]!WORKORDER[[#This Row],[TRAVELER]],[1]!Table1[TRAVELER],0)),K2523,"Shipped")</f>
        <v>Shipped</v>
      </c>
      <c r="L2523" s="77">
        <f ca="1">IF(ISERROR(MATCH([1]!WORKORDER[[#This Row],[TRAVELER]],[1]!Table1[TRAVELER],0)),L2523,#REF!)</f>
        <v>29867</v>
      </c>
    </row>
    <row r="2524" spans="1:12" hidden="1" x14ac:dyDescent="0.25">
      <c r="A2524" s="77">
        <v>710883</v>
      </c>
      <c r="B2524" s="77">
        <v>11548535</v>
      </c>
      <c r="C2524" s="77">
        <v>1425</v>
      </c>
      <c r="D2524" s="77"/>
      <c r="E2524" s="100">
        <v>1150</v>
      </c>
      <c r="F2524" s="101">
        <v>5750</v>
      </c>
      <c r="G2524" s="102">
        <v>191380</v>
      </c>
      <c r="H2524" s="103">
        <v>46219</v>
      </c>
      <c r="I2524" s="104" t="s">
        <v>1736</v>
      </c>
      <c r="J2524" s="77"/>
      <c r="K2524" s="77" t="str">
        <f ca="1">+IF(ISERROR(MATCH([1]!WORKORDER[[#This Row],[TRAVELER]],[1]!Table1[TRAVELER],0)),K2524,"Shipped")</f>
        <v>Shipped</v>
      </c>
      <c r="L2524" s="77">
        <f ca="1">IF(ISERROR(MATCH([1]!WORKORDER[[#This Row],[TRAVELER]],[1]!Table1[TRAVELER],0)),L2524,#REF!)</f>
        <v>29873</v>
      </c>
    </row>
    <row r="2525" spans="1:12" hidden="1" x14ac:dyDescent="0.25">
      <c r="A2525" s="77">
        <v>710884</v>
      </c>
      <c r="B2525" s="77">
        <v>40073474</v>
      </c>
      <c r="C2525" s="77">
        <v>1103</v>
      </c>
      <c r="D2525" s="77"/>
      <c r="E2525" s="100">
        <v>708</v>
      </c>
      <c r="F2525" s="101">
        <v>4752</v>
      </c>
      <c r="G2525" s="102">
        <v>190337</v>
      </c>
      <c r="H2525" s="103">
        <v>46183</v>
      </c>
      <c r="I2525" s="104" t="s">
        <v>926</v>
      </c>
      <c r="J2525" s="77"/>
      <c r="K2525" s="77" t="str">
        <f ca="1">+IF(ISERROR(MATCH([1]!WORKORDER[[#This Row],[TRAVELER]],[1]!Table1[TRAVELER],0)),K2525,"Shipped")</f>
        <v>Shipped</v>
      </c>
      <c r="L2525" s="77">
        <f ca="1">IF(ISERROR(MATCH([1]!WORKORDER[[#This Row],[TRAVELER]],[1]!Table1[TRAVELER],0)),L2525,#REF!)</f>
        <v>29723</v>
      </c>
    </row>
    <row r="2526" spans="1:12" hidden="1" x14ac:dyDescent="0.25">
      <c r="A2526" s="77">
        <v>710885</v>
      </c>
      <c r="B2526" s="77">
        <v>40073474</v>
      </c>
      <c r="C2526" s="77">
        <v>1072</v>
      </c>
      <c r="D2526" s="77"/>
      <c r="E2526" s="100">
        <v>780</v>
      </c>
      <c r="F2526" s="101">
        <v>5235</v>
      </c>
      <c r="G2526" s="102">
        <v>190337</v>
      </c>
      <c r="H2526" s="103">
        <v>46183</v>
      </c>
      <c r="I2526" s="104" t="s">
        <v>926</v>
      </c>
      <c r="J2526" s="77"/>
      <c r="K2526" s="77" t="str">
        <f ca="1">+IF(ISERROR(MATCH([1]!WORKORDER[[#This Row],[TRAVELER]],[1]!Table1[TRAVELER],0)),K2526,"Shipped")</f>
        <v>Shipped</v>
      </c>
      <c r="L2526" s="77">
        <f ca="1">IF(ISERROR(MATCH([1]!WORKORDER[[#This Row],[TRAVELER]],[1]!Table1[TRAVELER],0)),L2526,#REF!)</f>
        <v>29723</v>
      </c>
    </row>
    <row r="2527" spans="1:12" hidden="1" x14ac:dyDescent="0.25">
      <c r="A2527" s="77">
        <v>710886</v>
      </c>
      <c r="B2527" s="77">
        <v>11549204</v>
      </c>
      <c r="C2527" s="77">
        <v>282</v>
      </c>
      <c r="D2527" s="77"/>
      <c r="E2527" s="100">
        <v>1094</v>
      </c>
      <c r="F2527" s="101">
        <v>7193</v>
      </c>
      <c r="G2527" s="102">
        <v>190410</v>
      </c>
      <c r="H2527" s="103">
        <v>46185</v>
      </c>
      <c r="I2527" s="104" t="s">
        <v>926</v>
      </c>
      <c r="J2527" s="77"/>
      <c r="K2527" s="77" t="str">
        <f ca="1">+IF(ISERROR(MATCH([1]!WORKORDER[[#This Row],[TRAVELER]],[1]!Table1[TRAVELER],0)),K2527,"Shipped")</f>
        <v>Shipped</v>
      </c>
      <c r="L2527" s="77">
        <f ca="1">IF(ISERROR(MATCH([1]!WORKORDER[[#This Row],[TRAVELER]],[1]!Table1[TRAVELER],0)),L2527,#REF!)</f>
        <v>29716</v>
      </c>
    </row>
    <row r="2528" spans="1:12" hidden="1" x14ac:dyDescent="0.25">
      <c r="A2528" s="77">
        <v>710887</v>
      </c>
      <c r="B2528" s="77">
        <v>11549204</v>
      </c>
      <c r="C2528" s="77">
        <v>928</v>
      </c>
      <c r="D2528" s="77"/>
      <c r="E2528" s="100">
        <v>1183</v>
      </c>
      <c r="F2528" s="101">
        <v>7778</v>
      </c>
      <c r="G2528" s="102">
        <v>190410</v>
      </c>
      <c r="H2528" s="103">
        <v>46185</v>
      </c>
      <c r="I2528" s="104" t="s">
        <v>926</v>
      </c>
      <c r="J2528" s="77"/>
      <c r="K2528" s="77" t="str">
        <f ca="1">+IF(ISERROR(MATCH([1]!WORKORDER[[#This Row],[TRAVELER]],[1]!Table1[TRAVELER],0)),K2528,"Shipped")</f>
        <v>Shipped</v>
      </c>
      <c r="L2528" s="77">
        <f ca="1">IF(ISERROR(MATCH([1]!WORKORDER[[#This Row],[TRAVELER]],[1]!Table1[TRAVELER],0)),L2528,#REF!)</f>
        <v>29720</v>
      </c>
    </row>
    <row r="2529" spans="1:12" hidden="1" x14ac:dyDescent="0.25">
      <c r="A2529" s="77">
        <v>710888</v>
      </c>
      <c r="B2529" s="77">
        <v>11549204</v>
      </c>
      <c r="C2529" s="77">
        <v>1095</v>
      </c>
      <c r="D2529" s="77"/>
      <c r="E2529" s="100">
        <v>1211</v>
      </c>
      <c r="F2529" s="101">
        <v>7962</v>
      </c>
      <c r="G2529" s="102">
        <v>190410</v>
      </c>
      <c r="H2529" s="103">
        <v>46185</v>
      </c>
      <c r="I2529" s="104" t="s">
        <v>926</v>
      </c>
      <c r="J2529" s="77"/>
      <c r="K2529" s="77" t="str">
        <f ca="1">+IF(ISERROR(MATCH([1]!WORKORDER[[#This Row],[TRAVELER]],[1]!Table1[TRAVELER],0)),K2529,"Shipped")</f>
        <v>Shipped</v>
      </c>
      <c r="L2529" s="77">
        <f ca="1">IF(ISERROR(MATCH([1]!WORKORDER[[#This Row],[TRAVELER]],[1]!Table1[TRAVELER],0)),L2529,#REF!)</f>
        <v>29718</v>
      </c>
    </row>
    <row r="2530" spans="1:12" hidden="1" x14ac:dyDescent="0.25">
      <c r="A2530" s="77">
        <v>710889</v>
      </c>
      <c r="B2530" s="77">
        <v>11549204</v>
      </c>
      <c r="C2530" s="77">
        <v>825</v>
      </c>
      <c r="D2530" s="77"/>
      <c r="E2530" s="100">
        <v>1106</v>
      </c>
      <c r="F2530" s="101">
        <v>7272</v>
      </c>
      <c r="G2530" s="102">
        <v>190410</v>
      </c>
      <c r="H2530" s="103">
        <v>46185</v>
      </c>
      <c r="I2530" s="104" t="s">
        <v>926</v>
      </c>
      <c r="J2530" s="77"/>
      <c r="K2530" s="77" t="str">
        <f ca="1">+IF(ISERROR(MATCH([1]!WORKORDER[[#This Row],[TRAVELER]],[1]!Table1[TRAVELER],0)),K2530,"Shipped")</f>
        <v>Shipped</v>
      </c>
      <c r="L2530" s="77">
        <f ca="1">IF(ISERROR(MATCH([1]!WORKORDER[[#This Row],[TRAVELER]],[1]!Table1[TRAVELER],0)),L2530,#REF!)</f>
        <v>29718</v>
      </c>
    </row>
    <row r="2531" spans="1:12" hidden="1" x14ac:dyDescent="0.25">
      <c r="A2531" s="77">
        <v>710890</v>
      </c>
      <c r="B2531" s="77">
        <v>11549204</v>
      </c>
      <c r="C2531" s="77">
        <v>421</v>
      </c>
      <c r="D2531" s="77"/>
      <c r="E2531" s="100">
        <v>1219</v>
      </c>
      <c r="F2531" s="101">
        <v>8014</v>
      </c>
      <c r="G2531" s="102">
        <v>190410</v>
      </c>
      <c r="H2531" s="103">
        <v>46185</v>
      </c>
      <c r="I2531" s="104" t="s">
        <v>926</v>
      </c>
      <c r="J2531" s="77"/>
      <c r="K2531" s="77" t="str">
        <f ca="1">+IF(ISERROR(MATCH([1]!WORKORDER[[#This Row],[TRAVELER]],[1]!Table1[TRAVELER],0)),K2531,"Shipped")</f>
        <v>Shipped</v>
      </c>
      <c r="L2531" s="77">
        <f ca="1">IF(ISERROR(MATCH([1]!WORKORDER[[#This Row],[TRAVELER]],[1]!Table1[TRAVELER],0)),L2531,#REF!)</f>
        <v>29716</v>
      </c>
    </row>
    <row r="2532" spans="1:12" hidden="1" x14ac:dyDescent="0.25">
      <c r="A2532" s="77">
        <v>710891</v>
      </c>
      <c r="B2532" s="77">
        <v>11549204</v>
      </c>
      <c r="C2532" s="77">
        <v>1408</v>
      </c>
      <c r="D2532" s="77"/>
      <c r="E2532" s="100">
        <v>1080</v>
      </c>
      <c r="F2532" s="101">
        <v>7101</v>
      </c>
      <c r="G2532" s="102">
        <v>190410</v>
      </c>
      <c r="H2532" s="103">
        <v>46185</v>
      </c>
      <c r="I2532" s="104" t="s">
        <v>926</v>
      </c>
      <c r="J2532" s="77"/>
      <c r="K2532" s="77" t="str">
        <f ca="1">+IF(ISERROR(MATCH([1]!WORKORDER[[#This Row],[TRAVELER]],[1]!Table1[TRAVELER],0)),K2532,"Shipped")</f>
        <v>Shipped</v>
      </c>
      <c r="L2532" s="77">
        <f ca="1">IF(ISERROR(MATCH([1]!WORKORDER[[#This Row],[TRAVELER]],[1]!Table1[TRAVELER],0)),L2532,#REF!)</f>
        <v>29723</v>
      </c>
    </row>
    <row r="2533" spans="1:12" hidden="1" x14ac:dyDescent="0.25">
      <c r="A2533" s="77">
        <v>710892</v>
      </c>
      <c r="B2533" s="77">
        <v>11549204</v>
      </c>
      <c r="C2533" s="77">
        <v>1626</v>
      </c>
      <c r="D2533" s="77"/>
      <c r="E2533" s="100">
        <v>1211</v>
      </c>
      <c r="F2533" s="101">
        <v>7962</v>
      </c>
      <c r="G2533" s="102">
        <v>190410</v>
      </c>
      <c r="H2533" s="103">
        <v>46185</v>
      </c>
      <c r="I2533" s="104" t="s">
        <v>926</v>
      </c>
      <c r="J2533" s="77"/>
      <c r="K2533" s="77" t="str">
        <f ca="1">+IF(ISERROR(MATCH([1]!WORKORDER[[#This Row],[TRAVELER]],[1]!Table1[TRAVELER],0)),K2533,"Shipped")</f>
        <v>Shipped</v>
      </c>
      <c r="L2533" s="77">
        <f ca="1">IF(ISERROR(MATCH([1]!WORKORDER[[#This Row],[TRAVELER]],[1]!Table1[TRAVELER],0)),L2533,#REF!)</f>
        <v>29716</v>
      </c>
    </row>
    <row r="2534" spans="1:12" hidden="1" x14ac:dyDescent="0.25">
      <c r="A2534" s="77">
        <v>710893</v>
      </c>
      <c r="B2534" s="77">
        <v>11549204</v>
      </c>
      <c r="C2534" s="77">
        <v>565</v>
      </c>
      <c r="D2534" s="77"/>
      <c r="E2534" s="100">
        <v>1094</v>
      </c>
      <c r="F2534" s="101">
        <v>7193</v>
      </c>
      <c r="G2534" s="102">
        <v>190410</v>
      </c>
      <c r="H2534" s="103">
        <v>46185</v>
      </c>
      <c r="I2534" s="104" t="s">
        <v>926</v>
      </c>
      <c r="J2534" s="77"/>
      <c r="K2534" s="77" t="str">
        <f ca="1">+IF(ISERROR(MATCH([1]!WORKORDER[[#This Row],[TRAVELER]],[1]!Table1[TRAVELER],0)),K2534,"Shipped")</f>
        <v>Shipped</v>
      </c>
      <c r="L2534" s="77">
        <f ca="1">IF(ISERROR(MATCH([1]!WORKORDER[[#This Row],[TRAVELER]],[1]!Table1[TRAVELER],0)),L2534,#REF!)</f>
        <v>29718</v>
      </c>
    </row>
    <row r="2535" spans="1:12" hidden="1" x14ac:dyDescent="0.25">
      <c r="A2535" s="77">
        <v>710894</v>
      </c>
      <c r="B2535" s="77">
        <v>11549204</v>
      </c>
      <c r="C2535" s="77">
        <v>72</v>
      </c>
      <c r="D2535" s="77"/>
      <c r="E2535" s="100">
        <v>1184</v>
      </c>
      <c r="F2535" s="101">
        <v>7784</v>
      </c>
      <c r="G2535" s="102">
        <v>190410</v>
      </c>
      <c r="H2535" s="103">
        <v>46185</v>
      </c>
      <c r="I2535" s="104" t="s">
        <v>926</v>
      </c>
      <c r="J2535" s="77"/>
      <c r="K2535" s="77" t="str">
        <f ca="1">+IF(ISERROR(MATCH([1]!WORKORDER[[#This Row],[TRAVELER]],[1]!Table1[TRAVELER],0)),K2535,"Shipped")</f>
        <v>Shipped</v>
      </c>
      <c r="L2535" s="77">
        <f ca="1">IF(ISERROR(MATCH([1]!WORKORDER[[#This Row],[TRAVELER]],[1]!Table1[TRAVELER],0)),L2535,#REF!)</f>
        <v>29718</v>
      </c>
    </row>
    <row r="2536" spans="1:12" hidden="1" x14ac:dyDescent="0.25">
      <c r="A2536" s="77">
        <v>710895</v>
      </c>
      <c r="B2536" s="77">
        <v>11549204</v>
      </c>
      <c r="C2536" s="77">
        <v>790</v>
      </c>
      <c r="D2536" s="77"/>
      <c r="E2536" s="100">
        <v>1100</v>
      </c>
      <c r="F2536" s="101">
        <v>7232</v>
      </c>
      <c r="G2536" s="102">
        <v>190410</v>
      </c>
      <c r="H2536" s="103">
        <v>46185</v>
      </c>
      <c r="I2536" s="104" t="s">
        <v>926</v>
      </c>
      <c r="J2536" s="77"/>
      <c r="K2536" s="77" t="str">
        <f ca="1">+IF(ISERROR(MATCH([1]!WORKORDER[[#This Row],[TRAVELER]],[1]!Table1[TRAVELER],0)),K2536,"Shipped")</f>
        <v>Shipped</v>
      </c>
      <c r="L2536" s="77">
        <f ca="1">IF(ISERROR(MATCH([1]!WORKORDER[[#This Row],[TRAVELER]],[1]!Table1[TRAVELER],0)),L2536,#REF!)</f>
        <v>29718</v>
      </c>
    </row>
    <row r="2537" spans="1:12" hidden="1" x14ac:dyDescent="0.25">
      <c r="A2537" s="77">
        <v>710896</v>
      </c>
      <c r="B2537" s="77">
        <v>11546449</v>
      </c>
      <c r="C2537" s="77">
        <v>1355</v>
      </c>
      <c r="D2537" s="77"/>
      <c r="E2537" s="100">
        <v>991</v>
      </c>
      <c r="F2537" s="101">
        <v>83983</v>
      </c>
      <c r="G2537" s="102">
        <v>190519</v>
      </c>
      <c r="H2537" s="103">
        <v>46189</v>
      </c>
      <c r="I2537" s="104" t="s">
        <v>926</v>
      </c>
      <c r="J2537" s="77"/>
      <c r="K2537" s="77" t="str">
        <f ca="1">+IF(ISERROR(MATCH([1]!WORKORDER[[#This Row],[TRAVELER]],[1]!Table1[TRAVELER],0)),K2537,"Shipped")</f>
        <v>Shipped</v>
      </c>
      <c r="L2537" s="77">
        <f ca="1">IF(ISERROR(MATCH([1]!WORKORDER[[#This Row],[TRAVELER]],[1]!Table1[TRAVELER],0)),L2537,#REF!)</f>
        <v>29738</v>
      </c>
    </row>
    <row r="2538" spans="1:12" hidden="1" x14ac:dyDescent="0.25">
      <c r="A2538" s="77">
        <v>710897</v>
      </c>
      <c r="B2538" s="77">
        <v>11546449</v>
      </c>
      <c r="C2538" s="77">
        <v>239</v>
      </c>
      <c r="D2538" s="77"/>
      <c r="E2538" s="100">
        <v>1071</v>
      </c>
      <c r="F2538" s="101">
        <v>90763</v>
      </c>
      <c r="G2538" s="102">
        <v>190519</v>
      </c>
      <c r="H2538" s="103">
        <v>46189</v>
      </c>
      <c r="I2538" s="104" t="s">
        <v>926</v>
      </c>
      <c r="J2538" s="77"/>
      <c r="K2538" s="77" t="str">
        <f ca="1">+IF(ISERROR(MATCH([1]!WORKORDER[[#This Row],[TRAVELER]],[1]!Table1[TRAVELER],0)),K2538,"Shipped")</f>
        <v>Shipped</v>
      </c>
      <c r="L2538" s="77">
        <f ca="1">IF(ISERROR(MATCH([1]!WORKORDER[[#This Row],[TRAVELER]],[1]!Table1[TRAVELER],0)),L2538,#REF!)</f>
        <v>29738</v>
      </c>
    </row>
    <row r="2539" spans="1:12" hidden="1" x14ac:dyDescent="0.25">
      <c r="A2539" s="77">
        <v>710898</v>
      </c>
      <c r="B2539" s="77">
        <v>11546449</v>
      </c>
      <c r="C2539" s="77">
        <v>130</v>
      </c>
      <c r="D2539" s="77"/>
      <c r="E2539" s="100">
        <v>1077</v>
      </c>
      <c r="F2539" s="101">
        <v>91271</v>
      </c>
      <c r="G2539" s="102">
        <v>190519</v>
      </c>
      <c r="H2539" s="103">
        <v>46189</v>
      </c>
      <c r="I2539" s="104" t="s">
        <v>926</v>
      </c>
      <c r="J2539" s="77"/>
      <c r="K2539" s="77" t="str">
        <f ca="1">+IF(ISERROR(MATCH([1]!WORKORDER[[#This Row],[TRAVELER]],[1]!Table1[TRAVELER],0)),K2539,"Shipped")</f>
        <v>Shipped</v>
      </c>
      <c r="L2539" s="77">
        <f ca="1">IF(ISERROR(MATCH([1]!WORKORDER[[#This Row],[TRAVELER]],[1]!Table1[TRAVELER],0)),L2539,#REF!)</f>
        <v>29756</v>
      </c>
    </row>
    <row r="2540" spans="1:12" hidden="1" x14ac:dyDescent="0.25">
      <c r="A2540" s="77">
        <v>710899</v>
      </c>
      <c r="B2540" s="77">
        <v>11546449</v>
      </c>
      <c r="C2540" s="77">
        <v>446</v>
      </c>
      <c r="D2540" s="77"/>
      <c r="E2540" s="100">
        <v>1005</v>
      </c>
      <c r="F2540" s="101">
        <v>85169</v>
      </c>
      <c r="G2540" s="102">
        <v>190519</v>
      </c>
      <c r="H2540" s="103">
        <v>46189</v>
      </c>
      <c r="I2540" s="104" t="s">
        <v>926</v>
      </c>
      <c r="J2540" s="77"/>
      <c r="K2540" s="77" t="str">
        <f ca="1">+IF(ISERROR(MATCH([1]!WORKORDER[[#This Row],[TRAVELER]],[1]!Table1[TRAVELER],0)),K2540,"Shipped")</f>
        <v>Shipped</v>
      </c>
      <c r="L2540" s="77">
        <f ca="1">IF(ISERROR(MATCH([1]!WORKORDER[[#This Row],[TRAVELER]],[1]!Table1[TRAVELER],0)),L2540,#REF!)</f>
        <v>29728</v>
      </c>
    </row>
    <row r="2541" spans="1:12" hidden="1" x14ac:dyDescent="0.25">
      <c r="A2541" s="77">
        <v>710900</v>
      </c>
      <c r="B2541" s="77">
        <v>11546449</v>
      </c>
      <c r="C2541" s="77">
        <v>1668</v>
      </c>
      <c r="D2541" s="77"/>
      <c r="E2541" s="100">
        <v>983</v>
      </c>
      <c r="F2541" s="101">
        <v>83305</v>
      </c>
      <c r="G2541" s="102">
        <v>190465</v>
      </c>
      <c r="H2541" s="103">
        <v>46188</v>
      </c>
      <c r="I2541" s="104" t="s">
        <v>926</v>
      </c>
      <c r="J2541" s="77"/>
      <c r="K2541" s="77" t="str">
        <f ca="1">+IF(ISERROR(MATCH([1]!WORKORDER[[#This Row],[TRAVELER]],[1]!Table1[TRAVELER],0)),K2541,"Shipped")</f>
        <v>Shipped</v>
      </c>
      <c r="L2541" s="77">
        <f ca="1">IF(ISERROR(MATCH([1]!WORKORDER[[#This Row],[TRAVELER]],[1]!Table1[TRAVELER],0)),L2541,#REF!)</f>
        <v>29740</v>
      </c>
    </row>
    <row r="2542" spans="1:12" hidden="1" x14ac:dyDescent="0.25">
      <c r="A2542" s="77">
        <v>710901</v>
      </c>
      <c r="B2542" s="77">
        <v>11546449</v>
      </c>
      <c r="C2542" s="77">
        <v>1440</v>
      </c>
      <c r="D2542" s="77"/>
      <c r="E2542" s="100">
        <v>1067</v>
      </c>
      <c r="F2542" s="101">
        <v>90424</v>
      </c>
      <c r="G2542" s="102">
        <v>190465</v>
      </c>
      <c r="H2542" s="103">
        <v>46188</v>
      </c>
      <c r="I2542" s="104" t="s">
        <v>926</v>
      </c>
      <c r="J2542" s="77"/>
      <c r="K2542" s="77" t="str">
        <f ca="1">+IF(ISERROR(MATCH([1]!WORKORDER[[#This Row],[TRAVELER]],[1]!Table1[TRAVELER],0)),K2542,"Shipped")</f>
        <v>Shipped</v>
      </c>
      <c r="L2542" s="77">
        <f ca="1">IF(ISERROR(MATCH([1]!WORKORDER[[#This Row],[TRAVELER]],[1]!Table1[TRAVELER],0)),L2542,#REF!)</f>
        <v>29740</v>
      </c>
    </row>
    <row r="2543" spans="1:12" hidden="1" x14ac:dyDescent="0.25">
      <c r="A2543" s="77">
        <v>710902</v>
      </c>
      <c r="B2543" s="77">
        <v>11546449</v>
      </c>
      <c r="C2543" s="77">
        <v>884</v>
      </c>
      <c r="D2543" s="77"/>
      <c r="E2543" s="100">
        <v>1030</v>
      </c>
      <c r="F2543" s="101">
        <v>87288</v>
      </c>
      <c r="G2543" s="102">
        <v>190465</v>
      </c>
      <c r="H2543" s="103">
        <v>46188</v>
      </c>
      <c r="I2543" s="104" t="s">
        <v>926</v>
      </c>
      <c r="J2543" s="77"/>
      <c r="K2543" s="77" t="str">
        <f ca="1">+IF(ISERROR(MATCH([1]!WORKORDER[[#This Row],[TRAVELER]],[1]!Table1[TRAVELER],0)),K2543,"Shipped")</f>
        <v>Shipped</v>
      </c>
      <c r="L2543" s="77">
        <f ca="1">IF(ISERROR(MATCH([1]!WORKORDER[[#This Row],[TRAVELER]],[1]!Table1[TRAVELER],0)),L2543,#REF!)</f>
        <v>29740</v>
      </c>
    </row>
    <row r="2544" spans="1:12" hidden="1" x14ac:dyDescent="0.25">
      <c r="A2544" s="77">
        <v>710903</v>
      </c>
      <c r="B2544" s="77">
        <v>11546449</v>
      </c>
      <c r="C2544" s="77">
        <v>1700</v>
      </c>
      <c r="D2544" s="77"/>
      <c r="E2544" s="100">
        <v>1036</v>
      </c>
      <c r="F2544" s="101">
        <v>87797</v>
      </c>
      <c r="G2544" s="102">
        <v>190465</v>
      </c>
      <c r="H2544" s="103">
        <v>46188</v>
      </c>
      <c r="I2544" s="104" t="s">
        <v>926</v>
      </c>
      <c r="J2544" s="77"/>
      <c r="K2544" s="77" t="str">
        <f ca="1">+IF(ISERROR(MATCH([1]!WORKORDER[[#This Row],[TRAVELER]],[1]!Table1[TRAVELER],0)),K2544,"Shipped")</f>
        <v>Shipped</v>
      </c>
      <c r="L2544" s="77">
        <f ca="1">IF(ISERROR(MATCH([1]!WORKORDER[[#This Row],[TRAVELER]],[1]!Table1[TRAVELER],0)),L2544,#REF!)</f>
        <v>29740</v>
      </c>
    </row>
    <row r="2545" spans="1:12" hidden="1" x14ac:dyDescent="0.25">
      <c r="A2545" s="77">
        <v>710904</v>
      </c>
      <c r="B2545" s="77" t="s">
        <v>986</v>
      </c>
      <c r="C2545" s="77">
        <v>784</v>
      </c>
      <c r="D2545" s="77"/>
      <c r="E2545" s="100">
        <v>1102</v>
      </c>
      <c r="F2545" s="101">
        <v>84769</v>
      </c>
      <c r="G2545" s="102">
        <v>190465</v>
      </c>
      <c r="H2545" s="103">
        <v>46188</v>
      </c>
      <c r="I2545" s="104" t="s">
        <v>926</v>
      </c>
      <c r="J2545" s="77"/>
      <c r="K2545" s="77" t="str">
        <f ca="1">+IF(ISERROR(MATCH([1]!WORKORDER[[#This Row],[TRAVELER]],[1]!Table1[TRAVELER],0)),K2545,"Shipped")</f>
        <v>Shipped</v>
      </c>
      <c r="L2545" s="77">
        <f ca="1">IF(ISERROR(MATCH([1]!WORKORDER[[#This Row],[TRAVELER]],[1]!Table1[TRAVELER],0)),L2545,#REF!)</f>
        <v>29728</v>
      </c>
    </row>
    <row r="2546" spans="1:12" hidden="1" x14ac:dyDescent="0.25">
      <c r="A2546" s="77">
        <v>710905</v>
      </c>
      <c r="B2546" s="77" t="s">
        <v>986</v>
      </c>
      <c r="C2546" s="77">
        <v>1553</v>
      </c>
      <c r="D2546" s="77"/>
      <c r="E2546" s="100">
        <v>1109</v>
      </c>
      <c r="F2546" s="101">
        <v>85308</v>
      </c>
      <c r="G2546" s="102">
        <v>190465</v>
      </c>
      <c r="H2546" s="103">
        <v>46188</v>
      </c>
      <c r="I2546" s="104" t="s">
        <v>926</v>
      </c>
      <c r="J2546" s="77"/>
      <c r="K2546" s="77" t="str">
        <f ca="1">+IF(ISERROR(MATCH([1]!WORKORDER[[#This Row],[TRAVELER]],[1]!Table1[TRAVELER],0)),K2546,"Shipped")</f>
        <v>Shipped</v>
      </c>
      <c r="L2546" s="77">
        <f ca="1">IF(ISERROR(MATCH([1]!WORKORDER[[#This Row],[TRAVELER]],[1]!Table1[TRAVELER],0)),L2546,#REF!)</f>
        <v>29835</v>
      </c>
    </row>
    <row r="2547" spans="1:12" hidden="1" x14ac:dyDescent="0.25">
      <c r="A2547" s="77">
        <v>710906</v>
      </c>
      <c r="B2547" s="77" t="s">
        <v>986</v>
      </c>
      <c r="C2547" s="77">
        <v>882</v>
      </c>
      <c r="D2547" s="77"/>
      <c r="E2547" s="100">
        <v>1015</v>
      </c>
      <c r="F2547" s="101">
        <v>78077</v>
      </c>
      <c r="G2547" s="102">
        <v>190465</v>
      </c>
      <c r="H2547" s="103">
        <v>46188</v>
      </c>
      <c r="I2547" s="104" t="s">
        <v>926</v>
      </c>
      <c r="J2547" s="77"/>
      <c r="K2547" s="77" t="str">
        <f ca="1">+IF(ISERROR(MATCH([1]!WORKORDER[[#This Row],[TRAVELER]],[1]!Table1[TRAVELER],0)),K2547,"Shipped")</f>
        <v>Shipped</v>
      </c>
      <c r="L2547" s="77">
        <f ca="1">IF(ISERROR(MATCH([1]!WORKORDER[[#This Row],[TRAVELER]],[1]!Table1[TRAVELER],0)),L2547,#REF!)</f>
        <v>29725</v>
      </c>
    </row>
    <row r="2548" spans="1:12" hidden="1" x14ac:dyDescent="0.25">
      <c r="A2548" s="77">
        <v>710907</v>
      </c>
      <c r="B2548" s="77" t="s">
        <v>986</v>
      </c>
      <c r="C2548" s="77">
        <v>879</v>
      </c>
      <c r="D2548" s="77"/>
      <c r="E2548" s="100">
        <v>1176</v>
      </c>
      <c r="F2548" s="101">
        <v>90462</v>
      </c>
      <c r="G2548" s="102">
        <v>190465</v>
      </c>
      <c r="H2548" s="103">
        <v>46188</v>
      </c>
      <c r="I2548" s="104" t="s">
        <v>926</v>
      </c>
      <c r="J2548" s="77"/>
      <c r="K2548" s="77" t="str">
        <f ca="1">+IF(ISERROR(MATCH([1]!WORKORDER[[#This Row],[TRAVELER]],[1]!Table1[TRAVELER],0)),K2548,"Shipped")</f>
        <v>Shipped</v>
      </c>
      <c r="L2548" s="77">
        <f ca="1">IF(ISERROR(MATCH([1]!WORKORDER[[#This Row],[TRAVELER]],[1]!Table1[TRAVELER],0)),L2548,#REF!)</f>
        <v>29725</v>
      </c>
    </row>
    <row r="2549" spans="1:12" hidden="1" x14ac:dyDescent="0.25">
      <c r="A2549" s="77">
        <v>710908</v>
      </c>
      <c r="B2549" s="77" t="s">
        <v>986</v>
      </c>
      <c r="C2549" s="77">
        <v>1396</v>
      </c>
      <c r="D2549" s="77"/>
      <c r="E2549" s="100">
        <v>1082</v>
      </c>
      <c r="F2549" s="101">
        <v>83231</v>
      </c>
      <c r="G2549" s="102">
        <v>190519</v>
      </c>
      <c r="H2549" s="103">
        <v>46189</v>
      </c>
      <c r="I2549" s="104" t="s">
        <v>926</v>
      </c>
      <c r="J2549" s="77"/>
      <c r="K2549" s="77" t="str">
        <f ca="1">+IF(ISERROR(MATCH([1]!WORKORDER[[#This Row],[TRAVELER]],[1]!Table1[TRAVELER],0)),K2549,"Shipped")</f>
        <v>Shipped</v>
      </c>
      <c r="L2549" s="77">
        <f ca="1">IF(ISERROR(MATCH([1]!WORKORDER[[#This Row],[TRAVELER]],[1]!Table1[TRAVELER],0)),L2549,#REF!)</f>
        <v>29743</v>
      </c>
    </row>
    <row r="2550" spans="1:12" hidden="1" x14ac:dyDescent="0.25">
      <c r="A2550" s="77">
        <v>710909</v>
      </c>
      <c r="B2550" s="77" t="s">
        <v>986</v>
      </c>
      <c r="C2550" s="77">
        <v>870</v>
      </c>
      <c r="D2550" s="77"/>
      <c r="E2550" s="100">
        <v>1112</v>
      </c>
      <c r="F2550" s="101">
        <v>85538</v>
      </c>
      <c r="G2550" s="102">
        <v>190519</v>
      </c>
      <c r="H2550" s="103">
        <v>46189</v>
      </c>
      <c r="I2550" s="104" t="s">
        <v>926</v>
      </c>
      <c r="J2550" s="77"/>
      <c r="K2550" s="77" t="str">
        <f ca="1">+IF(ISERROR(MATCH([1]!WORKORDER[[#This Row],[TRAVELER]],[1]!Table1[TRAVELER],0)),K2550,"Shipped")</f>
        <v>Shipped</v>
      </c>
      <c r="L2550" s="77">
        <f ca="1">IF(ISERROR(MATCH([1]!WORKORDER[[#This Row],[TRAVELER]],[1]!Table1[TRAVELER],0)),L2550,#REF!)</f>
        <v>29743</v>
      </c>
    </row>
    <row r="2551" spans="1:12" hidden="1" x14ac:dyDescent="0.25">
      <c r="A2551" s="77">
        <v>710910</v>
      </c>
      <c r="B2551" s="77" t="s">
        <v>986</v>
      </c>
      <c r="C2551" s="77">
        <v>228</v>
      </c>
      <c r="D2551" s="77"/>
      <c r="E2551" s="100">
        <v>1117</v>
      </c>
      <c r="F2551" s="101">
        <v>85923</v>
      </c>
      <c r="G2551" s="102">
        <v>190519</v>
      </c>
      <c r="H2551" s="103">
        <v>46189</v>
      </c>
      <c r="I2551" s="104" t="s">
        <v>926</v>
      </c>
      <c r="J2551" s="77"/>
      <c r="K2551" s="77" t="str">
        <f ca="1">+IF(ISERROR(MATCH([1]!WORKORDER[[#This Row],[TRAVELER]],[1]!Table1[TRAVELER],0)),K2551,"Shipped")</f>
        <v>Shipped</v>
      </c>
      <c r="L2551" s="77">
        <f ca="1">IF(ISERROR(MATCH([1]!WORKORDER[[#This Row],[TRAVELER]],[1]!Table1[TRAVELER],0)),L2551,#REF!)</f>
        <v>29753</v>
      </c>
    </row>
    <row r="2552" spans="1:12" hidden="1" x14ac:dyDescent="0.25">
      <c r="A2552" s="77">
        <v>710911</v>
      </c>
      <c r="B2552" s="77" t="s">
        <v>986</v>
      </c>
      <c r="C2552" s="77">
        <v>764</v>
      </c>
      <c r="D2552" s="77"/>
      <c r="E2552" s="100">
        <v>1076</v>
      </c>
      <c r="F2552" s="101">
        <v>82769</v>
      </c>
      <c r="G2552" s="102">
        <v>190519</v>
      </c>
      <c r="H2552" s="103">
        <v>46189</v>
      </c>
      <c r="I2552" s="104" t="s">
        <v>926</v>
      </c>
      <c r="J2552" s="77"/>
      <c r="K2552" s="77" t="str">
        <f ca="1">+IF(ISERROR(MATCH([1]!WORKORDER[[#This Row],[TRAVELER]],[1]!Table1[TRAVELER],0)),K2552,"Shipped")</f>
        <v>Shipped</v>
      </c>
      <c r="L2552" s="77">
        <f ca="1">IF(ISERROR(MATCH([1]!WORKORDER[[#This Row],[TRAVELER]],[1]!Table1[TRAVELER],0)),L2552,#REF!)</f>
        <v>29744</v>
      </c>
    </row>
    <row r="2553" spans="1:12" hidden="1" x14ac:dyDescent="0.25">
      <c r="A2553" s="77">
        <v>710912</v>
      </c>
      <c r="B2553" s="77">
        <v>11602031</v>
      </c>
      <c r="C2553" s="77">
        <v>939</v>
      </c>
      <c r="D2553" s="77"/>
      <c r="E2553" s="100">
        <v>1076</v>
      </c>
      <c r="F2553" s="101">
        <v>5272</v>
      </c>
      <c r="G2553" s="102">
        <v>190410</v>
      </c>
      <c r="H2553" s="103">
        <v>46185</v>
      </c>
      <c r="I2553" s="104" t="s">
        <v>926</v>
      </c>
      <c r="J2553" s="77"/>
      <c r="K2553" s="77" t="str">
        <f ca="1">+IF(ISERROR(MATCH([1]!WORKORDER[[#This Row],[TRAVELER]],[1]!Table1[TRAVELER],0)),K2553,"Shipped")</f>
        <v>Shipped</v>
      </c>
      <c r="L2553" s="77">
        <f ca="1">IF(ISERROR(MATCH([1]!WORKORDER[[#This Row],[TRAVELER]],[1]!Table1[TRAVELER],0)),L2553,#REF!)</f>
        <v>29835</v>
      </c>
    </row>
    <row r="2554" spans="1:12" hidden="1" x14ac:dyDescent="0.25">
      <c r="A2554" s="77">
        <v>710913</v>
      </c>
      <c r="B2554" s="77">
        <v>11602031</v>
      </c>
      <c r="C2554" s="77">
        <v>687</v>
      </c>
      <c r="D2554" s="77"/>
      <c r="E2554" s="100">
        <v>816</v>
      </c>
      <c r="F2554" s="101">
        <v>3998</v>
      </c>
      <c r="G2554" s="102">
        <v>190410</v>
      </c>
      <c r="H2554" s="103">
        <v>46185</v>
      </c>
      <c r="I2554" s="104" t="s">
        <v>926</v>
      </c>
      <c r="J2554" s="77"/>
      <c r="K2554" s="77" t="str">
        <f ca="1">+IF(ISERROR(MATCH([1]!WORKORDER[[#This Row],[TRAVELER]],[1]!Table1[TRAVELER],0)),K2554,"Shipped")</f>
        <v>Shipped</v>
      </c>
      <c r="L2554" s="77">
        <f ca="1">IF(ISERROR(MATCH([1]!WORKORDER[[#This Row],[TRAVELER]],[1]!Table1[TRAVELER],0)),L2554,#REF!)</f>
        <v>29740</v>
      </c>
    </row>
    <row r="2555" spans="1:12" hidden="1" x14ac:dyDescent="0.25">
      <c r="A2555" s="77">
        <v>710914</v>
      </c>
      <c r="B2555" s="77">
        <v>11602031</v>
      </c>
      <c r="C2555" s="77">
        <v>1097</v>
      </c>
      <c r="D2555" s="77"/>
      <c r="E2555" s="100">
        <v>798</v>
      </c>
      <c r="F2555" s="101">
        <v>3910</v>
      </c>
      <c r="G2555" s="102">
        <v>190410</v>
      </c>
      <c r="H2555" s="103">
        <v>46185</v>
      </c>
      <c r="I2555" s="104" t="s">
        <v>926</v>
      </c>
      <c r="J2555" s="77"/>
      <c r="K2555" s="77" t="str">
        <f ca="1">+IF(ISERROR(MATCH([1]!WORKORDER[[#This Row],[TRAVELER]],[1]!Table1[TRAVELER],0)),K2555,"Shipped")</f>
        <v>Shipped</v>
      </c>
      <c r="L2555" s="77">
        <f ca="1">IF(ISERROR(MATCH([1]!WORKORDER[[#This Row],[TRAVELER]],[1]!Table1[TRAVELER],0)),L2555,#REF!)</f>
        <v>29716</v>
      </c>
    </row>
    <row r="2556" spans="1:12" hidden="1" x14ac:dyDescent="0.25">
      <c r="A2556" s="77">
        <v>710915</v>
      </c>
      <c r="B2556" s="77">
        <v>11602031</v>
      </c>
      <c r="C2556" s="77">
        <v>303</v>
      </c>
      <c r="D2556" s="77"/>
      <c r="E2556" s="100">
        <v>975</v>
      </c>
      <c r="F2556" s="101">
        <v>4777</v>
      </c>
      <c r="G2556" s="102">
        <v>190410</v>
      </c>
      <c r="H2556" s="103">
        <v>46185</v>
      </c>
      <c r="I2556" s="104" t="s">
        <v>926</v>
      </c>
      <c r="J2556" s="77"/>
      <c r="K2556" s="77" t="str">
        <f ca="1">+IF(ISERROR(MATCH([1]!WORKORDER[[#This Row],[TRAVELER]],[1]!Table1[TRAVELER],0)),K2556,"Shipped")</f>
        <v>Shipped</v>
      </c>
      <c r="L2556" s="77">
        <f ca="1">IF(ISERROR(MATCH([1]!WORKORDER[[#This Row],[TRAVELER]],[1]!Table1[TRAVELER],0)),L2556,#REF!)</f>
        <v>29716</v>
      </c>
    </row>
    <row r="2557" spans="1:12" hidden="1" x14ac:dyDescent="0.25">
      <c r="A2557" s="77">
        <v>710916</v>
      </c>
      <c r="B2557" s="77">
        <v>11602031</v>
      </c>
      <c r="C2557" s="77">
        <v>1680</v>
      </c>
      <c r="D2557" s="77"/>
      <c r="E2557" s="100">
        <v>743</v>
      </c>
      <c r="F2557" s="101">
        <v>3640</v>
      </c>
      <c r="G2557" s="102">
        <v>190410</v>
      </c>
      <c r="H2557" s="103">
        <v>46185</v>
      </c>
      <c r="I2557" s="104" t="s">
        <v>926</v>
      </c>
      <c r="J2557" s="77"/>
      <c r="K2557" s="77" t="str">
        <f ca="1">+IF(ISERROR(MATCH([1]!WORKORDER[[#This Row],[TRAVELER]],[1]!Table1[TRAVELER],0)),K2557,"Shipped")</f>
        <v>Shipped</v>
      </c>
      <c r="L2557" s="77">
        <f ca="1">IF(ISERROR(MATCH([1]!WORKORDER[[#This Row],[TRAVELER]],[1]!Table1[TRAVELER],0)),L2557,#REF!)</f>
        <v>29755</v>
      </c>
    </row>
    <row r="2558" spans="1:12" hidden="1" x14ac:dyDescent="0.25">
      <c r="A2558" s="77">
        <v>710917</v>
      </c>
      <c r="B2558" s="77">
        <v>11602031</v>
      </c>
      <c r="C2558" s="77">
        <v>551</v>
      </c>
      <c r="D2558" s="77"/>
      <c r="E2558" s="100">
        <v>1006</v>
      </c>
      <c r="F2558" s="101">
        <v>4929</v>
      </c>
      <c r="G2558" s="102">
        <v>190410</v>
      </c>
      <c r="H2558" s="103">
        <v>46185</v>
      </c>
      <c r="I2558" s="104" t="s">
        <v>926</v>
      </c>
      <c r="J2558" s="77"/>
      <c r="K2558" s="77" t="str">
        <f ca="1">+IF(ISERROR(MATCH([1]!WORKORDER[[#This Row],[TRAVELER]],[1]!Table1[TRAVELER],0)),K2558,"Shipped")</f>
        <v>Shipped</v>
      </c>
      <c r="L2558" s="77">
        <f ca="1">IF(ISERROR(MATCH([1]!WORKORDER[[#This Row],[TRAVELER]],[1]!Table1[TRAVELER],0)),L2558,#REF!)</f>
        <v>29723</v>
      </c>
    </row>
    <row r="2559" spans="1:12" hidden="1" x14ac:dyDescent="0.25">
      <c r="A2559" s="77">
        <v>710918</v>
      </c>
      <c r="B2559" s="77">
        <v>11602031</v>
      </c>
      <c r="C2559" s="77">
        <v>1582</v>
      </c>
      <c r="D2559" s="77"/>
      <c r="E2559" s="100">
        <v>799</v>
      </c>
      <c r="F2559" s="101">
        <v>3915</v>
      </c>
      <c r="G2559" s="102">
        <v>190410</v>
      </c>
      <c r="H2559" s="103">
        <v>46185</v>
      </c>
      <c r="I2559" s="104" t="s">
        <v>926</v>
      </c>
      <c r="J2559" s="77"/>
      <c r="K2559" s="77" t="str">
        <f ca="1">+IF(ISERROR(MATCH([1]!WORKORDER[[#This Row],[TRAVELER]],[1]!Table1[TRAVELER],0)),K2559,"Shipped")</f>
        <v>Shipped</v>
      </c>
      <c r="L2559" s="77">
        <f ca="1">IF(ISERROR(MATCH([1]!WORKORDER[[#This Row],[TRAVELER]],[1]!Table1[TRAVELER],0)),L2559,#REF!)</f>
        <v>29716</v>
      </c>
    </row>
    <row r="2560" spans="1:12" hidden="1" x14ac:dyDescent="0.25">
      <c r="A2560" s="77">
        <v>710919</v>
      </c>
      <c r="B2560" s="77">
        <v>11602031</v>
      </c>
      <c r="C2560" s="77">
        <v>256</v>
      </c>
      <c r="D2560" s="77"/>
      <c r="E2560" s="100">
        <v>939</v>
      </c>
      <c r="F2560" s="101">
        <v>4601</v>
      </c>
      <c r="G2560" s="102">
        <v>190410</v>
      </c>
      <c r="H2560" s="103">
        <v>46185</v>
      </c>
      <c r="I2560" s="104" t="s">
        <v>926</v>
      </c>
      <c r="J2560" s="77"/>
      <c r="K2560" s="77" t="str">
        <f ca="1">+IF(ISERROR(MATCH([1]!WORKORDER[[#This Row],[TRAVELER]],[1]!Table1[TRAVELER],0)),K2560,"Shipped")</f>
        <v>Shipped</v>
      </c>
      <c r="L2560" s="77">
        <f ca="1">IF(ISERROR(MATCH([1]!WORKORDER[[#This Row],[TRAVELER]],[1]!Table1[TRAVELER],0)),L2560,#REF!)</f>
        <v>29718</v>
      </c>
    </row>
    <row r="2561" spans="1:12" hidden="1" x14ac:dyDescent="0.25">
      <c r="A2561" s="77">
        <v>710920</v>
      </c>
      <c r="B2561" s="77">
        <v>11602031</v>
      </c>
      <c r="C2561" s="77">
        <v>382</v>
      </c>
      <c r="D2561" s="77"/>
      <c r="E2561" s="100">
        <v>1011</v>
      </c>
      <c r="F2561" s="101">
        <v>4953</v>
      </c>
      <c r="G2561" s="102">
        <v>190410</v>
      </c>
      <c r="H2561" s="103">
        <v>46185</v>
      </c>
      <c r="I2561" s="104" t="s">
        <v>926</v>
      </c>
      <c r="J2561" s="77"/>
      <c r="K2561" s="77" t="str">
        <f ca="1">+IF(ISERROR(MATCH([1]!WORKORDER[[#This Row],[TRAVELER]],[1]!Table1[TRAVELER],0)),K2561,"Shipped")</f>
        <v>Shipped</v>
      </c>
      <c r="L2561" s="77">
        <f ca="1">IF(ISERROR(MATCH([1]!WORKORDER[[#This Row],[TRAVELER]],[1]!Table1[TRAVELER],0)),L2561,#REF!)</f>
        <v>29718</v>
      </c>
    </row>
    <row r="2562" spans="1:12" hidden="1" x14ac:dyDescent="0.25">
      <c r="A2562" s="77">
        <v>710921</v>
      </c>
      <c r="B2562" s="77">
        <v>11602031</v>
      </c>
      <c r="C2562" s="77">
        <v>837</v>
      </c>
      <c r="D2562" s="77"/>
      <c r="E2562" s="100">
        <v>78</v>
      </c>
      <c r="F2562" s="101">
        <v>382</v>
      </c>
      <c r="G2562" s="102">
        <v>190410</v>
      </c>
      <c r="H2562" s="103">
        <v>46185</v>
      </c>
      <c r="I2562" s="104" t="s">
        <v>926</v>
      </c>
      <c r="J2562" s="77"/>
      <c r="K2562" s="77" t="str">
        <f ca="1">+IF(ISERROR(MATCH([1]!WORKORDER[[#This Row],[TRAVELER]],[1]!Table1[TRAVELER],0)),K2562,"Shipped")</f>
        <v>Shipped</v>
      </c>
      <c r="L2562" s="77">
        <f ca="1">IF(ISERROR(MATCH([1]!WORKORDER[[#This Row],[TRAVELER]],[1]!Table1[TRAVELER],0)),L2562,#REF!)</f>
        <v>29718</v>
      </c>
    </row>
    <row r="2563" spans="1:12" hidden="1" x14ac:dyDescent="0.25">
      <c r="A2563" s="77">
        <v>710922</v>
      </c>
      <c r="B2563" s="77" t="s">
        <v>935</v>
      </c>
      <c r="C2563" s="77">
        <v>915</v>
      </c>
      <c r="D2563" s="77"/>
      <c r="E2563" s="100">
        <v>638</v>
      </c>
      <c r="F2563" s="101">
        <v>15448</v>
      </c>
      <c r="G2563" s="102">
        <v>190465</v>
      </c>
      <c r="H2563" s="103">
        <v>46188</v>
      </c>
      <c r="I2563" s="104" t="s">
        <v>926</v>
      </c>
      <c r="J2563" s="77"/>
      <c r="K2563" s="77" t="str">
        <f ca="1">+IF(ISERROR(MATCH([1]!WORKORDER[[#This Row],[TRAVELER]],[1]!Table1[TRAVELER],0)),K2563,"Shipped")</f>
        <v>Shipped</v>
      </c>
      <c r="L2563" s="77">
        <f ca="1">IF(ISERROR(MATCH([1]!WORKORDER[[#This Row],[TRAVELER]],[1]!Table1[TRAVELER],0)),L2563,#REF!)</f>
        <v>29720</v>
      </c>
    </row>
    <row r="2564" spans="1:12" hidden="1" x14ac:dyDescent="0.25">
      <c r="A2564" s="77">
        <v>710923</v>
      </c>
      <c r="B2564" s="77" t="s">
        <v>935</v>
      </c>
      <c r="C2564" s="77">
        <v>755</v>
      </c>
      <c r="D2564" s="77"/>
      <c r="E2564" s="100">
        <v>567</v>
      </c>
      <c r="F2564" s="101">
        <v>13729</v>
      </c>
      <c r="G2564" s="102">
        <v>190465</v>
      </c>
      <c r="H2564" s="103">
        <v>46188</v>
      </c>
      <c r="I2564" s="104" t="s">
        <v>926</v>
      </c>
      <c r="J2564" s="77"/>
      <c r="K2564" s="77" t="str">
        <f ca="1">+IF(ISERROR(MATCH([1]!WORKORDER[[#This Row],[TRAVELER]],[1]!Table1[TRAVELER],0)),K2564,"Shipped")</f>
        <v>Shipped</v>
      </c>
      <c r="L2564" s="77">
        <f ca="1">IF(ISERROR(MATCH([1]!WORKORDER[[#This Row],[TRAVELER]],[1]!Table1[TRAVELER],0)),L2564,#REF!)</f>
        <v>29738</v>
      </c>
    </row>
    <row r="2565" spans="1:12" hidden="1" x14ac:dyDescent="0.25">
      <c r="A2565" s="77">
        <v>710924</v>
      </c>
      <c r="B2565" s="77" t="s">
        <v>938</v>
      </c>
      <c r="C2565" s="77">
        <v>1540</v>
      </c>
      <c r="D2565" s="77"/>
      <c r="E2565" s="100">
        <v>1120</v>
      </c>
      <c r="F2565" s="101">
        <v>105660</v>
      </c>
      <c r="G2565" s="102">
        <v>190512</v>
      </c>
      <c r="H2565" s="103">
        <v>46189</v>
      </c>
      <c r="I2565" s="104" t="s">
        <v>926</v>
      </c>
      <c r="J2565" s="77"/>
      <c r="K2565" s="77" t="str">
        <f ca="1">+IF(ISERROR(MATCH([1]!WORKORDER[[#This Row],[TRAVELER]],[1]!Table1[TRAVELER],0)),K2565,"Shipped")</f>
        <v>Shipped</v>
      </c>
      <c r="L2565" s="77">
        <f ca="1">IF(ISERROR(MATCH([1]!WORKORDER[[#This Row],[TRAVELER]],[1]!Table1[TRAVELER],0)),L2565,#REF!)</f>
        <v>29720</v>
      </c>
    </row>
    <row r="2566" spans="1:12" hidden="1" x14ac:dyDescent="0.25">
      <c r="A2566" s="77">
        <v>710925</v>
      </c>
      <c r="B2566" s="77" t="s">
        <v>938</v>
      </c>
      <c r="C2566" s="77">
        <v>299</v>
      </c>
      <c r="D2566" s="77"/>
      <c r="E2566" s="100">
        <v>1046</v>
      </c>
      <c r="F2566" s="101">
        <v>98679</v>
      </c>
      <c r="G2566" s="102">
        <v>190512</v>
      </c>
      <c r="H2566" s="103">
        <v>46189</v>
      </c>
      <c r="I2566" s="104" t="s">
        <v>926</v>
      </c>
      <c r="J2566" s="77"/>
      <c r="K2566" s="77" t="str">
        <f ca="1">+IF(ISERROR(MATCH([1]!WORKORDER[[#This Row],[TRAVELER]],[1]!Table1[TRAVELER],0)),K2566,"Shipped")</f>
        <v>Shipped</v>
      </c>
      <c r="L2566" s="77">
        <f ca="1">IF(ISERROR(MATCH([1]!WORKORDER[[#This Row],[TRAVELER]],[1]!Table1[TRAVELER],0)),L2566,#REF!)</f>
        <v>29720</v>
      </c>
    </row>
    <row r="2567" spans="1:12" hidden="1" x14ac:dyDescent="0.25">
      <c r="A2567" s="77">
        <v>710926</v>
      </c>
      <c r="B2567" s="77" t="s">
        <v>938</v>
      </c>
      <c r="C2567" s="77">
        <v>1534</v>
      </c>
      <c r="D2567" s="77"/>
      <c r="E2567" s="100">
        <v>1049</v>
      </c>
      <c r="F2567" s="101">
        <v>98962</v>
      </c>
      <c r="G2567" s="102">
        <v>190512</v>
      </c>
      <c r="H2567" s="103">
        <v>46189</v>
      </c>
      <c r="I2567" s="104" t="s">
        <v>926</v>
      </c>
      <c r="J2567" s="77"/>
      <c r="K2567" s="77" t="str">
        <f ca="1">+IF(ISERROR(MATCH([1]!WORKORDER[[#This Row],[TRAVELER]],[1]!Table1[TRAVELER],0)),K2567,"Shipped")</f>
        <v>Shipped</v>
      </c>
      <c r="L2567" s="77">
        <f ca="1">IF(ISERROR(MATCH([1]!WORKORDER[[#This Row],[TRAVELER]],[1]!Table1[TRAVELER],0)),L2567,#REF!)</f>
        <v>29720</v>
      </c>
    </row>
    <row r="2568" spans="1:12" hidden="1" x14ac:dyDescent="0.25">
      <c r="A2568" s="77">
        <v>710927</v>
      </c>
      <c r="B2568" s="77" t="s">
        <v>938</v>
      </c>
      <c r="C2568" s="77">
        <v>209</v>
      </c>
      <c r="D2568" s="77"/>
      <c r="E2568" s="100">
        <v>1102</v>
      </c>
      <c r="F2568" s="101">
        <v>103962</v>
      </c>
      <c r="G2568" s="102">
        <v>190512</v>
      </c>
      <c r="H2568" s="103">
        <v>46189</v>
      </c>
      <c r="I2568" s="104" t="s">
        <v>926</v>
      </c>
      <c r="J2568" s="77"/>
      <c r="K2568" s="77" t="str">
        <f ca="1">+IF(ISERROR(MATCH([1]!WORKORDER[[#This Row],[TRAVELER]],[1]!Table1[TRAVELER],0)),K2568,"Shipped")</f>
        <v>Shipped</v>
      </c>
      <c r="L2568" s="77">
        <f ca="1">IF(ISERROR(MATCH([1]!WORKORDER[[#This Row],[TRAVELER]],[1]!Table1[TRAVELER],0)),L2568,#REF!)</f>
        <v>29720</v>
      </c>
    </row>
    <row r="2569" spans="1:12" hidden="1" x14ac:dyDescent="0.25">
      <c r="A2569" s="77">
        <v>710928</v>
      </c>
      <c r="B2569" s="77" t="s">
        <v>938</v>
      </c>
      <c r="C2569" s="77">
        <v>215</v>
      </c>
      <c r="D2569" s="77"/>
      <c r="E2569" s="100">
        <v>1086</v>
      </c>
      <c r="F2569" s="101">
        <v>102453</v>
      </c>
      <c r="G2569" s="102">
        <v>190512</v>
      </c>
      <c r="H2569" s="103">
        <v>46189</v>
      </c>
      <c r="I2569" s="104" t="s">
        <v>926</v>
      </c>
      <c r="J2569" s="77"/>
      <c r="K2569" s="77" t="str">
        <f ca="1">+IF(ISERROR(MATCH([1]!WORKORDER[[#This Row],[TRAVELER]],[1]!Table1[TRAVELER],0)),K2569,"Shipped")</f>
        <v>Shipped</v>
      </c>
      <c r="L2569" s="77">
        <f ca="1">IF(ISERROR(MATCH([1]!WORKORDER[[#This Row],[TRAVELER]],[1]!Table1[TRAVELER],0)),L2569,#REF!)</f>
        <v>29727</v>
      </c>
    </row>
    <row r="2570" spans="1:12" hidden="1" x14ac:dyDescent="0.25">
      <c r="A2570" s="77">
        <v>710929</v>
      </c>
      <c r="B2570" s="77" t="s">
        <v>938</v>
      </c>
      <c r="C2570" s="77">
        <v>1643</v>
      </c>
      <c r="D2570" s="77"/>
      <c r="E2570" s="100">
        <v>1061</v>
      </c>
      <c r="F2570" s="101">
        <v>100094</v>
      </c>
      <c r="G2570" s="102">
        <v>190512</v>
      </c>
      <c r="H2570" s="103">
        <v>46189</v>
      </c>
      <c r="I2570" s="104" t="s">
        <v>926</v>
      </c>
      <c r="J2570" s="77"/>
      <c r="K2570" s="77" t="str">
        <f ca="1">+IF(ISERROR(MATCH([1]!WORKORDER[[#This Row],[TRAVELER]],[1]!Table1[TRAVELER],0)),K2570,"Shipped")</f>
        <v>Shipped</v>
      </c>
      <c r="L2570" s="77">
        <f ca="1">IF(ISERROR(MATCH([1]!WORKORDER[[#This Row],[TRAVELER]],[1]!Table1[TRAVELER],0)),L2570,#REF!)</f>
        <v>29720</v>
      </c>
    </row>
    <row r="2571" spans="1:12" hidden="1" x14ac:dyDescent="0.25">
      <c r="A2571" s="77">
        <v>710936</v>
      </c>
      <c r="B2571" s="77" t="s">
        <v>76</v>
      </c>
      <c r="C2571" s="77">
        <v>516</v>
      </c>
      <c r="D2571" s="77"/>
      <c r="E2571" s="100">
        <v>1089</v>
      </c>
      <c r="F2571" s="101">
        <v>78345</v>
      </c>
      <c r="G2571" s="102">
        <v>190465</v>
      </c>
      <c r="H2571" s="103">
        <v>46188</v>
      </c>
      <c r="I2571" s="104" t="s">
        <v>926</v>
      </c>
      <c r="J2571" s="77"/>
      <c r="K2571" s="77" t="str">
        <f ca="1">+IF(ISERROR(MATCH([1]!WORKORDER[[#This Row],[TRAVELER]],[1]!Table1[TRAVELER],0)),K2571,"Shipped")</f>
        <v>Shipped</v>
      </c>
      <c r="L2571" s="77">
        <f ca="1">IF(ISERROR(MATCH([1]!WORKORDER[[#This Row],[TRAVELER]],[1]!Table1[TRAVELER],0)),L2571,#REF!)</f>
        <v>29740</v>
      </c>
    </row>
    <row r="2572" spans="1:12" hidden="1" x14ac:dyDescent="0.25">
      <c r="A2572" s="77">
        <v>710937</v>
      </c>
      <c r="B2572" s="77" t="s">
        <v>76</v>
      </c>
      <c r="C2572" s="77">
        <v>325</v>
      </c>
      <c r="D2572" s="77"/>
      <c r="E2572" s="100">
        <v>1032</v>
      </c>
      <c r="F2572" s="101">
        <v>74245</v>
      </c>
      <c r="G2572" s="102">
        <v>190465</v>
      </c>
      <c r="H2572" s="103">
        <v>46188</v>
      </c>
      <c r="I2572" s="104" t="s">
        <v>926</v>
      </c>
      <c r="J2572" s="77"/>
      <c r="K2572" s="77" t="str">
        <f ca="1">+IF(ISERROR(MATCH([1]!WORKORDER[[#This Row],[TRAVELER]],[1]!Table1[TRAVELER],0)),K2572,"Shipped")</f>
        <v>Shipped</v>
      </c>
      <c r="L2572" s="77">
        <f ca="1">IF(ISERROR(MATCH([1]!WORKORDER[[#This Row],[TRAVELER]],[1]!Table1[TRAVELER],0)),L2572,#REF!)</f>
        <v>29744</v>
      </c>
    </row>
    <row r="2573" spans="1:12" hidden="1" x14ac:dyDescent="0.25">
      <c r="A2573" s="77">
        <v>710941</v>
      </c>
      <c r="B2573" s="77">
        <v>54018011</v>
      </c>
      <c r="C2573" s="77" t="s">
        <v>1737</v>
      </c>
      <c r="D2573" s="77"/>
      <c r="E2573" s="100">
        <v>946</v>
      </c>
      <c r="F2573" s="101">
        <v>8500</v>
      </c>
      <c r="G2573" s="102">
        <v>190220</v>
      </c>
      <c r="H2573" s="103">
        <v>46178</v>
      </c>
      <c r="I2573" s="104" t="s">
        <v>1738</v>
      </c>
      <c r="J2573" s="77"/>
      <c r="K2573" s="77" t="str">
        <f ca="1">+IF(ISERROR(MATCH([1]!WORKORDER[[#This Row],[TRAVELER]],[1]!Table1[TRAVELER],0)),K2573,"Shipped")</f>
        <v>Shipped</v>
      </c>
      <c r="L2573" s="77">
        <f ca="1">IF(ISERROR(MATCH([1]!WORKORDER[[#This Row],[TRAVELER]],[1]!Table1[TRAVELER],0)),L2573,#REF!)</f>
        <v>29684</v>
      </c>
    </row>
    <row r="2574" spans="1:12" hidden="1" x14ac:dyDescent="0.25">
      <c r="A2574" s="77">
        <v>710942</v>
      </c>
      <c r="B2574" s="77" t="s">
        <v>1026</v>
      </c>
      <c r="C2574" s="77">
        <v>971</v>
      </c>
      <c r="D2574" s="77"/>
      <c r="E2574" s="100">
        <v>1333</v>
      </c>
      <c r="F2574" s="101">
        <v>65000</v>
      </c>
      <c r="G2574" s="102">
        <v>191126</v>
      </c>
      <c r="H2574" s="103">
        <v>46211</v>
      </c>
      <c r="I2574" s="104" t="s">
        <v>926</v>
      </c>
      <c r="J2574" s="77"/>
      <c r="K2574" s="77" t="str">
        <f ca="1">+IF(ISERROR(MATCH([1]!WORKORDER[[#This Row],[TRAVELER]],[1]!Table1[TRAVELER],0)),K2574,"Shipped")</f>
        <v>Shipped</v>
      </c>
      <c r="L2574" s="77">
        <f ca="1">IF(ISERROR(MATCH([1]!WORKORDER[[#This Row],[TRAVELER]],[1]!Table1[TRAVELER],0)),L2574,#REF!)</f>
        <v>29837</v>
      </c>
    </row>
    <row r="2575" spans="1:12" hidden="1" x14ac:dyDescent="0.25">
      <c r="A2575" s="77">
        <v>710943</v>
      </c>
      <c r="B2575" s="77" t="s">
        <v>1026</v>
      </c>
      <c r="C2575" s="77">
        <v>251</v>
      </c>
      <c r="D2575" s="77"/>
      <c r="E2575" s="100">
        <v>820</v>
      </c>
      <c r="F2575" s="101">
        <v>40000</v>
      </c>
      <c r="G2575" s="102">
        <v>191126</v>
      </c>
      <c r="H2575" s="103">
        <v>46211</v>
      </c>
      <c r="I2575" s="104" t="s">
        <v>926</v>
      </c>
      <c r="J2575" s="77"/>
      <c r="K2575" s="77" t="str">
        <f ca="1">+IF(ISERROR(MATCH([1]!WORKORDER[[#This Row],[TRAVELER]],[1]!Table1[TRAVELER],0)),K2575,"Shipped")</f>
        <v>Shipped</v>
      </c>
      <c r="L2575" s="77">
        <f ca="1">IF(ISERROR(MATCH([1]!WORKORDER[[#This Row],[TRAVELER]],[1]!Table1[TRAVELER],0)),L2575,#REF!)</f>
        <v>29837</v>
      </c>
    </row>
    <row r="2576" spans="1:12" hidden="1" x14ac:dyDescent="0.25">
      <c r="A2576" s="77">
        <v>710944</v>
      </c>
      <c r="B2576" s="77" t="s">
        <v>1026</v>
      </c>
      <c r="C2576" s="77">
        <v>128</v>
      </c>
      <c r="D2576" s="77"/>
      <c r="E2576" s="100">
        <v>1230</v>
      </c>
      <c r="F2576" s="101">
        <v>60000</v>
      </c>
      <c r="G2576" s="102">
        <v>191126</v>
      </c>
      <c r="H2576" s="103">
        <v>46211</v>
      </c>
      <c r="I2576" s="104" t="s">
        <v>926</v>
      </c>
      <c r="J2576" s="77"/>
      <c r="K2576" s="77" t="str">
        <f ca="1">+IF(ISERROR(MATCH([1]!WORKORDER[[#This Row],[TRAVELER]],[1]!Table1[TRAVELER],0)),K2576,"Shipped")</f>
        <v>Shipped</v>
      </c>
      <c r="L2576" s="77">
        <f ca="1">IF(ISERROR(MATCH([1]!WORKORDER[[#This Row],[TRAVELER]],[1]!Table1[TRAVELER],0)),L2576,#REF!)</f>
        <v>29818</v>
      </c>
    </row>
    <row r="2577" spans="1:12" hidden="1" x14ac:dyDescent="0.25">
      <c r="A2577" s="77">
        <v>710946</v>
      </c>
      <c r="B2577" s="77" t="s">
        <v>1739</v>
      </c>
      <c r="C2577" s="77">
        <v>771</v>
      </c>
      <c r="D2577" s="77"/>
      <c r="E2577" s="100">
        <v>1096</v>
      </c>
      <c r="F2577" s="101">
        <v>40000</v>
      </c>
      <c r="G2577" s="102">
        <v>190315</v>
      </c>
      <c r="H2577" s="103">
        <v>46182</v>
      </c>
      <c r="I2577" s="104" t="s">
        <v>1740</v>
      </c>
      <c r="J2577" s="77"/>
      <c r="K2577" s="77" t="str">
        <f ca="1">+IF(ISERROR(MATCH([1]!WORKORDER[[#This Row],[TRAVELER]],[1]!Table1[TRAVELER],0)),K2577,"Shipped")</f>
        <v>Shipped</v>
      </c>
      <c r="L2577" s="77">
        <f ca="1">IF(ISERROR(MATCH([1]!WORKORDER[[#This Row],[TRAVELER]],[1]!Table1[TRAVELER],0)),L2577,#REF!)</f>
        <v>29703</v>
      </c>
    </row>
    <row r="2578" spans="1:12" hidden="1" x14ac:dyDescent="0.25">
      <c r="A2578" s="77">
        <v>710947</v>
      </c>
      <c r="B2578" s="77" t="s">
        <v>1739</v>
      </c>
      <c r="C2578" s="77">
        <v>517</v>
      </c>
      <c r="D2578" s="77"/>
      <c r="E2578" s="100">
        <v>1096</v>
      </c>
      <c r="F2578" s="101">
        <v>40000</v>
      </c>
      <c r="G2578" s="102">
        <v>190315</v>
      </c>
      <c r="H2578" s="103">
        <v>46182</v>
      </c>
      <c r="I2578" s="104" t="s">
        <v>1741</v>
      </c>
      <c r="J2578" s="77"/>
      <c r="K2578" s="77" t="str">
        <f ca="1">+IF(ISERROR(MATCH([1]!WORKORDER[[#This Row],[TRAVELER]],[1]!Table1[TRAVELER],0)),K2578,"Shipped")</f>
        <v>Shipped</v>
      </c>
      <c r="L2578" s="77">
        <f ca="1">IF(ISERROR(MATCH([1]!WORKORDER[[#This Row],[TRAVELER]],[1]!Table1[TRAVELER],0)),L2578,#REF!)</f>
        <v>29703</v>
      </c>
    </row>
    <row r="2579" spans="1:12" hidden="1" x14ac:dyDescent="0.25">
      <c r="A2579" s="77">
        <v>710948</v>
      </c>
      <c r="B2579" s="77" t="s">
        <v>861</v>
      </c>
      <c r="C2579" s="77">
        <v>1621</v>
      </c>
      <c r="D2579" s="77"/>
      <c r="E2579" s="100">
        <v>1159</v>
      </c>
      <c r="F2579" s="101">
        <v>67000</v>
      </c>
      <c r="G2579" s="102">
        <v>190673</v>
      </c>
      <c r="H2579" s="103">
        <v>46195</v>
      </c>
      <c r="I2579" s="104" t="s">
        <v>1742</v>
      </c>
      <c r="J2579" s="77"/>
      <c r="K2579" s="77" t="str">
        <f ca="1">+IF(ISERROR(MATCH([1]!WORKORDER[[#This Row],[TRAVELER]],[1]!Table1[TRAVELER],0)),K2579,"Shipped")</f>
        <v>Shipped</v>
      </c>
      <c r="L2579" s="77">
        <f ca="1">IF(ISERROR(MATCH([1]!WORKORDER[[#This Row],[TRAVELER]],[1]!Table1[TRAVELER],0)),L2579,#REF!)</f>
        <v>29764</v>
      </c>
    </row>
    <row r="2580" spans="1:12" hidden="1" x14ac:dyDescent="0.25">
      <c r="A2580" s="77">
        <v>710950</v>
      </c>
      <c r="B2580" s="77" t="s">
        <v>861</v>
      </c>
      <c r="C2580" s="77">
        <v>713</v>
      </c>
      <c r="D2580" s="77"/>
      <c r="E2580" s="100">
        <v>1159</v>
      </c>
      <c r="F2580" s="101">
        <v>67000</v>
      </c>
      <c r="G2580" s="102">
        <v>190673</v>
      </c>
      <c r="H2580" s="103">
        <v>46195</v>
      </c>
      <c r="I2580" s="104" t="s">
        <v>1743</v>
      </c>
      <c r="J2580" s="77"/>
      <c r="K2580" s="77" t="str">
        <f ca="1">+IF(ISERROR(MATCH([1]!WORKORDER[[#This Row],[TRAVELER]],[1]!Table1[TRAVELER],0)),K2580,"Shipped")</f>
        <v>Shipped</v>
      </c>
      <c r="L2580" s="77">
        <f ca="1">IF(ISERROR(MATCH([1]!WORKORDER[[#This Row],[TRAVELER]],[1]!Table1[TRAVELER],0)),L2580,#REF!)</f>
        <v>29764</v>
      </c>
    </row>
    <row r="2581" spans="1:12" hidden="1" x14ac:dyDescent="0.25">
      <c r="A2581" s="77">
        <v>710952</v>
      </c>
      <c r="B2581" s="77" t="s">
        <v>1305</v>
      </c>
      <c r="C2581" s="77">
        <v>618</v>
      </c>
      <c r="D2581" s="77"/>
      <c r="E2581" s="100">
        <v>1087</v>
      </c>
      <c r="F2581" s="101">
        <v>70584</v>
      </c>
      <c r="G2581" s="102">
        <v>190465</v>
      </c>
      <c r="H2581" s="103">
        <v>46188</v>
      </c>
      <c r="I2581" s="104" t="s">
        <v>926</v>
      </c>
      <c r="J2581" s="77"/>
      <c r="K2581" s="77" t="str">
        <f ca="1">+IF(ISERROR(MATCH([1]!WORKORDER[[#This Row],[TRAVELER]],[1]!Table1[TRAVELER],0)),K2581,"Shipped")</f>
        <v>Shipped</v>
      </c>
      <c r="L2581" s="77">
        <f ca="1">IF(ISERROR(MATCH([1]!WORKORDER[[#This Row],[TRAVELER]],[1]!Table1[TRAVELER],0)),L2581,#REF!)</f>
        <v>29720</v>
      </c>
    </row>
    <row r="2582" spans="1:12" hidden="1" x14ac:dyDescent="0.25">
      <c r="A2582" s="77">
        <v>710953</v>
      </c>
      <c r="B2582" s="77" t="s">
        <v>1305</v>
      </c>
      <c r="C2582" s="77">
        <v>1414</v>
      </c>
      <c r="D2582" s="77"/>
      <c r="E2582" s="100">
        <v>921</v>
      </c>
      <c r="F2582" s="101">
        <v>59805</v>
      </c>
      <c r="G2582" s="102">
        <v>190465</v>
      </c>
      <c r="H2582" s="103">
        <v>46188</v>
      </c>
      <c r="I2582" s="104" t="s">
        <v>926</v>
      </c>
      <c r="J2582" s="77"/>
      <c r="K2582" s="77" t="str">
        <f ca="1">+IF(ISERROR(MATCH([1]!WORKORDER[[#This Row],[TRAVELER]],[1]!Table1[TRAVELER],0)),K2582,"Shipped")</f>
        <v>Shipped</v>
      </c>
      <c r="L2582" s="77">
        <f ca="1">IF(ISERROR(MATCH([1]!WORKORDER[[#This Row],[TRAVELER]],[1]!Table1[TRAVELER],0)),L2582,#REF!)</f>
        <v>29738</v>
      </c>
    </row>
    <row r="2583" spans="1:12" hidden="1" x14ac:dyDescent="0.25">
      <c r="A2583" s="77">
        <v>710954</v>
      </c>
      <c r="B2583" s="77" t="s">
        <v>1305</v>
      </c>
      <c r="C2583" s="77">
        <v>769</v>
      </c>
      <c r="D2583" s="77"/>
      <c r="E2583" s="100">
        <v>1086</v>
      </c>
      <c r="F2583" s="101">
        <v>70519</v>
      </c>
      <c r="G2583" s="102">
        <v>190465</v>
      </c>
      <c r="H2583" s="103">
        <v>46188</v>
      </c>
      <c r="I2583" s="104" t="s">
        <v>926</v>
      </c>
      <c r="J2583" s="77"/>
      <c r="K2583" s="77" t="str">
        <f ca="1">+IF(ISERROR(MATCH([1]!WORKORDER[[#This Row],[TRAVELER]],[1]!Table1[TRAVELER],0)),K2583,"Shipped")</f>
        <v>Shipped</v>
      </c>
      <c r="L2583" s="77">
        <f ca="1">IF(ISERROR(MATCH([1]!WORKORDER[[#This Row],[TRAVELER]],[1]!Table1[TRAVELER],0)),L2583,#REF!)</f>
        <v>29800</v>
      </c>
    </row>
    <row r="2584" spans="1:12" hidden="1" x14ac:dyDescent="0.25">
      <c r="A2584" s="77">
        <v>710955</v>
      </c>
      <c r="B2584" s="77" t="s">
        <v>1305</v>
      </c>
      <c r="C2584" s="77">
        <v>367</v>
      </c>
      <c r="D2584" s="77"/>
      <c r="E2584" s="100">
        <v>904</v>
      </c>
      <c r="F2584" s="101">
        <v>58701</v>
      </c>
      <c r="G2584" s="102">
        <v>190465</v>
      </c>
      <c r="H2584" s="103">
        <v>46188</v>
      </c>
      <c r="I2584" s="104" t="s">
        <v>926</v>
      </c>
      <c r="J2584" s="77"/>
      <c r="K2584" s="77" t="str">
        <f ca="1">+IF(ISERROR(MATCH([1]!WORKORDER[[#This Row],[TRAVELER]],[1]!Table1[TRAVELER],0)),K2584,"Shipped")</f>
        <v>Shipped</v>
      </c>
      <c r="L2584" s="77">
        <f ca="1">IF(ISERROR(MATCH([1]!WORKORDER[[#This Row],[TRAVELER]],[1]!Table1[TRAVELER],0)),L2584,#REF!)</f>
        <v>29720</v>
      </c>
    </row>
    <row r="2585" spans="1:12" hidden="1" x14ac:dyDescent="0.25">
      <c r="A2585" s="77">
        <v>710956</v>
      </c>
      <c r="B2585" s="77" t="s">
        <v>983</v>
      </c>
      <c r="C2585" s="77">
        <v>635</v>
      </c>
      <c r="D2585" s="77"/>
      <c r="E2585" s="100">
        <v>796</v>
      </c>
      <c r="F2585" s="101">
        <v>51688</v>
      </c>
      <c r="G2585" s="102">
        <v>190452</v>
      </c>
      <c r="H2585" s="103">
        <v>46188</v>
      </c>
      <c r="I2585" s="104" t="s">
        <v>926</v>
      </c>
      <c r="J2585" s="77"/>
      <c r="K2585" s="77" t="str">
        <f ca="1">+IF(ISERROR(MATCH([1]!WORKORDER[[#This Row],[TRAVELER]],[1]!Table1[TRAVELER],0)),K2585,"Shipped")</f>
        <v>Shipped</v>
      </c>
      <c r="L2585" s="77">
        <f ca="1">IF(ISERROR(MATCH([1]!WORKORDER[[#This Row],[TRAVELER]],[1]!Table1[TRAVELER],0)),L2585,#REF!)</f>
        <v>29738</v>
      </c>
    </row>
    <row r="2586" spans="1:12" hidden="1" x14ac:dyDescent="0.25">
      <c r="A2586" s="77">
        <v>710957</v>
      </c>
      <c r="B2586" s="77" t="s">
        <v>983</v>
      </c>
      <c r="C2586" s="77">
        <v>450</v>
      </c>
      <c r="D2586" s="77"/>
      <c r="E2586" s="100">
        <v>1209</v>
      </c>
      <c r="F2586" s="101">
        <v>78506</v>
      </c>
      <c r="G2586" s="102">
        <v>190452</v>
      </c>
      <c r="H2586" s="103">
        <v>46188</v>
      </c>
      <c r="I2586" s="104" t="s">
        <v>926</v>
      </c>
      <c r="J2586" s="77"/>
      <c r="K2586" s="77" t="str">
        <f ca="1">+IF(ISERROR(MATCH([1]!WORKORDER[[#This Row],[TRAVELER]],[1]!Table1[TRAVELER],0)),K2586,"Shipped")</f>
        <v>Shipped</v>
      </c>
      <c r="L2586" s="77">
        <f ca="1">IF(ISERROR(MATCH([1]!WORKORDER[[#This Row],[TRAVELER]],[1]!Table1[TRAVELER],0)),L2586,#REF!)</f>
        <v>29740</v>
      </c>
    </row>
    <row r="2587" spans="1:12" hidden="1" x14ac:dyDescent="0.25">
      <c r="A2587" s="77">
        <v>710958</v>
      </c>
      <c r="B2587" s="77" t="s">
        <v>983</v>
      </c>
      <c r="C2587" s="77">
        <v>650</v>
      </c>
      <c r="D2587" s="77"/>
      <c r="E2587" s="100">
        <v>979</v>
      </c>
      <c r="F2587" s="101">
        <v>63571</v>
      </c>
      <c r="G2587" s="102">
        <v>190452</v>
      </c>
      <c r="H2587" s="103">
        <v>46188</v>
      </c>
      <c r="I2587" s="104" t="s">
        <v>926</v>
      </c>
      <c r="J2587" s="77"/>
      <c r="K2587" s="77" t="str">
        <f ca="1">+IF(ISERROR(MATCH([1]!WORKORDER[[#This Row],[TRAVELER]],[1]!Table1[TRAVELER],0)),K2587,"Shipped")</f>
        <v>Shipped</v>
      </c>
      <c r="L2587" s="77">
        <f ca="1">IF(ISERROR(MATCH([1]!WORKORDER[[#This Row],[TRAVELER]],[1]!Table1[TRAVELER],0)),L2587,#REF!)</f>
        <v>29743</v>
      </c>
    </row>
    <row r="2588" spans="1:12" hidden="1" x14ac:dyDescent="0.25">
      <c r="A2588" s="77">
        <v>710959</v>
      </c>
      <c r="B2588" s="77" t="s">
        <v>983</v>
      </c>
      <c r="C2588" s="77">
        <v>839</v>
      </c>
      <c r="D2588" s="77"/>
      <c r="E2588" s="100">
        <v>1028</v>
      </c>
      <c r="F2588" s="101">
        <v>66753</v>
      </c>
      <c r="G2588" s="102">
        <v>190452</v>
      </c>
      <c r="H2588" s="103">
        <v>46188</v>
      </c>
      <c r="I2588" s="104" t="s">
        <v>926</v>
      </c>
      <c r="J2588" s="77"/>
      <c r="K2588" s="77" t="str">
        <f ca="1">+IF(ISERROR(MATCH([1]!WORKORDER[[#This Row],[TRAVELER]],[1]!Table1[TRAVELER],0)),K2588,"Shipped")</f>
        <v>Shipped</v>
      </c>
      <c r="L2588" s="77">
        <f ca="1">IF(ISERROR(MATCH([1]!WORKORDER[[#This Row],[TRAVELER]],[1]!Table1[TRAVELER],0)),L2588,#REF!)</f>
        <v>29728</v>
      </c>
    </row>
    <row r="2589" spans="1:12" hidden="1" x14ac:dyDescent="0.25">
      <c r="A2589" s="77">
        <v>710960</v>
      </c>
      <c r="B2589" s="77" t="s">
        <v>983</v>
      </c>
      <c r="C2589" s="77">
        <v>1066</v>
      </c>
      <c r="D2589" s="77"/>
      <c r="E2589" s="100">
        <v>932</v>
      </c>
      <c r="F2589" s="101">
        <v>60519</v>
      </c>
      <c r="G2589" s="102">
        <v>190452</v>
      </c>
      <c r="H2589" s="103">
        <v>46188</v>
      </c>
      <c r="I2589" s="104" t="s">
        <v>926</v>
      </c>
      <c r="J2589" s="77"/>
      <c r="K2589" s="77" t="str">
        <f ca="1">+IF(ISERROR(MATCH([1]!WORKORDER[[#This Row],[TRAVELER]],[1]!Table1[TRAVELER],0)),K2589,"Shipped")</f>
        <v>Shipped</v>
      </c>
      <c r="L2589" s="77">
        <f ca="1">IF(ISERROR(MATCH([1]!WORKORDER[[#This Row],[TRAVELER]],[1]!Table1[TRAVELER],0)),L2589,#REF!)</f>
        <v>29740</v>
      </c>
    </row>
    <row r="2590" spans="1:12" hidden="1" x14ac:dyDescent="0.25">
      <c r="A2590" s="77">
        <v>710961</v>
      </c>
      <c r="B2590" s="77" t="s">
        <v>983</v>
      </c>
      <c r="C2590" s="77">
        <v>979</v>
      </c>
      <c r="D2590" s="77"/>
      <c r="E2590" s="100">
        <v>1052</v>
      </c>
      <c r="F2590" s="101">
        <v>68312</v>
      </c>
      <c r="G2590" s="102">
        <v>190452</v>
      </c>
      <c r="H2590" s="103">
        <v>46188</v>
      </c>
      <c r="I2590" s="104" t="s">
        <v>926</v>
      </c>
      <c r="J2590" s="77"/>
      <c r="K2590" s="77" t="str">
        <f ca="1">+IF(ISERROR(MATCH([1]!WORKORDER[[#This Row],[TRAVELER]],[1]!Table1[TRAVELER],0)),K2590,"Shipped")</f>
        <v>Shipped</v>
      </c>
      <c r="L2590" s="77">
        <f ca="1">IF(ISERROR(MATCH([1]!WORKORDER[[#This Row],[TRAVELER]],[1]!Table1[TRAVELER],0)),L2590,#REF!)</f>
        <v>29873</v>
      </c>
    </row>
    <row r="2591" spans="1:12" hidden="1" x14ac:dyDescent="0.25">
      <c r="A2591" s="77">
        <v>710962</v>
      </c>
      <c r="B2591" s="77" t="s">
        <v>983</v>
      </c>
      <c r="C2591" s="77">
        <v>1616</v>
      </c>
      <c r="D2591" s="77"/>
      <c r="E2591" s="100">
        <v>1089</v>
      </c>
      <c r="F2591" s="101">
        <v>70714</v>
      </c>
      <c r="G2591" s="102">
        <v>190452</v>
      </c>
      <c r="H2591" s="103">
        <v>46188</v>
      </c>
      <c r="I2591" s="104" t="s">
        <v>926</v>
      </c>
      <c r="J2591" s="77"/>
      <c r="K2591" s="77" t="str">
        <f ca="1">+IF(ISERROR(MATCH([1]!WORKORDER[[#This Row],[TRAVELER]],[1]!Table1[TRAVELER],0)),K2591,"Shipped")</f>
        <v>Shipped</v>
      </c>
      <c r="L2591" s="77">
        <f ca="1">IF(ISERROR(MATCH([1]!WORKORDER[[#This Row],[TRAVELER]],[1]!Table1[TRAVELER],0)),L2591,#REF!)</f>
        <v>29805</v>
      </c>
    </row>
    <row r="2592" spans="1:12" hidden="1" x14ac:dyDescent="0.25">
      <c r="A2592" s="77">
        <v>710963</v>
      </c>
      <c r="B2592" s="77" t="s">
        <v>983</v>
      </c>
      <c r="C2592" s="77">
        <v>294</v>
      </c>
      <c r="D2592" s="77"/>
      <c r="E2592" s="100">
        <v>904</v>
      </c>
      <c r="F2592" s="101">
        <v>58701</v>
      </c>
      <c r="G2592" s="102">
        <v>190452</v>
      </c>
      <c r="H2592" s="103">
        <v>46188</v>
      </c>
      <c r="I2592" s="104" t="s">
        <v>926</v>
      </c>
      <c r="J2592" s="77"/>
      <c r="K2592" s="77" t="str">
        <f ca="1">+IF(ISERROR(MATCH([1]!WORKORDER[[#This Row],[TRAVELER]],[1]!Table1[TRAVELER],0)),K2592,"Shipped")</f>
        <v>Shipped</v>
      </c>
      <c r="L2592" s="77">
        <f ca="1">IF(ISERROR(MATCH([1]!WORKORDER[[#This Row],[TRAVELER]],[1]!Table1[TRAVELER],0)),L2592,#REF!)</f>
        <v>29723</v>
      </c>
    </row>
    <row r="2593" spans="1:12" hidden="1" x14ac:dyDescent="0.25">
      <c r="A2593" s="77">
        <v>710966</v>
      </c>
      <c r="B2593" s="77" t="s">
        <v>980</v>
      </c>
      <c r="C2593" s="77">
        <v>1081</v>
      </c>
      <c r="D2593" s="77"/>
      <c r="E2593" s="100">
        <v>1400</v>
      </c>
      <c r="F2593" s="101">
        <v>168675</v>
      </c>
      <c r="G2593" s="102">
        <v>192888</v>
      </c>
      <c r="H2593" s="103">
        <v>46240</v>
      </c>
      <c r="I2593" s="104" t="s">
        <v>926</v>
      </c>
      <c r="J2593" s="77"/>
      <c r="K2593" s="77" t="str">
        <f ca="1">+IF(ISERROR(MATCH([1]!WORKORDER[[#This Row],[TRAVELER]],[1]!Table1[TRAVELER],0)),K2593,"Shipped")</f>
        <v>Shipped</v>
      </c>
      <c r="L2593" s="77">
        <f ca="1">IF(ISERROR(MATCH([1]!WORKORDER[[#This Row],[TRAVELER]],[1]!Table1[TRAVELER],0)),L2593,#REF!)</f>
        <v>29972</v>
      </c>
    </row>
    <row r="2594" spans="1:12" hidden="1" x14ac:dyDescent="0.25">
      <c r="A2594" s="77">
        <v>710969</v>
      </c>
      <c r="B2594" s="77">
        <v>11518428</v>
      </c>
      <c r="C2594" s="77" t="s">
        <v>922</v>
      </c>
      <c r="D2594" s="77"/>
      <c r="E2594" s="100">
        <v>2003</v>
      </c>
      <c r="F2594" s="101">
        <v>63000</v>
      </c>
      <c r="G2594" s="102">
        <v>190270</v>
      </c>
      <c r="H2594" s="103">
        <v>46181</v>
      </c>
      <c r="I2594" s="104" t="s">
        <v>1744</v>
      </c>
      <c r="J2594" s="77"/>
      <c r="K2594" s="77" t="str">
        <f ca="1">+IF(ISERROR(MATCH([1]!WORKORDER[[#This Row],[TRAVELER]],[1]!Table1[TRAVELER],0)),K2594,"Shipped")</f>
        <v>Shipped</v>
      </c>
      <c r="L2594" s="77">
        <f ca="1">IF(ISERROR(MATCH([1]!WORKORDER[[#This Row],[TRAVELER]],[1]!Table1[TRAVELER],0)),L2594,#REF!)</f>
        <v>29688</v>
      </c>
    </row>
    <row r="2595" spans="1:12" hidden="1" x14ac:dyDescent="0.25">
      <c r="A2595" s="77">
        <v>710970</v>
      </c>
      <c r="B2595" s="77">
        <v>11518428</v>
      </c>
      <c r="C2595" s="77" t="s">
        <v>922</v>
      </c>
      <c r="D2595" s="77"/>
      <c r="E2595" s="100">
        <v>2003</v>
      </c>
      <c r="F2595" s="101">
        <v>63000</v>
      </c>
      <c r="G2595" s="102">
        <v>190270</v>
      </c>
      <c r="H2595" s="103">
        <v>46181</v>
      </c>
      <c r="I2595" s="104" t="s">
        <v>1745</v>
      </c>
      <c r="J2595" s="77"/>
      <c r="K2595" s="77" t="str">
        <f ca="1">+IF(ISERROR(MATCH([1]!WORKORDER[[#This Row],[TRAVELER]],[1]!Table1[TRAVELER],0)),K2595,"Shipped")</f>
        <v>Shipped</v>
      </c>
      <c r="L2595" s="77">
        <f ca="1">IF(ISERROR(MATCH([1]!WORKORDER[[#This Row],[TRAVELER]],[1]!Table1[TRAVELER],0)),L2595,#REF!)</f>
        <v>29693</v>
      </c>
    </row>
    <row r="2596" spans="1:12" hidden="1" x14ac:dyDescent="0.25">
      <c r="A2596" s="77">
        <v>710971</v>
      </c>
      <c r="B2596" s="77">
        <v>1420503001</v>
      </c>
      <c r="C2596" s="77" t="s">
        <v>922</v>
      </c>
      <c r="D2596" s="77"/>
      <c r="E2596" s="100">
        <v>360</v>
      </c>
      <c r="F2596" s="101">
        <v>20000</v>
      </c>
      <c r="G2596" s="102">
        <v>190270</v>
      </c>
      <c r="H2596" s="103">
        <v>46181</v>
      </c>
      <c r="I2596" s="104" t="s">
        <v>1746</v>
      </c>
      <c r="J2596" s="77"/>
      <c r="K2596" s="77" t="str">
        <f ca="1">+IF(ISERROR(MATCH([1]!WORKORDER[[#This Row],[TRAVELER]],[1]!Table1[TRAVELER],0)),K2596,"Shipped")</f>
        <v>Shipped</v>
      </c>
      <c r="L2596" s="77">
        <f ca="1">IF(ISERROR(MATCH([1]!WORKORDER[[#This Row],[TRAVELER]],[1]!Table1[TRAVELER],0)),L2596,#REF!)</f>
        <v>29688</v>
      </c>
    </row>
    <row r="2597" spans="1:12" hidden="1" x14ac:dyDescent="0.25">
      <c r="A2597" s="77">
        <v>710973</v>
      </c>
      <c r="B2597" s="77" t="s">
        <v>556</v>
      </c>
      <c r="C2597" s="77" t="s">
        <v>922</v>
      </c>
      <c r="D2597" s="77"/>
      <c r="E2597" s="100">
        <v>2003</v>
      </c>
      <c r="F2597" s="101">
        <v>63000</v>
      </c>
      <c r="G2597" s="102">
        <v>190270</v>
      </c>
      <c r="H2597" s="103">
        <v>46181</v>
      </c>
      <c r="I2597" s="104" t="s">
        <v>1747</v>
      </c>
      <c r="J2597" s="77"/>
      <c r="K2597" s="77" t="str">
        <f ca="1">+IF(ISERROR(MATCH([1]!WORKORDER[[#This Row],[TRAVELER]],[1]!Table1[TRAVELER],0)),K2597,"Shipped")</f>
        <v>Shipped</v>
      </c>
      <c r="L2597" s="77">
        <f ca="1">IF(ISERROR(MATCH([1]!WORKORDER[[#This Row],[TRAVELER]],[1]!Table1[TRAVELER],0)),L2597,#REF!)</f>
        <v>29688</v>
      </c>
    </row>
    <row r="2598" spans="1:12" hidden="1" x14ac:dyDescent="0.25">
      <c r="A2598" s="77">
        <v>710974</v>
      </c>
      <c r="B2598" s="77" t="s">
        <v>556</v>
      </c>
      <c r="C2598" s="77" t="s">
        <v>922</v>
      </c>
      <c r="D2598" s="77"/>
      <c r="E2598" s="100">
        <v>2003</v>
      </c>
      <c r="F2598" s="101">
        <v>63000</v>
      </c>
      <c r="G2598" s="102">
        <v>190270</v>
      </c>
      <c r="H2598" s="103">
        <v>46181</v>
      </c>
      <c r="I2598" s="104" t="s">
        <v>1748</v>
      </c>
      <c r="J2598" s="77"/>
      <c r="K2598" s="77" t="str">
        <f ca="1">+IF(ISERROR(MATCH([1]!WORKORDER[[#This Row],[TRAVELER]],[1]!Table1[TRAVELER],0)),K2598,"Shipped")</f>
        <v>Shipped</v>
      </c>
      <c r="L2598" s="77">
        <f ca="1">IF(ISERROR(MATCH([1]!WORKORDER[[#This Row],[TRAVELER]],[1]!Table1[TRAVELER],0)),L2598,#REF!)</f>
        <v>29695</v>
      </c>
    </row>
    <row r="2599" spans="1:12" hidden="1" x14ac:dyDescent="0.25">
      <c r="A2599" s="77">
        <v>710975</v>
      </c>
      <c r="B2599" s="77" t="s">
        <v>942</v>
      </c>
      <c r="C2599" s="77" t="s">
        <v>922</v>
      </c>
      <c r="D2599" s="77"/>
      <c r="E2599" s="100">
        <v>1694</v>
      </c>
      <c r="F2599" s="101">
        <v>35000</v>
      </c>
      <c r="G2599" s="102">
        <v>190270</v>
      </c>
      <c r="H2599" s="103">
        <v>46181</v>
      </c>
      <c r="I2599" s="104" t="s">
        <v>1749</v>
      </c>
      <c r="J2599" s="77"/>
      <c r="K2599" s="77" t="str">
        <f ca="1">+IF(ISERROR(MATCH([1]!WORKORDER[[#This Row],[TRAVELER]],[1]!Table1[TRAVELER],0)),K2599,"Shipped")</f>
        <v>Shipped</v>
      </c>
      <c r="L2599" s="77">
        <f ca="1">IF(ISERROR(MATCH([1]!WORKORDER[[#This Row],[TRAVELER]],[1]!Table1[TRAVELER],0)),L2599,#REF!)</f>
        <v>29728</v>
      </c>
    </row>
    <row r="2600" spans="1:12" hidden="1" x14ac:dyDescent="0.25">
      <c r="A2600" s="77">
        <v>710976</v>
      </c>
      <c r="B2600" s="77" t="s">
        <v>942</v>
      </c>
      <c r="C2600" s="77" t="s">
        <v>922</v>
      </c>
      <c r="D2600" s="77"/>
      <c r="E2600" s="100">
        <v>1694</v>
      </c>
      <c r="F2600" s="101">
        <v>35000</v>
      </c>
      <c r="G2600" s="102">
        <v>190270</v>
      </c>
      <c r="H2600" s="103">
        <v>46181</v>
      </c>
      <c r="I2600" s="104" t="s">
        <v>1750</v>
      </c>
      <c r="J2600" s="77"/>
      <c r="K2600" s="77" t="str">
        <f ca="1">+IF(ISERROR(MATCH([1]!WORKORDER[[#This Row],[TRAVELER]],[1]!Table1[TRAVELER],0)),K2600,"Shipped")</f>
        <v>Shipped</v>
      </c>
      <c r="L2600" s="77">
        <f ca="1">IF(ISERROR(MATCH([1]!WORKORDER[[#This Row],[TRAVELER]],[1]!Table1[TRAVELER],0)),L2600,#REF!)</f>
        <v>29688</v>
      </c>
    </row>
    <row r="2601" spans="1:12" hidden="1" x14ac:dyDescent="0.25">
      <c r="A2601" s="77">
        <v>710977</v>
      </c>
      <c r="B2601" s="77" t="s">
        <v>942</v>
      </c>
      <c r="C2601" s="77" t="s">
        <v>922</v>
      </c>
      <c r="D2601" s="77"/>
      <c r="E2601" s="100">
        <v>1694</v>
      </c>
      <c r="F2601" s="101">
        <v>35000</v>
      </c>
      <c r="G2601" s="102">
        <v>190270</v>
      </c>
      <c r="H2601" s="103">
        <v>46181</v>
      </c>
      <c r="I2601" s="104" t="s">
        <v>1751</v>
      </c>
      <c r="J2601" s="77"/>
      <c r="K2601" s="77" t="str">
        <f ca="1">+IF(ISERROR(MATCH([1]!WORKORDER[[#This Row],[TRAVELER]],[1]!Table1[TRAVELER],0)),K2601,"Shipped")</f>
        <v>Shipped</v>
      </c>
      <c r="L2601" s="77">
        <f ca="1">IF(ISERROR(MATCH([1]!WORKORDER[[#This Row],[TRAVELER]],[1]!Table1[TRAVELER],0)),L2601,#REF!)</f>
        <v>29688</v>
      </c>
    </row>
    <row r="2602" spans="1:12" hidden="1" x14ac:dyDescent="0.25">
      <c r="A2602" s="77">
        <v>710978</v>
      </c>
      <c r="B2602" s="77" t="s">
        <v>942</v>
      </c>
      <c r="C2602" s="77" t="s">
        <v>922</v>
      </c>
      <c r="D2602" s="77"/>
      <c r="E2602" s="100">
        <v>1694</v>
      </c>
      <c r="F2602" s="101">
        <v>35000</v>
      </c>
      <c r="G2602" s="102">
        <v>190270</v>
      </c>
      <c r="H2602" s="103">
        <v>46181</v>
      </c>
      <c r="I2602" s="104" t="s">
        <v>1752</v>
      </c>
      <c r="J2602" s="77"/>
      <c r="K2602" s="77" t="str">
        <f ca="1">+IF(ISERROR(MATCH([1]!WORKORDER[[#This Row],[TRAVELER]],[1]!Table1[TRAVELER],0)),K2602,"Shipped")</f>
        <v>Shipped</v>
      </c>
      <c r="L2602" s="77">
        <f ca="1">IF(ISERROR(MATCH([1]!WORKORDER[[#This Row],[TRAVELER]],[1]!Table1[TRAVELER],0)),L2602,#REF!)</f>
        <v>29688</v>
      </c>
    </row>
    <row r="2603" spans="1:12" hidden="1" x14ac:dyDescent="0.25">
      <c r="A2603" s="77">
        <v>710979</v>
      </c>
      <c r="B2603" s="77" t="s">
        <v>942</v>
      </c>
      <c r="C2603" s="77" t="s">
        <v>922</v>
      </c>
      <c r="D2603" s="77"/>
      <c r="E2603" s="100">
        <v>467</v>
      </c>
      <c r="F2603" s="101">
        <v>9650</v>
      </c>
      <c r="G2603" s="102">
        <v>190270</v>
      </c>
      <c r="H2603" s="103">
        <v>46181</v>
      </c>
      <c r="I2603" s="104" t="s">
        <v>1751</v>
      </c>
      <c r="J2603" s="77"/>
      <c r="K2603" s="77" t="str">
        <f ca="1">+IF(ISERROR(MATCH([1]!WORKORDER[[#This Row],[TRAVELER]],[1]!Table1[TRAVELER],0)),K2603,"Shipped")</f>
        <v>Shipped</v>
      </c>
      <c r="L2603" s="77">
        <f ca="1">IF(ISERROR(MATCH([1]!WORKORDER[[#This Row],[TRAVELER]],[1]!Table1[TRAVELER],0)),L2603,#REF!)</f>
        <v>29693</v>
      </c>
    </row>
    <row r="2604" spans="1:12" hidden="1" x14ac:dyDescent="0.25">
      <c r="A2604" s="77">
        <v>710980</v>
      </c>
      <c r="B2604" s="77" t="s">
        <v>942</v>
      </c>
      <c r="C2604" s="77" t="s">
        <v>922</v>
      </c>
      <c r="D2604" s="77"/>
      <c r="E2604" s="100">
        <v>467</v>
      </c>
      <c r="F2604" s="101">
        <v>9650</v>
      </c>
      <c r="G2604" s="102">
        <v>190270</v>
      </c>
      <c r="H2604" s="103">
        <v>46181</v>
      </c>
      <c r="I2604" s="104" t="s">
        <v>1753</v>
      </c>
      <c r="J2604" s="77"/>
      <c r="K2604" s="77" t="str">
        <f ca="1">+IF(ISERROR(MATCH([1]!WORKORDER[[#This Row],[TRAVELER]],[1]!Table1[TRAVELER],0)),K2604,"Shipped")</f>
        <v>Shipped</v>
      </c>
      <c r="L2604" s="77">
        <f ca="1">IF(ISERROR(MATCH([1]!WORKORDER[[#This Row],[TRAVELER]],[1]!Table1[TRAVELER],0)),L2604,#REF!)</f>
        <v>29695</v>
      </c>
    </row>
    <row r="2605" spans="1:12" hidden="1" x14ac:dyDescent="0.25">
      <c r="A2605" s="77">
        <v>710981</v>
      </c>
      <c r="B2605" s="77">
        <v>11604000</v>
      </c>
      <c r="C2605" s="77" t="s">
        <v>922</v>
      </c>
      <c r="D2605" s="77"/>
      <c r="E2605" s="100">
        <v>2091</v>
      </c>
      <c r="F2605" s="101">
        <v>41000</v>
      </c>
      <c r="G2605" s="102">
        <v>190270</v>
      </c>
      <c r="H2605" s="103">
        <v>46181</v>
      </c>
      <c r="I2605" s="104" t="s">
        <v>1754</v>
      </c>
      <c r="J2605" s="77"/>
      <c r="K2605" s="77" t="str">
        <f ca="1">+IF(ISERROR(MATCH([1]!WORKORDER[[#This Row],[TRAVELER]],[1]!Table1[TRAVELER],0)),K2605,"Shipped")</f>
        <v>Shipped</v>
      </c>
      <c r="L2605" s="77">
        <f ca="1">IF(ISERROR(MATCH([1]!WORKORDER[[#This Row],[TRAVELER]],[1]!Table1[TRAVELER],0)),L2605,#REF!)</f>
        <v>29687</v>
      </c>
    </row>
    <row r="2606" spans="1:12" hidden="1" x14ac:dyDescent="0.25">
      <c r="A2606" s="77">
        <v>710982</v>
      </c>
      <c r="B2606" s="77">
        <v>11604000</v>
      </c>
      <c r="C2606" s="77" t="s">
        <v>922</v>
      </c>
      <c r="D2606" s="77"/>
      <c r="E2606" s="100">
        <v>2091</v>
      </c>
      <c r="F2606" s="101">
        <v>41000</v>
      </c>
      <c r="G2606" s="102">
        <v>190270</v>
      </c>
      <c r="H2606" s="103">
        <v>46181</v>
      </c>
      <c r="I2606" s="104" t="s">
        <v>1755</v>
      </c>
      <c r="J2606" s="77"/>
      <c r="K2606" s="77" t="str">
        <f ca="1">+IF(ISERROR(MATCH([1]!WORKORDER[[#This Row],[TRAVELER]],[1]!Table1[TRAVELER],0)),K2606,"Shipped")</f>
        <v>Shipped</v>
      </c>
      <c r="L2606" s="77">
        <f ca="1">IF(ISERROR(MATCH([1]!WORKORDER[[#This Row],[TRAVELER]],[1]!Table1[TRAVELER],0)),L2606,#REF!)</f>
        <v>29687</v>
      </c>
    </row>
    <row r="2607" spans="1:12" hidden="1" x14ac:dyDescent="0.25">
      <c r="A2607" s="77">
        <v>710984</v>
      </c>
      <c r="B2607" s="77" t="s">
        <v>1001</v>
      </c>
      <c r="C2607" s="77">
        <v>1379</v>
      </c>
      <c r="D2607" s="77"/>
      <c r="E2607" s="100">
        <v>1373</v>
      </c>
      <c r="F2607" s="101">
        <v>280204</v>
      </c>
      <c r="G2607" s="102">
        <v>190378</v>
      </c>
      <c r="H2607" s="103">
        <v>46184</v>
      </c>
      <c r="I2607" s="104"/>
      <c r="J2607" s="77" t="s">
        <v>1756</v>
      </c>
      <c r="K2607" s="77" t="str">
        <f ca="1">+IF(ISERROR(MATCH([1]!WORKORDER[[#This Row],[TRAVELER]],[1]!Table1[TRAVELER],0)),K2607,"Shipped")</f>
        <v>Shipped</v>
      </c>
      <c r="L2607" s="77">
        <f ca="1">IF(ISERROR(MATCH([1]!WORKORDER[[#This Row],[TRAVELER]],[1]!Table1[TRAVELER],0)),L2607,#REF!)</f>
        <v>29702</v>
      </c>
    </row>
    <row r="2608" spans="1:12" hidden="1" x14ac:dyDescent="0.25">
      <c r="A2608" s="77">
        <v>710988</v>
      </c>
      <c r="B2608" s="77" t="s">
        <v>1001</v>
      </c>
      <c r="C2608" s="77">
        <v>1023</v>
      </c>
      <c r="D2608" s="77"/>
      <c r="E2608" s="100">
        <v>623</v>
      </c>
      <c r="F2608" s="101">
        <v>127143</v>
      </c>
      <c r="G2608" s="102">
        <v>190378</v>
      </c>
      <c r="H2608" s="103">
        <v>46184</v>
      </c>
      <c r="I2608" s="104"/>
      <c r="J2608" s="77" t="s">
        <v>1756</v>
      </c>
      <c r="K2608" s="77" t="str">
        <f ca="1">+IF(ISERROR(MATCH([1]!WORKORDER[[#This Row],[TRAVELER]],[1]!Table1[TRAVELER],0)),K2608,"Shipped")</f>
        <v>Shipped</v>
      </c>
      <c r="L2608" s="77">
        <f ca="1">IF(ISERROR(MATCH([1]!WORKORDER[[#This Row],[TRAVELER]],[1]!Table1[TRAVELER],0)),L2608,#REF!)</f>
        <v>29702</v>
      </c>
    </row>
    <row r="2609" spans="1:12" hidden="1" x14ac:dyDescent="0.25">
      <c r="A2609" s="77">
        <v>711024</v>
      </c>
      <c r="B2609" s="77">
        <v>11562515</v>
      </c>
      <c r="C2609" s="77">
        <v>1597</v>
      </c>
      <c r="D2609" s="77"/>
      <c r="E2609" s="100">
        <v>678</v>
      </c>
      <c r="F2609" s="101">
        <v>39649</v>
      </c>
      <c r="G2609" s="102">
        <v>190740</v>
      </c>
      <c r="H2609" s="103">
        <v>46197</v>
      </c>
      <c r="I2609" s="104" t="s">
        <v>1757</v>
      </c>
      <c r="J2609" s="77"/>
      <c r="K2609" s="77" t="str">
        <f ca="1">+IF(ISERROR(MATCH([1]!WORKORDER[[#This Row],[TRAVELER]],[1]!Table1[TRAVELER],0)),K2609,"Shipped")</f>
        <v>Shipped</v>
      </c>
      <c r="L2609" s="77">
        <f ca="1">IF(ISERROR(MATCH([1]!WORKORDER[[#This Row],[TRAVELER]],[1]!Table1[TRAVELER],0)),L2609,#REF!)</f>
        <v>29758</v>
      </c>
    </row>
    <row r="2610" spans="1:12" hidden="1" x14ac:dyDescent="0.25">
      <c r="A2610" s="77">
        <v>711026</v>
      </c>
      <c r="B2610" s="77">
        <v>11562515</v>
      </c>
      <c r="C2610" s="77">
        <v>453</v>
      </c>
      <c r="D2610" s="77"/>
      <c r="E2610" s="100">
        <v>1041</v>
      </c>
      <c r="F2610" s="101">
        <v>60877</v>
      </c>
      <c r="G2610" s="102">
        <v>190740</v>
      </c>
      <c r="H2610" s="103">
        <v>46197</v>
      </c>
      <c r="I2610" s="104" t="s">
        <v>1758</v>
      </c>
      <c r="J2610" s="77"/>
      <c r="K2610" s="77" t="str">
        <f ca="1">+IF(ISERROR(MATCH([1]!WORKORDER[[#This Row],[TRAVELER]],[1]!Table1[TRAVELER],0)),K2610,"Shipped")</f>
        <v>Shipped</v>
      </c>
      <c r="L2610" s="77">
        <f ca="1">IF(ISERROR(MATCH([1]!WORKORDER[[#This Row],[TRAVELER]],[1]!Table1[TRAVELER],0)),L2610,#REF!)</f>
        <v>29769</v>
      </c>
    </row>
    <row r="2611" spans="1:12" hidden="1" x14ac:dyDescent="0.25">
      <c r="A2611" s="77">
        <v>711027</v>
      </c>
      <c r="B2611" s="77">
        <v>11562515</v>
      </c>
      <c r="C2611" s="77">
        <v>1041</v>
      </c>
      <c r="D2611" s="77"/>
      <c r="E2611" s="100">
        <v>868</v>
      </c>
      <c r="F2611" s="101">
        <v>50760</v>
      </c>
      <c r="G2611" s="102">
        <v>190740</v>
      </c>
      <c r="H2611" s="103">
        <v>46197</v>
      </c>
      <c r="I2611" s="104" t="s">
        <v>1759</v>
      </c>
      <c r="J2611" s="77"/>
      <c r="K2611" s="77" t="str">
        <f ca="1">+IF(ISERROR(MATCH([1]!WORKORDER[[#This Row],[TRAVELER]],[1]!Table1[TRAVELER],0)),K2611,"Shipped")</f>
        <v>Shipped</v>
      </c>
      <c r="L2611" s="77">
        <f ca="1">IF(ISERROR(MATCH([1]!WORKORDER[[#This Row],[TRAVELER]],[1]!Table1[TRAVELER],0)),L2611,#REF!)</f>
        <v>29758</v>
      </c>
    </row>
    <row r="2612" spans="1:12" hidden="1" x14ac:dyDescent="0.25">
      <c r="A2612" s="77">
        <v>711028</v>
      </c>
      <c r="B2612" s="77">
        <v>61273</v>
      </c>
      <c r="C2612" s="77">
        <v>391</v>
      </c>
      <c r="D2612" s="77"/>
      <c r="E2612" s="100">
        <v>830</v>
      </c>
      <c r="F2612" s="101">
        <v>7838</v>
      </c>
      <c r="G2612" s="102">
        <v>190535</v>
      </c>
      <c r="H2612" s="103">
        <v>46189</v>
      </c>
      <c r="I2612" s="104" t="s">
        <v>1760</v>
      </c>
      <c r="J2612" s="77"/>
      <c r="K2612" s="77" t="str">
        <f ca="1">+IF(ISERROR(MATCH([1]!WORKORDER[[#This Row],[TRAVELER]],[1]!Table1[TRAVELER],0)),K2612,"Shipped")</f>
        <v>Shipped</v>
      </c>
      <c r="L2612" s="77">
        <f ca="1">IF(ISERROR(MATCH([1]!WORKORDER[[#This Row],[TRAVELER]],[1]!Table1[TRAVELER],0)),L2612,#REF!)</f>
        <v>29725</v>
      </c>
    </row>
    <row r="2613" spans="1:12" hidden="1" x14ac:dyDescent="0.25">
      <c r="A2613" s="77">
        <v>711029</v>
      </c>
      <c r="B2613" s="77">
        <v>61273</v>
      </c>
      <c r="C2613" s="77">
        <v>1342</v>
      </c>
      <c r="D2613" s="77"/>
      <c r="E2613" s="100">
        <v>704</v>
      </c>
      <c r="F2613" s="101">
        <v>6648</v>
      </c>
      <c r="G2613" s="102">
        <v>190535</v>
      </c>
      <c r="H2613" s="103">
        <v>46189</v>
      </c>
      <c r="I2613" s="104" t="s">
        <v>1761</v>
      </c>
      <c r="J2613" s="77"/>
      <c r="K2613" s="77" t="str">
        <f ca="1">+IF(ISERROR(MATCH([1]!WORKORDER[[#This Row],[TRAVELER]],[1]!Table1[TRAVELER],0)),K2613,"Shipped")</f>
        <v>Shipped</v>
      </c>
      <c r="L2613" s="77">
        <f ca="1">IF(ISERROR(MATCH([1]!WORKORDER[[#This Row],[TRAVELER]],[1]!Table1[TRAVELER],0)),L2613,#REF!)</f>
        <v>29725</v>
      </c>
    </row>
    <row r="2614" spans="1:12" hidden="1" x14ac:dyDescent="0.25">
      <c r="A2614" s="77">
        <v>711030</v>
      </c>
      <c r="B2614" s="77">
        <v>61273</v>
      </c>
      <c r="C2614" s="77">
        <v>1111</v>
      </c>
      <c r="D2614" s="77"/>
      <c r="E2614" s="100">
        <v>689</v>
      </c>
      <c r="F2614" s="101">
        <v>6506</v>
      </c>
      <c r="G2614" s="102">
        <v>190577</v>
      </c>
      <c r="H2614" s="103">
        <v>46190</v>
      </c>
      <c r="I2614" s="104" t="s">
        <v>1762</v>
      </c>
      <c r="J2614" s="77"/>
      <c r="K2614" s="77" t="str">
        <f ca="1">+IF(ISERROR(MATCH([1]!WORKORDER[[#This Row],[TRAVELER]],[1]!Table1[TRAVELER],0)),K2614,"Shipped")</f>
        <v>Shipped</v>
      </c>
      <c r="L2614" s="77">
        <f ca="1">IF(ISERROR(MATCH([1]!WORKORDER[[#This Row],[TRAVELER]],[1]!Table1[TRAVELER],0)),L2614,#REF!)</f>
        <v>29738</v>
      </c>
    </row>
    <row r="2615" spans="1:12" hidden="1" x14ac:dyDescent="0.25">
      <c r="A2615" s="77">
        <v>711031</v>
      </c>
      <c r="B2615" s="77">
        <v>61273</v>
      </c>
      <c r="C2615" s="77">
        <v>1383</v>
      </c>
      <c r="D2615" s="77"/>
      <c r="E2615" s="100">
        <v>850</v>
      </c>
      <c r="F2615" s="101">
        <v>8026</v>
      </c>
      <c r="G2615" s="102">
        <v>190577</v>
      </c>
      <c r="H2615" s="103">
        <v>46190</v>
      </c>
      <c r="I2615" s="104" t="s">
        <v>1763</v>
      </c>
      <c r="J2615" s="77"/>
      <c r="K2615" s="77" t="str">
        <f ca="1">+IF(ISERROR(MATCH([1]!WORKORDER[[#This Row],[TRAVELER]],[1]!Table1[TRAVELER],0)),K2615,"Shipped")</f>
        <v>Shipped</v>
      </c>
      <c r="L2615" s="77">
        <f ca="1">IF(ISERROR(MATCH([1]!WORKORDER[[#This Row],[TRAVELER]],[1]!Table1[TRAVELER],0)),L2615,#REF!)</f>
        <v>29738</v>
      </c>
    </row>
    <row r="2616" spans="1:12" hidden="1" x14ac:dyDescent="0.25">
      <c r="A2616" s="77">
        <v>711032</v>
      </c>
      <c r="B2616" s="77" t="s">
        <v>863</v>
      </c>
      <c r="C2616" s="77">
        <v>468</v>
      </c>
      <c r="D2616" s="77"/>
      <c r="E2616" s="100">
        <v>1037</v>
      </c>
      <c r="F2616" s="101">
        <v>67338</v>
      </c>
      <c r="G2616" s="102">
        <v>190452</v>
      </c>
      <c r="H2616" s="103">
        <v>46188</v>
      </c>
      <c r="I2616" s="104" t="s">
        <v>926</v>
      </c>
      <c r="J2616" s="77"/>
      <c r="K2616" s="77" t="str">
        <f ca="1">+IF(ISERROR(MATCH([1]!WORKORDER[[#This Row],[TRAVELER]],[1]!Table1[TRAVELER],0)),K2616,"Shipped")</f>
        <v>Shipped</v>
      </c>
      <c r="L2616" s="77">
        <f ca="1">IF(ISERROR(MATCH([1]!WORKORDER[[#This Row],[TRAVELER]],[1]!Table1[TRAVELER],0)),L2616,#REF!)</f>
        <v>29723</v>
      </c>
    </row>
    <row r="2617" spans="1:12" hidden="1" x14ac:dyDescent="0.25">
      <c r="A2617" s="77">
        <v>711033</v>
      </c>
      <c r="B2617" s="77" t="s">
        <v>1150</v>
      </c>
      <c r="C2617" s="77">
        <v>936</v>
      </c>
      <c r="D2617" s="77"/>
      <c r="E2617" s="100">
        <v>1086</v>
      </c>
      <c r="F2617" s="101">
        <v>70519</v>
      </c>
      <c r="G2617" s="102">
        <v>190535</v>
      </c>
      <c r="H2617" s="103">
        <v>46189</v>
      </c>
      <c r="I2617" s="104" t="s">
        <v>1764</v>
      </c>
      <c r="J2617" s="77"/>
      <c r="K2617" s="77" t="str">
        <f ca="1">+IF(ISERROR(MATCH([1]!WORKORDER[[#This Row],[TRAVELER]],[1]!Table1[TRAVELER],0)),K2617,"Shipped")</f>
        <v>Shipped</v>
      </c>
      <c r="L2617" s="77">
        <f ca="1">IF(ISERROR(MATCH([1]!WORKORDER[[#This Row],[TRAVELER]],[1]!Table1[TRAVELER],0)),L2617,#REF!)</f>
        <v>29743</v>
      </c>
    </row>
    <row r="2618" spans="1:12" hidden="1" x14ac:dyDescent="0.25">
      <c r="A2618" s="77">
        <v>711034</v>
      </c>
      <c r="B2618" s="77" t="s">
        <v>1056</v>
      </c>
      <c r="C2618" s="77">
        <v>1716</v>
      </c>
      <c r="D2618" s="77"/>
      <c r="E2618" s="100">
        <v>938</v>
      </c>
      <c r="F2618" s="101">
        <v>106591</v>
      </c>
      <c r="G2618" s="102">
        <v>190740</v>
      </c>
      <c r="H2618" s="103">
        <v>46197</v>
      </c>
      <c r="I2618" s="104" t="s">
        <v>1765</v>
      </c>
      <c r="J2618" s="77"/>
      <c r="K2618" s="77" t="str">
        <f ca="1">+IF(ISERROR(MATCH([1]!WORKORDER[[#This Row],[TRAVELER]],[1]!Table1[TRAVELER],0)),K2618,"Shipped")</f>
        <v>Shipped</v>
      </c>
      <c r="L2618" s="77">
        <f ca="1">IF(ISERROR(MATCH([1]!WORKORDER[[#This Row],[TRAVELER]],[1]!Table1[TRAVELER],0)),L2618,#REF!)</f>
        <v>29776</v>
      </c>
    </row>
    <row r="2619" spans="1:12" hidden="1" x14ac:dyDescent="0.25">
      <c r="A2619" s="77">
        <v>711035</v>
      </c>
      <c r="B2619" s="77" t="s">
        <v>1056</v>
      </c>
      <c r="C2619" s="77">
        <v>18</v>
      </c>
      <c r="D2619" s="77"/>
      <c r="E2619" s="100">
        <v>1169</v>
      </c>
      <c r="F2619" s="101">
        <v>132841</v>
      </c>
      <c r="G2619" s="102">
        <v>190740</v>
      </c>
      <c r="H2619" s="103">
        <v>46197</v>
      </c>
      <c r="I2619" s="104" t="s">
        <v>1766</v>
      </c>
      <c r="J2619" s="77"/>
      <c r="K2619" s="77" t="str">
        <f ca="1">+IF(ISERROR(MATCH([1]!WORKORDER[[#This Row],[TRAVELER]],[1]!Table1[TRAVELER],0)),K2619,"Shipped")</f>
        <v>Shipped</v>
      </c>
      <c r="L2619" s="77">
        <f ca="1">IF(ISERROR(MATCH([1]!WORKORDER[[#This Row],[TRAVELER]],[1]!Table1[TRAVELER],0)),L2619,#REF!)</f>
        <v>29781</v>
      </c>
    </row>
    <row r="2620" spans="1:12" hidden="1" x14ac:dyDescent="0.25">
      <c r="A2620" s="77">
        <v>711036</v>
      </c>
      <c r="B2620" s="77" t="s">
        <v>1140</v>
      </c>
      <c r="C2620" s="77">
        <v>1445</v>
      </c>
      <c r="D2620" s="77"/>
      <c r="E2620" s="100">
        <v>1106</v>
      </c>
      <c r="F2620" s="101">
        <v>125682</v>
      </c>
      <c r="G2620" s="102">
        <v>190535</v>
      </c>
      <c r="H2620" s="103">
        <v>46189</v>
      </c>
      <c r="I2620" s="104" t="s">
        <v>1767</v>
      </c>
      <c r="J2620" s="77"/>
      <c r="K2620" s="77" t="str">
        <f ca="1">+IF(ISERROR(MATCH([1]!WORKORDER[[#This Row],[TRAVELER]],[1]!Table1[TRAVELER],0)),K2620,"Shipped")</f>
        <v>Shipped</v>
      </c>
      <c r="L2620" s="77">
        <f ca="1">IF(ISERROR(MATCH([1]!WORKORDER[[#This Row],[TRAVELER]],[1]!Table1[TRAVELER],0)),L2620,#REF!)</f>
        <v>29743</v>
      </c>
    </row>
    <row r="2621" spans="1:12" hidden="1" x14ac:dyDescent="0.25">
      <c r="A2621" s="77">
        <v>711037</v>
      </c>
      <c r="B2621" s="77" t="s">
        <v>1140</v>
      </c>
      <c r="C2621" s="77">
        <v>168</v>
      </c>
      <c r="D2621" s="77"/>
      <c r="E2621" s="100">
        <v>1042</v>
      </c>
      <c r="F2621" s="101">
        <v>118409</v>
      </c>
      <c r="G2621" s="102">
        <v>190535</v>
      </c>
      <c r="H2621" s="103">
        <v>46189</v>
      </c>
      <c r="I2621" s="104" t="s">
        <v>1768</v>
      </c>
      <c r="J2621" s="77"/>
      <c r="K2621" s="77" t="str">
        <f ca="1">+IF(ISERROR(MATCH([1]!WORKORDER[[#This Row],[TRAVELER]],[1]!Table1[TRAVELER],0)),K2621,"Shipped")</f>
        <v>Shipped</v>
      </c>
      <c r="L2621" s="77">
        <f ca="1">IF(ISERROR(MATCH([1]!WORKORDER[[#This Row],[TRAVELER]],[1]!Table1[TRAVELER],0)),L2621,#REF!)</f>
        <v>29738</v>
      </c>
    </row>
    <row r="2622" spans="1:12" hidden="1" x14ac:dyDescent="0.25">
      <c r="A2622" s="77">
        <v>711038</v>
      </c>
      <c r="B2622" s="77">
        <v>11547059</v>
      </c>
      <c r="C2622" s="77">
        <v>894</v>
      </c>
      <c r="D2622" s="77"/>
      <c r="E2622" s="100">
        <v>1139</v>
      </c>
      <c r="F2622" s="101">
        <v>25033</v>
      </c>
      <c r="G2622" s="102">
        <v>190796</v>
      </c>
      <c r="H2622" s="103">
        <v>46198</v>
      </c>
      <c r="I2622" s="104" t="s">
        <v>1769</v>
      </c>
      <c r="J2622" s="77"/>
      <c r="K2622" s="77" t="str">
        <f ca="1">+IF(ISERROR(MATCH([1]!WORKORDER[[#This Row],[TRAVELER]],[1]!Table1[TRAVELER],0)),K2622,"Shipped")</f>
        <v>Shipped</v>
      </c>
      <c r="L2622" s="77">
        <f ca="1">IF(ISERROR(MATCH([1]!WORKORDER[[#This Row],[TRAVELER]],[1]!Table1[TRAVELER],0)),L2622,#REF!)</f>
        <v>29816</v>
      </c>
    </row>
    <row r="2623" spans="1:12" hidden="1" x14ac:dyDescent="0.25">
      <c r="A2623" s="77">
        <v>711039</v>
      </c>
      <c r="B2623" s="77">
        <v>11547059</v>
      </c>
      <c r="C2623" s="77">
        <v>511</v>
      </c>
      <c r="D2623" s="77"/>
      <c r="E2623" s="100">
        <v>924</v>
      </c>
      <c r="F2623" s="101">
        <v>20308</v>
      </c>
      <c r="G2623" s="102">
        <v>190796</v>
      </c>
      <c r="H2623" s="103">
        <v>46198</v>
      </c>
      <c r="I2623" s="104" t="s">
        <v>1770</v>
      </c>
      <c r="J2623" s="77"/>
      <c r="K2623" s="77" t="str">
        <f ca="1">+IF(ISERROR(MATCH([1]!WORKORDER[[#This Row],[TRAVELER]],[1]!Table1[TRAVELER],0)),K2623,"Shipped")</f>
        <v>Shipped</v>
      </c>
      <c r="L2623" s="77">
        <f ca="1">IF(ISERROR(MATCH([1]!WORKORDER[[#This Row],[TRAVELER]],[1]!Table1[TRAVELER],0)),L2623,#REF!)</f>
        <v>29805</v>
      </c>
    </row>
    <row r="2624" spans="1:12" hidden="1" x14ac:dyDescent="0.25">
      <c r="A2624" s="77">
        <v>711040</v>
      </c>
      <c r="B2624" s="77">
        <v>11547059</v>
      </c>
      <c r="C2624" s="77">
        <v>92</v>
      </c>
      <c r="D2624" s="77"/>
      <c r="E2624" s="100">
        <v>999</v>
      </c>
      <c r="F2624" s="101">
        <v>21956</v>
      </c>
      <c r="G2624" s="102">
        <v>190796</v>
      </c>
      <c r="H2624" s="103">
        <v>46198</v>
      </c>
      <c r="I2624" s="104" t="s">
        <v>1771</v>
      </c>
      <c r="J2624" s="77"/>
      <c r="K2624" s="77" t="str">
        <f ca="1">+IF(ISERROR(MATCH([1]!WORKORDER[[#This Row],[TRAVELER]],[1]!Table1[TRAVELER],0)),K2624,"Shipped")</f>
        <v>Shipped</v>
      </c>
      <c r="L2624" s="77">
        <f ca="1">IF(ISERROR(MATCH([1]!WORKORDER[[#This Row],[TRAVELER]],[1]!Table1[TRAVELER],0)),L2624,#REF!)</f>
        <v>29805</v>
      </c>
    </row>
    <row r="2625" spans="1:12" hidden="1" x14ac:dyDescent="0.25">
      <c r="A2625" s="77">
        <v>711041</v>
      </c>
      <c r="B2625" s="77">
        <v>11547059</v>
      </c>
      <c r="C2625" s="77">
        <v>497</v>
      </c>
      <c r="D2625" s="77"/>
      <c r="E2625" s="100">
        <v>1051</v>
      </c>
      <c r="F2625" s="101">
        <v>23099</v>
      </c>
      <c r="G2625" s="102">
        <v>190796</v>
      </c>
      <c r="H2625" s="103">
        <v>46198</v>
      </c>
      <c r="I2625" s="104" t="s">
        <v>1772</v>
      </c>
      <c r="J2625" s="77"/>
      <c r="K2625" s="77" t="str">
        <f ca="1">+IF(ISERROR(MATCH([1]!WORKORDER[[#This Row],[TRAVELER]],[1]!Table1[TRAVELER],0)),K2625,"Shipped")</f>
        <v>Shipped</v>
      </c>
      <c r="L2625" s="77">
        <f ca="1">IF(ISERROR(MATCH([1]!WORKORDER[[#This Row],[TRAVELER]],[1]!Table1[TRAVELER],0)),L2625,#REF!)</f>
        <v>29807</v>
      </c>
    </row>
    <row r="2626" spans="1:12" hidden="1" x14ac:dyDescent="0.25">
      <c r="A2626" s="77">
        <v>711042</v>
      </c>
      <c r="B2626" s="77">
        <v>11547059</v>
      </c>
      <c r="C2626" s="77">
        <v>524</v>
      </c>
      <c r="D2626" s="77"/>
      <c r="E2626" s="100">
        <v>984</v>
      </c>
      <c r="F2626" s="101">
        <v>21626</v>
      </c>
      <c r="G2626" s="102">
        <v>190796</v>
      </c>
      <c r="H2626" s="103">
        <v>46198</v>
      </c>
      <c r="I2626" s="104" t="s">
        <v>1773</v>
      </c>
      <c r="J2626" s="77"/>
      <c r="K2626" s="77" t="str">
        <f ca="1">+IF(ISERROR(MATCH([1]!WORKORDER[[#This Row],[TRAVELER]],[1]!Table1[TRAVELER],0)),K2626,"Shipped")</f>
        <v>Shipped</v>
      </c>
      <c r="L2626" s="77">
        <f ca="1">IF(ISERROR(MATCH([1]!WORKORDER[[#This Row],[TRAVELER]],[1]!Table1[TRAVELER],0)),L2626,#REF!)</f>
        <v>29807</v>
      </c>
    </row>
    <row r="2627" spans="1:12" hidden="1" x14ac:dyDescent="0.25">
      <c r="A2627" s="77">
        <v>711043</v>
      </c>
      <c r="B2627" s="77">
        <v>11547059</v>
      </c>
      <c r="C2627" s="77">
        <v>914</v>
      </c>
      <c r="D2627" s="77"/>
      <c r="E2627" s="100">
        <v>1049</v>
      </c>
      <c r="F2627" s="101">
        <v>23055</v>
      </c>
      <c r="G2627" s="102">
        <v>190796</v>
      </c>
      <c r="H2627" s="103">
        <v>46198</v>
      </c>
      <c r="I2627" s="104" t="s">
        <v>1774</v>
      </c>
      <c r="J2627" s="77"/>
      <c r="K2627" s="77" t="str">
        <f ca="1">+IF(ISERROR(MATCH([1]!WORKORDER[[#This Row],[TRAVELER]],[1]!Table1[TRAVELER],0)),K2627,"Shipped")</f>
        <v>Shipped</v>
      </c>
      <c r="L2627" s="77">
        <f ca="1">IF(ISERROR(MATCH([1]!WORKORDER[[#This Row],[TRAVELER]],[1]!Table1[TRAVELER],0)),L2627,#REF!)</f>
        <v>29807</v>
      </c>
    </row>
    <row r="2628" spans="1:12" hidden="1" x14ac:dyDescent="0.25">
      <c r="A2628" s="77">
        <v>711044</v>
      </c>
      <c r="B2628" s="77">
        <v>11547349</v>
      </c>
      <c r="C2628" s="77">
        <v>1303</v>
      </c>
      <c r="D2628" s="77"/>
      <c r="E2628" s="100">
        <v>1146</v>
      </c>
      <c r="F2628" s="101">
        <v>11790</v>
      </c>
      <c r="G2628" s="102">
        <v>190465</v>
      </c>
      <c r="H2628" s="103">
        <v>46188</v>
      </c>
      <c r="I2628" s="104" t="s">
        <v>926</v>
      </c>
      <c r="J2628" s="77"/>
      <c r="K2628" s="77" t="str">
        <f ca="1">+IF(ISERROR(MATCH([1]!WORKORDER[[#This Row],[TRAVELER]],[1]!Table1[TRAVELER],0)),K2628,"Shipped")</f>
        <v>Shipped</v>
      </c>
      <c r="L2628" s="77">
        <f ca="1">IF(ISERROR(MATCH([1]!WORKORDER[[#This Row],[TRAVELER]],[1]!Table1[TRAVELER],0)),L2628,#REF!)</f>
        <v>29738</v>
      </c>
    </row>
    <row r="2629" spans="1:12" hidden="1" x14ac:dyDescent="0.25">
      <c r="A2629" s="77">
        <v>711045</v>
      </c>
      <c r="B2629" s="77">
        <v>11547349</v>
      </c>
      <c r="C2629" s="77">
        <v>917</v>
      </c>
      <c r="D2629" s="77"/>
      <c r="E2629" s="100">
        <v>1071</v>
      </c>
      <c r="F2629" s="101">
        <v>11019</v>
      </c>
      <c r="G2629" s="102">
        <v>190465</v>
      </c>
      <c r="H2629" s="103">
        <v>46188</v>
      </c>
      <c r="I2629" s="104" t="s">
        <v>926</v>
      </c>
      <c r="J2629" s="77"/>
      <c r="K2629" s="77" t="str">
        <f ca="1">+IF(ISERROR(MATCH([1]!WORKORDER[[#This Row],[TRAVELER]],[1]!Table1[TRAVELER],0)),K2629,"Shipped")</f>
        <v>Shipped</v>
      </c>
      <c r="L2629" s="77">
        <f ca="1">IF(ISERROR(MATCH([1]!WORKORDER[[#This Row],[TRAVELER]],[1]!Table1[TRAVELER],0)),L2629,#REF!)</f>
        <v>29740</v>
      </c>
    </row>
    <row r="2630" spans="1:12" hidden="1" x14ac:dyDescent="0.25">
      <c r="A2630" s="77">
        <v>711046</v>
      </c>
      <c r="B2630" s="77" t="s">
        <v>945</v>
      </c>
      <c r="C2630" s="77">
        <v>234</v>
      </c>
      <c r="D2630" s="77"/>
      <c r="E2630" s="100">
        <v>1057</v>
      </c>
      <c r="F2630" s="101">
        <v>38297</v>
      </c>
      <c r="G2630" s="102">
        <v>190519</v>
      </c>
      <c r="H2630" s="103">
        <v>46189</v>
      </c>
      <c r="I2630" s="104" t="s">
        <v>926</v>
      </c>
      <c r="J2630" s="77"/>
      <c r="K2630" s="77" t="str">
        <f ca="1">+IF(ISERROR(MATCH([1]!WORKORDER[[#This Row],[TRAVELER]],[1]!Table1[TRAVELER],0)),K2630,"Shipped")</f>
        <v>Shipped</v>
      </c>
      <c r="L2630" s="77">
        <f ca="1">IF(ISERROR(MATCH([1]!WORKORDER[[#This Row],[TRAVELER]],[1]!Table1[TRAVELER],0)),L2630,#REF!)</f>
        <v>29803</v>
      </c>
    </row>
    <row r="2631" spans="1:12" hidden="1" x14ac:dyDescent="0.25">
      <c r="A2631" s="77">
        <v>711047</v>
      </c>
      <c r="B2631" s="77" t="s">
        <v>945</v>
      </c>
      <c r="C2631" s="77">
        <v>1309</v>
      </c>
      <c r="D2631" s="77"/>
      <c r="E2631" s="100">
        <v>1101</v>
      </c>
      <c r="F2631" s="101">
        <v>39891</v>
      </c>
      <c r="G2631" s="102">
        <v>190519</v>
      </c>
      <c r="H2631" s="103">
        <v>46189</v>
      </c>
      <c r="I2631" s="104" t="s">
        <v>926</v>
      </c>
      <c r="J2631" s="77"/>
      <c r="K2631" s="77" t="str">
        <f ca="1">+IF(ISERROR(MATCH([1]!WORKORDER[[#This Row],[TRAVELER]],[1]!Table1[TRAVELER],0)),K2631,"Shipped")</f>
        <v>Shipped</v>
      </c>
      <c r="L2631" s="77">
        <f ca="1">IF(ISERROR(MATCH([1]!WORKORDER[[#This Row],[TRAVELER]],[1]!Table1[TRAVELER],0)),L2631,#REF!)</f>
        <v>29738</v>
      </c>
    </row>
    <row r="2632" spans="1:12" hidden="1" x14ac:dyDescent="0.25">
      <c r="A2632" s="77">
        <v>711048</v>
      </c>
      <c r="B2632" s="77" t="s">
        <v>945</v>
      </c>
      <c r="C2632" s="77">
        <v>370</v>
      </c>
      <c r="D2632" s="77"/>
      <c r="E2632" s="100">
        <v>1137</v>
      </c>
      <c r="F2632" s="101" t="s">
        <v>1775</v>
      </c>
      <c r="G2632" s="102">
        <v>190519</v>
      </c>
      <c r="H2632" s="103">
        <v>46189</v>
      </c>
      <c r="I2632" s="104" t="s">
        <v>926</v>
      </c>
      <c r="J2632" s="77"/>
      <c r="K2632" s="77" t="str">
        <f ca="1">+IF(ISERROR(MATCH([1]!WORKORDER[[#This Row],[TRAVELER]],[1]!Table1[TRAVELER],0)),K2632,"Shipped")</f>
        <v>Shipped</v>
      </c>
      <c r="L2632" s="77">
        <f ca="1">IF(ISERROR(MATCH([1]!WORKORDER[[#This Row],[TRAVELER]],[1]!Table1[TRAVELER],0)),L2632,#REF!)</f>
        <v>29744</v>
      </c>
    </row>
    <row r="2633" spans="1:12" hidden="1" x14ac:dyDescent="0.25">
      <c r="A2633" s="77">
        <v>711050</v>
      </c>
      <c r="B2633" s="77" t="s">
        <v>945</v>
      </c>
      <c r="C2633" s="77">
        <v>293</v>
      </c>
      <c r="D2633" s="77"/>
      <c r="E2633" s="100">
        <v>1139</v>
      </c>
      <c r="F2633" s="101">
        <v>41268</v>
      </c>
      <c r="G2633" s="102">
        <v>190519</v>
      </c>
      <c r="H2633" s="103">
        <v>46189</v>
      </c>
      <c r="I2633" s="104" t="s">
        <v>926</v>
      </c>
      <c r="J2633" s="77"/>
      <c r="K2633" s="77" t="str">
        <f ca="1">+IF(ISERROR(MATCH([1]!WORKORDER[[#This Row],[TRAVELER]],[1]!Table1[TRAVELER],0)),K2633,"Shipped")</f>
        <v>Shipped</v>
      </c>
      <c r="L2633" s="77">
        <f ca="1">IF(ISERROR(MATCH([1]!WORKORDER[[#This Row],[TRAVELER]],[1]!Table1[TRAVELER],0)),L2633,#REF!)</f>
        <v>29773</v>
      </c>
    </row>
    <row r="2634" spans="1:12" hidden="1" x14ac:dyDescent="0.25">
      <c r="A2634" s="77">
        <v>711051</v>
      </c>
      <c r="B2634" s="77" t="s">
        <v>945</v>
      </c>
      <c r="C2634" s="77">
        <v>241</v>
      </c>
      <c r="D2634" s="77"/>
      <c r="E2634" s="100">
        <v>1101</v>
      </c>
      <c r="F2634" s="101">
        <v>39891</v>
      </c>
      <c r="G2634" s="102">
        <v>190519</v>
      </c>
      <c r="H2634" s="103">
        <v>46189</v>
      </c>
      <c r="I2634" s="104" t="s">
        <v>926</v>
      </c>
      <c r="J2634" s="77"/>
      <c r="K2634" s="77" t="str">
        <f ca="1">+IF(ISERROR(MATCH([1]!WORKORDER[[#This Row],[TRAVELER]],[1]!Table1[TRAVELER],0)),K2634,"Shipped")</f>
        <v>Shipped</v>
      </c>
      <c r="L2634" s="77">
        <f ca="1">IF(ISERROR(MATCH([1]!WORKORDER[[#This Row],[TRAVELER]],[1]!Table1[TRAVELER],0)),L2634,#REF!)</f>
        <v>29756</v>
      </c>
    </row>
    <row r="2635" spans="1:12" hidden="1" x14ac:dyDescent="0.25">
      <c r="A2635" s="77">
        <v>711052</v>
      </c>
      <c r="B2635" s="77" t="s">
        <v>945</v>
      </c>
      <c r="C2635" s="77">
        <v>167</v>
      </c>
      <c r="D2635" s="77"/>
      <c r="E2635" s="100">
        <v>1040</v>
      </c>
      <c r="F2635" s="101">
        <v>37681</v>
      </c>
      <c r="G2635" s="102">
        <v>190519</v>
      </c>
      <c r="H2635" s="103">
        <v>46189</v>
      </c>
      <c r="I2635" s="104" t="s">
        <v>926</v>
      </c>
      <c r="J2635" s="77"/>
      <c r="K2635" s="77" t="str">
        <f ca="1">+IF(ISERROR(MATCH([1]!WORKORDER[[#This Row],[TRAVELER]],[1]!Table1[TRAVELER],0)),K2635,"Shipped")</f>
        <v>Shipped</v>
      </c>
      <c r="L2635" s="77">
        <f ca="1">IF(ISERROR(MATCH([1]!WORKORDER[[#This Row],[TRAVELER]],[1]!Table1[TRAVELER],0)),L2635,#REF!)</f>
        <v>29812</v>
      </c>
    </row>
    <row r="2636" spans="1:12" hidden="1" x14ac:dyDescent="0.25">
      <c r="A2636" s="77">
        <v>711062</v>
      </c>
      <c r="B2636" s="77" t="s">
        <v>972</v>
      </c>
      <c r="C2636" s="77">
        <v>1010</v>
      </c>
      <c r="D2636" s="77"/>
      <c r="E2636" s="100">
        <v>1271</v>
      </c>
      <c r="F2636" s="101">
        <v>6387</v>
      </c>
      <c r="G2636" s="102">
        <v>190607</v>
      </c>
      <c r="H2636" s="103">
        <v>46191</v>
      </c>
      <c r="I2636" s="104" t="s">
        <v>926</v>
      </c>
      <c r="J2636" s="77"/>
      <c r="K2636" s="77" t="str">
        <f ca="1">+IF(ISERROR(MATCH([1]!WORKORDER[[#This Row],[TRAVELER]],[1]!Table1[TRAVELER],0)),K2636,"Shipped")</f>
        <v>Shipped</v>
      </c>
      <c r="L2636" s="77">
        <f ca="1">IF(ISERROR(MATCH([1]!WORKORDER[[#This Row],[TRAVELER]],[1]!Table1[TRAVELER],0)),L2636,#REF!)</f>
        <v>29753</v>
      </c>
    </row>
    <row r="2637" spans="1:12" hidden="1" x14ac:dyDescent="0.25">
      <c r="A2637" s="77">
        <v>711063</v>
      </c>
      <c r="B2637" s="77" t="s">
        <v>972</v>
      </c>
      <c r="C2637" s="77">
        <v>154</v>
      </c>
      <c r="D2637" s="77"/>
      <c r="E2637" s="100">
        <v>1295</v>
      </c>
      <c r="F2637" s="101">
        <v>6508</v>
      </c>
      <c r="G2637" s="102">
        <v>190607</v>
      </c>
      <c r="H2637" s="103">
        <v>46191</v>
      </c>
      <c r="I2637" s="104" t="s">
        <v>926</v>
      </c>
      <c r="J2637" s="77"/>
      <c r="K2637" s="77" t="str">
        <f ca="1">+IF(ISERROR(MATCH([1]!WORKORDER[[#This Row],[TRAVELER]],[1]!Table1[TRAVELER],0)),K2637,"Shipped")</f>
        <v>Shipped</v>
      </c>
      <c r="L2637" s="77">
        <f ca="1">IF(ISERROR(MATCH([1]!WORKORDER[[#This Row],[TRAVELER]],[1]!Table1[TRAVELER],0)),L2637,#REF!)</f>
        <v>0</v>
      </c>
    </row>
    <row r="2638" spans="1:12" hidden="1" x14ac:dyDescent="0.25">
      <c r="A2638" s="77">
        <v>711064</v>
      </c>
      <c r="B2638" s="77" t="s">
        <v>972</v>
      </c>
      <c r="C2638" s="77">
        <v>1670</v>
      </c>
      <c r="D2638" s="77"/>
      <c r="E2638" s="100">
        <v>1113</v>
      </c>
      <c r="F2638" s="101">
        <v>5593</v>
      </c>
      <c r="G2638" s="102">
        <v>190607</v>
      </c>
      <c r="H2638" s="103">
        <v>46191</v>
      </c>
      <c r="I2638" s="104" t="s">
        <v>926</v>
      </c>
      <c r="J2638" s="77"/>
      <c r="K2638" s="77" t="str">
        <f ca="1">+IF(ISERROR(MATCH([1]!WORKORDER[[#This Row],[TRAVELER]],[1]!Table1[TRAVELER],0)),K2638,"Shipped")</f>
        <v>Shipped</v>
      </c>
      <c r="L2638" s="77">
        <f ca="1">IF(ISERROR(MATCH([1]!WORKORDER[[#This Row],[TRAVELER]],[1]!Table1[TRAVELER],0)),L2638,#REF!)</f>
        <v>29758</v>
      </c>
    </row>
    <row r="2639" spans="1:12" hidden="1" x14ac:dyDescent="0.25">
      <c r="A2639" s="77">
        <v>711065</v>
      </c>
      <c r="B2639" s="77" t="s">
        <v>972</v>
      </c>
      <c r="C2639" s="77">
        <v>1657</v>
      </c>
      <c r="D2639" s="77"/>
      <c r="E2639" s="100">
        <v>1046</v>
      </c>
      <c r="F2639" s="101">
        <v>5256</v>
      </c>
      <c r="G2639" s="102">
        <v>190607</v>
      </c>
      <c r="H2639" s="103">
        <v>46191</v>
      </c>
      <c r="I2639" s="104" t="s">
        <v>926</v>
      </c>
      <c r="J2639" s="77"/>
      <c r="K2639" s="77" t="str">
        <f ca="1">+IF(ISERROR(MATCH([1]!WORKORDER[[#This Row],[TRAVELER]],[1]!Table1[TRAVELER],0)),K2639,"Shipped")</f>
        <v>Shipped</v>
      </c>
      <c r="L2639" s="77">
        <f ca="1">IF(ISERROR(MATCH([1]!WORKORDER[[#This Row],[TRAVELER]],[1]!Table1[TRAVELER],0)),L2639,#REF!)</f>
        <v>29758</v>
      </c>
    </row>
    <row r="2640" spans="1:12" hidden="1" x14ac:dyDescent="0.25">
      <c r="A2640" s="77">
        <v>711066</v>
      </c>
      <c r="B2640" s="77" t="s">
        <v>77</v>
      </c>
      <c r="C2640" s="77">
        <v>1344</v>
      </c>
      <c r="D2640" s="77"/>
      <c r="E2640" s="100">
        <v>384</v>
      </c>
      <c r="F2640" s="101">
        <v>2637</v>
      </c>
      <c r="G2640" s="102">
        <v>190642</v>
      </c>
      <c r="H2640" s="103">
        <v>46195</v>
      </c>
      <c r="I2640" s="104" t="s">
        <v>926</v>
      </c>
      <c r="J2640" s="77"/>
      <c r="K2640" s="77" t="str">
        <f ca="1">+IF(ISERROR(MATCH([1]!WORKORDER[[#This Row],[TRAVELER]],[1]!Table1[TRAVELER],0)),K2640,"Shipped")</f>
        <v>Shipped</v>
      </c>
      <c r="L2640" s="77">
        <f ca="1">IF(ISERROR(MATCH([1]!WORKORDER[[#This Row],[TRAVELER]],[1]!Table1[TRAVELER],0)),L2640,#REF!)</f>
        <v>29800</v>
      </c>
    </row>
    <row r="2641" spans="1:12" hidden="1" x14ac:dyDescent="0.25">
      <c r="A2641" s="77">
        <v>711067</v>
      </c>
      <c r="B2641" s="77" t="s">
        <v>77</v>
      </c>
      <c r="C2641" s="77">
        <v>181</v>
      </c>
      <c r="D2641" s="77"/>
      <c r="E2641" s="100">
        <v>457</v>
      </c>
      <c r="F2641" s="101">
        <v>3139</v>
      </c>
      <c r="G2641" s="102">
        <v>190642</v>
      </c>
      <c r="H2641" s="103">
        <v>46195</v>
      </c>
      <c r="I2641" s="104" t="s">
        <v>926</v>
      </c>
      <c r="J2641" s="77"/>
      <c r="K2641" s="77" t="str">
        <f ca="1">+IF(ISERROR(MATCH([1]!WORKORDER[[#This Row],[TRAVELER]],[1]!Table1[TRAVELER],0)),K2641,"Shipped")</f>
        <v>Shipped</v>
      </c>
      <c r="L2641" s="77">
        <f ca="1">IF(ISERROR(MATCH([1]!WORKORDER[[#This Row],[TRAVELER]],[1]!Table1[TRAVELER],0)),L2641,#REF!)</f>
        <v>29800</v>
      </c>
    </row>
    <row r="2642" spans="1:12" hidden="1" x14ac:dyDescent="0.25">
      <c r="A2642" s="77">
        <v>711068</v>
      </c>
      <c r="B2642" s="77" t="s">
        <v>77</v>
      </c>
      <c r="C2642" s="77">
        <v>1017</v>
      </c>
      <c r="D2642" s="77"/>
      <c r="E2642" s="100">
        <v>397</v>
      </c>
      <c r="F2642" s="101">
        <v>2727</v>
      </c>
      <c r="G2642" s="102">
        <v>190642</v>
      </c>
      <c r="H2642" s="103">
        <v>46195</v>
      </c>
      <c r="I2642" s="104" t="s">
        <v>926</v>
      </c>
      <c r="J2642" s="77"/>
      <c r="K2642" s="77" t="str">
        <f ca="1">+IF(ISERROR(MATCH([1]!WORKORDER[[#This Row],[TRAVELER]],[1]!Table1[TRAVELER],0)),K2642,"Shipped")</f>
        <v>Shipped</v>
      </c>
      <c r="L2642" s="77">
        <f ca="1">IF(ISERROR(MATCH([1]!WORKORDER[[#This Row],[TRAVELER]],[1]!Table1[TRAVELER],0)),L2642,#REF!)</f>
        <v>29831</v>
      </c>
    </row>
    <row r="2643" spans="1:12" hidden="1" x14ac:dyDescent="0.25">
      <c r="A2643" s="77">
        <v>711069</v>
      </c>
      <c r="B2643" s="77" t="s">
        <v>77</v>
      </c>
      <c r="C2643" s="77">
        <v>577</v>
      </c>
      <c r="D2643" s="77"/>
      <c r="E2643" s="100">
        <v>412</v>
      </c>
      <c r="F2643" s="101">
        <v>2830</v>
      </c>
      <c r="G2643" s="102">
        <v>190642</v>
      </c>
      <c r="H2643" s="103">
        <v>46195</v>
      </c>
      <c r="I2643" s="104" t="s">
        <v>926</v>
      </c>
      <c r="J2643" s="77"/>
      <c r="K2643" s="77" t="str">
        <f ca="1">+IF(ISERROR(MATCH([1]!WORKORDER[[#This Row],[TRAVELER]],[1]!Table1[TRAVELER],0)),K2643,"Shipped")</f>
        <v>Shipped</v>
      </c>
      <c r="L2643" s="77">
        <f ca="1">IF(ISERROR(MATCH([1]!WORKORDER[[#This Row],[TRAVELER]],[1]!Table1[TRAVELER],0)),L2643,#REF!)</f>
        <v>29800</v>
      </c>
    </row>
    <row r="2644" spans="1:12" hidden="1" x14ac:dyDescent="0.25">
      <c r="A2644" s="77">
        <v>711070</v>
      </c>
      <c r="B2644" s="77" t="s">
        <v>951</v>
      </c>
      <c r="C2644" s="77">
        <v>1507</v>
      </c>
      <c r="D2644" s="77"/>
      <c r="E2644" s="100">
        <v>1021</v>
      </c>
      <c r="F2644" s="101">
        <v>77348</v>
      </c>
      <c r="G2644" s="102">
        <v>190621</v>
      </c>
      <c r="H2644" s="103">
        <v>46192</v>
      </c>
      <c r="I2644" s="104" t="s">
        <v>926</v>
      </c>
      <c r="J2644" s="77"/>
      <c r="K2644" s="77" t="str">
        <f ca="1">+IF(ISERROR(MATCH([1]!WORKORDER[[#This Row],[TRAVELER]],[1]!Table1[TRAVELER],0)),K2644,"Shipped")</f>
        <v>Shipped</v>
      </c>
      <c r="L2644" s="77">
        <f ca="1">IF(ISERROR(MATCH([1]!WORKORDER[[#This Row],[TRAVELER]],[1]!Table1[TRAVELER],0)),L2644,#REF!)</f>
        <v>29769</v>
      </c>
    </row>
    <row r="2645" spans="1:12" hidden="1" x14ac:dyDescent="0.25">
      <c r="A2645" s="77">
        <v>711071</v>
      </c>
      <c r="B2645" s="77" t="s">
        <v>951</v>
      </c>
      <c r="C2645" s="77">
        <v>1112</v>
      </c>
      <c r="D2645" s="77"/>
      <c r="E2645" s="100">
        <v>948</v>
      </c>
      <c r="F2645" s="101">
        <v>71818</v>
      </c>
      <c r="G2645" s="102">
        <v>190621</v>
      </c>
      <c r="H2645" s="103">
        <v>46192</v>
      </c>
      <c r="I2645" s="104" t="s">
        <v>926</v>
      </c>
      <c r="J2645" s="77"/>
      <c r="K2645" s="77" t="str">
        <f ca="1">+IF(ISERROR(MATCH([1]!WORKORDER[[#This Row],[TRAVELER]],[1]!Table1[TRAVELER],0)),K2645,"Shipped")</f>
        <v>Shipped</v>
      </c>
      <c r="L2645" s="77">
        <f ca="1">IF(ISERROR(MATCH([1]!WORKORDER[[#This Row],[TRAVELER]],[1]!Table1[TRAVELER],0)),L2645,#REF!)</f>
        <v>29753</v>
      </c>
    </row>
    <row r="2646" spans="1:12" hidden="1" x14ac:dyDescent="0.25">
      <c r="A2646" s="77">
        <v>711072</v>
      </c>
      <c r="B2646" s="77">
        <v>11546462</v>
      </c>
      <c r="C2646" s="77">
        <v>459</v>
      </c>
      <c r="D2646" s="77"/>
      <c r="E2646" s="100">
        <v>983</v>
      </c>
      <c r="F2646" s="101">
        <v>24575</v>
      </c>
      <c r="G2646" s="102">
        <v>190452</v>
      </c>
      <c r="H2646" s="103">
        <v>46188</v>
      </c>
      <c r="I2646" s="104" t="s">
        <v>926</v>
      </c>
      <c r="J2646" s="77"/>
      <c r="K2646" s="77" t="str">
        <f ca="1">+IF(ISERROR(MATCH([1]!WORKORDER[[#This Row],[TRAVELER]],[1]!Table1[TRAVELER],0)),K2646,"Shipped")</f>
        <v>Shipped</v>
      </c>
      <c r="L2646" s="77">
        <f ca="1">IF(ISERROR(MATCH([1]!WORKORDER[[#This Row],[TRAVELER]],[1]!Table1[TRAVELER],0)),L2646,#REF!)</f>
        <v>29727</v>
      </c>
    </row>
    <row r="2647" spans="1:12" hidden="1" x14ac:dyDescent="0.25">
      <c r="A2647" s="77">
        <v>711073</v>
      </c>
      <c r="B2647" s="77">
        <v>11546462</v>
      </c>
      <c r="C2647" s="77">
        <v>731</v>
      </c>
      <c r="D2647" s="77"/>
      <c r="E2647" s="100">
        <v>847</v>
      </c>
      <c r="F2647" s="101">
        <v>21175</v>
      </c>
      <c r="G2647" s="102">
        <v>190452</v>
      </c>
      <c r="H2647" s="103">
        <v>46188</v>
      </c>
      <c r="I2647" s="104" t="s">
        <v>926</v>
      </c>
      <c r="J2647" s="77"/>
      <c r="K2647" s="77" t="str">
        <f ca="1">+IF(ISERROR(MATCH([1]!WORKORDER[[#This Row],[TRAVELER]],[1]!Table1[TRAVELER],0)),K2647,"Shipped")</f>
        <v>Shipped</v>
      </c>
      <c r="L2647" s="77">
        <f ca="1">IF(ISERROR(MATCH([1]!WORKORDER[[#This Row],[TRAVELER]],[1]!Table1[TRAVELER],0)),L2647,#REF!)</f>
        <v>29727</v>
      </c>
    </row>
    <row r="2648" spans="1:12" hidden="1" x14ac:dyDescent="0.25">
      <c r="A2648" s="77">
        <v>711074</v>
      </c>
      <c r="B2648" s="77">
        <v>11546462</v>
      </c>
      <c r="C2648" s="77">
        <v>832</v>
      </c>
      <c r="D2648" s="77"/>
      <c r="E2648" s="100">
        <v>945</v>
      </c>
      <c r="F2648" s="101">
        <v>23625</v>
      </c>
      <c r="G2648" s="102">
        <v>190452</v>
      </c>
      <c r="H2648" s="103">
        <v>46188</v>
      </c>
      <c r="I2648" s="104" t="s">
        <v>926</v>
      </c>
      <c r="J2648" s="77"/>
      <c r="K2648" s="77" t="str">
        <f ca="1">+IF(ISERROR(MATCH([1]!WORKORDER[[#This Row],[TRAVELER]],[1]!Table1[TRAVELER],0)),K2648,"Shipped")</f>
        <v>Shipped</v>
      </c>
      <c r="L2648" s="77">
        <f ca="1">IF(ISERROR(MATCH([1]!WORKORDER[[#This Row],[TRAVELER]],[1]!Table1[TRAVELER],0)),L2648,#REF!)</f>
        <v>29727</v>
      </c>
    </row>
    <row r="2649" spans="1:12" hidden="1" x14ac:dyDescent="0.25">
      <c r="A2649" s="77">
        <v>711075</v>
      </c>
      <c r="B2649" s="77">
        <v>11546462</v>
      </c>
      <c r="C2649" s="77">
        <v>22</v>
      </c>
      <c r="D2649" s="77"/>
      <c r="E2649" s="100">
        <v>857</v>
      </c>
      <c r="F2649" s="101">
        <v>21425</v>
      </c>
      <c r="G2649" s="102">
        <v>190452</v>
      </c>
      <c r="H2649" s="103">
        <v>46188</v>
      </c>
      <c r="I2649" s="104" t="s">
        <v>926</v>
      </c>
      <c r="J2649" s="77"/>
      <c r="K2649" s="77" t="str">
        <f ca="1">+IF(ISERROR(MATCH([1]!WORKORDER[[#This Row],[TRAVELER]],[1]!Table1[TRAVELER],0)),K2649,"Shipped")</f>
        <v>Shipped</v>
      </c>
      <c r="L2649" s="77">
        <f ca="1">IF(ISERROR(MATCH([1]!WORKORDER[[#This Row],[TRAVELER]],[1]!Table1[TRAVELER],0)),L2649,#REF!)</f>
        <v>29738</v>
      </c>
    </row>
    <row r="2650" spans="1:12" hidden="1" x14ac:dyDescent="0.25">
      <c r="A2650" s="77">
        <v>711076</v>
      </c>
      <c r="B2650" s="77" t="s">
        <v>1776</v>
      </c>
      <c r="C2650" s="77">
        <v>530</v>
      </c>
      <c r="D2650" s="77"/>
      <c r="E2650" s="100">
        <v>980</v>
      </c>
      <c r="F2650" s="101">
        <v>69504</v>
      </c>
      <c r="G2650" s="102">
        <v>190465</v>
      </c>
      <c r="H2650" s="103">
        <v>46188</v>
      </c>
      <c r="I2650" s="104" t="s">
        <v>926</v>
      </c>
      <c r="J2650" s="77"/>
      <c r="K2650" s="77" t="str">
        <f ca="1">+IF(ISERROR(MATCH([1]!WORKORDER[[#This Row],[TRAVELER]],[1]!Table1[TRAVELER],0)),K2650,"Shipped")</f>
        <v>Shipped</v>
      </c>
      <c r="L2650" s="77">
        <f ca="1">IF(ISERROR(MATCH([1]!WORKORDER[[#This Row],[TRAVELER]],[1]!Table1[TRAVELER],0)),L2650,#REF!)</f>
        <v>29738</v>
      </c>
    </row>
    <row r="2651" spans="1:12" hidden="1" x14ac:dyDescent="0.25">
      <c r="A2651" s="77">
        <v>711078</v>
      </c>
      <c r="B2651" s="77">
        <v>11546465</v>
      </c>
      <c r="C2651" s="77">
        <v>925</v>
      </c>
      <c r="D2651" s="77"/>
      <c r="E2651" s="100">
        <v>1106</v>
      </c>
      <c r="F2651" s="101">
        <v>38138</v>
      </c>
      <c r="G2651" s="102">
        <v>192708</v>
      </c>
      <c r="H2651" s="103">
        <v>46232</v>
      </c>
      <c r="I2651" s="104" t="s">
        <v>1777</v>
      </c>
      <c r="J2651" s="77"/>
      <c r="K2651" s="77" t="str">
        <f ca="1">+IF(ISERROR(MATCH([1]!WORKORDER[[#This Row],[TRAVELER]],[1]!Table1[TRAVELER],0)),K2651,"Shipped")</f>
        <v>Shipped</v>
      </c>
      <c r="L2651" s="77">
        <f ca="1">IF(ISERROR(MATCH([1]!WORKORDER[[#This Row],[TRAVELER]],[1]!Table1[TRAVELER],0)),L2651,#REF!)</f>
        <v>29919</v>
      </c>
    </row>
    <row r="2652" spans="1:12" hidden="1" x14ac:dyDescent="0.25">
      <c r="A2652" s="77">
        <v>711079</v>
      </c>
      <c r="B2652" s="77">
        <v>11546465</v>
      </c>
      <c r="C2652" s="77">
        <v>1604</v>
      </c>
      <c r="D2652" s="77"/>
      <c r="E2652" s="100">
        <v>996</v>
      </c>
      <c r="F2652" s="101">
        <v>34345</v>
      </c>
      <c r="G2652" s="102">
        <v>192708</v>
      </c>
      <c r="H2652" s="103">
        <v>46232</v>
      </c>
      <c r="I2652" s="104" t="s">
        <v>1778</v>
      </c>
      <c r="J2652" s="77"/>
      <c r="K2652" s="77" t="str">
        <f ca="1">+IF(ISERROR(MATCH([1]!WORKORDER[[#This Row],[TRAVELER]],[1]!Table1[TRAVELER],0)),K2652,"Shipped")</f>
        <v>Shipped</v>
      </c>
      <c r="L2652" s="77">
        <f ca="1">IF(ISERROR(MATCH([1]!WORKORDER[[#This Row],[TRAVELER]],[1]!Table1[TRAVELER],0)),L2652,#REF!)</f>
        <v>29919</v>
      </c>
    </row>
    <row r="2653" spans="1:12" hidden="1" x14ac:dyDescent="0.25">
      <c r="A2653" s="77">
        <v>711080</v>
      </c>
      <c r="B2653" s="77">
        <v>11516755</v>
      </c>
      <c r="C2653" s="77">
        <v>1537</v>
      </c>
      <c r="D2653" s="77"/>
      <c r="E2653" s="100">
        <v>1122</v>
      </c>
      <c r="F2653" s="101">
        <v>16746</v>
      </c>
      <c r="G2653" s="102">
        <v>190519</v>
      </c>
      <c r="H2653" s="103">
        <v>46189</v>
      </c>
      <c r="I2653" s="104" t="s">
        <v>926</v>
      </c>
      <c r="J2653" s="77"/>
      <c r="K2653" s="77" t="str">
        <f ca="1">+IF(ISERROR(MATCH([1]!WORKORDER[[#This Row],[TRAVELER]],[1]!Table1[TRAVELER],0)),K2653,"Shipped")</f>
        <v>Shipped</v>
      </c>
      <c r="L2653" s="77">
        <f ca="1">IF(ISERROR(MATCH([1]!WORKORDER[[#This Row],[TRAVELER]],[1]!Table1[TRAVELER],0)),L2653,#REF!)</f>
        <v>29727</v>
      </c>
    </row>
    <row r="2654" spans="1:12" hidden="1" x14ac:dyDescent="0.25">
      <c r="A2654" s="77">
        <v>711081</v>
      </c>
      <c r="B2654" s="77">
        <v>11516755</v>
      </c>
      <c r="C2654" s="77">
        <v>443</v>
      </c>
      <c r="D2654" s="77"/>
      <c r="E2654" s="100">
        <v>1034</v>
      </c>
      <c r="F2654" s="101">
        <v>15443</v>
      </c>
      <c r="G2654" s="102">
        <v>190519</v>
      </c>
      <c r="H2654" s="103">
        <v>46189</v>
      </c>
      <c r="I2654" s="104" t="s">
        <v>926</v>
      </c>
      <c r="J2654" s="77"/>
      <c r="K2654" s="77" t="str">
        <f ca="1">+IF(ISERROR(MATCH([1]!WORKORDER[[#This Row],[TRAVELER]],[1]!Table1[TRAVELER],0)),K2654,"Shipped")</f>
        <v>Shipped</v>
      </c>
      <c r="L2654" s="77">
        <f ca="1">IF(ISERROR(MATCH([1]!WORKORDER[[#This Row],[TRAVELER]],[1]!Table1[TRAVELER],0)),L2654,#REF!)</f>
        <v>29727</v>
      </c>
    </row>
    <row r="2655" spans="1:12" hidden="1" x14ac:dyDescent="0.25">
      <c r="A2655" s="77">
        <v>711082</v>
      </c>
      <c r="B2655" s="77">
        <v>11569637</v>
      </c>
      <c r="C2655" s="77">
        <v>785</v>
      </c>
      <c r="D2655" s="77"/>
      <c r="E2655" s="100">
        <v>1083</v>
      </c>
      <c r="F2655" s="101">
        <v>27075</v>
      </c>
      <c r="G2655" s="102">
        <v>190519</v>
      </c>
      <c r="H2655" s="103">
        <v>46189</v>
      </c>
      <c r="I2655" s="104" t="s">
        <v>926</v>
      </c>
      <c r="J2655" s="77"/>
      <c r="K2655" s="77" t="str">
        <f ca="1">+IF(ISERROR(MATCH([1]!WORKORDER[[#This Row],[TRAVELER]],[1]!Table1[TRAVELER],0)),K2655,"Shipped")</f>
        <v>Shipped</v>
      </c>
      <c r="L2655" s="77">
        <f ca="1">IF(ISERROR(MATCH([1]!WORKORDER[[#This Row],[TRAVELER]],[1]!Table1[TRAVELER],0)),L2655,#REF!)</f>
        <v>29727</v>
      </c>
    </row>
    <row r="2656" spans="1:12" hidden="1" x14ac:dyDescent="0.25">
      <c r="A2656" s="77">
        <v>711083</v>
      </c>
      <c r="B2656" s="77">
        <v>11569637</v>
      </c>
      <c r="C2656" s="77">
        <v>486</v>
      </c>
      <c r="D2656" s="77"/>
      <c r="E2656" s="100">
        <v>1086</v>
      </c>
      <c r="F2656" s="101">
        <v>27150</v>
      </c>
      <c r="G2656" s="102">
        <v>190519</v>
      </c>
      <c r="H2656" s="103">
        <v>46189</v>
      </c>
      <c r="I2656" s="104" t="s">
        <v>926</v>
      </c>
      <c r="J2656" s="77"/>
      <c r="K2656" s="77" t="str">
        <f ca="1">+IF(ISERROR(MATCH([1]!WORKORDER[[#This Row],[TRAVELER]],[1]!Table1[TRAVELER],0)),K2656,"Shipped")</f>
        <v>Shipped</v>
      </c>
      <c r="L2656" s="77">
        <f ca="1">IF(ISERROR(MATCH([1]!WORKORDER[[#This Row],[TRAVELER]],[1]!Table1[TRAVELER],0)),L2656,#REF!)</f>
        <v>29800</v>
      </c>
    </row>
    <row r="2657" spans="1:12" hidden="1" x14ac:dyDescent="0.25">
      <c r="A2657" s="77">
        <v>711084</v>
      </c>
      <c r="B2657" s="77" t="s">
        <v>864</v>
      </c>
      <c r="C2657" s="77">
        <v>912</v>
      </c>
      <c r="D2657" s="77"/>
      <c r="E2657" s="100">
        <v>1096</v>
      </c>
      <c r="F2657" s="101">
        <v>40000</v>
      </c>
      <c r="G2657" s="102">
        <v>190673</v>
      </c>
      <c r="H2657" s="103">
        <v>46195</v>
      </c>
      <c r="I2657" s="104" t="s">
        <v>1779</v>
      </c>
      <c r="J2657" s="77"/>
      <c r="K2657" s="77" t="str">
        <f ca="1">+IF(ISERROR(MATCH([1]!WORKORDER[[#This Row],[TRAVELER]],[1]!Table1[TRAVELER],0)),K2657,"Shipped")</f>
        <v>Shipped</v>
      </c>
      <c r="L2657" s="77">
        <f ca="1">IF(ISERROR(MATCH([1]!WORKORDER[[#This Row],[TRAVELER]],[1]!Table1[TRAVELER],0)),L2657,#REF!)</f>
        <v>29764</v>
      </c>
    </row>
    <row r="2658" spans="1:12" hidden="1" x14ac:dyDescent="0.25">
      <c r="A2658" s="77">
        <v>711085</v>
      </c>
      <c r="B2658" s="77" t="s">
        <v>864</v>
      </c>
      <c r="C2658" s="77">
        <v>487</v>
      </c>
      <c r="D2658" s="77"/>
      <c r="E2658" s="100">
        <v>1096</v>
      </c>
      <c r="F2658" s="101">
        <v>40000</v>
      </c>
      <c r="G2658" s="102">
        <v>190673</v>
      </c>
      <c r="H2658" s="103">
        <v>46195</v>
      </c>
      <c r="I2658" s="104" t="s">
        <v>1780</v>
      </c>
      <c r="J2658" s="77"/>
      <c r="K2658" s="77" t="str">
        <f ca="1">+IF(ISERROR(MATCH([1]!WORKORDER[[#This Row],[TRAVELER]],[1]!Table1[TRAVELER],0)),K2658,"Shipped")</f>
        <v>Shipped</v>
      </c>
      <c r="L2658" s="77">
        <f ca="1">IF(ISERROR(MATCH([1]!WORKORDER[[#This Row],[TRAVELER]],[1]!Table1[TRAVELER],0)),L2658,#REF!)</f>
        <v>29764</v>
      </c>
    </row>
    <row r="2659" spans="1:12" hidden="1" x14ac:dyDescent="0.25">
      <c r="A2659" s="77">
        <v>711086</v>
      </c>
      <c r="B2659" s="77" t="s">
        <v>861</v>
      </c>
      <c r="C2659" s="77">
        <v>489</v>
      </c>
      <c r="D2659" s="77"/>
      <c r="E2659" s="100">
        <v>1176</v>
      </c>
      <c r="F2659" s="101">
        <v>68000</v>
      </c>
      <c r="G2659" s="102">
        <v>190673</v>
      </c>
      <c r="H2659" s="103">
        <v>46195</v>
      </c>
      <c r="I2659" s="104" t="s">
        <v>1781</v>
      </c>
      <c r="J2659" s="77"/>
      <c r="K2659" s="77" t="str">
        <f ca="1">+IF(ISERROR(MATCH([1]!WORKORDER[[#This Row],[TRAVELER]],[1]!Table1[TRAVELER],0)),K2659,"Shipped")</f>
        <v>Shipped</v>
      </c>
      <c r="L2659" s="77">
        <f ca="1">IF(ISERROR(MATCH([1]!WORKORDER[[#This Row],[TRAVELER]],[1]!Table1[TRAVELER],0)),L2659,#REF!)</f>
        <v>29764</v>
      </c>
    </row>
    <row r="2660" spans="1:12" hidden="1" x14ac:dyDescent="0.25">
      <c r="A2660" s="77">
        <v>711087</v>
      </c>
      <c r="B2660" s="77" t="s">
        <v>861</v>
      </c>
      <c r="C2660" s="77">
        <v>296</v>
      </c>
      <c r="D2660" s="77"/>
      <c r="E2660" s="100">
        <v>1176</v>
      </c>
      <c r="F2660" s="101">
        <v>68000</v>
      </c>
      <c r="G2660" s="102">
        <v>190673</v>
      </c>
      <c r="H2660" s="103">
        <v>46195</v>
      </c>
      <c r="I2660" s="104" t="s">
        <v>1782</v>
      </c>
      <c r="J2660" s="77"/>
      <c r="K2660" s="77" t="str">
        <f ca="1">+IF(ISERROR(MATCH([1]!WORKORDER[[#This Row],[TRAVELER]],[1]!Table1[TRAVELER],0)),K2660,"Shipped")</f>
        <v>Shipped</v>
      </c>
      <c r="L2660" s="77">
        <f ca="1">IF(ISERROR(MATCH([1]!WORKORDER[[#This Row],[TRAVELER]],[1]!Table1[TRAVELER],0)),L2660,#REF!)</f>
        <v>29764</v>
      </c>
    </row>
    <row r="2661" spans="1:12" hidden="1" x14ac:dyDescent="0.25">
      <c r="A2661" s="77">
        <v>711088</v>
      </c>
      <c r="B2661" s="77" t="s">
        <v>1605</v>
      </c>
      <c r="C2661" s="77">
        <v>710</v>
      </c>
      <c r="D2661" s="77"/>
      <c r="E2661" s="100">
        <v>715</v>
      </c>
      <c r="F2661" s="101">
        <v>86145</v>
      </c>
      <c r="G2661" s="102">
        <v>190535</v>
      </c>
      <c r="H2661" s="103">
        <v>46189</v>
      </c>
      <c r="I2661" s="104" t="s">
        <v>1783</v>
      </c>
      <c r="J2661" s="77"/>
      <c r="K2661" s="77" t="str">
        <f ca="1">+IF(ISERROR(MATCH([1]!WORKORDER[[#This Row],[TRAVELER]],[1]!Table1[TRAVELER],0)),K2661,"Shipped")</f>
        <v>Shipped</v>
      </c>
      <c r="L2661" s="77">
        <f ca="1">IF(ISERROR(MATCH([1]!WORKORDER[[#This Row],[TRAVELER]],[1]!Table1[TRAVELER],0)),L2661,#REF!)</f>
        <v>29728</v>
      </c>
    </row>
    <row r="2662" spans="1:12" hidden="1" x14ac:dyDescent="0.25">
      <c r="A2662" s="77">
        <v>711089</v>
      </c>
      <c r="B2662" s="77" t="s">
        <v>1605</v>
      </c>
      <c r="C2662" s="77">
        <v>283</v>
      </c>
      <c r="D2662" s="77"/>
      <c r="E2662" s="100">
        <v>768</v>
      </c>
      <c r="F2662" s="101">
        <v>92530</v>
      </c>
      <c r="G2662" s="102">
        <v>190535</v>
      </c>
      <c r="H2662" s="103">
        <v>46189</v>
      </c>
      <c r="I2662" s="104" t="s">
        <v>1784</v>
      </c>
      <c r="J2662" s="77"/>
      <c r="K2662" s="77" t="str">
        <f ca="1">+IF(ISERROR(MATCH([1]!WORKORDER[[#This Row],[TRAVELER]],[1]!Table1[TRAVELER],0)),K2662,"Shipped")</f>
        <v>Shipped</v>
      </c>
      <c r="L2662" s="77">
        <f ca="1">IF(ISERROR(MATCH([1]!WORKORDER[[#This Row],[TRAVELER]],[1]!Table1[TRAVELER],0)),L2662,#REF!)</f>
        <v>29738</v>
      </c>
    </row>
    <row r="2663" spans="1:12" hidden="1" x14ac:dyDescent="0.25">
      <c r="A2663" s="77">
        <v>711090</v>
      </c>
      <c r="B2663" s="77" t="s">
        <v>864</v>
      </c>
      <c r="C2663" s="77">
        <v>1079</v>
      </c>
      <c r="D2663" s="77"/>
      <c r="E2663" s="100">
        <v>1151</v>
      </c>
      <c r="F2663" s="101">
        <v>42000</v>
      </c>
      <c r="G2663" s="102">
        <v>190673</v>
      </c>
      <c r="H2663" s="103">
        <v>46195</v>
      </c>
      <c r="I2663" s="104" t="s">
        <v>1785</v>
      </c>
      <c r="J2663" s="77"/>
      <c r="K2663" s="77" t="str">
        <f ca="1">+IF(ISERROR(MATCH([1]!WORKORDER[[#This Row],[TRAVELER]],[1]!Table1[TRAVELER],0)),K2663,"Shipped")</f>
        <v>Shipped</v>
      </c>
      <c r="L2663" s="77">
        <f ca="1">IF(ISERROR(MATCH([1]!WORKORDER[[#This Row],[TRAVELER]],[1]!Table1[TRAVELER],0)),L2663,#REF!)</f>
        <v>29764</v>
      </c>
    </row>
    <row r="2664" spans="1:12" hidden="1" x14ac:dyDescent="0.25">
      <c r="A2664" s="77">
        <v>711091</v>
      </c>
      <c r="B2664" s="77" t="s">
        <v>864</v>
      </c>
      <c r="C2664" s="77">
        <v>1004</v>
      </c>
      <c r="D2664" s="77"/>
      <c r="E2664" s="100">
        <v>1096</v>
      </c>
      <c r="F2664" s="101">
        <v>40000</v>
      </c>
      <c r="G2664" s="102">
        <v>190535</v>
      </c>
      <c r="H2664" s="103">
        <v>46189</v>
      </c>
      <c r="I2664" s="104" t="s">
        <v>1786</v>
      </c>
      <c r="J2664" s="77"/>
      <c r="K2664" s="77" t="str">
        <f ca="1">+IF(ISERROR(MATCH([1]!WORKORDER[[#This Row],[TRAVELER]],[1]!Table1[TRAVELER],0)),K2664,"Shipped")</f>
        <v>Shipped</v>
      </c>
      <c r="L2664" s="77">
        <f ca="1">IF(ISERROR(MATCH([1]!WORKORDER[[#This Row],[TRAVELER]],[1]!Table1[TRAVELER],0)),L2664,#REF!)</f>
        <v>29727</v>
      </c>
    </row>
    <row r="2665" spans="1:12" hidden="1" x14ac:dyDescent="0.25">
      <c r="A2665" s="77">
        <v>711092</v>
      </c>
      <c r="B2665" s="77" t="s">
        <v>1012</v>
      </c>
      <c r="C2665" s="77" t="s">
        <v>922</v>
      </c>
      <c r="D2665" s="77"/>
      <c r="E2665" s="100">
        <v>1349</v>
      </c>
      <c r="F2665" s="101">
        <v>6000</v>
      </c>
      <c r="G2665" s="102">
        <v>190270</v>
      </c>
      <c r="H2665" s="103">
        <v>46181</v>
      </c>
      <c r="I2665" s="104" t="s">
        <v>1787</v>
      </c>
      <c r="J2665" s="77"/>
      <c r="K2665" s="77" t="str">
        <f ca="1">+IF(ISERROR(MATCH([1]!WORKORDER[[#This Row],[TRAVELER]],[1]!Table1[TRAVELER],0)),K2665,"Shipped")</f>
        <v>Shipped</v>
      </c>
      <c r="L2665" s="77">
        <f ca="1">IF(ISERROR(MATCH([1]!WORKORDER[[#This Row],[TRAVELER]],[1]!Table1[TRAVELER],0)),L2665,#REF!)</f>
        <v>29688</v>
      </c>
    </row>
    <row r="2666" spans="1:12" hidden="1" x14ac:dyDescent="0.25">
      <c r="A2666" s="77">
        <v>711093</v>
      </c>
      <c r="B2666" s="77" t="s">
        <v>1012</v>
      </c>
      <c r="C2666" s="77" t="s">
        <v>922</v>
      </c>
      <c r="D2666" s="77"/>
      <c r="E2666" s="100">
        <v>1349</v>
      </c>
      <c r="F2666" s="101">
        <v>6000</v>
      </c>
      <c r="G2666" s="102">
        <v>190270</v>
      </c>
      <c r="H2666" s="103">
        <v>46181</v>
      </c>
      <c r="I2666" s="104" t="s">
        <v>1788</v>
      </c>
      <c r="J2666" s="77"/>
      <c r="K2666" s="77" t="str">
        <f ca="1">+IF(ISERROR(MATCH([1]!WORKORDER[[#This Row],[TRAVELER]],[1]!Table1[TRAVELER],0)),K2666,"Shipped")</f>
        <v>Shipped</v>
      </c>
      <c r="L2666" s="77">
        <f ca="1">IF(ISERROR(MATCH([1]!WORKORDER[[#This Row],[TRAVELER]],[1]!Table1[TRAVELER],0)),L2666,#REF!)</f>
        <v>29688</v>
      </c>
    </row>
    <row r="2667" spans="1:12" hidden="1" x14ac:dyDescent="0.25">
      <c r="A2667" s="77">
        <v>711094</v>
      </c>
      <c r="B2667" s="77" t="s">
        <v>1012</v>
      </c>
      <c r="C2667" s="77" t="s">
        <v>922</v>
      </c>
      <c r="D2667" s="77"/>
      <c r="E2667" s="100">
        <v>1349</v>
      </c>
      <c r="F2667" s="101">
        <v>6000</v>
      </c>
      <c r="G2667" s="102">
        <v>190270</v>
      </c>
      <c r="H2667" s="103">
        <v>46181</v>
      </c>
      <c r="I2667" s="104" t="s">
        <v>1789</v>
      </c>
      <c r="J2667" s="77"/>
      <c r="K2667" s="77" t="str">
        <f ca="1">+IF(ISERROR(MATCH([1]!WORKORDER[[#This Row],[TRAVELER]],[1]!Table1[TRAVELER],0)),K2667,"Shipped")</f>
        <v>Shipped</v>
      </c>
      <c r="L2667" s="77">
        <f ca="1">IF(ISERROR(MATCH([1]!WORKORDER[[#This Row],[TRAVELER]],[1]!Table1[TRAVELER],0)),L2667,#REF!)</f>
        <v>29688</v>
      </c>
    </row>
    <row r="2668" spans="1:12" hidden="1" x14ac:dyDescent="0.25">
      <c r="A2668" s="77">
        <v>711095</v>
      </c>
      <c r="B2668" s="77" t="s">
        <v>1012</v>
      </c>
      <c r="C2668" s="77" t="s">
        <v>922</v>
      </c>
      <c r="D2668" s="77"/>
      <c r="E2668" s="100">
        <v>1349</v>
      </c>
      <c r="F2668" s="101">
        <v>6000</v>
      </c>
      <c r="G2668" s="102">
        <v>190270</v>
      </c>
      <c r="H2668" s="103">
        <v>46181</v>
      </c>
      <c r="I2668" s="104" t="s">
        <v>1790</v>
      </c>
      <c r="J2668" s="77"/>
      <c r="K2668" s="77" t="str">
        <f ca="1">+IF(ISERROR(MATCH([1]!WORKORDER[[#This Row],[TRAVELER]],[1]!Table1[TRAVELER],0)),K2668,"Shipped")</f>
        <v>Shipped</v>
      </c>
      <c r="L2668" s="77">
        <f ca="1">IF(ISERROR(MATCH([1]!WORKORDER[[#This Row],[TRAVELER]],[1]!Table1[TRAVELER],0)),L2668,#REF!)</f>
        <v>29688</v>
      </c>
    </row>
    <row r="2669" spans="1:12" hidden="1" x14ac:dyDescent="0.25">
      <c r="A2669" s="77">
        <v>711096</v>
      </c>
      <c r="B2669" s="77" t="s">
        <v>1012</v>
      </c>
      <c r="C2669" s="77" t="s">
        <v>922</v>
      </c>
      <c r="D2669" s="77"/>
      <c r="E2669" s="100">
        <v>1349</v>
      </c>
      <c r="F2669" s="101">
        <v>6000</v>
      </c>
      <c r="G2669" s="102">
        <v>190270</v>
      </c>
      <c r="H2669" s="103">
        <v>46181</v>
      </c>
      <c r="I2669" s="104" t="s">
        <v>1791</v>
      </c>
      <c r="J2669" s="77"/>
      <c r="K2669" s="77" t="str">
        <f ca="1">+IF(ISERROR(MATCH([1]!WORKORDER[[#This Row],[TRAVELER]],[1]!Table1[TRAVELER],0)),K2669,"Shipped")</f>
        <v>Shipped</v>
      </c>
      <c r="L2669" s="77">
        <f ca="1">IF(ISERROR(MATCH([1]!WORKORDER[[#This Row],[TRAVELER]],[1]!Table1[TRAVELER],0)),L2669,#REF!)</f>
        <v>29688</v>
      </c>
    </row>
    <row r="2670" spans="1:12" hidden="1" x14ac:dyDescent="0.25">
      <c r="A2670" s="77">
        <v>711097</v>
      </c>
      <c r="B2670" s="77" t="s">
        <v>1012</v>
      </c>
      <c r="C2670" s="77" t="s">
        <v>922</v>
      </c>
      <c r="D2670" s="77"/>
      <c r="E2670" s="100">
        <v>1349</v>
      </c>
      <c r="F2670" s="101">
        <v>6000</v>
      </c>
      <c r="G2670" s="102">
        <v>190270</v>
      </c>
      <c r="H2670" s="103">
        <v>46181</v>
      </c>
      <c r="I2670" s="104" t="s">
        <v>1792</v>
      </c>
      <c r="J2670" s="77"/>
      <c r="K2670" s="77" t="str">
        <f ca="1">+IF(ISERROR(MATCH([1]!WORKORDER[[#This Row],[TRAVELER]],[1]!Table1[TRAVELER],0)),K2670,"Shipped")</f>
        <v>Shipped</v>
      </c>
      <c r="L2670" s="77">
        <f ca="1">IF(ISERROR(MATCH([1]!WORKORDER[[#This Row],[TRAVELER]],[1]!Table1[TRAVELER],0)),L2670,#REF!)</f>
        <v>29688</v>
      </c>
    </row>
    <row r="2671" spans="1:12" hidden="1" x14ac:dyDescent="0.25">
      <c r="A2671" s="77">
        <v>711098</v>
      </c>
      <c r="B2671" s="77" t="s">
        <v>1012</v>
      </c>
      <c r="C2671" s="77" t="s">
        <v>922</v>
      </c>
      <c r="D2671" s="77"/>
      <c r="E2671" s="100">
        <v>1349</v>
      </c>
      <c r="F2671" s="101">
        <v>6000</v>
      </c>
      <c r="G2671" s="102">
        <v>190270</v>
      </c>
      <c r="H2671" s="103">
        <v>46181</v>
      </c>
      <c r="I2671" s="104" t="s">
        <v>1793</v>
      </c>
      <c r="J2671" s="77"/>
      <c r="K2671" s="77" t="str">
        <f ca="1">+IF(ISERROR(MATCH([1]!WORKORDER[[#This Row],[TRAVELER]],[1]!Table1[TRAVELER],0)),K2671,"Shipped")</f>
        <v>Shipped</v>
      </c>
      <c r="L2671" s="77">
        <f ca="1">IF(ISERROR(MATCH([1]!WORKORDER[[#This Row],[TRAVELER]],[1]!Table1[TRAVELER],0)),L2671,#REF!)</f>
        <v>29688</v>
      </c>
    </row>
    <row r="2672" spans="1:12" hidden="1" x14ac:dyDescent="0.25">
      <c r="A2672" s="77">
        <v>711099</v>
      </c>
      <c r="B2672" s="77" t="s">
        <v>1012</v>
      </c>
      <c r="C2672" s="77" t="s">
        <v>922</v>
      </c>
      <c r="D2672" s="77"/>
      <c r="E2672" s="100">
        <v>1349</v>
      </c>
      <c r="F2672" s="101">
        <v>6000</v>
      </c>
      <c r="G2672" s="102">
        <v>190270</v>
      </c>
      <c r="H2672" s="103">
        <v>46181</v>
      </c>
      <c r="I2672" s="104" t="s">
        <v>1794</v>
      </c>
      <c r="J2672" s="77"/>
      <c r="K2672" s="77" t="str">
        <f ca="1">+IF(ISERROR(MATCH([1]!WORKORDER[[#This Row],[TRAVELER]],[1]!Table1[TRAVELER],0)),K2672,"Shipped")</f>
        <v>Shipped</v>
      </c>
      <c r="L2672" s="77">
        <f ca="1">IF(ISERROR(MATCH([1]!WORKORDER[[#This Row],[TRAVELER]],[1]!Table1[TRAVELER],0)),L2672,#REF!)</f>
        <v>29688</v>
      </c>
    </row>
    <row r="2673" spans="1:12" hidden="1" x14ac:dyDescent="0.25">
      <c r="A2673" s="77">
        <v>711100</v>
      </c>
      <c r="B2673" s="77">
        <v>11602292</v>
      </c>
      <c r="C2673" s="77">
        <v>810</v>
      </c>
      <c r="D2673" s="77"/>
      <c r="E2673" s="100">
        <v>726</v>
      </c>
      <c r="F2673" s="101">
        <v>23495</v>
      </c>
      <c r="G2673" s="102">
        <v>190499</v>
      </c>
      <c r="H2673" s="103">
        <v>46188</v>
      </c>
      <c r="I2673" s="104" t="s">
        <v>1795</v>
      </c>
      <c r="J2673" s="77"/>
      <c r="K2673" s="77" t="str">
        <f ca="1">+IF(ISERROR(MATCH([1]!WORKORDER[[#This Row],[TRAVELER]],[1]!Table1[TRAVELER],0)),K2673,"Shipped")</f>
        <v>Shipped</v>
      </c>
      <c r="L2673" s="77">
        <f ca="1">IF(ISERROR(MATCH([1]!WORKORDER[[#This Row],[TRAVELER]],[1]!Table1[TRAVELER],0)),L2673,#REF!)</f>
        <v>29718</v>
      </c>
    </row>
    <row r="2674" spans="1:12" hidden="1" x14ac:dyDescent="0.25">
      <c r="A2674" s="77">
        <v>711101</v>
      </c>
      <c r="B2674" s="77">
        <v>11602292</v>
      </c>
      <c r="C2674" s="77">
        <v>75</v>
      </c>
      <c r="D2674" s="77"/>
      <c r="E2674" s="100">
        <v>572</v>
      </c>
      <c r="F2674" s="101">
        <v>18511</v>
      </c>
      <c r="G2674" s="102">
        <v>190499</v>
      </c>
      <c r="H2674" s="103">
        <v>46188</v>
      </c>
      <c r="I2674" s="104" t="s">
        <v>1796</v>
      </c>
      <c r="J2674" s="77"/>
      <c r="K2674" s="77" t="str">
        <f ca="1">+IF(ISERROR(MATCH([1]!WORKORDER[[#This Row],[TRAVELER]],[1]!Table1[TRAVELER],0)),K2674,"Shipped")</f>
        <v>Shipped</v>
      </c>
      <c r="L2674" s="77">
        <f ca="1">IF(ISERROR(MATCH([1]!WORKORDER[[#This Row],[TRAVELER]],[1]!Table1[TRAVELER],0)),L2674,#REF!)</f>
        <v>29718</v>
      </c>
    </row>
    <row r="2675" spans="1:12" hidden="1" x14ac:dyDescent="0.25">
      <c r="A2675" s="77">
        <v>711102</v>
      </c>
      <c r="B2675" s="77">
        <v>11602292</v>
      </c>
      <c r="C2675" s="77">
        <v>1353</v>
      </c>
      <c r="D2675" s="77"/>
      <c r="E2675" s="100">
        <v>757</v>
      </c>
      <c r="F2675" s="101">
        <v>24498</v>
      </c>
      <c r="G2675" s="102">
        <v>190499</v>
      </c>
      <c r="H2675" s="103">
        <v>46188</v>
      </c>
      <c r="I2675" s="104" t="s">
        <v>1797</v>
      </c>
      <c r="J2675" s="77"/>
      <c r="K2675" s="77" t="str">
        <f ca="1">+IF(ISERROR(MATCH([1]!WORKORDER[[#This Row],[TRAVELER]],[1]!Table1[TRAVELER],0)),K2675,"Shipped")</f>
        <v>Shipped</v>
      </c>
      <c r="L2675" s="77">
        <f ca="1">IF(ISERROR(MATCH([1]!WORKORDER[[#This Row],[TRAVELER]],[1]!Table1[TRAVELER],0)),L2675,#REF!)</f>
        <v>29718</v>
      </c>
    </row>
    <row r="2676" spans="1:12" hidden="1" x14ac:dyDescent="0.25">
      <c r="A2676" s="77">
        <v>711103</v>
      </c>
      <c r="B2676" s="77">
        <v>11602292</v>
      </c>
      <c r="C2676" s="77">
        <v>196</v>
      </c>
      <c r="D2676" s="77"/>
      <c r="E2676" s="100">
        <v>746</v>
      </c>
      <c r="F2676" s="101">
        <v>24142</v>
      </c>
      <c r="G2676" s="102">
        <v>190499</v>
      </c>
      <c r="H2676" s="103">
        <v>46188</v>
      </c>
      <c r="I2676" s="104" t="s">
        <v>1798</v>
      </c>
      <c r="J2676" s="77"/>
      <c r="K2676" s="77" t="str">
        <f ca="1">+IF(ISERROR(MATCH([1]!WORKORDER[[#This Row],[TRAVELER]],[1]!Table1[TRAVELER],0)),K2676,"Shipped")</f>
        <v>Shipped</v>
      </c>
      <c r="L2676" s="77">
        <f ca="1">IF(ISERROR(MATCH([1]!WORKORDER[[#This Row],[TRAVELER]],[1]!Table1[TRAVELER],0)),L2676,#REF!)</f>
        <v>29720</v>
      </c>
    </row>
    <row r="2677" spans="1:12" hidden="1" x14ac:dyDescent="0.25">
      <c r="A2677" s="77">
        <v>711107</v>
      </c>
      <c r="B2677" s="77" t="s">
        <v>140</v>
      </c>
      <c r="C2677" s="77">
        <v>298</v>
      </c>
      <c r="D2677" s="77"/>
      <c r="E2677" s="100">
        <v>1213</v>
      </c>
      <c r="F2677" s="101">
        <v>134778</v>
      </c>
      <c r="G2677" s="102">
        <v>190560</v>
      </c>
      <c r="H2677" s="103">
        <v>46190</v>
      </c>
      <c r="I2677" s="104" t="s">
        <v>926</v>
      </c>
      <c r="J2677" s="77"/>
      <c r="K2677" s="77" t="str">
        <f ca="1">+IF(ISERROR(MATCH([1]!WORKORDER[[#This Row],[TRAVELER]],[1]!Table1[TRAVELER],0)),K2677,"Shipped")</f>
        <v>Shipped</v>
      </c>
      <c r="L2677" s="77">
        <f ca="1">IF(ISERROR(MATCH([1]!WORKORDER[[#This Row],[TRAVELER]],[1]!Table1[TRAVELER],0)),L2677,#REF!)</f>
        <v>29743</v>
      </c>
    </row>
    <row r="2678" spans="1:12" hidden="1" x14ac:dyDescent="0.25">
      <c r="A2678" s="77">
        <v>711108</v>
      </c>
      <c r="B2678" s="77">
        <v>11546364</v>
      </c>
      <c r="C2678" s="77">
        <v>859</v>
      </c>
      <c r="D2678" s="77"/>
      <c r="E2678" s="100">
        <v>857</v>
      </c>
      <c r="F2678" s="101">
        <v>103253</v>
      </c>
      <c r="G2678" s="102">
        <v>190452</v>
      </c>
      <c r="H2678" s="103">
        <v>46188</v>
      </c>
      <c r="I2678" s="104" t="s">
        <v>926</v>
      </c>
      <c r="J2678" s="77"/>
      <c r="K2678" s="77" t="str">
        <f ca="1">+IF(ISERROR(MATCH([1]!WORKORDER[[#This Row],[TRAVELER]],[1]!Table1[TRAVELER],0)),K2678,"Shipped")</f>
        <v>Shipped</v>
      </c>
      <c r="L2678" s="77">
        <f ca="1">IF(ISERROR(MATCH([1]!WORKORDER[[#This Row],[TRAVELER]],[1]!Table1[TRAVELER],0)),L2678,#REF!)</f>
        <v>29725</v>
      </c>
    </row>
    <row r="2679" spans="1:12" hidden="1" x14ac:dyDescent="0.25">
      <c r="A2679" s="77">
        <v>711109</v>
      </c>
      <c r="B2679" s="77">
        <v>40050697</v>
      </c>
      <c r="C2679" s="77">
        <v>1581</v>
      </c>
      <c r="D2679" s="77"/>
      <c r="E2679" s="100">
        <v>890</v>
      </c>
      <c r="F2679" s="101">
        <v>5742</v>
      </c>
      <c r="G2679" s="102">
        <v>191473</v>
      </c>
      <c r="H2679" s="103">
        <v>46223</v>
      </c>
      <c r="I2679" s="104" t="s">
        <v>1799</v>
      </c>
      <c r="J2679" s="77"/>
      <c r="K2679" s="77" t="str">
        <f ca="1">+IF(ISERROR(MATCH([1]!WORKORDER[[#This Row],[TRAVELER]],[1]!Table1[TRAVELER],0)),K2679,"Shipped")</f>
        <v>Shipped</v>
      </c>
      <c r="L2679" s="77">
        <f ca="1">IF(ISERROR(MATCH([1]!WORKORDER[[#This Row],[TRAVELER]],[1]!Table1[TRAVELER],0)),L2679,#REF!)</f>
        <v>29874</v>
      </c>
    </row>
    <row r="2680" spans="1:12" hidden="1" x14ac:dyDescent="0.25">
      <c r="A2680" s="77">
        <v>711110</v>
      </c>
      <c r="B2680" s="77">
        <v>40050697</v>
      </c>
      <c r="C2680" s="77">
        <v>183</v>
      </c>
      <c r="D2680" s="77"/>
      <c r="E2680" s="100">
        <v>784</v>
      </c>
      <c r="F2680" s="101">
        <v>5058</v>
      </c>
      <c r="G2680" s="102">
        <v>192639</v>
      </c>
      <c r="H2680" s="103">
        <v>46230</v>
      </c>
      <c r="I2680" s="104" t="s">
        <v>1800</v>
      </c>
      <c r="J2680" s="77"/>
      <c r="K2680" s="77" t="str">
        <f ca="1">+IF(ISERROR(MATCH([1]!WORKORDER[[#This Row],[TRAVELER]],[1]!Table1[TRAVELER],0)),K2680,"Shipped")</f>
        <v>Shipped</v>
      </c>
      <c r="L2680" s="77">
        <f ca="1">IF(ISERROR(MATCH([1]!WORKORDER[[#This Row],[TRAVELER]],[1]!Table1[TRAVELER],0)),L2680,#REF!)</f>
        <v>29909</v>
      </c>
    </row>
    <row r="2681" spans="1:12" hidden="1" x14ac:dyDescent="0.25">
      <c r="A2681" s="77">
        <v>711111</v>
      </c>
      <c r="B2681" s="77">
        <v>11516072</v>
      </c>
      <c r="C2681" s="77">
        <v>1598</v>
      </c>
      <c r="D2681" s="77"/>
      <c r="E2681" s="100">
        <v>1104</v>
      </c>
      <c r="F2681" s="101">
        <v>62022</v>
      </c>
      <c r="G2681" s="102">
        <v>191012</v>
      </c>
      <c r="H2681" s="103">
        <v>46205</v>
      </c>
      <c r="I2681" s="104" t="s">
        <v>926</v>
      </c>
      <c r="J2681" s="77"/>
      <c r="K2681" s="77" t="str">
        <f ca="1">+IF(ISERROR(MATCH([1]!WORKORDER[[#This Row],[TRAVELER]],[1]!Table1[TRAVELER],0)),K2681,"Shipped")</f>
        <v>Shipped</v>
      </c>
      <c r="L2681" s="77">
        <f ca="1">IF(ISERROR(MATCH([1]!WORKORDER[[#This Row],[TRAVELER]],[1]!Table1[TRAVELER],0)),L2681,#REF!)</f>
        <v>29874</v>
      </c>
    </row>
    <row r="2682" spans="1:12" hidden="1" x14ac:dyDescent="0.25">
      <c r="A2682" s="77">
        <v>711115</v>
      </c>
      <c r="B2682" s="77" t="s">
        <v>1006</v>
      </c>
      <c r="C2682" s="77">
        <v>1385</v>
      </c>
      <c r="D2682" s="77"/>
      <c r="E2682" s="100">
        <v>1153</v>
      </c>
      <c r="F2682" s="101">
        <v>43022</v>
      </c>
      <c r="G2682" s="102">
        <v>191125</v>
      </c>
      <c r="H2682" s="103">
        <v>46211</v>
      </c>
      <c r="I2682" s="104" t="s">
        <v>926</v>
      </c>
      <c r="J2682" s="77"/>
      <c r="K2682" s="77" t="str">
        <f ca="1">+IF(ISERROR(MATCH([1]!WORKORDER[[#This Row],[TRAVELER]],[1]!Table1[TRAVELER],0)),K2682,"Shipped")</f>
        <v>Shipped</v>
      </c>
      <c r="L2682" s="77">
        <f ca="1">IF(ISERROR(MATCH([1]!WORKORDER[[#This Row],[TRAVELER]],[1]!Table1[TRAVELER],0)),L2682,#REF!)</f>
        <v>29837</v>
      </c>
    </row>
    <row r="2683" spans="1:12" hidden="1" x14ac:dyDescent="0.25">
      <c r="A2683" s="77">
        <v>711116</v>
      </c>
      <c r="B2683" s="77" t="s">
        <v>1006</v>
      </c>
      <c r="C2683" s="77">
        <v>309</v>
      </c>
      <c r="D2683" s="77"/>
      <c r="E2683" s="100">
        <v>1131</v>
      </c>
      <c r="F2683" s="101">
        <v>42201</v>
      </c>
      <c r="G2683" s="102">
        <v>191125</v>
      </c>
      <c r="H2683" s="103">
        <v>46211</v>
      </c>
      <c r="I2683" s="104" t="s">
        <v>926</v>
      </c>
      <c r="J2683" s="77"/>
      <c r="K2683" s="77" t="str">
        <f ca="1">+IF(ISERROR(MATCH([1]!WORKORDER[[#This Row],[TRAVELER]],[1]!Table1[TRAVELER],0)),K2683,"Shipped")</f>
        <v>Shipped</v>
      </c>
      <c r="L2683" s="77">
        <f ca="1">IF(ISERROR(MATCH([1]!WORKORDER[[#This Row],[TRAVELER]],[1]!Table1[TRAVELER],0)),L2683,#REF!)</f>
        <v>29845</v>
      </c>
    </row>
    <row r="2684" spans="1:12" hidden="1" x14ac:dyDescent="0.25">
      <c r="A2684" s="77">
        <v>711117</v>
      </c>
      <c r="B2684" s="77">
        <v>11516133</v>
      </c>
      <c r="C2684" s="77">
        <v>747</v>
      </c>
      <c r="D2684" s="77"/>
      <c r="E2684" s="100">
        <v>1042</v>
      </c>
      <c r="F2684" s="101">
        <v>15014</v>
      </c>
      <c r="G2684" s="102">
        <v>191012</v>
      </c>
      <c r="H2684" s="103">
        <v>46205</v>
      </c>
      <c r="I2684" s="104" t="s">
        <v>926</v>
      </c>
      <c r="J2684" s="77"/>
      <c r="K2684" s="77" t="str">
        <f ca="1">+IF(ISERROR(MATCH([1]!WORKORDER[[#This Row],[TRAVELER]],[1]!Table1[TRAVELER],0)),K2684,"Shipped")</f>
        <v>Shipped</v>
      </c>
      <c r="L2684" s="77">
        <f ca="1">IF(ISERROR(MATCH([1]!WORKORDER[[#This Row],[TRAVELER]],[1]!Table1[TRAVELER],0)),L2684,#REF!)</f>
        <v>29818</v>
      </c>
    </row>
    <row r="2685" spans="1:12" hidden="1" x14ac:dyDescent="0.25">
      <c r="A2685" s="77">
        <v>711118</v>
      </c>
      <c r="B2685" s="77">
        <v>11516133</v>
      </c>
      <c r="C2685" s="77">
        <v>716</v>
      </c>
      <c r="D2685" s="77"/>
      <c r="E2685" s="100">
        <v>1075</v>
      </c>
      <c r="F2685" s="101">
        <v>15490</v>
      </c>
      <c r="G2685" s="102">
        <v>191012</v>
      </c>
      <c r="H2685" s="103">
        <v>46205</v>
      </c>
      <c r="I2685" s="104" t="s">
        <v>926</v>
      </c>
      <c r="J2685" s="77"/>
      <c r="K2685" s="77" t="str">
        <f ca="1">+IF(ISERROR(MATCH([1]!WORKORDER[[#This Row],[TRAVELER]],[1]!Table1[TRAVELER],0)),K2685,"Shipped")</f>
        <v>Shipped</v>
      </c>
      <c r="L2685" s="77">
        <f ca="1">IF(ISERROR(MATCH([1]!WORKORDER[[#This Row],[TRAVELER]],[1]!Table1[TRAVELER],0)),L2685,#REF!)</f>
        <v>29818</v>
      </c>
    </row>
    <row r="2686" spans="1:12" hidden="1" x14ac:dyDescent="0.25">
      <c r="A2686" s="77">
        <v>711119</v>
      </c>
      <c r="B2686" s="77" t="s">
        <v>965</v>
      </c>
      <c r="C2686" s="77">
        <v>944</v>
      </c>
      <c r="D2686" s="77"/>
      <c r="E2686" s="100">
        <v>1108</v>
      </c>
      <c r="F2686" s="101">
        <v>24843</v>
      </c>
      <c r="G2686" s="102">
        <v>190642</v>
      </c>
      <c r="H2686" s="103">
        <v>46195</v>
      </c>
      <c r="I2686" s="104" t="s">
        <v>926</v>
      </c>
      <c r="J2686" s="77"/>
      <c r="K2686" s="77" t="str">
        <f ca="1">+IF(ISERROR(MATCH([1]!WORKORDER[[#This Row],[TRAVELER]],[1]!Table1[TRAVELER],0)),K2686,"Shipped")</f>
        <v>Shipped</v>
      </c>
      <c r="L2686" s="77">
        <f ca="1">IF(ISERROR(MATCH([1]!WORKORDER[[#This Row],[TRAVELER]],[1]!Table1[TRAVELER],0)),L2686,#REF!)</f>
        <v>29744</v>
      </c>
    </row>
    <row r="2687" spans="1:12" hidden="1" x14ac:dyDescent="0.25">
      <c r="A2687" s="77">
        <v>711120</v>
      </c>
      <c r="B2687" s="77" t="s">
        <v>965</v>
      </c>
      <c r="C2687" s="77">
        <v>1520</v>
      </c>
      <c r="D2687" s="77"/>
      <c r="E2687" s="100">
        <v>1049</v>
      </c>
      <c r="F2687" s="101">
        <v>23520</v>
      </c>
      <c r="G2687" s="102">
        <v>190642</v>
      </c>
      <c r="H2687" s="103">
        <v>46195</v>
      </c>
      <c r="I2687" s="104" t="s">
        <v>926</v>
      </c>
      <c r="J2687" s="77"/>
      <c r="K2687" s="77" t="str">
        <f ca="1">+IF(ISERROR(MATCH([1]!WORKORDER[[#This Row],[TRAVELER]],[1]!Table1[TRAVELER],0)),K2687,"Shipped")</f>
        <v>Shipped</v>
      </c>
      <c r="L2687" s="77">
        <f ca="1">IF(ISERROR(MATCH([1]!WORKORDER[[#This Row],[TRAVELER]],[1]!Table1[TRAVELER],0)),L2687,#REF!)</f>
        <v>29743</v>
      </c>
    </row>
    <row r="2688" spans="1:12" hidden="1" x14ac:dyDescent="0.25">
      <c r="A2688" s="77">
        <v>711125</v>
      </c>
      <c r="B2688" s="77" t="s">
        <v>988</v>
      </c>
      <c r="C2688" s="77">
        <v>554</v>
      </c>
      <c r="D2688" s="77"/>
      <c r="E2688" s="100">
        <v>1125</v>
      </c>
      <c r="F2688" s="101">
        <v>40614</v>
      </c>
      <c r="G2688" s="102">
        <v>190845</v>
      </c>
      <c r="H2688" s="103">
        <v>46202</v>
      </c>
      <c r="I2688" s="104" t="s">
        <v>926</v>
      </c>
      <c r="J2688" s="77"/>
      <c r="K2688" s="77" t="str">
        <f ca="1">+IF(ISERROR(MATCH([1]!WORKORDER[[#This Row],[TRAVELER]],[1]!Table1[TRAVELER],0)),K2688,"Shipped")</f>
        <v>Shipped</v>
      </c>
      <c r="L2688" s="77">
        <f ca="1">IF(ISERROR(MATCH([1]!WORKORDER[[#This Row],[TRAVELER]],[1]!Table1[TRAVELER],0)),L2688,#REF!)</f>
        <v>29805</v>
      </c>
    </row>
    <row r="2689" spans="1:12" hidden="1" x14ac:dyDescent="0.25">
      <c r="A2689" s="77">
        <v>711126</v>
      </c>
      <c r="B2689" s="77" t="s">
        <v>988</v>
      </c>
      <c r="C2689" s="77">
        <v>1531</v>
      </c>
      <c r="D2689" s="77"/>
      <c r="E2689" s="100">
        <v>1138</v>
      </c>
      <c r="F2689" s="101">
        <v>41083</v>
      </c>
      <c r="G2689" s="102">
        <v>190845</v>
      </c>
      <c r="H2689" s="103">
        <v>46202</v>
      </c>
      <c r="I2689" s="104" t="s">
        <v>926</v>
      </c>
      <c r="J2689" s="77"/>
      <c r="K2689" s="77" t="str">
        <f ca="1">+IF(ISERROR(MATCH([1]!WORKORDER[[#This Row],[TRAVELER]],[1]!Table1[TRAVELER],0)),K2689,"Shipped")</f>
        <v>Shipped</v>
      </c>
      <c r="L2689" s="77">
        <f ca="1">IF(ISERROR(MATCH([1]!WORKORDER[[#This Row],[TRAVELER]],[1]!Table1[TRAVELER],0)),L2689,#REF!)</f>
        <v>29800</v>
      </c>
    </row>
    <row r="2690" spans="1:12" hidden="1" x14ac:dyDescent="0.25">
      <c r="A2690" s="77">
        <v>711127</v>
      </c>
      <c r="B2690" s="77" t="s">
        <v>988</v>
      </c>
      <c r="C2690" s="77">
        <v>1005</v>
      </c>
      <c r="D2690" s="77"/>
      <c r="E2690" s="100">
        <v>1102</v>
      </c>
      <c r="F2690" s="101">
        <v>39783</v>
      </c>
      <c r="G2690" s="102">
        <v>190845</v>
      </c>
      <c r="H2690" s="103">
        <v>46202</v>
      </c>
      <c r="I2690" s="104" t="s">
        <v>926</v>
      </c>
      <c r="J2690" s="77"/>
      <c r="K2690" s="77" t="str">
        <f ca="1">+IF(ISERROR(MATCH([1]!WORKORDER[[#This Row],[TRAVELER]],[1]!Table1[TRAVELER],0)),K2690,"Shipped")</f>
        <v>Shipped</v>
      </c>
      <c r="L2690" s="77">
        <f ca="1">IF(ISERROR(MATCH([1]!WORKORDER[[#This Row],[TRAVELER]],[1]!Table1[TRAVELER],0)),L2690,#REF!)</f>
        <v>29800</v>
      </c>
    </row>
    <row r="2691" spans="1:12" hidden="1" x14ac:dyDescent="0.25">
      <c r="A2691" s="77">
        <v>711128</v>
      </c>
      <c r="B2691" s="77" t="s">
        <v>988</v>
      </c>
      <c r="C2691" s="77">
        <v>1614</v>
      </c>
      <c r="D2691" s="77"/>
      <c r="E2691" s="100">
        <v>1113</v>
      </c>
      <c r="F2691" s="101">
        <v>40181</v>
      </c>
      <c r="G2691" s="102">
        <v>190845</v>
      </c>
      <c r="H2691" s="103">
        <v>46202</v>
      </c>
      <c r="I2691" s="104" t="s">
        <v>926</v>
      </c>
      <c r="J2691" s="77"/>
      <c r="K2691" s="77" t="str">
        <f ca="1">+IF(ISERROR(MATCH([1]!WORKORDER[[#This Row],[TRAVELER]],[1]!Table1[TRAVELER],0)),K2691,"Shipped")</f>
        <v>Shipped</v>
      </c>
      <c r="L2691" s="77">
        <f ca="1">IF(ISERROR(MATCH([1]!WORKORDER[[#This Row],[TRAVELER]],[1]!Table1[TRAVELER],0)),L2691,#REF!)</f>
        <v>29816</v>
      </c>
    </row>
    <row r="2692" spans="1:12" hidden="1" x14ac:dyDescent="0.25">
      <c r="A2692" s="77">
        <v>711129</v>
      </c>
      <c r="B2692" s="77" t="s">
        <v>981</v>
      </c>
      <c r="C2692" s="77">
        <v>686</v>
      </c>
      <c r="D2692" s="77"/>
      <c r="E2692" s="100">
        <v>1273</v>
      </c>
      <c r="F2692" s="101">
        <v>27376</v>
      </c>
      <c r="G2692" s="102">
        <v>190779</v>
      </c>
      <c r="H2692" s="103">
        <v>46198</v>
      </c>
      <c r="I2692" s="104" t="s">
        <v>926</v>
      </c>
      <c r="J2692" s="77"/>
      <c r="K2692" s="77" t="str">
        <f ca="1">+IF(ISERROR(MATCH([1]!WORKORDER[[#This Row],[TRAVELER]],[1]!Table1[TRAVELER],0)),K2692,"Shipped")</f>
        <v>Shipped</v>
      </c>
      <c r="L2692" s="77">
        <f ca="1">IF(ISERROR(MATCH([1]!WORKORDER[[#This Row],[TRAVELER]],[1]!Table1[TRAVELER],0)),L2692,#REF!)</f>
        <v>29787</v>
      </c>
    </row>
    <row r="2693" spans="1:12" hidden="1" x14ac:dyDescent="0.25">
      <c r="A2693" s="77">
        <v>711130</v>
      </c>
      <c r="B2693" s="77" t="s">
        <v>981</v>
      </c>
      <c r="C2693" s="77">
        <v>1431</v>
      </c>
      <c r="D2693" s="77"/>
      <c r="E2693" s="100">
        <v>1042</v>
      </c>
      <c r="F2693" s="101">
        <v>22409</v>
      </c>
      <c r="G2693" s="102">
        <v>190779</v>
      </c>
      <c r="H2693" s="103">
        <v>46198</v>
      </c>
      <c r="I2693" s="104" t="s">
        <v>926</v>
      </c>
      <c r="J2693" s="77"/>
      <c r="K2693" s="77" t="str">
        <f ca="1">+IF(ISERROR(MATCH([1]!WORKORDER[[#This Row],[TRAVELER]],[1]!Table1[TRAVELER],0)),K2693,"Shipped")</f>
        <v>Shipped</v>
      </c>
      <c r="L2693" s="77">
        <f ca="1">IF(ISERROR(MATCH([1]!WORKORDER[[#This Row],[TRAVELER]],[1]!Table1[TRAVELER],0)),L2693,#REF!)</f>
        <v>29781</v>
      </c>
    </row>
    <row r="2694" spans="1:12" hidden="1" x14ac:dyDescent="0.25">
      <c r="A2694" s="77">
        <v>711131</v>
      </c>
      <c r="B2694" s="77" t="s">
        <v>981</v>
      </c>
      <c r="C2694" s="77">
        <v>157</v>
      </c>
      <c r="D2694" s="77"/>
      <c r="E2694" s="100">
        <v>1177</v>
      </c>
      <c r="F2694" s="101">
        <v>25312</v>
      </c>
      <c r="G2694" s="102">
        <v>190779</v>
      </c>
      <c r="H2694" s="103">
        <v>46198</v>
      </c>
      <c r="I2694" s="104" t="s">
        <v>926</v>
      </c>
      <c r="J2694" s="77"/>
      <c r="K2694" s="77" t="str">
        <f ca="1">+IF(ISERROR(MATCH([1]!WORKORDER[[#This Row],[TRAVELER]],[1]!Table1[TRAVELER],0)),K2694,"Shipped")</f>
        <v>Shipped</v>
      </c>
      <c r="L2694" s="77">
        <f ca="1">IF(ISERROR(MATCH([1]!WORKORDER[[#This Row],[TRAVELER]],[1]!Table1[TRAVELER],0)),L2694,#REF!)</f>
        <v>29848</v>
      </c>
    </row>
    <row r="2695" spans="1:12" hidden="1" x14ac:dyDescent="0.25">
      <c r="A2695" s="77">
        <v>711132</v>
      </c>
      <c r="B2695" s="77" t="s">
        <v>981</v>
      </c>
      <c r="C2695" s="77">
        <v>905</v>
      </c>
      <c r="D2695" s="77"/>
      <c r="E2695" s="100">
        <v>1137</v>
      </c>
      <c r="F2695" s="101">
        <v>24452</v>
      </c>
      <c r="G2695" s="102">
        <v>190779</v>
      </c>
      <c r="H2695" s="103">
        <v>46198</v>
      </c>
      <c r="I2695" s="104" t="s">
        <v>926</v>
      </c>
      <c r="J2695" s="77"/>
      <c r="K2695" s="77" t="str">
        <f ca="1">+IF(ISERROR(MATCH([1]!WORKORDER[[#This Row],[TRAVELER]],[1]!Table1[TRAVELER],0)),K2695,"Shipped")</f>
        <v>Shipped</v>
      </c>
      <c r="L2695" s="77">
        <f ca="1">IF(ISERROR(MATCH([1]!WORKORDER[[#This Row],[TRAVELER]],[1]!Table1[TRAVELER],0)),L2695,#REF!)</f>
        <v>29807</v>
      </c>
    </row>
    <row r="2696" spans="1:12" hidden="1" x14ac:dyDescent="0.25">
      <c r="A2696" s="77">
        <v>711133</v>
      </c>
      <c r="B2696" s="77" t="s">
        <v>1058</v>
      </c>
      <c r="C2696" s="77">
        <v>332</v>
      </c>
      <c r="D2696" s="77"/>
      <c r="E2696" s="100">
        <v>1084</v>
      </c>
      <c r="F2696" s="101">
        <v>9661</v>
      </c>
      <c r="G2696" s="102">
        <v>190642</v>
      </c>
      <c r="H2696" s="103">
        <v>46195</v>
      </c>
      <c r="I2696" s="104" t="s">
        <v>926</v>
      </c>
      <c r="J2696" s="77"/>
      <c r="K2696" s="77" t="str">
        <f ca="1">+IF(ISERROR(MATCH([1]!WORKORDER[[#This Row],[TRAVELER]],[1]!Table1[TRAVELER],0)),K2696,"Shipped")</f>
        <v>Shipped</v>
      </c>
      <c r="L2696" s="77">
        <f ca="1">IF(ISERROR(MATCH([1]!WORKORDER[[#This Row],[TRAVELER]],[1]!Table1[TRAVELER],0)),L2696,#REF!)</f>
        <v>29837</v>
      </c>
    </row>
    <row r="2697" spans="1:12" hidden="1" x14ac:dyDescent="0.25">
      <c r="A2697" s="77">
        <v>711134</v>
      </c>
      <c r="B2697" s="77" t="s">
        <v>1058</v>
      </c>
      <c r="C2697" s="77">
        <v>1376</v>
      </c>
      <c r="D2697" s="77"/>
      <c r="E2697" s="100">
        <v>1102</v>
      </c>
      <c r="F2697" s="101">
        <v>9822</v>
      </c>
      <c r="G2697" s="102">
        <v>190642</v>
      </c>
      <c r="H2697" s="103">
        <v>46195</v>
      </c>
      <c r="I2697" s="104" t="s">
        <v>926</v>
      </c>
      <c r="J2697" s="77"/>
      <c r="K2697" s="77" t="str">
        <f ca="1">+IF(ISERROR(MATCH([1]!WORKORDER[[#This Row],[TRAVELER]],[1]!Table1[TRAVELER],0)),K2697,"Shipped")</f>
        <v>Shipped</v>
      </c>
      <c r="L2697" s="77">
        <f ca="1">IF(ISERROR(MATCH([1]!WORKORDER[[#This Row],[TRAVELER]],[1]!Table1[TRAVELER],0)),L2697,#REF!)</f>
        <v>29773</v>
      </c>
    </row>
    <row r="2698" spans="1:12" hidden="1" x14ac:dyDescent="0.25">
      <c r="A2698" s="77">
        <v>711135</v>
      </c>
      <c r="B2698" s="77" t="s">
        <v>1058</v>
      </c>
      <c r="C2698" s="77">
        <v>639</v>
      </c>
      <c r="D2698" s="77"/>
      <c r="E2698" s="100">
        <v>1122</v>
      </c>
      <c r="F2698" s="101">
        <v>10000</v>
      </c>
      <c r="G2698" s="102">
        <v>190642</v>
      </c>
      <c r="H2698" s="103">
        <v>46195</v>
      </c>
      <c r="I2698" s="104" t="s">
        <v>926</v>
      </c>
      <c r="J2698" s="77"/>
      <c r="K2698" s="77" t="str">
        <f ca="1">+IF(ISERROR(MATCH([1]!WORKORDER[[#This Row],[TRAVELER]],[1]!Table1[TRAVELER],0)),K2698,"Shipped")</f>
        <v>Shipped</v>
      </c>
      <c r="L2698" s="77">
        <f ca="1">IF(ISERROR(MATCH([1]!WORKORDER[[#This Row],[TRAVELER]],[1]!Table1[TRAVELER],0)),L2698,#REF!)</f>
        <v>29753</v>
      </c>
    </row>
    <row r="2699" spans="1:12" hidden="1" x14ac:dyDescent="0.25">
      <c r="A2699" s="77">
        <v>711136</v>
      </c>
      <c r="B2699" s="77" t="s">
        <v>1058</v>
      </c>
      <c r="C2699" s="77">
        <v>1681</v>
      </c>
      <c r="D2699" s="77"/>
      <c r="E2699" s="100">
        <v>1076</v>
      </c>
      <c r="F2699" s="101">
        <v>9590</v>
      </c>
      <c r="G2699" s="102">
        <v>190642</v>
      </c>
      <c r="H2699" s="103">
        <v>46195</v>
      </c>
      <c r="I2699" s="104" t="s">
        <v>926</v>
      </c>
      <c r="J2699" s="77"/>
      <c r="K2699" s="77" t="str">
        <f ca="1">+IF(ISERROR(MATCH([1]!WORKORDER[[#This Row],[TRAVELER]],[1]!Table1[TRAVELER],0)),K2699,"Shipped")</f>
        <v>Shipped</v>
      </c>
      <c r="L2699" s="77">
        <f ca="1">IF(ISERROR(MATCH([1]!WORKORDER[[#This Row],[TRAVELER]],[1]!Table1[TRAVELER],0)),L2699,#REF!)</f>
        <v>29753</v>
      </c>
    </row>
    <row r="2700" spans="1:12" hidden="1" x14ac:dyDescent="0.25">
      <c r="A2700" s="77">
        <v>711137</v>
      </c>
      <c r="B2700" s="77" t="s">
        <v>1058</v>
      </c>
      <c r="C2700" s="77">
        <v>84</v>
      </c>
      <c r="D2700" s="77"/>
      <c r="E2700" s="100">
        <v>1084</v>
      </c>
      <c r="F2700" s="101">
        <v>9661</v>
      </c>
      <c r="G2700" s="102">
        <v>190642</v>
      </c>
      <c r="H2700" s="103">
        <v>46195</v>
      </c>
      <c r="I2700" s="104" t="s">
        <v>926</v>
      </c>
      <c r="J2700" s="77"/>
      <c r="K2700" s="77" t="str">
        <f ca="1">+IF(ISERROR(MATCH([1]!WORKORDER[[#This Row],[TRAVELER]],[1]!Table1[TRAVELER],0)),K2700,"Shipped")</f>
        <v>Shipped</v>
      </c>
      <c r="L2700" s="77">
        <f ca="1">IF(ISERROR(MATCH([1]!WORKORDER[[#This Row],[TRAVELER]],[1]!Table1[TRAVELER],0)),L2700,#REF!)</f>
        <v>29773</v>
      </c>
    </row>
    <row r="2701" spans="1:12" hidden="1" x14ac:dyDescent="0.25">
      <c r="A2701" s="77">
        <v>711143</v>
      </c>
      <c r="B2701" s="77" t="s">
        <v>970</v>
      </c>
      <c r="C2701" s="77">
        <v>480</v>
      </c>
      <c r="D2701" s="77"/>
      <c r="E2701" s="100">
        <v>1128</v>
      </c>
      <c r="F2701" s="101">
        <v>43218</v>
      </c>
      <c r="G2701" s="102">
        <v>190719</v>
      </c>
      <c r="H2701" s="103">
        <v>46197</v>
      </c>
      <c r="I2701" s="104"/>
      <c r="J2701" s="77"/>
      <c r="K2701" s="77" t="str">
        <f ca="1">+IF(ISERROR(MATCH([1]!WORKORDER[[#This Row],[TRAVELER]],[1]!Table1[TRAVELER],0)),K2701,"Shipped")</f>
        <v>Shipped</v>
      </c>
      <c r="L2701" s="77">
        <f ca="1">IF(ISERROR(MATCH([1]!WORKORDER[[#This Row],[TRAVELER]],[1]!Table1[TRAVELER],0)),L2701,#REF!)</f>
        <v>29753</v>
      </c>
    </row>
    <row r="2702" spans="1:12" hidden="1" x14ac:dyDescent="0.25">
      <c r="A2702" s="77">
        <v>711144</v>
      </c>
      <c r="B2702" s="77" t="s">
        <v>970</v>
      </c>
      <c r="C2702" s="77">
        <v>574</v>
      </c>
      <c r="D2702" s="77"/>
      <c r="E2702" s="100">
        <v>1065</v>
      </c>
      <c r="F2702" s="101">
        <v>40805</v>
      </c>
      <c r="G2702" s="102">
        <v>190719</v>
      </c>
      <c r="H2702" s="103">
        <v>46197</v>
      </c>
      <c r="I2702" s="104" t="s">
        <v>926</v>
      </c>
      <c r="J2702" s="77"/>
      <c r="K2702" s="77" t="str">
        <f ca="1">+IF(ISERROR(MATCH([1]!WORKORDER[[#This Row],[TRAVELER]],[1]!Table1[TRAVELER],0)),K2702,"Shipped")</f>
        <v>Shipped</v>
      </c>
      <c r="L2702" s="77">
        <f ca="1">IF(ISERROR(MATCH([1]!WORKORDER[[#This Row],[TRAVELER]],[1]!Table1[TRAVELER],0)),L2702,#REF!)</f>
        <v>29756</v>
      </c>
    </row>
    <row r="2703" spans="1:12" hidden="1" x14ac:dyDescent="0.25">
      <c r="A2703" s="77">
        <v>711149</v>
      </c>
      <c r="B2703" s="77" t="s">
        <v>956</v>
      </c>
      <c r="C2703" s="77">
        <v>1432</v>
      </c>
      <c r="D2703" s="77"/>
      <c r="E2703" s="100">
        <v>895</v>
      </c>
      <c r="F2703" s="101">
        <v>114744</v>
      </c>
      <c r="G2703" s="102">
        <v>190559</v>
      </c>
      <c r="H2703" s="103">
        <v>46190</v>
      </c>
      <c r="I2703" s="104" t="s">
        <v>1801</v>
      </c>
      <c r="J2703" s="77"/>
      <c r="K2703" s="77" t="str">
        <f ca="1">+IF(ISERROR(MATCH([1]!WORKORDER[[#This Row],[TRAVELER]],[1]!Table1[TRAVELER],0)),K2703,"Shipped")</f>
        <v>Shipped</v>
      </c>
      <c r="L2703" s="77">
        <f ca="1">IF(ISERROR(MATCH([1]!WORKORDER[[#This Row],[TRAVELER]],[1]!Table1[TRAVELER],0)),L2703,#REF!)</f>
        <v>29743</v>
      </c>
    </row>
    <row r="2704" spans="1:12" hidden="1" x14ac:dyDescent="0.25">
      <c r="A2704" s="77">
        <v>711150</v>
      </c>
      <c r="B2704" s="77" t="s">
        <v>956</v>
      </c>
      <c r="C2704" s="77">
        <v>748</v>
      </c>
      <c r="D2704" s="77"/>
      <c r="E2704" s="100">
        <v>980</v>
      </c>
      <c r="F2704" s="101">
        <v>125641</v>
      </c>
      <c r="G2704" s="102">
        <v>190559</v>
      </c>
      <c r="H2704" s="103">
        <v>46190</v>
      </c>
      <c r="I2704" s="104" t="s">
        <v>1801</v>
      </c>
      <c r="J2704" s="77"/>
      <c r="K2704" s="77" t="str">
        <f ca="1">+IF(ISERROR(MATCH([1]!WORKORDER[[#This Row],[TRAVELER]],[1]!Table1[TRAVELER],0)),K2704,"Shipped")</f>
        <v>Shipped</v>
      </c>
      <c r="L2704" s="77">
        <f ca="1">IF(ISERROR(MATCH([1]!WORKORDER[[#This Row],[TRAVELER]],[1]!Table1[TRAVELER],0)),L2704,#REF!)</f>
        <v>29728</v>
      </c>
    </row>
    <row r="2705" spans="1:12" hidden="1" x14ac:dyDescent="0.25">
      <c r="A2705" s="77">
        <v>711153</v>
      </c>
      <c r="B2705" s="77" t="s">
        <v>742</v>
      </c>
      <c r="C2705" s="77">
        <v>646</v>
      </c>
      <c r="D2705" s="77"/>
      <c r="E2705" s="100">
        <v>1042</v>
      </c>
      <c r="F2705" s="101">
        <v>4771</v>
      </c>
      <c r="G2705" s="102">
        <v>191012</v>
      </c>
      <c r="H2705" s="103">
        <v>46205</v>
      </c>
      <c r="I2705" s="104"/>
      <c r="J2705" s="77"/>
      <c r="K2705" s="77" t="str">
        <f ca="1">+IF(ISERROR(MATCH([1]!WORKORDER[[#This Row],[TRAVELER]],[1]!Table1[TRAVELER],0)),K2705,"Shipped")</f>
        <v>Shipped</v>
      </c>
      <c r="L2705" s="77">
        <f ca="1">IF(ISERROR(MATCH([1]!WORKORDER[[#This Row],[TRAVELER]],[1]!Table1[TRAVELER],0)),L2705,#REF!)</f>
        <v>29809</v>
      </c>
    </row>
    <row r="2706" spans="1:12" hidden="1" x14ac:dyDescent="0.25">
      <c r="A2706" s="77">
        <v>711154</v>
      </c>
      <c r="B2706" s="77" t="s">
        <v>742</v>
      </c>
      <c r="C2706" s="77">
        <v>707</v>
      </c>
      <c r="D2706" s="77"/>
      <c r="E2706" s="100">
        <v>1143</v>
      </c>
      <c r="F2706" s="101">
        <v>5234</v>
      </c>
      <c r="G2706" s="102">
        <v>191012</v>
      </c>
      <c r="H2706" s="103">
        <v>46205</v>
      </c>
      <c r="I2706" s="104"/>
      <c r="J2706" s="77"/>
      <c r="K2706" s="77" t="str">
        <f ca="1">+IF(ISERROR(MATCH([1]!WORKORDER[[#This Row],[TRAVELER]],[1]!Table1[TRAVELER],0)),K2706,"Shipped")</f>
        <v>Shipped</v>
      </c>
      <c r="L2706" s="77">
        <f ca="1">IF(ISERROR(MATCH([1]!WORKORDER[[#This Row],[TRAVELER]],[1]!Table1[TRAVELER],0)),L2706,#REF!)</f>
        <v>29809</v>
      </c>
    </row>
    <row r="2707" spans="1:12" hidden="1" x14ac:dyDescent="0.25">
      <c r="A2707" s="77">
        <v>711156</v>
      </c>
      <c r="B2707" s="77" t="s">
        <v>742</v>
      </c>
      <c r="C2707" s="77">
        <v>1333</v>
      </c>
      <c r="D2707" s="77"/>
      <c r="E2707" s="100">
        <v>1129</v>
      </c>
      <c r="F2707" s="101">
        <v>5169</v>
      </c>
      <c r="G2707" s="102">
        <v>191012</v>
      </c>
      <c r="H2707" s="103">
        <v>46205</v>
      </c>
      <c r="I2707" s="104"/>
      <c r="J2707" s="77"/>
      <c r="K2707" s="77" t="str">
        <f ca="1">+IF(ISERROR(MATCH([1]!WORKORDER[[#This Row],[TRAVELER]],[1]!Table1[TRAVELER],0)),K2707,"Shipped")</f>
        <v>Shipped</v>
      </c>
      <c r="L2707" s="77">
        <f ca="1">IF(ISERROR(MATCH([1]!WORKORDER[[#This Row],[TRAVELER]],[1]!Table1[TRAVELER],0)),L2707,#REF!)</f>
        <v>29809</v>
      </c>
    </row>
    <row r="2708" spans="1:12" hidden="1" x14ac:dyDescent="0.25">
      <c r="A2708" s="77">
        <v>711159</v>
      </c>
      <c r="B2708" s="77" t="s">
        <v>861</v>
      </c>
      <c r="C2708" s="77">
        <v>462</v>
      </c>
      <c r="D2708" s="77"/>
      <c r="E2708" s="100">
        <v>1125</v>
      </c>
      <c r="F2708" s="101">
        <v>65000</v>
      </c>
      <c r="G2708" s="102">
        <v>190535</v>
      </c>
      <c r="H2708" s="103">
        <v>46189</v>
      </c>
      <c r="I2708" s="104" t="s">
        <v>1802</v>
      </c>
      <c r="J2708" s="77"/>
      <c r="K2708" s="77" t="str">
        <f ca="1">+IF(ISERROR(MATCH([1]!WORKORDER[[#This Row],[TRAVELER]],[1]!Table1[TRAVELER],0)),K2708,"Shipped")</f>
        <v>Shipped</v>
      </c>
      <c r="L2708" s="77">
        <f ca="1">IF(ISERROR(MATCH([1]!WORKORDER[[#This Row],[TRAVELER]],[1]!Table1[TRAVELER],0)),L2708,#REF!)</f>
        <v>29764</v>
      </c>
    </row>
    <row r="2709" spans="1:12" hidden="1" x14ac:dyDescent="0.25">
      <c r="A2709" s="77">
        <v>711160</v>
      </c>
      <c r="B2709" s="77" t="s">
        <v>861</v>
      </c>
      <c r="C2709" s="77">
        <v>451</v>
      </c>
      <c r="D2709" s="77"/>
      <c r="E2709" s="100">
        <v>1176</v>
      </c>
      <c r="F2709" s="101">
        <v>68000</v>
      </c>
      <c r="G2709" s="102">
        <v>190673</v>
      </c>
      <c r="H2709" s="103">
        <v>46195</v>
      </c>
      <c r="I2709" s="104" t="s">
        <v>1803</v>
      </c>
      <c r="J2709" s="77"/>
      <c r="K2709" s="77" t="str">
        <f ca="1">+IF(ISERROR(MATCH([1]!WORKORDER[[#This Row],[TRAVELER]],[1]!Table1[TRAVELER],0)),K2709,"Shipped")</f>
        <v>Shipped</v>
      </c>
      <c r="L2709" s="77">
        <f ca="1">IF(ISERROR(MATCH([1]!WORKORDER[[#This Row],[TRAVELER]],[1]!Table1[TRAVELER],0)),L2709,#REF!)</f>
        <v>29801</v>
      </c>
    </row>
    <row r="2710" spans="1:12" hidden="1" x14ac:dyDescent="0.25">
      <c r="A2710" s="77">
        <v>711161</v>
      </c>
      <c r="B2710" s="77" t="s">
        <v>1739</v>
      </c>
      <c r="C2710" s="77">
        <v>1625</v>
      </c>
      <c r="D2710" s="77"/>
      <c r="E2710" s="100">
        <v>1096</v>
      </c>
      <c r="F2710" s="101">
        <v>40000</v>
      </c>
      <c r="G2710" s="102">
        <v>190400</v>
      </c>
      <c r="H2710" s="103">
        <v>46184</v>
      </c>
      <c r="I2710" s="104" t="s">
        <v>1804</v>
      </c>
      <c r="J2710" s="77"/>
      <c r="K2710" s="77" t="str">
        <f ca="1">+IF(ISERROR(MATCH([1]!WORKORDER[[#This Row],[TRAVELER]],[1]!Table1[TRAVELER],0)),K2710,"Shipped")</f>
        <v>Shipped</v>
      </c>
      <c r="L2710" s="77">
        <f ca="1">IF(ISERROR(MATCH([1]!WORKORDER[[#This Row],[TRAVELER]],[1]!Table1[TRAVELER],0)),L2710,#REF!)</f>
        <v>29725</v>
      </c>
    </row>
    <row r="2711" spans="1:12" hidden="1" x14ac:dyDescent="0.25">
      <c r="A2711" s="77">
        <v>711162</v>
      </c>
      <c r="B2711" s="77" t="s">
        <v>1739</v>
      </c>
      <c r="C2711" s="77">
        <v>64</v>
      </c>
      <c r="D2711" s="77"/>
      <c r="E2711" s="100">
        <v>384</v>
      </c>
      <c r="F2711" s="101">
        <v>14000</v>
      </c>
      <c r="G2711" s="102">
        <v>190436</v>
      </c>
      <c r="H2711" s="103">
        <v>46185</v>
      </c>
      <c r="I2711" s="104" t="s">
        <v>1805</v>
      </c>
      <c r="J2711" s="77"/>
      <c r="K2711" s="77" t="str">
        <f ca="1">+IF(ISERROR(MATCH([1]!WORKORDER[[#This Row],[TRAVELER]],[1]!Table1[TRAVELER],0)),K2711,"Shipped")</f>
        <v>Shipped</v>
      </c>
      <c r="L2711" s="77">
        <f ca="1">IF(ISERROR(MATCH([1]!WORKORDER[[#This Row],[TRAVELER]],[1]!Table1[TRAVELER],0)),L2711,#REF!)</f>
        <v>29728</v>
      </c>
    </row>
    <row r="2712" spans="1:12" hidden="1" x14ac:dyDescent="0.25">
      <c r="A2712" s="77">
        <v>711163</v>
      </c>
      <c r="B2712" s="77" t="s">
        <v>864</v>
      </c>
      <c r="C2712" s="77">
        <v>568</v>
      </c>
      <c r="D2712" s="77"/>
      <c r="E2712" s="100">
        <v>1123</v>
      </c>
      <c r="F2712" s="101">
        <v>41000</v>
      </c>
      <c r="G2712" s="102">
        <v>190673</v>
      </c>
      <c r="H2712" s="103">
        <v>46195</v>
      </c>
      <c r="I2712" s="104" t="s">
        <v>1806</v>
      </c>
      <c r="J2712" s="77"/>
      <c r="K2712" s="77" t="str">
        <f ca="1">+IF(ISERROR(MATCH([1]!WORKORDER[[#This Row],[TRAVELER]],[1]!Table1[TRAVELER],0)),K2712,"Shipped")</f>
        <v>Shipped</v>
      </c>
      <c r="L2712" s="77">
        <f ca="1">IF(ISERROR(MATCH([1]!WORKORDER[[#This Row],[TRAVELER]],[1]!Table1[TRAVELER],0)),L2712,#REF!)</f>
        <v>29764</v>
      </c>
    </row>
    <row r="2713" spans="1:12" hidden="1" x14ac:dyDescent="0.25">
      <c r="A2713" s="77">
        <v>711164</v>
      </c>
      <c r="B2713" s="77" t="s">
        <v>864</v>
      </c>
      <c r="C2713" s="77">
        <v>164</v>
      </c>
      <c r="D2713" s="77"/>
      <c r="E2713" s="100">
        <v>1151</v>
      </c>
      <c r="F2713" s="101">
        <v>42000</v>
      </c>
      <c r="G2713" s="102">
        <v>190535</v>
      </c>
      <c r="H2713" s="103">
        <v>46189</v>
      </c>
      <c r="I2713" s="104" t="s">
        <v>1807</v>
      </c>
      <c r="J2713" s="77"/>
      <c r="K2713" s="77" t="str">
        <f ca="1">+IF(ISERROR(MATCH([1]!WORKORDER[[#This Row],[TRAVELER]],[1]!Table1[TRAVELER],0)),K2713,"Shipped")</f>
        <v>Shipped</v>
      </c>
      <c r="L2713" s="77">
        <f ca="1">IF(ISERROR(MATCH([1]!WORKORDER[[#This Row],[TRAVELER]],[1]!Table1[TRAVELER],0)),L2713,#REF!)</f>
        <v>29728</v>
      </c>
    </row>
    <row r="2714" spans="1:12" hidden="1" x14ac:dyDescent="0.25">
      <c r="A2714" s="77">
        <v>711165</v>
      </c>
      <c r="B2714" s="77">
        <v>11546449</v>
      </c>
      <c r="C2714" s="77">
        <v>961</v>
      </c>
      <c r="D2714" s="77"/>
      <c r="E2714" s="100">
        <v>1028</v>
      </c>
      <c r="F2714" s="101">
        <v>87119</v>
      </c>
      <c r="G2714" s="102">
        <v>190560</v>
      </c>
      <c r="H2714" s="103">
        <v>46190</v>
      </c>
      <c r="I2714" s="104" t="s">
        <v>926</v>
      </c>
      <c r="J2714" s="77"/>
      <c r="K2714" s="77" t="str">
        <f ca="1">+IF(ISERROR(MATCH([1]!WORKORDER[[#This Row],[TRAVELER]],[1]!Table1[TRAVELER],0)),K2714,"Shipped")</f>
        <v>Shipped</v>
      </c>
      <c r="L2714" s="77">
        <f ca="1">IF(ISERROR(MATCH([1]!WORKORDER[[#This Row],[TRAVELER]],[1]!Table1[TRAVELER],0)),L2714,#REF!)</f>
        <v>29743</v>
      </c>
    </row>
    <row r="2715" spans="1:12" hidden="1" x14ac:dyDescent="0.25">
      <c r="A2715" s="77">
        <v>711166</v>
      </c>
      <c r="B2715" s="77">
        <v>11546449</v>
      </c>
      <c r="C2715" s="77">
        <v>444</v>
      </c>
      <c r="D2715" s="77"/>
      <c r="E2715" s="100">
        <v>1036</v>
      </c>
      <c r="F2715" s="101">
        <v>87797</v>
      </c>
      <c r="G2715" s="102">
        <v>190560</v>
      </c>
      <c r="H2715" s="103">
        <v>46190</v>
      </c>
      <c r="I2715" s="104" t="s">
        <v>926</v>
      </c>
      <c r="J2715" s="77"/>
      <c r="K2715" s="77" t="str">
        <f ca="1">+IF(ISERROR(MATCH([1]!WORKORDER[[#This Row],[TRAVELER]],[1]!Table1[TRAVELER],0)),K2715,"Shipped")</f>
        <v>Shipped</v>
      </c>
      <c r="L2715" s="77">
        <f ca="1">IF(ISERROR(MATCH([1]!WORKORDER[[#This Row],[TRAVELER]],[1]!Table1[TRAVELER],0)),L2715,#REF!)</f>
        <v>29743</v>
      </c>
    </row>
    <row r="2716" spans="1:12" hidden="1" x14ac:dyDescent="0.25">
      <c r="A2716" s="77">
        <v>711167</v>
      </c>
      <c r="B2716" s="77">
        <v>11546449</v>
      </c>
      <c r="C2716" s="77">
        <v>614</v>
      </c>
      <c r="D2716" s="77"/>
      <c r="E2716" s="100">
        <v>1002</v>
      </c>
      <c r="F2716" s="101">
        <v>84915</v>
      </c>
      <c r="G2716" s="102">
        <v>190560</v>
      </c>
      <c r="H2716" s="103">
        <v>46190</v>
      </c>
      <c r="I2716" s="104" t="s">
        <v>926</v>
      </c>
      <c r="J2716" s="77"/>
      <c r="K2716" s="77" t="str">
        <f ca="1">+IF(ISERROR(MATCH([1]!WORKORDER[[#This Row],[TRAVELER]],[1]!Table1[TRAVELER],0)),K2716,"Shipped")</f>
        <v>Shipped</v>
      </c>
      <c r="L2716" s="77">
        <f ca="1">IF(ISERROR(MATCH([1]!WORKORDER[[#This Row],[TRAVELER]],[1]!Table1[TRAVELER],0)),L2716,#REF!)</f>
        <v>29800</v>
      </c>
    </row>
    <row r="2717" spans="1:12" hidden="1" x14ac:dyDescent="0.25">
      <c r="A2717" s="77">
        <v>711168</v>
      </c>
      <c r="B2717" s="77">
        <v>11546449</v>
      </c>
      <c r="C2717" s="77">
        <v>455</v>
      </c>
      <c r="D2717" s="77"/>
      <c r="E2717" s="100">
        <v>1039</v>
      </c>
      <c r="F2717" s="101">
        <v>88051</v>
      </c>
      <c r="G2717" s="102">
        <v>190560</v>
      </c>
      <c r="H2717" s="103">
        <v>46190</v>
      </c>
      <c r="I2717" s="104" t="s">
        <v>926</v>
      </c>
      <c r="J2717" s="77"/>
      <c r="K2717" s="77" t="str">
        <f ca="1">+IF(ISERROR(MATCH([1]!WORKORDER[[#This Row],[TRAVELER]],[1]!Table1[TRAVELER],0)),K2717,"Shipped")</f>
        <v>Shipped</v>
      </c>
      <c r="L2717" s="77">
        <f ca="1">IF(ISERROR(MATCH([1]!WORKORDER[[#This Row],[TRAVELER]],[1]!Table1[TRAVELER],0)),L2717,#REF!)</f>
        <v>29756</v>
      </c>
    </row>
    <row r="2718" spans="1:12" hidden="1" x14ac:dyDescent="0.25">
      <c r="A2718" s="77">
        <v>711169</v>
      </c>
      <c r="B2718" s="77">
        <v>11546449</v>
      </c>
      <c r="C2718" s="77">
        <v>908</v>
      </c>
      <c r="D2718" s="77"/>
      <c r="E2718" s="100">
        <v>1064</v>
      </c>
      <c r="F2718" s="101">
        <v>90169</v>
      </c>
      <c r="G2718" s="102">
        <v>190560</v>
      </c>
      <c r="H2718" s="103">
        <v>46190</v>
      </c>
      <c r="I2718" s="104" t="s">
        <v>926</v>
      </c>
      <c r="J2718" s="77"/>
      <c r="K2718" s="77" t="str">
        <f ca="1">+IF(ISERROR(MATCH([1]!WORKORDER[[#This Row],[TRAVELER]],[1]!Table1[TRAVELER],0)),K2718,"Shipped")</f>
        <v>Shipped</v>
      </c>
      <c r="L2718" s="77">
        <f ca="1">IF(ISERROR(MATCH([1]!WORKORDER[[#This Row],[TRAVELER]],[1]!Table1[TRAVELER],0)),L2718,#REF!)</f>
        <v>29756</v>
      </c>
    </row>
    <row r="2719" spans="1:12" hidden="1" x14ac:dyDescent="0.25">
      <c r="A2719" s="77">
        <v>711170</v>
      </c>
      <c r="B2719" s="77">
        <v>11546449</v>
      </c>
      <c r="C2719" s="77">
        <v>1108</v>
      </c>
      <c r="D2719" s="77"/>
      <c r="E2719" s="100">
        <v>1012</v>
      </c>
      <c r="F2719" s="101">
        <v>85763</v>
      </c>
      <c r="G2719" s="102">
        <v>190560</v>
      </c>
      <c r="H2719" s="103">
        <v>46190</v>
      </c>
      <c r="I2719" s="104" t="s">
        <v>926</v>
      </c>
      <c r="J2719" s="77"/>
      <c r="K2719" s="77" t="str">
        <f ca="1">+IF(ISERROR(MATCH([1]!WORKORDER[[#This Row],[TRAVELER]],[1]!Table1[TRAVELER],0)),K2719,"Shipped")</f>
        <v>Shipped</v>
      </c>
      <c r="L2719" s="77">
        <f ca="1">IF(ISERROR(MATCH([1]!WORKORDER[[#This Row],[TRAVELER]],[1]!Table1[TRAVELER],0)),L2719,#REF!)</f>
        <v>29743</v>
      </c>
    </row>
    <row r="2720" spans="1:12" hidden="1" x14ac:dyDescent="0.25">
      <c r="A2720" s="77">
        <v>711171</v>
      </c>
      <c r="B2720" s="77">
        <v>11546449</v>
      </c>
      <c r="C2720" s="77">
        <v>878</v>
      </c>
      <c r="D2720" s="77"/>
      <c r="E2720" s="100">
        <v>1018</v>
      </c>
      <c r="F2720" s="101">
        <v>86271</v>
      </c>
      <c r="G2720" s="102">
        <v>190560</v>
      </c>
      <c r="H2720" s="103">
        <v>46190</v>
      </c>
      <c r="I2720" s="104" t="s">
        <v>926</v>
      </c>
      <c r="J2720" s="77"/>
      <c r="K2720" s="77" t="str">
        <f ca="1">+IF(ISERROR(MATCH([1]!WORKORDER[[#This Row],[TRAVELER]],[1]!Table1[TRAVELER],0)),K2720,"Shipped")</f>
        <v>Shipped</v>
      </c>
      <c r="L2720" s="77">
        <f ca="1">IF(ISERROR(MATCH([1]!WORKORDER[[#This Row],[TRAVELER]],[1]!Table1[TRAVELER],0)),L2720,#REF!)</f>
        <v>29744</v>
      </c>
    </row>
    <row r="2721" spans="1:12" hidden="1" x14ac:dyDescent="0.25">
      <c r="A2721" s="77">
        <v>711172</v>
      </c>
      <c r="B2721" s="77">
        <v>11546449</v>
      </c>
      <c r="C2721" s="77">
        <v>290</v>
      </c>
      <c r="D2721" s="77"/>
      <c r="E2721" s="100">
        <v>1066</v>
      </c>
      <c r="F2721" s="101">
        <v>90339</v>
      </c>
      <c r="G2721" s="102">
        <v>190560</v>
      </c>
      <c r="H2721" s="103">
        <v>46190</v>
      </c>
      <c r="I2721" s="104" t="s">
        <v>926</v>
      </c>
      <c r="J2721" s="77"/>
      <c r="K2721" s="77" t="str">
        <f ca="1">+IF(ISERROR(MATCH([1]!WORKORDER[[#This Row],[TRAVELER]],[1]!Table1[TRAVELER],0)),K2721,"Shipped")</f>
        <v>Shipped</v>
      </c>
      <c r="L2721" s="77">
        <f ca="1">IF(ISERROR(MATCH([1]!WORKORDER[[#This Row],[TRAVELER]],[1]!Table1[TRAVELER],0)),L2721,#REF!)</f>
        <v>29743</v>
      </c>
    </row>
    <row r="2722" spans="1:12" hidden="1" x14ac:dyDescent="0.25">
      <c r="A2722" s="77">
        <v>711173</v>
      </c>
      <c r="B2722" s="77">
        <v>11546449</v>
      </c>
      <c r="C2722" s="77">
        <v>347</v>
      </c>
      <c r="D2722" s="77"/>
      <c r="E2722" s="100">
        <v>1025</v>
      </c>
      <c r="F2722" s="101">
        <v>86864</v>
      </c>
      <c r="G2722" s="102">
        <v>190560</v>
      </c>
      <c r="H2722" s="103">
        <v>46190</v>
      </c>
      <c r="I2722" s="104" t="s">
        <v>926</v>
      </c>
      <c r="J2722" s="77"/>
      <c r="K2722" s="77" t="str">
        <f ca="1">+IF(ISERROR(MATCH([1]!WORKORDER[[#This Row],[TRAVELER]],[1]!Table1[TRAVELER],0)),K2722,"Shipped")</f>
        <v>Shipped</v>
      </c>
      <c r="L2722" s="77">
        <f ca="1">IF(ISERROR(MATCH([1]!WORKORDER[[#This Row],[TRAVELER]],[1]!Table1[TRAVELER],0)),L2722,#REF!)</f>
        <v>29744</v>
      </c>
    </row>
    <row r="2723" spans="1:12" hidden="1" x14ac:dyDescent="0.25">
      <c r="A2723" s="77">
        <v>711174</v>
      </c>
      <c r="B2723" s="77">
        <v>11546449</v>
      </c>
      <c r="C2723" s="77">
        <v>1053</v>
      </c>
      <c r="D2723" s="77"/>
      <c r="E2723" s="100">
        <v>1031</v>
      </c>
      <c r="F2723" s="101">
        <v>87373</v>
      </c>
      <c r="G2723" s="102">
        <v>190560</v>
      </c>
      <c r="H2723" s="103">
        <v>46190</v>
      </c>
      <c r="I2723" s="104" t="s">
        <v>926</v>
      </c>
      <c r="J2723" s="77"/>
      <c r="K2723" s="77" t="str">
        <f ca="1">+IF(ISERROR(MATCH([1]!WORKORDER[[#This Row],[TRAVELER]],[1]!Table1[TRAVELER],0)),K2723,"Shipped")</f>
        <v>Shipped</v>
      </c>
      <c r="L2723" s="77">
        <f ca="1">IF(ISERROR(MATCH([1]!WORKORDER[[#This Row],[TRAVELER]],[1]!Table1[TRAVELER],0)),L2723,#REF!)</f>
        <v>29738</v>
      </c>
    </row>
    <row r="2724" spans="1:12" hidden="1" x14ac:dyDescent="0.25">
      <c r="A2724" s="77">
        <v>711175</v>
      </c>
      <c r="B2724" s="77" t="s">
        <v>1808</v>
      </c>
      <c r="C2724" s="77">
        <v>1617</v>
      </c>
      <c r="D2724" s="77"/>
      <c r="E2724" s="100">
        <v>1108</v>
      </c>
      <c r="F2724" s="101">
        <v>8111</v>
      </c>
      <c r="G2724" s="102">
        <v>190512</v>
      </c>
      <c r="H2724" s="103">
        <v>46189</v>
      </c>
      <c r="I2724" s="104" t="s">
        <v>926</v>
      </c>
      <c r="J2724" s="77"/>
      <c r="K2724" s="77" t="str">
        <f ca="1">+IF(ISERROR(MATCH([1]!WORKORDER[[#This Row],[TRAVELER]],[1]!Table1[TRAVELER],0)),K2724,"Shipped")</f>
        <v>Shipped</v>
      </c>
      <c r="L2724" s="77">
        <f ca="1">IF(ISERROR(MATCH([1]!WORKORDER[[#This Row],[TRAVELER]],[1]!Table1[TRAVELER],0)),L2724,#REF!)</f>
        <v>29764</v>
      </c>
    </row>
    <row r="2725" spans="1:12" hidden="1" x14ac:dyDescent="0.25">
      <c r="A2725" s="77">
        <v>711176</v>
      </c>
      <c r="B2725" s="77" t="s">
        <v>1808</v>
      </c>
      <c r="C2725" s="77">
        <v>539</v>
      </c>
      <c r="D2725" s="77"/>
      <c r="E2725" s="100">
        <v>931</v>
      </c>
      <c r="F2725" s="101">
        <v>6816</v>
      </c>
      <c r="G2725" s="102">
        <v>190512</v>
      </c>
      <c r="H2725" s="103">
        <v>46189</v>
      </c>
      <c r="I2725" s="104" t="s">
        <v>926</v>
      </c>
      <c r="J2725" s="77"/>
      <c r="K2725" s="77" t="str">
        <f ca="1">+IF(ISERROR(MATCH([1]!WORKORDER[[#This Row],[TRAVELER]],[1]!Table1[TRAVELER],0)),K2725,"Shipped")</f>
        <v>Shipped</v>
      </c>
      <c r="L2725" s="77">
        <f ca="1">IF(ISERROR(MATCH([1]!WORKORDER[[#This Row],[TRAVELER]],[1]!Table1[TRAVELER],0)),L2725,#REF!)</f>
        <v>29764</v>
      </c>
    </row>
    <row r="2726" spans="1:12" hidden="1" x14ac:dyDescent="0.25">
      <c r="A2726" s="77">
        <v>711177</v>
      </c>
      <c r="B2726" s="77" t="s">
        <v>1808</v>
      </c>
      <c r="C2726" s="77">
        <v>789</v>
      </c>
      <c r="D2726" s="77"/>
      <c r="E2726" s="100">
        <v>1056</v>
      </c>
      <c r="F2726" s="101">
        <v>7731</v>
      </c>
      <c r="G2726" s="102">
        <v>190512</v>
      </c>
      <c r="H2726" s="103">
        <v>46189</v>
      </c>
      <c r="I2726" s="104" t="s">
        <v>926</v>
      </c>
      <c r="J2726" s="77"/>
      <c r="K2726" s="77" t="str">
        <f ca="1">+IF(ISERROR(MATCH([1]!WORKORDER[[#This Row],[TRAVELER]],[1]!Table1[TRAVELER],0)),K2726,"Shipped")</f>
        <v>Shipped</v>
      </c>
      <c r="L2726" s="77">
        <f ca="1">IF(ISERROR(MATCH([1]!WORKORDER[[#This Row],[TRAVELER]],[1]!Table1[TRAVELER],0)),L2726,#REF!)</f>
        <v>29764</v>
      </c>
    </row>
    <row r="2727" spans="1:12" hidden="1" x14ac:dyDescent="0.25">
      <c r="A2727" s="77">
        <v>711178</v>
      </c>
      <c r="B2727" s="77" t="s">
        <v>1808</v>
      </c>
      <c r="C2727" s="77">
        <v>1092</v>
      </c>
      <c r="D2727" s="77"/>
      <c r="E2727" s="100">
        <v>1015</v>
      </c>
      <c r="F2727" s="101">
        <v>7430</v>
      </c>
      <c r="G2727" s="102">
        <v>190512</v>
      </c>
      <c r="H2727" s="103">
        <v>46189</v>
      </c>
      <c r="I2727" s="104" t="s">
        <v>926</v>
      </c>
      <c r="J2727" s="77"/>
      <c r="K2727" s="77" t="str">
        <f ca="1">+IF(ISERROR(MATCH([1]!WORKORDER[[#This Row],[TRAVELER]],[1]!Table1[TRAVELER],0)),K2727,"Shipped")</f>
        <v>Shipped</v>
      </c>
      <c r="L2727" s="77">
        <f ca="1">IF(ISERROR(MATCH([1]!WORKORDER[[#This Row],[TRAVELER]],[1]!Table1[TRAVELER],0)),L2727,#REF!)</f>
        <v>29764</v>
      </c>
    </row>
    <row r="2728" spans="1:12" hidden="1" x14ac:dyDescent="0.25">
      <c r="A2728" s="77">
        <v>711179</v>
      </c>
      <c r="B2728" s="77" t="s">
        <v>1808</v>
      </c>
      <c r="C2728" s="77">
        <v>1547</v>
      </c>
      <c r="D2728" s="77"/>
      <c r="E2728" s="100">
        <v>1056</v>
      </c>
      <c r="F2728" s="101">
        <v>7731</v>
      </c>
      <c r="G2728" s="102">
        <v>190512</v>
      </c>
      <c r="H2728" s="103">
        <v>46189</v>
      </c>
      <c r="I2728" s="104" t="s">
        <v>926</v>
      </c>
      <c r="J2728" s="77"/>
      <c r="K2728" s="77" t="str">
        <f ca="1">+IF(ISERROR(MATCH([1]!WORKORDER[[#This Row],[TRAVELER]],[1]!Table1[TRAVELER],0)),K2728,"Shipped")</f>
        <v>Shipped</v>
      </c>
      <c r="L2728" s="77">
        <f ca="1">IF(ISERROR(MATCH([1]!WORKORDER[[#This Row],[TRAVELER]],[1]!Table1[TRAVELER],0)),L2728,#REF!)</f>
        <v>29764</v>
      </c>
    </row>
    <row r="2729" spans="1:12" hidden="1" x14ac:dyDescent="0.25">
      <c r="A2729" s="77">
        <v>711180</v>
      </c>
      <c r="B2729" s="77" t="s">
        <v>1808</v>
      </c>
      <c r="C2729" s="77">
        <v>1060</v>
      </c>
      <c r="D2729" s="77"/>
      <c r="E2729" s="100">
        <v>1000</v>
      </c>
      <c r="F2729" s="101">
        <v>7321</v>
      </c>
      <c r="G2729" s="102">
        <v>190512</v>
      </c>
      <c r="H2729" s="103">
        <v>46189</v>
      </c>
      <c r="I2729" s="104" t="s">
        <v>926</v>
      </c>
      <c r="J2729" s="77"/>
      <c r="K2729" s="77" t="str">
        <f ca="1">+IF(ISERROR(MATCH([1]!WORKORDER[[#This Row],[TRAVELER]],[1]!Table1[TRAVELER],0)),K2729,"Shipped")</f>
        <v>Shipped</v>
      </c>
      <c r="L2729" s="77">
        <f ca="1">IF(ISERROR(MATCH([1]!WORKORDER[[#This Row],[TRAVELER]],[1]!Table1[TRAVELER],0)),L2729,#REF!)</f>
        <v>29764</v>
      </c>
    </row>
    <row r="2730" spans="1:12" hidden="1" x14ac:dyDescent="0.25">
      <c r="A2730" s="77">
        <v>711181</v>
      </c>
      <c r="B2730" s="77" t="s">
        <v>1808</v>
      </c>
      <c r="C2730" s="77">
        <v>1577</v>
      </c>
      <c r="D2730" s="77"/>
      <c r="E2730" s="100">
        <v>1049</v>
      </c>
      <c r="F2730" s="101">
        <v>7679</v>
      </c>
      <c r="G2730" s="102">
        <v>190512</v>
      </c>
      <c r="H2730" s="103">
        <v>46189</v>
      </c>
      <c r="I2730" s="104" t="s">
        <v>926</v>
      </c>
      <c r="J2730" s="77"/>
      <c r="K2730" s="77" t="str">
        <f ca="1">+IF(ISERROR(MATCH([1]!WORKORDER[[#This Row],[TRAVELER]],[1]!Table1[TRAVELER],0)),K2730,"Shipped")</f>
        <v>Shipped</v>
      </c>
      <c r="L2730" s="77">
        <f ca="1">IF(ISERROR(MATCH([1]!WORKORDER[[#This Row],[TRAVELER]],[1]!Table1[TRAVELER],0)),L2730,#REF!)</f>
        <v>29764</v>
      </c>
    </row>
    <row r="2731" spans="1:12" hidden="1" x14ac:dyDescent="0.25">
      <c r="A2731" s="77">
        <v>711182</v>
      </c>
      <c r="B2731" s="77" t="s">
        <v>1808</v>
      </c>
      <c r="C2731" s="77">
        <v>655</v>
      </c>
      <c r="D2731" s="77"/>
      <c r="E2731" s="100">
        <v>997</v>
      </c>
      <c r="F2731" s="101">
        <v>7299</v>
      </c>
      <c r="G2731" s="102">
        <v>190512</v>
      </c>
      <c r="H2731" s="103">
        <v>46189</v>
      </c>
      <c r="I2731" s="104" t="s">
        <v>926</v>
      </c>
      <c r="J2731" s="77"/>
      <c r="K2731" s="77" t="str">
        <f ca="1">+IF(ISERROR(MATCH([1]!WORKORDER[[#This Row],[TRAVELER]],[1]!Table1[TRAVELER],0)),K2731,"Shipped")</f>
        <v>Shipped</v>
      </c>
      <c r="L2731" s="77">
        <f ca="1">IF(ISERROR(MATCH([1]!WORKORDER[[#This Row],[TRAVELER]],[1]!Table1[TRAVELER],0)),L2731,#REF!)</f>
        <v>29764</v>
      </c>
    </row>
    <row r="2732" spans="1:12" hidden="1" x14ac:dyDescent="0.25">
      <c r="A2732" s="77">
        <v>711183</v>
      </c>
      <c r="B2732" s="77" t="s">
        <v>1808</v>
      </c>
      <c r="C2732" s="77">
        <v>1011</v>
      </c>
      <c r="D2732" s="77"/>
      <c r="E2732" s="100">
        <v>909</v>
      </c>
      <c r="F2732" s="101">
        <v>6654</v>
      </c>
      <c r="G2732" s="102">
        <v>190512</v>
      </c>
      <c r="H2732" s="103">
        <v>46189</v>
      </c>
      <c r="I2732" s="104" t="s">
        <v>926</v>
      </c>
      <c r="J2732" s="77"/>
      <c r="K2732" s="77" t="str">
        <f ca="1">+IF(ISERROR(MATCH([1]!WORKORDER[[#This Row],[TRAVELER]],[1]!Table1[TRAVELER],0)),K2732,"Shipped")</f>
        <v>Shipped</v>
      </c>
      <c r="L2732" s="77">
        <f ca="1">IF(ISERROR(MATCH([1]!WORKORDER[[#This Row],[TRAVELER]],[1]!Table1[TRAVELER],0)),L2732,#REF!)</f>
        <v>29764</v>
      </c>
    </row>
    <row r="2733" spans="1:12" hidden="1" x14ac:dyDescent="0.25">
      <c r="A2733" s="77">
        <v>711184</v>
      </c>
      <c r="B2733" s="77" t="s">
        <v>1808</v>
      </c>
      <c r="C2733" s="77">
        <v>977</v>
      </c>
      <c r="D2733" s="77"/>
      <c r="E2733" s="100">
        <v>1145</v>
      </c>
      <c r="F2733" s="101">
        <v>8382</v>
      </c>
      <c r="G2733" s="102">
        <v>190512</v>
      </c>
      <c r="H2733" s="103">
        <v>46189</v>
      </c>
      <c r="I2733" s="104" t="s">
        <v>926</v>
      </c>
      <c r="J2733" s="77"/>
      <c r="K2733" s="77" t="str">
        <f ca="1">+IF(ISERROR(MATCH([1]!WORKORDER[[#This Row],[TRAVELER]],[1]!Table1[TRAVELER],0)),K2733,"Shipped")</f>
        <v>Shipped</v>
      </c>
      <c r="L2733" s="77">
        <f ca="1">IF(ISERROR(MATCH([1]!WORKORDER[[#This Row],[TRAVELER]],[1]!Table1[TRAVELER],0)),L2733,#REF!)</f>
        <v>29764</v>
      </c>
    </row>
    <row r="2734" spans="1:12" hidden="1" x14ac:dyDescent="0.25">
      <c r="A2734" s="77">
        <v>711189</v>
      </c>
      <c r="B2734" s="77">
        <v>11546463</v>
      </c>
      <c r="C2734" s="77">
        <v>616</v>
      </c>
      <c r="D2734" s="77"/>
      <c r="E2734" s="100">
        <v>918</v>
      </c>
      <c r="F2734" s="101">
        <v>14211</v>
      </c>
      <c r="G2734" s="102">
        <v>190512</v>
      </c>
      <c r="H2734" s="103">
        <v>46189</v>
      </c>
      <c r="I2734" s="104" t="s">
        <v>926</v>
      </c>
      <c r="J2734" s="77"/>
      <c r="K2734" s="77" t="str">
        <f ca="1">+IF(ISERROR(MATCH([1]!WORKORDER[[#This Row],[TRAVELER]],[1]!Table1[TRAVELER],0)),K2734,"Shipped")</f>
        <v>Shipped</v>
      </c>
      <c r="L2734" s="77">
        <f ca="1">IF(ISERROR(MATCH([1]!WORKORDER[[#This Row],[TRAVELER]],[1]!Table1[TRAVELER],0)),L2734,#REF!)</f>
        <v>29727</v>
      </c>
    </row>
    <row r="2735" spans="1:12" hidden="1" x14ac:dyDescent="0.25">
      <c r="A2735" s="77">
        <v>711190</v>
      </c>
      <c r="B2735" s="77">
        <v>11546463</v>
      </c>
      <c r="C2735" s="77">
        <v>1327</v>
      </c>
      <c r="D2735" s="77"/>
      <c r="E2735" s="100">
        <v>1052</v>
      </c>
      <c r="F2735" s="101">
        <v>16285</v>
      </c>
      <c r="G2735" s="102">
        <v>190512</v>
      </c>
      <c r="H2735" s="103">
        <v>46189</v>
      </c>
      <c r="I2735" s="104" t="s">
        <v>926</v>
      </c>
      <c r="J2735" s="77"/>
      <c r="K2735" s="77" t="str">
        <f ca="1">+IF(ISERROR(MATCH([1]!WORKORDER[[#This Row],[TRAVELER]],[1]!Table1[TRAVELER],0)),K2735,"Shipped")</f>
        <v>Shipped</v>
      </c>
      <c r="L2735" s="77">
        <f ca="1">IF(ISERROR(MATCH([1]!WORKORDER[[#This Row],[TRAVELER]],[1]!Table1[TRAVELER],0)),L2735,#REF!)</f>
        <v>29835</v>
      </c>
    </row>
    <row r="2736" spans="1:12" hidden="1" x14ac:dyDescent="0.25">
      <c r="A2736" s="77">
        <v>711191</v>
      </c>
      <c r="B2736" s="77">
        <v>11546463</v>
      </c>
      <c r="C2736" s="77">
        <v>627</v>
      </c>
      <c r="D2736" s="77"/>
      <c r="E2736" s="100">
        <v>1002</v>
      </c>
      <c r="F2736" s="101">
        <v>15511</v>
      </c>
      <c r="G2736" s="102">
        <v>190512</v>
      </c>
      <c r="H2736" s="103">
        <v>46189</v>
      </c>
      <c r="I2736" s="104" t="s">
        <v>926</v>
      </c>
      <c r="J2736" s="77"/>
      <c r="K2736" s="77" t="str">
        <f ca="1">+IF(ISERROR(MATCH([1]!WORKORDER[[#This Row],[TRAVELER]],[1]!Table1[TRAVELER],0)),K2736,"Shipped")</f>
        <v>Shipped</v>
      </c>
      <c r="L2736" s="77">
        <f ca="1">IF(ISERROR(MATCH([1]!WORKORDER[[#This Row],[TRAVELER]],[1]!Table1[TRAVELER],0)),L2736,#REF!)</f>
        <v>29727</v>
      </c>
    </row>
    <row r="2737" spans="1:12" hidden="1" x14ac:dyDescent="0.25">
      <c r="A2737" s="77">
        <v>711192</v>
      </c>
      <c r="B2737" s="77">
        <v>11546463</v>
      </c>
      <c r="C2737" s="77">
        <v>725</v>
      </c>
      <c r="D2737" s="77"/>
      <c r="E2737" s="100">
        <v>975</v>
      </c>
      <c r="F2737" s="101">
        <v>15093</v>
      </c>
      <c r="G2737" s="102">
        <v>190512</v>
      </c>
      <c r="H2737" s="103">
        <v>46189</v>
      </c>
      <c r="I2737" s="104" t="s">
        <v>926</v>
      </c>
      <c r="J2737" s="77"/>
      <c r="K2737" s="77" t="str">
        <f ca="1">+IF(ISERROR(MATCH([1]!WORKORDER[[#This Row],[TRAVELER]],[1]!Table1[TRAVELER],0)),K2737,"Shipped")</f>
        <v>Shipped</v>
      </c>
      <c r="L2737" s="77">
        <f ca="1">IF(ISERROR(MATCH([1]!WORKORDER[[#This Row],[TRAVELER]],[1]!Table1[TRAVELER],0)),L2737,#REF!)</f>
        <v>29740</v>
      </c>
    </row>
    <row r="2738" spans="1:12" hidden="1" x14ac:dyDescent="0.25">
      <c r="A2738" s="77">
        <v>711193</v>
      </c>
      <c r="B2738" s="77">
        <v>11602031</v>
      </c>
      <c r="C2738" s="77">
        <v>97</v>
      </c>
      <c r="D2738" s="77"/>
      <c r="E2738" s="100">
        <v>777</v>
      </c>
      <c r="F2738" s="101">
        <v>3807</v>
      </c>
      <c r="G2738" s="102">
        <v>190512</v>
      </c>
      <c r="H2738" s="103">
        <v>46189</v>
      </c>
      <c r="I2738" s="104" t="s">
        <v>926</v>
      </c>
      <c r="J2738" s="77"/>
      <c r="K2738" s="77" t="str">
        <f ca="1">+IF(ISERROR(MATCH([1]!WORKORDER[[#This Row],[TRAVELER]],[1]!Table1[TRAVELER],0)),K2738,"Shipped")</f>
        <v>Shipped</v>
      </c>
      <c r="L2738" s="77">
        <f ca="1">IF(ISERROR(MATCH([1]!WORKORDER[[#This Row],[TRAVELER]],[1]!Table1[TRAVELER],0)),L2738,#REF!)</f>
        <v>29740</v>
      </c>
    </row>
    <row r="2739" spans="1:12" hidden="1" x14ac:dyDescent="0.25">
      <c r="A2739" s="77">
        <v>711194</v>
      </c>
      <c r="B2739" s="77">
        <v>11602031</v>
      </c>
      <c r="C2739" s="77">
        <v>1710</v>
      </c>
      <c r="D2739" s="77"/>
      <c r="E2739" s="100">
        <v>973</v>
      </c>
      <c r="F2739" s="101">
        <v>4767</v>
      </c>
      <c r="G2739" s="102">
        <v>190512</v>
      </c>
      <c r="H2739" s="103">
        <v>46189</v>
      </c>
      <c r="I2739" s="104" t="s">
        <v>926</v>
      </c>
      <c r="J2739" s="77"/>
      <c r="K2739" s="77" t="str">
        <f ca="1">+IF(ISERROR(MATCH([1]!WORKORDER[[#This Row],[TRAVELER]],[1]!Table1[TRAVELER],0)),K2739,"Shipped")</f>
        <v>Shipped</v>
      </c>
      <c r="L2739" s="77">
        <f ca="1">IF(ISERROR(MATCH([1]!WORKORDER[[#This Row],[TRAVELER]],[1]!Table1[TRAVELER],0)),L2739,#REF!)</f>
        <v>29728</v>
      </c>
    </row>
    <row r="2740" spans="1:12" hidden="1" x14ac:dyDescent="0.25">
      <c r="A2740" s="77">
        <v>711195</v>
      </c>
      <c r="B2740" s="77">
        <v>11602031</v>
      </c>
      <c r="C2740" s="77">
        <v>1604</v>
      </c>
      <c r="D2740" s="77"/>
      <c r="E2740" s="100">
        <v>963</v>
      </c>
      <c r="F2740" s="101">
        <v>4718</v>
      </c>
      <c r="G2740" s="102">
        <v>190512</v>
      </c>
      <c r="H2740" s="103">
        <v>46189</v>
      </c>
      <c r="I2740" s="104" t="s">
        <v>926</v>
      </c>
      <c r="J2740" s="77"/>
      <c r="K2740" s="77" t="str">
        <f ca="1">+IF(ISERROR(MATCH([1]!WORKORDER[[#This Row],[TRAVELER]],[1]!Table1[TRAVELER],0)),K2740,"Shipped")</f>
        <v>Shipped</v>
      </c>
      <c r="L2740" s="77">
        <f ca="1">IF(ISERROR(MATCH([1]!WORKORDER[[#This Row],[TRAVELER]],[1]!Table1[TRAVELER],0)),L2740,#REF!)</f>
        <v>29740</v>
      </c>
    </row>
    <row r="2741" spans="1:12" hidden="1" x14ac:dyDescent="0.25">
      <c r="A2741" s="77">
        <v>711196</v>
      </c>
      <c r="B2741" s="77">
        <v>11602031</v>
      </c>
      <c r="C2741" s="77">
        <v>1044</v>
      </c>
      <c r="D2741" s="77"/>
      <c r="E2741" s="100">
        <v>783</v>
      </c>
      <c r="F2741" s="101">
        <v>3836</v>
      </c>
      <c r="G2741" s="102">
        <v>190512</v>
      </c>
      <c r="H2741" s="103">
        <v>46189</v>
      </c>
      <c r="I2741" s="104" t="s">
        <v>926</v>
      </c>
      <c r="J2741" s="77"/>
      <c r="K2741" s="77" t="str">
        <f ca="1">+IF(ISERROR(MATCH([1]!WORKORDER[[#This Row],[TRAVELER]],[1]!Table1[TRAVELER],0)),K2741,"Shipped")</f>
        <v>Shipped</v>
      </c>
      <c r="L2741" s="77">
        <f ca="1">IF(ISERROR(MATCH([1]!WORKORDER[[#This Row],[TRAVELER]],[1]!Table1[TRAVELER],0)),L2741,#REF!)</f>
        <v>29740</v>
      </c>
    </row>
    <row r="2742" spans="1:12" hidden="1" x14ac:dyDescent="0.25">
      <c r="A2742" s="77">
        <v>711197</v>
      </c>
      <c r="B2742" s="77">
        <v>11604852</v>
      </c>
      <c r="C2742" s="77">
        <v>8</v>
      </c>
      <c r="D2742" s="77"/>
      <c r="E2742" s="100">
        <v>1260</v>
      </c>
      <c r="F2742" s="101">
        <v>21649</v>
      </c>
      <c r="G2742" s="102">
        <v>191090</v>
      </c>
      <c r="H2742" s="103">
        <v>46210</v>
      </c>
      <c r="I2742" s="104" t="s">
        <v>926</v>
      </c>
      <c r="J2742" s="77"/>
      <c r="K2742" s="77" t="str">
        <f ca="1">+IF(ISERROR(MATCH([1]!WORKORDER[[#This Row],[TRAVELER]],[1]!Table1[TRAVELER],0)),K2742,"Shipped")</f>
        <v>Shipped</v>
      </c>
      <c r="L2742" s="77">
        <f ca="1">IF(ISERROR(MATCH([1]!WORKORDER[[#This Row],[TRAVELER]],[1]!Table1[TRAVELER],0)),L2742,#REF!)</f>
        <v>29814</v>
      </c>
    </row>
    <row r="2743" spans="1:12" hidden="1" x14ac:dyDescent="0.25">
      <c r="A2743" s="77">
        <v>711198</v>
      </c>
      <c r="B2743" s="77">
        <v>11604852</v>
      </c>
      <c r="C2743" s="77">
        <v>1664</v>
      </c>
      <c r="D2743" s="77"/>
      <c r="E2743" s="100">
        <v>1357</v>
      </c>
      <c r="F2743" s="101">
        <v>23316</v>
      </c>
      <c r="G2743" s="102">
        <v>191090</v>
      </c>
      <c r="H2743" s="103">
        <v>46210</v>
      </c>
      <c r="I2743" s="104" t="s">
        <v>926</v>
      </c>
      <c r="J2743" s="77"/>
      <c r="K2743" s="77" t="str">
        <f ca="1">+IF(ISERROR(MATCH([1]!WORKORDER[[#This Row],[TRAVELER]],[1]!Table1[TRAVELER],0)),K2743,"Shipped")</f>
        <v>Shipped</v>
      </c>
      <c r="L2743" s="77">
        <f ca="1">IF(ISERROR(MATCH([1]!WORKORDER[[#This Row],[TRAVELER]],[1]!Table1[TRAVELER],0)),L2743,#REF!)</f>
        <v>29814</v>
      </c>
    </row>
    <row r="2744" spans="1:12" hidden="1" x14ac:dyDescent="0.25">
      <c r="A2744" s="77">
        <v>711199</v>
      </c>
      <c r="B2744" s="77">
        <v>82244</v>
      </c>
      <c r="C2744" s="77">
        <v>1649</v>
      </c>
      <c r="D2744" s="77"/>
      <c r="E2744" s="100">
        <v>804</v>
      </c>
      <c r="F2744" s="101">
        <v>16145</v>
      </c>
      <c r="G2744" s="102">
        <v>190560</v>
      </c>
      <c r="H2744" s="103">
        <v>46190</v>
      </c>
      <c r="I2744" s="104" t="s">
        <v>926</v>
      </c>
      <c r="J2744" s="77"/>
      <c r="K2744" s="77" t="str">
        <f ca="1">+IF(ISERROR(MATCH([1]!WORKORDER[[#This Row],[TRAVELER]],[1]!Table1[TRAVELER],0)),K2744,"Shipped")</f>
        <v>Shipped</v>
      </c>
      <c r="L2744" s="77">
        <f ca="1">IF(ISERROR(MATCH([1]!WORKORDER[[#This Row],[TRAVELER]],[1]!Table1[TRAVELER],0)),L2744,#REF!)</f>
        <v>29744</v>
      </c>
    </row>
    <row r="2745" spans="1:12" hidden="1" x14ac:dyDescent="0.25">
      <c r="A2745" s="77">
        <v>711200</v>
      </c>
      <c r="B2745" s="77">
        <v>82244</v>
      </c>
      <c r="C2745" s="77">
        <v>463</v>
      </c>
      <c r="D2745" s="77"/>
      <c r="E2745" s="100">
        <v>642</v>
      </c>
      <c r="F2745" s="101">
        <v>12892</v>
      </c>
      <c r="G2745" s="102">
        <v>190560</v>
      </c>
      <c r="H2745" s="103">
        <v>46190</v>
      </c>
      <c r="I2745" s="104" t="s">
        <v>926</v>
      </c>
      <c r="J2745" s="77"/>
      <c r="K2745" s="77" t="str">
        <f ca="1">+IF(ISERROR(MATCH([1]!WORKORDER[[#This Row],[TRAVELER]],[1]!Table1[TRAVELER],0)),K2745,"Shipped")</f>
        <v>Shipped</v>
      </c>
      <c r="L2745" s="77">
        <f ca="1">IF(ISERROR(MATCH([1]!WORKORDER[[#This Row],[TRAVELER]],[1]!Table1[TRAVELER],0)),L2745,#REF!)</f>
        <v>29792</v>
      </c>
    </row>
    <row r="2746" spans="1:12" hidden="1" x14ac:dyDescent="0.25">
      <c r="A2746" s="77">
        <v>711202</v>
      </c>
      <c r="B2746" s="77">
        <v>11610128</v>
      </c>
      <c r="C2746" s="77">
        <v>171</v>
      </c>
      <c r="D2746" s="77"/>
      <c r="E2746" s="100">
        <v>863</v>
      </c>
      <c r="F2746" s="101">
        <v>30821</v>
      </c>
      <c r="G2746" s="102">
        <v>190796</v>
      </c>
      <c r="H2746" s="103">
        <v>46198</v>
      </c>
      <c r="I2746" s="104" t="s">
        <v>1809</v>
      </c>
      <c r="J2746" s="77"/>
      <c r="K2746" s="77" t="str">
        <f ca="1">+IF(ISERROR(MATCH([1]!WORKORDER[[#This Row],[TRAVELER]],[1]!Table1[TRAVELER],0)),K2746,"Shipped")</f>
        <v>Shipped</v>
      </c>
      <c r="L2746" s="77">
        <f ca="1">IF(ISERROR(MATCH([1]!WORKORDER[[#This Row],[TRAVELER]],[1]!Table1[TRAVELER],0)),L2746,#REF!)</f>
        <v>29792</v>
      </c>
    </row>
    <row r="2747" spans="1:12" hidden="1" x14ac:dyDescent="0.25">
      <c r="A2747" s="77">
        <v>711203</v>
      </c>
      <c r="B2747" s="77">
        <v>11610128</v>
      </c>
      <c r="C2747" s="77">
        <v>1688</v>
      </c>
      <c r="D2747" s="77"/>
      <c r="E2747" s="100">
        <v>866</v>
      </c>
      <c r="F2747" s="101">
        <v>30929</v>
      </c>
      <c r="G2747" s="102">
        <v>190796</v>
      </c>
      <c r="H2747" s="103">
        <v>46198</v>
      </c>
      <c r="I2747" s="104" t="s">
        <v>1810</v>
      </c>
      <c r="J2747" s="77"/>
      <c r="K2747" s="77" t="str">
        <f ca="1">+IF(ISERROR(MATCH([1]!WORKORDER[[#This Row],[TRAVELER]],[1]!Table1[TRAVELER],0)),K2747,"Shipped")</f>
        <v>Shipped</v>
      </c>
      <c r="L2747" s="77">
        <f ca="1">IF(ISERROR(MATCH([1]!WORKORDER[[#This Row],[TRAVELER]],[1]!Table1[TRAVELER],0)),L2747,#REF!)</f>
        <v>29773</v>
      </c>
    </row>
    <row r="2748" spans="1:12" hidden="1" x14ac:dyDescent="0.25">
      <c r="A2748" s="77">
        <v>711204</v>
      </c>
      <c r="B2748" s="77">
        <v>11610126</v>
      </c>
      <c r="C2748" s="77">
        <v>1611</v>
      </c>
      <c r="D2748" s="77"/>
      <c r="E2748" s="100">
        <v>737</v>
      </c>
      <c r="F2748" s="101">
        <v>29016</v>
      </c>
      <c r="G2748" s="102">
        <v>190796</v>
      </c>
      <c r="H2748" s="103">
        <v>46198</v>
      </c>
      <c r="I2748" s="104" t="s">
        <v>1811</v>
      </c>
      <c r="J2748" s="77"/>
      <c r="K2748" s="77" t="str">
        <f ca="1">+IF(ISERROR(MATCH([1]!WORKORDER[[#This Row],[TRAVELER]],[1]!Table1[TRAVELER],0)),K2748,"Shipped")</f>
        <v>Shipped</v>
      </c>
      <c r="L2748" s="77">
        <f ca="1">IF(ISERROR(MATCH([1]!WORKORDER[[#This Row],[TRAVELER]],[1]!Table1[TRAVELER],0)),L2748,#REF!)</f>
        <v>29769</v>
      </c>
    </row>
    <row r="2749" spans="1:12" hidden="1" x14ac:dyDescent="0.25">
      <c r="A2749" s="77">
        <v>711205</v>
      </c>
      <c r="B2749" s="77">
        <v>11610126</v>
      </c>
      <c r="C2749" s="77">
        <v>1334</v>
      </c>
      <c r="D2749" s="77"/>
      <c r="E2749" s="100">
        <v>928</v>
      </c>
      <c r="F2749" s="101">
        <v>36535</v>
      </c>
      <c r="G2749" s="102">
        <v>190796</v>
      </c>
      <c r="H2749" s="103">
        <v>46198</v>
      </c>
      <c r="I2749" s="104" t="s">
        <v>1812</v>
      </c>
      <c r="J2749" s="77"/>
      <c r="K2749" s="77" t="str">
        <f ca="1">+IF(ISERROR(MATCH([1]!WORKORDER[[#This Row],[TRAVELER]],[1]!Table1[TRAVELER],0)),K2749,"Shipped")</f>
        <v>Shipped</v>
      </c>
      <c r="L2749" s="77">
        <f ca="1">IF(ISERROR(MATCH([1]!WORKORDER[[#This Row],[TRAVELER]],[1]!Table1[TRAVELER],0)),L2749,#REF!)</f>
        <v>29769</v>
      </c>
    </row>
    <row r="2750" spans="1:12" hidden="1" x14ac:dyDescent="0.25">
      <c r="A2750" s="77">
        <v>711206</v>
      </c>
      <c r="B2750" s="77">
        <v>11610126</v>
      </c>
      <c r="C2750" s="77">
        <v>907</v>
      </c>
      <c r="D2750" s="77"/>
      <c r="E2750" s="100">
        <v>486</v>
      </c>
      <c r="F2750" s="101">
        <v>19134</v>
      </c>
      <c r="G2750" s="102">
        <v>190796</v>
      </c>
      <c r="H2750" s="103">
        <v>46198</v>
      </c>
      <c r="I2750" s="104" t="s">
        <v>1813</v>
      </c>
      <c r="J2750" s="77"/>
      <c r="K2750" s="77" t="str">
        <f ca="1">+IF(ISERROR(MATCH([1]!WORKORDER[[#This Row],[TRAVELER]],[1]!Table1[TRAVELER],0)),K2750,"Shipped")</f>
        <v>Shipped</v>
      </c>
      <c r="L2750" s="77">
        <f ca="1">IF(ISERROR(MATCH([1]!WORKORDER[[#This Row],[TRAVELER]],[1]!Table1[TRAVELER],0)),L2750,#REF!)</f>
        <v>29773</v>
      </c>
    </row>
    <row r="2751" spans="1:12" hidden="1" x14ac:dyDescent="0.25">
      <c r="A2751" s="77">
        <v>711208</v>
      </c>
      <c r="B2751" s="77">
        <v>11546703</v>
      </c>
      <c r="C2751" s="77">
        <v>1719</v>
      </c>
      <c r="D2751" s="77"/>
      <c r="E2751" s="100">
        <v>954</v>
      </c>
      <c r="F2751" s="101">
        <v>117778</v>
      </c>
      <c r="G2751" s="102">
        <v>191506</v>
      </c>
      <c r="H2751" s="103">
        <v>46224</v>
      </c>
      <c r="I2751" s="104" t="s">
        <v>1814</v>
      </c>
      <c r="J2751" s="77" t="s">
        <v>871</v>
      </c>
      <c r="K2751" s="77" t="str">
        <f ca="1">+IF(ISERROR(MATCH([1]!WORKORDER[[#This Row],[TRAVELER]],[1]!Table1[TRAVELER],0)),K2751,"Shipped")</f>
        <v>Shipped</v>
      </c>
      <c r="L2751" s="77">
        <f ca="1">IF(ISERROR(MATCH([1]!WORKORDER[[#This Row],[TRAVELER]],[1]!Table1[TRAVELER],0)),L2751,#REF!)</f>
        <v>29888</v>
      </c>
    </row>
    <row r="2752" spans="1:12" hidden="1" x14ac:dyDescent="0.25">
      <c r="A2752" s="77">
        <v>711209</v>
      </c>
      <c r="B2752" s="77">
        <v>11546703</v>
      </c>
      <c r="C2752" s="77">
        <v>633</v>
      </c>
      <c r="D2752" s="77"/>
      <c r="E2752" s="100">
        <v>1059</v>
      </c>
      <c r="F2752" s="101">
        <v>130741</v>
      </c>
      <c r="G2752" s="102">
        <v>191506</v>
      </c>
      <c r="H2752" s="103">
        <v>46224</v>
      </c>
      <c r="I2752" s="104" t="s">
        <v>1815</v>
      </c>
      <c r="J2752" s="77" t="s">
        <v>871</v>
      </c>
      <c r="K2752" s="77" t="str">
        <f ca="1">+IF(ISERROR(MATCH([1]!WORKORDER[[#This Row],[TRAVELER]],[1]!Table1[TRAVELER],0)),K2752,"Shipped")</f>
        <v>Shipped</v>
      </c>
      <c r="L2752" s="77">
        <f ca="1">IF(ISERROR(MATCH([1]!WORKORDER[[#This Row],[TRAVELER]],[1]!Table1[TRAVELER],0)),L2752,#REF!)</f>
        <v>29877</v>
      </c>
    </row>
    <row r="2753" spans="1:12" hidden="1" x14ac:dyDescent="0.25">
      <c r="A2753" s="77">
        <v>711210</v>
      </c>
      <c r="B2753" s="77">
        <v>11546703</v>
      </c>
      <c r="C2753" s="77">
        <v>213</v>
      </c>
      <c r="D2753" s="77"/>
      <c r="E2753" s="100">
        <v>912</v>
      </c>
      <c r="F2753" s="101">
        <v>112593</v>
      </c>
      <c r="G2753" s="102">
        <v>191276</v>
      </c>
      <c r="H2753" s="103">
        <v>46217</v>
      </c>
      <c r="I2753" s="104" t="s">
        <v>1816</v>
      </c>
      <c r="J2753" s="77"/>
      <c r="K2753" s="77" t="str">
        <f ca="1">+IF(ISERROR(MATCH([1]!WORKORDER[[#This Row],[TRAVELER]],[1]!Table1[TRAVELER],0)),K2753,"Shipped")</f>
        <v>Shipped</v>
      </c>
      <c r="L2753" s="77">
        <f ca="1">IF(ISERROR(MATCH([1]!WORKORDER[[#This Row],[TRAVELER]],[1]!Table1[TRAVELER],0)),L2753,#REF!)</f>
        <v>29857</v>
      </c>
    </row>
    <row r="2754" spans="1:12" hidden="1" x14ac:dyDescent="0.25">
      <c r="A2754" s="77">
        <v>711211</v>
      </c>
      <c r="B2754" s="77">
        <v>11546703</v>
      </c>
      <c r="C2754" s="77">
        <v>717</v>
      </c>
      <c r="D2754" s="77"/>
      <c r="E2754" s="100">
        <v>1118</v>
      </c>
      <c r="F2754" s="101">
        <v>138025</v>
      </c>
      <c r="G2754" s="102">
        <v>191276</v>
      </c>
      <c r="H2754" s="103">
        <v>46217</v>
      </c>
      <c r="I2754" s="104" t="s">
        <v>1817</v>
      </c>
      <c r="J2754" s="77"/>
      <c r="K2754" s="77" t="str">
        <f ca="1">+IF(ISERROR(MATCH([1]!WORKORDER[[#This Row],[TRAVELER]],[1]!Table1[TRAVELER],0)),K2754,"Shipped")</f>
        <v>Shipped</v>
      </c>
      <c r="L2754" s="77">
        <f ca="1">IF(ISERROR(MATCH([1]!WORKORDER[[#This Row],[TRAVELER]],[1]!Table1[TRAVELER],0)),L2754,#REF!)</f>
        <v>29852</v>
      </c>
    </row>
    <row r="2755" spans="1:12" hidden="1" x14ac:dyDescent="0.25">
      <c r="A2755" s="77">
        <v>711212</v>
      </c>
      <c r="B2755" s="77">
        <v>11546703</v>
      </c>
      <c r="C2755" s="77">
        <v>946</v>
      </c>
      <c r="D2755" s="77"/>
      <c r="E2755" s="100">
        <v>1030</v>
      </c>
      <c r="F2755" s="101">
        <v>127160</v>
      </c>
      <c r="G2755" s="102">
        <v>191276</v>
      </c>
      <c r="H2755" s="103">
        <v>46217</v>
      </c>
      <c r="I2755" s="104" t="s">
        <v>1818</v>
      </c>
      <c r="J2755" s="77"/>
      <c r="K2755" s="77" t="str">
        <f ca="1">+IF(ISERROR(MATCH([1]!WORKORDER[[#This Row],[TRAVELER]],[1]!Table1[TRAVELER],0)),K2755,"Shipped")</f>
        <v>Shipped</v>
      </c>
      <c r="L2755" s="77">
        <f ca="1">IF(ISERROR(MATCH([1]!WORKORDER[[#This Row],[TRAVELER]],[1]!Table1[TRAVELER],0)),L2755,#REF!)</f>
        <v>29854</v>
      </c>
    </row>
    <row r="2756" spans="1:12" hidden="1" x14ac:dyDescent="0.25">
      <c r="A2756" s="77">
        <v>711213</v>
      </c>
      <c r="B2756" s="77">
        <v>11546703</v>
      </c>
      <c r="C2756" s="77">
        <v>1393</v>
      </c>
      <c r="D2756" s="77"/>
      <c r="E2756" s="100">
        <v>1014</v>
      </c>
      <c r="F2756" s="101">
        <v>125185</v>
      </c>
      <c r="G2756" s="102">
        <v>191276</v>
      </c>
      <c r="H2756" s="103">
        <v>46217</v>
      </c>
      <c r="I2756" s="104" t="s">
        <v>1819</v>
      </c>
      <c r="J2756" s="77"/>
      <c r="K2756" s="77" t="str">
        <f ca="1">+IF(ISERROR(MATCH([1]!WORKORDER[[#This Row],[TRAVELER]],[1]!Table1[TRAVELER],0)),K2756,"Shipped")</f>
        <v>Shipped</v>
      </c>
      <c r="L2756" s="77">
        <f ca="1">IF(ISERROR(MATCH([1]!WORKORDER[[#This Row],[TRAVELER]],[1]!Table1[TRAVELER],0)),L2756,#REF!)</f>
        <v>29850</v>
      </c>
    </row>
    <row r="2757" spans="1:12" hidden="1" x14ac:dyDescent="0.25">
      <c r="A2757" s="77">
        <v>711214</v>
      </c>
      <c r="B2757" s="77">
        <v>11546703</v>
      </c>
      <c r="C2757" s="77">
        <v>586</v>
      </c>
      <c r="D2757" s="77"/>
      <c r="E2757" s="100">
        <v>1037</v>
      </c>
      <c r="F2757" s="101">
        <v>128025</v>
      </c>
      <c r="G2757" s="102">
        <v>191061</v>
      </c>
      <c r="H2757" s="103">
        <v>46209</v>
      </c>
      <c r="I2757" s="104" t="s">
        <v>1820</v>
      </c>
      <c r="J2757" s="77"/>
      <c r="K2757" s="77" t="str">
        <f ca="1">+IF(ISERROR(MATCH([1]!WORKORDER[[#This Row],[TRAVELER]],[1]!Table1[TRAVELER],0)),K2757,"Shipped")</f>
        <v>Shipped</v>
      </c>
      <c r="L2757" s="77">
        <f ca="1">IF(ISERROR(MATCH([1]!WORKORDER[[#This Row],[TRAVELER]],[1]!Table1[TRAVELER],0)),L2757,#REF!)</f>
        <v>29809</v>
      </c>
    </row>
    <row r="2758" spans="1:12" hidden="1" x14ac:dyDescent="0.25">
      <c r="A2758" s="77">
        <v>711215</v>
      </c>
      <c r="B2758" s="77">
        <v>11546703</v>
      </c>
      <c r="C2758" s="77">
        <v>632</v>
      </c>
      <c r="D2758" s="77"/>
      <c r="E2758" s="100">
        <v>987</v>
      </c>
      <c r="F2758" s="101">
        <v>121852</v>
      </c>
      <c r="G2758" s="102">
        <v>191276</v>
      </c>
      <c r="H2758" s="103">
        <v>46217</v>
      </c>
      <c r="I2758" s="104" t="s">
        <v>1821</v>
      </c>
      <c r="J2758" s="77"/>
      <c r="K2758" s="77" t="str">
        <f ca="1">+IF(ISERROR(MATCH([1]!WORKORDER[[#This Row],[TRAVELER]],[1]!Table1[TRAVELER],0)),K2758,"Shipped")</f>
        <v>Shipped</v>
      </c>
      <c r="L2758" s="77">
        <f ca="1">IF(ISERROR(MATCH([1]!WORKORDER[[#This Row],[TRAVELER]],[1]!Table1[TRAVELER],0)),L2758,#REF!)</f>
        <v>29854</v>
      </c>
    </row>
    <row r="2759" spans="1:12" hidden="1" x14ac:dyDescent="0.25">
      <c r="A2759" s="77">
        <v>711216</v>
      </c>
      <c r="B2759" s="77">
        <v>11546703</v>
      </c>
      <c r="C2759" s="77">
        <v>1565</v>
      </c>
      <c r="D2759" s="77"/>
      <c r="E2759" s="100">
        <v>1051</v>
      </c>
      <c r="F2759" s="101">
        <v>129753</v>
      </c>
      <c r="G2759" s="102">
        <v>191061</v>
      </c>
      <c r="H2759" s="103">
        <v>46209</v>
      </c>
      <c r="I2759" s="104" t="s">
        <v>1822</v>
      </c>
      <c r="J2759" s="77"/>
      <c r="K2759" s="77" t="str">
        <f ca="1">+IF(ISERROR(MATCH([1]!WORKORDER[[#This Row],[TRAVELER]],[1]!Table1[TRAVELER],0)),K2759,"Shipped")</f>
        <v>Shipped</v>
      </c>
      <c r="L2759" s="77">
        <f ca="1">IF(ISERROR(MATCH([1]!WORKORDER[[#This Row],[TRAVELER]],[1]!Table1[TRAVELER],0)),L2759,#REF!)</f>
        <v>29807</v>
      </c>
    </row>
    <row r="2760" spans="1:12" hidden="1" x14ac:dyDescent="0.25">
      <c r="A2760" s="77">
        <v>711217</v>
      </c>
      <c r="B2760" s="77">
        <v>11546703</v>
      </c>
      <c r="C2760" s="77">
        <v>1508</v>
      </c>
      <c r="D2760" s="77"/>
      <c r="E2760" s="100">
        <v>988</v>
      </c>
      <c r="F2760" s="101">
        <v>121975</v>
      </c>
      <c r="G2760" s="102">
        <v>191506</v>
      </c>
      <c r="H2760" s="103">
        <v>46224</v>
      </c>
      <c r="I2760" s="104" t="s">
        <v>1823</v>
      </c>
      <c r="J2760" s="77" t="s">
        <v>871</v>
      </c>
      <c r="K2760" s="77" t="str">
        <f ca="1">+IF(ISERROR(MATCH([1]!WORKORDER[[#This Row],[TRAVELER]],[1]!Table1[TRAVELER],0)),K2760,"Shipped")</f>
        <v>Shipped</v>
      </c>
      <c r="L2760" s="77">
        <f ca="1">IF(ISERROR(MATCH([1]!WORKORDER[[#This Row],[TRAVELER]],[1]!Table1[TRAVELER],0)),L2760,#REF!)</f>
        <v>29877</v>
      </c>
    </row>
    <row r="2761" spans="1:12" hidden="1" x14ac:dyDescent="0.25">
      <c r="A2761" s="77">
        <v>711218</v>
      </c>
      <c r="B2761" s="77">
        <v>11546703</v>
      </c>
      <c r="C2761" s="77">
        <v>331</v>
      </c>
      <c r="D2761" s="77"/>
      <c r="E2761" s="100">
        <v>939</v>
      </c>
      <c r="F2761" s="101">
        <v>115926</v>
      </c>
      <c r="G2761" s="102">
        <v>191061</v>
      </c>
      <c r="H2761" s="103">
        <v>46209</v>
      </c>
      <c r="I2761" s="104" t="s">
        <v>1824</v>
      </c>
      <c r="J2761" s="77"/>
      <c r="K2761" s="77" t="str">
        <f ca="1">+IF(ISERROR(MATCH([1]!WORKORDER[[#This Row],[TRAVELER]],[1]!Table1[TRAVELER],0)),K2761,"Shipped")</f>
        <v>Shipped</v>
      </c>
      <c r="L2761" s="77">
        <f ca="1">IF(ISERROR(MATCH([1]!WORKORDER[[#This Row],[TRAVELER]],[1]!Table1[TRAVELER],0)),L2761,#REF!)</f>
        <v>29807</v>
      </c>
    </row>
    <row r="2762" spans="1:12" hidden="1" x14ac:dyDescent="0.25">
      <c r="A2762" s="77">
        <v>711219</v>
      </c>
      <c r="B2762" s="77">
        <v>11546703</v>
      </c>
      <c r="C2762" s="77">
        <v>281</v>
      </c>
      <c r="D2762" s="77"/>
      <c r="E2762" s="100">
        <v>1082</v>
      </c>
      <c r="F2762" s="101">
        <v>133580</v>
      </c>
      <c r="G2762" s="102">
        <v>191276</v>
      </c>
      <c r="H2762" s="103">
        <v>46217</v>
      </c>
      <c r="I2762" s="104" t="s">
        <v>1825</v>
      </c>
      <c r="J2762" s="77"/>
      <c r="K2762" s="77" t="str">
        <f ca="1">+IF(ISERROR(MATCH([1]!WORKORDER[[#This Row],[TRAVELER]],[1]!Table1[TRAVELER],0)),K2762,"Shipped")</f>
        <v>Shipped</v>
      </c>
      <c r="L2762" s="77">
        <f ca="1">IF(ISERROR(MATCH([1]!WORKORDER[[#This Row],[TRAVELER]],[1]!Table1[TRAVELER],0)),L2762,#REF!)</f>
        <v>29852</v>
      </c>
    </row>
    <row r="2763" spans="1:12" hidden="1" x14ac:dyDescent="0.25">
      <c r="A2763" s="77">
        <v>711220</v>
      </c>
      <c r="B2763" s="77">
        <v>11546703</v>
      </c>
      <c r="C2763" s="77">
        <v>275</v>
      </c>
      <c r="D2763" s="77"/>
      <c r="E2763" s="100">
        <v>956</v>
      </c>
      <c r="F2763" s="101">
        <v>118025</v>
      </c>
      <c r="G2763" s="102">
        <v>191276</v>
      </c>
      <c r="H2763" s="103">
        <v>46217</v>
      </c>
      <c r="I2763" s="104" t="s">
        <v>1826</v>
      </c>
      <c r="J2763" s="77"/>
      <c r="K2763" s="77" t="str">
        <f ca="1">+IF(ISERROR(MATCH([1]!WORKORDER[[#This Row],[TRAVELER]],[1]!Table1[TRAVELER],0)),K2763,"Shipped")</f>
        <v>Shipped</v>
      </c>
      <c r="L2763" s="77">
        <f ca="1">IF(ISERROR(MATCH([1]!WORKORDER[[#This Row],[TRAVELER]],[1]!Table1[TRAVELER],0)),L2763,#REF!)</f>
        <v>29850</v>
      </c>
    </row>
    <row r="2764" spans="1:12" hidden="1" x14ac:dyDescent="0.25">
      <c r="A2764" s="77">
        <v>711221</v>
      </c>
      <c r="B2764" s="77">
        <v>11546703</v>
      </c>
      <c r="C2764" s="77">
        <v>1504</v>
      </c>
      <c r="D2764" s="77"/>
      <c r="E2764" s="100">
        <v>1078</v>
      </c>
      <c r="F2764" s="101">
        <v>133086</v>
      </c>
      <c r="G2764" s="102">
        <v>191061</v>
      </c>
      <c r="H2764" s="103">
        <v>46209</v>
      </c>
      <c r="I2764" s="104" t="s">
        <v>1827</v>
      </c>
      <c r="J2764" s="77"/>
      <c r="K2764" s="77" t="str">
        <f ca="1">+IF(ISERROR(MATCH([1]!WORKORDER[[#This Row],[TRAVELER]],[1]!Table1[TRAVELER],0)),K2764,"Shipped")</f>
        <v>Shipped</v>
      </c>
      <c r="L2764" s="77">
        <f ca="1">IF(ISERROR(MATCH([1]!WORKORDER[[#This Row],[TRAVELER]],[1]!Table1[TRAVELER],0)),L2764,#REF!)</f>
        <v>29807</v>
      </c>
    </row>
    <row r="2765" spans="1:12" hidden="1" x14ac:dyDescent="0.25">
      <c r="A2765" s="77">
        <v>711222</v>
      </c>
      <c r="B2765" s="77">
        <v>11546703</v>
      </c>
      <c r="C2765" s="77">
        <v>1690</v>
      </c>
      <c r="D2765" s="77"/>
      <c r="E2765" s="100">
        <v>1051</v>
      </c>
      <c r="F2765" s="101">
        <v>129753</v>
      </c>
      <c r="G2765" s="102">
        <v>191276</v>
      </c>
      <c r="H2765" s="103">
        <v>46217</v>
      </c>
      <c r="I2765" s="104" t="s">
        <v>1828</v>
      </c>
      <c r="J2765" s="77"/>
      <c r="K2765" s="77" t="str">
        <f ca="1">+IF(ISERROR(MATCH([1]!WORKORDER[[#This Row],[TRAVELER]],[1]!Table1[TRAVELER],0)),K2765,"Shipped")</f>
        <v>Shipped</v>
      </c>
      <c r="L2765" s="77">
        <f ca="1">IF(ISERROR(MATCH([1]!WORKORDER[[#This Row],[TRAVELER]],[1]!Table1[TRAVELER],0)),L2765,#REF!)</f>
        <v>29852</v>
      </c>
    </row>
    <row r="2766" spans="1:12" hidden="1" x14ac:dyDescent="0.25">
      <c r="A2766" s="77">
        <v>711223</v>
      </c>
      <c r="B2766" s="77">
        <v>11546703</v>
      </c>
      <c r="C2766" s="77">
        <v>254</v>
      </c>
      <c r="D2766" s="77"/>
      <c r="E2766" s="100">
        <v>951</v>
      </c>
      <c r="F2766" s="101">
        <v>117407</v>
      </c>
      <c r="G2766" s="102">
        <v>191061</v>
      </c>
      <c r="H2766" s="103">
        <v>46209</v>
      </c>
      <c r="I2766" s="104" t="s">
        <v>1829</v>
      </c>
      <c r="J2766" s="77"/>
      <c r="K2766" s="77" t="str">
        <f ca="1">+IF(ISERROR(MATCH([1]!WORKORDER[[#This Row],[TRAVELER]],[1]!Table1[TRAVELER],0)),K2766,"Shipped")</f>
        <v>Shipped</v>
      </c>
      <c r="L2766" s="77">
        <f ca="1">IF(ISERROR(MATCH([1]!WORKORDER[[#This Row],[TRAVELER]],[1]!Table1[TRAVELER],0)),L2766,#REF!)</f>
        <v>29807</v>
      </c>
    </row>
    <row r="2767" spans="1:12" hidden="1" x14ac:dyDescent="0.25">
      <c r="A2767" s="77">
        <v>711224</v>
      </c>
      <c r="B2767" s="77">
        <v>11546703</v>
      </c>
      <c r="C2767" s="77">
        <v>202</v>
      </c>
      <c r="D2767" s="77"/>
      <c r="E2767" s="100">
        <v>979</v>
      </c>
      <c r="F2767" s="101">
        <v>120864</v>
      </c>
      <c r="G2767" s="102">
        <v>191276</v>
      </c>
      <c r="H2767" s="103">
        <v>46217</v>
      </c>
      <c r="I2767" s="104" t="s">
        <v>1830</v>
      </c>
      <c r="J2767" s="77" t="s">
        <v>871</v>
      </c>
      <c r="K2767" s="77" t="str">
        <f ca="1">+IF(ISERROR(MATCH([1]!WORKORDER[[#This Row],[TRAVELER]],[1]!Table1[TRAVELER],0)),K2767,"Shipped")</f>
        <v>Shipped</v>
      </c>
      <c r="L2767" s="77">
        <f ca="1">IF(ISERROR(MATCH([1]!WORKORDER[[#This Row],[TRAVELER]],[1]!Table1[TRAVELER],0)),L2767,#REF!)</f>
        <v>29879</v>
      </c>
    </row>
    <row r="2768" spans="1:12" hidden="1" x14ac:dyDescent="0.25">
      <c r="A2768" s="77">
        <v>711225</v>
      </c>
      <c r="B2768" s="77">
        <v>11546703</v>
      </c>
      <c r="C2768" s="77">
        <v>34</v>
      </c>
      <c r="D2768" s="77"/>
      <c r="E2768" s="100">
        <v>1058</v>
      </c>
      <c r="F2768" s="101">
        <v>130617</v>
      </c>
      <c r="G2768" s="102">
        <v>191061</v>
      </c>
      <c r="H2768" s="103">
        <v>46209</v>
      </c>
      <c r="I2768" s="104" t="s">
        <v>1831</v>
      </c>
      <c r="J2768" s="77"/>
      <c r="K2768" s="77" t="str">
        <f ca="1">+IF(ISERROR(MATCH([1]!WORKORDER[[#This Row],[TRAVELER]],[1]!Table1[TRAVELER],0)),K2768,"Shipped")</f>
        <v>Shipped</v>
      </c>
      <c r="L2768" s="77">
        <f ca="1">IF(ISERROR(MATCH([1]!WORKORDER[[#This Row],[TRAVELER]],[1]!Table1[TRAVELER],0)),L2768,#REF!)</f>
        <v>29809</v>
      </c>
    </row>
    <row r="2769" spans="1:12" hidden="1" x14ac:dyDescent="0.25">
      <c r="A2769" s="77">
        <v>711226</v>
      </c>
      <c r="B2769" s="77" t="s">
        <v>747</v>
      </c>
      <c r="C2769" s="77">
        <v>9</v>
      </c>
      <c r="D2769" s="77"/>
      <c r="E2769" s="100">
        <v>786</v>
      </c>
      <c r="F2769" s="101">
        <v>51039</v>
      </c>
      <c r="G2769" s="102">
        <v>190796</v>
      </c>
      <c r="H2769" s="103">
        <v>46198</v>
      </c>
      <c r="I2769" s="104" t="s">
        <v>1832</v>
      </c>
      <c r="J2769" s="77"/>
      <c r="K2769" s="77" t="str">
        <f ca="1">+IF(ISERROR(MATCH([1]!WORKORDER[[#This Row],[TRAVELER]],[1]!Table1[TRAVELER],0)),K2769,"Shipped")</f>
        <v>Shipped</v>
      </c>
      <c r="L2769" s="77">
        <f ca="1">IF(ISERROR(MATCH([1]!WORKORDER[[#This Row],[TRAVELER]],[1]!Table1[TRAVELER],0)),L2769,#REF!)</f>
        <v>29769</v>
      </c>
    </row>
    <row r="2770" spans="1:12" hidden="1" x14ac:dyDescent="0.25">
      <c r="A2770" s="77">
        <v>711227</v>
      </c>
      <c r="B2770" s="77" t="s">
        <v>747</v>
      </c>
      <c r="C2770" s="77">
        <v>210</v>
      </c>
      <c r="D2770" s="77"/>
      <c r="E2770" s="100">
        <v>785</v>
      </c>
      <c r="F2770" s="101">
        <v>50974</v>
      </c>
      <c r="G2770" s="102">
        <v>190796</v>
      </c>
      <c r="H2770" s="103">
        <v>46198</v>
      </c>
      <c r="I2770" s="104" t="s">
        <v>1833</v>
      </c>
      <c r="J2770" s="77"/>
      <c r="K2770" s="77" t="str">
        <f ca="1">+IF(ISERROR(MATCH([1]!WORKORDER[[#This Row],[TRAVELER]],[1]!Table1[TRAVELER],0)),K2770,"Shipped")</f>
        <v>Shipped</v>
      </c>
      <c r="L2770" s="77">
        <f ca="1">IF(ISERROR(MATCH([1]!WORKORDER[[#This Row],[TRAVELER]],[1]!Table1[TRAVELER],0)),L2770,#REF!)</f>
        <v>29769</v>
      </c>
    </row>
    <row r="2771" spans="1:12" hidden="1" x14ac:dyDescent="0.25">
      <c r="A2771" s="77">
        <v>711228</v>
      </c>
      <c r="B2771" s="77">
        <v>40204491</v>
      </c>
      <c r="C2771" s="77">
        <v>1084</v>
      </c>
      <c r="D2771" s="77"/>
      <c r="E2771" s="100">
        <v>1154</v>
      </c>
      <c r="F2771" s="101">
        <v>24553</v>
      </c>
      <c r="G2771" s="102">
        <v>190864</v>
      </c>
      <c r="H2771" s="103">
        <v>46202</v>
      </c>
      <c r="I2771" s="104" t="s">
        <v>926</v>
      </c>
      <c r="J2771" s="77"/>
      <c r="K2771" s="77" t="str">
        <f ca="1">+IF(ISERROR(MATCH([1]!WORKORDER[[#This Row],[TRAVELER]],[1]!Table1[TRAVELER],0)),K2771,"Shipped")</f>
        <v>Shipped</v>
      </c>
      <c r="L2771" s="77">
        <f ca="1">IF(ISERROR(MATCH([1]!WORKORDER[[#This Row],[TRAVELER]],[1]!Table1[TRAVELER],0)),L2771,#REF!)</f>
        <v>29800</v>
      </c>
    </row>
    <row r="2772" spans="1:12" hidden="1" x14ac:dyDescent="0.25">
      <c r="A2772" s="77">
        <v>711229</v>
      </c>
      <c r="B2772" s="77">
        <v>40204491</v>
      </c>
      <c r="C2772" s="77">
        <v>65</v>
      </c>
      <c r="D2772" s="77"/>
      <c r="E2772" s="100">
        <v>1038</v>
      </c>
      <c r="F2772" s="101">
        <v>22085</v>
      </c>
      <c r="G2772" s="102">
        <v>190864</v>
      </c>
      <c r="H2772" s="103">
        <v>46202</v>
      </c>
      <c r="I2772" s="104" t="s">
        <v>926</v>
      </c>
      <c r="J2772" s="77"/>
      <c r="K2772" s="77" t="str">
        <f ca="1">+IF(ISERROR(MATCH([1]!WORKORDER[[#This Row],[TRAVELER]],[1]!Table1[TRAVELER],0)),K2772,"Shipped")</f>
        <v>Shipped</v>
      </c>
      <c r="L2772" s="77">
        <f ca="1">IF(ISERROR(MATCH([1]!WORKORDER[[#This Row],[TRAVELER]],[1]!Table1[TRAVELER],0)),L2772,#REF!)</f>
        <v>29871</v>
      </c>
    </row>
    <row r="2773" spans="1:12" hidden="1" x14ac:dyDescent="0.25">
      <c r="A2773" s="77">
        <v>711230</v>
      </c>
      <c r="B2773" s="77" t="s">
        <v>990</v>
      </c>
      <c r="C2773" s="77">
        <v>958</v>
      </c>
      <c r="D2773" s="77"/>
      <c r="E2773" s="100">
        <v>1162</v>
      </c>
      <c r="F2773" s="101">
        <v>36656</v>
      </c>
      <c r="G2773" s="102">
        <v>190621</v>
      </c>
      <c r="H2773" s="103">
        <v>46192</v>
      </c>
      <c r="I2773" s="104" t="s">
        <v>926</v>
      </c>
      <c r="J2773" s="77"/>
      <c r="K2773" s="77" t="str">
        <f ca="1">+IF(ISERROR(MATCH([1]!WORKORDER[[#This Row],[TRAVELER]],[1]!Table1[TRAVELER],0)),K2773,"Shipped")</f>
        <v>Shipped</v>
      </c>
      <c r="L2773" s="77">
        <f ca="1">IF(ISERROR(MATCH([1]!WORKORDER[[#This Row],[TRAVELER]],[1]!Table1[TRAVELER],0)),L2773,#REF!)</f>
        <v>29764</v>
      </c>
    </row>
    <row r="2774" spans="1:12" hidden="1" x14ac:dyDescent="0.25">
      <c r="A2774" s="77">
        <v>711231</v>
      </c>
      <c r="B2774" s="77" t="s">
        <v>990</v>
      </c>
      <c r="C2774" s="77">
        <v>1666</v>
      </c>
      <c r="D2774" s="77"/>
      <c r="E2774" s="100">
        <v>991</v>
      </c>
      <c r="F2774" s="101">
        <v>31262</v>
      </c>
      <c r="G2774" s="102">
        <v>190621</v>
      </c>
      <c r="H2774" s="103">
        <v>46192</v>
      </c>
      <c r="I2774" s="104" t="s">
        <v>926</v>
      </c>
      <c r="J2774" s="77"/>
      <c r="K2774" s="77" t="str">
        <f ca="1">+IF(ISERROR(MATCH([1]!WORKORDER[[#This Row],[TRAVELER]],[1]!Table1[TRAVELER],0)),K2774,"Shipped")</f>
        <v>Shipped</v>
      </c>
      <c r="L2774" s="77">
        <f ca="1">IF(ISERROR(MATCH([1]!WORKORDER[[#This Row],[TRAVELER]],[1]!Table1[TRAVELER],0)),L2774,#REF!)</f>
        <v>29773</v>
      </c>
    </row>
    <row r="2775" spans="1:12" hidden="1" x14ac:dyDescent="0.25">
      <c r="A2775" s="77">
        <v>711232</v>
      </c>
      <c r="B2775" s="77" t="s">
        <v>990</v>
      </c>
      <c r="C2775" s="77">
        <v>1302</v>
      </c>
      <c r="D2775" s="77"/>
      <c r="E2775" s="100">
        <v>988</v>
      </c>
      <c r="F2775" s="101">
        <v>31167</v>
      </c>
      <c r="G2775" s="102">
        <v>190621</v>
      </c>
      <c r="H2775" s="103">
        <v>46192</v>
      </c>
      <c r="I2775" s="104" t="s">
        <v>926</v>
      </c>
      <c r="J2775" s="77"/>
      <c r="K2775" s="77" t="str">
        <f ca="1">+IF(ISERROR(MATCH([1]!WORKORDER[[#This Row],[TRAVELER]],[1]!Table1[TRAVELER],0)),K2775,"Shipped")</f>
        <v>Shipped</v>
      </c>
      <c r="L2775" s="77">
        <f ca="1">IF(ISERROR(MATCH([1]!WORKORDER[[#This Row],[TRAVELER]],[1]!Table1[TRAVELER],0)),L2775,#REF!)</f>
        <v>29764</v>
      </c>
    </row>
    <row r="2776" spans="1:12" hidden="1" x14ac:dyDescent="0.25">
      <c r="A2776" s="77">
        <v>711233</v>
      </c>
      <c r="B2776" s="77" t="s">
        <v>990</v>
      </c>
      <c r="C2776" s="77">
        <v>1599</v>
      </c>
      <c r="D2776" s="77"/>
      <c r="E2776" s="100">
        <v>1176</v>
      </c>
      <c r="F2776" s="101">
        <v>37098</v>
      </c>
      <c r="G2776" s="102">
        <v>190621</v>
      </c>
      <c r="H2776" s="103">
        <v>46192</v>
      </c>
      <c r="I2776" s="104" t="s">
        <v>926</v>
      </c>
      <c r="J2776" s="77"/>
      <c r="K2776" s="77" t="str">
        <f ca="1">+IF(ISERROR(MATCH([1]!WORKORDER[[#This Row],[TRAVELER]],[1]!Table1[TRAVELER],0)),K2776,"Shipped")</f>
        <v>Shipped</v>
      </c>
      <c r="L2776" s="77">
        <f ca="1">IF(ISERROR(MATCH([1]!WORKORDER[[#This Row],[TRAVELER]],[1]!Table1[TRAVELER],0)),L2776,#REF!)</f>
        <v>29764</v>
      </c>
    </row>
    <row r="2777" spans="1:12" hidden="1" x14ac:dyDescent="0.25">
      <c r="A2777" s="77">
        <v>711234</v>
      </c>
      <c r="B2777" s="77" t="s">
        <v>990</v>
      </c>
      <c r="C2777" s="77">
        <v>1046</v>
      </c>
      <c r="D2777" s="77"/>
      <c r="E2777" s="100">
        <v>1083</v>
      </c>
      <c r="F2777" s="101">
        <v>34164</v>
      </c>
      <c r="G2777" s="102">
        <v>190621</v>
      </c>
      <c r="H2777" s="103">
        <v>46192</v>
      </c>
      <c r="I2777" s="104" t="s">
        <v>926</v>
      </c>
      <c r="J2777" s="77"/>
      <c r="K2777" s="77" t="str">
        <f ca="1">+IF(ISERROR(MATCH([1]!WORKORDER[[#This Row],[TRAVELER]],[1]!Table1[TRAVELER],0)),K2777,"Shipped")</f>
        <v>Shipped</v>
      </c>
      <c r="L2777" s="77">
        <f ca="1">IF(ISERROR(MATCH([1]!WORKORDER[[#This Row],[TRAVELER]],[1]!Table1[TRAVELER],0)),L2777,#REF!)</f>
        <v>29764</v>
      </c>
    </row>
    <row r="2778" spans="1:12" hidden="1" x14ac:dyDescent="0.25">
      <c r="A2778" s="77">
        <v>711235</v>
      </c>
      <c r="B2778" s="77" t="s">
        <v>990</v>
      </c>
      <c r="C2778" s="77">
        <v>942</v>
      </c>
      <c r="D2778" s="77"/>
      <c r="E2778" s="100">
        <v>1080</v>
      </c>
      <c r="F2778" s="101">
        <v>34069</v>
      </c>
      <c r="G2778" s="102">
        <v>190621</v>
      </c>
      <c r="H2778" s="103">
        <v>46192</v>
      </c>
      <c r="I2778" s="104" t="s">
        <v>926</v>
      </c>
      <c r="J2778" s="77"/>
      <c r="K2778" s="77" t="str">
        <f ca="1">+IF(ISERROR(MATCH([1]!WORKORDER[[#This Row],[TRAVELER]],[1]!Table1[TRAVELER],0)),K2778,"Shipped")</f>
        <v>Shipped</v>
      </c>
      <c r="L2778" s="77">
        <f ca="1">IF(ISERROR(MATCH([1]!WORKORDER[[#This Row],[TRAVELER]],[1]!Table1[TRAVELER],0)),L2778,#REF!)</f>
        <v>29764</v>
      </c>
    </row>
    <row r="2779" spans="1:12" hidden="1" x14ac:dyDescent="0.25">
      <c r="A2779" s="77">
        <v>711236</v>
      </c>
      <c r="B2779" s="77" t="s">
        <v>928</v>
      </c>
      <c r="C2779" s="77" t="s">
        <v>1834</v>
      </c>
      <c r="D2779" s="77"/>
      <c r="E2779" s="100"/>
      <c r="F2779" s="101"/>
      <c r="G2779" s="102">
        <v>190880</v>
      </c>
      <c r="H2779" s="103">
        <v>46202</v>
      </c>
      <c r="I2779" s="104" t="s">
        <v>1835</v>
      </c>
      <c r="J2779" s="77" t="s">
        <v>1836</v>
      </c>
      <c r="K2779" s="77" t="str">
        <f ca="1">+IF(ISERROR(MATCH([1]!WORKORDER[[#This Row],[TRAVELER]],[1]!Table1[TRAVELER],0)),K2779,"Shipped")</f>
        <v>Shipped</v>
      </c>
      <c r="L2779" s="77">
        <f ca="1">IF(ISERROR(MATCH([1]!WORKORDER[[#This Row],[TRAVELER]],[1]!Table1[TRAVELER],0)),L2779,#REF!)</f>
        <v>29792</v>
      </c>
    </row>
    <row r="2780" spans="1:12" hidden="1" x14ac:dyDescent="0.25">
      <c r="A2780" s="77">
        <v>711237</v>
      </c>
      <c r="B2780" s="77" t="s">
        <v>928</v>
      </c>
      <c r="C2780" s="77" t="s">
        <v>1834</v>
      </c>
      <c r="D2780" s="77"/>
      <c r="E2780" s="100"/>
      <c r="F2780" s="101"/>
      <c r="G2780" s="102">
        <v>190880</v>
      </c>
      <c r="H2780" s="103">
        <v>46202</v>
      </c>
      <c r="I2780" s="104" t="s">
        <v>1837</v>
      </c>
      <c r="J2780" s="77" t="s">
        <v>1836</v>
      </c>
      <c r="K2780" s="77" t="str">
        <f ca="1">+IF(ISERROR(MATCH([1]!WORKORDER[[#This Row],[TRAVELER]],[1]!Table1[TRAVELER],0)),K2780,"Shipped")</f>
        <v>Shipped</v>
      </c>
      <c r="L2780" s="77">
        <f ca="1">IF(ISERROR(MATCH([1]!WORKORDER[[#This Row],[TRAVELER]],[1]!Table1[TRAVELER],0)),L2780,#REF!)</f>
        <v>29787</v>
      </c>
    </row>
    <row r="2781" spans="1:12" hidden="1" x14ac:dyDescent="0.25">
      <c r="A2781" s="77">
        <v>711238</v>
      </c>
      <c r="B2781" s="77" t="s">
        <v>1216</v>
      </c>
      <c r="C2781" s="77">
        <v>1070</v>
      </c>
      <c r="D2781" s="77"/>
      <c r="E2781" s="100">
        <v>1088</v>
      </c>
      <c r="F2781" s="101">
        <v>15677</v>
      </c>
      <c r="G2781" s="102">
        <v>191105</v>
      </c>
      <c r="H2781" s="103">
        <v>46210</v>
      </c>
      <c r="I2781" s="104" t="s">
        <v>1838</v>
      </c>
      <c r="J2781" s="77"/>
      <c r="K2781" s="77" t="str">
        <f ca="1">+IF(ISERROR(MATCH([1]!WORKORDER[[#This Row],[TRAVELER]],[1]!Table1[TRAVELER],0)),K2781,"Shipped")</f>
        <v>Shipped</v>
      </c>
      <c r="L2781" s="77">
        <f ca="1">IF(ISERROR(MATCH([1]!WORKORDER[[#This Row],[TRAVELER]],[1]!Table1[TRAVELER],0)),L2781,#REF!)</f>
        <v>29811</v>
      </c>
    </row>
    <row r="2782" spans="1:12" hidden="1" x14ac:dyDescent="0.25">
      <c r="A2782" s="77">
        <v>711242</v>
      </c>
      <c r="B2782" s="77" t="s">
        <v>866</v>
      </c>
      <c r="C2782" s="77">
        <v>456</v>
      </c>
      <c r="D2782" s="77"/>
      <c r="E2782" s="100">
        <v>1143</v>
      </c>
      <c r="F2782" s="101">
        <v>24268</v>
      </c>
      <c r="G2782" s="102">
        <v>192888</v>
      </c>
      <c r="H2782" s="103">
        <v>46240</v>
      </c>
      <c r="I2782" s="104" t="s">
        <v>926</v>
      </c>
      <c r="J2782" s="77"/>
      <c r="K2782" s="77" t="str">
        <f ca="1">+IF(ISERROR(MATCH([1]!WORKORDER[[#This Row],[TRAVELER]],[1]!Table1[TRAVELER],0)),K2782,"Shipped")</f>
        <v>Shipped</v>
      </c>
      <c r="L2782" s="77">
        <f ca="1">IF(ISERROR(MATCH([1]!WORKORDER[[#This Row],[TRAVELER]],[1]!Table1[TRAVELER],0)),L2782,#REF!)</f>
        <v>29972</v>
      </c>
    </row>
    <row r="2783" spans="1:12" hidden="1" x14ac:dyDescent="0.25">
      <c r="A2783" s="77">
        <v>711243</v>
      </c>
      <c r="B2783" s="77" t="s">
        <v>866</v>
      </c>
      <c r="C2783" s="77">
        <v>1003</v>
      </c>
      <c r="D2783" s="77"/>
      <c r="E2783" s="100">
        <v>1143</v>
      </c>
      <c r="F2783" s="101">
        <v>24268</v>
      </c>
      <c r="G2783" s="102">
        <v>192888</v>
      </c>
      <c r="H2783" s="103">
        <v>46240</v>
      </c>
      <c r="I2783" s="104" t="s">
        <v>926</v>
      </c>
      <c r="J2783" s="77"/>
      <c r="K2783" s="77" t="str">
        <f ca="1">+IF(ISERROR(MATCH([1]!WORKORDER[[#This Row],[TRAVELER]],[1]!Table1[TRAVELER],0)),K2783,"Shipped")</f>
        <v>Shipped</v>
      </c>
      <c r="L2783" s="77">
        <f ca="1">IF(ISERROR(MATCH([1]!WORKORDER[[#This Row],[TRAVELER]],[1]!Table1[TRAVELER],0)),L2783,#REF!)</f>
        <v>29972</v>
      </c>
    </row>
    <row r="2784" spans="1:12" hidden="1" x14ac:dyDescent="0.25">
      <c r="A2784" s="77">
        <v>711244</v>
      </c>
      <c r="B2784" s="77" t="s">
        <v>866</v>
      </c>
      <c r="C2784" s="77">
        <v>112</v>
      </c>
      <c r="D2784" s="77"/>
      <c r="E2784" s="100">
        <v>1182</v>
      </c>
      <c r="F2784" s="101">
        <v>25096</v>
      </c>
      <c r="G2784" s="102">
        <v>190690</v>
      </c>
      <c r="H2784" s="103">
        <v>46196</v>
      </c>
      <c r="I2784" s="104" t="s">
        <v>926</v>
      </c>
      <c r="J2784" s="77"/>
      <c r="K2784" s="77" t="str">
        <f ca="1">+IF(ISERROR(MATCH([1]!WORKORDER[[#This Row],[TRAVELER]],[1]!Table1[TRAVELER],0)),K2784,"Shipped")</f>
        <v>Shipped</v>
      </c>
      <c r="L2784" s="77">
        <f ca="1">IF(ISERROR(MATCH([1]!WORKORDER[[#This Row],[TRAVELER]],[1]!Table1[TRAVELER],0)),L2784,#REF!)</f>
        <v>29769</v>
      </c>
    </row>
    <row r="2785" spans="1:12" hidden="1" x14ac:dyDescent="0.25">
      <c r="A2785" s="77">
        <v>711245</v>
      </c>
      <c r="B2785" s="77" t="s">
        <v>866</v>
      </c>
      <c r="C2785" s="77">
        <v>400</v>
      </c>
      <c r="D2785" s="77"/>
      <c r="E2785" s="100">
        <v>1094</v>
      </c>
      <c r="F2785" s="101">
        <v>23227</v>
      </c>
      <c r="G2785" s="102">
        <v>190690</v>
      </c>
      <c r="H2785" s="103">
        <v>46196</v>
      </c>
      <c r="I2785" s="104" t="s">
        <v>926</v>
      </c>
      <c r="J2785" s="77"/>
      <c r="K2785" s="77" t="str">
        <f ca="1">+IF(ISERROR(MATCH([1]!WORKORDER[[#This Row],[TRAVELER]],[1]!Table1[TRAVELER],0)),K2785,"Shipped")</f>
        <v>Shipped</v>
      </c>
      <c r="L2785" s="77">
        <f ca="1">IF(ISERROR(MATCH([1]!WORKORDER[[#This Row],[TRAVELER]],[1]!Table1[TRAVELER],0)),L2785,#REF!)</f>
        <v>29755</v>
      </c>
    </row>
    <row r="2786" spans="1:12" hidden="1" x14ac:dyDescent="0.25">
      <c r="A2786" s="77">
        <v>711246</v>
      </c>
      <c r="B2786" s="77" t="s">
        <v>928</v>
      </c>
      <c r="C2786" s="77" t="s">
        <v>1834</v>
      </c>
      <c r="D2786" s="77"/>
      <c r="E2786" s="100"/>
      <c r="F2786" s="101"/>
      <c r="G2786" s="102">
        <v>190880</v>
      </c>
      <c r="H2786" s="103">
        <v>46202</v>
      </c>
      <c r="I2786" s="104" t="s">
        <v>1839</v>
      </c>
      <c r="J2786" s="77" t="s">
        <v>1836</v>
      </c>
      <c r="K2786" s="77" t="str">
        <f ca="1">+IF(ISERROR(MATCH([1]!WORKORDER[[#This Row],[TRAVELER]],[1]!Table1[TRAVELER],0)),K2786,"Shipped")</f>
        <v>Shipped</v>
      </c>
      <c r="L2786" s="77">
        <f ca="1">IF(ISERROR(MATCH([1]!WORKORDER[[#This Row],[TRAVELER]],[1]!Table1[TRAVELER],0)),L2786,#REF!)</f>
        <v>29792</v>
      </c>
    </row>
    <row r="2787" spans="1:12" hidden="1" x14ac:dyDescent="0.25">
      <c r="A2787" s="77">
        <v>711247</v>
      </c>
      <c r="B2787" s="77" t="s">
        <v>928</v>
      </c>
      <c r="C2787" s="77">
        <v>766</v>
      </c>
      <c r="D2787" s="77"/>
      <c r="E2787" s="100">
        <v>1097</v>
      </c>
      <c r="F2787" s="101">
        <v>71234</v>
      </c>
      <c r="G2787" s="102">
        <v>190673</v>
      </c>
      <c r="H2787" s="103">
        <v>46195</v>
      </c>
      <c r="I2787" s="104" t="s">
        <v>1840</v>
      </c>
      <c r="J2787" s="77"/>
      <c r="K2787" s="77" t="str">
        <f ca="1">+IF(ISERROR(MATCH([1]!WORKORDER[[#This Row],[TRAVELER]],[1]!Table1[TRAVELER],0)),K2787,"Shipped")</f>
        <v>Shipped</v>
      </c>
      <c r="L2787" s="77">
        <f ca="1">IF(ISERROR(MATCH([1]!WORKORDER[[#This Row],[TRAVELER]],[1]!Table1[TRAVELER],0)),L2787,#REF!)</f>
        <v>29764</v>
      </c>
    </row>
    <row r="2788" spans="1:12" hidden="1" x14ac:dyDescent="0.25">
      <c r="A2788" s="77">
        <v>711248</v>
      </c>
      <c r="B2788" s="77" t="s">
        <v>928</v>
      </c>
      <c r="C2788" s="77">
        <v>630</v>
      </c>
      <c r="D2788" s="77"/>
      <c r="E2788" s="100">
        <v>1117</v>
      </c>
      <c r="F2788" s="101">
        <v>72532</v>
      </c>
      <c r="G2788" s="102">
        <v>190673</v>
      </c>
      <c r="H2788" s="103">
        <v>46195</v>
      </c>
      <c r="I2788" s="104" t="s">
        <v>1841</v>
      </c>
      <c r="J2788" s="77"/>
      <c r="K2788" s="77" t="str">
        <f ca="1">+IF(ISERROR(MATCH([1]!WORKORDER[[#This Row],[TRAVELER]],[1]!Table1[TRAVELER],0)),K2788,"Shipped")</f>
        <v>Shipped</v>
      </c>
      <c r="L2788" s="77">
        <f ca="1">IF(ISERROR(MATCH([1]!WORKORDER[[#This Row],[TRAVELER]],[1]!Table1[TRAVELER],0)),L2788,#REF!)</f>
        <v>29764</v>
      </c>
    </row>
    <row r="2789" spans="1:12" hidden="1" x14ac:dyDescent="0.25">
      <c r="A2789" s="77">
        <v>711249</v>
      </c>
      <c r="B2789" s="77" t="s">
        <v>928</v>
      </c>
      <c r="C2789" s="77" t="s">
        <v>1834</v>
      </c>
      <c r="D2789" s="77"/>
      <c r="E2789" s="100"/>
      <c r="F2789" s="101"/>
      <c r="G2789" s="102">
        <v>190880</v>
      </c>
      <c r="H2789" s="103">
        <v>46202</v>
      </c>
      <c r="I2789" s="104" t="s">
        <v>1842</v>
      </c>
      <c r="J2789" s="77" t="s">
        <v>1836</v>
      </c>
      <c r="K2789" s="77" t="str">
        <f ca="1">+IF(ISERROR(MATCH([1]!WORKORDER[[#This Row],[TRAVELER]],[1]!Table1[TRAVELER],0)),K2789,"Shipped")</f>
        <v>Shipped</v>
      </c>
      <c r="L2789" s="77">
        <f ca="1">IF(ISERROR(MATCH([1]!WORKORDER[[#This Row],[TRAVELER]],[1]!Table1[TRAVELER],0)),L2789,#REF!)</f>
        <v>29789</v>
      </c>
    </row>
    <row r="2790" spans="1:12" hidden="1" x14ac:dyDescent="0.25">
      <c r="A2790" s="107">
        <v>711250</v>
      </c>
      <c r="B2790" s="77" t="s">
        <v>866</v>
      </c>
      <c r="C2790" s="77">
        <v>723</v>
      </c>
      <c r="D2790" s="77"/>
      <c r="E2790" s="100">
        <v>1127</v>
      </c>
      <c r="F2790" s="101">
        <v>23928</v>
      </c>
      <c r="G2790" s="102">
        <v>192888</v>
      </c>
      <c r="H2790" s="103">
        <v>46240</v>
      </c>
      <c r="I2790" s="104" t="s">
        <v>926</v>
      </c>
      <c r="J2790" s="77" t="s">
        <v>1843</v>
      </c>
      <c r="K2790" s="77" t="str">
        <f ca="1">+IF(ISERROR(MATCH([1]!WORKORDER[[#This Row],[TRAVELER]],[1]!Table1[TRAVELER],0)),K2790,"Shipped")</f>
        <v>Shipped</v>
      </c>
      <c r="L2790" s="77">
        <f ca="1">IF(ISERROR(MATCH([1]!WORKORDER[[#This Row],[TRAVELER]],[1]!Table1[TRAVELER],0)),L2790,#REF!)</f>
        <v>29970</v>
      </c>
    </row>
    <row r="2791" spans="1:12" hidden="1" x14ac:dyDescent="0.25">
      <c r="A2791" s="77">
        <v>711251</v>
      </c>
      <c r="B2791" s="77" t="s">
        <v>866</v>
      </c>
      <c r="C2791" s="77">
        <v>89</v>
      </c>
      <c r="D2791" s="77"/>
      <c r="E2791" s="100">
        <v>1182</v>
      </c>
      <c r="F2791" s="101">
        <v>25096</v>
      </c>
      <c r="G2791" s="102">
        <v>192888</v>
      </c>
      <c r="H2791" s="103">
        <v>46240</v>
      </c>
      <c r="I2791" s="104" t="s">
        <v>926</v>
      </c>
      <c r="J2791" s="77"/>
      <c r="K2791" s="77" t="str">
        <f ca="1">+IF(ISERROR(MATCH([1]!WORKORDER[[#This Row],[TRAVELER]],[1]!Table1[TRAVELER],0)),K2791,"Shipped")</f>
        <v>Shipped</v>
      </c>
      <c r="L2791" s="77">
        <f ca="1">IF(ISERROR(MATCH([1]!WORKORDER[[#This Row],[TRAVELER]],[1]!Table1[TRAVELER],0)),L2791,#REF!)</f>
        <v>29972</v>
      </c>
    </row>
    <row r="2792" spans="1:12" hidden="1" x14ac:dyDescent="0.25">
      <c r="A2792" s="77">
        <v>711252</v>
      </c>
      <c r="B2792" s="77" t="s">
        <v>996</v>
      </c>
      <c r="C2792" s="77">
        <v>1402</v>
      </c>
      <c r="D2792" s="77"/>
      <c r="E2792" s="100">
        <v>1209</v>
      </c>
      <c r="F2792" s="101">
        <v>25669</v>
      </c>
      <c r="G2792" s="102">
        <v>190732</v>
      </c>
      <c r="H2792" s="103">
        <v>46197</v>
      </c>
      <c r="I2792" s="104" t="s">
        <v>926</v>
      </c>
      <c r="J2792" s="77"/>
      <c r="K2792" s="77" t="str">
        <f ca="1">+IF(ISERROR(MATCH([1]!WORKORDER[[#This Row],[TRAVELER]],[1]!Table1[TRAVELER],0)),K2792,"Shipped")</f>
        <v>Shipped</v>
      </c>
      <c r="L2792" s="77">
        <f ca="1">IF(ISERROR(MATCH([1]!WORKORDER[[#This Row],[TRAVELER]],[1]!Table1[TRAVELER],0)),L2792,#REF!)</f>
        <v>29792</v>
      </c>
    </row>
    <row r="2793" spans="1:12" hidden="1" x14ac:dyDescent="0.25">
      <c r="A2793" s="77">
        <v>711253</v>
      </c>
      <c r="B2793" s="77" t="s">
        <v>996</v>
      </c>
      <c r="C2793" s="77">
        <v>651</v>
      </c>
      <c r="D2793" s="77"/>
      <c r="E2793" s="100">
        <v>1108</v>
      </c>
      <c r="F2793" s="101">
        <v>23524</v>
      </c>
      <c r="G2793" s="102">
        <v>190732</v>
      </c>
      <c r="H2793" s="103">
        <v>46197</v>
      </c>
      <c r="I2793" s="104" t="s">
        <v>926</v>
      </c>
      <c r="J2793" s="77"/>
      <c r="K2793" s="77" t="str">
        <f ca="1">+IF(ISERROR(MATCH([1]!WORKORDER[[#This Row],[TRAVELER]],[1]!Table1[TRAVELER],0)),K2793,"Shipped")</f>
        <v>Shipped</v>
      </c>
      <c r="L2793" s="77">
        <f ca="1">IF(ISERROR(MATCH([1]!WORKORDER[[#This Row],[TRAVELER]],[1]!Table1[TRAVELER],0)),L2793,#REF!)</f>
        <v>29789</v>
      </c>
    </row>
    <row r="2794" spans="1:12" hidden="1" x14ac:dyDescent="0.25">
      <c r="A2794" s="77">
        <v>711254</v>
      </c>
      <c r="B2794" s="77" t="s">
        <v>996</v>
      </c>
      <c r="C2794" s="77">
        <v>909</v>
      </c>
      <c r="D2794" s="77"/>
      <c r="E2794" s="100">
        <v>1131</v>
      </c>
      <c r="F2794" s="101">
        <v>24013</v>
      </c>
      <c r="G2794" s="102">
        <v>190732</v>
      </c>
      <c r="H2794" s="103">
        <v>46197</v>
      </c>
      <c r="I2794" s="104" t="s">
        <v>926</v>
      </c>
      <c r="J2794" s="77"/>
      <c r="K2794" s="77" t="str">
        <f ca="1">+IF(ISERROR(MATCH([1]!WORKORDER[[#This Row],[TRAVELER]],[1]!Table1[TRAVELER],0)),K2794,"Shipped")</f>
        <v>Shipped</v>
      </c>
      <c r="L2794" s="77">
        <f ca="1">IF(ISERROR(MATCH([1]!WORKORDER[[#This Row],[TRAVELER]],[1]!Table1[TRAVELER],0)),L2794,#REF!)</f>
        <v>29789</v>
      </c>
    </row>
    <row r="2795" spans="1:12" hidden="1" x14ac:dyDescent="0.25">
      <c r="A2795" s="77">
        <v>711255</v>
      </c>
      <c r="B2795" s="77" t="s">
        <v>996</v>
      </c>
      <c r="C2795" s="77">
        <v>1567</v>
      </c>
      <c r="D2795" s="77"/>
      <c r="E2795" s="100">
        <v>1179</v>
      </c>
      <c r="F2795" s="101">
        <v>25032</v>
      </c>
      <c r="G2795" s="102">
        <v>190732</v>
      </c>
      <c r="H2795" s="103">
        <v>46197</v>
      </c>
      <c r="I2795" s="104" t="s">
        <v>926</v>
      </c>
      <c r="J2795" s="77"/>
      <c r="K2795" s="77" t="str">
        <f ca="1">+IF(ISERROR(MATCH([1]!WORKORDER[[#This Row],[TRAVELER]],[1]!Table1[TRAVELER],0)),K2795,"Shipped")</f>
        <v>Shipped</v>
      </c>
      <c r="L2795" s="77">
        <f ca="1">IF(ISERROR(MATCH([1]!WORKORDER[[#This Row],[TRAVELER]],[1]!Table1[TRAVELER],0)),L2795,#REF!)</f>
        <v>29773</v>
      </c>
    </row>
    <row r="2796" spans="1:12" hidden="1" x14ac:dyDescent="0.25">
      <c r="A2796" s="77">
        <v>711261</v>
      </c>
      <c r="B2796" s="77">
        <v>82254</v>
      </c>
      <c r="C2796" s="77">
        <v>975</v>
      </c>
      <c r="D2796" s="77"/>
      <c r="E2796" s="100">
        <v>891</v>
      </c>
      <c r="F2796" s="101">
        <v>50625</v>
      </c>
      <c r="G2796" s="102">
        <v>191192</v>
      </c>
      <c r="H2796" s="103">
        <v>46212</v>
      </c>
      <c r="I2796" s="104" t="s">
        <v>1844</v>
      </c>
      <c r="J2796" s="77"/>
      <c r="K2796" s="77" t="str">
        <f ca="1">+IF(ISERROR(MATCH([1]!WORKORDER[[#This Row],[TRAVELER]],[1]!Table1[TRAVELER],0)),K2796,"Shipped")</f>
        <v>Shipped</v>
      </c>
      <c r="L2796" s="77">
        <f ca="1">IF(ISERROR(MATCH([1]!WORKORDER[[#This Row],[TRAVELER]],[1]!Table1[TRAVELER],0)),L2796,#REF!)</f>
        <v>29857</v>
      </c>
    </row>
    <row r="2797" spans="1:12" hidden="1" x14ac:dyDescent="0.25">
      <c r="A2797" s="77">
        <v>711262</v>
      </c>
      <c r="B2797" s="77" t="s">
        <v>946</v>
      </c>
      <c r="C2797" s="77">
        <v>975</v>
      </c>
      <c r="D2797" s="77"/>
      <c r="E2797" s="100">
        <v>1218</v>
      </c>
      <c r="F2797" s="101">
        <v>79091</v>
      </c>
      <c r="G2797" s="102">
        <v>190796</v>
      </c>
      <c r="H2797" s="103">
        <v>46198</v>
      </c>
      <c r="I2797" s="104" t="s">
        <v>1845</v>
      </c>
      <c r="J2797" s="77"/>
      <c r="K2797" s="77" t="str">
        <f ca="1">+IF(ISERROR(MATCH([1]!WORKORDER[[#This Row],[TRAVELER]],[1]!Table1[TRAVELER],0)),K2797,"Shipped")</f>
        <v>Shipped</v>
      </c>
      <c r="L2797" s="77">
        <f ca="1">IF(ISERROR(MATCH([1]!WORKORDER[[#This Row],[TRAVELER]],[1]!Table1[TRAVELER],0)),L2797,#REF!)</f>
        <v>29779</v>
      </c>
    </row>
    <row r="2798" spans="1:12" hidden="1" x14ac:dyDescent="0.25">
      <c r="A2798" s="77">
        <v>711296</v>
      </c>
      <c r="B2798" s="77" t="s">
        <v>1061</v>
      </c>
      <c r="C2798" s="77">
        <v>673</v>
      </c>
      <c r="D2798" s="77"/>
      <c r="E2798" s="100">
        <v>813</v>
      </c>
      <c r="F2798" s="101">
        <v>91348</v>
      </c>
      <c r="G2798" s="102">
        <v>190796</v>
      </c>
      <c r="H2798" s="103">
        <v>46198</v>
      </c>
      <c r="I2798" s="104" t="s">
        <v>1846</v>
      </c>
      <c r="J2798" s="77"/>
      <c r="K2798" s="77" t="str">
        <f ca="1">+IF(ISERROR(MATCH([1]!WORKORDER[[#This Row],[TRAVELER]],[1]!Table1[TRAVELER],0)),K2798,"Shipped")</f>
        <v>Shipped</v>
      </c>
      <c r="L2798" s="77">
        <f ca="1">IF(ISERROR(MATCH([1]!WORKORDER[[#This Row],[TRAVELER]],[1]!Table1[TRAVELER],0)),L2798,#REF!)</f>
        <v>29776</v>
      </c>
    </row>
    <row r="2799" spans="1:12" hidden="1" x14ac:dyDescent="0.25">
      <c r="A2799" s="77">
        <v>711297</v>
      </c>
      <c r="B2799" s="77" t="s">
        <v>1061</v>
      </c>
      <c r="C2799" s="77">
        <v>567</v>
      </c>
      <c r="D2799" s="77"/>
      <c r="E2799" s="100">
        <v>953</v>
      </c>
      <c r="F2799" s="101">
        <v>107079</v>
      </c>
      <c r="G2799" s="102">
        <v>190796</v>
      </c>
      <c r="H2799" s="103">
        <v>46198</v>
      </c>
      <c r="I2799" s="104" t="s">
        <v>1847</v>
      </c>
      <c r="J2799" s="77"/>
      <c r="K2799" s="77" t="str">
        <f ca="1">+IF(ISERROR(MATCH([1]!WORKORDER[[#This Row],[TRAVELER]],[1]!Table1[TRAVELER],0)),K2799,"Shipped")</f>
        <v>Shipped</v>
      </c>
      <c r="L2799" s="77">
        <f ca="1">IF(ISERROR(MATCH([1]!WORKORDER[[#This Row],[TRAVELER]],[1]!Table1[TRAVELER],0)),L2799,#REF!)</f>
        <v>29776</v>
      </c>
    </row>
    <row r="2800" spans="1:12" hidden="1" x14ac:dyDescent="0.25">
      <c r="A2800" s="77">
        <v>711298</v>
      </c>
      <c r="B2800" s="77" t="s">
        <v>953</v>
      </c>
      <c r="C2800" s="77">
        <v>1007</v>
      </c>
      <c r="D2800" s="77"/>
      <c r="E2800" s="100">
        <v>820</v>
      </c>
      <c r="F2800" s="101">
        <v>63077</v>
      </c>
      <c r="G2800" s="102">
        <v>190796</v>
      </c>
      <c r="H2800" s="103">
        <v>46198</v>
      </c>
      <c r="I2800" s="104" t="s">
        <v>1848</v>
      </c>
      <c r="J2800" s="77"/>
      <c r="K2800" s="77" t="str">
        <f ca="1">+IF(ISERROR(MATCH([1]!WORKORDER[[#This Row],[TRAVELER]],[1]!Table1[TRAVELER],0)),K2800,"Shipped")</f>
        <v>Shipped</v>
      </c>
      <c r="L2800" s="77">
        <f ca="1">IF(ISERROR(MATCH([1]!WORKORDER[[#This Row],[TRAVELER]],[1]!Table1[TRAVELER],0)),L2800,#REF!)</f>
        <v>29769</v>
      </c>
    </row>
    <row r="2801" spans="1:12" hidden="1" x14ac:dyDescent="0.25">
      <c r="A2801" s="77">
        <v>711299</v>
      </c>
      <c r="B2801" s="77" t="s">
        <v>953</v>
      </c>
      <c r="C2801" s="77">
        <v>1435</v>
      </c>
      <c r="D2801" s="77"/>
      <c r="E2801" s="100">
        <v>673</v>
      </c>
      <c r="F2801" s="101">
        <v>51769</v>
      </c>
      <c r="G2801" s="102">
        <v>190796</v>
      </c>
      <c r="H2801" s="103">
        <v>46198</v>
      </c>
      <c r="I2801" s="104" t="s">
        <v>1849</v>
      </c>
      <c r="J2801" s="77"/>
      <c r="K2801" s="77" t="str">
        <f ca="1">+IF(ISERROR(MATCH([1]!WORKORDER[[#This Row],[TRAVELER]],[1]!Table1[TRAVELER],0)),K2801,"Shipped")</f>
        <v>Shipped</v>
      </c>
      <c r="L2801" s="77">
        <f ca="1">IF(ISERROR(MATCH([1]!WORKORDER[[#This Row],[TRAVELER]],[1]!Table1[TRAVELER],0)),L2801,#REF!)</f>
        <v>29769</v>
      </c>
    </row>
    <row r="2802" spans="1:12" hidden="1" x14ac:dyDescent="0.25">
      <c r="A2802" s="77">
        <v>711300</v>
      </c>
      <c r="B2802" s="77" t="s">
        <v>1037</v>
      </c>
      <c r="C2802" s="77">
        <v>1676</v>
      </c>
      <c r="D2802" s="77"/>
      <c r="E2802" s="100">
        <v>911</v>
      </c>
      <c r="F2802" s="101">
        <v>29674</v>
      </c>
      <c r="G2802" s="102">
        <v>190796</v>
      </c>
      <c r="H2802" s="103">
        <v>46198</v>
      </c>
      <c r="I2802" s="104" t="s">
        <v>1850</v>
      </c>
      <c r="J2802" s="77"/>
      <c r="K2802" s="77" t="str">
        <f ca="1">+IF(ISERROR(MATCH([1]!WORKORDER[[#This Row],[TRAVELER]],[1]!Table1[TRAVELER],0)),K2802,"Shipped")</f>
        <v>Shipped</v>
      </c>
      <c r="L2802" s="77">
        <f ca="1">IF(ISERROR(MATCH([1]!WORKORDER[[#This Row],[TRAVELER]],[1]!Table1[TRAVELER],0)),L2802,#REF!)</f>
        <v>29773</v>
      </c>
    </row>
    <row r="2803" spans="1:12" hidden="1" x14ac:dyDescent="0.25">
      <c r="A2803" s="77">
        <v>711301</v>
      </c>
      <c r="B2803" s="77" t="s">
        <v>1037</v>
      </c>
      <c r="C2803" s="77">
        <v>1434</v>
      </c>
      <c r="D2803" s="77"/>
      <c r="E2803" s="100">
        <v>750</v>
      </c>
      <c r="F2803" s="101">
        <v>24430</v>
      </c>
      <c r="G2803" s="102">
        <v>190796</v>
      </c>
      <c r="H2803" s="103">
        <v>46198</v>
      </c>
      <c r="I2803" s="104" t="s">
        <v>1851</v>
      </c>
      <c r="J2803" s="77"/>
      <c r="K2803" s="77" t="str">
        <f ca="1">+IF(ISERROR(MATCH([1]!WORKORDER[[#This Row],[TRAVELER]],[1]!Table1[TRAVELER],0)),K2803,"Shipped")</f>
        <v>Shipped</v>
      </c>
      <c r="L2803" s="77">
        <f ca="1">IF(ISERROR(MATCH([1]!WORKORDER[[#This Row],[TRAVELER]],[1]!Table1[TRAVELER],0)),L2803,#REF!)</f>
        <v>29773</v>
      </c>
    </row>
    <row r="2804" spans="1:12" hidden="1" x14ac:dyDescent="0.25">
      <c r="A2804" s="77">
        <v>711303</v>
      </c>
      <c r="B2804" s="77" t="s">
        <v>1071</v>
      </c>
      <c r="C2804" s="77">
        <v>951</v>
      </c>
      <c r="D2804" s="77"/>
      <c r="E2804" s="100">
        <v>817</v>
      </c>
      <c r="F2804" s="101">
        <v>10000</v>
      </c>
      <c r="G2804" s="102">
        <v>190648</v>
      </c>
      <c r="H2804" s="103">
        <v>46195</v>
      </c>
      <c r="I2804" s="104" t="s">
        <v>926</v>
      </c>
      <c r="J2804" s="77"/>
      <c r="K2804" s="77" t="str">
        <f ca="1">+IF(ISERROR(MATCH([1]!WORKORDER[[#This Row],[TRAVELER]],[1]!Table1[TRAVELER],0)),K2804,"Shipped")</f>
        <v>Shipped</v>
      </c>
      <c r="L2804" s="77">
        <f ca="1">IF(ISERROR(MATCH([1]!WORKORDER[[#This Row],[TRAVELER]],[1]!Table1[TRAVELER],0)),L2804,#REF!)</f>
        <v>29755</v>
      </c>
    </row>
    <row r="2805" spans="1:12" hidden="1" x14ac:dyDescent="0.25">
      <c r="A2805" s="77">
        <v>711304</v>
      </c>
      <c r="B2805" s="77" t="s">
        <v>1071</v>
      </c>
      <c r="C2805" s="77">
        <v>966</v>
      </c>
      <c r="D2805" s="77"/>
      <c r="E2805" s="100">
        <v>817</v>
      </c>
      <c r="F2805" s="101">
        <v>10000</v>
      </c>
      <c r="G2805" s="102">
        <v>190648</v>
      </c>
      <c r="H2805" s="103">
        <v>46195</v>
      </c>
      <c r="I2805" s="104" t="s">
        <v>926</v>
      </c>
      <c r="J2805" s="77"/>
      <c r="K2805" s="77" t="str">
        <f ca="1">+IF(ISERROR(MATCH([1]!WORKORDER[[#This Row],[TRAVELER]],[1]!Table1[TRAVELER],0)),K2805,"Shipped")</f>
        <v>Shipped</v>
      </c>
      <c r="L2805" s="77">
        <f ca="1">IF(ISERROR(MATCH([1]!WORKORDER[[#This Row],[TRAVELER]],[1]!Table1[TRAVELER],0)),L2805,#REF!)</f>
        <v>29755</v>
      </c>
    </row>
    <row r="2806" spans="1:12" hidden="1" x14ac:dyDescent="0.25">
      <c r="A2806" s="77">
        <v>711306</v>
      </c>
      <c r="B2806" s="77" t="s">
        <v>940</v>
      </c>
      <c r="C2806" s="77">
        <v>980</v>
      </c>
      <c r="D2806" s="77"/>
      <c r="E2806" s="100">
        <v>667</v>
      </c>
      <c r="F2806" s="101">
        <v>14252</v>
      </c>
      <c r="G2806" s="102">
        <v>190796</v>
      </c>
      <c r="H2806" s="103">
        <v>46198</v>
      </c>
      <c r="I2806" s="104" t="s">
        <v>1852</v>
      </c>
      <c r="J2806" s="77"/>
      <c r="K2806" s="77" t="str">
        <f ca="1">+IF(ISERROR(MATCH([1]!WORKORDER[[#This Row],[TRAVELER]],[1]!Table1[TRAVELER],0)),K2806,"Shipped")</f>
        <v>Shipped</v>
      </c>
      <c r="L2806" s="77">
        <f ca="1">IF(ISERROR(MATCH([1]!WORKORDER[[#This Row],[TRAVELER]],[1]!Table1[TRAVELER],0)),L2806,#REF!)</f>
        <v>29789</v>
      </c>
    </row>
    <row r="2807" spans="1:12" hidden="1" x14ac:dyDescent="0.25">
      <c r="A2807" s="77">
        <v>711307</v>
      </c>
      <c r="B2807" s="77" t="s">
        <v>940</v>
      </c>
      <c r="C2807" s="77">
        <v>148</v>
      </c>
      <c r="D2807" s="77"/>
      <c r="E2807" s="100">
        <v>838</v>
      </c>
      <c r="F2807" s="101">
        <v>17906</v>
      </c>
      <c r="G2807" s="102">
        <v>190796</v>
      </c>
      <c r="H2807" s="103">
        <v>46198</v>
      </c>
      <c r="I2807" s="104" t="s">
        <v>1853</v>
      </c>
      <c r="J2807" s="77"/>
      <c r="K2807" s="77" t="str">
        <f ca="1">+IF(ISERROR(MATCH([1]!WORKORDER[[#This Row],[TRAVELER]],[1]!Table1[TRAVELER],0)),K2807,"Shipped")</f>
        <v>Shipped</v>
      </c>
      <c r="L2807" s="77">
        <f ca="1">IF(ISERROR(MATCH([1]!WORKORDER[[#This Row],[TRAVELER]],[1]!Table1[TRAVELER],0)),L2807,#REF!)</f>
        <v>29773</v>
      </c>
    </row>
    <row r="2808" spans="1:12" hidden="1" x14ac:dyDescent="0.25">
      <c r="A2808" s="77">
        <v>711308</v>
      </c>
      <c r="B2808" s="77" t="s">
        <v>932</v>
      </c>
      <c r="C2808" s="77">
        <v>668</v>
      </c>
      <c r="D2808" s="77"/>
      <c r="E2808" s="100">
        <v>699</v>
      </c>
      <c r="F2808" s="101">
        <v>22621</v>
      </c>
      <c r="G2808" s="102">
        <v>190975</v>
      </c>
      <c r="H2808" s="103">
        <v>46204</v>
      </c>
      <c r="I2808" s="104" t="s">
        <v>1854</v>
      </c>
      <c r="J2808" s="77"/>
      <c r="K2808" s="77" t="str">
        <f ca="1">+IF(ISERROR(MATCH([1]!WORKORDER[[#This Row],[TRAVELER]],[1]!Table1[TRAVELER],0)),K2808,"Shipped")</f>
        <v>Shipped</v>
      </c>
      <c r="L2808" s="77">
        <f ca="1">IF(ISERROR(MATCH([1]!WORKORDER[[#This Row],[TRAVELER]],[1]!Table1[TRAVELER],0)),L2808,#REF!)</f>
        <v>29800</v>
      </c>
    </row>
    <row r="2809" spans="1:12" hidden="1" x14ac:dyDescent="0.25">
      <c r="A2809" s="77">
        <v>711309</v>
      </c>
      <c r="B2809" s="77" t="s">
        <v>932</v>
      </c>
      <c r="C2809" s="77">
        <v>634</v>
      </c>
      <c r="D2809" s="77"/>
      <c r="E2809" s="100">
        <v>537</v>
      </c>
      <c r="F2809" s="101">
        <v>17379</v>
      </c>
      <c r="G2809" s="102">
        <v>190975</v>
      </c>
      <c r="H2809" s="103">
        <v>46204</v>
      </c>
      <c r="I2809" s="104" t="s">
        <v>1855</v>
      </c>
      <c r="J2809" s="77"/>
      <c r="K2809" s="77" t="str">
        <f ca="1">+IF(ISERROR(MATCH([1]!WORKORDER[[#This Row],[TRAVELER]],[1]!Table1[TRAVELER],0)),K2809,"Shipped")</f>
        <v>Shipped</v>
      </c>
      <c r="L2809" s="77">
        <f ca="1">IF(ISERROR(MATCH([1]!WORKORDER[[#This Row],[TRAVELER]],[1]!Table1[TRAVELER],0)),L2809,#REF!)</f>
        <v>29816</v>
      </c>
    </row>
    <row r="2810" spans="1:12" hidden="1" x14ac:dyDescent="0.25">
      <c r="A2810" s="77">
        <v>711310</v>
      </c>
      <c r="B2810" s="77" t="s">
        <v>932</v>
      </c>
      <c r="C2810" s="77">
        <v>121</v>
      </c>
      <c r="D2810" s="77"/>
      <c r="E2810" s="100">
        <v>619</v>
      </c>
      <c r="F2810" s="101">
        <v>20032</v>
      </c>
      <c r="G2810" s="102">
        <v>191105</v>
      </c>
      <c r="H2810" s="103">
        <v>46210</v>
      </c>
      <c r="I2810" s="104" t="s">
        <v>1856</v>
      </c>
      <c r="J2810" s="77"/>
      <c r="K2810" s="77" t="str">
        <f ca="1">+IF(ISERROR(MATCH([1]!WORKORDER[[#This Row],[TRAVELER]],[1]!Table1[TRAVELER],0)),K2810,"Shipped")</f>
        <v>Shipped</v>
      </c>
      <c r="L2810" s="77">
        <f ca="1">IF(ISERROR(MATCH([1]!WORKORDER[[#This Row],[TRAVELER]],[1]!Table1[TRAVELER],0)),L2810,#REF!)</f>
        <v>29814</v>
      </c>
    </row>
    <row r="2811" spans="1:12" hidden="1" x14ac:dyDescent="0.25">
      <c r="A2811" s="77">
        <v>711311</v>
      </c>
      <c r="B2811" s="77" t="s">
        <v>932</v>
      </c>
      <c r="C2811" s="77">
        <v>1002</v>
      </c>
      <c r="D2811" s="77"/>
      <c r="E2811" s="100">
        <v>604</v>
      </c>
      <c r="F2811" s="101">
        <v>19547</v>
      </c>
      <c r="G2811" s="102">
        <v>191105</v>
      </c>
      <c r="H2811" s="103">
        <v>46210</v>
      </c>
      <c r="I2811" s="104" t="s">
        <v>1857</v>
      </c>
      <c r="J2811" s="77"/>
      <c r="K2811" s="77" t="str">
        <f ca="1">+IF(ISERROR(MATCH([1]!WORKORDER[[#This Row],[TRAVELER]],[1]!Table1[TRAVELER],0)),K2811,"Shipped")</f>
        <v>Shipped</v>
      </c>
      <c r="L2811" s="77">
        <f ca="1">IF(ISERROR(MATCH([1]!WORKORDER[[#This Row],[TRAVELER]],[1]!Table1[TRAVELER],0)),L2811,#REF!)</f>
        <v>29814</v>
      </c>
    </row>
    <row r="2812" spans="1:12" hidden="1" x14ac:dyDescent="0.25">
      <c r="A2812" s="77">
        <v>711312</v>
      </c>
      <c r="B2812" s="77" t="s">
        <v>985</v>
      </c>
      <c r="C2812" s="77">
        <v>369</v>
      </c>
      <c r="D2812" s="77"/>
      <c r="E2812" s="100">
        <v>588</v>
      </c>
      <c r="F2812" s="101">
        <v>15116</v>
      </c>
      <c r="G2812" s="102">
        <v>190695</v>
      </c>
      <c r="H2812" s="103">
        <v>46196</v>
      </c>
      <c r="I2812" s="104" t="s">
        <v>1858</v>
      </c>
      <c r="J2812" s="77"/>
      <c r="K2812" s="77" t="str">
        <f ca="1">+IF(ISERROR(MATCH([1]!WORKORDER[[#This Row],[TRAVELER]],[1]!Table1[TRAVELER],0)),K2812,"Shipped")</f>
        <v>Shipped</v>
      </c>
      <c r="L2812" s="77">
        <f ca="1">IF(ISERROR(MATCH([1]!WORKORDER[[#This Row],[TRAVELER]],[1]!Table1[TRAVELER],0)),L2812,#REF!)</f>
        <v>29755</v>
      </c>
    </row>
    <row r="2813" spans="1:12" hidden="1" x14ac:dyDescent="0.25">
      <c r="A2813" s="77">
        <v>711313</v>
      </c>
      <c r="B2813" s="77" t="s">
        <v>985</v>
      </c>
      <c r="C2813" s="77">
        <v>13</v>
      </c>
      <c r="D2813" s="77"/>
      <c r="E2813" s="100">
        <v>526</v>
      </c>
      <c r="F2813" s="101">
        <v>13522</v>
      </c>
      <c r="G2813" s="102">
        <v>190695</v>
      </c>
      <c r="H2813" s="103">
        <v>46196</v>
      </c>
      <c r="I2813" s="104" t="s">
        <v>1859</v>
      </c>
      <c r="J2813" s="77"/>
      <c r="K2813" s="77" t="str">
        <f ca="1">+IF(ISERROR(MATCH([1]!WORKORDER[[#This Row],[TRAVELER]],[1]!Table1[TRAVELER],0)),K2813,"Shipped")</f>
        <v>Shipped</v>
      </c>
      <c r="L2813" s="77">
        <f ca="1">IF(ISERROR(MATCH([1]!WORKORDER[[#This Row],[TRAVELER]],[1]!Table1[TRAVELER],0)),L2813,#REF!)</f>
        <v>29755</v>
      </c>
    </row>
    <row r="2814" spans="1:12" hidden="1" x14ac:dyDescent="0.25">
      <c r="A2814" s="77">
        <v>711314</v>
      </c>
      <c r="B2814" s="77" t="s">
        <v>959</v>
      </c>
      <c r="C2814" s="77">
        <v>142</v>
      </c>
      <c r="D2814" s="77"/>
      <c r="E2814" s="100">
        <v>658</v>
      </c>
      <c r="F2814" s="101">
        <v>29774</v>
      </c>
      <c r="G2814" s="102">
        <v>190814</v>
      </c>
      <c r="H2814" s="103">
        <v>46199</v>
      </c>
      <c r="I2814" s="104" t="s">
        <v>1860</v>
      </c>
      <c r="J2814" s="77"/>
      <c r="K2814" s="77" t="str">
        <f ca="1">+IF(ISERROR(MATCH([1]!WORKORDER[[#This Row],[TRAVELER]],[1]!Table1[TRAVELER],0)),K2814,"Shipped")</f>
        <v>Shipped</v>
      </c>
      <c r="L2814" s="77">
        <f ca="1">IF(ISERROR(MATCH([1]!WORKORDER[[#This Row],[TRAVELER]],[1]!Table1[TRAVELER],0)),L2814,#REF!)</f>
        <v>29776</v>
      </c>
    </row>
    <row r="2815" spans="1:12" hidden="1" x14ac:dyDescent="0.25">
      <c r="A2815" s="77">
        <v>711315</v>
      </c>
      <c r="B2815" s="77" t="s">
        <v>959</v>
      </c>
      <c r="C2815" s="77">
        <v>1685</v>
      </c>
      <c r="D2815" s="77"/>
      <c r="E2815" s="100">
        <v>644</v>
      </c>
      <c r="F2815" s="101">
        <v>29140</v>
      </c>
      <c r="G2815" s="102">
        <v>190796</v>
      </c>
      <c r="H2815" s="103">
        <v>46198</v>
      </c>
      <c r="I2815" s="104" t="s">
        <v>1861</v>
      </c>
      <c r="J2815" s="77"/>
      <c r="K2815" s="77" t="str">
        <f ca="1">+IF(ISERROR(MATCH([1]!WORKORDER[[#This Row],[TRAVELER]],[1]!Table1[TRAVELER],0)),K2815,"Shipped")</f>
        <v>Shipped</v>
      </c>
      <c r="L2815" s="77">
        <f ca="1">IF(ISERROR(MATCH([1]!WORKORDER[[#This Row],[TRAVELER]],[1]!Table1[TRAVELER],0)),L2815,#REF!)</f>
        <v>29769</v>
      </c>
    </row>
    <row r="2816" spans="1:12" hidden="1" x14ac:dyDescent="0.25">
      <c r="A2816" s="77">
        <v>711316</v>
      </c>
      <c r="B2816" s="77" t="s">
        <v>959</v>
      </c>
      <c r="C2816" s="77">
        <v>1663</v>
      </c>
      <c r="D2816" s="77"/>
      <c r="E2816" s="100">
        <v>646</v>
      </c>
      <c r="F2816" s="101">
        <v>29231</v>
      </c>
      <c r="G2816" s="102">
        <v>190814</v>
      </c>
      <c r="H2816" s="103">
        <v>46199</v>
      </c>
      <c r="I2816" s="104" t="s">
        <v>1862</v>
      </c>
      <c r="J2816" s="77"/>
      <c r="K2816" s="77" t="str">
        <f ca="1">+IF(ISERROR(MATCH([1]!WORKORDER[[#This Row],[TRAVELER]],[1]!Table1[TRAVELER],0)),K2816,"Shipped")</f>
        <v>Shipped</v>
      </c>
      <c r="L2816" s="77">
        <f ca="1">IF(ISERROR(MATCH([1]!WORKORDER[[#This Row],[TRAVELER]],[1]!Table1[TRAVELER],0)),L2816,#REF!)</f>
        <v>29779</v>
      </c>
    </row>
    <row r="2817" spans="1:12" hidden="1" x14ac:dyDescent="0.25">
      <c r="A2817" s="77">
        <v>711317</v>
      </c>
      <c r="B2817" s="77" t="s">
        <v>959</v>
      </c>
      <c r="C2817" s="77">
        <v>792</v>
      </c>
      <c r="D2817" s="77"/>
      <c r="E2817" s="100">
        <v>646</v>
      </c>
      <c r="F2817" s="101">
        <v>29231</v>
      </c>
      <c r="G2817" s="102">
        <v>190796</v>
      </c>
      <c r="H2817" s="103">
        <v>46198</v>
      </c>
      <c r="I2817" s="104" t="s">
        <v>1863</v>
      </c>
      <c r="J2817" s="77"/>
      <c r="K2817" s="77" t="str">
        <f ca="1">+IF(ISERROR(MATCH([1]!WORKORDER[[#This Row],[TRAVELER]],[1]!Table1[TRAVELER],0)),K2817,"Shipped")</f>
        <v>Shipped</v>
      </c>
      <c r="L2817" s="77">
        <f ca="1">IF(ISERROR(MATCH([1]!WORKORDER[[#This Row],[TRAVELER]],[1]!Table1[TRAVELER],0)),L2817,#REF!)</f>
        <v>29769</v>
      </c>
    </row>
    <row r="2818" spans="1:12" hidden="1" x14ac:dyDescent="0.25">
      <c r="A2818" s="77">
        <v>711318</v>
      </c>
      <c r="B2818" s="77" t="s">
        <v>940</v>
      </c>
      <c r="C2818" s="77">
        <v>66</v>
      </c>
      <c r="D2818" s="77"/>
      <c r="E2818" s="100">
        <v>640</v>
      </c>
      <c r="F2818" s="101">
        <v>13675</v>
      </c>
      <c r="G2818" s="102">
        <v>190796</v>
      </c>
      <c r="H2818" s="103">
        <v>46198</v>
      </c>
      <c r="I2818" s="104" t="s">
        <v>1864</v>
      </c>
      <c r="J2818" s="77"/>
      <c r="K2818" s="77" t="str">
        <f ca="1">+IF(ISERROR(MATCH([1]!WORKORDER[[#This Row],[TRAVELER]],[1]!Table1[TRAVELER],0)),K2818,"Shipped")</f>
        <v>Shipped</v>
      </c>
      <c r="L2818" s="77">
        <f ca="1">IF(ISERROR(MATCH([1]!WORKORDER[[#This Row],[TRAVELER]],[1]!Table1[TRAVELER],0)),L2818,#REF!)</f>
        <v>29773</v>
      </c>
    </row>
    <row r="2819" spans="1:12" hidden="1" x14ac:dyDescent="0.25">
      <c r="A2819" s="77">
        <v>711319</v>
      </c>
      <c r="B2819" s="77" t="s">
        <v>940</v>
      </c>
      <c r="C2819" s="77">
        <v>1563</v>
      </c>
      <c r="D2819" s="77"/>
      <c r="E2819" s="100">
        <v>879</v>
      </c>
      <c r="F2819" s="101">
        <v>18782</v>
      </c>
      <c r="G2819" s="102">
        <v>190796</v>
      </c>
      <c r="H2819" s="103">
        <v>46198</v>
      </c>
      <c r="I2819" s="104" t="s">
        <v>1865</v>
      </c>
      <c r="J2819" s="77"/>
      <c r="K2819" s="77" t="str">
        <f ca="1">+IF(ISERROR(MATCH([1]!WORKORDER[[#This Row],[TRAVELER]],[1]!Table1[TRAVELER],0)),K2819,"Shipped")</f>
        <v>Shipped</v>
      </c>
      <c r="L2819" s="77">
        <f ca="1">IF(ISERROR(MATCH([1]!WORKORDER[[#This Row],[TRAVELER]],[1]!Table1[TRAVELER],0)),L2819,#REF!)</f>
        <v>29769</v>
      </c>
    </row>
    <row r="2820" spans="1:12" hidden="1" x14ac:dyDescent="0.25">
      <c r="A2820" s="77">
        <v>711320</v>
      </c>
      <c r="B2820" s="77" t="s">
        <v>933</v>
      </c>
      <c r="C2820" s="77">
        <v>1395</v>
      </c>
      <c r="D2820" s="77"/>
      <c r="E2820" s="100">
        <v>848</v>
      </c>
      <c r="F2820" s="101">
        <v>95281</v>
      </c>
      <c r="G2820" s="102">
        <v>190797</v>
      </c>
      <c r="H2820" s="103">
        <v>46199</v>
      </c>
      <c r="I2820" s="104" t="s">
        <v>926</v>
      </c>
      <c r="J2820" s="77"/>
      <c r="K2820" s="77" t="str">
        <f ca="1">+IF(ISERROR(MATCH([1]!WORKORDER[[#This Row],[TRAVELER]],[1]!Table1[TRAVELER],0)),K2820,"Shipped")</f>
        <v>Shipped</v>
      </c>
      <c r="L2820" s="77">
        <f ca="1">IF(ISERROR(MATCH([1]!WORKORDER[[#This Row],[TRAVELER]],[1]!Table1[TRAVELER],0)),L2820,#REF!)</f>
        <v>29784</v>
      </c>
    </row>
    <row r="2821" spans="1:12" hidden="1" x14ac:dyDescent="0.25">
      <c r="A2821" s="77">
        <v>711321</v>
      </c>
      <c r="B2821" s="77" t="s">
        <v>933</v>
      </c>
      <c r="C2821" s="77">
        <v>1365</v>
      </c>
      <c r="D2821" s="77"/>
      <c r="E2821" s="100">
        <v>925</v>
      </c>
      <c r="F2821" s="101">
        <v>103933</v>
      </c>
      <c r="G2821" s="102">
        <v>190797</v>
      </c>
      <c r="H2821" s="103">
        <v>46199</v>
      </c>
      <c r="I2821" s="104" t="s">
        <v>926</v>
      </c>
      <c r="J2821" s="77"/>
      <c r="K2821" s="77" t="str">
        <f ca="1">+IF(ISERROR(MATCH([1]!WORKORDER[[#This Row],[TRAVELER]],[1]!Table1[TRAVELER],0)),K2821,"Shipped")</f>
        <v>Shipped</v>
      </c>
      <c r="L2821" s="77">
        <f ca="1">IF(ISERROR(MATCH([1]!WORKORDER[[#This Row],[TRAVELER]],[1]!Table1[TRAVELER],0)),L2821,#REF!)</f>
        <v>29779</v>
      </c>
    </row>
    <row r="2822" spans="1:12" hidden="1" x14ac:dyDescent="0.25">
      <c r="A2822" s="77">
        <v>711326</v>
      </c>
      <c r="B2822" s="77">
        <v>11546364</v>
      </c>
      <c r="C2822" s="77">
        <v>141</v>
      </c>
      <c r="D2822" s="77"/>
      <c r="E2822" s="100">
        <v>1065</v>
      </c>
      <c r="F2822" s="101">
        <v>128313</v>
      </c>
      <c r="G2822" s="102">
        <v>190621</v>
      </c>
      <c r="H2822" s="103">
        <v>46192</v>
      </c>
      <c r="I2822" s="104" t="s">
        <v>926</v>
      </c>
      <c r="J2822" s="77"/>
      <c r="K2822" s="77" t="str">
        <f ca="1">+IF(ISERROR(MATCH([1]!WORKORDER[[#This Row],[TRAVELER]],[1]!Table1[TRAVELER],0)),K2822,"Shipped")</f>
        <v>Shipped</v>
      </c>
      <c r="L2822" s="77">
        <f ca="1">IF(ISERROR(MATCH([1]!WORKORDER[[#This Row],[TRAVELER]],[1]!Table1[TRAVELER],0)),L2822,#REF!)</f>
        <v>29773</v>
      </c>
    </row>
    <row r="2823" spans="1:12" hidden="1" x14ac:dyDescent="0.25">
      <c r="A2823" s="77">
        <v>711327</v>
      </c>
      <c r="B2823" s="77">
        <v>11546364</v>
      </c>
      <c r="C2823" s="77">
        <v>1628</v>
      </c>
      <c r="D2823" s="77"/>
      <c r="E2823" s="100">
        <v>1047</v>
      </c>
      <c r="F2823" s="101">
        <v>126145</v>
      </c>
      <c r="G2823" s="102">
        <v>190621</v>
      </c>
      <c r="H2823" s="103">
        <v>46192</v>
      </c>
      <c r="I2823" s="104" t="s">
        <v>926</v>
      </c>
      <c r="J2823" s="77"/>
      <c r="K2823" s="77" t="str">
        <f ca="1">+IF(ISERROR(MATCH([1]!WORKORDER[[#This Row],[TRAVELER]],[1]!Table1[TRAVELER],0)),K2823,"Shipped")</f>
        <v>Shipped</v>
      </c>
      <c r="L2823" s="77">
        <f ca="1">IF(ISERROR(MATCH([1]!WORKORDER[[#This Row],[TRAVELER]],[1]!Table1[TRAVELER],0)),L2823,#REF!)</f>
        <v>29755</v>
      </c>
    </row>
    <row r="2824" spans="1:12" hidden="1" x14ac:dyDescent="0.25">
      <c r="A2824" s="77">
        <v>711334</v>
      </c>
      <c r="B2824" s="77" t="s">
        <v>986</v>
      </c>
      <c r="C2824" s="77">
        <v>1103</v>
      </c>
      <c r="D2824" s="77"/>
      <c r="E2824" s="100">
        <v>1116</v>
      </c>
      <c r="F2824" s="101">
        <v>85846</v>
      </c>
      <c r="G2824" s="102">
        <v>190690</v>
      </c>
      <c r="H2824" s="103">
        <v>46196</v>
      </c>
      <c r="I2824" s="104" t="s">
        <v>926</v>
      </c>
      <c r="J2824" s="77"/>
      <c r="K2824" s="77" t="str">
        <f ca="1">+IF(ISERROR(MATCH([1]!WORKORDER[[#This Row],[TRAVELER]],[1]!Table1[TRAVELER],0)),K2824,"Shipped")</f>
        <v>Shipped</v>
      </c>
      <c r="L2824" s="77">
        <f ca="1">IF(ISERROR(MATCH([1]!WORKORDER[[#This Row],[TRAVELER]],[1]!Table1[TRAVELER],0)),L2824,#REF!)</f>
        <v>29816</v>
      </c>
    </row>
    <row r="2825" spans="1:12" hidden="1" x14ac:dyDescent="0.25">
      <c r="A2825" s="77">
        <v>711335</v>
      </c>
      <c r="B2825" s="77" t="s">
        <v>986</v>
      </c>
      <c r="C2825" s="77">
        <v>235</v>
      </c>
      <c r="D2825" s="77"/>
      <c r="E2825" s="100">
        <v>1103</v>
      </c>
      <c r="F2825" s="101">
        <v>84846</v>
      </c>
      <c r="G2825" s="102">
        <v>190690</v>
      </c>
      <c r="H2825" s="103">
        <v>46196</v>
      </c>
      <c r="I2825" s="104" t="s">
        <v>926</v>
      </c>
      <c r="J2825" s="77"/>
      <c r="K2825" s="77" t="str">
        <f ca="1">+IF(ISERROR(MATCH([1]!WORKORDER[[#This Row],[TRAVELER]],[1]!Table1[TRAVELER],0)),K2825,"Shipped")</f>
        <v>Shipped</v>
      </c>
      <c r="L2825" s="77">
        <f ca="1">IF(ISERROR(MATCH([1]!WORKORDER[[#This Row],[TRAVELER]],[1]!Table1[TRAVELER],0)),L2825,#REF!)</f>
        <v>29758</v>
      </c>
    </row>
    <row r="2826" spans="1:12" hidden="1" x14ac:dyDescent="0.25">
      <c r="A2826" s="77">
        <v>711336</v>
      </c>
      <c r="B2826" s="77" t="s">
        <v>986</v>
      </c>
      <c r="C2826" s="77">
        <v>1021</v>
      </c>
      <c r="D2826" s="77"/>
      <c r="E2826" s="100">
        <v>1032</v>
      </c>
      <c r="F2826" s="101">
        <v>79385</v>
      </c>
      <c r="G2826" s="102">
        <v>190690</v>
      </c>
      <c r="H2826" s="103">
        <v>46196</v>
      </c>
      <c r="I2826" s="104" t="s">
        <v>926</v>
      </c>
      <c r="J2826" s="77"/>
      <c r="K2826" s="77" t="str">
        <f ca="1">+IF(ISERROR(MATCH([1]!WORKORDER[[#This Row],[TRAVELER]],[1]!Table1[TRAVELER],0)),K2826,"Shipped")</f>
        <v>Shipped</v>
      </c>
      <c r="L2826" s="77">
        <f ca="1">IF(ISERROR(MATCH([1]!WORKORDER[[#This Row],[TRAVELER]],[1]!Table1[TRAVELER],0)),L2826,#REF!)</f>
        <v>29769</v>
      </c>
    </row>
    <row r="2827" spans="1:12" hidden="1" x14ac:dyDescent="0.25">
      <c r="A2827" s="77">
        <v>711337</v>
      </c>
      <c r="B2827" s="77" t="s">
        <v>986</v>
      </c>
      <c r="C2827" s="77">
        <v>794</v>
      </c>
      <c r="D2827" s="77"/>
      <c r="E2827" s="100">
        <v>1171</v>
      </c>
      <c r="F2827" s="101">
        <v>90077</v>
      </c>
      <c r="G2827" s="102">
        <v>190690</v>
      </c>
      <c r="H2827" s="103">
        <v>46196</v>
      </c>
      <c r="I2827" s="104" t="s">
        <v>926</v>
      </c>
      <c r="J2827" s="77"/>
      <c r="K2827" s="77" t="str">
        <f ca="1">+IF(ISERROR(MATCH([1]!WORKORDER[[#This Row],[TRAVELER]],[1]!Table1[TRAVELER],0)),K2827,"Shipped")</f>
        <v>Shipped</v>
      </c>
      <c r="L2827" s="77">
        <f ca="1">IF(ISERROR(MATCH([1]!WORKORDER[[#This Row],[TRAVELER]],[1]!Table1[TRAVELER],0)),L2827,#REF!)</f>
        <v>29758</v>
      </c>
    </row>
    <row r="2828" spans="1:12" hidden="1" x14ac:dyDescent="0.25">
      <c r="A2828" s="77">
        <v>711338</v>
      </c>
      <c r="B2828" s="77" t="s">
        <v>986</v>
      </c>
      <c r="C2828" s="77">
        <v>560</v>
      </c>
      <c r="D2828" s="77"/>
      <c r="E2828" s="100">
        <v>1138</v>
      </c>
      <c r="F2828" s="101">
        <v>87538</v>
      </c>
      <c r="G2828" s="102">
        <v>190690</v>
      </c>
      <c r="H2828" s="103">
        <v>46196</v>
      </c>
      <c r="I2828" s="104" t="s">
        <v>926</v>
      </c>
      <c r="J2828" s="77"/>
      <c r="K2828" s="77" t="str">
        <f ca="1">+IF(ISERROR(MATCH([1]!WORKORDER[[#This Row],[TRAVELER]],[1]!Table1[TRAVELER],0)),K2828,"Shipped")</f>
        <v>Shipped</v>
      </c>
      <c r="L2828" s="77">
        <f ca="1">IF(ISERROR(MATCH([1]!WORKORDER[[#This Row],[TRAVELER]],[1]!Table1[TRAVELER],0)),L2828,#REF!)</f>
        <v>29756</v>
      </c>
    </row>
    <row r="2829" spans="1:12" hidden="1" x14ac:dyDescent="0.25">
      <c r="A2829" s="77">
        <v>711339</v>
      </c>
      <c r="B2829" s="77" t="s">
        <v>986</v>
      </c>
      <c r="C2829" s="77">
        <v>743</v>
      </c>
      <c r="D2829" s="77"/>
      <c r="E2829" s="100">
        <v>1094</v>
      </c>
      <c r="F2829" s="101">
        <v>84154</v>
      </c>
      <c r="G2829" s="102">
        <v>190690</v>
      </c>
      <c r="H2829" s="103">
        <v>46196</v>
      </c>
      <c r="I2829" s="104" t="s">
        <v>926</v>
      </c>
      <c r="J2829" s="77"/>
      <c r="K2829" s="77" t="str">
        <f ca="1">+IF(ISERROR(MATCH([1]!WORKORDER[[#This Row],[TRAVELER]],[1]!Table1[TRAVELER],0)),K2829,"Shipped")</f>
        <v>Shipped</v>
      </c>
      <c r="L2829" s="77">
        <f ca="1">IF(ISERROR(MATCH([1]!WORKORDER[[#This Row],[TRAVELER]],[1]!Table1[TRAVELER],0)),L2829,#REF!)</f>
        <v>29816</v>
      </c>
    </row>
    <row r="2830" spans="1:12" hidden="1" x14ac:dyDescent="0.25">
      <c r="A2830" s="77">
        <v>711340</v>
      </c>
      <c r="B2830" s="77" t="s">
        <v>986</v>
      </c>
      <c r="C2830" s="77">
        <v>1595</v>
      </c>
      <c r="D2830" s="77"/>
      <c r="E2830" s="100">
        <v>945</v>
      </c>
      <c r="F2830" s="101">
        <v>72692</v>
      </c>
      <c r="G2830" s="102">
        <v>190690</v>
      </c>
      <c r="H2830" s="103">
        <v>46196</v>
      </c>
      <c r="I2830" s="104" t="s">
        <v>926</v>
      </c>
      <c r="J2830" s="77"/>
      <c r="K2830" s="77" t="str">
        <f ca="1">+IF(ISERROR(MATCH([1]!WORKORDER[[#This Row],[TRAVELER]],[1]!Table1[TRAVELER],0)),K2830,"Shipped")</f>
        <v>Shipped</v>
      </c>
      <c r="L2830" s="77">
        <f ca="1">IF(ISERROR(MATCH([1]!WORKORDER[[#This Row],[TRAVELER]],[1]!Table1[TRAVELER],0)),L2830,#REF!)</f>
        <v>29755</v>
      </c>
    </row>
    <row r="2831" spans="1:12" hidden="1" x14ac:dyDescent="0.25">
      <c r="A2831" s="77">
        <v>711341</v>
      </c>
      <c r="B2831" s="77" t="s">
        <v>986</v>
      </c>
      <c r="C2831" s="77">
        <v>350</v>
      </c>
      <c r="D2831" s="77"/>
      <c r="E2831" s="100">
        <v>907</v>
      </c>
      <c r="F2831" s="101">
        <v>69769</v>
      </c>
      <c r="G2831" s="102">
        <v>190690</v>
      </c>
      <c r="H2831" s="103">
        <v>46196</v>
      </c>
      <c r="I2831" s="104" t="s">
        <v>926</v>
      </c>
      <c r="J2831" s="77"/>
      <c r="K2831" s="77" t="str">
        <f ca="1">+IF(ISERROR(MATCH([1]!WORKORDER[[#This Row],[TRAVELER]],[1]!Table1[TRAVELER],0)),K2831,"Shipped")</f>
        <v>Shipped</v>
      </c>
      <c r="L2831" s="77">
        <f ca="1">IF(ISERROR(MATCH([1]!WORKORDER[[#This Row],[TRAVELER]],[1]!Table1[TRAVELER],0)),L2831,#REF!)</f>
        <v>29758</v>
      </c>
    </row>
    <row r="2832" spans="1:12" hidden="1" x14ac:dyDescent="0.25">
      <c r="A2832" s="77">
        <v>711342</v>
      </c>
      <c r="B2832" s="77" t="s">
        <v>986</v>
      </c>
      <c r="C2832" s="77">
        <v>841</v>
      </c>
      <c r="D2832" s="77"/>
      <c r="E2832" s="100">
        <v>1051</v>
      </c>
      <c r="F2832" s="101">
        <v>80846</v>
      </c>
      <c r="G2832" s="102">
        <v>190690</v>
      </c>
      <c r="H2832" s="103">
        <v>46196</v>
      </c>
      <c r="I2832" s="104" t="s">
        <v>926</v>
      </c>
      <c r="J2832" s="77"/>
      <c r="K2832" s="77" t="str">
        <f ca="1">+IF(ISERROR(MATCH([1]!WORKORDER[[#This Row],[TRAVELER]],[1]!Table1[TRAVELER],0)),K2832,"Shipped")</f>
        <v>Shipped</v>
      </c>
      <c r="L2832" s="77">
        <f ca="1">IF(ISERROR(MATCH([1]!WORKORDER[[#This Row],[TRAVELER]],[1]!Table1[TRAVELER],0)),L2832,#REF!)</f>
        <v>29758</v>
      </c>
    </row>
    <row r="2833" spans="1:12" hidden="1" x14ac:dyDescent="0.25">
      <c r="A2833" s="77">
        <v>711343</v>
      </c>
      <c r="B2833" s="77" t="s">
        <v>986</v>
      </c>
      <c r="C2833" s="77">
        <v>249</v>
      </c>
      <c r="D2833" s="77"/>
      <c r="E2833" s="100">
        <v>1168</v>
      </c>
      <c r="F2833" s="101">
        <v>89846</v>
      </c>
      <c r="G2833" s="102">
        <v>190690</v>
      </c>
      <c r="H2833" s="103">
        <v>46196</v>
      </c>
      <c r="I2833" s="104" t="s">
        <v>926</v>
      </c>
      <c r="J2833" s="77"/>
      <c r="K2833" s="77" t="str">
        <f ca="1">+IF(ISERROR(MATCH([1]!WORKORDER[[#This Row],[TRAVELER]],[1]!Table1[TRAVELER],0)),K2833,"Shipped")</f>
        <v>Shipped</v>
      </c>
      <c r="L2833" s="77">
        <f ca="1">IF(ISERROR(MATCH([1]!WORKORDER[[#This Row],[TRAVELER]],[1]!Table1[TRAVELER],0)),L2833,#REF!)</f>
        <v>29755</v>
      </c>
    </row>
    <row r="2834" spans="1:12" hidden="1" x14ac:dyDescent="0.25">
      <c r="A2834" s="77">
        <v>711344</v>
      </c>
      <c r="B2834" s="77" t="s">
        <v>986</v>
      </c>
      <c r="C2834" s="77">
        <v>502</v>
      </c>
      <c r="D2834" s="77"/>
      <c r="E2834" s="100">
        <v>1041</v>
      </c>
      <c r="F2834" s="101">
        <v>80077</v>
      </c>
      <c r="G2834" s="102">
        <v>190690</v>
      </c>
      <c r="H2834" s="103">
        <v>46196</v>
      </c>
      <c r="I2834" s="104" t="s">
        <v>926</v>
      </c>
      <c r="J2834" s="77"/>
      <c r="K2834" s="77" t="str">
        <f ca="1">+IF(ISERROR(MATCH([1]!WORKORDER[[#This Row],[TRAVELER]],[1]!Table1[TRAVELER],0)),K2834,"Shipped")</f>
        <v>Shipped</v>
      </c>
      <c r="L2834" s="77">
        <f ca="1">IF(ISERROR(MATCH([1]!WORKORDER[[#This Row],[TRAVELER]],[1]!Table1[TRAVELER],0)),L2834,#REF!)</f>
        <v>29755</v>
      </c>
    </row>
    <row r="2835" spans="1:12" hidden="1" x14ac:dyDescent="0.25">
      <c r="A2835" s="77">
        <v>711345</v>
      </c>
      <c r="B2835" s="77" t="s">
        <v>986</v>
      </c>
      <c r="C2835" s="77">
        <v>765</v>
      </c>
      <c r="D2835" s="77"/>
      <c r="E2835" s="100">
        <v>1129</v>
      </c>
      <c r="F2835" s="101">
        <v>86846</v>
      </c>
      <c r="G2835" s="102">
        <v>190690</v>
      </c>
      <c r="H2835" s="103">
        <v>46196</v>
      </c>
      <c r="I2835" s="104" t="s">
        <v>926</v>
      </c>
      <c r="J2835" s="77"/>
      <c r="K2835" s="77" t="str">
        <f ca="1">+IF(ISERROR(MATCH([1]!WORKORDER[[#This Row],[TRAVELER]],[1]!Table1[TRAVELER],0)),K2835,"Shipped")</f>
        <v>Shipped</v>
      </c>
      <c r="L2835" s="77">
        <f ca="1">IF(ISERROR(MATCH([1]!WORKORDER[[#This Row],[TRAVELER]],[1]!Table1[TRAVELER],0)),L2835,#REF!)</f>
        <v>29755</v>
      </c>
    </row>
    <row r="2836" spans="1:12" hidden="1" x14ac:dyDescent="0.25">
      <c r="A2836" s="77">
        <v>711361</v>
      </c>
      <c r="B2836" s="77" t="s">
        <v>594</v>
      </c>
      <c r="C2836" s="77">
        <v>648</v>
      </c>
      <c r="D2836" s="77"/>
      <c r="E2836" s="100">
        <v>1230</v>
      </c>
      <c r="F2836" s="101">
        <v>16000</v>
      </c>
      <c r="G2836" s="102">
        <v>191340</v>
      </c>
      <c r="H2836" s="103">
        <v>46188</v>
      </c>
      <c r="I2836" s="104" t="s">
        <v>1866</v>
      </c>
      <c r="J2836" s="77"/>
      <c r="K2836" s="77" t="str">
        <f ca="1">+IF(ISERROR(MATCH([1]!WORKORDER[[#This Row],[TRAVELER]],[1]!Table1[TRAVELER],0)),K2836,"Shipped")</f>
        <v>Shipped</v>
      </c>
      <c r="L2836" s="77">
        <f ca="1">IF(ISERROR(MATCH([1]!WORKORDER[[#This Row],[TRAVELER]],[1]!Table1[TRAVELER],0)),L2836,#REF!)</f>
        <v>29854</v>
      </c>
    </row>
    <row r="2837" spans="1:12" hidden="1" x14ac:dyDescent="0.25">
      <c r="A2837" s="77">
        <v>711362</v>
      </c>
      <c r="B2837" s="77">
        <v>11516382</v>
      </c>
      <c r="C2837" s="77">
        <v>337</v>
      </c>
      <c r="D2837" s="77"/>
      <c r="E2837" s="100">
        <v>1154</v>
      </c>
      <c r="F2837" s="101">
        <v>15000</v>
      </c>
      <c r="G2837" s="102">
        <v>191012</v>
      </c>
      <c r="H2837" s="103">
        <v>46205</v>
      </c>
      <c r="I2837" s="104" t="s">
        <v>926</v>
      </c>
      <c r="J2837" s="77"/>
      <c r="K2837" s="77" t="str">
        <f ca="1">+IF(ISERROR(MATCH([1]!WORKORDER[[#This Row],[TRAVELER]],[1]!Table1[TRAVELER],0)),K2837,"Shipped")</f>
        <v>Shipped</v>
      </c>
      <c r="L2837" s="77">
        <f ca="1">IF(ISERROR(MATCH([1]!WORKORDER[[#This Row],[TRAVELER]],[1]!Table1[TRAVELER],0)),L2837,#REF!)</f>
        <v>29848</v>
      </c>
    </row>
    <row r="2838" spans="1:12" hidden="1" x14ac:dyDescent="0.25">
      <c r="A2838" s="77">
        <v>711363</v>
      </c>
      <c r="B2838" s="77" t="s">
        <v>942</v>
      </c>
      <c r="C2838" s="77" t="s">
        <v>922</v>
      </c>
      <c r="D2838" s="77"/>
      <c r="E2838" s="100">
        <v>1936</v>
      </c>
      <c r="F2838" s="101">
        <v>40000</v>
      </c>
      <c r="G2838" s="102">
        <v>190400</v>
      </c>
      <c r="H2838" s="103">
        <v>46184</v>
      </c>
      <c r="I2838" s="104" t="s">
        <v>1867</v>
      </c>
      <c r="J2838" s="77"/>
      <c r="K2838" s="77" t="str">
        <f ca="1">+IF(ISERROR(MATCH([1]!WORKORDER[[#This Row],[TRAVELER]],[1]!Table1[TRAVELER],0)),K2838,"Shipped")</f>
        <v>Shipped</v>
      </c>
      <c r="L2838" s="77">
        <f ca="1">IF(ISERROR(MATCH([1]!WORKORDER[[#This Row],[TRAVELER]],[1]!Table1[TRAVELER],0)),L2838,#REF!)</f>
        <v>29725</v>
      </c>
    </row>
    <row r="2839" spans="1:12" hidden="1" x14ac:dyDescent="0.25">
      <c r="A2839" s="77">
        <v>711364</v>
      </c>
      <c r="B2839" s="77" t="s">
        <v>942</v>
      </c>
      <c r="C2839" s="77" t="s">
        <v>922</v>
      </c>
      <c r="D2839" s="77"/>
      <c r="E2839" s="100">
        <v>1936</v>
      </c>
      <c r="F2839" s="101">
        <v>40000</v>
      </c>
      <c r="G2839" s="102">
        <v>190400</v>
      </c>
      <c r="H2839" s="103">
        <v>46184</v>
      </c>
      <c r="I2839" s="104" t="s">
        <v>1868</v>
      </c>
      <c r="J2839" s="77"/>
      <c r="K2839" s="77" t="str">
        <f ca="1">+IF(ISERROR(MATCH([1]!WORKORDER[[#This Row],[TRAVELER]],[1]!Table1[TRAVELER],0)),K2839,"Shipped")</f>
        <v>Shipped</v>
      </c>
      <c r="L2839" s="77">
        <f ca="1">IF(ISERROR(MATCH([1]!WORKORDER[[#This Row],[TRAVELER]],[1]!Table1[TRAVELER],0)),L2839,#REF!)</f>
        <v>29707</v>
      </c>
    </row>
    <row r="2840" spans="1:12" hidden="1" x14ac:dyDescent="0.25">
      <c r="A2840" s="77">
        <v>711365</v>
      </c>
      <c r="B2840" s="77" t="s">
        <v>942</v>
      </c>
      <c r="C2840" s="77" t="s">
        <v>922</v>
      </c>
      <c r="D2840" s="77"/>
      <c r="E2840" s="100">
        <v>1936</v>
      </c>
      <c r="F2840" s="101">
        <v>40000</v>
      </c>
      <c r="G2840" s="102">
        <v>190400</v>
      </c>
      <c r="H2840" s="103">
        <v>46184</v>
      </c>
      <c r="I2840" s="104" t="s">
        <v>1869</v>
      </c>
      <c r="J2840" s="77"/>
      <c r="K2840" s="77" t="str">
        <f ca="1">+IF(ISERROR(MATCH([1]!WORKORDER[[#This Row],[TRAVELER]],[1]!Table1[TRAVELER],0)),K2840,"Shipped")</f>
        <v>Shipped</v>
      </c>
      <c r="L2840" s="77">
        <f ca="1">IF(ISERROR(MATCH([1]!WORKORDER[[#This Row],[TRAVELER]],[1]!Table1[TRAVELER],0)),L2840,#REF!)</f>
        <v>29709</v>
      </c>
    </row>
    <row r="2841" spans="1:12" hidden="1" x14ac:dyDescent="0.25">
      <c r="A2841" s="77">
        <v>711366</v>
      </c>
      <c r="B2841" s="77" t="s">
        <v>942</v>
      </c>
      <c r="C2841" s="77" t="s">
        <v>922</v>
      </c>
      <c r="D2841" s="77"/>
      <c r="E2841" s="100">
        <v>1936</v>
      </c>
      <c r="F2841" s="101">
        <v>40000</v>
      </c>
      <c r="G2841" s="102">
        <v>190400</v>
      </c>
      <c r="H2841" s="103">
        <v>46184</v>
      </c>
      <c r="I2841" s="104" t="s">
        <v>1870</v>
      </c>
      <c r="J2841" s="77"/>
      <c r="K2841" s="77" t="str">
        <f ca="1">+IF(ISERROR(MATCH([1]!WORKORDER[[#This Row],[TRAVELER]],[1]!Table1[TRAVELER],0)),K2841,"Shipped")</f>
        <v>Shipped</v>
      </c>
      <c r="L2841" s="77">
        <f ca="1">IF(ISERROR(MATCH([1]!WORKORDER[[#This Row],[TRAVELER]],[1]!Table1[TRAVELER],0)),L2841,#REF!)</f>
        <v>29713</v>
      </c>
    </row>
    <row r="2842" spans="1:12" hidden="1" x14ac:dyDescent="0.25">
      <c r="A2842" s="77">
        <v>711367</v>
      </c>
      <c r="B2842" s="77" t="s">
        <v>942</v>
      </c>
      <c r="C2842" s="77" t="s">
        <v>922</v>
      </c>
      <c r="D2842" s="77"/>
      <c r="E2842" s="100">
        <v>1936</v>
      </c>
      <c r="F2842" s="101">
        <v>40000</v>
      </c>
      <c r="G2842" s="102">
        <v>190400</v>
      </c>
      <c r="H2842" s="103">
        <v>46184</v>
      </c>
      <c r="I2842" s="104" t="s">
        <v>1871</v>
      </c>
      <c r="J2842" s="77"/>
      <c r="K2842" s="77" t="str">
        <f ca="1">+IF(ISERROR(MATCH([1]!WORKORDER[[#This Row],[TRAVELER]],[1]!Table1[TRAVELER],0)),K2842,"Shipped")</f>
        <v>Shipped</v>
      </c>
      <c r="L2842" s="77">
        <f ca="1">IF(ISERROR(MATCH([1]!WORKORDER[[#This Row],[TRAVELER]],[1]!Table1[TRAVELER],0)),L2842,#REF!)</f>
        <v>29713</v>
      </c>
    </row>
    <row r="2843" spans="1:12" hidden="1" x14ac:dyDescent="0.25">
      <c r="A2843" s="77">
        <v>711368</v>
      </c>
      <c r="B2843" s="77" t="s">
        <v>942</v>
      </c>
      <c r="C2843" s="77" t="s">
        <v>922</v>
      </c>
      <c r="D2843" s="77"/>
      <c r="E2843" s="100">
        <v>1936</v>
      </c>
      <c r="F2843" s="101">
        <v>40000</v>
      </c>
      <c r="G2843" s="102">
        <v>190400</v>
      </c>
      <c r="H2843" s="103">
        <v>46184</v>
      </c>
      <c r="I2843" s="104" t="s">
        <v>1872</v>
      </c>
      <c r="J2843" s="77"/>
      <c r="K2843" s="77" t="str">
        <f ca="1">+IF(ISERROR(MATCH([1]!WORKORDER[[#This Row],[TRAVELER]],[1]!Table1[TRAVELER],0)),K2843,"Shipped")</f>
        <v>Shipped</v>
      </c>
      <c r="L2843" s="77">
        <f ca="1">IF(ISERROR(MATCH([1]!WORKORDER[[#This Row],[TRAVELER]],[1]!Table1[TRAVELER],0)),L2843,#REF!)</f>
        <v>29713</v>
      </c>
    </row>
    <row r="2844" spans="1:12" hidden="1" x14ac:dyDescent="0.25">
      <c r="A2844" s="77">
        <v>711369</v>
      </c>
      <c r="B2844" s="77">
        <v>11518428</v>
      </c>
      <c r="C2844" s="77" t="s">
        <v>922</v>
      </c>
      <c r="D2844" s="77"/>
      <c r="E2844" s="100">
        <v>1933</v>
      </c>
      <c r="F2844" s="101">
        <v>60800</v>
      </c>
      <c r="G2844" s="102">
        <v>190400</v>
      </c>
      <c r="H2844" s="103">
        <v>46184</v>
      </c>
      <c r="I2844" s="104" t="s">
        <v>1873</v>
      </c>
      <c r="J2844" s="77"/>
      <c r="K2844" s="77" t="str">
        <f ca="1">+IF(ISERROR(MATCH([1]!WORKORDER[[#This Row],[TRAVELER]],[1]!Table1[TRAVELER],0)),K2844,"Shipped")</f>
        <v>Shipped</v>
      </c>
      <c r="L2844" s="77">
        <f ca="1">IF(ISERROR(MATCH([1]!WORKORDER[[#This Row],[TRAVELER]],[1]!Table1[TRAVELER],0)),L2844,#REF!)</f>
        <v>29707</v>
      </c>
    </row>
    <row r="2845" spans="1:12" hidden="1" x14ac:dyDescent="0.25">
      <c r="A2845" s="77">
        <v>711370</v>
      </c>
      <c r="B2845" s="77">
        <v>11518428</v>
      </c>
      <c r="C2845" s="77" t="s">
        <v>922</v>
      </c>
      <c r="D2845" s="77"/>
      <c r="E2845" s="100">
        <v>1933</v>
      </c>
      <c r="F2845" s="101">
        <v>60800</v>
      </c>
      <c r="G2845" s="102">
        <v>190400</v>
      </c>
      <c r="H2845" s="103">
        <v>46184</v>
      </c>
      <c r="I2845" s="104" t="s">
        <v>1874</v>
      </c>
      <c r="J2845" s="77"/>
      <c r="K2845" s="77" t="str">
        <f ca="1">+IF(ISERROR(MATCH([1]!WORKORDER[[#This Row],[TRAVELER]],[1]!Table1[TRAVELER],0)),K2845,"Shipped")</f>
        <v>Shipped</v>
      </c>
      <c r="L2845" s="77">
        <f ca="1">IF(ISERROR(MATCH([1]!WORKORDER[[#This Row],[TRAVELER]],[1]!Table1[TRAVELER],0)),L2845,#REF!)</f>
        <v>29707</v>
      </c>
    </row>
    <row r="2846" spans="1:12" hidden="1" x14ac:dyDescent="0.25">
      <c r="A2846" s="77">
        <v>711371</v>
      </c>
      <c r="B2846" s="77" t="s">
        <v>309</v>
      </c>
      <c r="C2846" s="77" t="s">
        <v>922</v>
      </c>
      <c r="D2846" s="77"/>
      <c r="E2846" s="100">
        <v>1530</v>
      </c>
      <c r="F2846" s="101">
        <v>100640</v>
      </c>
      <c r="G2846" s="102">
        <v>190400</v>
      </c>
      <c r="H2846" s="103">
        <v>46184</v>
      </c>
      <c r="I2846" s="104" t="s">
        <v>1875</v>
      </c>
      <c r="J2846" s="77"/>
      <c r="K2846" s="77" t="str">
        <f ca="1">+IF(ISERROR(MATCH([1]!WORKORDER[[#This Row],[TRAVELER]],[1]!Table1[TRAVELER],0)),K2846,"Shipped")</f>
        <v>Shipped</v>
      </c>
      <c r="L2846" s="77">
        <f ca="1">IF(ISERROR(MATCH([1]!WORKORDER[[#This Row],[TRAVELER]],[1]!Table1[TRAVELER],0)),L2846,#REF!)</f>
        <v>29707</v>
      </c>
    </row>
    <row r="2847" spans="1:12" hidden="1" x14ac:dyDescent="0.25">
      <c r="A2847" s="77">
        <v>711372</v>
      </c>
      <c r="B2847" s="77" t="s">
        <v>309</v>
      </c>
      <c r="C2847" s="77" t="s">
        <v>922</v>
      </c>
      <c r="D2847" s="77"/>
      <c r="E2847" s="100">
        <v>1530</v>
      </c>
      <c r="F2847" s="101">
        <v>100640</v>
      </c>
      <c r="G2847" s="102">
        <v>190400</v>
      </c>
      <c r="H2847" s="103">
        <v>46184</v>
      </c>
      <c r="I2847" s="104" t="s">
        <v>1876</v>
      </c>
      <c r="J2847" s="77"/>
      <c r="K2847" s="77" t="str">
        <f ca="1">+IF(ISERROR(MATCH([1]!WORKORDER[[#This Row],[TRAVELER]],[1]!Table1[TRAVELER],0)),K2847,"Shipped")</f>
        <v>Shipped</v>
      </c>
      <c r="L2847" s="77">
        <f ca="1">IF(ISERROR(MATCH([1]!WORKORDER[[#This Row],[TRAVELER]],[1]!Table1[TRAVELER],0)),L2847,#REF!)</f>
        <v>29707</v>
      </c>
    </row>
    <row r="2848" spans="1:12" hidden="1" x14ac:dyDescent="0.25">
      <c r="A2848" s="77">
        <v>711373</v>
      </c>
      <c r="B2848" s="77">
        <v>11603904</v>
      </c>
      <c r="C2848" s="77" t="s">
        <v>922</v>
      </c>
      <c r="D2848" s="77"/>
      <c r="E2848" s="100">
        <v>1569</v>
      </c>
      <c r="F2848" s="101">
        <v>30000</v>
      </c>
      <c r="G2848" s="102">
        <v>190400</v>
      </c>
      <c r="H2848" s="103">
        <v>46184</v>
      </c>
      <c r="I2848" s="104" t="s">
        <v>1877</v>
      </c>
      <c r="J2848" s="77"/>
      <c r="K2848" s="77" t="str">
        <f ca="1">+IF(ISERROR(MATCH([1]!WORKORDER[[#This Row],[TRAVELER]],[1]!Table1[TRAVELER],0)),K2848,"Shipped")</f>
        <v>Shipped</v>
      </c>
      <c r="L2848" s="77">
        <f ca="1">IF(ISERROR(MATCH([1]!WORKORDER[[#This Row],[TRAVELER]],[1]!Table1[TRAVELER],0)),L2848,#REF!)</f>
        <v>29705</v>
      </c>
    </row>
    <row r="2849" spans="1:12" hidden="1" x14ac:dyDescent="0.25">
      <c r="A2849" s="77">
        <v>711374</v>
      </c>
      <c r="B2849" s="77">
        <v>11603904</v>
      </c>
      <c r="C2849" s="77" t="s">
        <v>922</v>
      </c>
      <c r="D2849" s="77"/>
      <c r="E2849" s="100">
        <v>1569</v>
      </c>
      <c r="F2849" s="101">
        <v>30000</v>
      </c>
      <c r="G2849" s="102">
        <v>190400</v>
      </c>
      <c r="H2849" s="103">
        <v>46184</v>
      </c>
      <c r="I2849" s="104" t="s">
        <v>1878</v>
      </c>
      <c r="J2849" s="77"/>
      <c r="K2849" s="77" t="str">
        <f ca="1">+IF(ISERROR(MATCH([1]!WORKORDER[[#This Row],[TRAVELER]],[1]!Table1[TRAVELER],0)),K2849,"Shipped")</f>
        <v>Shipped</v>
      </c>
      <c r="L2849" s="77">
        <f ca="1">IF(ISERROR(MATCH([1]!WORKORDER[[#This Row],[TRAVELER]],[1]!Table1[TRAVELER],0)),L2849,#REF!)</f>
        <v>29705</v>
      </c>
    </row>
    <row r="2850" spans="1:12" hidden="1" x14ac:dyDescent="0.25">
      <c r="A2850" s="77">
        <v>711375</v>
      </c>
      <c r="B2850" s="77" t="s">
        <v>1037</v>
      </c>
      <c r="C2850" s="77">
        <v>282</v>
      </c>
      <c r="D2850" s="77"/>
      <c r="E2850" s="100">
        <v>920</v>
      </c>
      <c r="F2850" s="101">
        <v>29967</v>
      </c>
      <c r="G2850" s="102">
        <v>192681</v>
      </c>
      <c r="H2850" s="103">
        <v>46231</v>
      </c>
      <c r="I2850" s="104" t="s">
        <v>1879</v>
      </c>
      <c r="J2850" s="77"/>
      <c r="K2850" s="77" t="str">
        <f ca="1">+IF(ISERROR(MATCH([1]!WORKORDER[[#This Row],[TRAVELER]],[1]!Table1[TRAVELER],0)),K2850,"Shipped")</f>
        <v>Shipped</v>
      </c>
      <c r="L2850" s="77">
        <f ca="1">IF(ISERROR(MATCH([1]!WORKORDER[[#This Row],[TRAVELER]],[1]!Table1[TRAVELER],0)),L2850,#REF!)</f>
        <v>29915</v>
      </c>
    </row>
    <row r="2851" spans="1:12" hidden="1" x14ac:dyDescent="0.25">
      <c r="A2851" s="77">
        <v>711376</v>
      </c>
      <c r="B2851" s="77" t="s">
        <v>1037</v>
      </c>
      <c r="C2851" s="77">
        <v>37</v>
      </c>
      <c r="D2851" s="77"/>
      <c r="E2851" s="100">
        <v>816</v>
      </c>
      <c r="F2851" s="101">
        <v>26580</v>
      </c>
      <c r="G2851" s="102">
        <v>192681</v>
      </c>
      <c r="H2851" s="103">
        <v>46231</v>
      </c>
      <c r="I2851" s="104" t="s">
        <v>1880</v>
      </c>
      <c r="J2851" s="77"/>
      <c r="K2851" s="77" t="str">
        <f ca="1">+IF(ISERROR(MATCH([1]!WORKORDER[[#This Row],[TRAVELER]],[1]!Table1[TRAVELER],0)),K2851,"Shipped")</f>
        <v>Shipped</v>
      </c>
      <c r="L2851" s="77">
        <f ca="1">IF(ISERROR(MATCH([1]!WORKORDER[[#This Row],[TRAVELER]],[1]!Table1[TRAVELER],0)),L2851,#REF!)</f>
        <v>29915</v>
      </c>
    </row>
    <row r="2852" spans="1:12" hidden="1" x14ac:dyDescent="0.25">
      <c r="A2852" s="77">
        <v>711377</v>
      </c>
      <c r="B2852" s="77" t="s">
        <v>1037</v>
      </c>
      <c r="C2852" s="77">
        <v>333</v>
      </c>
      <c r="D2852" s="77"/>
      <c r="E2852" s="100">
        <v>1018</v>
      </c>
      <c r="F2852" s="101">
        <v>33160</v>
      </c>
      <c r="G2852" s="102">
        <v>192681</v>
      </c>
      <c r="H2852" s="103">
        <v>46231</v>
      </c>
      <c r="I2852" s="104" t="s">
        <v>1881</v>
      </c>
      <c r="J2852" s="77"/>
      <c r="K2852" s="77" t="str">
        <f ca="1">+IF(ISERROR(MATCH([1]!WORKORDER[[#This Row],[TRAVELER]],[1]!Table1[TRAVELER],0)),K2852,"Shipped")</f>
        <v>Shipped</v>
      </c>
      <c r="L2852" s="77">
        <f ca="1">IF(ISERROR(MATCH([1]!WORKORDER[[#This Row],[TRAVELER]],[1]!Table1[TRAVELER],0)),L2852,#REF!)</f>
        <v>29915</v>
      </c>
    </row>
    <row r="2853" spans="1:12" hidden="1" x14ac:dyDescent="0.25">
      <c r="A2853" s="77">
        <v>711378</v>
      </c>
      <c r="B2853" s="77" t="s">
        <v>1037</v>
      </c>
      <c r="C2853" s="77">
        <v>165</v>
      </c>
      <c r="D2853" s="77"/>
      <c r="E2853" s="100">
        <v>885</v>
      </c>
      <c r="F2853" s="101">
        <v>28827</v>
      </c>
      <c r="G2853" s="102">
        <v>192681</v>
      </c>
      <c r="H2853" s="103">
        <v>46231</v>
      </c>
      <c r="I2853" s="104" t="s">
        <v>1882</v>
      </c>
      <c r="J2853" s="77"/>
      <c r="K2853" s="77" t="str">
        <f ca="1">+IF(ISERROR(MATCH([1]!WORKORDER[[#This Row],[TRAVELER]],[1]!Table1[TRAVELER],0)),K2853,"Shipped")</f>
        <v>Shipped</v>
      </c>
      <c r="L2853" s="77">
        <f ca="1">IF(ISERROR(MATCH([1]!WORKORDER[[#This Row],[TRAVELER]],[1]!Table1[TRAVELER],0)),L2853,#REF!)</f>
        <v>29915</v>
      </c>
    </row>
    <row r="2854" spans="1:12" hidden="1" x14ac:dyDescent="0.25">
      <c r="A2854" s="77">
        <v>711380</v>
      </c>
      <c r="B2854" s="77" t="s">
        <v>861</v>
      </c>
      <c r="C2854" s="77">
        <v>245</v>
      </c>
      <c r="D2854" s="77"/>
      <c r="E2854" s="100">
        <v>1176</v>
      </c>
      <c r="F2854" s="101">
        <v>68000</v>
      </c>
      <c r="G2854" s="102">
        <v>190673</v>
      </c>
      <c r="H2854" s="103">
        <v>46195</v>
      </c>
      <c r="I2854" s="104" t="s">
        <v>1883</v>
      </c>
      <c r="J2854" s="77"/>
      <c r="K2854" s="77" t="str">
        <f ca="1">+IF(ISERROR(MATCH([1]!WORKORDER[[#This Row],[TRAVELER]],[1]!Table1[TRAVELER],0)),K2854,"Shipped")</f>
        <v>Shipped</v>
      </c>
      <c r="L2854" s="77">
        <f ca="1">IF(ISERROR(MATCH([1]!WORKORDER[[#This Row],[TRAVELER]],[1]!Table1[TRAVELER],0)),L2854,#REF!)</f>
        <v>29801</v>
      </c>
    </row>
    <row r="2855" spans="1:12" hidden="1" x14ac:dyDescent="0.25">
      <c r="A2855" s="77">
        <v>711381</v>
      </c>
      <c r="B2855" s="77" t="s">
        <v>861</v>
      </c>
      <c r="C2855" s="77">
        <v>578</v>
      </c>
      <c r="D2855" s="77"/>
      <c r="E2855" s="100">
        <v>1211</v>
      </c>
      <c r="F2855" s="101">
        <v>70000</v>
      </c>
      <c r="G2855" s="102">
        <v>190673</v>
      </c>
      <c r="H2855" s="103">
        <v>46195</v>
      </c>
      <c r="I2855" s="104" t="s">
        <v>1884</v>
      </c>
      <c r="J2855" s="77"/>
      <c r="K2855" s="77" t="str">
        <f ca="1">+IF(ISERROR(MATCH([1]!WORKORDER[[#This Row],[TRAVELER]],[1]!Table1[TRAVELER],0)),K2855,"Shipped")</f>
        <v>Shipped</v>
      </c>
      <c r="L2855" s="77">
        <f ca="1">IF(ISERROR(MATCH([1]!WORKORDER[[#This Row],[TRAVELER]],[1]!Table1[TRAVELER],0)),L2855,#REF!)</f>
        <v>29801</v>
      </c>
    </row>
    <row r="2856" spans="1:12" hidden="1" x14ac:dyDescent="0.25">
      <c r="A2856" s="77">
        <v>711382</v>
      </c>
      <c r="B2856" s="77" t="s">
        <v>1885</v>
      </c>
      <c r="C2856" s="77" t="s">
        <v>1886</v>
      </c>
      <c r="D2856" s="77"/>
      <c r="E2856" s="100">
        <v>955</v>
      </c>
      <c r="F2856" s="101">
        <v>11550</v>
      </c>
      <c r="G2856" s="102">
        <v>190400</v>
      </c>
      <c r="H2856" s="103">
        <v>46184</v>
      </c>
      <c r="I2856" s="104" t="s">
        <v>1887</v>
      </c>
      <c r="J2856" s="77"/>
      <c r="K2856" s="77" t="str">
        <f ca="1">+IF(ISERROR(MATCH([1]!WORKORDER[[#This Row],[TRAVELER]],[1]!Table1[TRAVELER],0)),K2856,"Shipped")</f>
        <v>Shipped</v>
      </c>
      <c r="L2856" s="77">
        <f ca="1">IF(ISERROR(MATCH([1]!WORKORDER[[#This Row],[TRAVELER]],[1]!Table1[TRAVELER],0)),L2856,#REF!)</f>
        <v>29723</v>
      </c>
    </row>
    <row r="2857" spans="1:12" hidden="1" x14ac:dyDescent="0.25">
      <c r="A2857" s="77">
        <v>711384</v>
      </c>
      <c r="B2857" s="77" t="s">
        <v>1888</v>
      </c>
      <c r="C2857" s="77">
        <v>1364</v>
      </c>
      <c r="D2857" s="77"/>
      <c r="E2857" s="100">
        <v>679</v>
      </c>
      <c r="F2857" s="101">
        <v>30435</v>
      </c>
      <c r="G2857" s="102">
        <v>190976</v>
      </c>
      <c r="H2857" s="103">
        <v>46205</v>
      </c>
      <c r="I2857" s="104" t="s">
        <v>1889</v>
      </c>
      <c r="J2857" s="77"/>
      <c r="K2857" s="77" t="str">
        <f ca="1">+IF(ISERROR(MATCH([1]!WORKORDER[[#This Row],[TRAVELER]],[1]!Table1[TRAVELER],0)),K2857,"Shipped")</f>
        <v>Shipped</v>
      </c>
      <c r="L2857" s="77">
        <f ca="1">IF(ISERROR(MATCH([1]!WORKORDER[[#This Row],[TRAVELER]],[1]!Table1[TRAVELER],0)),L2857,#REF!)</f>
        <v>29805</v>
      </c>
    </row>
    <row r="2858" spans="1:12" hidden="1" x14ac:dyDescent="0.25">
      <c r="A2858" s="77">
        <v>711389</v>
      </c>
      <c r="B2858" s="77" t="s">
        <v>1890</v>
      </c>
      <c r="C2858" s="77">
        <v>29</v>
      </c>
      <c r="D2858" s="77"/>
      <c r="E2858" s="100">
        <v>351</v>
      </c>
      <c r="F2858" s="101">
        <v>2279</v>
      </c>
      <c r="G2858" s="102">
        <v>192681</v>
      </c>
      <c r="H2858" s="103">
        <v>46231</v>
      </c>
      <c r="I2858" s="104" t="s">
        <v>1891</v>
      </c>
      <c r="J2858" s="77"/>
      <c r="K2858" s="77" t="str">
        <f ca="1">+IF(ISERROR(MATCH([1]!WORKORDER[[#This Row],[TRAVELER]],[1]!Table1[TRAVELER],0)),K2858,"Shipped")</f>
        <v>Shipped</v>
      </c>
      <c r="L2858" s="77">
        <f ca="1">IF(ISERROR(MATCH([1]!WORKORDER[[#This Row],[TRAVELER]],[1]!Table1[TRAVELER],0)),L2858,#REF!)</f>
        <v>29915</v>
      </c>
    </row>
    <row r="2859" spans="1:12" hidden="1" x14ac:dyDescent="0.25">
      <c r="A2859" s="77">
        <v>711390</v>
      </c>
      <c r="B2859" s="77" t="s">
        <v>1890</v>
      </c>
      <c r="C2859" s="77">
        <v>1030</v>
      </c>
      <c r="D2859" s="77"/>
      <c r="E2859" s="100">
        <v>325</v>
      </c>
      <c r="F2859" s="101">
        <v>2110</v>
      </c>
      <c r="G2859" s="102">
        <v>192681</v>
      </c>
      <c r="H2859" s="103">
        <v>46231</v>
      </c>
      <c r="I2859" s="104" t="s">
        <v>1892</v>
      </c>
      <c r="J2859" s="77"/>
      <c r="K2859" s="77" t="str">
        <f ca="1">+IF(ISERROR(MATCH([1]!WORKORDER[[#This Row],[TRAVELER]],[1]!Table1[TRAVELER],0)),K2859,"Shipped")</f>
        <v>Shipped</v>
      </c>
      <c r="L2859" s="77">
        <f ca="1">IF(ISERROR(MATCH([1]!WORKORDER[[#This Row],[TRAVELER]],[1]!Table1[TRAVELER],0)),L2859,#REF!)</f>
        <v>29915</v>
      </c>
    </row>
    <row r="2860" spans="1:12" hidden="1" x14ac:dyDescent="0.25">
      <c r="A2860" s="77">
        <v>711391</v>
      </c>
      <c r="B2860" s="77" t="s">
        <v>1890</v>
      </c>
      <c r="C2860" s="77">
        <v>421</v>
      </c>
      <c r="D2860" s="77"/>
      <c r="E2860" s="100">
        <v>376</v>
      </c>
      <c r="F2860" s="101">
        <v>2442</v>
      </c>
      <c r="G2860" s="102">
        <v>192681</v>
      </c>
      <c r="H2860" s="103">
        <v>46231</v>
      </c>
      <c r="I2860" s="104" t="s">
        <v>1893</v>
      </c>
      <c r="J2860" s="77"/>
      <c r="K2860" s="77" t="str">
        <f ca="1">+IF(ISERROR(MATCH([1]!WORKORDER[[#This Row],[TRAVELER]],[1]!Table1[TRAVELER],0)),K2860,"Shipped")</f>
        <v>Shipped</v>
      </c>
      <c r="L2860" s="77">
        <f ca="1">IF(ISERROR(MATCH([1]!WORKORDER[[#This Row],[TRAVELER]],[1]!Table1[TRAVELER],0)),L2860,#REF!)</f>
        <v>29944</v>
      </c>
    </row>
    <row r="2861" spans="1:12" hidden="1" x14ac:dyDescent="0.25">
      <c r="A2861" s="77">
        <v>711392</v>
      </c>
      <c r="B2861" s="77" t="s">
        <v>1890</v>
      </c>
      <c r="C2861" s="77">
        <v>1589</v>
      </c>
      <c r="D2861" s="77"/>
      <c r="E2861" s="100">
        <v>318</v>
      </c>
      <c r="F2861" s="101">
        <v>2065</v>
      </c>
      <c r="G2861" s="102">
        <v>192681</v>
      </c>
      <c r="H2861" s="103">
        <v>46231</v>
      </c>
      <c r="I2861" s="104" t="s">
        <v>1894</v>
      </c>
      <c r="J2861" s="77"/>
      <c r="K2861" s="77" t="str">
        <f ca="1">+IF(ISERROR(MATCH([1]!WORKORDER[[#This Row],[TRAVELER]],[1]!Table1[TRAVELER],0)),K2861,"Shipped")</f>
        <v>Shipped</v>
      </c>
      <c r="L2861" s="77">
        <f ca="1">IF(ISERROR(MATCH([1]!WORKORDER[[#This Row],[TRAVELER]],[1]!Table1[TRAVELER],0)),L2861,#REF!)</f>
        <v>29915</v>
      </c>
    </row>
    <row r="2862" spans="1:12" hidden="1" x14ac:dyDescent="0.25">
      <c r="A2862" s="77">
        <v>711393</v>
      </c>
      <c r="B2862" s="77" t="s">
        <v>1890</v>
      </c>
      <c r="C2862" s="77">
        <v>1592</v>
      </c>
      <c r="D2862" s="77"/>
      <c r="E2862" s="100">
        <v>469</v>
      </c>
      <c r="F2862" s="101">
        <v>3045</v>
      </c>
      <c r="G2862" s="102">
        <v>192681</v>
      </c>
      <c r="H2862" s="103">
        <v>46231</v>
      </c>
      <c r="I2862" s="104" t="s">
        <v>1895</v>
      </c>
      <c r="J2862" s="77"/>
      <c r="K2862" s="77" t="str">
        <f ca="1">+IF(ISERROR(MATCH([1]!WORKORDER[[#This Row],[TRAVELER]],[1]!Table1[TRAVELER],0)),K2862,"Shipped")</f>
        <v>Shipped</v>
      </c>
      <c r="L2862" s="77">
        <f ca="1">IF(ISERROR(MATCH([1]!WORKORDER[[#This Row],[TRAVELER]],[1]!Table1[TRAVELER],0)),L2862,#REF!)</f>
        <v>29915</v>
      </c>
    </row>
    <row r="2863" spans="1:12" hidden="1" x14ac:dyDescent="0.25">
      <c r="A2863" s="77">
        <v>711394</v>
      </c>
      <c r="B2863" s="77" t="s">
        <v>1890</v>
      </c>
      <c r="C2863" s="77">
        <v>1315</v>
      </c>
      <c r="D2863" s="77"/>
      <c r="E2863" s="100">
        <v>344</v>
      </c>
      <c r="F2863" s="101">
        <v>2234</v>
      </c>
      <c r="G2863" s="102">
        <v>192681</v>
      </c>
      <c r="H2863" s="103">
        <v>46231</v>
      </c>
      <c r="I2863" s="104" t="s">
        <v>1896</v>
      </c>
      <c r="J2863" s="77"/>
      <c r="K2863" s="77" t="str">
        <f ca="1">+IF(ISERROR(MATCH([1]!WORKORDER[[#This Row],[TRAVELER]],[1]!Table1[TRAVELER],0)),K2863,"Shipped")</f>
        <v>Shipped</v>
      </c>
      <c r="L2863" s="77">
        <f ca="1">IF(ISERROR(MATCH([1]!WORKORDER[[#This Row],[TRAVELER]],[1]!Table1[TRAVELER],0)),L2863,#REF!)</f>
        <v>29915</v>
      </c>
    </row>
    <row r="2864" spans="1:12" hidden="1" x14ac:dyDescent="0.25">
      <c r="A2864" s="77">
        <v>711401</v>
      </c>
      <c r="B2864" s="77" t="s">
        <v>983</v>
      </c>
      <c r="C2864" s="77">
        <v>342</v>
      </c>
      <c r="D2864" s="77"/>
      <c r="E2864" s="100">
        <v>1127</v>
      </c>
      <c r="F2864" s="101">
        <v>73182</v>
      </c>
      <c r="G2864" s="102">
        <v>190607</v>
      </c>
      <c r="H2864" s="103">
        <v>46191</v>
      </c>
      <c r="I2864" s="104" t="s">
        <v>926</v>
      </c>
      <c r="J2864" s="77"/>
      <c r="K2864" s="77" t="str">
        <f ca="1">+IF(ISERROR(MATCH([1]!WORKORDER[[#This Row],[TRAVELER]],[1]!Table1[TRAVELER],0)),K2864,"Shipped")</f>
        <v>Shipped</v>
      </c>
      <c r="L2864" s="77">
        <f ca="1">IF(ISERROR(MATCH([1]!WORKORDER[[#This Row],[TRAVELER]],[1]!Table1[TRAVELER],0)),L2864,#REF!)</f>
        <v>29744</v>
      </c>
    </row>
    <row r="2865" spans="1:12" hidden="1" x14ac:dyDescent="0.25">
      <c r="A2865" s="77">
        <v>711402</v>
      </c>
      <c r="B2865" s="77" t="s">
        <v>983</v>
      </c>
      <c r="C2865" s="77">
        <v>756</v>
      </c>
      <c r="D2865" s="77"/>
      <c r="E2865" s="100">
        <v>843</v>
      </c>
      <c r="F2865" s="101">
        <v>54740</v>
      </c>
      <c r="G2865" s="102">
        <v>190607</v>
      </c>
      <c r="H2865" s="103">
        <v>46191</v>
      </c>
      <c r="I2865" s="104" t="s">
        <v>926</v>
      </c>
      <c r="J2865" s="77"/>
      <c r="K2865" s="77" t="str">
        <f ca="1">+IF(ISERROR(MATCH([1]!WORKORDER[[#This Row],[TRAVELER]],[1]!Table1[TRAVELER],0)),K2865,"Shipped")</f>
        <v>Shipped</v>
      </c>
      <c r="L2865" s="77">
        <f ca="1">IF(ISERROR(MATCH([1]!WORKORDER[[#This Row],[TRAVELER]],[1]!Table1[TRAVELER],0)),L2865,#REF!)</f>
        <v>29769</v>
      </c>
    </row>
    <row r="2866" spans="1:12" hidden="1" x14ac:dyDescent="0.25">
      <c r="A2866" s="77">
        <v>711403</v>
      </c>
      <c r="B2866" s="77" t="s">
        <v>945</v>
      </c>
      <c r="C2866" s="77">
        <v>140</v>
      </c>
      <c r="D2866" s="77"/>
      <c r="E2866" s="100">
        <v>710</v>
      </c>
      <c r="F2866" s="101">
        <v>25725</v>
      </c>
      <c r="G2866" s="102">
        <v>190621</v>
      </c>
      <c r="H2866" s="103">
        <v>46192</v>
      </c>
      <c r="I2866" s="104" t="s">
        <v>926</v>
      </c>
      <c r="J2866" s="77"/>
      <c r="K2866" s="77" t="str">
        <f ca="1">+IF(ISERROR(MATCH([1]!WORKORDER[[#This Row],[TRAVELER]],[1]!Table1[TRAVELER],0)),K2866,"Shipped")</f>
        <v>Shipped</v>
      </c>
      <c r="L2866" s="77">
        <f ca="1">IF(ISERROR(MATCH([1]!WORKORDER[[#This Row],[TRAVELER]],[1]!Table1[TRAVELER],0)),L2866,#REF!)</f>
        <v>29773</v>
      </c>
    </row>
    <row r="2867" spans="1:12" hidden="1" x14ac:dyDescent="0.25">
      <c r="A2867" s="77">
        <v>711404</v>
      </c>
      <c r="B2867" s="77" t="s">
        <v>945</v>
      </c>
      <c r="C2867" s="77">
        <v>26</v>
      </c>
      <c r="D2867" s="77"/>
      <c r="E2867" s="100">
        <v>920</v>
      </c>
      <c r="F2867" s="101">
        <v>33333</v>
      </c>
      <c r="G2867" s="102">
        <v>190621</v>
      </c>
      <c r="H2867" s="103">
        <v>46192</v>
      </c>
      <c r="I2867" s="104" t="s">
        <v>926</v>
      </c>
      <c r="J2867" s="77"/>
      <c r="K2867" s="77" t="str">
        <f ca="1">+IF(ISERROR(MATCH([1]!WORKORDER[[#This Row],[TRAVELER]],[1]!Table1[TRAVELER],0)),K2867,"Shipped")</f>
        <v>Shipped</v>
      </c>
      <c r="L2867" s="77">
        <f ca="1">IF(ISERROR(MATCH([1]!WORKORDER[[#This Row],[TRAVELER]],[1]!Table1[TRAVELER],0)),L2867,#REF!)</f>
        <v>29773</v>
      </c>
    </row>
    <row r="2868" spans="1:12" hidden="1" x14ac:dyDescent="0.25">
      <c r="A2868" s="77">
        <v>711406</v>
      </c>
      <c r="B2868" s="77" t="s">
        <v>945</v>
      </c>
      <c r="C2868" s="77">
        <v>1419</v>
      </c>
      <c r="D2868" s="77"/>
      <c r="E2868" s="100">
        <v>930</v>
      </c>
      <c r="F2868" s="101">
        <v>33696</v>
      </c>
      <c r="G2868" s="102">
        <v>190621</v>
      </c>
      <c r="H2868" s="103">
        <v>46192</v>
      </c>
      <c r="I2868" s="104" t="s">
        <v>926</v>
      </c>
      <c r="J2868" s="77"/>
      <c r="K2868" s="77" t="str">
        <f ca="1">+IF(ISERROR(MATCH([1]!WORKORDER[[#This Row],[TRAVELER]],[1]!Table1[TRAVELER],0)),K2868,"Shipped")</f>
        <v>Shipped</v>
      </c>
      <c r="L2868" s="77">
        <f ca="1">IF(ISERROR(MATCH([1]!WORKORDER[[#This Row],[TRAVELER]],[1]!Table1[TRAVELER],0)),L2868,#REF!)</f>
        <v>29773</v>
      </c>
    </row>
    <row r="2869" spans="1:12" hidden="1" x14ac:dyDescent="0.25">
      <c r="A2869" s="77">
        <v>711407</v>
      </c>
      <c r="B2869" s="77" t="s">
        <v>945</v>
      </c>
      <c r="C2869" s="77">
        <v>117</v>
      </c>
      <c r="D2869" s="77"/>
      <c r="E2869" s="100">
        <v>1003</v>
      </c>
      <c r="F2869" s="101">
        <v>36341</v>
      </c>
      <c r="G2869" s="102">
        <v>190621</v>
      </c>
      <c r="H2869" s="103">
        <v>46192</v>
      </c>
      <c r="I2869" s="104" t="s">
        <v>926</v>
      </c>
      <c r="J2869" s="77"/>
      <c r="K2869" s="77" t="str">
        <f ca="1">+IF(ISERROR(MATCH([1]!WORKORDER[[#This Row],[TRAVELER]],[1]!Table1[TRAVELER],0)),K2869,"Shipped")</f>
        <v>Shipped</v>
      </c>
      <c r="L2869" s="77">
        <f ca="1">IF(ISERROR(MATCH([1]!WORKORDER[[#This Row],[TRAVELER]],[1]!Table1[TRAVELER],0)),L2869,#REF!)</f>
        <v>29773</v>
      </c>
    </row>
    <row r="2870" spans="1:12" hidden="1" x14ac:dyDescent="0.25">
      <c r="A2870" s="77">
        <v>711409</v>
      </c>
      <c r="B2870" s="77" t="s">
        <v>945</v>
      </c>
      <c r="C2870" s="77">
        <v>1380</v>
      </c>
      <c r="D2870" s="77"/>
      <c r="E2870" s="100">
        <v>1178</v>
      </c>
      <c r="F2870" s="101">
        <v>42681</v>
      </c>
      <c r="G2870" s="102">
        <v>190621</v>
      </c>
      <c r="H2870" s="103">
        <v>46192</v>
      </c>
      <c r="I2870" s="104" t="s">
        <v>926</v>
      </c>
      <c r="J2870" s="77"/>
      <c r="K2870" s="77" t="str">
        <f ca="1">+IF(ISERROR(MATCH([1]!WORKORDER[[#This Row],[TRAVELER]],[1]!Table1[TRAVELER],0)),K2870,"Shipped")</f>
        <v>Shipped</v>
      </c>
      <c r="L2870" s="77">
        <f ca="1">IF(ISERROR(MATCH([1]!WORKORDER[[#This Row],[TRAVELER]],[1]!Table1[TRAVELER],0)),L2870,#REF!)</f>
        <v>29773</v>
      </c>
    </row>
    <row r="2871" spans="1:12" hidden="1" x14ac:dyDescent="0.25">
      <c r="A2871" s="77">
        <v>711410</v>
      </c>
      <c r="B2871" s="77" t="s">
        <v>945</v>
      </c>
      <c r="C2871" s="77">
        <v>376</v>
      </c>
      <c r="D2871" s="77"/>
      <c r="E2871" s="100">
        <v>1152</v>
      </c>
      <c r="F2871" s="101">
        <v>41739</v>
      </c>
      <c r="G2871" s="102">
        <v>190621</v>
      </c>
      <c r="H2871" s="103">
        <v>46192</v>
      </c>
      <c r="I2871" s="104" t="s">
        <v>926</v>
      </c>
      <c r="J2871" s="77"/>
      <c r="K2871" s="77" t="str">
        <f ca="1">+IF(ISERROR(MATCH([1]!WORKORDER[[#This Row],[TRAVELER]],[1]!Table1[TRAVELER],0)),K2871,"Shipped")</f>
        <v>Shipped</v>
      </c>
      <c r="L2871" s="77">
        <f ca="1">IF(ISERROR(MATCH([1]!WORKORDER[[#This Row],[TRAVELER]],[1]!Table1[TRAVELER],0)),L2871,#REF!)</f>
        <v>29743</v>
      </c>
    </row>
    <row r="2872" spans="1:12" hidden="1" x14ac:dyDescent="0.25">
      <c r="A2872" s="77">
        <v>711412</v>
      </c>
      <c r="B2872" s="77" t="s">
        <v>945</v>
      </c>
      <c r="C2872" s="77">
        <v>469</v>
      </c>
      <c r="D2872" s="77"/>
      <c r="E2872" s="100">
        <v>1130</v>
      </c>
      <c r="F2872" s="101">
        <v>40942</v>
      </c>
      <c r="G2872" s="102">
        <v>190621</v>
      </c>
      <c r="H2872" s="103">
        <v>46192</v>
      </c>
      <c r="I2872" s="104" t="s">
        <v>926</v>
      </c>
      <c r="J2872" s="77"/>
      <c r="K2872" s="77" t="str">
        <f ca="1">+IF(ISERROR(MATCH([1]!WORKORDER[[#This Row],[TRAVELER]],[1]!Table1[TRAVELER],0)),K2872,"Shipped")</f>
        <v>Shipped</v>
      </c>
      <c r="L2872" s="77">
        <f ca="1">IF(ISERROR(MATCH([1]!WORKORDER[[#This Row],[TRAVELER]],[1]!Table1[TRAVELER],0)),L2872,#REF!)</f>
        <v>29753</v>
      </c>
    </row>
    <row r="2873" spans="1:12" hidden="1" x14ac:dyDescent="0.25">
      <c r="A2873" s="77">
        <v>711413</v>
      </c>
      <c r="B2873" s="77" t="s">
        <v>945</v>
      </c>
      <c r="C2873" s="77">
        <v>7</v>
      </c>
      <c r="D2873" s="77"/>
      <c r="E2873" s="100">
        <v>1082</v>
      </c>
      <c r="F2873" s="101">
        <v>39203</v>
      </c>
      <c r="G2873" s="102">
        <v>190621</v>
      </c>
      <c r="H2873" s="103">
        <v>46192</v>
      </c>
      <c r="I2873" s="104" t="s">
        <v>926</v>
      </c>
      <c r="J2873" s="77"/>
      <c r="K2873" s="77" t="str">
        <f ca="1">+IF(ISERROR(MATCH([1]!WORKORDER[[#This Row],[TRAVELER]],[1]!Table1[TRAVELER],0)),K2873,"Shipped")</f>
        <v>Shipped</v>
      </c>
      <c r="L2873" s="77">
        <f ca="1">IF(ISERROR(MATCH([1]!WORKORDER[[#This Row],[TRAVELER]],[1]!Table1[TRAVELER],0)),L2873,#REF!)</f>
        <v>29773</v>
      </c>
    </row>
    <row r="2874" spans="1:12" hidden="1" x14ac:dyDescent="0.25">
      <c r="A2874" s="77">
        <v>711414</v>
      </c>
      <c r="B2874" s="77" t="s">
        <v>945</v>
      </c>
      <c r="C2874" s="77">
        <v>745</v>
      </c>
      <c r="D2874" s="77"/>
      <c r="E2874" s="100">
        <v>1052</v>
      </c>
      <c r="F2874" s="101">
        <v>38116</v>
      </c>
      <c r="G2874" s="102">
        <v>190621</v>
      </c>
      <c r="H2874" s="103">
        <v>46192</v>
      </c>
      <c r="I2874" s="104" t="s">
        <v>926</v>
      </c>
      <c r="J2874" s="77"/>
      <c r="K2874" s="77" t="str">
        <f ca="1">+IF(ISERROR(MATCH([1]!WORKORDER[[#This Row],[TRAVELER]],[1]!Table1[TRAVELER],0)),K2874,"Shipped")</f>
        <v>Shipped</v>
      </c>
      <c r="L2874" s="77">
        <f ca="1">IF(ISERROR(MATCH([1]!WORKORDER[[#This Row],[TRAVELER]],[1]!Table1[TRAVELER],0)),L2874,#REF!)</f>
        <v>29743</v>
      </c>
    </row>
    <row r="2875" spans="1:12" hidden="1" x14ac:dyDescent="0.25">
      <c r="A2875" s="77">
        <v>711415</v>
      </c>
      <c r="B2875" s="77" t="s">
        <v>945</v>
      </c>
      <c r="C2875" s="77">
        <v>360</v>
      </c>
      <c r="D2875" s="77"/>
      <c r="E2875" s="100">
        <v>1163</v>
      </c>
      <c r="F2875" s="101">
        <v>42138</v>
      </c>
      <c r="G2875" s="102">
        <v>190621</v>
      </c>
      <c r="H2875" s="103">
        <v>46192</v>
      </c>
      <c r="I2875" s="104" t="s">
        <v>926</v>
      </c>
      <c r="J2875" s="77"/>
      <c r="K2875" s="77" t="str">
        <f ca="1">+IF(ISERROR(MATCH([1]!WORKORDER[[#This Row],[TRAVELER]],[1]!Table1[TRAVELER],0)),K2875,"Shipped")</f>
        <v>Shipped</v>
      </c>
      <c r="L2875" s="77">
        <f ca="1">IF(ISERROR(MATCH([1]!WORKORDER[[#This Row],[TRAVELER]],[1]!Table1[TRAVELER],0)),L2875,#REF!)</f>
        <v>29800</v>
      </c>
    </row>
    <row r="2876" spans="1:12" hidden="1" x14ac:dyDescent="0.25">
      <c r="A2876" s="77">
        <v>711417</v>
      </c>
      <c r="B2876" s="77" t="s">
        <v>945</v>
      </c>
      <c r="C2876" s="77">
        <v>330</v>
      </c>
      <c r="D2876" s="77"/>
      <c r="E2876" s="100">
        <v>1070</v>
      </c>
      <c r="F2876" s="101">
        <v>38768</v>
      </c>
      <c r="G2876" s="102">
        <v>190621</v>
      </c>
      <c r="H2876" s="103">
        <v>46192</v>
      </c>
      <c r="I2876" s="104" t="s">
        <v>926</v>
      </c>
      <c r="J2876" s="77"/>
      <c r="K2876" s="77" t="str">
        <f ca="1">+IF(ISERROR(MATCH([1]!WORKORDER[[#This Row],[TRAVELER]],[1]!Table1[TRAVELER],0)),K2876,"Shipped")</f>
        <v>Shipped</v>
      </c>
      <c r="L2876" s="77">
        <f ca="1">IF(ISERROR(MATCH([1]!WORKORDER[[#This Row],[TRAVELER]],[1]!Table1[TRAVELER],0)),L2876,#REF!)</f>
        <v>29744</v>
      </c>
    </row>
    <row r="2877" spans="1:12" hidden="1" x14ac:dyDescent="0.25">
      <c r="A2877" s="77">
        <v>711418</v>
      </c>
      <c r="B2877" s="77" t="s">
        <v>945</v>
      </c>
      <c r="C2877" s="77">
        <v>1574</v>
      </c>
      <c r="D2877" s="77"/>
      <c r="E2877" s="100">
        <v>1033</v>
      </c>
      <c r="F2877" s="101">
        <v>37428</v>
      </c>
      <c r="G2877" s="102">
        <v>190621</v>
      </c>
      <c r="H2877" s="103">
        <v>46192</v>
      </c>
      <c r="I2877" s="104" t="s">
        <v>926</v>
      </c>
      <c r="J2877" s="77"/>
      <c r="K2877" s="77" t="str">
        <f ca="1">+IF(ISERROR(MATCH([1]!WORKORDER[[#This Row],[TRAVELER]],[1]!Table1[TRAVELER],0)),K2877,"Shipped")</f>
        <v>Shipped</v>
      </c>
      <c r="L2877" s="77">
        <f ca="1">IF(ISERROR(MATCH([1]!WORKORDER[[#This Row],[TRAVELER]],[1]!Table1[TRAVELER],0)),L2877,#REF!)</f>
        <v>29755</v>
      </c>
    </row>
    <row r="2878" spans="1:12" hidden="1" x14ac:dyDescent="0.25">
      <c r="A2878" s="77">
        <v>711419</v>
      </c>
      <c r="B2878" s="77" t="s">
        <v>983</v>
      </c>
      <c r="C2878" s="77">
        <v>1331</v>
      </c>
      <c r="D2878" s="77"/>
      <c r="E2878" s="100">
        <v>937</v>
      </c>
      <c r="F2878" s="101">
        <v>60844</v>
      </c>
      <c r="G2878" s="102">
        <v>190607</v>
      </c>
      <c r="H2878" s="103">
        <v>46191</v>
      </c>
      <c r="I2878" s="104" t="s">
        <v>926</v>
      </c>
      <c r="J2878" s="77"/>
      <c r="K2878" s="77" t="str">
        <f ca="1">+IF(ISERROR(MATCH([1]!WORKORDER[[#This Row],[TRAVELER]],[1]!Table1[TRAVELER],0)),K2878,"Shipped")</f>
        <v>Shipped</v>
      </c>
      <c r="L2878" s="77">
        <f ca="1">IF(ISERROR(MATCH([1]!WORKORDER[[#This Row],[TRAVELER]],[1]!Table1[TRAVELER],0)),L2878,#REF!)</f>
        <v>29769</v>
      </c>
    </row>
    <row r="2879" spans="1:12" hidden="1" x14ac:dyDescent="0.25">
      <c r="A2879" s="77">
        <v>711420</v>
      </c>
      <c r="B2879" s="77" t="s">
        <v>983</v>
      </c>
      <c r="C2879" s="77">
        <v>1379</v>
      </c>
      <c r="D2879" s="77"/>
      <c r="E2879" s="100">
        <v>1000</v>
      </c>
      <c r="F2879" s="101">
        <v>64935</v>
      </c>
      <c r="G2879" s="102">
        <v>190560</v>
      </c>
      <c r="H2879" s="103">
        <v>46190</v>
      </c>
      <c r="I2879" s="104" t="s">
        <v>926</v>
      </c>
      <c r="J2879" s="77"/>
      <c r="K2879" s="77" t="str">
        <f ca="1">+IF(ISERROR(MATCH([1]!WORKORDER[[#This Row],[TRAVELER]],[1]!Table1[TRAVELER],0)),K2879,"Shipped")</f>
        <v>Shipped</v>
      </c>
      <c r="L2879" s="77">
        <f ca="1">IF(ISERROR(MATCH([1]!WORKORDER[[#This Row],[TRAVELER]],[1]!Table1[TRAVELER],0)),L2879,#REF!)</f>
        <v>29744</v>
      </c>
    </row>
    <row r="2880" spans="1:12" hidden="1" x14ac:dyDescent="0.25">
      <c r="A2880" s="77">
        <v>711421</v>
      </c>
      <c r="B2880" s="77" t="s">
        <v>983</v>
      </c>
      <c r="C2880" s="77">
        <v>1530</v>
      </c>
      <c r="D2880" s="77"/>
      <c r="E2880" s="100">
        <v>1070</v>
      </c>
      <c r="F2880" s="101">
        <v>69481</v>
      </c>
      <c r="G2880" s="102">
        <v>190560</v>
      </c>
      <c r="H2880" s="103">
        <v>46190</v>
      </c>
      <c r="I2880" s="104" t="s">
        <v>926</v>
      </c>
      <c r="J2880" s="77"/>
      <c r="K2880" s="77" t="str">
        <f ca="1">+IF(ISERROR(MATCH([1]!WORKORDER[[#This Row],[TRAVELER]],[1]!Table1[TRAVELER],0)),K2880,"Shipped")</f>
        <v>Shipped</v>
      </c>
      <c r="L2880" s="77">
        <f ca="1">IF(ISERROR(MATCH([1]!WORKORDER[[#This Row],[TRAVELER]],[1]!Table1[TRAVELER],0)),L2880,#REF!)</f>
        <v>29743</v>
      </c>
    </row>
    <row r="2881" spans="1:12" hidden="1" x14ac:dyDescent="0.25">
      <c r="A2881" s="77">
        <v>711422</v>
      </c>
      <c r="B2881" s="77" t="s">
        <v>983</v>
      </c>
      <c r="C2881" s="77">
        <v>1634</v>
      </c>
      <c r="D2881" s="77"/>
      <c r="E2881" s="100">
        <v>932</v>
      </c>
      <c r="F2881" s="101">
        <v>60519</v>
      </c>
      <c r="G2881" s="102">
        <v>190560</v>
      </c>
      <c r="H2881" s="103">
        <v>46190</v>
      </c>
      <c r="I2881" s="104" t="s">
        <v>926</v>
      </c>
      <c r="J2881" s="77"/>
      <c r="K2881" s="77" t="str">
        <f ca="1">+IF(ISERROR(MATCH([1]!WORKORDER[[#This Row],[TRAVELER]],[1]!Table1[TRAVELER],0)),K2881,"Shipped")</f>
        <v>Shipped</v>
      </c>
      <c r="L2881" s="77">
        <f ca="1">IF(ISERROR(MATCH([1]!WORKORDER[[#This Row],[TRAVELER]],[1]!Table1[TRAVELER],0)),L2881,#REF!)</f>
        <v>29839</v>
      </c>
    </row>
    <row r="2882" spans="1:12" hidden="1" x14ac:dyDescent="0.25">
      <c r="A2882" s="77">
        <v>711423</v>
      </c>
      <c r="B2882" s="77" t="s">
        <v>983</v>
      </c>
      <c r="C2882" s="77">
        <v>1025</v>
      </c>
      <c r="D2882" s="77"/>
      <c r="E2882" s="100">
        <v>945</v>
      </c>
      <c r="F2882" s="101">
        <v>61364</v>
      </c>
      <c r="G2882" s="102">
        <v>190560</v>
      </c>
      <c r="H2882" s="103">
        <v>46190</v>
      </c>
      <c r="I2882" s="104" t="s">
        <v>926</v>
      </c>
      <c r="J2882" s="77"/>
      <c r="K2882" s="77" t="str">
        <f ca="1">+IF(ISERROR(MATCH([1]!WORKORDER[[#This Row],[TRAVELER]],[1]!Table1[TRAVELER],0)),K2882,"Shipped")</f>
        <v>Shipped</v>
      </c>
      <c r="L2882" s="77">
        <f ca="1">IF(ISERROR(MATCH([1]!WORKORDER[[#This Row],[TRAVELER]],[1]!Table1[TRAVELER],0)),L2882,#REF!)</f>
        <v>29743</v>
      </c>
    </row>
    <row r="2883" spans="1:12" hidden="1" x14ac:dyDescent="0.25">
      <c r="A2883" s="77">
        <v>711425</v>
      </c>
      <c r="B2883" s="77">
        <v>11549204</v>
      </c>
      <c r="C2883" s="77">
        <v>1585</v>
      </c>
      <c r="D2883" s="77"/>
      <c r="E2883" s="100">
        <v>1141</v>
      </c>
      <c r="F2883" s="101">
        <v>75000</v>
      </c>
      <c r="G2883" s="102">
        <v>190560</v>
      </c>
      <c r="H2883" s="103">
        <v>46190</v>
      </c>
      <c r="I2883" s="104"/>
      <c r="J2883" s="77"/>
      <c r="K2883" s="77" t="str">
        <f ca="1">+IF(ISERROR(MATCH([1]!WORKORDER[[#This Row],[TRAVELER]],[1]!Table1[TRAVELER],0)),K2883,"Shipped")</f>
        <v>Shipped</v>
      </c>
      <c r="L2883" s="77">
        <f ca="1">IF(ISERROR(MATCH([1]!WORKORDER[[#This Row],[TRAVELER]],[1]!Table1[TRAVELER],0)),L2883,#REF!)</f>
        <v>29740</v>
      </c>
    </row>
    <row r="2884" spans="1:12" hidden="1" x14ac:dyDescent="0.25">
      <c r="A2884" s="77">
        <v>711426</v>
      </c>
      <c r="B2884" s="77">
        <v>11549204</v>
      </c>
      <c r="C2884" s="77">
        <v>919</v>
      </c>
      <c r="D2884" s="77"/>
      <c r="E2884" s="100">
        <v>1141</v>
      </c>
      <c r="F2884" s="101">
        <v>7500</v>
      </c>
      <c r="G2884" s="102">
        <v>190560</v>
      </c>
      <c r="H2884" s="103">
        <v>46190</v>
      </c>
      <c r="I2884" s="104" t="s">
        <v>926</v>
      </c>
      <c r="J2884" s="77"/>
      <c r="K2884" s="77" t="str">
        <f ca="1">+IF(ISERROR(MATCH([1]!WORKORDER[[#This Row],[TRAVELER]],[1]!Table1[TRAVELER],0)),K2884,"Shipped")</f>
        <v>Shipped</v>
      </c>
      <c r="L2884" s="77">
        <f ca="1">IF(ISERROR(MATCH([1]!WORKORDER[[#This Row],[TRAVELER]],[1]!Table1[TRAVELER],0)),L2884,#REF!)</f>
        <v>29740</v>
      </c>
    </row>
    <row r="2885" spans="1:12" hidden="1" x14ac:dyDescent="0.25">
      <c r="A2885" s="77">
        <v>711427</v>
      </c>
      <c r="B2885" s="77">
        <v>11549204</v>
      </c>
      <c r="C2885" s="77">
        <v>1110</v>
      </c>
      <c r="D2885" s="77"/>
      <c r="E2885" s="100">
        <v>1082</v>
      </c>
      <c r="F2885" s="101">
        <v>7114</v>
      </c>
      <c r="G2885" s="102">
        <v>190560</v>
      </c>
      <c r="H2885" s="103">
        <v>46190</v>
      </c>
      <c r="I2885" s="104" t="s">
        <v>926</v>
      </c>
      <c r="J2885" s="77"/>
      <c r="K2885" s="77" t="str">
        <f ca="1">+IF(ISERROR(MATCH([1]!WORKORDER[[#This Row],[TRAVELER]],[1]!Table1[TRAVELER],0)),K2885,"Shipped")</f>
        <v>Shipped</v>
      </c>
      <c r="L2885" s="77">
        <f ca="1">IF(ISERROR(MATCH([1]!WORKORDER[[#This Row],[TRAVELER]],[1]!Table1[TRAVELER],0)),L2885,#REF!)</f>
        <v>29728</v>
      </c>
    </row>
    <row r="2886" spans="1:12" hidden="1" x14ac:dyDescent="0.25">
      <c r="A2886" s="77">
        <v>711428</v>
      </c>
      <c r="B2886" s="77">
        <v>11549204</v>
      </c>
      <c r="C2886" s="77">
        <v>91</v>
      </c>
      <c r="D2886" s="77"/>
      <c r="E2886" s="100">
        <v>1212</v>
      </c>
      <c r="F2886" s="101">
        <v>7968</v>
      </c>
      <c r="G2886" s="102">
        <v>190560</v>
      </c>
      <c r="H2886" s="103">
        <v>46190</v>
      </c>
      <c r="I2886" s="104" t="s">
        <v>926</v>
      </c>
      <c r="J2886" s="77"/>
      <c r="K2886" s="77" t="str">
        <f ca="1">+IF(ISERROR(MATCH([1]!WORKORDER[[#This Row],[TRAVELER]],[1]!Table1[TRAVELER],0)),K2886,"Shipped")</f>
        <v>Shipped</v>
      </c>
      <c r="L2886" s="77">
        <f ca="1">IF(ISERROR(MATCH([1]!WORKORDER[[#This Row],[TRAVELER]],[1]!Table1[TRAVELER],0)),L2886,#REF!)</f>
        <v>29728</v>
      </c>
    </row>
    <row r="2887" spans="1:12" hidden="1" x14ac:dyDescent="0.25">
      <c r="A2887" s="77">
        <v>711429</v>
      </c>
      <c r="B2887" s="77">
        <v>11549204</v>
      </c>
      <c r="C2887" s="77">
        <v>237</v>
      </c>
      <c r="D2887" s="77"/>
      <c r="E2887" s="100">
        <v>1220</v>
      </c>
      <c r="F2887" s="101">
        <v>8021</v>
      </c>
      <c r="G2887" s="102">
        <v>190560</v>
      </c>
      <c r="H2887" s="103">
        <v>46190</v>
      </c>
      <c r="I2887" s="104" t="s">
        <v>926</v>
      </c>
      <c r="J2887" s="77"/>
      <c r="K2887" s="77" t="str">
        <f ca="1">+IF(ISERROR(MATCH([1]!WORKORDER[[#This Row],[TRAVELER]],[1]!Table1[TRAVELER],0)),K2887,"Shipped")</f>
        <v>Shipped</v>
      </c>
      <c r="L2887" s="77">
        <f ca="1">IF(ISERROR(MATCH([1]!WORKORDER[[#This Row],[TRAVELER]],[1]!Table1[TRAVELER],0)),L2887,#REF!)</f>
        <v>29728</v>
      </c>
    </row>
    <row r="2888" spans="1:12" hidden="1" x14ac:dyDescent="0.25">
      <c r="A2888" s="77">
        <v>711430</v>
      </c>
      <c r="B2888" s="77">
        <v>11549204</v>
      </c>
      <c r="C2888" s="77">
        <v>397</v>
      </c>
      <c r="D2888" s="77"/>
      <c r="E2888" s="100">
        <v>1097</v>
      </c>
      <c r="F2888" s="101">
        <v>7212</v>
      </c>
      <c r="G2888" s="102">
        <v>190560</v>
      </c>
      <c r="H2888" s="103">
        <v>46190</v>
      </c>
      <c r="I2888" s="104" t="s">
        <v>926</v>
      </c>
      <c r="J2888" s="77"/>
      <c r="K2888" s="77" t="str">
        <f ca="1">+IF(ISERROR(MATCH([1]!WORKORDER[[#This Row],[TRAVELER]],[1]!Table1[TRAVELER],0)),K2888,"Shipped")</f>
        <v>Shipped</v>
      </c>
      <c r="L2888" s="77">
        <f ca="1">IF(ISERROR(MATCH([1]!WORKORDER[[#This Row],[TRAVELER]],[1]!Table1[TRAVELER],0)),L2888,#REF!)</f>
        <v>29769</v>
      </c>
    </row>
    <row r="2889" spans="1:12" hidden="1" x14ac:dyDescent="0.25">
      <c r="A2889" s="77">
        <v>711431</v>
      </c>
      <c r="B2889" s="77">
        <v>11549204</v>
      </c>
      <c r="C2889" s="77">
        <v>1082</v>
      </c>
      <c r="D2889" s="77"/>
      <c r="E2889" s="100">
        <v>1080</v>
      </c>
      <c r="F2889" s="101">
        <v>7101</v>
      </c>
      <c r="G2889" s="102">
        <v>190648</v>
      </c>
      <c r="H2889" s="103">
        <v>46195</v>
      </c>
      <c r="I2889" s="104" t="s">
        <v>926</v>
      </c>
      <c r="J2889" s="77"/>
      <c r="K2889" s="77" t="str">
        <f ca="1">+IF(ISERROR(MATCH([1]!WORKORDER[[#This Row],[TRAVELER]],[1]!Table1[TRAVELER],0)),K2889,"Shipped")</f>
        <v>Shipped</v>
      </c>
      <c r="L2889" s="77">
        <f ca="1">IF(ISERROR(MATCH([1]!WORKORDER[[#This Row],[TRAVELER]],[1]!Table1[TRAVELER],0)),L2889,#REF!)</f>
        <v>29743</v>
      </c>
    </row>
    <row r="2890" spans="1:12" hidden="1" x14ac:dyDescent="0.25">
      <c r="A2890" s="77">
        <v>711432</v>
      </c>
      <c r="B2890" s="77">
        <v>11549204</v>
      </c>
      <c r="C2890" s="77">
        <v>1569</v>
      </c>
      <c r="D2890" s="77"/>
      <c r="E2890" s="100">
        <v>1221</v>
      </c>
      <c r="F2890" s="101">
        <v>8028</v>
      </c>
      <c r="G2890" s="102">
        <v>190648</v>
      </c>
      <c r="H2890" s="103">
        <v>46195</v>
      </c>
      <c r="I2890" s="104" t="s">
        <v>926</v>
      </c>
      <c r="J2890" s="77"/>
      <c r="K2890" s="77" t="str">
        <f ca="1">+IF(ISERROR(MATCH([1]!WORKORDER[[#This Row],[TRAVELER]],[1]!Table1[TRAVELER],0)),K2890,"Shipped")</f>
        <v>Shipped</v>
      </c>
      <c r="L2890" s="77">
        <f ca="1">IF(ISERROR(MATCH([1]!WORKORDER[[#This Row],[TRAVELER]],[1]!Table1[TRAVELER],0)),L2890,#REF!)</f>
        <v>29744</v>
      </c>
    </row>
    <row r="2891" spans="1:12" hidden="1" x14ac:dyDescent="0.25">
      <c r="A2891" s="77">
        <v>711433</v>
      </c>
      <c r="B2891" s="77">
        <v>11549204</v>
      </c>
      <c r="C2891" s="77">
        <v>931</v>
      </c>
      <c r="D2891" s="77"/>
      <c r="E2891" s="100">
        <v>1195</v>
      </c>
      <c r="F2891" s="101">
        <v>7857</v>
      </c>
      <c r="G2891" s="102">
        <v>190690</v>
      </c>
      <c r="H2891" s="103">
        <v>46196</v>
      </c>
      <c r="I2891" s="104" t="s">
        <v>926</v>
      </c>
      <c r="J2891" s="77"/>
      <c r="K2891" s="77" t="str">
        <f ca="1">+IF(ISERROR(MATCH([1]!WORKORDER[[#This Row],[TRAVELER]],[1]!Table1[TRAVELER],0)),K2891,"Shipped")</f>
        <v>Shipped</v>
      </c>
      <c r="L2891" s="77">
        <f ca="1">IF(ISERROR(MATCH([1]!WORKORDER[[#This Row],[TRAVELER]],[1]!Table1[TRAVELER],0)),L2891,#REF!)</f>
        <v>29769</v>
      </c>
    </row>
    <row r="2892" spans="1:12" hidden="1" x14ac:dyDescent="0.25">
      <c r="A2892" s="77">
        <v>711434</v>
      </c>
      <c r="B2892" s="77">
        <v>11549204</v>
      </c>
      <c r="C2892" s="77">
        <v>1001</v>
      </c>
      <c r="D2892" s="77"/>
      <c r="E2892" s="100">
        <v>1095</v>
      </c>
      <c r="F2892" s="101">
        <v>7199</v>
      </c>
      <c r="G2892" s="102">
        <v>190690</v>
      </c>
      <c r="H2892" s="103">
        <v>46196</v>
      </c>
      <c r="I2892" s="104" t="s">
        <v>926</v>
      </c>
      <c r="J2892" s="77"/>
      <c r="K2892" s="77" t="str">
        <f ca="1">+IF(ISERROR(MATCH([1]!WORKORDER[[#This Row],[TRAVELER]],[1]!Table1[TRAVELER],0)),K2892,"Shipped")</f>
        <v>Shipped</v>
      </c>
      <c r="L2892" s="77">
        <f ca="1">IF(ISERROR(MATCH([1]!WORKORDER[[#This Row],[TRAVELER]],[1]!Table1[TRAVELER],0)),L2892,#REF!)</f>
        <v>29784</v>
      </c>
    </row>
    <row r="2893" spans="1:12" hidden="1" x14ac:dyDescent="0.25">
      <c r="A2893" s="77">
        <v>711435</v>
      </c>
      <c r="B2893" s="77">
        <v>11549204</v>
      </c>
      <c r="C2893" s="77">
        <v>175</v>
      </c>
      <c r="D2893" s="77"/>
      <c r="E2893" s="100">
        <v>1091</v>
      </c>
      <c r="F2893" s="101">
        <v>7173</v>
      </c>
      <c r="G2893" s="102">
        <v>190690</v>
      </c>
      <c r="H2893" s="103">
        <v>46196</v>
      </c>
      <c r="I2893" s="104" t="s">
        <v>926</v>
      </c>
      <c r="J2893" s="77"/>
      <c r="K2893" s="77" t="str">
        <f ca="1">+IF(ISERROR(MATCH([1]!WORKORDER[[#This Row],[TRAVELER]],[1]!Table1[TRAVELER],0)),K2893,"Shipped")</f>
        <v>Shipped</v>
      </c>
      <c r="L2893" s="77">
        <f ca="1">IF(ISERROR(MATCH([1]!WORKORDER[[#This Row],[TRAVELER]],[1]!Table1[TRAVELER],0)),L2893,#REF!)</f>
        <v>29792</v>
      </c>
    </row>
    <row r="2894" spans="1:12" hidden="1" x14ac:dyDescent="0.25">
      <c r="A2894" s="77">
        <v>711436</v>
      </c>
      <c r="B2894" s="77">
        <v>11549204</v>
      </c>
      <c r="C2894" s="77">
        <v>588</v>
      </c>
      <c r="D2894" s="77"/>
      <c r="E2894" s="100">
        <v>1203</v>
      </c>
      <c r="F2894" s="101">
        <v>7909</v>
      </c>
      <c r="G2894" s="102">
        <v>190690</v>
      </c>
      <c r="H2894" s="103">
        <v>46196</v>
      </c>
      <c r="I2894" s="104" t="s">
        <v>926</v>
      </c>
      <c r="J2894" s="77"/>
      <c r="K2894" s="77" t="str">
        <f ca="1">+IF(ISERROR(MATCH([1]!WORKORDER[[#This Row],[TRAVELER]],[1]!Table1[TRAVELER],0)),K2894,"Shipped")</f>
        <v>Shipped</v>
      </c>
      <c r="L2894" s="77">
        <f ca="1">IF(ISERROR(MATCH([1]!WORKORDER[[#This Row],[TRAVELER]],[1]!Table1[TRAVELER],0)),L2894,#REF!)</f>
        <v>29789</v>
      </c>
    </row>
    <row r="2895" spans="1:12" hidden="1" x14ac:dyDescent="0.25">
      <c r="A2895" s="77">
        <v>711469</v>
      </c>
      <c r="B2895" s="77">
        <v>11546545</v>
      </c>
      <c r="C2895" s="77">
        <v>424</v>
      </c>
      <c r="D2895" s="77"/>
      <c r="E2895" s="100">
        <v>1046</v>
      </c>
      <c r="F2895" s="101">
        <v>87167</v>
      </c>
      <c r="G2895" s="102">
        <v>190648</v>
      </c>
      <c r="H2895" s="103">
        <v>46195</v>
      </c>
      <c r="I2895" s="104" t="s">
        <v>926</v>
      </c>
      <c r="J2895" s="77"/>
      <c r="K2895" s="77" t="str">
        <f ca="1">+IF(ISERROR(MATCH([1]!WORKORDER[[#This Row],[TRAVELER]],[1]!Table1[TRAVELER],0)),K2895,"Shipped")</f>
        <v>Shipped</v>
      </c>
      <c r="L2895" s="77">
        <f ca="1">IF(ISERROR(MATCH([1]!WORKORDER[[#This Row],[TRAVELER]],[1]!Table1[TRAVELER],0)),L2895,#REF!)</f>
        <v>29756</v>
      </c>
    </row>
    <row r="2896" spans="1:12" hidden="1" x14ac:dyDescent="0.25">
      <c r="A2896" s="77">
        <v>711470</v>
      </c>
      <c r="B2896" s="77">
        <v>11546545</v>
      </c>
      <c r="C2896" s="77">
        <v>482</v>
      </c>
      <c r="D2896" s="77"/>
      <c r="E2896" s="100">
        <v>1115</v>
      </c>
      <c r="F2896" s="101">
        <v>92917</v>
      </c>
      <c r="G2896" s="102">
        <v>190648</v>
      </c>
      <c r="H2896" s="103">
        <v>46195</v>
      </c>
      <c r="I2896" s="104" t="s">
        <v>926</v>
      </c>
      <c r="J2896" s="77"/>
      <c r="K2896" s="77" t="str">
        <f ca="1">+IF(ISERROR(MATCH([1]!WORKORDER[[#This Row],[TRAVELER]],[1]!Table1[TRAVELER],0)),K2896,"Shipped")</f>
        <v>Shipped</v>
      </c>
      <c r="L2896" s="77">
        <f ca="1">IF(ISERROR(MATCH([1]!WORKORDER[[#This Row],[TRAVELER]],[1]!Table1[TRAVELER],0)),L2896,#REF!)</f>
        <v>29753</v>
      </c>
    </row>
    <row r="2897" spans="1:12" hidden="1" x14ac:dyDescent="0.25">
      <c r="A2897" s="77">
        <v>711471</v>
      </c>
      <c r="B2897" s="77">
        <v>11546545</v>
      </c>
      <c r="C2897" s="77">
        <v>678</v>
      </c>
      <c r="D2897" s="77"/>
      <c r="E2897" s="100">
        <v>1202</v>
      </c>
      <c r="F2897" s="101">
        <v>100167</v>
      </c>
      <c r="G2897" s="102">
        <v>190648</v>
      </c>
      <c r="H2897" s="103">
        <v>46195</v>
      </c>
      <c r="I2897" s="104" t="s">
        <v>926</v>
      </c>
      <c r="J2897" s="77"/>
      <c r="K2897" s="77" t="str">
        <f ca="1">+IF(ISERROR(MATCH([1]!WORKORDER[[#This Row],[TRAVELER]],[1]!Table1[TRAVELER],0)),K2897,"Shipped")</f>
        <v>Shipped</v>
      </c>
      <c r="L2897" s="77">
        <f ca="1">IF(ISERROR(MATCH([1]!WORKORDER[[#This Row],[TRAVELER]],[1]!Table1[TRAVELER],0)),L2897,#REF!)</f>
        <v>29753</v>
      </c>
    </row>
    <row r="2898" spans="1:12" hidden="1" x14ac:dyDescent="0.25">
      <c r="A2898" s="77">
        <v>711472</v>
      </c>
      <c r="B2898" s="77">
        <v>11546545</v>
      </c>
      <c r="C2898" s="77">
        <v>763</v>
      </c>
      <c r="D2898" s="77"/>
      <c r="E2898" s="100">
        <v>978</v>
      </c>
      <c r="F2898" s="101">
        <v>81500</v>
      </c>
      <c r="G2898" s="102">
        <v>190648</v>
      </c>
      <c r="H2898" s="103">
        <v>46195</v>
      </c>
      <c r="I2898" s="104" t="s">
        <v>926</v>
      </c>
      <c r="J2898" s="77"/>
      <c r="K2898" s="77" t="str">
        <f ca="1">+IF(ISERROR(MATCH([1]!WORKORDER[[#This Row],[TRAVELER]],[1]!Table1[TRAVELER],0)),K2898,"Shipped")</f>
        <v>Shipped</v>
      </c>
      <c r="L2898" s="77">
        <f ca="1">IF(ISERROR(MATCH([1]!WORKORDER[[#This Row],[TRAVELER]],[1]!Table1[TRAVELER],0)),L2898,#REF!)</f>
        <v>29758</v>
      </c>
    </row>
    <row r="2899" spans="1:12" hidden="1" x14ac:dyDescent="0.25">
      <c r="A2899" s="77">
        <v>711473</v>
      </c>
      <c r="B2899" s="77">
        <v>11546545</v>
      </c>
      <c r="C2899" s="77">
        <v>17</v>
      </c>
      <c r="D2899" s="77"/>
      <c r="E2899" s="100">
        <v>1005</v>
      </c>
      <c r="F2899" s="101">
        <v>83750</v>
      </c>
      <c r="G2899" s="102">
        <v>190648</v>
      </c>
      <c r="H2899" s="103">
        <v>46195</v>
      </c>
      <c r="I2899" s="104" t="s">
        <v>926</v>
      </c>
      <c r="J2899" s="77"/>
      <c r="K2899" s="77" t="str">
        <f ca="1">+IF(ISERROR(MATCH([1]!WORKORDER[[#This Row],[TRAVELER]],[1]!Table1[TRAVELER],0)),K2899,"Shipped")</f>
        <v>Shipped</v>
      </c>
      <c r="L2899" s="77">
        <f ca="1">IF(ISERROR(MATCH([1]!WORKORDER[[#This Row],[TRAVELER]],[1]!Table1[TRAVELER],0)),L2899,#REF!)</f>
        <v>29755</v>
      </c>
    </row>
    <row r="2900" spans="1:12" hidden="1" x14ac:dyDescent="0.25">
      <c r="A2900" s="77">
        <v>711474</v>
      </c>
      <c r="B2900" s="77">
        <v>11546545</v>
      </c>
      <c r="C2900" s="77">
        <v>1583</v>
      </c>
      <c r="D2900" s="77"/>
      <c r="E2900" s="100">
        <v>1136</v>
      </c>
      <c r="F2900" s="101">
        <v>94667</v>
      </c>
      <c r="G2900" s="102">
        <v>190648</v>
      </c>
      <c r="H2900" s="103">
        <v>46195</v>
      </c>
      <c r="I2900" s="104" t="s">
        <v>926</v>
      </c>
      <c r="J2900" s="77"/>
      <c r="K2900" s="77" t="str">
        <f ca="1">+IF(ISERROR(MATCH([1]!WORKORDER[[#This Row],[TRAVELER]],[1]!Table1[TRAVELER],0)),K2900,"Shipped")</f>
        <v>Shipped</v>
      </c>
      <c r="L2900" s="77">
        <f ca="1">IF(ISERROR(MATCH([1]!WORKORDER[[#This Row],[TRAVELER]],[1]!Table1[TRAVELER],0)),L2900,#REF!)</f>
        <v>29744</v>
      </c>
    </row>
    <row r="2901" spans="1:12" hidden="1" x14ac:dyDescent="0.25">
      <c r="A2901" s="77">
        <v>711475</v>
      </c>
      <c r="B2901" s="77">
        <v>11546545</v>
      </c>
      <c r="C2901" s="77">
        <v>790</v>
      </c>
      <c r="D2901" s="77"/>
      <c r="E2901" s="100">
        <v>1010</v>
      </c>
      <c r="F2901" s="101">
        <v>84167</v>
      </c>
      <c r="G2901" s="102">
        <v>190648</v>
      </c>
      <c r="H2901" s="103">
        <v>46195</v>
      </c>
      <c r="I2901" s="104" t="s">
        <v>926</v>
      </c>
      <c r="J2901" s="77"/>
      <c r="K2901" s="77" t="str">
        <f ca="1">+IF(ISERROR(MATCH([1]!WORKORDER[[#This Row],[TRAVELER]],[1]!Table1[TRAVELER],0)),K2901,"Shipped")</f>
        <v>Shipped</v>
      </c>
      <c r="L2901" s="77">
        <f ca="1">IF(ISERROR(MATCH([1]!WORKORDER[[#This Row],[TRAVELER]],[1]!Table1[TRAVELER],0)),L2901,#REF!)</f>
        <v>29756</v>
      </c>
    </row>
    <row r="2902" spans="1:12" hidden="1" x14ac:dyDescent="0.25">
      <c r="A2902" s="77">
        <v>711476</v>
      </c>
      <c r="B2902" s="77">
        <v>11546545</v>
      </c>
      <c r="C2902" s="77">
        <v>1073</v>
      </c>
      <c r="D2902" s="77"/>
      <c r="E2902" s="100">
        <v>1156</v>
      </c>
      <c r="F2902" s="101">
        <v>96333</v>
      </c>
      <c r="G2902" s="102">
        <v>190648</v>
      </c>
      <c r="H2902" s="103">
        <v>46195</v>
      </c>
      <c r="I2902" s="104" t="s">
        <v>926</v>
      </c>
      <c r="J2902" s="77"/>
      <c r="K2902" s="77" t="str">
        <f ca="1">+IF(ISERROR(MATCH([1]!WORKORDER[[#This Row],[TRAVELER]],[1]!Table1[TRAVELER],0)),K2902,"Shipped")</f>
        <v>Shipped</v>
      </c>
      <c r="L2902" s="77">
        <f ca="1">IF(ISERROR(MATCH([1]!WORKORDER[[#This Row],[TRAVELER]],[1]!Table1[TRAVELER],0)),L2902,#REF!)</f>
        <v>29756</v>
      </c>
    </row>
    <row r="2903" spans="1:12" hidden="1" x14ac:dyDescent="0.25">
      <c r="A2903" s="77">
        <v>711477</v>
      </c>
      <c r="B2903" s="77">
        <v>11546545</v>
      </c>
      <c r="C2903" s="77">
        <v>1352</v>
      </c>
      <c r="D2903" s="77"/>
      <c r="E2903" s="100">
        <v>1093</v>
      </c>
      <c r="F2903" s="101">
        <v>91083</v>
      </c>
      <c r="G2903" s="102">
        <v>190648</v>
      </c>
      <c r="H2903" s="103">
        <v>46195</v>
      </c>
      <c r="I2903" s="104" t="s">
        <v>926</v>
      </c>
      <c r="J2903" s="77"/>
      <c r="K2903" s="77" t="str">
        <f ca="1">+IF(ISERROR(MATCH([1]!WORKORDER[[#This Row],[TRAVELER]],[1]!Table1[TRAVELER],0)),K2903,"Shipped")</f>
        <v>Shipped</v>
      </c>
      <c r="L2903" s="77">
        <f ca="1">IF(ISERROR(MATCH([1]!WORKORDER[[#This Row],[TRAVELER]],[1]!Table1[TRAVELER],0)),L2903,#REF!)</f>
        <v>29755</v>
      </c>
    </row>
    <row r="2904" spans="1:12" hidden="1" x14ac:dyDescent="0.25">
      <c r="A2904" s="77">
        <v>711478</v>
      </c>
      <c r="B2904" s="77">
        <v>11546545</v>
      </c>
      <c r="C2904" s="77">
        <v>811</v>
      </c>
      <c r="D2904" s="77"/>
      <c r="E2904" s="100">
        <v>1074</v>
      </c>
      <c r="F2904" s="101">
        <v>89500</v>
      </c>
      <c r="G2904" s="102">
        <v>190648</v>
      </c>
      <c r="H2904" s="103">
        <v>46195</v>
      </c>
      <c r="I2904" s="104" t="s">
        <v>926</v>
      </c>
      <c r="J2904" s="77"/>
      <c r="K2904" s="77" t="str">
        <f ca="1">+IF(ISERROR(MATCH([1]!WORKORDER[[#This Row],[TRAVELER]],[1]!Table1[TRAVELER],0)),K2904,"Shipped")</f>
        <v>Shipped</v>
      </c>
      <c r="L2904" s="77">
        <f ca="1">IF(ISERROR(MATCH([1]!WORKORDER[[#This Row],[TRAVELER]],[1]!Table1[TRAVELER],0)),L2904,#REF!)</f>
        <v>29755</v>
      </c>
    </row>
    <row r="2905" spans="1:12" hidden="1" x14ac:dyDescent="0.25">
      <c r="A2905" s="77">
        <v>711479</v>
      </c>
      <c r="B2905" s="77">
        <v>11546545</v>
      </c>
      <c r="C2905" s="77">
        <v>67</v>
      </c>
      <c r="D2905" s="77"/>
      <c r="E2905" s="100">
        <v>1181</v>
      </c>
      <c r="F2905" s="101">
        <v>98417</v>
      </c>
      <c r="G2905" s="102">
        <v>190648</v>
      </c>
      <c r="H2905" s="103">
        <v>46195</v>
      </c>
      <c r="I2905" s="104" t="s">
        <v>926</v>
      </c>
      <c r="J2905" s="77"/>
      <c r="K2905" s="77" t="str">
        <f ca="1">+IF(ISERROR(MATCH([1]!WORKORDER[[#This Row],[TRAVELER]],[1]!Table1[TRAVELER],0)),K2905,"Shipped")</f>
        <v>Shipped</v>
      </c>
      <c r="L2905" s="77">
        <f ca="1">IF(ISERROR(MATCH([1]!WORKORDER[[#This Row],[TRAVELER]],[1]!Table1[TRAVELER],0)),L2905,#REF!)</f>
        <v>29781</v>
      </c>
    </row>
    <row r="2906" spans="1:12" hidden="1" x14ac:dyDescent="0.25">
      <c r="A2906" s="77">
        <v>711480</v>
      </c>
      <c r="B2906" s="77">
        <v>11546545</v>
      </c>
      <c r="C2906" s="77">
        <v>890</v>
      </c>
      <c r="D2906" s="77"/>
      <c r="E2906" s="100">
        <v>986</v>
      </c>
      <c r="F2906" s="101">
        <v>82167</v>
      </c>
      <c r="G2906" s="102">
        <v>190648</v>
      </c>
      <c r="H2906" s="103">
        <v>46195</v>
      </c>
      <c r="I2906" s="104" t="s">
        <v>926</v>
      </c>
      <c r="J2906" s="77"/>
      <c r="K2906" s="77" t="str">
        <f ca="1">+IF(ISERROR(MATCH([1]!WORKORDER[[#This Row],[TRAVELER]],[1]!Table1[TRAVELER],0)),K2906,"Shipped")</f>
        <v>Shipped</v>
      </c>
      <c r="L2906" s="77">
        <f ca="1">IF(ISERROR(MATCH([1]!WORKORDER[[#This Row],[TRAVELER]],[1]!Table1[TRAVELER],0)),L2906,#REF!)</f>
        <v>29755</v>
      </c>
    </row>
    <row r="2907" spans="1:12" hidden="1" x14ac:dyDescent="0.25">
      <c r="A2907" s="77">
        <v>711481</v>
      </c>
      <c r="B2907" s="77">
        <v>11549204</v>
      </c>
      <c r="C2907" s="77">
        <v>954</v>
      </c>
      <c r="D2907" s="77"/>
      <c r="E2907" s="100">
        <v>1272</v>
      </c>
      <c r="F2907" s="101">
        <v>8363</v>
      </c>
      <c r="G2907" s="102">
        <v>190648</v>
      </c>
      <c r="H2907" s="103">
        <v>46195</v>
      </c>
      <c r="I2907" s="104" t="s">
        <v>926</v>
      </c>
      <c r="J2907" s="77"/>
      <c r="K2907" s="77" t="str">
        <f ca="1">+IF(ISERROR(MATCH([1]!WORKORDER[[#This Row],[TRAVELER]],[1]!Table1[TRAVELER],0)),K2907,"Shipped")</f>
        <v>Shipped</v>
      </c>
      <c r="L2907" s="77">
        <f ca="1">IF(ISERROR(MATCH([1]!WORKORDER[[#This Row],[TRAVELER]],[1]!Table1[TRAVELER],0)),L2907,#REF!)</f>
        <v>29743</v>
      </c>
    </row>
    <row r="2908" spans="1:12" hidden="1" x14ac:dyDescent="0.25">
      <c r="A2908" s="77">
        <v>711482</v>
      </c>
      <c r="B2908" s="77">
        <v>11549204</v>
      </c>
      <c r="C2908" s="77">
        <v>284</v>
      </c>
      <c r="D2908" s="77"/>
      <c r="E2908" s="100">
        <v>1003</v>
      </c>
      <c r="F2908" s="101">
        <v>6594</v>
      </c>
      <c r="G2908" s="102">
        <v>190648</v>
      </c>
      <c r="H2908" s="103">
        <v>46195</v>
      </c>
      <c r="I2908" s="104" t="s">
        <v>926</v>
      </c>
      <c r="J2908" s="77"/>
      <c r="K2908" s="77" t="str">
        <f ca="1">+IF(ISERROR(MATCH([1]!WORKORDER[[#This Row],[TRAVELER]],[1]!Table1[TRAVELER],0)),K2908,"Shipped")</f>
        <v>Shipped</v>
      </c>
      <c r="L2908" s="77">
        <f ca="1">IF(ISERROR(MATCH([1]!WORKORDER[[#This Row],[TRAVELER]],[1]!Table1[TRAVELER],0)),L2908,#REF!)</f>
        <v>29831</v>
      </c>
    </row>
    <row r="2909" spans="1:12" hidden="1" x14ac:dyDescent="0.25">
      <c r="A2909" s="77">
        <v>711483</v>
      </c>
      <c r="B2909" s="77">
        <v>11549204</v>
      </c>
      <c r="C2909" s="77">
        <v>1537</v>
      </c>
      <c r="D2909" s="77"/>
      <c r="E2909" s="100">
        <v>1173</v>
      </c>
      <c r="F2909" s="101">
        <v>7712</v>
      </c>
      <c r="G2909" s="102">
        <v>190648</v>
      </c>
      <c r="H2909" s="103">
        <v>46195</v>
      </c>
      <c r="I2909" s="104" t="s">
        <v>926</v>
      </c>
      <c r="J2909" s="77"/>
      <c r="K2909" s="77" t="str">
        <f ca="1">+IF(ISERROR(MATCH([1]!WORKORDER[[#This Row],[TRAVELER]],[1]!Table1[TRAVELER],0)),K2909,"Shipped")</f>
        <v>Shipped</v>
      </c>
      <c r="L2909" s="77">
        <f ca="1">IF(ISERROR(MATCH([1]!WORKORDER[[#This Row],[TRAVELER]],[1]!Table1[TRAVELER],0)),L2909,#REF!)</f>
        <v>29743</v>
      </c>
    </row>
    <row r="2910" spans="1:12" hidden="1" x14ac:dyDescent="0.25">
      <c r="A2910" s="77">
        <v>711484</v>
      </c>
      <c r="B2910" s="77">
        <v>11549204</v>
      </c>
      <c r="C2910" s="77">
        <v>969</v>
      </c>
      <c r="D2910" s="77"/>
      <c r="E2910" s="100">
        <v>1115</v>
      </c>
      <c r="F2910" s="101">
        <v>7331</v>
      </c>
      <c r="G2910" s="102">
        <v>190648</v>
      </c>
      <c r="H2910" s="103">
        <v>46195</v>
      </c>
      <c r="I2910" s="104" t="s">
        <v>926</v>
      </c>
      <c r="J2910" s="77"/>
      <c r="K2910" s="77" t="str">
        <f ca="1">+IF(ISERROR(MATCH([1]!WORKORDER[[#This Row],[TRAVELER]],[1]!Table1[TRAVELER],0)),K2910,"Shipped")</f>
        <v>Shipped</v>
      </c>
      <c r="L2910" s="77">
        <f ca="1">IF(ISERROR(MATCH([1]!WORKORDER[[#This Row],[TRAVELER]],[1]!Table1[TRAVELER],0)),L2910,#REF!)</f>
        <v>29743</v>
      </c>
    </row>
    <row r="2911" spans="1:12" hidden="1" x14ac:dyDescent="0.25">
      <c r="A2911" s="77">
        <v>711485</v>
      </c>
      <c r="B2911" s="77">
        <v>11549204</v>
      </c>
      <c r="C2911" s="77">
        <v>194</v>
      </c>
      <c r="D2911" s="77"/>
      <c r="E2911" s="100">
        <v>1184</v>
      </c>
      <c r="F2911" s="101">
        <v>7784</v>
      </c>
      <c r="G2911" s="102">
        <v>190648</v>
      </c>
      <c r="H2911" s="103">
        <v>46195</v>
      </c>
      <c r="I2911" s="104" t="s">
        <v>926</v>
      </c>
      <c r="J2911" s="77"/>
      <c r="K2911" s="77" t="str">
        <f ca="1">+IF(ISERROR(MATCH([1]!WORKORDER[[#This Row],[TRAVELER]],[1]!Table1[TRAVELER],0)),K2911,"Shipped")</f>
        <v>Shipped</v>
      </c>
      <c r="L2911" s="77">
        <f ca="1">IF(ISERROR(MATCH([1]!WORKORDER[[#This Row],[TRAVELER]],[1]!Table1[TRAVELER],0)),L2911,#REF!)</f>
        <v>29743</v>
      </c>
    </row>
    <row r="2912" spans="1:12" hidden="1" x14ac:dyDescent="0.25">
      <c r="A2912" s="77">
        <v>711486</v>
      </c>
      <c r="B2912" s="77">
        <v>11549204</v>
      </c>
      <c r="C2912" s="77">
        <v>690</v>
      </c>
      <c r="D2912" s="77"/>
      <c r="E2912" s="100">
        <v>1073</v>
      </c>
      <c r="F2912" s="101">
        <v>7055</v>
      </c>
      <c r="G2912" s="102">
        <v>190648</v>
      </c>
      <c r="H2912" s="103">
        <v>46195</v>
      </c>
      <c r="I2912" s="104" t="s">
        <v>926</v>
      </c>
      <c r="J2912" s="77"/>
      <c r="K2912" s="77" t="str">
        <f ca="1">+IF(ISERROR(MATCH([1]!WORKORDER[[#This Row],[TRAVELER]],[1]!Table1[TRAVELER],0)),K2912,"Shipped")</f>
        <v>Shipped</v>
      </c>
      <c r="L2912" s="77">
        <f ca="1">IF(ISERROR(MATCH([1]!WORKORDER[[#This Row],[TRAVELER]],[1]!Table1[TRAVELER],0)),L2912,#REF!)</f>
        <v>29744</v>
      </c>
    </row>
    <row r="2913" spans="1:12" hidden="1" x14ac:dyDescent="0.25">
      <c r="A2913" s="77">
        <v>711487</v>
      </c>
      <c r="B2913" s="77">
        <v>11549204</v>
      </c>
      <c r="C2913" s="77">
        <v>938</v>
      </c>
      <c r="D2913" s="77"/>
      <c r="E2913" s="100">
        <v>1131</v>
      </c>
      <c r="F2913" s="101">
        <v>7436</v>
      </c>
      <c r="G2913" s="102">
        <v>190648</v>
      </c>
      <c r="H2913" s="103">
        <v>46195</v>
      </c>
      <c r="I2913" s="104" t="s">
        <v>926</v>
      </c>
      <c r="J2913" s="77"/>
      <c r="K2913" s="77" t="str">
        <f ca="1">+IF(ISERROR(MATCH([1]!WORKORDER[[#This Row],[TRAVELER]],[1]!Table1[TRAVELER],0)),K2913,"Shipped")</f>
        <v>Shipped</v>
      </c>
      <c r="L2913" s="77">
        <f ca="1">IF(ISERROR(MATCH([1]!WORKORDER[[#This Row],[TRAVELER]],[1]!Table1[TRAVELER],0)),L2913,#REF!)</f>
        <v>29743</v>
      </c>
    </row>
    <row r="2914" spans="1:12" hidden="1" x14ac:dyDescent="0.25">
      <c r="A2914" s="77">
        <v>711488</v>
      </c>
      <c r="B2914" s="77">
        <v>11549204</v>
      </c>
      <c r="C2914" s="77">
        <v>1054</v>
      </c>
      <c r="D2914" s="77"/>
      <c r="E2914" s="100">
        <v>1129</v>
      </c>
      <c r="F2914" s="101">
        <v>7423</v>
      </c>
      <c r="G2914" s="102">
        <v>190648</v>
      </c>
      <c r="H2914" s="103">
        <v>46195</v>
      </c>
      <c r="I2914" s="104" t="s">
        <v>926</v>
      </c>
      <c r="J2914" s="77"/>
      <c r="K2914" s="77" t="str">
        <f ca="1">+IF(ISERROR(MATCH([1]!WORKORDER[[#This Row],[TRAVELER]],[1]!Table1[TRAVELER],0)),K2914,"Shipped")</f>
        <v>Shipped</v>
      </c>
      <c r="L2914" s="77">
        <f ca="1">IF(ISERROR(MATCH([1]!WORKORDER[[#This Row],[TRAVELER]],[1]!Table1[TRAVELER],0)),L2914,#REF!)</f>
        <v>29744</v>
      </c>
    </row>
    <row r="2915" spans="1:12" hidden="1" x14ac:dyDescent="0.25">
      <c r="A2915" s="77">
        <v>711489</v>
      </c>
      <c r="B2915" s="77">
        <v>11549204</v>
      </c>
      <c r="C2915" s="77">
        <v>277</v>
      </c>
      <c r="D2915" s="77"/>
      <c r="E2915" s="100">
        <v>1149</v>
      </c>
      <c r="F2915" s="101">
        <v>7554</v>
      </c>
      <c r="G2915" s="102">
        <v>190648</v>
      </c>
      <c r="H2915" s="103">
        <v>46195</v>
      </c>
      <c r="I2915" s="104" t="s">
        <v>926</v>
      </c>
      <c r="J2915" s="77"/>
      <c r="K2915" s="77" t="str">
        <f ca="1">+IF(ISERROR(MATCH([1]!WORKORDER[[#This Row],[TRAVELER]],[1]!Table1[TRAVELER],0)),K2915,"Shipped")</f>
        <v>Shipped</v>
      </c>
      <c r="L2915" s="77">
        <f ca="1">IF(ISERROR(MATCH([1]!WORKORDER[[#This Row],[TRAVELER]],[1]!Table1[TRAVELER],0)),L2915,#REF!)</f>
        <v>29743</v>
      </c>
    </row>
    <row r="2916" spans="1:12" hidden="1" x14ac:dyDescent="0.25">
      <c r="A2916" s="77">
        <v>711490</v>
      </c>
      <c r="B2916" s="77">
        <v>11549204</v>
      </c>
      <c r="C2916" s="77">
        <v>53</v>
      </c>
      <c r="D2916" s="77"/>
      <c r="E2916" s="100">
        <v>1145</v>
      </c>
      <c r="F2916" s="101">
        <v>7528</v>
      </c>
      <c r="G2916" s="102">
        <v>190648</v>
      </c>
      <c r="H2916" s="103">
        <v>46195</v>
      </c>
      <c r="I2916" s="104" t="s">
        <v>926</v>
      </c>
      <c r="J2916" s="77"/>
      <c r="K2916" s="77" t="str">
        <f ca="1">+IF(ISERROR(MATCH([1]!WORKORDER[[#This Row],[TRAVELER]],[1]!Table1[TRAVELER],0)),K2916,"Shipped")</f>
        <v>Shipped</v>
      </c>
      <c r="L2916" s="77">
        <f ca="1">IF(ISERROR(MATCH([1]!WORKORDER[[#This Row],[TRAVELER]],[1]!Table1[TRAVELER],0)),L2916,#REF!)</f>
        <v>29743</v>
      </c>
    </row>
    <row r="2917" spans="1:12" hidden="1" x14ac:dyDescent="0.25">
      <c r="A2917" s="77">
        <v>711491</v>
      </c>
      <c r="B2917" s="77">
        <v>40161567</v>
      </c>
      <c r="C2917" s="77">
        <v>427</v>
      </c>
      <c r="D2917" s="77"/>
      <c r="E2917" s="100">
        <v>797</v>
      </c>
      <c r="F2917" s="101">
        <v>4950</v>
      </c>
      <c r="G2917" s="102">
        <v>190732</v>
      </c>
      <c r="H2917" s="103">
        <v>46197</v>
      </c>
      <c r="I2917" s="104" t="s">
        <v>926</v>
      </c>
      <c r="J2917" s="77"/>
      <c r="K2917" s="77" t="str">
        <f ca="1">+IF(ISERROR(MATCH([1]!WORKORDER[[#This Row],[TRAVELER]],[1]!Table1[TRAVELER],0)),K2917,"Shipped")</f>
        <v>Shipped</v>
      </c>
      <c r="L2917" s="77">
        <f ca="1">IF(ISERROR(MATCH([1]!WORKORDER[[#This Row],[TRAVELER]],[1]!Table1[TRAVELER],0)),L2917,#REF!)</f>
        <v>29792</v>
      </c>
    </row>
    <row r="2918" spans="1:12" hidden="1" x14ac:dyDescent="0.25">
      <c r="A2918" s="77">
        <v>711492</v>
      </c>
      <c r="B2918" s="77">
        <v>40161567</v>
      </c>
      <c r="C2918" s="77">
        <v>555</v>
      </c>
      <c r="D2918" s="77"/>
      <c r="E2918" s="100">
        <v>820</v>
      </c>
      <c r="F2918" s="101">
        <v>5093</v>
      </c>
      <c r="G2918" s="102">
        <v>190732</v>
      </c>
      <c r="H2918" s="103">
        <v>46197</v>
      </c>
      <c r="I2918" s="104" t="s">
        <v>926</v>
      </c>
      <c r="J2918" s="77"/>
      <c r="K2918" s="77" t="str">
        <f ca="1">+IF(ISERROR(MATCH([1]!WORKORDER[[#This Row],[TRAVELER]],[1]!Table1[TRAVELER],0)),K2918,"Shipped")</f>
        <v>Shipped</v>
      </c>
      <c r="L2918" s="77">
        <f ca="1">IF(ISERROR(MATCH([1]!WORKORDER[[#This Row],[TRAVELER]],[1]!Table1[TRAVELER],0)),L2918,#REF!)</f>
        <v>29769</v>
      </c>
    </row>
    <row r="2919" spans="1:12" hidden="1" x14ac:dyDescent="0.25">
      <c r="A2919" s="77">
        <v>711493</v>
      </c>
      <c r="B2919" s="77">
        <v>40161567</v>
      </c>
      <c r="C2919" s="77">
        <v>119</v>
      </c>
      <c r="D2919" s="77"/>
      <c r="E2919" s="100">
        <v>891</v>
      </c>
      <c r="F2919" s="101">
        <v>5534</v>
      </c>
      <c r="G2919" s="102">
        <v>190732</v>
      </c>
      <c r="H2919" s="103">
        <v>46197</v>
      </c>
      <c r="I2919" s="104" t="s">
        <v>926</v>
      </c>
      <c r="J2919" s="77"/>
      <c r="K2919" s="77" t="str">
        <f ca="1">+IF(ISERROR(MATCH([1]!WORKORDER[[#This Row],[TRAVELER]],[1]!Table1[TRAVELER],0)),K2919,"Shipped")</f>
        <v>Shipped</v>
      </c>
      <c r="L2919" s="77">
        <f ca="1">IF(ISERROR(MATCH([1]!WORKORDER[[#This Row],[TRAVELER]],[1]!Table1[TRAVELER],0)),L2919,#REF!)</f>
        <v>29769</v>
      </c>
    </row>
    <row r="2920" spans="1:12" hidden="1" x14ac:dyDescent="0.25">
      <c r="A2920" s="77">
        <v>711494</v>
      </c>
      <c r="B2920" s="77">
        <v>40161567</v>
      </c>
      <c r="C2920" s="77">
        <v>1596</v>
      </c>
      <c r="D2920" s="77"/>
      <c r="E2920" s="100">
        <v>739</v>
      </c>
      <c r="F2920" s="101">
        <v>4590</v>
      </c>
      <c r="G2920" s="102">
        <v>190732</v>
      </c>
      <c r="H2920" s="103">
        <v>46197</v>
      </c>
      <c r="I2920" s="104" t="s">
        <v>926</v>
      </c>
      <c r="J2920" s="77"/>
      <c r="K2920" s="77" t="str">
        <f ca="1">+IF(ISERROR(MATCH([1]!WORKORDER[[#This Row],[TRAVELER]],[1]!Table1[TRAVELER],0)),K2920,"Shipped")</f>
        <v>Shipped</v>
      </c>
      <c r="L2920" s="77">
        <f ca="1">IF(ISERROR(MATCH([1]!WORKORDER[[#This Row],[TRAVELER]],[1]!Table1[TRAVELER],0)),L2920,#REF!)</f>
        <v>29769</v>
      </c>
    </row>
    <row r="2921" spans="1:12" hidden="1" x14ac:dyDescent="0.25">
      <c r="A2921" s="77">
        <v>711495</v>
      </c>
      <c r="B2921" s="77" t="s">
        <v>938</v>
      </c>
      <c r="C2921" s="77">
        <v>1593</v>
      </c>
      <c r="D2921" s="77"/>
      <c r="E2921" s="100">
        <v>1068</v>
      </c>
      <c r="F2921" s="101">
        <v>100755</v>
      </c>
      <c r="G2921" s="102">
        <v>190719</v>
      </c>
      <c r="H2921" s="103">
        <v>46197</v>
      </c>
      <c r="I2921" s="104" t="s">
        <v>926</v>
      </c>
      <c r="J2921" s="77"/>
      <c r="K2921" s="77" t="str">
        <f ca="1">+IF(ISERROR(MATCH([1]!WORKORDER[[#This Row],[TRAVELER]],[1]!Table1[TRAVELER],0)),K2921,"Shipped")</f>
        <v>Shipped</v>
      </c>
      <c r="L2921" s="77">
        <f ca="1">IF(ISERROR(MATCH([1]!WORKORDER[[#This Row],[TRAVELER]],[1]!Table1[TRAVELER],0)),L2921,#REF!)</f>
        <v>29756</v>
      </c>
    </row>
    <row r="2922" spans="1:12" hidden="1" x14ac:dyDescent="0.25">
      <c r="A2922" s="77">
        <v>711496</v>
      </c>
      <c r="B2922" s="77" t="s">
        <v>938</v>
      </c>
      <c r="C2922" s="77">
        <v>1513</v>
      </c>
      <c r="D2922" s="77"/>
      <c r="E2922" s="100">
        <v>1107</v>
      </c>
      <c r="F2922" s="101">
        <v>104434</v>
      </c>
      <c r="G2922" s="102">
        <v>190719</v>
      </c>
      <c r="H2922" s="103">
        <v>46197</v>
      </c>
      <c r="I2922" s="104" t="s">
        <v>926</v>
      </c>
      <c r="J2922" s="77"/>
      <c r="K2922" s="77" t="str">
        <f ca="1">+IF(ISERROR(MATCH([1]!WORKORDER[[#This Row],[TRAVELER]],[1]!Table1[TRAVELER],0)),K2922,"Shipped")</f>
        <v>Shipped</v>
      </c>
      <c r="L2922" s="77">
        <f ca="1">IF(ISERROR(MATCH([1]!WORKORDER[[#This Row],[TRAVELER]],[1]!Table1[TRAVELER],0)),L2922,#REF!)</f>
        <v>29784</v>
      </c>
    </row>
    <row r="2923" spans="1:12" hidden="1" x14ac:dyDescent="0.25">
      <c r="A2923" s="77">
        <v>711497</v>
      </c>
      <c r="B2923" s="77" t="s">
        <v>938</v>
      </c>
      <c r="C2923" s="77">
        <v>737</v>
      </c>
      <c r="D2923" s="77"/>
      <c r="E2923" s="100">
        <v>1064</v>
      </c>
      <c r="F2923" s="101">
        <v>100377</v>
      </c>
      <c r="G2923" s="102">
        <v>190719</v>
      </c>
      <c r="H2923" s="103">
        <v>46197</v>
      </c>
      <c r="I2923" s="104" t="s">
        <v>926</v>
      </c>
      <c r="J2923" s="77"/>
      <c r="K2923" s="77" t="str">
        <f ca="1">+IF(ISERROR(MATCH([1]!WORKORDER[[#This Row],[TRAVELER]],[1]!Table1[TRAVELER],0)),K2923,"Shipped")</f>
        <v>Shipped</v>
      </c>
      <c r="L2923" s="77">
        <f ca="1">IF(ISERROR(MATCH([1]!WORKORDER[[#This Row],[TRAVELER]],[1]!Table1[TRAVELER],0)),L2923,#REF!)</f>
        <v>29774</v>
      </c>
    </row>
    <row r="2924" spans="1:12" hidden="1" x14ac:dyDescent="0.25">
      <c r="A2924" s="77">
        <v>711498</v>
      </c>
      <c r="B2924" s="77" t="s">
        <v>938</v>
      </c>
      <c r="C2924" s="77">
        <v>1521</v>
      </c>
      <c r="D2924" s="77"/>
      <c r="E2924" s="100">
        <v>1093</v>
      </c>
      <c r="F2924" s="101">
        <v>103113</v>
      </c>
      <c r="G2924" s="102">
        <v>190719</v>
      </c>
      <c r="H2924" s="103">
        <v>46197</v>
      </c>
      <c r="I2924" s="104" t="s">
        <v>926</v>
      </c>
      <c r="J2924" s="77"/>
      <c r="K2924" s="77" t="str">
        <f ca="1">+IF(ISERROR(MATCH([1]!WORKORDER[[#This Row],[TRAVELER]],[1]!Table1[TRAVELER],0)),K2924,"Shipped")</f>
        <v>Shipped</v>
      </c>
      <c r="L2924" s="77">
        <f ca="1">IF(ISERROR(MATCH([1]!WORKORDER[[#This Row],[TRAVELER]],[1]!Table1[TRAVELER],0)),L2924,#REF!)</f>
        <v>29756</v>
      </c>
    </row>
    <row r="2925" spans="1:12" hidden="1" x14ac:dyDescent="0.25">
      <c r="A2925" s="77">
        <v>711499</v>
      </c>
      <c r="B2925" s="77" t="s">
        <v>935</v>
      </c>
      <c r="C2925" s="77">
        <v>1560</v>
      </c>
      <c r="D2925" s="77"/>
      <c r="E2925" s="100">
        <v>881</v>
      </c>
      <c r="F2925" s="101">
        <v>21332</v>
      </c>
      <c r="G2925" s="102">
        <v>190648</v>
      </c>
      <c r="H2925" s="103">
        <v>46195</v>
      </c>
      <c r="I2925" s="104" t="s">
        <v>926</v>
      </c>
      <c r="J2925" s="77"/>
      <c r="K2925" s="77" t="str">
        <f ca="1">+IF(ISERROR(MATCH([1]!WORKORDER[[#This Row],[TRAVELER]],[1]!Table1[TRAVELER],0)),K2925,"Shipped")</f>
        <v>Shipped</v>
      </c>
      <c r="L2925" s="77">
        <f ca="1">IF(ISERROR(MATCH([1]!WORKORDER[[#This Row],[TRAVELER]],[1]!Table1[TRAVELER],0)),L2925,#REF!)</f>
        <v>29743</v>
      </c>
    </row>
    <row r="2926" spans="1:12" hidden="1" x14ac:dyDescent="0.25">
      <c r="A2926" s="77">
        <v>711500</v>
      </c>
      <c r="B2926" s="77" t="s">
        <v>935</v>
      </c>
      <c r="C2926" s="77">
        <v>1575</v>
      </c>
      <c r="D2926" s="77"/>
      <c r="E2926" s="100">
        <v>799</v>
      </c>
      <c r="F2926" s="101">
        <v>19346</v>
      </c>
      <c r="G2926" s="102">
        <v>190648</v>
      </c>
      <c r="H2926" s="103">
        <v>46195</v>
      </c>
      <c r="I2926" s="104" t="s">
        <v>926</v>
      </c>
      <c r="J2926" s="77"/>
      <c r="K2926" s="77" t="str">
        <f ca="1">+IF(ISERROR(MATCH([1]!WORKORDER[[#This Row],[TRAVELER]],[1]!Table1[TRAVELER],0)),K2926,"Shipped")</f>
        <v>Shipped</v>
      </c>
      <c r="L2926" s="77">
        <f ca="1">IF(ISERROR(MATCH([1]!WORKORDER[[#This Row],[TRAVELER]],[1]!Table1[TRAVELER],0)),L2926,#REF!)</f>
        <v>29743</v>
      </c>
    </row>
    <row r="2927" spans="1:12" hidden="1" x14ac:dyDescent="0.25">
      <c r="A2927" s="77">
        <v>711501</v>
      </c>
      <c r="B2927" s="77" t="s">
        <v>935</v>
      </c>
      <c r="C2927" s="77">
        <v>1045</v>
      </c>
      <c r="D2927" s="77"/>
      <c r="E2927" s="100">
        <v>877</v>
      </c>
      <c r="F2927" s="101">
        <v>21235</v>
      </c>
      <c r="G2927" s="102">
        <v>190648</v>
      </c>
      <c r="H2927" s="103">
        <v>46195</v>
      </c>
      <c r="I2927" s="104" t="s">
        <v>926</v>
      </c>
      <c r="J2927" s="77"/>
      <c r="K2927" s="77" t="str">
        <f ca="1">+IF(ISERROR(MATCH([1]!WORKORDER[[#This Row],[TRAVELER]],[1]!Table1[TRAVELER],0)),K2927,"Shipped")</f>
        <v>Shipped</v>
      </c>
      <c r="L2927" s="77">
        <f ca="1">IF(ISERROR(MATCH([1]!WORKORDER[[#This Row],[TRAVELER]],[1]!Table1[TRAVELER],0)),L2927,#REF!)</f>
        <v>29744</v>
      </c>
    </row>
    <row r="2928" spans="1:12" hidden="1" x14ac:dyDescent="0.25">
      <c r="A2928" s="77">
        <v>711502</v>
      </c>
      <c r="B2928" s="77" t="s">
        <v>935</v>
      </c>
      <c r="C2928" s="77">
        <v>1076</v>
      </c>
      <c r="D2928" s="77"/>
      <c r="E2928" s="100">
        <v>789</v>
      </c>
      <c r="F2928" s="101">
        <v>19104</v>
      </c>
      <c r="G2928" s="102">
        <v>190648</v>
      </c>
      <c r="H2928" s="103">
        <v>46195</v>
      </c>
      <c r="I2928" s="104" t="s">
        <v>926</v>
      </c>
      <c r="J2928" s="77"/>
      <c r="K2928" s="77" t="str">
        <f ca="1">+IF(ISERROR(MATCH([1]!WORKORDER[[#This Row],[TRAVELER]],[1]!Table1[TRAVELER],0)),K2928,"Shipped")</f>
        <v>Shipped</v>
      </c>
      <c r="L2928" s="77">
        <f ca="1">IF(ISERROR(MATCH([1]!WORKORDER[[#This Row],[TRAVELER]],[1]!Table1[TRAVELER],0)),L2928,#REF!)</f>
        <v>29743</v>
      </c>
    </row>
    <row r="2929" spans="1:12" hidden="1" x14ac:dyDescent="0.25">
      <c r="A2929" s="77">
        <v>711503</v>
      </c>
      <c r="B2929" s="77" t="s">
        <v>935</v>
      </c>
      <c r="C2929" s="77">
        <v>509</v>
      </c>
      <c r="D2929" s="77"/>
      <c r="E2929" s="100">
        <v>822</v>
      </c>
      <c r="F2929" s="101">
        <v>19903</v>
      </c>
      <c r="G2929" s="102">
        <v>190648</v>
      </c>
      <c r="H2929" s="103">
        <v>46195</v>
      </c>
      <c r="I2929" s="104" t="s">
        <v>926</v>
      </c>
      <c r="J2929" s="77"/>
      <c r="K2929" s="77" t="str">
        <f ca="1">+IF(ISERROR(MATCH([1]!WORKORDER[[#This Row],[TRAVELER]],[1]!Table1[TRAVELER],0)),K2929,"Shipped")</f>
        <v>Shipped</v>
      </c>
      <c r="L2929" s="77">
        <f ca="1">IF(ISERROR(MATCH([1]!WORKORDER[[#This Row],[TRAVELER]],[1]!Table1[TRAVELER],0)),L2929,#REF!)</f>
        <v>29743</v>
      </c>
    </row>
    <row r="2930" spans="1:12" hidden="1" x14ac:dyDescent="0.25">
      <c r="A2930" s="77">
        <v>711504</v>
      </c>
      <c r="B2930" s="77" t="s">
        <v>935</v>
      </c>
      <c r="C2930" s="77">
        <v>1638</v>
      </c>
      <c r="D2930" s="77"/>
      <c r="E2930" s="100">
        <v>830</v>
      </c>
      <c r="F2930" s="101">
        <v>20097</v>
      </c>
      <c r="G2930" s="102">
        <v>190648</v>
      </c>
      <c r="H2930" s="103">
        <v>46195</v>
      </c>
      <c r="I2930" s="104" t="s">
        <v>926</v>
      </c>
      <c r="J2930" s="77"/>
      <c r="K2930" s="77" t="str">
        <f ca="1">+IF(ISERROR(MATCH([1]!WORKORDER[[#This Row],[TRAVELER]],[1]!Table1[TRAVELER],0)),K2930,"Shipped")</f>
        <v>Shipped</v>
      </c>
      <c r="L2930" s="77">
        <f ca="1">IF(ISERROR(MATCH([1]!WORKORDER[[#This Row],[TRAVELER]],[1]!Table1[TRAVELER],0)),L2930,#REF!)</f>
        <v>29743</v>
      </c>
    </row>
    <row r="2931" spans="1:12" hidden="1" x14ac:dyDescent="0.25">
      <c r="A2931" s="77">
        <v>711505</v>
      </c>
      <c r="B2931" s="77" t="s">
        <v>947</v>
      </c>
      <c r="C2931" s="77">
        <v>1548</v>
      </c>
      <c r="D2931" s="77"/>
      <c r="E2931" s="100">
        <v>1417</v>
      </c>
      <c r="F2931" s="101">
        <v>19708</v>
      </c>
      <c r="G2931" s="102">
        <v>191105</v>
      </c>
      <c r="H2931" s="103">
        <v>46210</v>
      </c>
      <c r="I2931" s="104" t="s">
        <v>1897</v>
      </c>
      <c r="J2931" s="77"/>
      <c r="K2931" s="77" t="str">
        <f ca="1">+IF(ISERROR(MATCH([1]!WORKORDER[[#This Row],[TRAVELER]],[1]!Table1[TRAVELER],0)),K2931,"Shipped")</f>
        <v>Shipped</v>
      </c>
      <c r="L2931" s="77">
        <f ca="1">IF(ISERROR(MATCH([1]!WORKORDER[[#This Row],[TRAVELER]],[1]!Table1[TRAVELER],0)),L2931,#REF!)</f>
        <v>29814</v>
      </c>
    </row>
    <row r="2932" spans="1:12" hidden="1" x14ac:dyDescent="0.25">
      <c r="A2932" s="77">
        <v>711508</v>
      </c>
      <c r="B2932" s="77" t="s">
        <v>947</v>
      </c>
      <c r="C2932" s="77">
        <v>1370</v>
      </c>
      <c r="D2932" s="77"/>
      <c r="E2932" s="100">
        <v>1412</v>
      </c>
      <c r="F2932" s="101">
        <v>19638</v>
      </c>
      <c r="G2932" s="102">
        <v>191061</v>
      </c>
      <c r="H2932" s="103">
        <v>46209</v>
      </c>
      <c r="I2932" s="104" t="s">
        <v>1898</v>
      </c>
      <c r="J2932" s="77"/>
      <c r="K2932" s="77" t="str">
        <f ca="1">+IF(ISERROR(MATCH([1]!WORKORDER[[#This Row],[TRAVELER]],[1]!Table1[TRAVELER],0)),K2932,"Shipped")</f>
        <v>Shipped</v>
      </c>
      <c r="L2932" s="77">
        <f ca="1">IF(ISERROR(MATCH([1]!WORKORDER[[#This Row],[TRAVELER]],[1]!Table1[TRAVELER],0)),L2932,#REF!)</f>
        <v>29807</v>
      </c>
    </row>
    <row r="2933" spans="1:12" hidden="1" x14ac:dyDescent="0.25">
      <c r="A2933" s="77">
        <v>711509</v>
      </c>
      <c r="B2933" s="77">
        <v>94012039</v>
      </c>
      <c r="C2933" s="77">
        <v>521</v>
      </c>
      <c r="D2933" s="77"/>
      <c r="E2933" s="100">
        <v>705</v>
      </c>
      <c r="F2933" s="101">
        <v>56400</v>
      </c>
      <c r="G2933" s="102">
        <v>190695</v>
      </c>
      <c r="H2933" s="103">
        <v>46196</v>
      </c>
      <c r="I2933" s="104" t="s">
        <v>1899</v>
      </c>
      <c r="J2933" s="77"/>
      <c r="K2933" s="77" t="str">
        <f ca="1">+IF(ISERROR(MATCH([1]!WORKORDER[[#This Row],[TRAVELER]],[1]!Table1[TRAVELER],0)),K2933,"Shipped")</f>
        <v>Shipped</v>
      </c>
      <c r="L2933" s="77">
        <f ca="1">IF(ISERROR(MATCH([1]!WORKORDER[[#This Row],[TRAVELER]],[1]!Table1[TRAVELER],0)),L2933,#REF!)</f>
        <v>29758</v>
      </c>
    </row>
    <row r="2934" spans="1:12" hidden="1" x14ac:dyDescent="0.25">
      <c r="A2934" s="77">
        <v>711511</v>
      </c>
      <c r="B2934" s="77" t="s">
        <v>939</v>
      </c>
      <c r="C2934" s="77">
        <v>304</v>
      </c>
      <c r="D2934" s="77"/>
      <c r="E2934" s="100">
        <v>922</v>
      </c>
      <c r="F2934" s="101">
        <v>53295</v>
      </c>
      <c r="G2934" s="102">
        <v>191061</v>
      </c>
      <c r="H2934" s="103">
        <v>46209</v>
      </c>
      <c r="I2934" s="104" t="s">
        <v>1900</v>
      </c>
      <c r="J2934" s="77"/>
      <c r="K2934" s="77" t="str">
        <f ca="1">+IF(ISERROR(MATCH([1]!WORKORDER[[#This Row],[TRAVELER]],[1]!Table1[TRAVELER],0)),K2934,"Shipped")</f>
        <v>Shipped</v>
      </c>
      <c r="L2934" s="77">
        <f ca="1">IF(ISERROR(MATCH([1]!WORKORDER[[#This Row],[TRAVELER]],[1]!Table1[TRAVELER],0)),L2934,#REF!)</f>
        <v>29809</v>
      </c>
    </row>
    <row r="2935" spans="1:12" hidden="1" x14ac:dyDescent="0.25">
      <c r="A2935" s="77">
        <v>711512</v>
      </c>
      <c r="B2935" s="77" t="s">
        <v>939</v>
      </c>
      <c r="C2935" s="77">
        <v>920</v>
      </c>
      <c r="D2935" s="77"/>
      <c r="E2935" s="100">
        <v>829</v>
      </c>
      <c r="F2935" s="101">
        <v>47919</v>
      </c>
      <c r="G2935" s="102">
        <v>191506</v>
      </c>
      <c r="H2935" s="103">
        <v>46224</v>
      </c>
      <c r="I2935" s="104" t="s">
        <v>1901</v>
      </c>
      <c r="J2935" s="77"/>
      <c r="K2935" s="77" t="str">
        <f ca="1">+IF(ISERROR(MATCH([1]!WORKORDER[[#This Row],[TRAVELER]],[1]!Table1[TRAVELER],0)),K2935,"Shipped")</f>
        <v>Shipped</v>
      </c>
      <c r="L2935" s="77">
        <f ca="1">IF(ISERROR(MATCH([1]!WORKORDER[[#This Row],[TRAVELER]],[1]!Table1[TRAVELER],0)),L2935,#REF!)</f>
        <v>29879</v>
      </c>
    </row>
    <row r="2936" spans="1:12" hidden="1" x14ac:dyDescent="0.25">
      <c r="A2936" s="77">
        <v>711513</v>
      </c>
      <c r="B2936" s="77" t="s">
        <v>939</v>
      </c>
      <c r="C2936" s="77">
        <v>1580</v>
      </c>
      <c r="D2936" s="77"/>
      <c r="E2936" s="100">
        <v>897</v>
      </c>
      <c r="F2936" s="101">
        <v>51850</v>
      </c>
      <c r="G2936" s="102">
        <v>191061</v>
      </c>
      <c r="H2936" s="103">
        <v>46209</v>
      </c>
      <c r="I2936" s="104" t="s">
        <v>1902</v>
      </c>
      <c r="J2936" s="77"/>
      <c r="K2936" s="77" t="str">
        <f ca="1">+IF(ISERROR(MATCH([1]!WORKORDER[[#This Row],[TRAVELER]],[1]!Table1[TRAVELER],0)),K2936,"Shipped")</f>
        <v>Shipped</v>
      </c>
      <c r="L2936" s="77">
        <f ca="1">IF(ISERROR(MATCH([1]!WORKORDER[[#This Row],[TRAVELER]],[1]!Table1[TRAVELER],0)),L2936,#REF!)</f>
        <v>29831</v>
      </c>
    </row>
    <row r="2937" spans="1:12" hidden="1" x14ac:dyDescent="0.25">
      <c r="A2937" s="77">
        <v>711514</v>
      </c>
      <c r="B2937" s="77" t="s">
        <v>939</v>
      </c>
      <c r="C2937" s="77">
        <v>1659</v>
      </c>
      <c r="D2937" s="77"/>
      <c r="E2937" s="100">
        <v>854</v>
      </c>
      <c r="F2937" s="101">
        <v>49364</v>
      </c>
      <c r="G2937" s="102">
        <v>191061</v>
      </c>
      <c r="H2937" s="103">
        <v>46209</v>
      </c>
      <c r="I2937" s="104" t="s">
        <v>1903</v>
      </c>
      <c r="J2937" s="77"/>
      <c r="K2937" s="77" t="str">
        <f ca="1">+IF(ISERROR(MATCH([1]!WORKORDER[[#This Row],[TRAVELER]],[1]!Table1[TRAVELER],0)),K2937,"Shipped")</f>
        <v>Shipped</v>
      </c>
      <c r="L2937" s="77">
        <f ca="1">IF(ISERROR(MATCH([1]!WORKORDER[[#This Row],[TRAVELER]],[1]!Table1[TRAVELER],0)),L2937,#REF!)</f>
        <v>29809</v>
      </c>
    </row>
    <row r="2938" spans="1:12" hidden="1" x14ac:dyDescent="0.25">
      <c r="A2938" s="77">
        <v>711516</v>
      </c>
      <c r="B2938" s="77" t="s">
        <v>856</v>
      </c>
      <c r="C2938" s="77">
        <v>244</v>
      </c>
      <c r="D2938" s="77"/>
      <c r="E2938" s="100">
        <v>995</v>
      </c>
      <c r="F2938" s="101">
        <v>25383</v>
      </c>
      <c r="G2938" s="102">
        <v>190695</v>
      </c>
      <c r="H2938" s="103">
        <v>46196</v>
      </c>
      <c r="I2938" s="104" t="s">
        <v>1904</v>
      </c>
      <c r="J2938" s="77"/>
      <c r="K2938" s="77" t="str">
        <f ca="1">+IF(ISERROR(MATCH([1]!WORKORDER[[#This Row],[TRAVELER]],[1]!Table1[TRAVELER],0)),K2938,"Shipped")</f>
        <v>Shipped</v>
      </c>
      <c r="L2938" s="77">
        <f ca="1">IF(ISERROR(MATCH([1]!WORKORDER[[#This Row],[TRAVELER]],[1]!Table1[TRAVELER],0)),L2938,#REF!)</f>
        <v>29753</v>
      </c>
    </row>
    <row r="2939" spans="1:12" hidden="1" x14ac:dyDescent="0.25">
      <c r="A2939" s="77">
        <v>711517</v>
      </c>
      <c r="B2939" s="77" t="s">
        <v>856</v>
      </c>
      <c r="C2939" s="77">
        <v>827</v>
      </c>
      <c r="D2939" s="77"/>
      <c r="E2939" s="100">
        <v>1083</v>
      </c>
      <c r="F2939" s="101">
        <v>27628</v>
      </c>
      <c r="G2939" s="102">
        <v>190695</v>
      </c>
      <c r="H2939" s="103">
        <v>46196</v>
      </c>
      <c r="I2939" s="104" t="s">
        <v>1905</v>
      </c>
      <c r="J2939" s="77"/>
      <c r="K2939" s="77" t="str">
        <f ca="1">+IF(ISERROR(MATCH([1]!WORKORDER[[#This Row],[TRAVELER]],[1]!Table1[TRAVELER],0)),K2939,"Shipped")</f>
        <v>Shipped</v>
      </c>
      <c r="L2939" s="77">
        <f ca="1">IF(ISERROR(MATCH([1]!WORKORDER[[#This Row],[TRAVELER]],[1]!Table1[TRAVELER],0)),L2939,#REF!)</f>
        <v>29753</v>
      </c>
    </row>
    <row r="2940" spans="1:12" hidden="1" x14ac:dyDescent="0.25">
      <c r="A2940" s="77">
        <v>711519</v>
      </c>
      <c r="B2940" s="77" t="s">
        <v>949</v>
      </c>
      <c r="C2940" s="77">
        <v>601</v>
      </c>
      <c r="D2940" s="77"/>
      <c r="E2940" s="100">
        <v>887</v>
      </c>
      <c r="F2940" s="101">
        <v>5813</v>
      </c>
      <c r="G2940" s="102">
        <v>191061</v>
      </c>
      <c r="H2940" s="103">
        <v>46209</v>
      </c>
      <c r="I2940" s="104" t="s">
        <v>1906</v>
      </c>
      <c r="J2940" s="77"/>
      <c r="K2940" s="77" t="str">
        <f ca="1">+IF(ISERROR(MATCH([1]!WORKORDER[[#This Row],[TRAVELER]],[1]!Table1[TRAVELER],0)),K2940,"Shipped")</f>
        <v>Shipped</v>
      </c>
      <c r="L2940" s="77">
        <f ca="1">IF(ISERROR(MATCH([1]!WORKORDER[[#This Row],[TRAVELER]],[1]!Table1[TRAVELER],0)),L2940,#REF!)</f>
        <v>29877</v>
      </c>
    </row>
    <row r="2941" spans="1:12" hidden="1" x14ac:dyDescent="0.25">
      <c r="A2941" s="77">
        <v>711520</v>
      </c>
      <c r="B2941" s="77" t="s">
        <v>949</v>
      </c>
      <c r="C2941" s="77">
        <v>1319</v>
      </c>
      <c r="D2941" s="77"/>
      <c r="E2941" s="100">
        <v>909</v>
      </c>
      <c r="F2941" s="101">
        <v>5957</v>
      </c>
      <c r="G2941" s="102">
        <v>191276</v>
      </c>
      <c r="H2941" s="103">
        <v>46217</v>
      </c>
      <c r="I2941" s="104" t="s">
        <v>1907</v>
      </c>
      <c r="J2941" s="77"/>
      <c r="K2941" s="77" t="str">
        <f ca="1">+IF(ISERROR(MATCH([1]!WORKORDER[[#This Row],[TRAVELER]],[1]!Table1[TRAVELER],0)),K2941,"Shipped")</f>
        <v>Shipped</v>
      </c>
      <c r="L2941" s="77">
        <f ca="1">IF(ISERROR(MATCH([1]!WORKORDER[[#This Row],[TRAVELER]],[1]!Table1[TRAVELER],0)),L2941,#REF!)</f>
        <v>29857</v>
      </c>
    </row>
    <row r="2942" spans="1:12" hidden="1" x14ac:dyDescent="0.25">
      <c r="A2942" s="77">
        <v>711521</v>
      </c>
      <c r="B2942" s="77" t="s">
        <v>949</v>
      </c>
      <c r="C2942" s="77">
        <v>565</v>
      </c>
      <c r="D2942" s="77"/>
      <c r="E2942" s="100">
        <v>856</v>
      </c>
      <c r="F2942" s="101">
        <v>5609</v>
      </c>
      <c r="G2942" s="102">
        <v>191276</v>
      </c>
      <c r="H2942" s="103">
        <v>46217</v>
      </c>
      <c r="I2942" s="104" t="s">
        <v>1908</v>
      </c>
      <c r="J2942" s="77"/>
      <c r="K2942" s="77" t="str">
        <f ca="1">+IF(ISERROR(MATCH([1]!WORKORDER[[#This Row],[TRAVELER]],[1]!Table1[TRAVELER],0)),K2942,"Shipped")</f>
        <v>Shipped</v>
      </c>
      <c r="L2942" s="77">
        <f ca="1">IF(ISERROR(MATCH([1]!WORKORDER[[#This Row],[TRAVELER]],[1]!Table1[TRAVELER],0)),L2942,#REF!)</f>
        <v>29877</v>
      </c>
    </row>
    <row r="2943" spans="1:12" hidden="1" x14ac:dyDescent="0.25">
      <c r="A2943" s="77">
        <v>711522</v>
      </c>
      <c r="B2943" s="77" t="s">
        <v>949</v>
      </c>
      <c r="C2943" s="77">
        <v>232</v>
      </c>
      <c r="D2943" s="77"/>
      <c r="E2943" s="100">
        <v>841</v>
      </c>
      <c r="F2943" s="101">
        <v>5511</v>
      </c>
      <c r="G2943" s="102">
        <v>191276</v>
      </c>
      <c r="H2943" s="103">
        <v>46217</v>
      </c>
      <c r="I2943" s="104" t="s">
        <v>1909</v>
      </c>
      <c r="J2943" s="77"/>
      <c r="K2943" s="77" t="str">
        <f ca="1">+IF(ISERROR(MATCH([1]!WORKORDER[[#This Row],[TRAVELER]],[1]!Table1[TRAVELER],0)),K2943,"Shipped")</f>
        <v>Shipped</v>
      </c>
      <c r="L2943" s="77">
        <f ca="1">IF(ISERROR(MATCH([1]!WORKORDER[[#This Row],[TRAVELER]],[1]!Table1[TRAVELER],0)),L2943,#REF!)</f>
        <v>29854</v>
      </c>
    </row>
    <row r="2944" spans="1:12" hidden="1" x14ac:dyDescent="0.25">
      <c r="A2944" s="77">
        <v>711523</v>
      </c>
      <c r="B2944" s="77">
        <v>40036961</v>
      </c>
      <c r="C2944" s="77">
        <v>529</v>
      </c>
      <c r="D2944" s="77"/>
      <c r="E2944" s="100">
        <v>722</v>
      </c>
      <c r="F2944" s="101">
        <v>82045</v>
      </c>
      <c r="G2944" s="102">
        <v>190695</v>
      </c>
      <c r="H2944" s="103">
        <v>46196</v>
      </c>
      <c r="I2944" s="104" t="s">
        <v>1910</v>
      </c>
      <c r="J2944" s="77"/>
      <c r="K2944" s="77" t="str">
        <f ca="1">+IF(ISERROR(MATCH([1]!WORKORDER[[#This Row],[TRAVELER]],[1]!Table1[TRAVELER],0)),K2944,"Shipped")</f>
        <v>Shipped</v>
      </c>
      <c r="L2944" s="77">
        <f ca="1">IF(ISERROR(MATCH([1]!WORKORDER[[#This Row],[TRAVELER]],[1]!Table1[TRAVELER],0)),L2944,#REF!)</f>
        <v>29756</v>
      </c>
    </row>
    <row r="2945" spans="1:12" hidden="1" x14ac:dyDescent="0.25">
      <c r="A2945" s="77">
        <v>711526</v>
      </c>
      <c r="B2945" s="77" t="s">
        <v>861</v>
      </c>
      <c r="C2945" s="77">
        <v>687</v>
      </c>
      <c r="D2945" s="77"/>
      <c r="E2945" s="100">
        <v>1159</v>
      </c>
      <c r="F2945" s="101">
        <v>67000</v>
      </c>
      <c r="G2945" s="102">
        <v>190673</v>
      </c>
      <c r="H2945" s="103">
        <v>46195</v>
      </c>
      <c r="I2945" s="104" t="s">
        <v>1911</v>
      </c>
      <c r="J2945" s="77"/>
      <c r="K2945" s="77" t="str">
        <f ca="1">+IF(ISERROR(MATCH([1]!WORKORDER[[#This Row],[TRAVELER]],[1]!Table1[TRAVELER],0)),K2945,"Shipped")</f>
        <v>Shipped</v>
      </c>
      <c r="L2945" s="77">
        <f ca="1">IF(ISERROR(MATCH([1]!WORKORDER[[#This Row],[TRAVELER]],[1]!Table1[TRAVELER],0)),L2945,#REF!)</f>
        <v>29801</v>
      </c>
    </row>
    <row r="2946" spans="1:12" hidden="1" x14ac:dyDescent="0.25">
      <c r="A2946" s="77">
        <v>711527</v>
      </c>
      <c r="B2946" s="77" t="s">
        <v>861</v>
      </c>
      <c r="C2946" s="77">
        <v>525</v>
      </c>
      <c r="D2946" s="77"/>
      <c r="E2946" s="100">
        <v>1125</v>
      </c>
      <c r="F2946" s="101">
        <v>65000</v>
      </c>
      <c r="G2946" s="102">
        <v>190673</v>
      </c>
      <c r="H2946" s="103">
        <v>46195</v>
      </c>
      <c r="I2946" s="104" t="s">
        <v>1912</v>
      </c>
      <c r="J2946" s="77"/>
      <c r="K2946" s="77" t="str">
        <f ca="1">+IF(ISERROR(MATCH([1]!WORKORDER[[#This Row],[TRAVELER]],[1]!Table1[TRAVELER],0)),K2946,"Shipped")</f>
        <v>Shipped</v>
      </c>
      <c r="L2946" s="77">
        <f ca="1">IF(ISERROR(MATCH([1]!WORKORDER[[#This Row],[TRAVELER]],[1]!Table1[TRAVELER],0)),L2946,#REF!)</f>
        <v>29801</v>
      </c>
    </row>
    <row r="2947" spans="1:12" hidden="1" x14ac:dyDescent="0.25">
      <c r="A2947" s="77">
        <v>711528</v>
      </c>
      <c r="B2947" s="77" t="s">
        <v>944</v>
      </c>
      <c r="C2947" s="77" t="s">
        <v>922</v>
      </c>
      <c r="D2947" s="77"/>
      <c r="E2947" s="100">
        <v>1736</v>
      </c>
      <c r="F2947" s="101">
        <v>40000</v>
      </c>
      <c r="G2947" s="102">
        <v>190642</v>
      </c>
      <c r="H2947" s="103">
        <v>46195</v>
      </c>
      <c r="I2947" s="104" t="s">
        <v>926</v>
      </c>
      <c r="J2947" s="77"/>
      <c r="K2947" s="77" t="str">
        <f ca="1">+IF(ISERROR(MATCH([1]!WORKORDER[[#This Row],[TRAVELER]],[1]!Table1[TRAVELER],0)),K2947,"Shipped")</f>
        <v>Shipped</v>
      </c>
      <c r="L2947" s="77">
        <f ca="1">IF(ISERROR(MATCH([1]!WORKORDER[[#This Row],[TRAVELER]],[1]!Table1[TRAVELER],0)),L2947,#REF!)</f>
        <v>29744</v>
      </c>
    </row>
    <row r="2948" spans="1:12" hidden="1" x14ac:dyDescent="0.25">
      <c r="A2948" s="77">
        <v>711529</v>
      </c>
      <c r="B2948" s="77" t="s">
        <v>944</v>
      </c>
      <c r="C2948" s="77" t="s">
        <v>922</v>
      </c>
      <c r="D2948" s="77"/>
      <c r="E2948" s="100">
        <v>1736</v>
      </c>
      <c r="F2948" s="101">
        <v>40000</v>
      </c>
      <c r="G2948" s="102">
        <v>190642</v>
      </c>
      <c r="H2948" s="103">
        <v>46195</v>
      </c>
      <c r="I2948" s="104" t="s">
        <v>1913</v>
      </c>
      <c r="J2948" s="77"/>
      <c r="K2948" s="77" t="str">
        <f ca="1">+IF(ISERROR(MATCH([1]!WORKORDER[[#This Row],[TRAVELER]],[1]!Table1[TRAVELER],0)),K2948,"Shipped")</f>
        <v>Shipped</v>
      </c>
      <c r="L2948" s="77">
        <f ca="1">IF(ISERROR(MATCH([1]!WORKORDER[[#This Row],[TRAVELER]],[1]!Table1[TRAVELER],0)),L2948,#REF!)</f>
        <v>29744</v>
      </c>
    </row>
    <row r="2949" spans="1:12" hidden="1" x14ac:dyDescent="0.25">
      <c r="A2949" s="77">
        <v>711530</v>
      </c>
      <c r="B2949" s="77" t="s">
        <v>944</v>
      </c>
      <c r="C2949" s="77" t="s">
        <v>922</v>
      </c>
      <c r="D2949" s="77"/>
      <c r="E2949" s="100">
        <v>1736</v>
      </c>
      <c r="F2949" s="101">
        <v>40000</v>
      </c>
      <c r="G2949" s="102">
        <v>190642</v>
      </c>
      <c r="H2949" s="103">
        <v>46195</v>
      </c>
      <c r="I2949" s="104" t="s">
        <v>926</v>
      </c>
      <c r="J2949" s="77"/>
      <c r="K2949" s="77" t="str">
        <f ca="1">+IF(ISERROR(MATCH([1]!WORKORDER[[#This Row],[TRAVELER]],[1]!Table1[TRAVELER],0)),K2949,"Shipped")</f>
        <v>Shipped</v>
      </c>
      <c r="L2949" s="77">
        <f ca="1">IF(ISERROR(MATCH([1]!WORKORDER[[#This Row],[TRAVELER]],[1]!Table1[TRAVELER],0)),L2949,#REF!)</f>
        <v>29773</v>
      </c>
    </row>
    <row r="2950" spans="1:12" hidden="1" x14ac:dyDescent="0.25">
      <c r="A2950" s="77">
        <v>711531</v>
      </c>
      <c r="B2950" s="77" t="s">
        <v>944</v>
      </c>
      <c r="C2950" s="77" t="s">
        <v>922</v>
      </c>
      <c r="D2950" s="77"/>
      <c r="E2950" s="100">
        <v>1736</v>
      </c>
      <c r="F2950" s="101">
        <v>40000</v>
      </c>
      <c r="G2950" s="102">
        <v>190642</v>
      </c>
      <c r="H2950" s="103">
        <v>46195</v>
      </c>
      <c r="I2950" s="104" t="s">
        <v>1914</v>
      </c>
      <c r="J2950" s="77"/>
      <c r="K2950" s="77" t="str">
        <f ca="1">+IF(ISERROR(MATCH([1]!WORKORDER[[#This Row],[TRAVELER]],[1]!Table1[TRAVELER],0)),K2950,"Shipped")</f>
        <v>Shipped</v>
      </c>
      <c r="L2950" s="77">
        <f ca="1">IF(ISERROR(MATCH([1]!WORKORDER[[#This Row],[TRAVELER]],[1]!Table1[TRAVELER],0)),L2950,#REF!)</f>
        <v>29743</v>
      </c>
    </row>
    <row r="2951" spans="1:12" hidden="1" x14ac:dyDescent="0.25">
      <c r="A2951" s="77">
        <v>711532</v>
      </c>
      <c r="B2951" s="77" t="s">
        <v>934</v>
      </c>
      <c r="C2951" s="77" t="s">
        <v>922</v>
      </c>
      <c r="D2951" s="77"/>
      <c r="E2951" s="100">
        <v>1320</v>
      </c>
      <c r="F2951" s="101">
        <v>40000</v>
      </c>
      <c r="G2951" s="102">
        <v>190719</v>
      </c>
      <c r="H2951" s="103">
        <v>46197</v>
      </c>
      <c r="I2951" s="104" t="s">
        <v>926</v>
      </c>
      <c r="J2951" s="77"/>
      <c r="K2951" s="77" t="str">
        <f ca="1">+IF(ISERROR(MATCH([1]!WORKORDER[[#This Row],[TRAVELER]],[1]!Table1[TRAVELER],0)),K2951,"Shipped")</f>
        <v>Shipped</v>
      </c>
      <c r="L2951" s="77">
        <f ca="1">IF(ISERROR(MATCH([1]!WORKORDER[[#This Row],[TRAVELER]],[1]!Table1[TRAVELER],0)),L2951,#REF!)</f>
        <v>29805</v>
      </c>
    </row>
    <row r="2952" spans="1:12" hidden="1" x14ac:dyDescent="0.25">
      <c r="A2952" s="77">
        <v>711533</v>
      </c>
      <c r="B2952" s="77" t="s">
        <v>934</v>
      </c>
      <c r="C2952" s="77" t="s">
        <v>922</v>
      </c>
      <c r="D2952" s="77"/>
      <c r="E2952" s="100">
        <v>1320</v>
      </c>
      <c r="F2952" s="101">
        <v>40000</v>
      </c>
      <c r="G2952" s="102">
        <v>190719</v>
      </c>
      <c r="H2952" s="103">
        <v>46197</v>
      </c>
      <c r="I2952" s="104" t="s">
        <v>1915</v>
      </c>
      <c r="J2952" s="77"/>
      <c r="K2952" s="77" t="str">
        <f ca="1">+IF(ISERROR(MATCH([1]!WORKORDER[[#This Row],[TRAVELER]],[1]!Table1[TRAVELER],0)),K2952,"Shipped")</f>
        <v>Shipped</v>
      </c>
      <c r="L2952" s="77">
        <f ca="1">IF(ISERROR(MATCH([1]!WORKORDER[[#This Row],[TRAVELER]],[1]!Table1[TRAVELER],0)),L2952,#REF!)</f>
        <v>29758</v>
      </c>
    </row>
    <row r="2953" spans="1:12" hidden="1" x14ac:dyDescent="0.25">
      <c r="A2953" s="77">
        <v>711540</v>
      </c>
      <c r="B2953" s="77">
        <v>11588714</v>
      </c>
      <c r="C2953" s="77" t="s">
        <v>922</v>
      </c>
      <c r="D2953" s="77"/>
      <c r="E2953" s="100">
        <v>1547</v>
      </c>
      <c r="F2953" s="101">
        <v>70000</v>
      </c>
      <c r="G2953" s="102">
        <v>190642</v>
      </c>
      <c r="H2953" s="103">
        <v>46195</v>
      </c>
      <c r="I2953" s="104" t="s">
        <v>926</v>
      </c>
      <c r="J2953" s="77"/>
      <c r="K2953" s="77" t="str">
        <f ca="1">+IF(ISERROR(MATCH([1]!WORKORDER[[#This Row],[TRAVELER]],[1]!Table1[TRAVELER],0)),K2953,"Shipped")</f>
        <v>Shipped</v>
      </c>
      <c r="L2953" s="77">
        <f ca="1">IF(ISERROR(MATCH([1]!WORKORDER[[#This Row],[TRAVELER]],[1]!Table1[TRAVELER],0)),L2953,#REF!)</f>
        <v>29743</v>
      </c>
    </row>
    <row r="2954" spans="1:12" hidden="1" x14ac:dyDescent="0.25">
      <c r="A2954" s="77">
        <v>711541</v>
      </c>
      <c r="B2954" s="77">
        <v>11588714</v>
      </c>
      <c r="C2954" s="77" t="s">
        <v>922</v>
      </c>
      <c r="D2954" s="77"/>
      <c r="E2954" s="100">
        <v>1547</v>
      </c>
      <c r="F2954" s="101">
        <v>70000</v>
      </c>
      <c r="G2954" s="102">
        <v>190642</v>
      </c>
      <c r="H2954" s="103">
        <v>46195</v>
      </c>
      <c r="I2954" s="104" t="s">
        <v>1916</v>
      </c>
      <c r="J2954" s="77"/>
      <c r="K2954" s="77" t="str">
        <f ca="1">+IF(ISERROR(MATCH([1]!WORKORDER[[#This Row],[TRAVELER]],[1]!Table1[TRAVELER],0)),K2954,"Shipped")</f>
        <v>Shipped</v>
      </c>
      <c r="L2954" s="77">
        <f ca="1">IF(ISERROR(MATCH([1]!WORKORDER[[#This Row],[TRAVELER]],[1]!Table1[TRAVELER],0)),L2954,#REF!)</f>
        <v>29756</v>
      </c>
    </row>
    <row r="2955" spans="1:12" hidden="1" x14ac:dyDescent="0.25">
      <c r="A2955" s="77">
        <v>711542</v>
      </c>
      <c r="B2955" s="77">
        <v>11588714</v>
      </c>
      <c r="C2955" s="77" t="s">
        <v>922</v>
      </c>
      <c r="D2955" s="77"/>
      <c r="E2955" s="100">
        <v>1547</v>
      </c>
      <c r="F2955" s="101">
        <v>70000</v>
      </c>
      <c r="G2955" s="102">
        <v>190642</v>
      </c>
      <c r="H2955" s="103">
        <v>46195</v>
      </c>
      <c r="I2955" s="104" t="s">
        <v>926</v>
      </c>
      <c r="J2955" s="77"/>
      <c r="K2955" s="77" t="str">
        <f ca="1">+IF(ISERROR(MATCH([1]!WORKORDER[[#This Row],[TRAVELER]],[1]!Table1[TRAVELER],0)),K2955,"Shipped")</f>
        <v>Shipped</v>
      </c>
      <c r="L2955" s="77">
        <f ca="1">IF(ISERROR(MATCH([1]!WORKORDER[[#This Row],[TRAVELER]],[1]!Table1[TRAVELER],0)),L2955,#REF!)</f>
        <v>29755</v>
      </c>
    </row>
    <row r="2956" spans="1:12" hidden="1" x14ac:dyDescent="0.25">
      <c r="A2956" s="77">
        <v>711543</v>
      </c>
      <c r="B2956" s="77">
        <v>11588714</v>
      </c>
      <c r="C2956" s="77" t="s">
        <v>922</v>
      </c>
      <c r="D2956" s="77"/>
      <c r="E2956" s="100">
        <v>1547</v>
      </c>
      <c r="F2956" s="101">
        <v>70000</v>
      </c>
      <c r="G2956" s="102">
        <v>190642</v>
      </c>
      <c r="H2956" s="103">
        <v>46195</v>
      </c>
      <c r="I2956" s="104" t="s">
        <v>1917</v>
      </c>
      <c r="J2956" s="77"/>
      <c r="K2956" s="77" t="str">
        <f ca="1">+IF(ISERROR(MATCH([1]!WORKORDER[[#This Row],[TRAVELER]],[1]!Table1[TRAVELER],0)),K2956,"Shipped")</f>
        <v>Shipped</v>
      </c>
      <c r="L2956" s="77">
        <f ca="1">IF(ISERROR(MATCH([1]!WORKORDER[[#This Row],[TRAVELER]],[1]!Table1[TRAVELER],0)),L2956,#REF!)</f>
        <v>29755</v>
      </c>
    </row>
    <row r="2957" spans="1:12" hidden="1" x14ac:dyDescent="0.25">
      <c r="A2957" s="77">
        <v>711548</v>
      </c>
      <c r="B2957" s="77" t="s">
        <v>1188</v>
      </c>
      <c r="C2957" s="77" t="s">
        <v>922</v>
      </c>
      <c r="D2957" s="77"/>
      <c r="E2957" s="100">
        <v>734</v>
      </c>
      <c r="F2957" s="101">
        <v>20000</v>
      </c>
      <c r="G2957" s="102">
        <v>190621</v>
      </c>
      <c r="H2957" s="103">
        <v>46192</v>
      </c>
      <c r="I2957" s="104" t="s">
        <v>926</v>
      </c>
      <c r="J2957" s="77"/>
      <c r="K2957" s="77" t="str">
        <f ca="1">+IF(ISERROR(MATCH([1]!WORKORDER[[#This Row],[TRAVELER]],[1]!Table1[TRAVELER],0)),K2957,"Shipped")</f>
        <v>Shipped</v>
      </c>
      <c r="L2957" s="77">
        <f ca="1">IF(ISERROR(MATCH([1]!WORKORDER[[#This Row],[TRAVELER]],[1]!Table1[TRAVELER],0)),L2957,#REF!)</f>
        <v>29774</v>
      </c>
    </row>
    <row r="2958" spans="1:12" hidden="1" x14ac:dyDescent="0.25">
      <c r="A2958" s="77">
        <v>711549</v>
      </c>
      <c r="B2958" s="77" t="s">
        <v>1188</v>
      </c>
      <c r="C2958" s="77" t="s">
        <v>922</v>
      </c>
      <c r="D2958" s="77"/>
      <c r="E2958" s="100">
        <v>734</v>
      </c>
      <c r="F2958" s="101">
        <v>20000</v>
      </c>
      <c r="G2958" s="102">
        <v>190621</v>
      </c>
      <c r="H2958" s="103">
        <v>46192</v>
      </c>
      <c r="I2958" s="104" t="s">
        <v>1918</v>
      </c>
      <c r="J2958" s="77"/>
      <c r="K2958" s="77" t="str">
        <f ca="1">+IF(ISERROR(MATCH([1]!WORKORDER[[#This Row],[TRAVELER]],[1]!Table1[TRAVELER],0)),K2958,"Shipped")</f>
        <v>Shipped</v>
      </c>
      <c r="L2958" s="77">
        <f ca="1">IF(ISERROR(MATCH([1]!WORKORDER[[#This Row],[TRAVELER]],[1]!Table1[TRAVELER],0)),L2958,#REF!)</f>
        <v>29774</v>
      </c>
    </row>
    <row r="2959" spans="1:12" hidden="1" x14ac:dyDescent="0.25">
      <c r="A2959" s="77">
        <v>711552</v>
      </c>
      <c r="B2959" s="77">
        <v>54041001</v>
      </c>
      <c r="C2959" s="77">
        <v>622</v>
      </c>
      <c r="D2959" s="77"/>
      <c r="E2959" s="100">
        <v>975</v>
      </c>
      <c r="F2959" s="101">
        <v>7454</v>
      </c>
      <c r="G2959" s="102">
        <v>190719</v>
      </c>
      <c r="H2959" s="103">
        <v>46197</v>
      </c>
      <c r="I2959" s="104" t="s">
        <v>926</v>
      </c>
      <c r="J2959" s="77"/>
      <c r="K2959" s="77" t="str">
        <f ca="1">+IF(ISERROR(MATCH([1]!WORKORDER[[#This Row],[TRAVELER]],[1]!Table1[TRAVELER],0)),K2959,"Shipped")</f>
        <v>Shipped</v>
      </c>
      <c r="L2959" s="77">
        <f ca="1">IF(ISERROR(MATCH([1]!WORKORDER[[#This Row],[TRAVELER]],[1]!Table1[TRAVELER],0)),L2959,#REF!)</f>
        <v>29769</v>
      </c>
    </row>
    <row r="2960" spans="1:12" hidden="1" x14ac:dyDescent="0.25">
      <c r="A2960" s="77">
        <v>711553</v>
      </c>
      <c r="B2960" s="77">
        <v>54041001</v>
      </c>
      <c r="C2960" s="77">
        <v>1615</v>
      </c>
      <c r="D2960" s="77"/>
      <c r="E2960" s="100">
        <v>1217</v>
      </c>
      <c r="F2960" s="101">
        <v>9304</v>
      </c>
      <c r="G2960" s="102">
        <v>190719</v>
      </c>
      <c r="H2960" s="103">
        <v>46197</v>
      </c>
      <c r="I2960" s="104" t="s">
        <v>926</v>
      </c>
      <c r="J2960" s="77"/>
      <c r="K2960" s="77" t="str">
        <f ca="1">+IF(ISERROR(MATCH([1]!WORKORDER[[#This Row],[TRAVELER]],[1]!Table1[TRAVELER],0)),K2960,"Shipped")</f>
        <v>Shipped</v>
      </c>
      <c r="L2960" s="77">
        <f ca="1">IF(ISERROR(MATCH([1]!WORKORDER[[#This Row],[TRAVELER]],[1]!Table1[TRAVELER],0)),L2960,#REF!)</f>
        <v>29769</v>
      </c>
    </row>
    <row r="2961" spans="1:12" hidden="1" x14ac:dyDescent="0.25">
      <c r="A2961" s="77">
        <v>711554</v>
      </c>
      <c r="B2961" s="77">
        <v>54041001</v>
      </c>
      <c r="C2961" s="77">
        <v>712</v>
      </c>
      <c r="D2961" s="77"/>
      <c r="E2961" s="100">
        <v>1097</v>
      </c>
      <c r="F2961" s="101">
        <v>8387</v>
      </c>
      <c r="G2961" s="102">
        <v>190719</v>
      </c>
      <c r="H2961" s="103">
        <v>46197</v>
      </c>
      <c r="I2961" s="104" t="s">
        <v>926</v>
      </c>
      <c r="J2961" s="77"/>
      <c r="K2961" s="77" t="str">
        <f ca="1">+IF(ISERROR(MATCH([1]!WORKORDER[[#This Row],[TRAVELER]],[1]!Table1[TRAVELER],0)),K2961,"Shipped")</f>
        <v>Shipped</v>
      </c>
      <c r="L2961" s="77">
        <f ca="1">IF(ISERROR(MATCH([1]!WORKORDER[[#This Row],[TRAVELER]],[1]!Table1[TRAVELER],0)),L2961,#REF!)</f>
        <v>29769</v>
      </c>
    </row>
    <row r="2962" spans="1:12" hidden="1" x14ac:dyDescent="0.25">
      <c r="A2962" s="77">
        <v>711555</v>
      </c>
      <c r="B2962" s="77">
        <v>54041001</v>
      </c>
      <c r="C2962" s="77">
        <v>775</v>
      </c>
      <c r="D2962" s="77"/>
      <c r="E2962" s="100">
        <v>967</v>
      </c>
      <c r="F2962" s="101">
        <v>7393</v>
      </c>
      <c r="G2962" s="102">
        <v>190719</v>
      </c>
      <c r="H2962" s="103">
        <v>46197</v>
      </c>
      <c r="I2962" s="104" t="s">
        <v>926</v>
      </c>
      <c r="J2962" s="77"/>
      <c r="K2962" s="77" t="str">
        <f ca="1">+IF(ISERROR(MATCH([1]!WORKORDER[[#This Row],[TRAVELER]],[1]!Table1[TRAVELER],0)),K2962,"Shipped")</f>
        <v>Shipped</v>
      </c>
      <c r="L2962" s="77">
        <f ca="1">IF(ISERROR(MATCH([1]!WORKORDER[[#This Row],[TRAVELER]],[1]!Table1[TRAVELER],0)),L2962,#REF!)</f>
        <v>29769</v>
      </c>
    </row>
    <row r="2963" spans="1:12" hidden="1" x14ac:dyDescent="0.25">
      <c r="A2963" s="77">
        <v>711556</v>
      </c>
      <c r="B2963" s="77" t="s">
        <v>923</v>
      </c>
      <c r="C2963" s="77">
        <v>774</v>
      </c>
      <c r="D2963" s="77"/>
      <c r="E2963" s="100">
        <v>1083</v>
      </c>
      <c r="F2963" s="101">
        <v>5187</v>
      </c>
      <c r="G2963" s="102">
        <v>190814</v>
      </c>
      <c r="H2963" s="103">
        <v>46199</v>
      </c>
      <c r="I2963" s="104" t="s">
        <v>1919</v>
      </c>
      <c r="J2963" s="77"/>
      <c r="K2963" s="77" t="str">
        <f ca="1">+IF(ISERROR(MATCH([1]!WORKORDER[[#This Row],[TRAVELER]],[1]!Table1[TRAVELER],0)),K2963,"Shipped")</f>
        <v>Shipped</v>
      </c>
      <c r="L2963" s="77">
        <f ca="1">IF(ISERROR(MATCH([1]!WORKORDER[[#This Row],[TRAVELER]],[1]!Table1[TRAVELER],0)),L2963,#REF!)</f>
        <v>29784</v>
      </c>
    </row>
    <row r="2964" spans="1:12" hidden="1" x14ac:dyDescent="0.25">
      <c r="A2964" s="77">
        <v>711557</v>
      </c>
      <c r="B2964" s="77" t="s">
        <v>923</v>
      </c>
      <c r="C2964" s="77">
        <v>972</v>
      </c>
      <c r="D2964" s="77"/>
      <c r="E2964" s="100">
        <v>976</v>
      </c>
      <c r="F2964" s="101">
        <v>4674</v>
      </c>
      <c r="G2964" s="102">
        <v>190814</v>
      </c>
      <c r="H2964" s="103">
        <v>46199</v>
      </c>
      <c r="I2964" s="104" t="s">
        <v>1920</v>
      </c>
      <c r="J2964" s="77"/>
      <c r="K2964" s="77" t="str">
        <f ca="1">+IF(ISERROR(MATCH([1]!WORKORDER[[#This Row],[TRAVELER]],[1]!Table1[TRAVELER],0)),K2964,"Shipped")</f>
        <v>Shipped</v>
      </c>
      <c r="L2964" s="77">
        <f ca="1">IF(ISERROR(MATCH([1]!WORKORDER[[#This Row],[TRAVELER]],[1]!Table1[TRAVELER],0)),L2964,#REF!)</f>
        <v>29787</v>
      </c>
    </row>
    <row r="2965" spans="1:12" hidden="1" x14ac:dyDescent="0.25">
      <c r="A2965" s="77">
        <v>711558</v>
      </c>
      <c r="B2965" s="77" t="s">
        <v>923</v>
      </c>
      <c r="C2965" s="77">
        <v>1069</v>
      </c>
      <c r="D2965" s="77"/>
      <c r="E2965" s="100">
        <v>1017</v>
      </c>
      <c r="F2965" s="101">
        <v>4871</v>
      </c>
      <c r="G2965" s="102">
        <v>190814</v>
      </c>
      <c r="H2965" s="103">
        <v>46199</v>
      </c>
      <c r="I2965" s="104" t="s">
        <v>1921</v>
      </c>
      <c r="J2965" s="77"/>
      <c r="K2965" s="77" t="str">
        <f ca="1">+IF(ISERROR(MATCH([1]!WORKORDER[[#This Row],[TRAVELER]],[1]!Table1[TRAVELER],0)),K2965,"Shipped")</f>
        <v>Shipped</v>
      </c>
      <c r="L2965" s="77">
        <f ca="1">IF(ISERROR(MATCH([1]!WORKORDER[[#This Row],[TRAVELER]],[1]!Table1[TRAVELER],0)),L2965,#REF!)</f>
        <v>29789</v>
      </c>
    </row>
    <row r="2966" spans="1:12" hidden="1" x14ac:dyDescent="0.25">
      <c r="A2966" s="77">
        <v>711559</v>
      </c>
      <c r="B2966" s="77" t="s">
        <v>923</v>
      </c>
      <c r="C2966" s="77">
        <v>1512</v>
      </c>
      <c r="D2966" s="77"/>
      <c r="E2966" s="100">
        <v>1097</v>
      </c>
      <c r="F2966" s="101">
        <v>5254</v>
      </c>
      <c r="G2966" s="102">
        <v>190814</v>
      </c>
      <c r="H2966" s="103">
        <v>46199</v>
      </c>
      <c r="I2966" s="104" t="s">
        <v>1922</v>
      </c>
      <c r="J2966" s="77"/>
      <c r="K2966" s="77" t="str">
        <f ca="1">+IF(ISERROR(MATCH([1]!WORKORDER[[#This Row],[TRAVELER]],[1]!Table1[TRAVELER],0)),K2966,"Shipped")</f>
        <v>Shipped</v>
      </c>
      <c r="L2966" s="77">
        <f ca="1">IF(ISERROR(MATCH([1]!WORKORDER[[#This Row],[TRAVELER]],[1]!Table1[TRAVELER],0)),L2966,#REF!)</f>
        <v>29784</v>
      </c>
    </row>
    <row r="2967" spans="1:12" hidden="1" x14ac:dyDescent="0.25">
      <c r="A2967" s="77">
        <v>711560</v>
      </c>
      <c r="B2967" s="77" t="s">
        <v>923</v>
      </c>
      <c r="C2967" s="77">
        <v>1630</v>
      </c>
      <c r="D2967" s="77"/>
      <c r="E2967" s="100">
        <v>953</v>
      </c>
      <c r="F2967" s="101">
        <v>4564</v>
      </c>
      <c r="G2967" s="102">
        <v>190814</v>
      </c>
      <c r="H2967" s="103">
        <v>46199</v>
      </c>
      <c r="I2967" s="104" t="s">
        <v>1923</v>
      </c>
      <c r="J2967" s="77"/>
      <c r="K2967" s="77" t="str">
        <f ca="1">+IF(ISERROR(MATCH([1]!WORKORDER[[#This Row],[TRAVELER]],[1]!Table1[TRAVELER],0)),K2967,"Shipped")</f>
        <v>Shipped</v>
      </c>
      <c r="L2967" s="77">
        <f ca="1">IF(ISERROR(MATCH([1]!WORKORDER[[#This Row],[TRAVELER]],[1]!Table1[TRAVELER],0)),L2967,#REF!)</f>
        <v>29784</v>
      </c>
    </row>
    <row r="2968" spans="1:12" hidden="1" x14ac:dyDescent="0.25">
      <c r="A2968" s="77">
        <v>711561</v>
      </c>
      <c r="B2968" s="77" t="s">
        <v>923</v>
      </c>
      <c r="C2968" s="77">
        <v>742</v>
      </c>
      <c r="D2968" s="77"/>
      <c r="E2968" s="100">
        <v>1137</v>
      </c>
      <c r="F2968" s="101">
        <v>5445</v>
      </c>
      <c r="G2968" s="102">
        <v>190814</v>
      </c>
      <c r="H2968" s="103">
        <v>46199</v>
      </c>
      <c r="I2968" s="104" t="s">
        <v>1924</v>
      </c>
      <c r="J2968" s="77"/>
      <c r="K2968" s="77" t="str">
        <f ca="1">+IF(ISERROR(MATCH([1]!WORKORDER[[#This Row],[TRAVELER]],[1]!Table1[TRAVELER],0)),K2968,"Shipped")</f>
        <v>Shipped</v>
      </c>
      <c r="L2968" s="77">
        <f ca="1">IF(ISERROR(MATCH([1]!WORKORDER[[#This Row],[TRAVELER]],[1]!Table1[TRAVELER],0)),L2968,#REF!)</f>
        <v>29787</v>
      </c>
    </row>
    <row r="2969" spans="1:12" hidden="1" x14ac:dyDescent="0.25">
      <c r="A2969" s="77">
        <v>711562</v>
      </c>
      <c r="B2969" s="77" t="s">
        <v>923</v>
      </c>
      <c r="C2969" s="77">
        <v>1411</v>
      </c>
      <c r="D2969" s="77"/>
      <c r="E2969" s="100">
        <v>1020</v>
      </c>
      <c r="F2969" s="101">
        <v>4885</v>
      </c>
      <c r="G2969" s="102">
        <v>190814</v>
      </c>
      <c r="H2969" s="103">
        <v>46199</v>
      </c>
      <c r="I2969" s="104" t="s">
        <v>1925</v>
      </c>
      <c r="J2969" s="77"/>
      <c r="K2969" s="77" t="str">
        <f ca="1">+IF(ISERROR(MATCH([1]!WORKORDER[[#This Row],[TRAVELER]],[1]!Table1[TRAVELER],0)),K2969,"Shipped")</f>
        <v>Shipped</v>
      </c>
      <c r="L2969" s="77">
        <f ca="1">IF(ISERROR(MATCH([1]!WORKORDER[[#This Row],[TRAVELER]],[1]!Table1[TRAVELER],0)),L2969,#REF!)</f>
        <v>29787</v>
      </c>
    </row>
    <row r="2970" spans="1:12" hidden="1" x14ac:dyDescent="0.25">
      <c r="A2970" s="77">
        <v>711563</v>
      </c>
      <c r="B2970" s="77" t="s">
        <v>923</v>
      </c>
      <c r="C2970" s="77">
        <v>1582</v>
      </c>
      <c r="D2970" s="77"/>
      <c r="E2970" s="100">
        <v>1089</v>
      </c>
      <c r="F2970" s="101">
        <v>5216</v>
      </c>
      <c r="G2970" s="102">
        <v>190814</v>
      </c>
      <c r="H2970" s="103">
        <v>46199</v>
      </c>
      <c r="I2970" s="104" t="s">
        <v>1926</v>
      </c>
      <c r="J2970" s="77"/>
      <c r="K2970" s="77" t="str">
        <f ca="1">+IF(ISERROR(MATCH([1]!WORKORDER[[#This Row],[TRAVELER]],[1]!Table1[TRAVELER],0)),K2970,"Shipped")</f>
        <v>Shipped</v>
      </c>
      <c r="L2970" s="77">
        <f ca="1">IF(ISERROR(MATCH([1]!WORKORDER[[#This Row],[TRAVELER]],[1]!Table1[TRAVELER],0)),L2970,#REF!)</f>
        <v>29787</v>
      </c>
    </row>
    <row r="2971" spans="1:12" hidden="1" x14ac:dyDescent="0.25">
      <c r="A2971" s="77">
        <v>711564</v>
      </c>
      <c r="B2971" s="77" t="s">
        <v>923</v>
      </c>
      <c r="C2971" s="77">
        <v>973</v>
      </c>
      <c r="D2971" s="77"/>
      <c r="E2971" s="100">
        <v>1056</v>
      </c>
      <c r="F2971" s="101">
        <v>5057</v>
      </c>
      <c r="G2971" s="102">
        <v>190814</v>
      </c>
      <c r="H2971" s="103">
        <v>46199</v>
      </c>
      <c r="I2971" s="104" t="s">
        <v>1927</v>
      </c>
      <c r="J2971" s="77"/>
      <c r="K2971" s="77" t="str">
        <f ca="1">+IF(ISERROR(MATCH([1]!WORKORDER[[#This Row],[TRAVELER]],[1]!Table1[TRAVELER],0)),K2971,"Shipped")</f>
        <v>Shipped</v>
      </c>
      <c r="L2971" s="77">
        <f ca="1">IF(ISERROR(MATCH([1]!WORKORDER[[#This Row],[TRAVELER]],[1]!Table1[TRAVELER],0)),L2971,#REF!)</f>
        <v>29787</v>
      </c>
    </row>
    <row r="2972" spans="1:12" hidden="1" x14ac:dyDescent="0.25">
      <c r="A2972" s="77">
        <v>711565</v>
      </c>
      <c r="B2972" s="77" t="s">
        <v>923</v>
      </c>
      <c r="C2972" s="77">
        <v>739</v>
      </c>
      <c r="D2972" s="77"/>
      <c r="E2972" s="100">
        <v>1056</v>
      </c>
      <c r="F2972" s="101">
        <v>5057</v>
      </c>
      <c r="G2972" s="102">
        <v>190814</v>
      </c>
      <c r="H2972" s="103">
        <v>46199</v>
      </c>
      <c r="I2972" s="104" t="s">
        <v>1928</v>
      </c>
      <c r="J2972" s="77"/>
      <c r="K2972" s="77" t="str">
        <f ca="1">+IF(ISERROR(MATCH([1]!WORKORDER[[#This Row],[TRAVELER]],[1]!Table1[TRAVELER],0)),K2972,"Shipped")</f>
        <v>Shipped</v>
      </c>
      <c r="L2972" s="77">
        <f ca="1">IF(ISERROR(MATCH([1]!WORKORDER[[#This Row],[TRAVELER]],[1]!Table1[TRAVELER],0)),L2972,#REF!)</f>
        <v>29789</v>
      </c>
    </row>
    <row r="2973" spans="1:12" hidden="1" x14ac:dyDescent="0.25">
      <c r="A2973" s="77">
        <v>711566</v>
      </c>
      <c r="B2973" s="77" t="s">
        <v>923</v>
      </c>
      <c r="C2973" s="77">
        <v>226</v>
      </c>
      <c r="D2973" s="77"/>
      <c r="E2973" s="100">
        <v>1009</v>
      </c>
      <c r="F2973" s="101">
        <v>4832</v>
      </c>
      <c r="G2973" s="102">
        <v>190814</v>
      </c>
      <c r="H2973" s="103">
        <v>46199</v>
      </c>
      <c r="I2973" s="104" t="s">
        <v>1929</v>
      </c>
      <c r="J2973" s="77"/>
      <c r="K2973" s="77" t="str">
        <f ca="1">+IF(ISERROR(MATCH([1]!WORKORDER[[#This Row],[TRAVELER]],[1]!Table1[TRAVELER],0)),K2973,"Shipped")</f>
        <v>Shipped</v>
      </c>
      <c r="L2973" s="77">
        <f ca="1">IF(ISERROR(MATCH([1]!WORKORDER[[#This Row],[TRAVELER]],[1]!Table1[TRAVELER],0)),L2973,#REF!)</f>
        <v>29787</v>
      </c>
    </row>
    <row r="2974" spans="1:12" hidden="1" x14ac:dyDescent="0.25">
      <c r="A2974" s="77">
        <v>711567</v>
      </c>
      <c r="B2974" s="77" t="s">
        <v>923</v>
      </c>
      <c r="C2974" s="77">
        <v>64</v>
      </c>
      <c r="D2974" s="77"/>
      <c r="E2974" s="100">
        <v>1069</v>
      </c>
      <c r="F2974" s="101">
        <v>5120</v>
      </c>
      <c r="G2974" s="102">
        <v>190880</v>
      </c>
      <c r="H2974" s="103">
        <v>46202</v>
      </c>
      <c r="I2974" s="104" t="s">
        <v>1930</v>
      </c>
      <c r="J2974" s="77"/>
      <c r="K2974" s="77" t="str">
        <f ca="1">+IF(ISERROR(MATCH([1]!WORKORDER[[#This Row],[TRAVELER]],[1]!Table1[TRAVELER],0)),K2974,"Shipped")</f>
        <v>Shipped</v>
      </c>
      <c r="L2974" s="77">
        <f ca="1">IF(ISERROR(MATCH([1]!WORKORDER[[#This Row],[TRAVELER]],[1]!Table1[TRAVELER],0)),L2974,#REF!)</f>
        <v>29784</v>
      </c>
    </row>
    <row r="2975" spans="1:12" hidden="1" x14ac:dyDescent="0.25">
      <c r="A2975" s="77">
        <v>711568</v>
      </c>
      <c r="B2975" s="77" t="s">
        <v>923</v>
      </c>
      <c r="C2975" s="77">
        <v>1680</v>
      </c>
      <c r="D2975" s="77"/>
      <c r="E2975" s="100">
        <v>1146</v>
      </c>
      <c r="F2975" s="101">
        <v>5489</v>
      </c>
      <c r="G2975" s="102">
        <v>190814</v>
      </c>
      <c r="H2975" s="103">
        <v>46199</v>
      </c>
      <c r="I2975" s="104" t="s">
        <v>1931</v>
      </c>
      <c r="J2975" s="77"/>
      <c r="K2975" s="77" t="str">
        <f ca="1">+IF(ISERROR(MATCH([1]!WORKORDER[[#This Row],[TRAVELER]],[1]!Table1[TRAVELER],0)),K2975,"Shipped")</f>
        <v>Shipped</v>
      </c>
      <c r="L2975" s="77">
        <f ca="1">IF(ISERROR(MATCH([1]!WORKORDER[[#This Row],[TRAVELER]],[1]!Table1[TRAVELER],0)),L2975,#REF!)</f>
        <v>29787</v>
      </c>
    </row>
    <row r="2976" spans="1:12" hidden="1" x14ac:dyDescent="0.25">
      <c r="A2976" s="77">
        <v>711569</v>
      </c>
      <c r="B2976" s="77" t="s">
        <v>923</v>
      </c>
      <c r="C2976" s="77">
        <v>155</v>
      </c>
      <c r="D2976" s="77"/>
      <c r="E2976" s="100">
        <v>951</v>
      </c>
      <c r="F2976" s="101">
        <v>4555</v>
      </c>
      <c r="G2976" s="102">
        <v>190814</v>
      </c>
      <c r="H2976" s="103">
        <v>46199</v>
      </c>
      <c r="I2976" s="104" t="s">
        <v>1932</v>
      </c>
      <c r="J2976" s="77"/>
      <c r="K2976" s="77" t="str">
        <f ca="1">+IF(ISERROR(MATCH([1]!WORKORDER[[#This Row],[TRAVELER]],[1]!Table1[TRAVELER],0)),K2976,"Shipped")</f>
        <v>Shipped</v>
      </c>
      <c r="L2976" s="77">
        <f ca="1">IF(ISERROR(MATCH([1]!WORKORDER[[#This Row],[TRAVELER]],[1]!Table1[TRAVELER],0)),L2976,#REF!)</f>
        <v>29787</v>
      </c>
    </row>
    <row r="2977" spans="1:12" hidden="1" x14ac:dyDescent="0.25">
      <c r="A2977" s="77">
        <v>711570</v>
      </c>
      <c r="B2977" s="77" t="s">
        <v>923</v>
      </c>
      <c r="C2977" s="77">
        <v>1591</v>
      </c>
      <c r="D2977" s="77"/>
      <c r="E2977" s="100">
        <v>1088</v>
      </c>
      <c r="F2977" s="101">
        <v>5211</v>
      </c>
      <c r="G2977" s="102">
        <v>190814</v>
      </c>
      <c r="H2977" s="103">
        <v>46199</v>
      </c>
      <c r="I2977" s="104" t="s">
        <v>1933</v>
      </c>
      <c r="J2977" s="77"/>
      <c r="K2977" s="77" t="str">
        <f ca="1">+IF(ISERROR(MATCH([1]!WORKORDER[[#This Row],[TRAVELER]],[1]!Table1[TRAVELER],0)),K2977,"Shipped")</f>
        <v>Shipped</v>
      </c>
      <c r="L2977" s="77">
        <f ca="1">IF(ISERROR(MATCH([1]!WORKORDER[[#This Row],[TRAVELER]],[1]!Table1[TRAVELER],0)),L2977,#REF!)</f>
        <v>29787</v>
      </c>
    </row>
    <row r="2978" spans="1:12" hidden="1" x14ac:dyDescent="0.25">
      <c r="A2978" s="77">
        <v>711571</v>
      </c>
      <c r="B2978" s="77" t="s">
        <v>923</v>
      </c>
      <c r="C2978" s="77">
        <v>197</v>
      </c>
      <c r="D2978" s="77"/>
      <c r="E2978" s="100">
        <v>1021</v>
      </c>
      <c r="F2978" s="101">
        <v>4890</v>
      </c>
      <c r="G2978" s="102">
        <v>190880</v>
      </c>
      <c r="H2978" s="103">
        <v>46202</v>
      </c>
      <c r="I2978" s="104" t="s">
        <v>1934</v>
      </c>
      <c r="J2978" s="77"/>
      <c r="K2978" s="77" t="str">
        <f ca="1">+IF(ISERROR(MATCH([1]!WORKORDER[[#This Row],[TRAVELER]],[1]!Table1[TRAVELER],0)),K2978,"Shipped")</f>
        <v>Shipped</v>
      </c>
      <c r="L2978" s="77">
        <f ca="1">IF(ISERROR(MATCH([1]!WORKORDER[[#This Row],[TRAVELER]],[1]!Table1[TRAVELER],0)),L2978,#REF!)</f>
        <v>29787</v>
      </c>
    </row>
    <row r="2979" spans="1:12" hidden="1" x14ac:dyDescent="0.25">
      <c r="A2979" s="77">
        <v>711572</v>
      </c>
      <c r="B2979" s="77" t="s">
        <v>923</v>
      </c>
      <c r="C2979" s="77">
        <v>699</v>
      </c>
      <c r="D2979" s="77"/>
      <c r="E2979" s="100">
        <v>958</v>
      </c>
      <c r="F2979" s="101">
        <v>4588</v>
      </c>
      <c r="G2979" s="102">
        <v>190880</v>
      </c>
      <c r="H2979" s="103">
        <v>46202</v>
      </c>
      <c r="I2979" s="104" t="s">
        <v>1935</v>
      </c>
      <c r="J2979" s="77"/>
      <c r="K2979" s="77" t="str">
        <f ca="1">+IF(ISERROR(MATCH([1]!WORKORDER[[#This Row],[TRAVELER]],[1]!Table1[TRAVELER],0)),K2979,"Shipped")</f>
        <v>Shipped</v>
      </c>
      <c r="L2979" s="77">
        <f ca="1">IF(ISERROR(MATCH([1]!WORKORDER[[#This Row],[TRAVELER]],[1]!Table1[TRAVELER],0)),L2979,#REF!)</f>
        <v>29787</v>
      </c>
    </row>
    <row r="2980" spans="1:12" hidden="1" x14ac:dyDescent="0.25">
      <c r="A2980" s="77">
        <v>711573</v>
      </c>
      <c r="B2980" s="77" t="s">
        <v>923</v>
      </c>
      <c r="C2980" s="77">
        <v>1403</v>
      </c>
      <c r="D2980" s="77"/>
      <c r="E2980" s="100">
        <v>1156</v>
      </c>
      <c r="F2980" s="101">
        <v>5536</v>
      </c>
      <c r="G2980" s="102">
        <v>190880</v>
      </c>
      <c r="H2980" s="103">
        <v>46202</v>
      </c>
      <c r="I2980" s="104" t="s">
        <v>1936</v>
      </c>
      <c r="J2980" s="77"/>
      <c r="K2980" s="77" t="str">
        <f ca="1">+IF(ISERROR(MATCH([1]!WORKORDER[[#This Row],[TRAVELER]],[1]!Table1[TRAVELER],0)),K2980,"Shipped")</f>
        <v>Shipped</v>
      </c>
      <c r="L2980" s="77">
        <f ca="1">IF(ISERROR(MATCH([1]!WORKORDER[[#This Row],[TRAVELER]],[1]!Table1[TRAVELER],0)),L2980,#REF!)</f>
        <v>29787</v>
      </c>
    </row>
    <row r="2981" spans="1:12" hidden="1" x14ac:dyDescent="0.25">
      <c r="A2981" s="77">
        <v>711574</v>
      </c>
      <c r="B2981" s="77" t="s">
        <v>923</v>
      </c>
      <c r="C2981" s="77">
        <v>329</v>
      </c>
      <c r="D2981" s="77"/>
      <c r="E2981" s="100">
        <v>1014</v>
      </c>
      <c r="F2981" s="101">
        <v>4856</v>
      </c>
      <c r="G2981" s="102">
        <v>190880</v>
      </c>
      <c r="H2981" s="103">
        <v>46202</v>
      </c>
      <c r="I2981" s="104" t="s">
        <v>1937</v>
      </c>
      <c r="J2981" s="77"/>
      <c r="K2981" s="77" t="str">
        <f ca="1">+IF(ISERROR(MATCH([1]!WORKORDER[[#This Row],[TRAVELER]],[1]!Table1[TRAVELER],0)),K2981,"Shipped")</f>
        <v>Shipped</v>
      </c>
      <c r="L2981" s="77">
        <f ca="1">IF(ISERROR(MATCH([1]!WORKORDER[[#This Row],[TRAVELER]],[1]!Table1[TRAVELER],0)),L2981,#REF!)</f>
        <v>29787</v>
      </c>
    </row>
    <row r="2982" spans="1:12" hidden="1" x14ac:dyDescent="0.25">
      <c r="A2982" s="77">
        <v>711575</v>
      </c>
      <c r="B2982" s="77" t="s">
        <v>923</v>
      </c>
      <c r="C2982" s="77">
        <v>928</v>
      </c>
      <c r="D2982" s="77"/>
      <c r="E2982" s="100">
        <v>1060</v>
      </c>
      <c r="F2982" s="101">
        <v>5077</v>
      </c>
      <c r="G2982" s="102">
        <v>190880</v>
      </c>
      <c r="H2982" s="103">
        <v>46202</v>
      </c>
      <c r="I2982" s="104" t="s">
        <v>1938</v>
      </c>
      <c r="J2982" s="77"/>
      <c r="K2982" s="77" t="str">
        <f ca="1">+IF(ISERROR(MATCH([1]!WORKORDER[[#This Row],[TRAVELER]],[1]!Table1[TRAVELER],0)),K2982,"Shipped")</f>
        <v>Shipped</v>
      </c>
      <c r="L2982" s="77">
        <f ca="1">IF(ISERROR(MATCH([1]!WORKORDER[[#This Row],[TRAVELER]],[1]!Table1[TRAVELER],0)),L2982,#REF!)</f>
        <v>29787</v>
      </c>
    </row>
    <row r="2983" spans="1:12" hidden="1" x14ac:dyDescent="0.25">
      <c r="A2983" s="77">
        <v>711576</v>
      </c>
      <c r="B2983" s="77" t="s">
        <v>1006</v>
      </c>
      <c r="C2983" s="77">
        <v>27</v>
      </c>
      <c r="D2983" s="77"/>
      <c r="E2983" s="100">
        <v>1178</v>
      </c>
      <c r="F2983" s="101">
        <v>43955</v>
      </c>
      <c r="G2983" s="102">
        <v>191125</v>
      </c>
      <c r="H2983" s="103">
        <v>46211</v>
      </c>
      <c r="I2983" s="104" t="s">
        <v>926</v>
      </c>
      <c r="J2983" s="77"/>
      <c r="K2983" s="77" t="str">
        <f ca="1">+IF(ISERROR(MATCH([1]!WORKORDER[[#This Row],[TRAVELER]],[1]!Table1[TRAVELER],0)),K2983,"Shipped")</f>
        <v>Shipped</v>
      </c>
      <c r="L2983" s="77">
        <f ca="1">IF(ISERROR(MATCH([1]!WORKORDER[[#This Row],[TRAVELER]],[1]!Table1[TRAVELER],0)),L2983,#REF!)</f>
        <v>29837</v>
      </c>
    </row>
    <row r="2984" spans="1:12" hidden="1" x14ac:dyDescent="0.25">
      <c r="A2984" s="77">
        <v>711577</v>
      </c>
      <c r="B2984" s="77" t="s">
        <v>1006</v>
      </c>
      <c r="C2984" s="77">
        <v>983</v>
      </c>
      <c r="D2984" s="77"/>
      <c r="E2984" s="100">
        <v>1083</v>
      </c>
      <c r="F2984" s="101">
        <v>40410</v>
      </c>
      <c r="G2984" s="102">
        <v>191125</v>
      </c>
      <c r="H2984" s="103">
        <v>46211</v>
      </c>
      <c r="I2984" s="104" t="s">
        <v>926</v>
      </c>
      <c r="J2984" s="77"/>
      <c r="K2984" s="77" t="str">
        <f ca="1">+IF(ISERROR(MATCH([1]!WORKORDER[[#This Row],[TRAVELER]],[1]!Table1[TRAVELER],0)),K2984,"Shipped")</f>
        <v>Shipped</v>
      </c>
      <c r="L2984" s="77">
        <f ca="1">IF(ISERROR(MATCH([1]!WORKORDER[[#This Row],[TRAVELER]],[1]!Table1[TRAVELER],0)),L2984,#REF!)</f>
        <v>29845</v>
      </c>
    </row>
    <row r="2985" spans="1:12" hidden="1" x14ac:dyDescent="0.25">
      <c r="A2985" s="77">
        <v>711580</v>
      </c>
      <c r="B2985" s="77">
        <v>91054</v>
      </c>
      <c r="C2985" s="77">
        <v>799</v>
      </c>
      <c r="D2985" s="77"/>
      <c r="E2985" s="100">
        <v>1204</v>
      </c>
      <c r="F2985" s="101">
        <v>76203</v>
      </c>
      <c r="G2985" s="102">
        <v>192681</v>
      </c>
      <c r="H2985" s="103">
        <v>46231</v>
      </c>
      <c r="I2985" s="104" t="s">
        <v>1939</v>
      </c>
      <c r="J2985" s="77"/>
      <c r="K2985" s="77" t="str">
        <f ca="1">+IF(ISERROR(MATCH([1]!WORKORDER[[#This Row],[TRAVELER]],[1]!Table1[TRAVELER],0)),K2985,"Shipped")</f>
        <v>Shipped</v>
      </c>
      <c r="L2985" s="77">
        <f ca="1">IF(ISERROR(MATCH([1]!WORKORDER[[#This Row],[TRAVELER]],[1]!Table1[TRAVELER],0)),L2985,#REF!)</f>
        <v>29936</v>
      </c>
    </row>
    <row r="2986" spans="1:12" hidden="1" x14ac:dyDescent="0.25">
      <c r="A2986" s="77">
        <v>711581</v>
      </c>
      <c r="B2986" s="77">
        <v>91054</v>
      </c>
      <c r="C2986" s="77">
        <v>598</v>
      </c>
      <c r="D2986" s="77"/>
      <c r="E2986" s="100">
        <v>1080</v>
      </c>
      <c r="F2986" s="101">
        <v>68354</v>
      </c>
      <c r="G2986" s="102">
        <v>192681</v>
      </c>
      <c r="H2986" s="103">
        <v>46231</v>
      </c>
      <c r="I2986" s="104" t="s">
        <v>1940</v>
      </c>
      <c r="J2986" s="77"/>
      <c r="K2986" s="77" t="str">
        <f ca="1">+IF(ISERROR(MATCH([1]!WORKORDER[[#This Row],[TRAVELER]],[1]!Table1[TRAVELER],0)),K2986,"Shipped")</f>
        <v>Shipped</v>
      </c>
      <c r="L2986" s="77">
        <f ca="1">IF(ISERROR(MATCH([1]!WORKORDER[[#This Row],[TRAVELER]],[1]!Table1[TRAVELER],0)),L2986,#REF!)</f>
        <v>29927</v>
      </c>
    </row>
    <row r="2987" spans="1:12" hidden="1" x14ac:dyDescent="0.25">
      <c r="A2987" s="77">
        <v>711582</v>
      </c>
      <c r="B2987" s="77" t="s">
        <v>869</v>
      </c>
      <c r="C2987" s="77">
        <v>606</v>
      </c>
      <c r="D2987" s="77"/>
      <c r="E2987" s="100">
        <v>933</v>
      </c>
      <c r="F2987" s="101">
        <v>8744</v>
      </c>
      <c r="G2987" s="102">
        <v>190880</v>
      </c>
      <c r="H2987" s="103">
        <v>46202</v>
      </c>
      <c r="I2987" s="104" t="s">
        <v>1941</v>
      </c>
      <c r="J2987" s="77"/>
      <c r="K2987" s="77" t="str">
        <f ca="1">+IF(ISERROR(MATCH([1]!WORKORDER[[#This Row],[TRAVELER]],[1]!Table1[TRAVELER],0)),K2987,"Shipped")</f>
        <v>Shipped</v>
      </c>
      <c r="L2987" s="77">
        <f ca="1">IF(ISERROR(MATCH([1]!WORKORDER[[#This Row],[TRAVELER]],[1]!Table1[TRAVELER],0)),L2987,#REF!)</f>
        <v>29789</v>
      </c>
    </row>
    <row r="2988" spans="1:12" hidden="1" x14ac:dyDescent="0.25">
      <c r="A2988" s="77">
        <v>711583</v>
      </c>
      <c r="B2988" s="77" t="s">
        <v>869</v>
      </c>
      <c r="C2988" s="77">
        <v>135</v>
      </c>
      <c r="D2988" s="77"/>
      <c r="E2988" s="100">
        <v>796</v>
      </c>
      <c r="F2988" s="101">
        <v>7460</v>
      </c>
      <c r="G2988" s="102">
        <v>190880</v>
      </c>
      <c r="H2988" s="103">
        <v>46202</v>
      </c>
      <c r="I2988" s="104" t="s">
        <v>1942</v>
      </c>
      <c r="J2988" s="77"/>
      <c r="K2988" s="77" t="str">
        <f ca="1">+IF(ISERROR(MATCH([1]!WORKORDER[[#This Row],[TRAVELER]],[1]!Table1[TRAVELER],0)),K2988,"Shipped")</f>
        <v>Shipped</v>
      </c>
      <c r="L2988" s="77">
        <f ca="1">IF(ISERROR(MATCH([1]!WORKORDER[[#This Row],[TRAVELER]],[1]!Table1[TRAVELER],0)),L2988,#REF!)</f>
        <v>29787</v>
      </c>
    </row>
    <row r="2989" spans="1:12" hidden="1" x14ac:dyDescent="0.25">
      <c r="A2989" s="77">
        <v>711584</v>
      </c>
      <c r="B2989" s="77" t="s">
        <v>869</v>
      </c>
      <c r="C2989" s="77">
        <v>584</v>
      </c>
      <c r="D2989" s="77"/>
      <c r="E2989" s="100">
        <v>823</v>
      </c>
      <c r="F2989" s="101">
        <v>7713</v>
      </c>
      <c r="G2989" s="102">
        <v>190880</v>
      </c>
      <c r="H2989" s="103">
        <v>46202</v>
      </c>
      <c r="I2989" s="104" t="s">
        <v>1943</v>
      </c>
      <c r="J2989" s="77"/>
      <c r="K2989" s="77" t="str">
        <f ca="1">+IF(ISERROR(MATCH([1]!WORKORDER[[#This Row],[TRAVELER]],[1]!Table1[TRAVELER],0)),K2989,"Shipped")</f>
        <v>Shipped</v>
      </c>
      <c r="L2989" s="77">
        <f ca="1">IF(ISERROR(MATCH([1]!WORKORDER[[#This Row],[TRAVELER]],[1]!Table1[TRAVELER],0)),L2989,#REF!)</f>
        <v>29784</v>
      </c>
    </row>
    <row r="2990" spans="1:12" hidden="1" x14ac:dyDescent="0.25">
      <c r="A2990" s="77">
        <v>711585</v>
      </c>
      <c r="B2990" s="77" t="s">
        <v>869</v>
      </c>
      <c r="C2990" s="77">
        <v>883</v>
      </c>
      <c r="D2990" s="77"/>
      <c r="E2990" s="100">
        <v>913</v>
      </c>
      <c r="F2990" s="101">
        <v>8557</v>
      </c>
      <c r="G2990" s="102">
        <v>190880</v>
      </c>
      <c r="H2990" s="103">
        <v>46202</v>
      </c>
      <c r="I2990" s="104" t="s">
        <v>1944</v>
      </c>
      <c r="J2990" s="77"/>
      <c r="K2990" s="77" t="str">
        <f ca="1">+IF(ISERROR(MATCH([1]!WORKORDER[[#This Row],[TRAVELER]],[1]!Table1[TRAVELER],0)),K2990,"Shipped")</f>
        <v>Shipped</v>
      </c>
      <c r="L2990" s="77">
        <f ca="1">IF(ISERROR(MATCH([1]!WORKORDER[[#This Row],[TRAVELER]],[1]!Table1[TRAVELER],0)),L2990,#REF!)</f>
        <v>29787</v>
      </c>
    </row>
    <row r="2991" spans="1:12" hidden="1" x14ac:dyDescent="0.25">
      <c r="A2991" s="77">
        <v>711586</v>
      </c>
      <c r="B2991" s="77" t="s">
        <v>1051</v>
      </c>
      <c r="C2991" s="77">
        <v>346</v>
      </c>
      <c r="D2991" s="77"/>
      <c r="E2991" s="100">
        <v>1103</v>
      </c>
      <c r="F2991" s="101">
        <v>7403</v>
      </c>
      <c r="G2991" s="102">
        <v>190779</v>
      </c>
      <c r="H2991" s="103">
        <v>46198</v>
      </c>
      <c r="I2991" s="104" t="s">
        <v>926</v>
      </c>
      <c r="J2991" s="77"/>
      <c r="K2991" s="77" t="str">
        <f ca="1">+IF(ISERROR(MATCH([1]!WORKORDER[[#This Row],[TRAVELER]],[1]!Table1[TRAVELER],0)),K2991,"Shipped")</f>
        <v>Shipped</v>
      </c>
      <c r="L2991" s="77">
        <f ca="1">IF(ISERROR(MATCH([1]!WORKORDER[[#This Row],[TRAVELER]],[1]!Table1[TRAVELER],0)),L2991,#REF!)</f>
        <v>29776</v>
      </c>
    </row>
    <row r="2992" spans="1:12" hidden="1" x14ac:dyDescent="0.25">
      <c r="A2992" s="77">
        <v>711587</v>
      </c>
      <c r="B2992" s="77" t="s">
        <v>1051</v>
      </c>
      <c r="C2992" s="77">
        <v>22</v>
      </c>
      <c r="D2992" s="77"/>
      <c r="E2992" s="100">
        <v>1097</v>
      </c>
      <c r="F2992" s="101">
        <v>7362</v>
      </c>
      <c r="G2992" s="102">
        <v>190779</v>
      </c>
      <c r="H2992" s="103">
        <v>46198</v>
      </c>
      <c r="I2992" s="104" t="s">
        <v>926</v>
      </c>
      <c r="J2992" s="77"/>
      <c r="K2992" s="77" t="str">
        <f ca="1">+IF(ISERROR(MATCH([1]!WORKORDER[[#This Row],[TRAVELER]],[1]!Table1[TRAVELER],0)),K2992,"Shipped")</f>
        <v>Shipped</v>
      </c>
      <c r="L2992" s="77">
        <f ca="1">IF(ISERROR(MATCH([1]!WORKORDER[[#This Row],[TRAVELER]],[1]!Table1[TRAVELER],0)),L2992,#REF!)</f>
        <v>29789</v>
      </c>
    </row>
    <row r="2993" spans="1:12" hidden="1" x14ac:dyDescent="0.25">
      <c r="A2993" s="77">
        <v>711588</v>
      </c>
      <c r="B2993" s="77" t="s">
        <v>1051</v>
      </c>
      <c r="C2993" s="77">
        <v>778</v>
      </c>
      <c r="D2993" s="77"/>
      <c r="E2993" s="100">
        <v>1110</v>
      </c>
      <c r="F2993" s="101">
        <v>7450</v>
      </c>
      <c r="G2993" s="102">
        <v>190779</v>
      </c>
      <c r="H2993" s="103">
        <v>46198</v>
      </c>
      <c r="I2993" s="104" t="s">
        <v>926</v>
      </c>
      <c r="J2993" s="77"/>
      <c r="K2993" s="77" t="str">
        <f ca="1">+IF(ISERROR(MATCH([1]!WORKORDER[[#This Row],[TRAVELER]],[1]!Table1[TRAVELER],0)),K2993,"Shipped")</f>
        <v>Shipped</v>
      </c>
      <c r="L2993" s="77">
        <f ca="1">IF(ISERROR(MATCH([1]!WORKORDER[[#This Row],[TRAVELER]],[1]!Table1[TRAVELER],0)),L2993,#REF!)</f>
        <v>29792</v>
      </c>
    </row>
    <row r="2994" spans="1:12" hidden="1" x14ac:dyDescent="0.25">
      <c r="A2994" s="77">
        <v>711589</v>
      </c>
      <c r="B2994" s="77" t="s">
        <v>1051</v>
      </c>
      <c r="C2994" s="77">
        <v>114</v>
      </c>
      <c r="D2994" s="77"/>
      <c r="E2994" s="100">
        <v>1130</v>
      </c>
      <c r="F2994" s="101">
        <v>7584</v>
      </c>
      <c r="G2994" s="102">
        <v>190779</v>
      </c>
      <c r="H2994" s="103">
        <v>46198</v>
      </c>
      <c r="I2994" s="104" t="s">
        <v>926</v>
      </c>
      <c r="J2994" s="77"/>
      <c r="K2994" s="77" t="str">
        <f ca="1">+IF(ISERROR(MATCH([1]!WORKORDER[[#This Row],[TRAVELER]],[1]!Table1[TRAVELER],0)),K2994,"Shipped")</f>
        <v>Shipped</v>
      </c>
      <c r="L2994" s="77">
        <f ca="1">IF(ISERROR(MATCH([1]!WORKORDER[[#This Row],[TRAVELER]],[1]!Table1[TRAVELER],0)),L2994,#REF!)</f>
        <v>29781</v>
      </c>
    </row>
    <row r="2995" spans="1:12" hidden="1" x14ac:dyDescent="0.25">
      <c r="A2995" s="77">
        <v>711590</v>
      </c>
      <c r="B2995" s="77">
        <v>91054</v>
      </c>
      <c r="C2995" s="77">
        <v>259</v>
      </c>
      <c r="D2995" s="77"/>
      <c r="E2995" s="100">
        <v>1200</v>
      </c>
      <c r="F2995" s="101">
        <v>75949</v>
      </c>
      <c r="G2995" s="102">
        <v>192681</v>
      </c>
      <c r="H2995" s="103">
        <v>46231</v>
      </c>
      <c r="I2995" s="104" t="s">
        <v>1945</v>
      </c>
      <c r="J2995" s="77"/>
      <c r="K2995" s="77" t="str">
        <f ca="1">+IF(ISERROR(MATCH([1]!WORKORDER[[#This Row],[TRAVELER]],[1]!Table1[TRAVELER],0)),K2995,"Shipped")</f>
        <v>Shipped</v>
      </c>
      <c r="L2995" s="77">
        <f ca="1">IF(ISERROR(MATCH([1]!WORKORDER[[#This Row],[TRAVELER]],[1]!Table1[TRAVELER],0)),L2995,#REF!)</f>
        <v>29921</v>
      </c>
    </row>
    <row r="2996" spans="1:12" hidden="1" x14ac:dyDescent="0.25">
      <c r="A2996" s="77">
        <v>711591</v>
      </c>
      <c r="B2996" s="77">
        <v>91054</v>
      </c>
      <c r="C2996" s="77">
        <v>981</v>
      </c>
      <c r="D2996" s="77"/>
      <c r="E2996" s="100">
        <v>1080</v>
      </c>
      <c r="F2996" s="101">
        <v>68354</v>
      </c>
      <c r="G2996" s="102">
        <v>192681</v>
      </c>
      <c r="H2996" s="103">
        <v>46231</v>
      </c>
      <c r="I2996" s="104" t="s">
        <v>1946</v>
      </c>
      <c r="J2996" s="77"/>
      <c r="K2996" s="77" t="str">
        <f ca="1">+IF(ISERROR(MATCH([1]!WORKORDER[[#This Row],[TRAVELER]],[1]!Table1[TRAVELER],0)),K2996,"Shipped")</f>
        <v>Shipped</v>
      </c>
      <c r="L2996" s="77">
        <f ca="1">IF(ISERROR(MATCH([1]!WORKORDER[[#This Row],[TRAVELER]],[1]!Table1[TRAVELER],0)),L2996,#REF!)</f>
        <v>29934</v>
      </c>
    </row>
    <row r="2997" spans="1:12" hidden="1" x14ac:dyDescent="0.25">
      <c r="A2997" s="77">
        <v>711592</v>
      </c>
      <c r="B2997" s="77" t="s">
        <v>1051</v>
      </c>
      <c r="C2997" s="77">
        <v>749</v>
      </c>
      <c r="D2997" s="77"/>
      <c r="E2997" s="100">
        <v>1235</v>
      </c>
      <c r="F2997" s="101">
        <v>8289</v>
      </c>
      <c r="G2997" s="102">
        <v>190779</v>
      </c>
      <c r="H2997" s="103">
        <v>46198</v>
      </c>
      <c r="I2997" s="104" t="s">
        <v>926</v>
      </c>
      <c r="J2997" s="77"/>
      <c r="K2997" s="77" t="str">
        <f ca="1">+IF(ISERROR(MATCH([1]!WORKORDER[[#This Row],[TRAVELER]],[1]!Table1[TRAVELER],0)),K2997,"Shipped")</f>
        <v>Shipped</v>
      </c>
      <c r="L2997" s="77">
        <f ca="1">IF(ISERROR(MATCH([1]!WORKORDER[[#This Row],[TRAVELER]],[1]!Table1[TRAVELER],0)),L2997,#REF!)</f>
        <v>29792</v>
      </c>
    </row>
    <row r="2998" spans="1:12" hidden="1" x14ac:dyDescent="0.25">
      <c r="A2998" s="77">
        <v>711593</v>
      </c>
      <c r="B2998" s="77" t="s">
        <v>1051</v>
      </c>
      <c r="C2998" s="77">
        <v>153</v>
      </c>
      <c r="D2998" s="77"/>
      <c r="E2998" s="100">
        <v>983</v>
      </c>
      <c r="F2998" s="101">
        <v>6597</v>
      </c>
      <c r="G2998" s="102">
        <v>190779</v>
      </c>
      <c r="H2998" s="103">
        <v>46198</v>
      </c>
      <c r="I2998" s="104" t="s">
        <v>926</v>
      </c>
      <c r="J2998" s="77"/>
      <c r="K2998" s="77" t="str">
        <f ca="1">+IF(ISERROR(MATCH([1]!WORKORDER[[#This Row],[TRAVELER]],[1]!Table1[TRAVELER],0)),K2998,"Shipped")</f>
        <v>Shipped</v>
      </c>
      <c r="L2998" s="77">
        <f ca="1">IF(ISERROR(MATCH([1]!WORKORDER[[#This Row],[TRAVELER]],[1]!Table1[TRAVELER],0)),L2998,#REF!)</f>
        <v>29816</v>
      </c>
    </row>
    <row r="2999" spans="1:12" hidden="1" x14ac:dyDescent="0.25">
      <c r="A2999" s="77">
        <v>711594</v>
      </c>
      <c r="B2999" s="77" t="s">
        <v>1051</v>
      </c>
      <c r="C2999" s="77">
        <v>788</v>
      </c>
      <c r="D2999" s="77"/>
      <c r="E2999" s="100">
        <v>1070</v>
      </c>
      <c r="F2999" s="101">
        <v>7181</v>
      </c>
      <c r="G2999" s="102">
        <v>190779</v>
      </c>
      <c r="H2999" s="103">
        <v>46198</v>
      </c>
      <c r="I2999" s="104" t="s">
        <v>926</v>
      </c>
      <c r="J2999" s="77"/>
      <c r="K2999" s="77" t="str">
        <f ca="1">+IF(ISERROR(MATCH([1]!WORKORDER[[#This Row],[TRAVELER]],[1]!Table1[TRAVELER],0)),K2999,"Shipped")</f>
        <v>Shipped</v>
      </c>
      <c r="L2999" s="77">
        <f ca="1">IF(ISERROR(MATCH([1]!WORKORDER[[#This Row],[TRAVELER]],[1]!Table1[TRAVELER],0)),L2999,#REF!)</f>
        <v>29776</v>
      </c>
    </row>
    <row r="3000" spans="1:12" hidden="1" x14ac:dyDescent="0.25">
      <c r="A3000" s="77">
        <v>711595</v>
      </c>
      <c r="B3000" s="77" t="s">
        <v>1051</v>
      </c>
      <c r="C3000" s="77">
        <v>674</v>
      </c>
      <c r="D3000" s="77"/>
      <c r="E3000" s="100">
        <v>1137</v>
      </c>
      <c r="F3000" s="101">
        <v>7631</v>
      </c>
      <c r="G3000" s="102">
        <v>190779</v>
      </c>
      <c r="H3000" s="103">
        <v>46198</v>
      </c>
      <c r="I3000" s="104" t="s">
        <v>926</v>
      </c>
      <c r="J3000" s="77"/>
      <c r="K3000" s="77" t="str">
        <f ca="1">+IF(ISERROR(MATCH([1]!WORKORDER[[#This Row],[TRAVELER]],[1]!Table1[TRAVELER],0)),K3000,"Shipped")</f>
        <v>Shipped</v>
      </c>
      <c r="L3000" s="77">
        <f ca="1">IF(ISERROR(MATCH([1]!WORKORDER[[#This Row],[TRAVELER]],[1]!Table1[TRAVELER],0)),L3000,#REF!)</f>
        <v>29789</v>
      </c>
    </row>
    <row r="3001" spans="1:12" hidden="1" x14ac:dyDescent="0.25">
      <c r="A3001" s="77">
        <v>711596</v>
      </c>
      <c r="B3001" s="77" t="s">
        <v>1051</v>
      </c>
      <c r="C3001" s="77">
        <v>1101</v>
      </c>
      <c r="D3001" s="77"/>
      <c r="E3001" s="100">
        <v>1151</v>
      </c>
      <c r="F3001" s="101">
        <v>7725</v>
      </c>
      <c r="G3001" s="102">
        <v>190779</v>
      </c>
      <c r="H3001" s="103">
        <v>46198</v>
      </c>
      <c r="I3001" s="104" t="s">
        <v>926</v>
      </c>
      <c r="J3001" s="77"/>
      <c r="K3001" s="77" t="str">
        <f ca="1">+IF(ISERROR(MATCH([1]!WORKORDER[[#This Row],[TRAVELER]],[1]!Table1[TRAVELER],0)),K3001,"Shipped")</f>
        <v>Shipped</v>
      </c>
      <c r="L3001" s="77">
        <f ca="1">IF(ISERROR(MATCH([1]!WORKORDER[[#This Row],[TRAVELER]],[1]!Table1[TRAVELER],0)),L3001,#REF!)</f>
        <v>29805</v>
      </c>
    </row>
    <row r="3002" spans="1:12" hidden="1" x14ac:dyDescent="0.25">
      <c r="A3002" s="77">
        <v>711597</v>
      </c>
      <c r="B3002" s="77" t="s">
        <v>1051</v>
      </c>
      <c r="C3002" s="77">
        <v>20</v>
      </c>
      <c r="D3002" s="77"/>
      <c r="E3002" s="100">
        <v>1081</v>
      </c>
      <c r="F3002" s="101">
        <v>7255</v>
      </c>
      <c r="G3002" s="102">
        <v>190779</v>
      </c>
      <c r="H3002" s="103">
        <v>46198</v>
      </c>
      <c r="I3002" s="104" t="s">
        <v>926</v>
      </c>
      <c r="J3002" s="77"/>
      <c r="K3002" s="77" t="str">
        <f ca="1">+IF(ISERROR(MATCH([1]!WORKORDER[[#This Row],[TRAVELER]],[1]!Table1[TRAVELER],0)),K3002,"Shipped")</f>
        <v>Shipped</v>
      </c>
      <c r="L3002" s="77">
        <f ca="1">IF(ISERROR(MATCH([1]!WORKORDER[[#This Row],[TRAVELER]],[1]!Table1[TRAVELER],0)),L3002,#REF!)</f>
        <v>29792</v>
      </c>
    </row>
    <row r="3003" spans="1:12" hidden="1" x14ac:dyDescent="0.25">
      <c r="A3003" s="77">
        <v>711598</v>
      </c>
      <c r="B3003" s="77" t="s">
        <v>991</v>
      </c>
      <c r="C3003" s="77">
        <v>464</v>
      </c>
      <c r="D3003" s="77"/>
      <c r="E3003" s="100">
        <v>1117</v>
      </c>
      <c r="F3003" s="101">
        <v>9713</v>
      </c>
      <c r="G3003" s="102">
        <v>190642</v>
      </c>
      <c r="H3003" s="103">
        <v>46195</v>
      </c>
      <c r="I3003" s="104" t="s">
        <v>926</v>
      </c>
      <c r="J3003" s="77"/>
      <c r="K3003" s="77" t="str">
        <f ca="1">+IF(ISERROR(MATCH([1]!WORKORDER[[#This Row],[TRAVELER]],[1]!Table1[TRAVELER],0)),K3003,"Shipped")</f>
        <v>Shipped</v>
      </c>
      <c r="L3003" s="77">
        <f ca="1">IF(ISERROR(MATCH([1]!WORKORDER[[#This Row],[TRAVELER]],[1]!Table1[TRAVELER],0)),L3003,#REF!)</f>
        <v>29753</v>
      </c>
    </row>
    <row r="3004" spans="1:12" hidden="1" x14ac:dyDescent="0.25">
      <c r="A3004" s="77">
        <v>711599</v>
      </c>
      <c r="B3004" s="77" t="s">
        <v>991</v>
      </c>
      <c r="C3004" s="77">
        <v>514</v>
      </c>
      <c r="D3004" s="77"/>
      <c r="E3004" s="100">
        <v>1109</v>
      </c>
      <c r="F3004" s="101">
        <v>9643</v>
      </c>
      <c r="G3004" s="102">
        <v>190642</v>
      </c>
      <c r="H3004" s="103">
        <v>46195</v>
      </c>
      <c r="I3004" s="104" t="s">
        <v>926</v>
      </c>
      <c r="J3004" s="77"/>
      <c r="K3004" s="77" t="str">
        <f ca="1">+IF(ISERROR(MATCH([1]!WORKORDER[[#This Row],[TRAVELER]],[1]!Table1[TRAVELER],0)),K3004,"Shipped")</f>
        <v>Shipped</v>
      </c>
      <c r="L3004" s="77">
        <f ca="1">IF(ISERROR(MATCH([1]!WORKORDER[[#This Row],[TRAVELER]],[1]!Table1[TRAVELER],0)),L3004,#REF!)</f>
        <v>29753</v>
      </c>
    </row>
    <row r="3005" spans="1:12" hidden="1" x14ac:dyDescent="0.25">
      <c r="A3005" s="77">
        <v>711600</v>
      </c>
      <c r="B3005" s="77" t="s">
        <v>991</v>
      </c>
      <c r="C3005" s="77">
        <v>1307</v>
      </c>
      <c r="D3005" s="77"/>
      <c r="E3005" s="100">
        <v>1102</v>
      </c>
      <c r="F3005" s="101">
        <v>9583</v>
      </c>
      <c r="G3005" s="102">
        <v>190642</v>
      </c>
      <c r="H3005" s="103">
        <v>46195</v>
      </c>
      <c r="I3005" s="104" t="s">
        <v>926</v>
      </c>
      <c r="J3005" s="77"/>
      <c r="K3005" s="77" t="str">
        <f ca="1">+IF(ISERROR(MATCH([1]!WORKORDER[[#This Row],[TRAVELER]],[1]!Table1[TRAVELER],0)),K3005,"Shipped")</f>
        <v>Shipped</v>
      </c>
      <c r="L3005" s="77">
        <f ca="1">IF(ISERROR(MATCH([1]!WORKORDER[[#This Row],[TRAVELER]],[1]!Table1[TRAVELER],0)),L3005,#REF!)</f>
        <v>29753</v>
      </c>
    </row>
    <row r="3006" spans="1:12" hidden="1" x14ac:dyDescent="0.25">
      <c r="A3006" s="77">
        <v>711601</v>
      </c>
      <c r="B3006" s="77" t="s">
        <v>991</v>
      </c>
      <c r="C3006" s="77">
        <v>1063</v>
      </c>
      <c r="D3006" s="77"/>
      <c r="E3006" s="100">
        <v>1145</v>
      </c>
      <c r="F3006" s="101">
        <v>9957</v>
      </c>
      <c r="G3006" s="102">
        <v>190642</v>
      </c>
      <c r="H3006" s="103">
        <v>46195</v>
      </c>
      <c r="I3006" s="104" t="s">
        <v>926</v>
      </c>
      <c r="J3006" s="77"/>
      <c r="K3006" s="77" t="str">
        <f ca="1">+IF(ISERROR(MATCH([1]!WORKORDER[[#This Row],[TRAVELER]],[1]!Table1[TRAVELER],0)),K3006,"Shipped")</f>
        <v>Shipped</v>
      </c>
      <c r="L3006" s="77">
        <f ca="1">IF(ISERROR(MATCH([1]!WORKORDER[[#This Row],[TRAVELER]],[1]!Table1[TRAVELER],0)),L3006,#REF!)</f>
        <v>29755</v>
      </c>
    </row>
    <row r="3007" spans="1:12" hidden="1" x14ac:dyDescent="0.25">
      <c r="A3007" s="77">
        <v>711602</v>
      </c>
      <c r="B3007" s="77" t="s">
        <v>991</v>
      </c>
      <c r="C3007" s="77">
        <v>581</v>
      </c>
      <c r="D3007" s="77"/>
      <c r="E3007" s="100">
        <v>1065</v>
      </c>
      <c r="F3007" s="101">
        <v>9261</v>
      </c>
      <c r="G3007" s="102">
        <v>190642</v>
      </c>
      <c r="H3007" s="103">
        <v>46195</v>
      </c>
      <c r="I3007" s="104" t="s">
        <v>926</v>
      </c>
      <c r="J3007" s="77"/>
      <c r="K3007" s="77" t="str">
        <f ca="1">+IF(ISERROR(MATCH([1]!WORKORDER[[#This Row],[TRAVELER]],[1]!Table1[TRAVELER],0)),K3007,"Shipped")</f>
        <v>Shipped</v>
      </c>
      <c r="L3007" s="77">
        <f ca="1">IF(ISERROR(MATCH([1]!WORKORDER[[#This Row],[TRAVELER]],[1]!Table1[TRAVELER],0)),L3007,#REF!)</f>
        <v>29805</v>
      </c>
    </row>
    <row r="3008" spans="1:12" hidden="1" x14ac:dyDescent="0.25">
      <c r="A3008" s="77">
        <v>711603</v>
      </c>
      <c r="B3008" s="77" t="s">
        <v>991</v>
      </c>
      <c r="C3008" s="77">
        <v>917</v>
      </c>
      <c r="D3008" s="77"/>
      <c r="E3008" s="100">
        <v>1191</v>
      </c>
      <c r="F3008" s="101">
        <v>10357</v>
      </c>
      <c r="G3008" s="102">
        <v>190642</v>
      </c>
      <c r="H3008" s="103">
        <v>46195</v>
      </c>
      <c r="I3008" s="104" t="s">
        <v>926</v>
      </c>
      <c r="J3008" s="77"/>
      <c r="K3008" s="77" t="str">
        <f ca="1">+IF(ISERROR(MATCH([1]!WORKORDER[[#This Row],[TRAVELER]],[1]!Table1[TRAVELER],0)),K3008,"Shipped")</f>
        <v>Shipped</v>
      </c>
      <c r="L3008" s="77">
        <f ca="1">IF(ISERROR(MATCH([1]!WORKORDER[[#This Row],[TRAVELER]],[1]!Table1[TRAVELER],0)),L3008,#REF!)</f>
        <v>29753</v>
      </c>
    </row>
    <row r="3009" spans="1:12" hidden="1" x14ac:dyDescent="0.25">
      <c r="A3009" s="77">
        <v>711604</v>
      </c>
      <c r="B3009" s="77" t="s">
        <v>991</v>
      </c>
      <c r="C3009" s="77">
        <v>551</v>
      </c>
      <c r="D3009" s="77"/>
      <c r="E3009" s="100">
        <v>1071</v>
      </c>
      <c r="F3009" s="101">
        <v>9313</v>
      </c>
      <c r="G3009" s="102">
        <v>190642</v>
      </c>
      <c r="H3009" s="103">
        <v>46195</v>
      </c>
      <c r="I3009" s="104" t="s">
        <v>926</v>
      </c>
      <c r="J3009" s="77"/>
      <c r="K3009" s="77" t="str">
        <f ca="1">+IF(ISERROR(MATCH([1]!WORKORDER[[#This Row],[TRAVELER]],[1]!Table1[TRAVELER],0)),K3009,"Shipped")</f>
        <v>Shipped</v>
      </c>
      <c r="L3009" s="77">
        <f ca="1">IF(ISERROR(MATCH([1]!WORKORDER[[#This Row],[TRAVELER]],[1]!Table1[TRAVELER],0)),L3009,#REF!)</f>
        <v>29753</v>
      </c>
    </row>
    <row r="3010" spans="1:12" hidden="1" x14ac:dyDescent="0.25">
      <c r="A3010" s="77">
        <v>711605</v>
      </c>
      <c r="B3010" s="77" t="s">
        <v>991</v>
      </c>
      <c r="C3010" s="77">
        <v>734</v>
      </c>
      <c r="D3010" s="77"/>
      <c r="E3010" s="100">
        <v>1165</v>
      </c>
      <c r="F3010" s="101">
        <v>10130</v>
      </c>
      <c r="G3010" s="102">
        <v>190642</v>
      </c>
      <c r="H3010" s="103">
        <v>46195</v>
      </c>
      <c r="I3010" s="104" t="s">
        <v>926</v>
      </c>
      <c r="J3010" s="77"/>
      <c r="K3010" s="77" t="str">
        <f ca="1">+IF(ISERROR(MATCH([1]!WORKORDER[[#This Row],[TRAVELER]],[1]!Table1[TRAVELER],0)),K3010,"Shipped")</f>
        <v>Shipped</v>
      </c>
      <c r="L3010" s="77">
        <f ca="1">IF(ISERROR(MATCH([1]!WORKORDER[[#This Row],[TRAVELER]],[1]!Table1[TRAVELER],0)),L3010,#REF!)</f>
        <v>29753</v>
      </c>
    </row>
    <row r="3011" spans="1:12" hidden="1" x14ac:dyDescent="0.25">
      <c r="A3011" s="77">
        <v>711606</v>
      </c>
      <c r="B3011" s="77" t="s">
        <v>991</v>
      </c>
      <c r="C3011" s="77">
        <v>893</v>
      </c>
      <c r="D3011" s="77"/>
      <c r="E3011" s="100">
        <v>1128</v>
      </c>
      <c r="F3011" s="101">
        <v>9809</v>
      </c>
      <c r="G3011" s="102">
        <v>190642</v>
      </c>
      <c r="H3011" s="103">
        <v>46195</v>
      </c>
      <c r="I3011" s="104" t="s">
        <v>926</v>
      </c>
      <c r="J3011" s="77"/>
      <c r="K3011" s="77" t="str">
        <f ca="1">+IF(ISERROR(MATCH([1]!WORKORDER[[#This Row],[TRAVELER]],[1]!Table1[TRAVELER],0)),K3011,"Shipped")</f>
        <v>Shipped</v>
      </c>
      <c r="L3011" s="77">
        <f ca="1">IF(ISERROR(MATCH([1]!WORKORDER[[#This Row],[TRAVELER]],[1]!Table1[TRAVELER],0)),L3011,#REF!)</f>
        <v>29756</v>
      </c>
    </row>
    <row r="3012" spans="1:12" hidden="1" x14ac:dyDescent="0.25">
      <c r="A3012" s="77">
        <v>711607</v>
      </c>
      <c r="B3012" s="77" t="s">
        <v>991</v>
      </c>
      <c r="C3012" s="77">
        <v>159</v>
      </c>
      <c r="D3012" s="77"/>
      <c r="E3012" s="100">
        <v>1129</v>
      </c>
      <c r="F3012" s="101">
        <v>9817</v>
      </c>
      <c r="G3012" s="102">
        <v>190642</v>
      </c>
      <c r="H3012" s="103">
        <v>46195</v>
      </c>
      <c r="I3012" s="104" t="s">
        <v>926</v>
      </c>
      <c r="J3012" s="77"/>
      <c r="K3012" s="77" t="str">
        <f ca="1">+IF(ISERROR(MATCH([1]!WORKORDER[[#This Row],[TRAVELER]],[1]!Table1[TRAVELER],0)),K3012,"Shipped")</f>
        <v>Shipped</v>
      </c>
      <c r="L3012" s="77">
        <f ca="1">IF(ISERROR(MATCH([1]!WORKORDER[[#This Row],[TRAVELER]],[1]!Table1[TRAVELER],0)),L3012,#REF!)</f>
        <v>29753</v>
      </c>
    </row>
    <row r="3013" spans="1:12" hidden="1" x14ac:dyDescent="0.25">
      <c r="A3013" s="77">
        <v>711618</v>
      </c>
      <c r="B3013" s="77" t="s">
        <v>951</v>
      </c>
      <c r="C3013" s="77">
        <v>1448</v>
      </c>
      <c r="D3013" s="77"/>
      <c r="E3013" s="100">
        <v>978</v>
      </c>
      <c r="F3013" s="101">
        <v>74091</v>
      </c>
      <c r="G3013" s="102">
        <v>190732</v>
      </c>
      <c r="H3013" s="103">
        <v>46197</v>
      </c>
      <c r="I3013" s="104" t="s">
        <v>926</v>
      </c>
      <c r="J3013" s="77"/>
      <c r="K3013" s="77" t="str">
        <f ca="1">+IF(ISERROR(MATCH([1]!WORKORDER[[#This Row],[TRAVELER]],[1]!Table1[TRAVELER],0)),K3013,"Shipped")</f>
        <v>Shipped</v>
      </c>
      <c r="L3013" s="77">
        <f ca="1">IF(ISERROR(MATCH([1]!WORKORDER[[#This Row],[TRAVELER]],[1]!Table1[TRAVELER],0)),L3013,#REF!)</f>
        <v>29779</v>
      </c>
    </row>
    <row r="3014" spans="1:12" hidden="1" x14ac:dyDescent="0.25">
      <c r="A3014" s="77">
        <v>711619</v>
      </c>
      <c r="B3014" s="77" t="s">
        <v>951</v>
      </c>
      <c r="C3014" s="77">
        <v>664</v>
      </c>
      <c r="D3014" s="77"/>
      <c r="E3014" s="100">
        <v>1056</v>
      </c>
      <c r="F3014" s="101">
        <v>80000</v>
      </c>
      <c r="G3014" s="102">
        <v>190732</v>
      </c>
      <c r="H3014" s="103">
        <v>46197</v>
      </c>
      <c r="I3014" s="104" t="s">
        <v>926</v>
      </c>
      <c r="J3014" s="77"/>
      <c r="K3014" s="77" t="str">
        <f ca="1">+IF(ISERROR(MATCH([1]!WORKORDER[[#This Row],[TRAVELER]],[1]!Table1[TRAVELER],0)),K3014,"Shipped")</f>
        <v>Shipped</v>
      </c>
      <c r="L3014" s="77">
        <f ca="1">IF(ISERROR(MATCH([1]!WORKORDER[[#This Row],[TRAVELER]],[1]!Table1[TRAVELER],0)),L3014,#REF!)</f>
        <v>29848</v>
      </c>
    </row>
    <row r="3015" spans="1:12" hidden="1" x14ac:dyDescent="0.25">
      <c r="A3015" s="77">
        <v>711626</v>
      </c>
      <c r="B3015" s="77" t="s">
        <v>77</v>
      </c>
      <c r="C3015" s="77">
        <v>394</v>
      </c>
      <c r="D3015" s="77"/>
      <c r="E3015" s="100">
        <v>400</v>
      </c>
      <c r="F3015" s="101">
        <v>2747</v>
      </c>
      <c r="G3015" s="102">
        <v>190690</v>
      </c>
      <c r="H3015" s="103">
        <v>46196</v>
      </c>
      <c r="I3015" s="104" t="s">
        <v>926</v>
      </c>
      <c r="J3015" s="77"/>
      <c r="K3015" s="77" t="str">
        <f ca="1">+IF(ISERROR(MATCH([1]!WORKORDER[[#This Row],[TRAVELER]],[1]!Table1[TRAVELER],0)),K3015,"Shipped")</f>
        <v>Shipped</v>
      </c>
      <c r="L3015" s="77">
        <f ca="1">IF(ISERROR(MATCH([1]!WORKORDER[[#This Row],[TRAVELER]],[1]!Table1[TRAVELER],0)),L3015,#REF!)</f>
        <v>29756</v>
      </c>
    </row>
    <row r="3016" spans="1:12" hidden="1" x14ac:dyDescent="0.25">
      <c r="A3016" s="77">
        <v>711627</v>
      </c>
      <c r="B3016" s="77" t="s">
        <v>77</v>
      </c>
      <c r="C3016" s="77">
        <v>1529</v>
      </c>
      <c r="D3016" s="77"/>
      <c r="E3016" s="100">
        <v>429</v>
      </c>
      <c r="F3016" s="101">
        <v>2946</v>
      </c>
      <c r="G3016" s="102">
        <v>190690</v>
      </c>
      <c r="H3016" s="103">
        <v>46196</v>
      </c>
      <c r="I3016" s="104" t="s">
        <v>926</v>
      </c>
      <c r="J3016" s="77"/>
      <c r="K3016" s="77" t="str">
        <f ca="1">+IF(ISERROR(MATCH([1]!WORKORDER[[#This Row],[TRAVELER]],[1]!Table1[TRAVELER],0)),K3016,"Shipped")</f>
        <v>Shipped</v>
      </c>
      <c r="L3016" s="77">
        <f ca="1">IF(ISERROR(MATCH([1]!WORKORDER[[#This Row],[TRAVELER]],[1]!Table1[TRAVELER],0)),L3016,#REF!)</f>
        <v>29756</v>
      </c>
    </row>
    <row r="3017" spans="1:12" hidden="1" x14ac:dyDescent="0.25">
      <c r="A3017" s="77">
        <v>711628</v>
      </c>
      <c r="B3017" s="77" t="s">
        <v>77</v>
      </c>
      <c r="C3017" s="77">
        <v>789</v>
      </c>
      <c r="D3017" s="77"/>
      <c r="E3017" s="100">
        <v>427</v>
      </c>
      <c r="F3017" s="101">
        <v>2933</v>
      </c>
      <c r="G3017" s="102">
        <v>190690</v>
      </c>
      <c r="H3017" s="103">
        <v>46196</v>
      </c>
      <c r="I3017" s="104" t="s">
        <v>926</v>
      </c>
      <c r="J3017" s="77"/>
      <c r="K3017" s="77" t="str">
        <f ca="1">+IF(ISERROR(MATCH([1]!WORKORDER[[#This Row],[TRAVELER]],[1]!Table1[TRAVELER],0)),K3017,"Shipped")</f>
        <v>Shipped</v>
      </c>
      <c r="L3017" s="77">
        <f ca="1">IF(ISERROR(MATCH([1]!WORKORDER[[#This Row],[TRAVELER]],[1]!Table1[TRAVELER],0)),L3017,#REF!)</f>
        <v>29756</v>
      </c>
    </row>
    <row r="3018" spans="1:12" hidden="1" x14ac:dyDescent="0.25">
      <c r="A3018" s="77">
        <v>711629</v>
      </c>
      <c r="B3018" s="77" t="s">
        <v>77</v>
      </c>
      <c r="C3018" s="77">
        <v>1671</v>
      </c>
      <c r="D3018" s="77"/>
      <c r="E3018" s="100">
        <v>396</v>
      </c>
      <c r="F3018" s="101">
        <v>2720</v>
      </c>
      <c r="G3018" s="102">
        <v>190690</v>
      </c>
      <c r="H3018" s="103">
        <v>46196</v>
      </c>
      <c r="I3018" s="104" t="s">
        <v>926</v>
      </c>
      <c r="J3018" s="77"/>
      <c r="K3018" s="77" t="str">
        <f ca="1">+IF(ISERROR(MATCH([1]!WORKORDER[[#This Row],[TRAVELER]],[1]!Table1[TRAVELER],0)),K3018,"Shipped")</f>
        <v>Shipped</v>
      </c>
      <c r="L3018" s="77">
        <f ca="1">IF(ISERROR(MATCH([1]!WORKORDER[[#This Row],[TRAVELER]],[1]!Table1[TRAVELER],0)),L3018,#REF!)</f>
        <v>29776</v>
      </c>
    </row>
    <row r="3019" spans="1:12" hidden="1" x14ac:dyDescent="0.25">
      <c r="A3019" s="77">
        <v>711630</v>
      </c>
      <c r="B3019" s="77" t="s">
        <v>77</v>
      </c>
      <c r="C3019" s="77">
        <v>449</v>
      </c>
      <c r="D3019" s="77"/>
      <c r="E3019" s="100">
        <v>285</v>
      </c>
      <c r="F3019" s="101">
        <v>1957</v>
      </c>
      <c r="G3019" s="102">
        <v>190690</v>
      </c>
      <c r="H3019" s="103">
        <v>46196</v>
      </c>
      <c r="I3019" s="104" t="s">
        <v>926</v>
      </c>
      <c r="J3019" s="77"/>
      <c r="K3019" s="77" t="str">
        <f ca="1">+IF(ISERROR(MATCH([1]!WORKORDER[[#This Row],[TRAVELER]],[1]!Table1[TRAVELER],0)),K3019,"Shipped")</f>
        <v>Shipped</v>
      </c>
      <c r="L3019" s="77">
        <f ca="1">IF(ISERROR(MATCH([1]!WORKORDER[[#This Row],[TRAVELER]],[1]!Table1[TRAVELER],0)),L3019,#REF!)</f>
        <v>29756</v>
      </c>
    </row>
    <row r="3020" spans="1:12" hidden="1" x14ac:dyDescent="0.25">
      <c r="A3020" s="77">
        <v>711632</v>
      </c>
      <c r="B3020" s="77" t="s">
        <v>938</v>
      </c>
      <c r="C3020" s="77">
        <v>1636</v>
      </c>
      <c r="D3020" s="77"/>
      <c r="E3020" s="100">
        <v>1089</v>
      </c>
      <c r="F3020" s="101">
        <v>102736</v>
      </c>
      <c r="G3020" s="102">
        <v>190732</v>
      </c>
      <c r="H3020" s="103">
        <v>46197</v>
      </c>
      <c r="I3020" s="104" t="s">
        <v>926</v>
      </c>
      <c r="J3020" s="77"/>
      <c r="K3020" s="77" t="str">
        <f ca="1">+IF(ISERROR(MATCH([1]!WORKORDER[[#This Row],[TRAVELER]],[1]!Table1[TRAVELER],0)),K3020,"Shipped")</f>
        <v>Shipped</v>
      </c>
      <c r="L3020" s="77">
        <f ca="1">IF(ISERROR(MATCH([1]!WORKORDER[[#This Row],[TRAVELER]],[1]!Table1[TRAVELER],0)),L3020,#REF!)</f>
        <v>29776</v>
      </c>
    </row>
    <row r="3021" spans="1:12" hidden="1" x14ac:dyDescent="0.25">
      <c r="A3021" s="77">
        <v>711633</v>
      </c>
      <c r="B3021" s="77" t="s">
        <v>938</v>
      </c>
      <c r="C3021" s="77">
        <v>1699</v>
      </c>
      <c r="D3021" s="77"/>
      <c r="E3021" s="100">
        <v>1044</v>
      </c>
      <c r="F3021" s="101">
        <v>98491</v>
      </c>
      <c r="G3021" s="102">
        <v>190732</v>
      </c>
      <c r="H3021" s="103">
        <v>46197</v>
      </c>
      <c r="I3021" s="104" t="s">
        <v>926</v>
      </c>
      <c r="J3021" s="77"/>
      <c r="K3021" s="77" t="str">
        <f ca="1">+IF(ISERROR(MATCH([1]!WORKORDER[[#This Row],[TRAVELER]],[1]!Table1[TRAVELER],0)),K3021,"Shipped")</f>
        <v>Shipped</v>
      </c>
      <c r="L3021" s="77">
        <f ca="1">IF(ISERROR(MATCH([1]!WORKORDER[[#This Row],[TRAVELER]],[1]!Table1[TRAVELER],0)),L3021,#REF!)</f>
        <v>29774</v>
      </c>
    </row>
    <row r="3022" spans="1:12" hidden="1" x14ac:dyDescent="0.25">
      <c r="A3022" s="77">
        <v>711634</v>
      </c>
      <c r="B3022" s="77" t="s">
        <v>938</v>
      </c>
      <c r="C3022" s="77">
        <v>1683</v>
      </c>
      <c r="D3022" s="77"/>
      <c r="E3022" s="100">
        <v>1132</v>
      </c>
      <c r="F3022" s="101">
        <v>106792</v>
      </c>
      <c r="G3022" s="102">
        <v>190732</v>
      </c>
      <c r="H3022" s="103">
        <v>46197</v>
      </c>
      <c r="I3022" s="104" t="s">
        <v>926</v>
      </c>
      <c r="J3022" s="77"/>
      <c r="K3022" s="77" t="str">
        <f ca="1">+IF(ISERROR(MATCH([1]!WORKORDER[[#This Row],[TRAVELER]],[1]!Table1[TRAVELER],0)),K3022,"Shipped")</f>
        <v>Shipped</v>
      </c>
      <c r="L3022" s="77">
        <f ca="1">IF(ISERROR(MATCH([1]!WORKORDER[[#This Row],[TRAVELER]],[1]!Table1[TRAVELER],0)),L3022,#REF!)</f>
        <v>29784</v>
      </c>
    </row>
    <row r="3023" spans="1:12" hidden="1" x14ac:dyDescent="0.25">
      <c r="A3023" s="77">
        <v>711635</v>
      </c>
      <c r="B3023" s="77" t="s">
        <v>938</v>
      </c>
      <c r="C3023" s="77">
        <v>641</v>
      </c>
      <c r="D3023" s="77"/>
      <c r="E3023" s="100">
        <v>1023</v>
      </c>
      <c r="F3023" s="101">
        <v>96509</v>
      </c>
      <c r="G3023" s="102">
        <v>190732</v>
      </c>
      <c r="H3023" s="103">
        <v>46197</v>
      </c>
      <c r="I3023" s="104" t="s">
        <v>926</v>
      </c>
      <c r="J3023" s="77"/>
      <c r="K3023" s="77" t="str">
        <f ca="1">+IF(ISERROR(MATCH([1]!WORKORDER[[#This Row],[TRAVELER]],[1]!Table1[TRAVELER],0)),K3023,"Shipped")</f>
        <v>Shipped</v>
      </c>
      <c r="L3023" s="77">
        <f ca="1">IF(ISERROR(MATCH([1]!WORKORDER[[#This Row],[TRAVELER]],[1]!Table1[TRAVELER],0)),L3023,#REF!)</f>
        <v>29781</v>
      </c>
    </row>
    <row r="3024" spans="1:12" hidden="1" x14ac:dyDescent="0.25">
      <c r="A3024" s="77">
        <v>711638</v>
      </c>
      <c r="B3024" s="77" t="s">
        <v>1034</v>
      </c>
      <c r="C3024" s="77">
        <v>1052</v>
      </c>
      <c r="D3024" s="77"/>
      <c r="E3024" s="100">
        <v>826</v>
      </c>
      <c r="F3024" s="101">
        <v>11440</v>
      </c>
      <c r="G3024" s="102">
        <v>191380</v>
      </c>
      <c r="H3024" s="103">
        <v>46219</v>
      </c>
      <c r="I3024" s="104" t="s">
        <v>1947</v>
      </c>
      <c r="J3024" s="77"/>
      <c r="K3024" s="77" t="str">
        <f ca="1">+IF(ISERROR(MATCH([1]!WORKORDER[[#This Row],[TRAVELER]],[1]!Table1[TRAVELER],0)),K3024,"Shipped")</f>
        <v>Shipped</v>
      </c>
      <c r="L3024" s="77">
        <f ca="1">IF(ISERROR(MATCH([1]!WORKORDER[[#This Row],[TRAVELER]],[1]!Table1[TRAVELER],0)),L3024,#REF!)</f>
        <v>29867</v>
      </c>
    </row>
    <row r="3025" spans="1:12" hidden="1" x14ac:dyDescent="0.25">
      <c r="A3025" s="77">
        <v>711639</v>
      </c>
      <c r="B3025" s="77" t="s">
        <v>1034</v>
      </c>
      <c r="C3025" s="77">
        <v>186</v>
      </c>
      <c r="D3025" s="77"/>
      <c r="E3025" s="100">
        <v>1108</v>
      </c>
      <c r="F3025" s="101">
        <v>15346</v>
      </c>
      <c r="G3025" s="102">
        <v>191380</v>
      </c>
      <c r="H3025" s="103">
        <v>46219</v>
      </c>
      <c r="I3025" s="104" t="s">
        <v>1948</v>
      </c>
      <c r="J3025" s="77"/>
      <c r="K3025" s="77" t="str">
        <f ca="1">+IF(ISERROR(MATCH([1]!WORKORDER[[#This Row],[TRAVELER]],[1]!Table1[TRAVELER],0)),K3025,"Shipped")</f>
        <v>Shipped</v>
      </c>
      <c r="L3025" s="77">
        <f ca="1">IF(ISERROR(MATCH([1]!WORKORDER[[#This Row],[TRAVELER]],[1]!Table1[TRAVELER],0)),L3025,#REF!)</f>
        <v>29867</v>
      </c>
    </row>
    <row r="3026" spans="1:12" hidden="1" x14ac:dyDescent="0.25">
      <c r="A3026" s="77">
        <v>711640</v>
      </c>
      <c r="B3026" s="77" t="s">
        <v>1034</v>
      </c>
      <c r="C3026" s="77">
        <v>910</v>
      </c>
      <c r="D3026" s="77"/>
      <c r="E3026" s="100">
        <v>836</v>
      </c>
      <c r="F3026" s="101">
        <v>11579</v>
      </c>
      <c r="G3026" s="102">
        <v>191380</v>
      </c>
      <c r="H3026" s="103">
        <v>46219</v>
      </c>
      <c r="I3026" s="104" t="s">
        <v>1949</v>
      </c>
      <c r="J3026" s="77"/>
      <c r="K3026" s="77" t="str">
        <f ca="1">+IF(ISERROR(MATCH([1]!WORKORDER[[#This Row],[TRAVELER]],[1]!Table1[TRAVELER],0)),K3026,"Shipped")</f>
        <v>Shipped</v>
      </c>
      <c r="L3026" s="77">
        <f ca="1">IF(ISERROR(MATCH([1]!WORKORDER[[#This Row],[TRAVELER]],[1]!Table1[TRAVELER],0)),L3026,#REF!)</f>
        <v>29867</v>
      </c>
    </row>
    <row r="3027" spans="1:12" hidden="1" x14ac:dyDescent="0.25">
      <c r="A3027" s="77">
        <v>711641</v>
      </c>
      <c r="B3027" s="77" t="s">
        <v>1034</v>
      </c>
      <c r="C3027" s="77">
        <v>57</v>
      </c>
      <c r="D3027" s="77"/>
      <c r="E3027" s="100">
        <v>1126</v>
      </c>
      <c r="F3027" s="101">
        <v>15596</v>
      </c>
      <c r="G3027" s="102">
        <v>191380</v>
      </c>
      <c r="H3027" s="103">
        <v>46219</v>
      </c>
      <c r="I3027" s="104" t="s">
        <v>1950</v>
      </c>
      <c r="J3027" s="77"/>
      <c r="K3027" s="77" t="str">
        <f ca="1">+IF(ISERROR(MATCH([1]!WORKORDER[[#This Row],[TRAVELER]],[1]!Table1[TRAVELER],0)),K3027,"Shipped")</f>
        <v>Shipped</v>
      </c>
      <c r="L3027" s="77">
        <f ca="1">IF(ISERROR(MATCH([1]!WORKORDER[[#This Row],[TRAVELER]],[1]!Table1[TRAVELER],0)),L3027,#REF!)</f>
        <v>29865</v>
      </c>
    </row>
    <row r="3028" spans="1:12" hidden="1" x14ac:dyDescent="0.25">
      <c r="A3028" s="77">
        <v>711644</v>
      </c>
      <c r="B3028" s="77" t="s">
        <v>78</v>
      </c>
      <c r="C3028" s="77">
        <v>326</v>
      </c>
      <c r="D3028" s="77"/>
      <c r="E3028" s="100">
        <v>958</v>
      </c>
      <c r="F3028" s="101">
        <v>24627</v>
      </c>
      <c r="G3028" s="102">
        <v>190642</v>
      </c>
      <c r="H3028" s="103">
        <v>46195</v>
      </c>
      <c r="I3028" s="104" t="s">
        <v>926</v>
      </c>
      <c r="J3028" s="77"/>
      <c r="K3028" s="77" t="str">
        <f ca="1">+IF(ISERROR(MATCH([1]!WORKORDER[[#This Row],[TRAVELER]],[1]!Table1[TRAVELER],0)),K3028,"Shipped")</f>
        <v>Shipped</v>
      </c>
      <c r="L3028" s="77">
        <f ca="1">IF(ISERROR(MATCH([1]!WORKORDER[[#This Row],[TRAVELER]],[1]!Table1[TRAVELER],0)),L3028,#REF!)</f>
        <v>29756</v>
      </c>
    </row>
    <row r="3029" spans="1:12" hidden="1" x14ac:dyDescent="0.25">
      <c r="A3029" s="77">
        <v>711645</v>
      </c>
      <c r="B3029" s="77" t="s">
        <v>78</v>
      </c>
      <c r="C3029" s="77">
        <v>665</v>
      </c>
      <c r="D3029" s="77"/>
      <c r="E3029" s="100">
        <v>957</v>
      </c>
      <c r="F3029" s="101">
        <v>24602</v>
      </c>
      <c r="G3029" s="102">
        <v>190642</v>
      </c>
      <c r="H3029" s="103">
        <v>46195</v>
      </c>
      <c r="I3029" s="104" t="s">
        <v>926</v>
      </c>
      <c r="J3029" s="77"/>
      <c r="K3029" s="77" t="str">
        <f ca="1">+IF(ISERROR(MATCH([1]!WORKORDER[[#This Row],[TRAVELER]],[1]!Table1[TRAVELER],0)),K3029,"Shipped")</f>
        <v>Shipped</v>
      </c>
      <c r="L3029" s="77">
        <f ca="1">IF(ISERROR(MATCH([1]!WORKORDER[[#This Row],[TRAVELER]],[1]!Table1[TRAVELER],0)),L3029,#REF!)</f>
        <v>29756</v>
      </c>
    </row>
    <row r="3030" spans="1:12" hidden="1" x14ac:dyDescent="0.25">
      <c r="A3030" s="77">
        <v>711646</v>
      </c>
      <c r="B3030" s="77">
        <v>11546448</v>
      </c>
      <c r="C3030" s="77">
        <v>1397</v>
      </c>
      <c r="D3030" s="77"/>
      <c r="E3030" s="100">
        <v>794</v>
      </c>
      <c r="F3030" s="101">
        <v>88222</v>
      </c>
      <c r="G3030" s="102">
        <v>190864</v>
      </c>
      <c r="H3030" s="103">
        <v>46202</v>
      </c>
      <c r="I3030" s="104" t="s">
        <v>926</v>
      </c>
      <c r="J3030" s="77"/>
      <c r="K3030" s="77" t="str">
        <f ca="1">+IF(ISERROR(MATCH([1]!WORKORDER[[#This Row],[TRAVELER]],[1]!Table1[TRAVELER],0)),K3030,"Shipped")</f>
        <v>Shipped</v>
      </c>
      <c r="L3030" s="77">
        <f ca="1">IF(ISERROR(MATCH([1]!WORKORDER[[#This Row],[TRAVELER]],[1]!Table1[TRAVELER],0)),L3030,#REF!)</f>
        <v>29805</v>
      </c>
    </row>
    <row r="3031" spans="1:12" hidden="1" x14ac:dyDescent="0.25">
      <c r="A3031" s="77">
        <v>711647</v>
      </c>
      <c r="B3031" s="77">
        <v>11546448</v>
      </c>
      <c r="C3031" s="77">
        <v>1651</v>
      </c>
      <c r="D3031" s="77"/>
      <c r="E3031" s="100">
        <v>955</v>
      </c>
      <c r="F3031" s="101">
        <v>106111</v>
      </c>
      <c r="G3031" s="102">
        <v>190864</v>
      </c>
      <c r="H3031" s="103">
        <v>46202</v>
      </c>
      <c r="I3031" s="104" t="s">
        <v>926</v>
      </c>
      <c r="J3031" s="77"/>
      <c r="K3031" s="77" t="str">
        <f ca="1">+IF(ISERROR(MATCH([1]!WORKORDER[[#This Row],[TRAVELER]],[1]!Table1[TRAVELER],0)),K3031,"Shipped")</f>
        <v>Shipped</v>
      </c>
      <c r="L3031" s="77">
        <f ca="1">IF(ISERROR(MATCH([1]!WORKORDER[[#This Row],[TRAVELER]],[1]!Table1[TRAVELER],0)),L3031,#REF!)</f>
        <v>29803</v>
      </c>
    </row>
    <row r="3032" spans="1:12" hidden="1" x14ac:dyDescent="0.25">
      <c r="A3032" s="77">
        <v>711648</v>
      </c>
      <c r="B3032" s="77" t="s">
        <v>998</v>
      </c>
      <c r="C3032" s="77">
        <v>1049</v>
      </c>
      <c r="D3032" s="77"/>
      <c r="E3032" s="100">
        <v>1083</v>
      </c>
      <c r="F3032" s="101">
        <v>41494</v>
      </c>
      <c r="G3032" s="102">
        <v>190577</v>
      </c>
      <c r="H3032" s="103">
        <v>46190</v>
      </c>
      <c r="I3032" s="104" t="s">
        <v>1951</v>
      </c>
      <c r="J3032" s="77"/>
      <c r="K3032" s="77" t="str">
        <f ca="1">+IF(ISERROR(MATCH([1]!WORKORDER[[#This Row],[TRAVELER]],[1]!Table1[TRAVELER],0)),K3032,"Shipped")</f>
        <v>Shipped</v>
      </c>
      <c r="L3032" s="77">
        <f ca="1">IF(ISERROR(MATCH([1]!WORKORDER[[#This Row],[TRAVELER]],[1]!Table1[TRAVELER],0)),L3032,#REF!)</f>
        <v>29807</v>
      </c>
    </row>
    <row r="3033" spans="1:12" hidden="1" x14ac:dyDescent="0.25">
      <c r="A3033" s="77">
        <v>711649</v>
      </c>
      <c r="B3033" s="77" t="s">
        <v>998</v>
      </c>
      <c r="C3033" s="77">
        <v>75</v>
      </c>
      <c r="D3033" s="77"/>
      <c r="E3033" s="100">
        <v>991</v>
      </c>
      <c r="F3033" s="101">
        <v>37969</v>
      </c>
      <c r="G3033" s="102">
        <v>190577</v>
      </c>
      <c r="H3033" s="103">
        <v>46190</v>
      </c>
      <c r="I3033" s="104" t="s">
        <v>1952</v>
      </c>
      <c r="J3033" s="77"/>
      <c r="K3033" s="77" t="str">
        <f ca="1">+IF(ISERROR(MATCH([1]!WORKORDER[[#This Row],[TRAVELER]],[1]!Table1[TRAVELER],0)),K3033,"Shipped")</f>
        <v>Shipped</v>
      </c>
      <c r="L3033" s="77">
        <f ca="1">IF(ISERROR(MATCH([1]!WORKORDER[[#This Row],[TRAVELER]],[1]!Table1[TRAVELER],0)),L3033,#REF!)</f>
        <v>29805</v>
      </c>
    </row>
    <row r="3034" spans="1:12" hidden="1" x14ac:dyDescent="0.25">
      <c r="A3034" s="77">
        <v>711650</v>
      </c>
      <c r="B3034" s="77" t="s">
        <v>998</v>
      </c>
      <c r="C3034" s="77">
        <v>864</v>
      </c>
      <c r="D3034" s="77"/>
      <c r="E3034" s="100">
        <v>1137</v>
      </c>
      <c r="F3034" s="101">
        <v>43563</v>
      </c>
      <c r="G3034" s="102">
        <v>190577</v>
      </c>
      <c r="H3034" s="103">
        <v>46190</v>
      </c>
      <c r="I3034" s="104" t="s">
        <v>1953</v>
      </c>
      <c r="J3034" s="77"/>
      <c r="K3034" s="77" t="str">
        <f ca="1">+IF(ISERROR(MATCH([1]!WORKORDER[[#This Row],[TRAVELER]],[1]!Table1[TRAVELER],0)),K3034,"Shipped")</f>
        <v>Shipped</v>
      </c>
      <c r="L3034" s="77">
        <f ca="1">IF(ISERROR(MATCH([1]!WORKORDER[[#This Row],[TRAVELER]],[1]!Table1[TRAVELER],0)),L3034,#REF!)</f>
        <v>29807</v>
      </c>
    </row>
    <row r="3035" spans="1:12" hidden="1" x14ac:dyDescent="0.25">
      <c r="A3035" s="77">
        <v>711652</v>
      </c>
      <c r="B3035" s="77" t="s">
        <v>998</v>
      </c>
      <c r="C3035" s="77">
        <v>1384</v>
      </c>
      <c r="D3035" s="77"/>
      <c r="E3035" s="100">
        <v>839</v>
      </c>
      <c r="F3035" s="101">
        <v>32146</v>
      </c>
      <c r="G3035" s="102">
        <v>190577</v>
      </c>
      <c r="H3035" s="103">
        <v>46190</v>
      </c>
      <c r="I3035" s="104" t="s">
        <v>1954</v>
      </c>
      <c r="J3035" s="77"/>
      <c r="K3035" s="77" t="str">
        <f ca="1">+IF(ISERROR(MATCH([1]!WORKORDER[[#This Row],[TRAVELER]],[1]!Table1[TRAVELER],0)),K3035,"Shipped")</f>
        <v>Shipped</v>
      </c>
      <c r="L3035" s="77">
        <f ca="1">IF(ISERROR(MATCH([1]!WORKORDER[[#This Row],[TRAVELER]],[1]!Table1[TRAVELER],0)),L3035,#REF!)</f>
        <v>29790</v>
      </c>
    </row>
    <row r="3036" spans="1:12" hidden="1" x14ac:dyDescent="0.25">
      <c r="A3036" s="77">
        <v>711653</v>
      </c>
      <c r="B3036" s="77" t="s">
        <v>998</v>
      </c>
      <c r="C3036" s="77">
        <v>262</v>
      </c>
      <c r="D3036" s="77"/>
      <c r="E3036" s="100">
        <v>784</v>
      </c>
      <c r="F3036" s="101">
        <v>30038</v>
      </c>
      <c r="G3036" s="102">
        <v>190577</v>
      </c>
      <c r="H3036" s="103">
        <v>46190</v>
      </c>
      <c r="I3036" s="104" t="s">
        <v>1955</v>
      </c>
      <c r="J3036" s="77"/>
      <c r="K3036" s="77" t="str">
        <f ca="1">+IF(ISERROR(MATCH([1]!WORKORDER[[#This Row],[TRAVELER]],[1]!Table1[TRAVELER],0)),K3036,"Shipped")</f>
        <v>Shipped</v>
      </c>
      <c r="L3036" s="77">
        <f ca="1">IF(ISERROR(MATCH([1]!WORKORDER[[#This Row],[TRAVELER]],[1]!Table1[TRAVELER],0)),L3036,#REF!)</f>
        <v>29809</v>
      </c>
    </row>
    <row r="3037" spans="1:12" hidden="1" x14ac:dyDescent="0.25">
      <c r="A3037" s="77">
        <v>711654</v>
      </c>
      <c r="B3037" s="77" t="s">
        <v>865</v>
      </c>
      <c r="C3037" s="77">
        <v>1074</v>
      </c>
      <c r="D3037" s="77"/>
      <c r="E3037" s="100">
        <v>1125</v>
      </c>
      <c r="F3037" s="101">
        <v>65000</v>
      </c>
      <c r="G3037" s="102">
        <v>190695</v>
      </c>
      <c r="H3037" s="103">
        <v>46196</v>
      </c>
      <c r="I3037" s="104" t="s">
        <v>1956</v>
      </c>
      <c r="J3037" s="77"/>
      <c r="K3037" s="77" t="str">
        <f ca="1">+IF(ISERROR(MATCH([1]!WORKORDER[[#This Row],[TRAVELER]],[1]!Table1[TRAVELER],0)),K3037,"Shipped")</f>
        <v>Shipped</v>
      </c>
      <c r="L3037" s="77">
        <f ca="1">IF(ISERROR(MATCH([1]!WORKORDER[[#This Row],[TRAVELER]],[1]!Table1[TRAVELER],0)),L3037,#REF!)</f>
        <v>29792</v>
      </c>
    </row>
    <row r="3038" spans="1:12" hidden="1" x14ac:dyDescent="0.25">
      <c r="A3038" s="77">
        <v>711655</v>
      </c>
      <c r="B3038" s="77" t="s">
        <v>865</v>
      </c>
      <c r="C3038" s="77">
        <v>393</v>
      </c>
      <c r="D3038" s="77"/>
      <c r="E3038" s="100">
        <v>1176</v>
      </c>
      <c r="F3038" s="101">
        <v>68000</v>
      </c>
      <c r="G3038" s="102">
        <v>190740</v>
      </c>
      <c r="H3038" s="103">
        <v>46197</v>
      </c>
      <c r="I3038" s="104" t="s">
        <v>1957</v>
      </c>
      <c r="J3038" s="77"/>
      <c r="K3038" s="77" t="str">
        <f ca="1">+IF(ISERROR(MATCH([1]!WORKORDER[[#This Row],[TRAVELER]],[1]!Table1[TRAVELER],0)),K3038,"Shipped")</f>
        <v>Shipped</v>
      </c>
      <c r="L3038" s="77">
        <f ca="1">IF(ISERROR(MATCH([1]!WORKORDER[[#This Row],[TRAVELER]],[1]!Table1[TRAVELER],0)),L3038,#REF!)</f>
        <v>29792</v>
      </c>
    </row>
    <row r="3039" spans="1:12" hidden="1" x14ac:dyDescent="0.25">
      <c r="A3039" s="77">
        <v>711656</v>
      </c>
      <c r="B3039" s="77">
        <v>11546449</v>
      </c>
      <c r="C3039" s="77">
        <v>1510</v>
      </c>
      <c r="D3039" s="77"/>
      <c r="E3039" s="100">
        <v>978</v>
      </c>
      <c r="F3039" s="101">
        <v>82881</v>
      </c>
      <c r="G3039" s="102">
        <v>190719</v>
      </c>
      <c r="H3039" s="103">
        <v>46197</v>
      </c>
      <c r="I3039" s="104" t="s">
        <v>926</v>
      </c>
      <c r="J3039" s="77"/>
      <c r="K3039" s="77" t="str">
        <f ca="1">+IF(ISERROR(MATCH([1]!WORKORDER[[#This Row],[TRAVELER]],[1]!Table1[TRAVELER],0)),K3039,"Shipped")</f>
        <v>Shipped</v>
      </c>
      <c r="L3039" s="77">
        <f ca="1">IF(ISERROR(MATCH([1]!WORKORDER[[#This Row],[TRAVELER]],[1]!Table1[TRAVELER],0)),L3039,#REF!)</f>
        <v>29779</v>
      </c>
    </row>
    <row r="3040" spans="1:12" hidden="1" x14ac:dyDescent="0.25">
      <c r="A3040" s="77">
        <v>711657</v>
      </c>
      <c r="B3040" s="77">
        <v>11546449</v>
      </c>
      <c r="C3040" s="77">
        <v>1416</v>
      </c>
      <c r="D3040" s="77"/>
      <c r="E3040" s="100">
        <v>1063</v>
      </c>
      <c r="F3040" s="101">
        <v>90119</v>
      </c>
      <c r="G3040" s="102">
        <v>190719</v>
      </c>
      <c r="H3040" s="103">
        <v>46197</v>
      </c>
      <c r="I3040" s="104" t="s">
        <v>926</v>
      </c>
      <c r="J3040" s="77"/>
      <c r="K3040" s="77" t="str">
        <f ca="1">+IF(ISERROR(MATCH([1]!WORKORDER[[#This Row],[TRAVELER]],[1]!Table1[TRAVELER],0)),K3040,"Shipped")</f>
        <v>Shipped</v>
      </c>
      <c r="L3040" s="77">
        <f ca="1">IF(ISERROR(MATCH([1]!WORKORDER[[#This Row],[TRAVELER]],[1]!Table1[TRAVELER],0)),L3040,#REF!)</f>
        <v>29781</v>
      </c>
    </row>
    <row r="3041" spans="1:12" hidden="1" x14ac:dyDescent="0.25">
      <c r="A3041" s="77">
        <v>711658</v>
      </c>
      <c r="B3041" s="77">
        <v>11546449</v>
      </c>
      <c r="C3041" s="77">
        <v>915</v>
      </c>
      <c r="D3041" s="77"/>
      <c r="E3041" s="100">
        <v>1065</v>
      </c>
      <c r="F3041" s="101">
        <v>90254</v>
      </c>
      <c r="G3041" s="102">
        <v>190719</v>
      </c>
      <c r="H3041" s="103">
        <v>46197</v>
      </c>
      <c r="I3041" s="104" t="s">
        <v>926</v>
      </c>
      <c r="J3041" s="77"/>
      <c r="K3041" s="77" t="str">
        <f ca="1">+IF(ISERROR(MATCH([1]!WORKORDER[[#This Row],[TRAVELER]],[1]!Table1[TRAVELER],0)),K3041,"Shipped")</f>
        <v>Shipped</v>
      </c>
      <c r="L3041" s="77">
        <f ca="1">IF(ISERROR(MATCH([1]!WORKORDER[[#This Row],[TRAVELER]],[1]!Table1[TRAVELER],0)),L3041,#REF!)</f>
        <v>29779</v>
      </c>
    </row>
    <row r="3042" spans="1:12" hidden="1" x14ac:dyDescent="0.25">
      <c r="A3042" s="77">
        <v>711659</v>
      </c>
      <c r="B3042" s="77">
        <v>11546449</v>
      </c>
      <c r="C3042" s="77">
        <v>459</v>
      </c>
      <c r="D3042" s="77"/>
      <c r="E3042" s="100">
        <v>996</v>
      </c>
      <c r="F3042" s="101">
        <v>84407</v>
      </c>
      <c r="G3042" s="102">
        <v>190719</v>
      </c>
      <c r="H3042" s="103">
        <v>46197</v>
      </c>
      <c r="I3042" s="104" t="s">
        <v>926</v>
      </c>
      <c r="J3042" s="77"/>
      <c r="K3042" s="77" t="str">
        <f ca="1">+IF(ISERROR(MATCH([1]!WORKORDER[[#This Row],[TRAVELER]],[1]!Table1[TRAVELER],0)),K3042,"Shipped")</f>
        <v>Shipped</v>
      </c>
      <c r="L3042" s="77">
        <f ca="1">IF(ISERROR(MATCH([1]!WORKORDER[[#This Row],[TRAVELER]],[1]!Table1[TRAVELER],0)),L3042,#REF!)</f>
        <v>29789</v>
      </c>
    </row>
    <row r="3043" spans="1:12" hidden="1" x14ac:dyDescent="0.25">
      <c r="A3043" s="77">
        <v>711660</v>
      </c>
      <c r="B3043" s="77">
        <v>11546449</v>
      </c>
      <c r="C3043" s="77">
        <v>823</v>
      </c>
      <c r="D3043" s="77"/>
      <c r="E3043" s="100">
        <v>1055</v>
      </c>
      <c r="F3043" s="101">
        <v>89407</v>
      </c>
      <c r="G3043" s="102">
        <v>190719</v>
      </c>
      <c r="H3043" s="103">
        <v>46197</v>
      </c>
      <c r="I3043" s="104" t="s">
        <v>926</v>
      </c>
      <c r="J3043" s="77"/>
      <c r="K3043" s="77" t="str">
        <f ca="1">+IF(ISERROR(MATCH([1]!WORKORDER[[#This Row],[TRAVELER]],[1]!Table1[TRAVELER],0)),K3043,"Shipped")</f>
        <v>Shipped</v>
      </c>
      <c r="L3043" s="77">
        <f ca="1">IF(ISERROR(MATCH([1]!WORKORDER[[#This Row],[TRAVELER]],[1]!Table1[TRAVELER],0)),L3043,#REF!)</f>
        <v>29784</v>
      </c>
    </row>
    <row r="3044" spans="1:12" hidden="1" x14ac:dyDescent="0.25">
      <c r="A3044" s="77">
        <v>711661</v>
      </c>
      <c r="B3044" s="77">
        <v>11546449</v>
      </c>
      <c r="C3044" s="77">
        <v>829</v>
      </c>
      <c r="D3044" s="77"/>
      <c r="E3044" s="100">
        <v>1011</v>
      </c>
      <c r="F3044" s="101">
        <v>85678</v>
      </c>
      <c r="G3044" s="102">
        <v>190719</v>
      </c>
      <c r="H3044" s="103">
        <v>46197</v>
      </c>
      <c r="I3044" s="104" t="s">
        <v>926</v>
      </c>
      <c r="J3044" s="77"/>
      <c r="K3044" s="77" t="str">
        <f ca="1">+IF(ISERROR(MATCH([1]!WORKORDER[[#This Row],[TRAVELER]],[1]!Table1[TRAVELER],0)),K3044,"Shipped")</f>
        <v>Shipped</v>
      </c>
      <c r="L3044" s="77">
        <f ca="1">IF(ISERROR(MATCH([1]!WORKORDER[[#This Row],[TRAVELER]],[1]!Table1[TRAVELER],0)),L3044,#REF!)</f>
        <v>29787</v>
      </c>
    </row>
    <row r="3045" spans="1:12" hidden="1" x14ac:dyDescent="0.25">
      <c r="A3045" s="77">
        <v>711662</v>
      </c>
      <c r="B3045" s="77">
        <v>11546449</v>
      </c>
      <c r="C3045" s="77">
        <v>1616</v>
      </c>
      <c r="D3045" s="77"/>
      <c r="E3045" s="100">
        <v>1078</v>
      </c>
      <c r="F3045" s="101">
        <v>91356</v>
      </c>
      <c r="G3045" s="102">
        <v>190719</v>
      </c>
      <c r="H3045" s="103">
        <v>46197</v>
      </c>
      <c r="I3045" s="104" t="s">
        <v>926</v>
      </c>
      <c r="J3045" s="77"/>
      <c r="K3045" s="77" t="str">
        <f ca="1">+IF(ISERROR(MATCH([1]!WORKORDER[[#This Row],[TRAVELER]],[1]!Table1[TRAVELER],0)),K3045,"Shipped")</f>
        <v>Shipped</v>
      </c>
      <c r="L3045" s="77">
        <f ca="1">IF(ISERROR(MATCH([1]!WORKORDER[[#This Row],[TRAVELER]],[1]!Table1[TRAVELER],0)),L3045,#REF!)</f>
        <v>29758</v>
      </c>
    </row>
    <row r="3046" spans="1:12" hidden="1" x14ac:dyDescent="0.25">
      <c r="A3046" s="77">
        <v>711663</v>
      </c>
      <c r="B3046" s="77">
        <v>11546449</v>
      </c>
      <c r="C3046" s="77">
        <v>1698</v>
      </c>
      <c r="D3046" s="77"/>
      <c r="E3046" s="100">
        <v>971</v>
      </c>
      <c r="F3046" s="101">
        <v>82288</v>
      </c>
      <c r="G3046" s="102">
        <v>190719</v>
      </c>
      <c r="H3046" s="103">
        <v>46197</v>
      </c>
      <c r="I3046" s="104" t="s">
        <v>926</v>
      </c>
      <c r="J3046" s="77"/>
      <c r="K3046" s="77" t="str">
        <f ca="1">+IF(ISERROR(MATCH([1]!WORKORDER[[#This Row],[TRAVELER]],[1]!Table1[TRAVELER],0)),K3046,"Shipped")</f>
        <v>Shipped</v>
      </c>
      <c r="L3046" s="77">
        <f ca="1">IF(ISERROR(MATCH([1]!WORKORDER[[#This Row],[TRAVELER]],[1]!Table1[TRAVELER],0)),L3046,#REF!)</f>
        <v>29779</v>
      </c>
    </row>
    <row r="3047" spans="1:12" hidden="1" x14ac:dyDescent="0.25">
      <c r="A3047" s="77">
        <v>711664</v>
      </c>
      <c r="B3047" s="77">
        <v>11546449</v>
      </c>
      <c r="C3047" s="77">
        <v>1573</v>
      </c>
      <c r="D3047" s="77"/>
      <c r="E3047" s="100">
        <v>1040</v>
      </c>
      <c r="F3047" s="101">
        <v>88136</v>
      </c>
      <c r="G3047" s="102">
        <v>190719</v>
      </c>
      <c r="H3047" s="103">
        <v>46197</v>
      </c>
      <c r="I3047" s="104" t="s">
        <v>926</v>
      </c>
      <c r="J3047" s="77"/>
      <c r="K3047" s="77" t="str">
        <f ca="1">+IF(ISERROR(MATCH([1]!WORKORDER[[#This Row],[TRAVELER]],[1]!Table1[TRAVELER],0)),K3047,"Shipped")</f>
        <v>Shipped</v>
      </c>
      <c r="L3047" s="77">
        <f ca="1">IF(ISERROR(MATCH([1]!WORKORDER[[#This Row],[TRAVELER]],[1]!Table1[TRAVELER],0)),L3047,#REF!)</f>
        <v>29779</v>
      </c>
    </row>
    <row r="3048" spans="1:12" hidden="1" x14ac:dyDescent="0.25">
      <c r="A3048" s="77">
        <v>711665</v>
      </c>
      <c r="B3048" s="77">
        <v>11546449</v>
      </c>
      <c r="C3048" s="77">
        <v>366</v>
      </c>
      <c r="D3048" s="77"/>
      <c r="E3048" s="100">
        <v>1001</v>
      </c>
      <c r="F3048" s="101">
        <v>84864</v>
      </c>
      <c r="G3048" s="102">
        <v>190719</v>
      </c>
      <c r="H3048" s="103">
        <v>46197</v>
      </c>
      <c r="I3048" s="104" t="s">
        <v>926</v>
      </c>
      <c r="J3048" s="77" t="s">
        <v>950</v>
      </c>
      <c r="K3048" s="77" t="str">
        <f ca="1">+IF(ISERROR(MATCH([1]!WORKORDER[[#This Row],[TRAVELER]],[1]!Table1[TRAVELER],0)),K3048,"Shipped")</f>
        <v>Shipped</v>
      </c>
      <c r="L3048" s="77">
        <f ca="1">IF(ISERROR(MATCH([1]!WORKORDER[[#This Row],[TRAVELER]],[1]!Table1[TRAVELER],0)),L3048,#REF!)</f>
        <v>29974</v>
      </c>
    </row>
    <row r="3049" spans="1:12" hidden="1" x14ac:dyDescent="0.25">
      <c r="A3049" s="77">
        <v>711666</v>
      </c>
      <c r="B3049" s="77">
        <v>11546449</v>
      </c>
      <c r="C3049" s="77">
        <v>289</v>
      </c>
      <c r="D3049" s="77"/>
      <c r="E3049" s="100">
        <v>1004</v>
      </c>
      <c r="F3049" s="101">
        <v>85085</v>
      </c>
      <c r="G3049" s="102">
        <v>190732</v>
      </c>
      <c r="H3049" s="103">
        <v>46197</v>
      </c>
      <c r="I3049" s="104" t="s">
        <v>926</v>
      </c>
      <c r="J3049" s="77"/>
      <c r="K3049" s="77" t="str">
        <f ca="1">+IF(ISERROR(MATCH([1]!WORKORDER[[#This Row],[TRAVELER]],[1]!Table1[TRAVELER],0)),K3049,"Shipped")</f>
        <v>Shipped</v>
      </c>
      <c r="L3049" s="77">
        <f ca="1">IF(ISERROR(MATCH([1]!WORKORDER[[#This Row],[TRAVELER]],[1]!Table1[TRAVELER],0)),L3049,#REF!)</f>
        <v>29792</v>
      </c>
    </row>
    <row r="3050" spans="1:12" hidden="1" x14ac:dyDescent="0.25">
      <c r="A3050" s="77">
        <v>711667</v>
      </c>
      <c r="B3050" s="77">
        <v>11546449</v>
      </c>
      <c r="C3050" s="77">
        <v>616</v>
      </c>
      <c r="D3050" s="77"/>
      <c r="E3050" s="100">
        <v>1037</v>
      </c>
      <c r="F3050" s="101">
        <v>87915</v>
      </c>
      <c r="G3050" s="102">
        <v>190732</v>
      </c>
      <c r="H3050" s="103">
        <v>46197</v>
      </c>
      <c r="I3050" s="104" t="s">
        <v>926</v>
      </c>
      <c r="J3050" s="77"/>
      <c r="K3050" s="77" t="str">
        <f ca="1">+IF(ISERROR(MATCH([1]!WORKORDER[[#This Row],[TRAVELER]],[1]!Table1[TRAVELER],0)),K3050,"Shipped")</f>
        <v>Shipped</v>
      </c>
      <c r="L3050" s="77">
        <f ca="1">IF(ISERROR(MATCH([1]!WORKORDER[[#This Row],[TRAVELER]],[1]!Table1[TRAVELER],0)),L3050,#REF!)</f>
        <v>29800</v>
      </c>
    </row>
    <row r="3051" spans="1:12" hidden="1" x14ac:dyDescent="0.25">
      <c r="A3051" s="77">
        <v>711668</v>
      </c>
      <c r="B3051" s="77">
        <v>11546449</v>
      </c>
      <c r="C3051" s="77">
        <v>526</v>
      </c>
      <c r="D3051" s="77"/>
      <c r="E3051" s="100">
        <v>1045</v>
      </c>
      <c r="F3051" s="101">
        <v>88559</v>
      </c>
      <c r="G3051" s="102">
        <v>190732</v>
      </c>
      <c r="H3051" s="103">
        <v>46197</v>
      </c>
      <c r="I3051" s="104" t="s">
        <v>926</v>
      </c>
      <c r="J3051" s="77"/>
      <c r="K3051" s="77" t="str">
        <f ca="1">+IF(ISERROR(MATCH([1]!WORKORDER[[#This Row],[TRAVELER]],[1]!Table1[TRAVELER],0)),K3051,"Shipped")</f>
        <v>Shipped</v>
      </c>
      <c r="L3051" s="77">
        <f ca="1">IF(ISERROR(MATCH([1]!WORKORDER[[#This Row],[TRAVELER]],[1]!Table1[TRAVELER],0)),L3051,#REF!)</f>
        <v>29769</v>
      </c>
    </row>
    <row r="3052" spans="1:12" hidden="1" x14ac:dyDescent="0.25">
      <c r="A3052" s="77">
        <v>711669</v>
      </c>
      <c r="B3052" s="77">
        <v>11546449</v>
      </c>
      <c r="C3052" s="77">
        <v>1092</v>
      </c>
      <c r="D3052" s="77"/>
      <c r="E3052" s="100">
        <v>1011</v>
      </c>
      <c r="F3052" s="101">
        <v>85678</v>
      </c>
      <c r="G3052" s="102">
        <v>190732</v>
      </c>
      <c r="H3052" s="103">
        <v>46197</v>
      </c>
      <c r="I3052" s="104" t="s">
        <v>926</v>
      </c>
      <c r="J3052" s="77"/>
      <c r="K3052" s="77" t="str">
        <f ca="1">+IF(ISERROR(MATCH([1]!WORKORDER[[#This Row],[TRAVELER]],[1]!Table1[TRAVELER],0)),K3052,"Shipped")</f>
        <v>Shipped</v>
      </c>
      <c r="L3052" s="77">
        <f ca="1">IF(ISERROR(MATCH([1]!WORKORDER[[#This Row],[TRAVELER]],[1]!Table1[TRAVELER],0)),L3052,#REF!)</f>
        <v>29776</v>
      </c>
    </row>
    <row r="3053" spans="1:12" hidden="1" x14ac:dyDescent="0.25">
      <c r="A3053" s="77">
        <v>711670</v>
      </c>
      <c r="B3053" s="77">
        <v>11546449</v>
      </c>
      <c r="C3053" s="77">
        <v>839</v>
      </c>
      <c r="D3053" s="77"/>
      <c r="E3053" s="100">
        <v>986</v>
      </c>
      <c r="F3053" s="101">
        <v>83559</v>
      </c>
      <c r="G3053" s="102">
        <v>190732</v>
      </c>
      <c r="H3053" s="103">
        <v>46197</v>
      </c>
      <c r="I3053" s="104" t="s">
        <v>926</v>
      </c>
      <c r="J3053" s="77"/>
      <c r="K3053" s="77" t="str">
        <f ca="1">+IF(ISERROR(MATCH([1]!WORKORDER[[#This Row],[TRAVELER]],[1]!Table1[TRAVELER],0)),K3053,"Shipped")</f>
        <v>Shipped</v>
      </c>
      <c r="L3053" s="77">
        <f ca="1">IF(ISERROR(MATCH([1]!WORKORDER[[#This Row],[TRAVELER]],[1]!Table1[TRAVELER],0)),L3053,#REF!)</f>
        <v>29792</v>
      </c>
    </row>
    <row r="3054" spans="1:12" hidden="1" x14ac:dyDescent="0.25">
      <c r="A3054" s="77">
        <v>711671</v>
      </c>
      <c r="B3054" s="77">
        <v>11546449</v>
      </c>
      <c r="C3054" s="77">
        <v>486</v>
      </c>
      <c r="D3054" s="77"/>
      <c r="E3054" s="100">
        <v>1059</v>
      </c>
      <c r="F3054" s="101">
        <v>89746</v>
      </c>
      <c r="G3054" s="102">
        <v>190732</v>
      </c>
      <c r="H3054" s="103">
        <v>46197</v>
      </c>
      <c r="I3054" s="104" t="s">
        <v>926</v>
      </c>
      <c r="J3054" s="77"/>
      <c r="K3054" s="77" t="str">
        <f ca="1">+IF(ISERROR(MATCH([1]!WORKORDER[[#This Row],[TRAVELER]],[1]!Table1[TRAVELER],0)),K3054,"Shipped")</f>
        <v>Shipped</v>
      </c>
      <c r="L3054" s="77">
        <f ca="1">IF(ISERROR(MATCH([1]!WORKORDER[[#This Row],[TRAVELER]],[1]!Table1[TRAVELER],0)),L3054,#REF!)</f>
        <v>29792</v>
      </c>
    </row>
    <row r="3055" spans="1:12" hidden="1" x14ac:dyDescent="0.25">
      <c r="A3055" s="77">
        <v>711672</v>
      </c>
      <c r="B3055" s="77">
        <v>11546449</v>
      </c>
      <c r="C3055" s="77">
        <v>1317</v>
      </c>
      <c r="D3055" s="77"/>
      <c r="E3055" s="100">
        <v>968</v>
      </c>
      <c r="F3055" s="101">
        <v>82034</v>
      </c>
      <c r="G3055" s="102">
        <v>190732</v>
      </c>
      <c r="H3055" s="103">
        <v>46197</v>
      </c>
      <c r="I3055" s="104" t="s">
        <v>926</v>
      </c>
      <c r="J3055" s="77"/>
      <c r="K3055" s="77" t="str">
        <f ca="1">+IF(ISERROR(MATCH([1]!WORKORDER[[#This Row],[TRAVELER]],[1]!Table1[TRAVELER],0)),K3055,"Shipped")</f>
        <v>Shipped</v>
      </c>
      <c r="L3055" s="77">
        <f ca="1">IF(ISERROR(MATCH([1]!WORKORDER[[#This Row],[TRAVELER]],[1]!Table1[TRAVELER],0)),L3055,#REF!)</f>
        <v>29784</v>
      </c>
    </row>
    <row r="3056" spans="1:12" hidden="1" x14ac:dyDescent="0.25">
      <c r="A3056" s="77">
        <v>711673</v>
      </c>
      <c r="B3056" s="77">
        <v>11546449</v>
      </c>
      <c r="C3056" s="77">
        <v>233</v>
      </c>
      <c r="D3056" s="77"/>
      <c r="E3056" s="100">
        <v>1073</v>
      </c>
      <c r="F3056" s="101">
        <v>90966</v>
      </c>
      <c r="G3056" s="102">
        <v>190732</v>
      </c>
      <c r="H3056" s="103">
        <v>46197</v>
      </c>
      <c r="I3056" s="104" t="s">
        <v>926</v>
      </c>
      <c r="J3056" s="77"/>
      <c r="K3056" s="77" t="str">
        <f ca="1">+IF(ISERROR(MATCH([1]!WORKORDER[[#This Row],[TRAVELER]],[1]!Table1[TRAVELER],0)),K3056,"Shipped")</f>
        <v>Shipped</v>
      </c>
      <c r="L3056" s="77">
        <f ca="1">IF(ISERROR(MATCH([1]!WORKORDER[[#This Row],[TRAVELER]],[1]!Table1[TRAVELER],0)),L3056,#REF!)</f>
        <v>29792</v>
      </c>
    </row>
    <row r="3057" spans="1:12" hidden="1" x14ac:dyDescent="0.25">
      <c r="A3057" s="77">
        <v>711674</v>
      </c>
      <c r="B3057" s="77">
        <v>11546449</v>
      </c>
      <c r="C3057" s="77">
        <v>58</v>
      </c>
      <c r="D3057" s="77"/>
      <c r="E3057" s="100">
        <v>1061</v>
      </c>
      <c r="F3057" s="101">
        <v>89915</v>
      </c>
      <c r="G3057" s="102">
        <v>190732</v>
      </c>
      <c r="H3057" s="103">
        <v>46197</v>
      </c>
      <c r="I3057" s="104" t="s">
        <v>926</v>
      </c>
      <c r="J3057" s="77"/>
      <c r="K3057" s="77" t="str">
        <f ca="1">+IF(ISERROR(MATCH([1]!WORKORDER[[#This Row],[TRAVELER]],[1]!Table1[TRAVELER],0)),K3057,"Shipped")</f>
        <v>Shipped</v>
      </c>
      <c r="L3057" s="77">
        <f ca="1">IF(ISERROR(MATCH([1]!WORKORDER[[#This Row],[TRAVELER]],[1]!Table1[TRAVELER],0)),L3057,#REF!)</f>
        <v>29773</v>
      </c>
    </row>
    <row r="3058" spans="1:12" hidden="1" x14ac:dyDescent="0.25">
      <c r="A3058" s="77">
        <v>711675</v>
      </c>
      <c r="B3058" s="77">
        <v>11546449</v>
      </c>
      <c r="C3058" s="77">
        <v>199</v>
      </c>
      <c r="D3058" s="77"/>
      <c r="E3058" s="100">
        <v>980</v>
      </c>
      <c r="F3058" s="101">
        <v>83085</v>
      </c>
      <c r="G3058" s="102">
        <v>190732</v>
      </c>
      <c r="H3058" s="103">
        <v>46197</v>
      </c>
      <c r="I3058" s="104" t="s">
        <v>926</v>
      </c>
      <c r="J3058" s="77"/>
      <c r="K3058" s="77" t="str">
        <f ca="1">+IF(ISERROR(MATCH([1]!WORKORDER[[#This Row],[TRAVELER]],[1]!Table1[TRAVELER],0)),K3058,"Shipped")</f>
        <v>Shipped</v>
      </c>
      <c r="L3058" s="77">
        <f ca="1">IF(ISERROR(MATCH([1]!WORKORDER[[#This Row],[TRAVELER]],[1]!Table1[TRAVELER],0)),L3058,#REF!)</f>
        <v>29773</v>
      </c>
    </row>
    <row r="3059" spans="1:12" hidden="1" x14ac:dyDescent="0.25">
      <c r="A3059" s="77">
        <v>711676</v>
      </c>
      <c r="B3059" s="77">
        <v>11546377</v>
      </c>
      <c r="C3059" s="77">
        <v>1543</v>
      </c>
      <c r="D3059" s="77"/>
      <c r="E3059" s="100">
        <v>955</v>
      </c>
      <c r="F3059" s="101">
        <v>62013</v>
      </c>
      <c r="G3059" s="102">
        <v>190690</v>
      </c>
      <c r="H3059" s="103">
        <v>46196</v>
      </c>
      <c r="I3059" s="104" t="s">
        <v>926</v>
      </c>
      <c r="J3059" s="77"/>
      <c r="K3059" s="77" t="str">
        <f ca="1">+IF(ISERROR(MATCH([1]!WORKORDER[[#This Row],[TRAVELER]],[1]!Table1[TRAVELER],0)),K3059,"Shipped")</f>
        <v>Shipped</v>
      </c>
      <c r="L3059" s="77">
        <f ca="1">IF(ISERROR(MATCH([1]!WORKORDER[[#This Row],[TRAVELER]],[1]!Table1[TRAVELER],0)),L3059,#REF!)</f>
        <v>29773</v>
      </c>
    </row>
    <row r="3060" spans="1:12" hidden="1" x14ac:dyDescent="0.25">
      <c r="A3060" s="77">
        <v>711677</v>
      </c>
      <c r="B3060" s="77">
        <v>11546377</v>
      </c>
      <c r="C3060" s="77">
        <v>97</v>
      </c>
      <c r="D3060" s="77"/>
      <c r="E3060" s="100">
        <v>1131</v>
      </c>
      <c r="F3060" s="101">
        <v>73442</v>
      </c>
      <c r="G3060" s="102">
        <v>190690</v>
      </c>
      <c r="H3060" s="103">
        <v>46196</v>
      </c>
      <c r="I3060" s="104" t="s">
        <v>926</v>
      </c>
      <c r="J3060" s="77"/>
      <c r="K3060" s="77" t="str">
        <f ca="1">+IF(ISERROR(MATCH([1]!WORKORDER[[#This Row],[TRAVELER]],[1]!Table1[TRAVELER],0)),K3060,"Shipped")</f>
        <v>Shipped</v>
      </c>
      <c r="L3060" s="77">
        <f ca="1">IF(ISERROR(MATCH([1]!WORKORDER[[#This Row],[TRAVELER]],[1]!Table1[TRAVELER],0)),L3060,#REF!)</f>
        <v>29792</v>
      </c>
    </row>
    <row r="3061" spans="1:12" hidden="1" x14ac:dyDescent="0.25">
      <c r="A3061" s="77">
        <v>711678</v>
      </c>
      <c r="B3061" s="77">
        <v>11546377</v>
      </c>
      <c r="C3061" s="77">
        <v>879</v>
      </c>
      <c r="D3061" s="77"/>
      <c r="E3061" s="100">
        <v>974</v>
      </c>
      <c r="F3061" s="101">
        <v>63247</v>
      </c>
      <c r="G3061" s="102">
        <v>190690</v>
      </c>
      <c r="H3061" s="103">
        <v>46196</v>
      </c>
      <c r="I3061" s="104" t="s">
        <v>926</v>
      </c>
      <c r="J3061" s="77"/>
      <c r="K3061" s="77" t="str">
        <f ca="1">+IF(ISERROR(MATCH([1]!WORKORDER[[#This Row],[TRAVELER]],[1]!Table1[TRAVELER],0)),K3061,"Shipped")</f>
        <v>Shipped</v>
      </c>
      <c r="L3061" s="77">
        <f ca="1">IF(ISERROR(MATCH([1]!WORKORDER[[#This Row],[TRAVELER]],[1]!Table1[TRAVELER],0)),L3061,#REF!)</f>
        <v>29769</v>
      </c>
    </row>
    <row r="3062" spans="1:12" hidden="1" x14ac:dyDescent="0.25">
      <c r="A3062" s="77">
        <v>711679</v>
      </c>
      <c r="B3062" s="77">
        <v>11546377</v>
      </c>
      <c r="C3062" s="77">
        <v>882</v>
      </c>
      <c r="D3062" s="77"/>
      <c r="E3062" s="100">
        <v>1079</v>
      </c>
      <c r="F3062" s="101">
        <v>70065</v>
      </c>
      <c r="G3062" s="102">
        <v>190690</v>
      </c>
      <c r="H3062" s="103">
        <v>46196</v>
      </c>
      <c r="I3062" s="104" t="s">
        <v>926</v>
      </c>
      <c r="J3062" s="77"/>
      <c r="K3062" s="77" t="str">
        <f ca="1">+IF(ISERROR(MATCH([1]!WORKORDER[[#This Row],[TRAVELER]],[1]!Table1[TRAVELER],0)),K3062,"Shipped")</f>
        <v>Shipped</v>
      </c>
      <c r="L3062" s="77">
        <f ca="1">IF(ISERROR(MATCH([1]!WORKORDER[[#This Row],[TRAVELER]],[1]!Table1[TRAVELER],0)),L3062,#REF!)</f>
        <v>29758</v>
      </c>
    </row>
    <row r="3063" spans="1:12" hidden="1" x14ac:dyDescent="0.25">
      <c r="A3063" s="77">
        <v>711680</v>
      </c>
      <c r="B3063" s="77">
        <v>11546377</v>
      </c>
      <c r="C3063" s="77">
        <v>208</v>
      </c>
      <c r="D3063" s="77"/>
      <c r="E3063" s="100">
        <v>1064</v>
      </c>
      <c r="F3063" s="101">
        <v>69091</v>
      </c>
      <c r="G3063" s="102">
        <v>190690</v>
      </c>
      <c r="H3063" s="103">
        <v>46196</v>
      </c>
      <c r="I3063" s="104" t="s">
        <v>926</v>
      </c>
      <c r="J3063" s="77"/>
      <c r="K3063" s="77" t="str">
        <f ca="1">+IF(ISERROR(MATCH([1]!WORKORDER[[#This Row],[TRAVELER]],[1]!Table1[TRAVELER],0)),K3063,"Shipped")</f>
        <v>Shipped</v>
      </c>
      <c r="L3063" s="77">
        <f ca="1">IF(ISERROR(MATCH([1]!WORKORDER[[#This Row],[TRAVELER]],[1]!Table1[TRAVELER],0)),L3063,#REF!)</f>
        <v>29758</v>
      </c>
    </row>
    <row r="3064" spans="1:12" hidden="1" x14ac:dyDescent="0.25">
      <c r="A3064" s="77">
        <v>711681</v>
      </c>
      <c r="B3064" s="77">
        <v>11546377</v>
      </c>
      <c r="C3064" s="77">
        <v>1062</v>
      </c>
      <c r="D3064" s="77"/>
      <c r="E3064" s="100">
        <v>1066</v>
      </c>
      <c r="F3064" s="101">
        <v>69221</v>
      </c>
      <c r="G3064" s="102">
        <v>190690</v>
      </c>
      <c r="H3064" s="103">
        <v>46196</v>
      </c>
      <c r="I3064" s="104" t="s">
        <v>926</v>
      </c>
      <c r="J3064" s="77"/>
      <c r="K3064" s="77" t="str">
        <f ca="1">+IF(ISERROR(MATCH([1]!WORKORDER[[#This Row],[TRAVELER]],[1]!Table1[TRAVELER],0)),K3064,"Shipped")</f>
        <v>Shipped</v>
      </c>
      <c r="L3064" s="77">
        <f ca="1">IF(ISERROR(MATCH([1]!WORKORDER[[#This Row],[TRAVELER]],[1]!Table1[TRAVELER],0)),L3064,#REF!)</f>
        <v>29773</v>
      </c>
    </row>
    <row r="3065" spans="1:12" hidden="1" x14ac:dyDescent="0.25">
      <c r="A3065" s="77">
        <v>711688</v>
      </c>
      <c r="B3065" s="77">
        <v>40073474</v>
      </c>
      <c r="C3065" s="77">
        <v>1342</v>
      </c>
      <c r="D3065" s="77"/>
      <c r="E3065" s="100">
        <v>740</v>
      </c>
      <c r="F3065" s="101">
        <v>4966</v>
      </c>
      <c r="G3065" s="102">
        <v>190690</v>
      </c>
      <c r="H3065" s="103">
        <v>46196</v>
      </c>
      <c r="I3065" s="104" t="s">
        <v>926</v>
      </c>
      <c r="J3065" s="77"/>
      <c r="K3065" s="77" t="str">
        <f ca="1">+IF(ISERROR(MATCH([1]!WORKORDER[[#This Row],[TRAVELER]],[1]!Table1[TRAVELER],0)),K3065,"Shipped")</f>
        <v>Shipped</v>
      </c>
      <c r="L3065" s="77">
        <f ca="1">IF(ISERROR(MATCH([1]!WORKORDER[[#This Row],[TRAVELER]],[1]!Table1[TRAVELER],0)),L3065,#REF!)</f>
        <v>29755</v>
      </c>
    </row>
    <row r="3066" spans="1:12" hidden="1" x14ac:dyDescent="0.25">
      <c r="A3066" s="77">
        <v>711689</v>
      </c>
      <c r="B3066" s="77">
        <v>40073474</v>
      </c>
      <c r="C3066" s="77">
        <v>1430</v>
      </c>
      <c r="D3066" s="77"/>
      <c r="E3066" s="100">
        <v>739</v>
      </c>
      <c r="F3066" s="101">
        <v>4960</v>
      </c>
      <c r="G3066" s="102">
        <v>190690</v>
      </c>
      <c r="H3066" s="103">
        <v>46196</v>
      </c>
      <c r="I3066" s="104" t="s">
        <v>926</v>
      </c>
      <c r="J3066" s="77"/>
      <c r="K3066" s="77" t="str">
        <f ca="1">+IF(ISERROR(MATCH([1]!WORKORDER[[#This Row],[TRAVELER]],[1]!Table1[TRAVELER],0)),K3066,"Shipped")</f>
        <v>Shipped</v>
      </c>
      <c r="L3066" s="77">
        <f ca="1">IF(ISERROR(MATCH([1]!WORKORDER[[#This Row],[TRAVELER]],[1]!Table1[TRAVELER],0)),L3066,#REF!)</f>
        <v>29755</v>
      </c>
    </row>
    <row r="3067" spans="1:12" hidden="1" x14ac:dyDescent="0.25">
      <c r="A3067" s="77">
        <v>711690</v>
      </c>
      <c r="B3067" s="77">
        <v>40109770</v>
      </c>
      <c r="C3067" s="77">
        <v>1637</v>
      </c>
      <c r="D3067" s="77"/>
      <c r="E3067" s="100">
        <v>1200</v>
      </c>
      <c r="F3067" s="101">
        <v>8922</v>
      </c>
      <c r="G3067" s="102">
        <v>190732</v>
      </c>
      <c r="H3067" s="103">
        <v>46197</v>
      </c>
      <c r="I3067" s="104" t="s">
        <v>926</v>
      </c>
      <c r="J3067" s="77"/>
      <c r="K3067" s="77" t="str">
        <f ca="1">+IF(ISERROR(MATCH([1]!WORKORDER[[#This Row],[TRAVELER]],[1]!Table1[TRAVELER],0)),K3067,"Shipped")</f>
        <v>Shipped</v>
      </c>
      <c r="L3067" s="77">
        <f ca="1">IF(ISERROR(MATCH([1]!WORKORDER[[#This Row],[TRAVELER]],[1]!Table1[TRAVELER],0)),L3067,#REF!)</f>
        <v>29789</v>
      </c>
    </row>
    <row r="3068" spans="1:12" hidden="1" x14ac:dyDescent="0.25">
      <c r="A3068" s="77">
        <v>711691</v>
      </c>
      <c r="B3068" s="77">
        <v>40109770</v>
      </c>
      <c r="C3068" s="77">
        <v>1031</v>
      </c>
      <c r="D3068" s="77"/>
      <c r="E3068" s="100">
        <v>1076</v>
      </c>
      <c r="F3068" s="101">
        <v>8000</v>
      </c>
      <c r="G3068" s="102">
        <v>190732</v>
      </c>
      <c r="H3068" s="103">
        <v>46197</v>
      </c>
      <c r="I3068" s="104" t="s">
        <v>926</v>
      </c>
      <c r="J3068" s="77"/>
      <c r="K3068" s="77" t="str">
        <f ca="1">+IF(ISERROR(MATCH([1]!WORKORDER[[#This Row],[TRAVELER]],[1]!Table1[TRAVELER],0)),K3068,"Shipped")</f>
        <v>Shipped</v>
      </c>
      <c r="L3068" s="77">
        <f ca="1">IF(ISERROR(MATCH([1]!WORKORDER[[#This Row],[TRAVELER]],[1]!Table1[TRAVELER],0)),L3068,#REF!)</f>
        <v>29789</v>
      </c>
    </row>
    <row r="3069" spans="1:12" hidden="1" x14ac:dyDescent="0.25">
      <c r="A3069" s="77">
        <v>711693</v>
      </c>
      <c r="B3069" s="77" t="s">
        <v>987</v>
      </c>
      <c r="C3069" s="77">
        <v>702</v>
      </c>
      <c r="D3069" s="77"/>
      <c r="E3069" s="100">
        <v>447</v>
      </c>
      <c r="F3069" s="101">
        <v>58052</v>
      </c>
      <c r="G3069" s="102">
        <v>190732</v>
      </c>
      <c r="H3069" s="103">
        <v>46197</v>
      </c>
      <c r="I3069" s="104"/>
      <c r="J3069" s="77"/>
      <c r="K3069" s="77" t="str">
        <f ca="1">+IF(ISERROR(MATCH([1]!WORKORDER[[#This Row],[TRAVELER]],[1]!Table1[TRAVELER],0)),K3069,"Shipped")</f>
        <v>Shipped</v>
      </c>
      <c r="L3069" s="77">
        <f ca="1">IF(ISERROR(MATCH([1]!WORKORDER[[#This Row],[TRAVELER]],[1]!Table1[TRAVELER],0)),L3069,#REF!)</f>
        <v>29792</v>
      </c>
    </row>
    <row r="3070" spans="1:12" hidden="1" x14ac:dyDescent="0.25">
      <c r="A3070" s="77">
        <v>711694</v>
      </c>
      <c r="B3070" s="77">
        <v>11569605</v>
      </c>
      <c r="C3070" s="77">
        <v>627</v>
      </c>
      <c r="D3070" s="77"/>
      <c r="E3070" s="100">
        <v>1168</v>
      </c>
      <c r="F3070" s="101">
        <v>46720</v>
      </c>
      <c r="G3070" s="102">
        <v>191213</v>
      </c>
      <c r="H3070" s="103">
        <v>46213</v>
      </c>
      <c r="I3070" s="104" t="s">
        <v>926</v>
      </c>
      <c r="J3070" s="77"/>
      <c r="K3070" s="77" t="str">
        <f ca="1">+IF(ISERROR(MATCH([1]!WORKORDER[[#This Row],[TRAVELER]],[1]!Table1[TRAVELER],0)),K3070,"Shipped")</f>
        <v>Shipped</v>
      </c>
      <c r="L3070" s="77">
        <f ca="1">IF(ISERROR(MATCH([1]!WORKORDER[[#This Row],[TRAVELER]],[1]!Table1[TRAVELER],0)),L3070,#REF!)</f>
        <v>29873</v>
      </c>
    </row>
    <row r="3071" spans="1:12" hidden="1" x14ac:dyDescent="0.25">
      <c r="A3071" s="77">
        <v>711696</v>
      </c>
      <c r="B3071" s="77">
        <v>11569605</v>
      </c>
      <c r="C3071" s="77">
        <v>1607</v>
      </c>
      <c r="D3071" s="77"/>
      <c r="E3071" s="100">
        <v>1100</v>
      </c>
      <c r="F3071" s="101">
        <v>44000</v>
      </c>
      <c r="G3071" s="102">
        <v>191213</v>
      </c>
      <c r="H3071" s="103">
        <v>46213</v>
      </c>
      <c r="I3071" s="104" t="s">
        <v>926</v>
      </c>
      <c r="J3071" s="77"/>
      <c r="K3071" s="77" t="str">
        <f ca="1">+IF(ISERROR(MATCH([1]!WORKORDER[[#This Row],[TRAVELER]],[1]!Table1[TRAVELER],0)),K3071,"Shipped")</f>
        <v>Shipped</v>
      </c>
      <c r="L3071" s="77">
        <f ca="1">IF(ISERROR(MATCH([1]!WORKORDER[[#This Row],[TRAVELER]],[1]!Table1[TRAVELER],0)),L3071,#REF!)</f>
        <v>29873</v>
      </c>
    </row>
    <row r="3072" spans="1:12" hidden="1" x14ac:dyDescent="0.25">
      <c r="A3072" s="77">
        <v>711702</v>
      </c>
      <c r="B3072" s="77">
        <v>11739913</v>
      </c>
      <c r="C3072" s="77">
        <v>1016</v>
      </c>
      <c r="D3072" s="77"/>
      <c r="E3072" s="100">
        <v>1165</v>
      </c>
      <c r="F3072" s="101">
        <v>43470</v>
      </c>
      <c r="G3072" s="102">
        <v>191241</v>
      </c>
      <c r="H3072" s="103">
        <v>46216</v>
      </c>
      <c r="I3072" s="104"/>
      <c r="J3072" s="77"/>
      <c r="K3072" s="77" t="str">
        <f ca="1">+IF(ISERROR(MATCH([1]!WORKORDER[[#This Row],[TRAVELER]],[1]!Table1[TRAVELER],0)),K3072,"Shipped")</f>
        <v>Shipped</v>
      </c>
      <c r="L3072" s="77">
        <f ca="1">IF(ISERROR(MATCH([1]!WORKORDER[[#This Row],[TRAVELER]],[1]!Table1[TRAVELER],0)),L3072,#REF!)</f>
        <v>29852</v>
      </c>
    </row>
    <row r="3073" spans="1:12" hidden="1" x14ac:dyDescent="0.25">
      <c r="A3073" s="77">
        <v>711703</v>
      </c>
      <c r="B3073" s="77">
        <v>11739913</v>
      </c>
      <c r="C3073" s="77">
        <v>1572</v>
      </c>
      <c r="D3073" s="77"/>
      <c r="E3073" s="100">
        <v>1113</v>
      </c>
      <c r="F3073" s="101">
        <v>41530</v>
      </c>
      <c r="G3073" s="102">
        <v>191241</v>
      </c>
      <c r="H3073" s="103">
        <v>46216</v>
      </c>
      <c r="I3073" s="104" t="s">
        <v>926</v>
      </c>
      <c r="J3073" s="77"/>
      <c r="K3073" s="77" t="str">
        <f ca="1">+IF(ISERROR(MATCH([1]!WORKORDER[[#This Row],[TRAVELER]],[1]!Table1[TRAVELER],0)),K3073,"Shipped")</f>
        <v>Shipped</v>
      </c>
      <c r="L3073" s="77">
        <f ca="1">IF(ISERROR(MATCH([1]!WORKORDER[[#This Row],[TRAVELER]],[1]!Table1[TRAVELER],0)),L3073,#REF!)</f>
        <v>29865</v>
      </c>
    </row>
    <row r="3074" spans="1:12" hidden="1" x14ac:dyDescent="0.25">
      <c r="A3074" s="77">
        <v>711704</v>
      </c>
      <c r="B3074" s="77" t="s">
        <v>988</v>
      </c>
      <c r="C3074" s="77">
        <v>596</v>
      </c>
      <c r="D3074" s="77"/>
      <c r="E3074" s="100">
        <v>1205</v>
      </c>
      <c r="F3074" s="101">
        <v>43502</v>
      </c>
      <c r="G3074" s="102">
        <v>190958</v>
      </c>
      <c r="H3074" s="103">
        <v>46204</v>
      </c>
      <c r="I3074" s="104" t="s">
        <v>926</v>
      </c>
      <c r="J3074" s="77"/>
      <c r="K3074" s="77" t="str">
        <f ca="1">+IF(ISERROR(MATCH([1]!WORKORDER[[#This Row],[TRAVELER]],[1]!Table1[TRAVELER],0)),K3074,"Shipped")</f>
        <v>Shipped</v>
      </c>
      <c r="L3074" s="77">
        <f ca="1">IF(ISERROR(MATCH([1]!WORKORDER[[#This Row],[TRAVELER]],[1]!Table1[TRAVELER],0)),L3074,#REF!)</f>
        <v>29867</v>
      </c>
    </row>
    <row r="3075" spans="1:12" hidden="1" x14ac:dyDescent="0.25">
      <c r="A3075" s="77">
        <v>711705</v>
      </c>
      <c r="B3075" s="77" t="s">
        <v>988</v>
      </c>
      <c r="C3075" s="77">
        <v>618</v>
      </c>
      <c r="D3075" s="77"/>
      <c r="E3075" s="100">
        <v>1064</v>
      </c>
      <c r="F3075" s="101">
        <v>38412</v>
      </c>
      <c r="G3075" s="102">
        <v>190958</v>
      </c>
      <c r="H3075" s="103">
        <v>46204</v>
      </c>
      <c r="I3075" s="104" t="s">
        <v>926</v>
      </c>
      <c r="J3075" s="77"/>
      <c r="K3075" s="77" t="str">
        <f ca="1">+IF(ISERROR(MATCH([1]!WORKORDER[[#This Row],[TRAVELER]],[1]!Table1[TRAVELER],0)),K3075,"Shipped")</f>
        <v>Shipped</v>
      </c>
      <c r="L3075" s="77">
        <f ca="1">IF(ISERROR(MATCH([1]!WORKORDER[[#This Row],[TRAVELER]],[1]!Table1[TRAVELER],0)),L3075,#REF!)</f>
        <v>29865</v>
      </c>
    </row>
    <row r="3076" spans="1:12" hidden="1" x14ac:dyDescent="0.25">
      <c r="A3076" s="77">
        <v>711706</v>
      </c>
      <c r="B3076" s="77" t="s">
        <v>988</v>
      </c>
      <c r="C3076" s="77">
        <v>220</v>
      </c>
      <c r="D3076" s="77"/>
      <c r="E3076" s="100">
        <v>1177</v>
      </c>
      <c r="F3076" s="101">
        <v>42491</v>
      </c>
      <c r="G3076" s="102">
        <v>190958</v>
      </c>
      <c r="H3076" s="103">
        <v>46204</v>
      </c>
      <c r="I3076" s="104" t="s">
        <v>926</v>
      </c>
      <c r="J3076" s="77"/>
      <c r="K3076" s="77" t="str">
        <f ca="1">+IF(ISERROR(MATCH([1]!WORKORDER[[#This Row],[TRAVELER]],[1]!Table1[TRAVELER],0)),K3076,"Shipped")</f>
        <v>Shipped</v>
      </c>
      <c r="L3076" s="77">
        <f ca="1">IF(ISERROR(MATCH([1]!WORKORDER[[#This Row],[TRAVELER]],[1]!Table1[TRAVELER],0)),L3076,#REF!)</f>
        <v>29848</v>
      </c>
    </row>
    <row r="3077" spans="1:12" hidden="1" x14ac:dyDescent="0.25">
      <c r="A3077" s="77">
        <v>711707</v>
      </c>
      <c r="B3077" s="77" t="s">
        <v>988</v>
      </c>
      <c r="C3077" s="77">
        <v>1587</v>
      </c>
      <c r="D3077" s="77"/>
      <c r="E3077" s="100">
        <v>1093</v>
      </c>
      <c r="F3077" s="101">
        <v>39458</v>
      </c>
      <c r="G3077" s="102">
        <v>190958</v>
      </c>
      <c r="H3077" s="103">
        <v>46204</v>
      </c>
      <c r="I3077" s="104" t="s">
        <v>926</v>
      </c>
      <c r="J3077" s="77"/>
      <c r="K3077" s="77" t="str">
        <f ca="1">+IF(ISERROR(MATCH([1]!WORKORDER[[#This Row],[TRAVELER]],[1]!Table1[TRAVELER],0)),K3077,"Shipped")</f>
        <v>Shipped</v>
      </c>
      <c r="L3077" s="77">
        <f ca="1">IF(ISERROR(MATCH([1]!WORKORDER[[#This Row],[TRAVELER]],[1]!Table1[TRAVELER],0)),L3077,#REF!)</f>
        <v>29831</v>
      </c>
    </row>
    <row r="3078" spans="1:12" hidden="1" x14ac:dyDescent="0.25">
      <c r="A3078" s="77">
        <v>711708</v>
      </c>
      <c r="B3078" s="77" t="s">
        <v>988</v>
      </c>
      <c r="C3078" s="77">
        <v>1710</v>
      </c>
      <c r="D3078" s="77"/>
      <c r="E3078" s="100">
        <v>1184</v>
      </c>
      <c r="F3078" s="101">
        <v>42744</v>
      </c>
      <c r="G3078" s="102">
        <v>190958</v>
      </c>
      <c r="H3078" s="103">
        <v>46204</v>
      </c>
      <c r="I3078" s="104" t="s">
        <v>926</v>
      </c>
      <c r="J3078" s="77"/>
      <c r="K3078" s="77" t="str">
        <f ca="1">+IF(ISERROR(MATCH([1]!WORKORDER[[#This Row],[TRAVELER]],[1]!Table1[TRAVELER],0)),K3078,"Shipped")</f>
        <v>Shipped</v>
      </c>
      <c r="L3078" s="77">
        <f ca="1">IF(ISERROR(MATCH([1]!WORKORDER[[#This Row],[TRAVELER]],[1]!Table1[TRAVELER],0)),L3078,#REF!)</f>
        <v>29818</v>
      </c>
    </row>
    <row r="3079" spans="1:12" hidden="1" x14ac:dyDescent="0.25">
      <c r="A3079" s="77">
        <v>711709</v>
      </c>
      <c r="B3079" s="77" t="s">
        <v>988</v>
      </c>
      <c r="C3079" s="77">
        <v>652</v>
      </c>
      <c r="D3079" s="77"/>
      <c r="E3079" s="100">
        <v>1044</v>
      </c>
      <c r="F3079" s="101">
        <v>37690</v>
      </c>
      <c r="G3079" s="102">
        <v>190958</v>
      </c>
      <c r="H3079" s="103">
        <v>46204</v>
      </c>
      <c r="I3079" s="104" t="s">
        <v>926</v>
      </c>
      <c r="J3079" s="77"/>
      <c r="K3079" s="77" t="str">
        <f ca="1">+IF(ISERROR(MATCH([1]!WORKORDER[[#This Row],[TRAVELER]],[1]!Table1[TRAVELER],0)),K3079,"Shipped")</f>
        <v>Shipped</v>
      </c>
      <c r="L3079" s="77">
        <f ca="1">IF(ISERROR(MATCH([1]!WORKORDER[[#This Row],[TRAVELER]],[1]!Table1[TRAVELER],0)),L3079,#REF!)</f>
        <v>29874</v>
      </c>
    </row>
    <row r="3080" spans="1:12" hidden="1" x14ac:dyDescent="0.25">
      <c r="A3080" s="77">
        <v>711722</v>
      </c>
      <c r="B3080" s="77">
        <v>11546571</v>
      </c>
      <c r="C3080" s="77">
        <v>1105</v>
      </c>
      <c r="D3080" s="77"/>
      <c r="E3080" s="100">
        <v>764</v>
      </c>
      <c r="F3080" s="101">
        <v>45749</v>
      </c>
      <c r="G3080" s="102">
        <v>190814</v>
      </c>
      <c r="H3080" s="103">
        <v>46199</v>
      </c>
      <c r="I3080" s="104" t="s">
        <v>1958</v>
      </c>
      <c r="J3080" s="77"/>
      <c r="K3080" s="77" t="str">
        <f ca="1">+IF(ISERROR(MATCH([1]!WORKORDER[[#This Row],[TRAVELER]],[1]!Table1[TRAVELER],0)),K3080,"Shipped")</f>
        <v>Shipped</v>
      </c>
      <c r="L3080" s="77">
        <f ca="1">IF(ISERROR(MATCH([1]!WORKORDER[[#This Row],[TRAVELER]],[1]!Table1[TRAVELER],0)),L3080,#REF!)</f>
        <v>29776</v>
      </c>
    </row>
    <row r="3081" spans="1:12" hidden="1" x14ac:dyDescent="0.25">
      <c r="A3081" s="77">
        <v>711723</v>
      </c>
      <c r="B3081" s="77">
        <v>11546571</v>
      </c>
      <c r="C3081" s="77">
        <v>832</v>
      </c>
      <c r="D3081" s="77"/>
      <c r="E3081" s="100">
        <v>892</v>
      </c>
      <c r="F3081" s="101">
        <v>53413</v>
      </c>
      <c r="G3081" s="102">
        <v>190814</v>
      </c>
      <c r="H3081" s="103">
        <v>46199</v>
      </c>
      <c r="I3081" s="104" t="s">
        <v>1959</v>
      </c>
      <c r="J3081" s="77"/>
      <c r="K3081" s="77" t="str">
        <f ca="1">+IF(ISERROR(MATCH([1]!WORKORDER[[#This Row],[TRAVELER]],[1]!Table1[TRAVELER],0)),K3081,"Shipped")</f>
        <v>Shipped</v>
      </c>
      <c r="L3081" s="77">
        <f ca="1">IF(ISERROR(MATCH([1]!WORKORDER[[#This Row],[TRAVELER]],[1]!Table1[TRAVELER],0)),L3081,#REF!)</f>
        <v>29776</v>
      </c>
    </row>
    <row r="3082" spans="1:12" hidden="1" x14ac:dyDescent="0.25">
      <c r="A3082" s="77">
        <v>711724</v>
      </c>
      <c r="B3082" s="77">
        <v>11546571</v>
      </c>
      <c r="C3082" s="77">
        <v>1538</v>
      </c>
      <c r="D3082" s="77"/>
      <c r="E3082" s="100">
        <v>876</v>
      </c>
      <c r="F3082" s="101">
        <v>52455</v>
      </c>
      <c r="G3082" s="102">
        <v>190814</v>
      </c>
      <c r="H3082" s="103">
        <v>46199</v>
      </c>
      <c r="I3082" s="104" t="s">
        <v>1960</v>
      </c>
      <c r="J3082" s="77"/>
      <c r="K3082" s="77" t="str">
        <f ca="1">+IF(ISERROR(MATCH([1]!WORKORDER[[#This Row],[TRAVELER]],[1]!Table1[TRAVELER],0)),K3082,"Shipped")</f>
        <v>Shipped</v>
      </c>
      <c r="L3082" s="77">
        <f ca="1">IF(ISERROR(MATCH([1]!WORKORDER[[#This Row],[TRAVELER]],[1]!Table1[TRAVELER],0)),L3082,#REF!)</f>
        <v>29776</v>
      </c>
    </row>
    <row r="3083" spans="1:12" hidden="1" x14ac:dyDescent="0.25">
      <c r="A3083" s="77">
        <v>711725</v>
      </c>
      <c r="B3083" s="77">
        <v>11546571</v>
      </c>
      <c r="C3083" s="77">
        <v>1514</v>
      </c>
      <c r="D3083" s="77"/>
      <c r="E3083" s="100">
        <v>789</v>
      </c>
      <c r="F3083" s="101">
        <v>47246</v>
      </c>
      <c r="G3083" s="102">
        <v>190814</v>
      </c>
      <c r="H3083" s="103">
        <v>46199</v>
      </c>
      <c r="I3083" s="104" t="s">
        <v>1961</v>
      </c>
      <c r="J3083" s="77"/>
      <c r="K3083" s="77" t="str">
        <f ca="1">+IF(ISERROR(MATCH([1]!WORKORDER[[#This Row],[TRAVELER]],[1]!Table1[TRAVELER],0)),K3083,"Shipped")</f>
        <v>Shipped</v>
      </c>
      <c r="L3083" s="77">
        <f ca="1">IF(ISERROR(MATCH([1]!WORKORDER[[#This Row],[TRAVELER]],[1]!Table1[TRAVELER],0)),L3083,#REF!)</f>
        <v>29776</v>
      </c>
    </row>
    <row r="3084" spans="1:12" hidden="1" x14ac:dyDescent="0.25">
      <c r="A3084" s="77">
        <v>711726</v>
      </c>
      <c r="B3084" s="77" t="s">
        <v>860</v>
      </c>
      <c r="C3084" s="77" t="s">
        <v>1962</v>
      </c>
      <c r="D3084" s="77"/>
      <c r="E3084" s="100">
        <v>960</v>
      </c>
      <c r="F3084" s="101">
        <v>48000</v>
      </c>
      <c r="G3084" s="102">
        <v>191024</v>
      </c>
      <c r="H3084" s="103">
        <v>46205</v>
      </c>
      <c r="I3084" s="104" t="s">
        <v>1963</v>
      </c>
      <c r="J3084" s="77"/>
      <c r="K3084" s="77" t="str">
        <f ca="1">+IF(ISERROR(MATCH([1]!WORKORDER[[#This Row],[TRAVELER]],[1]!Table1[TRAVELER],0)),K3084,"Shipped")</f>
        <v>Shipped</v>
      </c>
      <c r="L3084" s="77">
        <f ca="1">IF(ISERROR(MATCH([1]!WORKORDER[[#This Row],[TRAVELER]],[1]!Table1[TRAVELER],0)),L3084,#REF!)</f>
        <v>29809</v>
      </c>
    </row>
    <row r="3085" spans="1:12" hidden="1" x14ac:dyDescent="0.25">
      <c r="A3085" s="77">
        <v>711727</v>
      </c>
      <c r="B3085" s="77" t="s">
        <v>860</v>
      </c>
      <c r="C3085" s="77" t="s">
        <v>1302</v>
      </c>
      <c r="D3085" s="77"/>
      <c r="E3085" s="100">
        <v>780</v>
      </c>
      <c r="F3085" s="101">
        <v>39000</v>
      </c>
      <c r="G3085" s="102">
        <v>190990</v>
      </c>
      <c r="H3085" s="103">
        <v>46205</v>
      </c>
      <c r="I3085" s="104" t="s">
        <v>1964</v>
      </c>
      <c r="J3085" s="77" t="s">
        <v>977</v>
      </c>
      <c r="K3085" s="77" t="str">
        <f ca="1">+IF(ISERROR(MATCH([1]!WORKORDER[[#This Row],[TRAVELER]],[1]!Table1[TRAVELER],0)),K3085,"Shipped")</f>
        <v>Shipped</v>
      </c>
      <c r="L3085" s="77">
        <f ca="1">IF(ISERROR(MATCH([1]!WORKORDER[[#This Row],[TRAVELER]],[1]!Table1[TRAVELER],0)),L3085,#REF!)</f>
        <v>29805</v>
      </c>
    </row>
    <row r="3086" spans="1:12" hidden="1" x14ac:dyDescent="0.25">
      <c r="A3086" s="77">
        <v>711728</v>
      </c>
      <c r="B3086" s="77" t="s">
        <v>860</v>
      </c>
      <c r="C3086" s="77" t="s">
        <v>1014</v>
      </c>
      <c r="D3086" s="77"/>
      <c r="E3086" s="100">
        <v>1080</v>
      </c>
      <c r="F3086" s="101">
        <v>54000</v>
      </c>
      <c r="G3086" s="102">
        <v>190990</v>
      </c>
      <c r="H3086" s="103">
        <v>46205</v>
      </c>
      <c r="I3086" s="104" t="s">
        <v>1965</v>
      </c>
      <c r="J3086" s="77" t="s">
        <v>977</v>
      </c>
      <c r="K3086" s="77" t="str">
        <f ca="1">+IF(ISERROR(MATCH([1]!WORKORDER[[#This Row],[TRAVELER]],[1]!Table1[TRAVELER],0)),K3086,"Shipped")</f>
        <v>Shipped</v>
      </c>
      <c r="L3086" s="77">
        <f ca="1">IF(ISERROR(MATCH([1]!WORKORDER[[#This Row],[TRAVELER]],[1]!Table1[TRAVELER],0)),L3086,#REF!)</f>
        <v>29805</v>
      </c>
    </row>
    <row r="3087" spans="1:12" hidden="1" x14ac:dyDescent="0.25">
      <c r="A3087" s="77">
        <v>711729</v>
      </c>
      <c r="B3087" s="77" t="s">
        <v>860</v>
      </c>
      <c r="C3087" s="77" t="s">
        <v>1966</v>
      </c>
      <c r="D3087" s="77"/>
      <c r="E3087" s="100">
        <v>630</v>
      </c>
      <c r="F3087" s="101">
        <v>31500</v>
      </c>
      <c r="G3087" s="102">
        <v>191024</v>
      </c>
      <c r="H3087" s="103">
        <v>46205</v>
      </c>
      <c r="I3087" s="104" t="s">
        <v>1967</v>
      </c>
      <c r="J3087" s="77"/>
      <c r="K3087" s="77" t="str">
        <f ca="1">+IF(ISERROR(MATCH([1]!WORKORDER[[#This Row],[TRAVELER]],[1]!Table1[TRAVELER],0)),K3087,"Shipped")</f>
        <v>Shipped</v>
      </c>
      <c r="L3087" s="77">
        <f ca="1">IF(ISERROR(MATCH([1]!WORKORDER[[#This Row],[TRAVELER]],[1]!Table1[TRAVELER],0)),L3087,#REF!)</f>
        <v>29811</v>
      </c>
    </row>
    <row r="3088" spans="1:12" hidden="1" x14ac:dyDescent="0.25">
      <c r="A3088" s="77">
        <v>711730</v>
      </c>
      <c r="B3088" s="77" t="s">
        <v>1122</v>
      </c>
      <c r="C3088" s="77">
        <v>399</v>
      </c>
      <c r="D3088" s="77"/>
      <c r="E3088" s="100">
        <v>1098</v>
      </c>
      <c r="F3088" s="101">
        <v>45750</v>
      </c>
      <c r="G3088" s="102">
        <v>190690</v>
      </c>
      <c r="H3088" s="103">
        <v>46196</v>
      </c>
      <c r="I3088" s="104"/>
      <c r="J3088" s="77"/>
      <c r="K3088" s="77" t="str">
        <f ca="1">+IF(ISERROR(MATCH([1]!WORKORDER[[#This Row],[TRAVELER]],[1]!Table1[TRAVELER],0)),K3088,"Shipped")</f>
        <v>Shipped</v>
      </c>
      <c r="L3088" s="77">
        <f ca="1">IF(ISERROR(MATCH([1]!WORKORDER[[#This Row],[TRAVELER]],[1]!Table1[TRAVELER],0)),L3088,#REF!)</f>
        <v>29744</v>
      </c>
    </row>
    <row r="3089" spans="1:12" hidden="1" x14ac:dyDescent="0.25">
      <c r="A3089" s="77">
        <v>711731</v>
      </c>
      <c r="B3089" s="77" t="s">
        <v>1122</v>
      </c>
      <c r="C3089" s="77">
        <v>5</v>
      </c>
      <c r="D3089" s="77"/>
      <c r="E3089" s="100">
        <v>1106</v>
      </c>
      <c r="F3089" s="101">
        <v>46083</v>
      </c>
      <c r="G3089" s="102">
        <v>190690</v>
      </c>
      <c r="H3089" s="103">
        <v>46196</v>
      </c>
      <c r="I3089" s="104" t="s">
        <v>926</v>
      </c>
      <c r="J3089" s="77"/>
      <c r="K3089" s="77" t="str">
        <f ca="1">+IF(ISERROR(MATCH([1]!WORKORDER[[#This Row],[TRAVELER]],[1]!Table1[TRAVELER],0)),K3089,"Shipped")</f>
        <v>Shipped</v>
      </c>
      <c r="L3089" s="77">
        <f ca="1">IF(ISERROR(MATCH([1]!WORKORDER[[#This Row],[TRAVELER]],[1]!Table1[TRAVELER],0)),L3089,#REF!)</f>
        <v>29769</v>
      </c>
    </row>
    <row r="3090" spans="1:12" hidden="1" x14ac:dyDescent="0.25">
      <c r="A3090" s="77">
        <v>711734</v>
      </c>
      <c r="B3090" s="77" t="s">
        <v>925</v>
      </c>
      <c r="C3090" s="77">
        <v>520</v>
      </c>
      <c r="D3090" s="77"/>
      <c r="E3090" s="100">
        <v>1122</v>
      </c>
      <c r="F3090" s="101">
        <v>10099</v>
      </c>
      <c r="G3090" s="102">
        <v>190740</v>
      </c>
      <c r="H3090" s="103">
        <v>46197</v>
      </c>
      <c r="I3090" s="104" t="s">
        <v>1968</v>
      </c>
      <c r="J3090" s="77"/>
      <c r="K3090" s="77" t="str">
        <f ca="1">+IF(ISERROR(MATCH([1]!WORKORDER[[#This Row],[TRAVELER]],[1]!Table1[TRAVELER],0)),K3090,"Shipped")</f>
        <v>Shipped</v>
      </c>
      <c r="L3090" s="77">
        <f ca="1">IF(ISERROR(MATCH([1]!WORKORDER[[#This Row],[TRAVELER]],[1]!Table1[TRAVELER],0)),L3090,#REF!)</f>
        <v>29789</v>
      </c>
    </row>
    <row r="3091" spans="1:12" hidden="1" x14ac:dyDescent="0.25">
      <c r="A3091" s="77">
        <v>711735</v>
      </c>
      <c r="B3091" s="77" t="s">
        <v>925</v>
      </c>
      <c r="C3091" s="77">
        <v>252</v>
      </c>
      <c r="D3091" s="77"/>
      <c r="E3091" s="100">
        <v>1114</v>
      </c>
      <c r="F3091" s="101">
        <v>10027</v>
      </c>
      <c r="G3091" s="102">
        <v>190740</v>
      </c>
      <c r="H3091" s="103">
        <v>46197</v>
      </c>
      <c r="I3091" s="104" t="s">
        <v>1969</v>
      </c>
      <c r="J3091" s="77"/>
      <c r="K3091" s="77" t="str">
        <f ca="1">+IF(ISERROR(MATCH([1]!WORKORDER[[#This Row],[TRAVELER]],[1]!Table1[TRAVELER],0)),K3091,"Shipped")</f>
        <v>Shipped</v>
      </c>
      <c r="L3091" s="77">
        <f ca="1">IF(ISERROR(MATCH([1]!WORKORDER[[#This Row],[TRAVELER]],[1]!Table1[TRAVELER],0)),L3091,#REF!)</f>
        <v>29764</v>
      </c>
    </row>
    <row r="3092" spans="1:12" hidden="1" x14ac:dyDescent="0.25">
      <c r="A3092" s="77">
        <v>711740</v>
      </c>
      <c r="B3092" s="77" t="s">
        <v>865</v>
      </c>
      <c r="C3092" s="77">
        <v>294</v>
      </c>
      <c r="D3092" s="77"/>
      <c r="E3092" s="100">
        <v>1125</v>
      </c>
      <c r="F3092" s="101">
        <v>65000</v>
      </c>
      <c r="G3092" s="102">
        <v>190796</v>
      </c>
      <c r="H3092" s="103">
        <v>46198</v>
      </c>
      <c r="I3092" s="104" t="s">
        <v>1970</v>
      </c>
      <c r="J3092" s="77"/>
      <c r="K3092" s="77" t="str">
        <f ca="1">+IF(ISERROR(MATCH([1]!WORKORDER[[#This Row],[TRAVELER]],[1]!Table1[TRAVELER],0)),K3092,"Shipped")</f>
        <v>Shipped</v>
      </c>
      <c r="L3092" s="77">
        <f ca="1">IF(ISERROR(MATCH([1]!WORKORDER[[#This Row],[TRAVELER]],[1]!Table1[TRAVELER],0)),L3092,#REF!)</f>
        <v>29787</v>
      </c>
    </row>
    <row r="3093" spans="1:12" hidden="1" x14ac:dyDescent="0.25">
      <c r="A3093" s="77">
        <v>711741</v>
      </c>
      <c r="B3093" s="77" t="s">
        <v>865</v>
      </c>
      <c r="C3093" s="77">
        <v>1714</v>
      </c>
      <c r="D3093" s="77"/>
      <c r="E3093" s="100">
        <v>1263</v>
      </c>
      <c r="F3093" s="101">
        <v>73000</v>
      </c>
      <c r="G3093" s="102">
        <v>190837</v>
      </c>
      <c r="H3093" s="103">
        <v>46199</v>
      </c>
      <c r="I3093" s="104" t="s">
        <v>1971</v>
      </c>
      <c r="J3093" s="77"/>
      <c r="K3093" s="77" t="str">
        <f ca="1">+IF(ISERROR(MATCH([1]!WORKORDER[[#This Row],[TRAVELER]],[1]!Table1[TRAVELER],0)),K3093,"Shipped")</f>
        <v>Shipped</v>
      </c>
      <c r="L3093" s="77">
        <f ca="1">IF(ISERROR(MATCH([1]!WORKORDER[[#This Row],[TRAVELER]],[1]!Table1[TRAVELER],0)),L3093,#REF!)</f>
        <v>29787</v>
      </c>
    </row>
    <row r="3094" spans="1:12" hidden="1" x14ac:dyDescent="0.25">
      <c r="A3094" s="77">
        <v>711742</v>
      </c>
      <c r="B3094" s="77" t="s">
        <v>1037</v>
      </c>
      <c r="C3094" s="77">
        <v>68</v>
      </c>
      <c r="D3094" s="77"/>
      <c r="E3094" s="100">
        <v>953</v>
      </c>
      <c r="F3094" s="101">
        <v>31042</v>
      </c>
      <c r="G3094" s="102">
        <v>192681</v>
      </c>
      <c r="H3094" s="103">
        <v>46231</v>
      </c>
      <c r="I3094" s="104" t="s">
        <v>1972</v>
      </c>
      <c r="J3094" s="77"/>
      <c r="K3094" s="77" t="str">
        <f ca="1">+IF(ISERROR(MATCH([1]!WORKORDER[[#This Row],[TRAVELER]],[1]!Table1[TRAVELER],0)),K3094,"Shipped")</f>
        <v>Shipped</v>
      </c>
      <c r="L3094" s="77">
        <f ca="1">IF(ISERROR(MATCH([1]!WORKORDER[[#This Row],[TRAVELER]],[1]!Table1[TRAVELER],0)),L3094,#REF!)</f>
        <v>29915</v>
      </c>
    </row>
    <row r="3095" spans="1:12" hidden="1" x14ac:dyDescent="0.25">
      <c r="A3095" s="77">
        <v>711743</v>
      </c>
      <c r="B3095" s="77" t="s">
        <v>1037</v>
      </c>
      <c r="C3095" s="77">
        <v>1371</v>
      </c>
      <c r="D3095" s="77"/>
      <c r="E3095" s="100">
        <v>1026</v>
      </c>
      <c r="F3095" s="101">
        <v>33420</v>
      </c>
      <c r="G3095" s="102">
        <v>192745</v>
      </c>
      <c r="H3095" s="103">
        <v>46233</v>
      </c>
      <c r="I3095" s="104" t="s">
        <v>1973</v>
      </c>
      <c r="J3095" s="77"/>
      <c r="K3095" s="77" t="str">
        <f ca="1">+IF(ISERROR(MATCH([1]!WORKORDER[[#This Row],[TRAVELER]],[1]!Table1[TRAVELER],0)),K3095,"Shipped")</f>
        <v>Shipped</v>
      </c>
      <c r="L3095" s="77">
        <f ca="1">IF(ISERROR(MATCH([1]!WORKORDER[[#This Row],[TRAVELER]],[1]!Table1[TRAVELER],0)),L3095,#REF!)</f>
        <v>29934</v>
      </c>
    </row>
    <row r="3096" spans="1:12" hidden="1" x14ac:dyDescent="0.25">
      <c r="A3096" s="77">
        <v>711745</v>
      </c>
      <c r="B3096" s="77" t="s">
        <v>1974</v>
      </c>
      <c r="C3096" s="77">
        <v>1729</v>
      </c>
      <c r="D3096" s="77"/>
      <c r="E3096" s="100">
        <v>516</v>
      </c>
      <c r="F3096" s="101">
        <v>15000</v>
      </c>
      <c r="G3096" s="102">
        <v>191457</v>
      </c>
      <c r="H3096" s="103">
        <v>46223</v>
      </c>
      <c r="I3096" s="104"/>
      <c r="J3096" s="77"/>
      <c r="K3096" s="77" t="str">
        <f ca="1">+IF(ISERROR(MATCH([1]!WORKORDER[[#This Row],[TRAVELER]],[1]!Table1[TRAVELER],0)),K3096,"Shipped")</f>
        <v>Shipped</v>
      </c>
      <c r="L3096" s="77">
        <f ca="1">IF(ISERROR(MATCH([1]!WORKORDER[[#This Row],[TRAVELER]],[1]!Table1[TRAVELER],0)),L3096,#REF!)</f>
        <v>29874</v>
      </c>
    </row>
    <row r="3097" spans="1:12" hidden="1" x14ac:dyDescent="0.25">
      <c r="A3097" s="77">
        <v>711746</v>
      </c>
      <c r="B3097" s="77" t="s">
        <v>999</v>
      </c>
      <c r="C3097" s="77" t="s">
        <v>922</v>
      </c>
      <c r="D3097" s="77"/>
      <c r="E3097" s="100">
        <v>1789</v>
      </c>
      <c r="F3097" s="101">
        <v>5040</v>
      </c>
      <c r="G3097" s="102">
        <v>190535</v>
      </c>
      <c r="H3097" s="103">
        <v>46189</v>
      </c>
      <c r="I3097" s="104" t="s">
        <v>1975</v>
      </c>
      <c r="J3097" s="77"/>
      <c r="K3097" s="77" t="str">
        <f ca="1">+IF(ISERROR(MATCH([1]!WORKORDER[[#This Row],[TRAVELER]],[1]!Table1[TRAVELER],0)),K3097,"Shipped")</f>
        <v>Shipped</v>
      </c>
      <c r="L3097" s="77">
        <f ca="1">IF(ISERROR(MATCH([1]!WORKORDER[[#This Row],[TRAVELER]],[1]!Table1[TRAVELER],0)),L3097,#REF!)</f>
        <v>29725</v>
      </c>
    </row>
    <row r="3098" spans="1:12" hidden="1" x14ac:dyDescent="0.25">
      <c r="A3098" s="77">
        <v>711747</v>
      </c>
      <c r="B3098" s="77" t="s">
        <v>999</v>
      </c>
      <c r="C3098" s="77" t="s">
        <v>922</v>
      </c>
      <c r="D3098" s="77"/>
      <c r="E3098" s="100">
        <v>1789</v>
      </c>
      <c r="F3098" s="101">
        <v>5040</v>
      </c>
      <c r="G3098" s="102">
        <v>190535</v>
      </c>
      <c r="H3098" s="103">
        <v>46189</v>
      </c>
      <c r="I3098" s="104" t="s">
        <v>1976</v>
      </c>
      <c r="J3098" s="77"/>
      <c r="K3098" s="77" t="str">
        <f ca="1">+IF(ISERROR(MATCH([1]!WORKORDER[[#This Row],[TRAVELER]],[1]!Table1[TRAVELER],0)),K3098,"Shipped")</f>
        <v>Shipped</v>
      </c>
      <c r="L3098" s="77">
        <f ca="1">IF(ISERROR(MATCH([1]!WORKORDER[[#This Row],[TRAVELER]],[1]!Table1[TRAVELER],0)),L3098,#REF!)</f>
        <v>29727</v>
      </c>
    </row>
    <row r="3099" spans="1:12" hidden="1" x14ac:dyDescent="0.25">
      <c r="A3099" s="77">
        <v>711748</v>
      </c>
      <c r="B3099" s="77" t="s">
        <v>999</v>
      </c>
      <c r="C3099" s="77" t="s">
        <v>922</v>
      </c>
      <c r="D3099" s="77"/>
      <c r="E3099" s="100">
        <v>1761</v>
      </c>
      <c r="F3099" s="101">
        <v>4960</v>
      </c>
      <c r="G3099" s="102">
        <v>190535</v>
      </c>
      <c r="H3099" s="103">
        <v>46189</v>
      </c>
      <c r="I3099" s="104" t="s">
        <v>1977</v>
      </c>
      <c r="J3099" s="77"/>
      <c r="K3099" s="77" t="str">
        <f ca="1">+IF(ISERROR(MATCH([1]!WORKORDER[[#This Row],[TRAVELER]],[1]!Table1[TRAVELER],0)),K3099,"Shipped")</f>
        <v>Shipped</v>
      </c>
      <c r="L3099" s="77">
        <f ca="1">IF(ISERROR(MATCH([1]!WORKORDER[[#This Row],[TRAVELER]],[1]!Table1[TRAVELER],0)),L3099,#REF!)</f>
        <v>29727</v>
      </c>
    </row>
    <row r="3100" spans="1:12" hidden="1" x14ac:dyDescent="0.25">
      <c r="A3100" s="77">
        <v>711749</v>
      </c>
      <c r="B3100" s="77" t="s">
        <v>999</v>
      </c>
      <c r="C3100" s="77" t="s">
        <v>922</v>
      </c>
      <c r="D3100" s="77"/>
      <c r="E3100" s="100">
        <v>1761</v>
      </c>
      <c r="F3100" s="101">
        <v>4960</v>
      </c>
      <c r="G3100" s="102">
        <v>190535</v>
      </c>
      <c r="H3100" s="103">
        <v>46189</v>
      </c>
      <c r="I3100" s="104" t="s">
        <v>1978</v>
      </c>
      <c r="J3100" s="77"/>
      <c r="K3100" s="77" t="str">
        <f ca="1">+IF(ISERROR(MATCH([1]!WORKORDER[[#This Row],[TRAVELER]],[1]!Table1[TRAVELER],0)),K3100,"Shipped")</f>
        <v>Shipped</v>
      </c>
      <c r="L3100" s="77">
        <f ca="1">IF(ISERROR(MATCH([1]!WORKORDER[[#This Row],[TRAVELER]],[1]!Table1[TRAVELER],0)),L3100,#REF!)</f>
        <v>29727</v>
      </c>
    </row>
    <row r="3101" spans="1:12" hidden="1" x14ac:dyDescent="0.25">
      <c r="A3101" s="77">
        <v>711750</v>
      </c>
      <c r="B3101" s="77" t="s">
        <v>1012</v>
      </c>
      <c r="C3101" s="77" t="s">
        <v>922</v>
      </c>
      <c r="D3101" s="77"/>
      <c r="E3101" s="100">
        <v>1349</v>
      </c>
      <c r="F3101" s="101">
        <v>6000</v>
      </c>
      <c r="G3101" s="102">
        <v>190535</v>
      </c>
      <c r="H3101" s="103">
        <v>46189</v>
      </c>
      <c r="I3101" s="104" t="s">
        <v>1979</v>
      </c>
      <c r="J3101" s="77"/>
      <c r="K3101" s="77" t="str">
        <f ca="1">+IF(ISERROR(MATCH([1]!WORKORDER[[#This Row],[TRAVELER]],[1]!Table1[TRAVELER],0)),K3101,"Shipped")</f>
        <v>Shipped</v>
      </c>
      <c r="L3101" s="77">
        <f ca="1">IF(ISERROR(MATCH([1]!WORKORDER[[#This Row],[TRAVELER]],[1]!Table1[TRAVELER],0)),L3101,#REF!)</f>
        <v>29727</v>
      </c>
    </row>
    <row r="3102" spans="1:12" hidden="1" x14ac:dyDescent="0.25">
      <c r="A3102" s="77">
        <v>711751</v>
      </c>
      <c r="B3102" s="77" t="s">
        <v>1012</v>
      </c>
      <c r="C3102" s="77" t="s">
        <v>922</v>
      </c>
      <c r="D3102" s="77"/>
      <c r="E3102" s="100">
        <v>1349</v>
      </c>
      <c r="F3102" s="101">
        <v>6000</v>
      </c>
      <c r="G3102" s="102">
        <v>190535</v>
      </c>
      <c r="H3102" s="103">
        <v>46189</v>
      </c>
      <c r="I3102" s="104" t="s">
        <v>1980</v>
      </c>
      <c r="J3102" s="77"/>
      <c r="K3102" s="77" t="str">
        <f ca="1">+IF(ISERROR(MATCH([1]!WORKORDER[[#This Row],[TRAVELER]],[1]!Table1[TRAVELER],0)),K3102,"Shipped")</f>
        <v>Shipped</v>
      </c>
      <c r="L3102" s="77">
        <f ca="1">IF(ISERROR(MATCH([1]!WORKORDER[[#This Row],[TRAVELER]],[1]!Table1[TRAVELER],0)),L3102,#REF!)</f>
        <v>29727</v>
      </c>
    </row>
    <row r="3103" spans="1:12" hidden="1" x14ac:dyDescent="0.25">
      <c r="A3103" s="77">
        <v>711752</v>
      </c>
      <c r="B3103" s="77" t="s">
        <v>1012</v>
      </c>
      <c r="C3103" s="77" t="s">
        <v>922</v>
      </c>
      <c r="D3103" s="77"/>
      <c r="E3103" s="100">
        <v>896</v>
      </c>
      <c r="F3103" s="101">
        <v>3986</v>
      </c>
      <c r="G3103" s="102">
        <v>190535</v>
      </c>
      <c r="H3103" s="103">
        <v>46189</v>
      </c>
      <c r="I3103" s="104" t="s">
        <v>1981</v>
      </c>
      <c r="J3103" s="77"/>
      <c r="K3103" s="77" t="str">
        <f ca="1">+IF(ISERROR(MATCH([1]!WORKORDER[[#This Row],[TRAVELER]],[1]!Table1[TRAVELER],0)),K3103,"Shipped")</f>
        <v>Shipped</v>
      </c>
      <c r="L3103" s="77">
        <f ca="1">IF(ISERROR(MATCH([1]!WORKORDER[[#This Row],[TRAVELER]],[1]!Table1[TRAVELER],0)),L3103,#REF!)</f>
        <v>29727</v>
      </c>
    </row>
    <row r="3104" spans="1:12" hidden="1" x14ac:dyDescent="0.25">
      <c r="A3104" s="77">
        <v>711753</v>
      </c>
      <c r="B3104" s="77" t="s">
        <v>1012</v>
      </c>
      <c r="C3104" s="77" t="s">
        <v>922</v>
      </c>
      <c r="D3104" s="77"/>
      <c r="E3104" s="100">
        <v>896</v>
      </c>
      <c r="F3104" s="101">
        <v>3986</v>
      </c>
      <c r="G3104" s="102">
        <v>190535</v>
      </c>
      <c r="H3104" s="103">
        <v>46189</v>
      </c>
      <c r="I3104" s="104" t="s">
        <v>1982</v>
      </c>
      <c r="J3104" s="77"/>
      <c r="K3104" s="77" t="str">
        <f ca="1">+IF(ISERROR(MATCH([1]!WORKORDER[[#This Row],[TRAVELER]],[1]!Table1[TRAVELER],0)),K3104,"Shipped")</f>
        <v>Shipped</v>
      </c>
      <c r="L3104" s="77">
        <f ca="1">IF(ISERROR(MATCH([1]!WORKORDER[[#This Row],[TRAVELER]],[1]!Table1[TRAVELER],0)),L3104,#REF!)</f>
        <v>29727</v>
      </c>
    </row>
    <row r="3105" spans="1:12" hidden="1" x14ac:dyDescent="0.25">
      <c r="A3105" s="77">
        <v>711754</v>
      </c>
      <c r="B3105" s="77" t="s">
        <v>1012</v>
      </c>
      <c r="C3105" s="77" t="s">
        <v>922</v>
      </c>
      <c r="D3105" s="77"/>
      <c r="E3105" s="100">
        <v>0</v>
      </c>
      <c r="F3105" s="101">
        <v>0</v>
      </c>
      <c r="G3105" s="102">
        <v>190535</v>
      </c>
      <c r="H3105" s="103">
        <v>46189</v>
      </c>
      <c r="I3105" s="104" t="s">
        <v>1983</v>
      </c>
      <c r="J3105" s="77"/>
      <c r="K3105" s="77" t="str">
        <f ca="1">+IF(ISERROR(MATCH([1]!WORKORDER[[#This Row],[TRAVELER]],[1]!Table1[TRAVELER],0)),K3105,"Shipped")</f>
        <v>Shipped</v>
      </c>
      <c r="L3105" s="77">
        <f ca="1">IF(ISERROR(MATCH([1]!WORKORDER[[#This Row],[TRAVELER]],[1]!Table1[TRAVELER],0)),L3105,#REF!)</f>
        <v>29725</v>
      </c>
    </row>
    <row r="3106" spans="1:12" hidden="1" x14ac:dyDescent="0.25">
      <c r="A3106" s="77">
        <v>711756</v>
      </c>
      <c r="B3106" s="77" t="s">
        <v>1984</v>
      </c>
      <c r="C3106" s="77">
        <v>845</v>
      </c>
      <c r="D3106" s="77"/>
      <c r="E3106" s="100">
        <v>145</v>
      </c>
      <c r="F3106" s="101">
        <v>965</v>
      </c>
      <c r="G3106" s="102">
        <v>190958</v>
      </c>
      <c r="H3106" s="103">
        <v>46204</v>
      </c>
      <c r="I3106" s="104"/>
      <c r="J3106" s="77"/>
      <c r="K3106" s="77" t="str">
        <f ca="1">+IF(ISERROR(MATCH([1]!WORKORDER[[#This Row],[TRAVELER]],[1]!Table1[TRAVELER],0)),K3106,"Shipped")</f>
        <v>Shipped</v>
      </c>
      <c r="L3106" s="77">
        <f ca="1">IF(ISERROR(MATCH([1]!WORKORDER[[#This Row],[TRAVELER]],[1]!Table1[TRAVELER],0)),L3106,#REF!)</f>
        <v>29837</v>
      </c>
    </row>
    <row r="3107" spans="1:12" hidden="1" x14ac:dyDescent="0.25">
      <c r="A3107" s="77">
        <v>711757</v>
      </c>
      <c r="B3107" s="77" t="s">
        <v>1122</v>
      </c>
      <c r="C3107" s="77">
        <v>676</v>
      </c>
      <c r="D3107" s="77"/>
      <c r="E3107" s="100">
        <v>796</v>
      </c>
      <c r="F3107" s="101">
        <v>33167</v>
      </c>
      <c r="G3107" s="102">
        <v>190690</v>
      </c>
      <c r="H3107" s="103">
        <v>46196</v>
      </c>
      <c r="I3107" s="104" t="s">
        <v>926</v>
      </c>
      <c r="J3107" s="77"/>
      <c r="K3107" s="77" t="str">
        <f ca="1">+IF(ISERROR(MATCH([1]!WORKORDER[[#This Row],[TRAVELER]],[1]!Table1[TRAVELER],0)),K3107,"Shipped")</f>
        <v>Shipped</v>
      </c>
      <c r="L3107" s="77">
        <f ca="1">IF(ISERROR(MATCH([1]!WORKORDER[[#This Row],[TRAVELER]],[1]!Table1[TRAVELER],0)),L3107,#REF!)</f>
        <v>29816</v>
      </c>
    </row>
    <row r="3108" spans="1:12" hidden="1" x14ac:dyDescent="0.25">
      <c r="A3108" s="77">
        <v>711758</v>
      </c>
      <c r="B3108" s="77" t="s">
        <v>1122</v>
      </c>
      <c r="C3108" s="77">
        <v>810</v>
      </c>
      <c r="D3108" s="77"/>
      <c r="E3108" s="100">
        <v>852</v>
      </c>
      <c r="F3108" s="101">
        <v>35500</v>
      </c>
      <c r="G3108" s="102">
        <v>190690</v>
      </c>
      <c r="H3108" s="103">
        <v>46196</v>
      </c>
      <c r="I3108" s="104" t="s">
        <v>926</v>
      </c>
      <c r="J3108" s="77"/>
      <c r="K3108" s="77" t="str">
        <f ca="1">+IF(ISERROR(MATCH([1]!WORKORDER[[#This Row],[TRAVELER]],[1]!Table1[TRAVELER],0)),K3108,"Shipped")</f>
        <v>Shipped</v>
      </c>
      <c r="L3108" s="77">
        <f ca="1">IF(ISERROR(MATCH([1]!WORKORDER[[#This Row],[TRAVELER]],[1]!Table1[TRAVELER],0)),L3108,#REF!)</f>
        <v>29792</v>
      </c>
    </row>
    <row r="3109" spans="1:12" hidden="1" x14ac:dyDescent="0.25">
      <c r="A3109" s="77">
        <v>711759</v>
      </c>
      <c r="B3109" s="77" t="s">
        <v>946</v>
      </c>
      <c r="C3109" s="77">
        <v>663</v>
      </c>
      <c r="D3109" s="77"/>
      <c r="E3109" s="100">
        <v>952</v>
      </c>
      <c r="F3109" s="101">
        <v>61818</v>
      </c>
      <c r="G3109" s="102">
        <v>190976</v>
      </c>
      <c r="H3109" s="103">
        <v>46205</v>
      </c>
      <c r="I3109" s="104" t="s">
        <v>1985</v>
      </c>
      <c r="J3109" s="77"/>
      <c r="K3109" s="77" t="str">
        <f ca="1">+IF(ISERROR(MATCH([1]!WORKORDER[[#This Row],[TRAVELER]],[1]!Table1[TRAVELER],0)),K3109,"Shipped")</f>
        <v>Shipped</v>
      </c>
      <c r="L3109" s="77">
        <f ca="1">IF(ISERROR(MATCH([1]!WORKORDER[[#This Row],[TRAVELER]],[1]!Table1[TRAVELER],0)),L3109,#REF!)</f>
        <v>29809</v>
      </c>
    </row>
    <row r="3110" spans="1:12" hidden="1" x14ac:dyDescent="0.25">
      <c r="A3110" s="77">
        <v>711760</v>
      </c>
      <c r="B3110" s="77" t="s">
        <v>946</v>
      </c>
      <c r="C3110" s="77">
        <v>1373</v>
      </c>
      <c r="D3110" s="77"/>
      <c r="E3110" s="100">
        <v>1023</v>
      </c>
      <c r="F3110" s="101">
        <v>66429</v>
      </c>
      <c r="G3110" s="102">
        <v>190976</v>
      </c>
      <c r="H3110" s="103">
        <v>46205</v>
      </c>
      <c r="I3110" s="104" t="s">
        <v>1986</v>
      </c>
      <c r="J3110" s="77"/>
      <c r="K3110" s="77" t="str">
        <f ca="1">+IF(ISERROR(MATCH([1]!WORKORDER[[#This Row],[TRAVELER]],[1]!Table1[TRAVELER],0)),K3110,"Shipped")</f>
        <v>Shipped</v>
      </c>
      <c r="L3110" s="77">
        <f ca="1">IF(ISERROR(MATCH([1]!WORKORDER[[#This Row],[TRAVELER]],[1]!Table1[TRAVELER],0)),L3110,#REF!)</f>
        <v>29807</v>
      </c>
    </row>
    <row r="3111" spans="1:12" hidden="1" x14ac:dyDescent="0.25">
      <c r="A3111" s="77">
        <v>711761</v>
      </c>
      <c r="B3111" s="77" t="s">
        <v>946</v>
      </c>
      <c r="C3111" s="77">
        <v>446</v>
      </c>
      <c r="D3111" s="77"/>
      <c r="E3111" s="100">
        <v>966</v>
      </c>
      <c r="F3111" s="101">
        <v>62727</v>
      </c>
      <c r="G3111" s="102">
        <v>190976</v>
      </c>
      <c r="H3111" s="103">
        <v>46205</v>
      </c>
      <c r="I3111" s="104" t="s">
        <v>1987</v>
      </c>
      <c r="J3111" s="77"/>
      <c r="K3111" s="77" t="str">
        <f ca="1">+IF(ISERROR(MATCH([1]!WORKORDER[[#This Row],[TRAVELER]],[1]!Table1[TRAVELER],0)),K3111,"Shipped")</f>
        <v>Shipped</v>
      </c>
      <c r="L3111" s="77">
        <f ca="1">IF(ISERROR(MATCH([1]!WORKORDER[[#This Row],[TRAVELER]],[1]!Table1[TRAVELER],0)),L3111,#REF!)</f>
        <v>29805</v>
      </c>
    </row>
    <row r="3112" spans="1:12" hidden="1" x14ac:dyDescent="0.25">
      <c r="A3112" s="77">
        <v>711762</v>
      </c>
      <c r="B3112" s="77" t="s">
        <v>946</v>
      </c>
      <c r="C3112" s="77">
        <v>397</v>
      </c>
      <c r="D3112" s="77"/>
      <c r="E3112" s="100">
        <v>1036</v>
      </c>
      <c r="F3112" s="101">
        <v>67273</v>
      </c>
      <c r="G3112" s="102">
        <v>190976</v>
      </c>
      <c r="H3112" s="103">
        <v>46205</v>
      </c>
      <c r="I3112" s="104" t="s">
        <v>1988</v>
      </c>
      <c r="J3112" s="77"/>
      <c r="K3112" s="77" t="str">
        <f ca="1">+IF(ISERROR(MATCH([1]!WORKORDER[[#This Row],[TRAVELER]],[1]!Table1[TRAVELER],0)),K3112,"Shipped")</f>
        <v>Shipped</v>
      </c>
      <c r="L3112" s="77">
        <f ca="1">IF(ISERROR(MATCH([1]!WORKORDER[[#This Row],[TRAVELER]],[1]!Table1[TRAVELER],0)),L3112,#REF!)</f>
        <v>29811</v>
      </c>
    </row>
    <row r="3113" spans="1:12" hidden="1" x14ac:dyDescent="0.25">
      <c r="A3113" s="77">
        <v>711763</v>
      </c>
      <c r="B3113" s="77">
        <v>11546703</v>
      </c>
      <c r="C3113" s="77">
        <v>6</v>
      </c>
      <c r="D3113" s="77"/>
      <c r="E3113" s="100">
        <v>963</v>
      </c>
      <c r="F3113" s="101">
        <v>118889</v>
      </c>
      <c r="G3113" s="102">
        <v>191506</v>
      </c>
      <c r="H3113" s="103">
        <v>46224</v>
      </c>
      <c r="I3113" s="104" t="s">
        <v>1989</v>
      </c>
      <c r="J3113" s="77" t="s">
        <v>871</v>
      </c>
      <c r="K3113" s="77" t="str">
        <f ca="1">+IF(ISERROR(MATCH([1]!WORKORDER[[#This Row],[TRAVELER]],[1]!Table1[TRAVELER],0)),K3113,"Shipped")</f>
        <v>Shipped</v>
      </c>
      <c r="L3113" s="77">
        <f ca="1">IF(ISERROR(MATCH([1]!WORKORDER[[#This Row],[TRAVELER]],[1]!Table1[TRAVELER],0)),L3113,#REF!)</f>
        <v>29913</v>
      </c>
    </row>
    <row r="3114" spans="1:12" hidden="1" x14ac:dyDescent="0.25">
      <c r="A3114" s="77">
        <v>711764</v>
      </c>
      <c r="B3114" s="77">
        <v>11546703</v>
      </c>
      <c r="C3114" s="77">
        <v>880</v>
      </c>
      <c r="D3114" s="77"/>
      <c r="E3114" s="100">
        <v>1069</v>
      </c>
      <c r="F3114" s="101">
        <v>131975</v>
      </c>
      <c r="G3114" s="102">
        <v>191506</v>
      </c>
      <c r="H3114" s="103">
        <v>46224</v>
      </c>
      <c r="I3114" s="104" t="s">
        <v>1990</v>
      </c>
      <c r="J3114" s="77" t="s">
        <v>871</v>
      </c>
      <c r="K3114" s="77" t="str">
        <f ca="1">+IF(ISERROR(MATCH([1]!WORKORDER[[#This Row],[TRAVELER]],[1]!Table1[TRAVELER],0)),K3114,"Shipped")</f>
        <v>Shipped</v>
      </c>
      <c r="L3114" s="77">
        <f ca="1">IF(ISERROR(MATCH([1]!WORKORDER[[#This Row],[TRAVELER]],[1]!Table1[TRAVELER],0)),L3114,#REF!)</f>
        <v>29877</v>
      </c>
    </row>
    <row r="3115" spans="1:12" hidden="1" x14ac:dyDescent="0.25">
      <c r="A3115" s="77">
        <v>711765</v>
      </c>
      <c r="B3115" s="77">
        <v>11546703</v>
      </c>
      <c r="C3115" s="77">
        <v>42</v>
      </c>
      <c r="D3115" s="77"/>
      <c r="E3115" s="100">
        <v>1205</v>
      </c>
      <c r="F3115" s="101">
        <v>148765</v>
      </c>
      <c r="G3115" s="102">
        <v>192708</v>
      </c>
      <c r="H3115" s="103">
        <v>46232</v>
      </c>
      <c r="I3115" s="104" t="s">
        <v>1991</v>
      </c>
      <c r="J3115" s="77"/>
      <c r="K3115" s="77" t="str">
        <f ca="1">+IF(ISERROR(MATCH([1]!WORKORDER[[#This Row],[TRAVELER]],[1]!Table1[TRAVELER],0)),K3115,"Shipped")</f>
        <v>Shipped</v>
      </c>
      <c r="L3115" s="77">
        <f ca="1">IF(ISERROR(MATCH([1]!WORKORDER[[#This Row],[TRAVELER]],[1]!Table1[TRAVELER],0)),L3115,#REF!)</f>
        <v>29921</v>
      </c>
    </row>
    <row r="3116" spans="1:12" hidden="1" x14ac:dyDescent="0.25">
      <c r="A3116" s="77">
        <v>711766</v>
      </c>
      <c r="B3116" s="77">
        <v>11546703</v>
      </c>
      <c r="C3116" s="77">
        <v>442</v>
      </c>
      <c r="D3116" s="77"/>
      <c r="E3116" s="100">
        <v>1081</v>
      </c>
      <c r="F3116" s="101">
        <v>133457</v>
      </c>
      <c r="G3116" s="102">
        <v>191506</v>
      </c>
      <c r="H3116" s="103">
        <v>46224</v>
      </c>
      <c r="I3116" s="104" t="s">
        <v>1992</v>
      </c>
      <c r="J3116" s="77" t="s">
        <v>871</v>
      </c>
      <c r="K3116" s="77" t="str">
        <f ca="1">+IF(ISERROR(MATCH([1]!WORKORDER[[#This Row],[TRAVELER]],[1]!Table1[TRAVELER],0)),K3116,"Shipped")</f>
        <v>Shipped</v>
      </c>
      <c r="L3116" s="77">
        <f ca="1">IF(ISERROR(MATCH([1]!WORKORDER[[#This Row],[TRAVELER]],[1]!Table1[TRAVELER],0)),L3116,#REF!)</f>
        <v>29888</v>
      </c>
    </row>
    <row r="3117" spans="1:12" hidden="1" x14ac:dyDescent="0.25">
      <c r="A3117" s="77">
        <v>711767</v>
      </c>
      <c r="B3117" s="77">
        <v>11610128</v>
      </c>
      <c r="C3117" s="77">
        <v>1534</v>
      </c>
      <c r="D3117" s="77"/>
      <c r="E3117" s="100">
        <v>815</v>
      </c>
      <c r="F3117" s="101">
        <v>29107</v>
      </c>
      <c r="G3117" s="102">
        <v>190976</v>
      </c>
      <c r="H3117" s="103">
        <v>46205</v>
      </c>
      <c r="I3117" s="104" t="s">
        <v>1993</v>
      </c>
      <c r="J3117" s="77"/>
      <c r="K3117" s="77" t="str">
        <f ca="1">+IF(ISERROR(MATCH([1]!WORKORDER[[#This Row],[TRAVELER]],[1]!Table1[TRAVELER],0)),K3117,"Shipped")</f>
        <v>Shipped</v>
      </c>
      <c r="L3117" s="77">
        <f ca="1">IF(ISERROR(MATCH([1]!WORKORDER[[#This Row],[TRAVELER]],[1]!Table1[TRAVELER],0)),L3117,#REF!)</f>
        <v>29805</v>
      </c>
    </row>
    <row r="3118" spans="1:12" hidden="1" x14ac:dyDescent="0.25">
      <c r="A3118" s="77">
        <v>711768</v>
      </c>
      <c r="B3118" s="77">
        <v>11610128</v>
      </c>
      <c r="C3118" s="77">
        <v>495</v>
      </c>
      <c r="D3118" s="77"/>
      <c r="E3118" s="100">
        <v>1005</v>
      </c>
      <c r="F3118" s="101">
        <v>35893</v>
      </c>
      <c r="G3118" s="102">
        <v>190976</v>
      </c>
      <c r="H3118" s="103">
        <v>46205</v>
      </c>
      <c r="I3118" s="104" t="s">
        <v>1994</v>
      </c>
      <c r="J3118" s="77"/>
      <c r="K3118" s="77" t="str">
        <f ca="1">+IF(ISERROR(MATCH([1]!WORKORDER[[#This Row],[TRAVELER]],[1]!Table1[TRAVELER],0)),K3118,"Shipped")</f>
        <v>Shipped</v>
      </c>
      <c r="L3118" s="77">
        <f ca="1">IF(ISERROR(MATCH([1]!WORKORDER[[#This Row],[TRAVELER]],[1]!Table1[TRAVELER],0)),L3118,#REF!)</f>
        <v>29805</v>
      </c>
    </row>
    <row r="3119" spans="1:12" hidden="1" x14ac:dyDescent="0.25">
      <c r="A3119" s="77">
        <v>711769</v>
      </c>
      <c r="B3119" s="77" t="s">
        <v>1031</v>
      </c>
      <c r="C3119" s="77">
        <v>1559</v>
      </c>
      <c r="D3119" s="77"/>
      <c r="E3119" s="100">
        <v>829</v>
      </c>
      <c r="F3119" s="101">
        <v>122237</v>
      </c>
      <c r="G3119" s="102">
        <v>190976</v>
      </c>
      <c r="H3119" s="103">
        <v>46205</v>
      </c>
      <c r="I3119" s="104" t="s">
        <v>1995</v>
      </c>
      <c r="J3119" s="77"/>
      <c r="K3119" s="77" t="str">
        <f ca="1">+IF(ISERROR(MATCH([1]!WORKORDER[[#This Row],[TRAVELER]],[1]!Table1[TRAVELER],0)),K3119,"Shipped")</f>
        <v>Shipped</v>
      </c>
      <c r="L3119" s="77">
        <f ca="1">IF(ISERROR(MATCH([1]!WORKORDER[[#This Row],[TRAVELER]],[1]!Table1[TRAVELER],0)),L3119,#REF!)</f>
        <v>29811</v>
      </c>
    </row>
    <row r="3120" spans="1:12" hidden="1" x14ac:dyDescent="0.25">
      <c r="A3120" s="77">
        <v>711770</v>
      </c>
      <c r="B3120" s="77" t="s">
        <v>1031</v>
      </c>
      <c r="C3120" s="77">
        <v>387</v>
      </c>
      <c r="D3120" s="77"/>
      <c r="E3120" s="100">
        <v>971</v>
      </c>
      <c r="F3120" s="101">
        <v>127763</v>
      </c>
      <c r="G3120" s="102">
        <v>190976</v>
      </c>
      <c r="H3120" s="103">
        <v>46205</v>
      </c>
      <c r="I3120" s="104" t="s">
        <v>1996</v>
      </c>
      <c r="J3120" s="77"/>
      <c r="K3120" s="77" t="str">
        <f ca="1">+IF(ISERROR(MATCH([1]!WORKORDER[[#This Row],[TRAVELER]],[1]!Table1[TRAVELER],0)),K3120,"Shipped")</f>
        <v>Shipped</v>
      </c>
      <c r="L3120" s="77">
        <f ca="1">IF(ISERROR(MATCH([1]!WORKORDER[[#This Row],[TRAVELER]],[1]!Table1[TRAVELER],0)),L3120,#REF!)</f>
        <v>29818</v>
      </c>
    </row>
    <row r="3121" spans="1:12" hidden="1" x14ac:dyDescent="0.25">
      <c r="A3121" s="77">
        <v>711771</v>
      </c>
      <c r="B3121" s="77" t="s">
        <v>74</v>
      </c>
      <c r="C3121" s="77">
        <v>239</v>
      </c>
      <c r="D3121" s="77"/>
      <c r="E3121" s="100">
        <v>1193</v>
      </c>
      <c r="F3121" s="101">
        <v>51422</v>
      </c>
      <c r="G3121" s="102">
        <v>192887</v>
      </c>
      <c r="H3121" s="103">
        <v>46239</v>
      </c>
      <c r="I3121" s="104" t="s">
        <v>1997</v>
      </c>
      <c r="J3121" s="77"/>
      <c r="K3121" s="77" t="str">
        <f ca="1">+IF(ISERROR(MATCH([1]!WORKORDER[[#This Row],[TRAVELER]],[1]!Table1[TRAVELER],0)),K3121,"Shipped")</f>
        <v>Shipped</v>
      </c>
      <c r="L3121" s="77">
        <f ca="1">IF(ISERROR(MATCH([1]!WORKORDER[[#This Row],[TRAVELER]],[1]!Table1[TRAVELER],0)),L3121,#REF!)</f>
        <v>29948</v>
      </c>
    </row>
    <row r="3122" spans="1:12" hidden="1" x14ac:dyDescent="0.25">
      <c r="A3122" s="77">
        <v>711772</v>
      </c>
      <c r="B3122" s="77" t="s">
        <v>74</v>
      </c>
      <c r="C3122" s="77">
        <v>919</v>
      </c>
      <c r="D3122" s="77"/>
      <c r="E3122" s="100">
        <v>886</v>
      </c>
      <c r="F3122" s="101">
        <v>38190</v>
      </c>
      <c r="G3122" s="102">
        <v>193047</v>
      </c>
      <c r="H3122" s="103">
        <v>46245</v>
      </c>
      <c r="I3122" s="104" t="s">
        <v>1998</v>
      </c>
      <c r="J3122" s="77"/>
      <c r="K3122" s="77" t="str">
        <f ca="1">+IF(ISERROR(MATCH([1]!WORKORDER[[#This Row],[TRAVELER]],[1]!Table1[TRAVELER],0)),K3122,"Shipped")</f>
        <v>Shipped</v>
      </c>
      <c r="L3122" s="77">
        <f ca="1">IF(ISERROR(MATCH([1]!WORKORDER[[#This Row],[TRAVELER]],[1]!Table1[TRAVELER],0)),L3122,#REF!)</f>
        <v>29974</v>
      </c>
    </row>
    <row r="3123" spans="1:12" hidden="1" x14ac:dyDescent="0.25">
      <c r="A3123" s="77">
        <v>711773</v>
      </c>
      <c r="B3123" s="77" t="s">
        <v>74</v>
      </c>
      <c r="C3123" s="77">
        <v>1000</v>
      </c>
      <c r="D3123" s="77"/>
      <c r="E3123" s="100">
        <v>998</v>
      </c>
      <c r="F3123" s="101">
        <v>43017</v>
      </c>
      <c r="G3123" s="102">
        <v>192708</v>
      </c>
      <c r="H3123" s="103">
        <v>46232</v>
      </c>
      <c r="I3123" s="104" t="s">
        <v>1999</v>
      </c>
      <c r="J3123" s="77"/>
      <c r="K3123" s="77" t="str">
        <f ca="1">+IF(ISERROR(MATCH([1]!WORKORDER[[#This Row],[TRAVELER]],[1]!Table1[TRAVELER],0)),K3123,"Shipped")</f>
        <v>Shipped</v>
      </c>
      <c r="L3123" s="77">
        <f ca="1">IF(ISERROR(MATCH([1]!WORKORDER[[#This Row],[TRAVELER]],[1]!Table1[TRAVELER],0)),L3123,#REF!)</f>
        <v>29929</v>
      </c>
    </row>
    <row r="3124" spans="1:12" hidden="1" x14ac:dyDescent="0.25">
      <c r="A3124" s="77">
        <v>711776</v>
      </c>
      <c r="B3124" s="77">
        <v>11604439</v>
      </c>
      <c r="C3124" s="77">
        <v>1012</v>
      </c>
      <c r="D3124" s="77"/>
      <c r="E3124" s="100">
        <v>931</v>
      </c>
      <c r="F3124" s="101">
        <v>22707</v>
      </c>
      <c r="G3124" s="102">
        <v>190976</v>
      </c>
      <c r="H3124" s="103">
        <v>46205</v>
      </c>
      <c r="I3124" s="104" t="s">
        <v>2000</v>
      </c>
      <c r="J3124" s="77"/>
      <c r="K3124" s="77" t="str">
        <f ca="1">+IF(ISERROR(MATCH([1]!WORKORDER[[#This Row],[TRAVELER]],[1]!Table1[TRAVELER],0)),K3124,"Shipped")</f>
        <v>Shipped</v>
      </c>
      <c r="L3124" s="77">
        <f ca="1">IF(ISERROR(MATCH([1]!WORKORDER[[#This Row],[TRAVELER]],[1]!Table1[TRAVELER],0)),L3124,#REF!)</f>
        <v>29805</v>
      </c>
    </row>
    <row r="3125" spans="1:12" hidden="1" x14ac:dyDescent="0.25">
      <c r="A3125" s="77">
        <v>711777</v>
      </c>
      <c r="B3125" s="77" t="s">
        <v>1062</v>
      </c>
      <c r="C3125" s="77">
        <v>1110</v>
      </c>
      <c r="D3125" s="77"/>
      <c r="E3125" s="100">
        <v>1161</v>
      </c>
      <c r="F3125" s="101">
        <v>75390</v>
      </c>
      <c r="G3125" s="102">
        <v>190976</v>
      </c>
      <c r="H3125" s="103">
        <v>46205</v>
      </c>
      <c r="I3125" s="104" t="s">
        <v>2001</v>
      </c>
      <c r="J3125" s="77"/>
      <c r="K3125" s="77" t="str">
        <f ca="1">+IF(ISERROR(MATCH([1]!WORKORDER[[#This Row],[TRAVELER]],[1]!Table1[TRAVELER],0)),K3125,"Shipped")</f>
        <v>Shipped</v>
      </c>
      <c r="L3125" s="77">
        <f ca="1">IF(ISERROR(MATCH([1]!WORKORDER[[#This Row],[TRAVELER]],[1]!Table1[TRAVELER],0)),L3125,#REF!)</f>
        <v>29807</v>
      </c>
    </row>
    <row r="3126" spans="1:12" hidden="1" x14ac:dyDescent="0.25">
      <c r="A3126" s="77">
        <v>711778</v>
      </c>
      <c r="B3126" s="77" t="s">
        <v>1062</v>
      </c>
      <c r="C3126" s="77">
        <v>711</v>
      </c>
      <c r="D3126" s="77"/>
      <c r="E3126" s="100">
        <v>1195</v>
      </c>
      <c r="F3126" s="101">
        <v>77597</v>
      </c>
      <c r="G3126" s="102">
        <v>190976</v>
      </c>
      <c r="H3126" s="103">
        <v>46205</v>
      </c>
      <c r="I3126" s="104" t="s">
        <v>2002</v>
      </c>
      <c r="J3126" s="77"/>
      <c r="K3126" s="77" t="str">
        <f ca="1">+IF(ISERROR(MATCH([1]!WORKORDER[[#This Row],[TRAVELER]],[1]!Table1[TRAVELER],0)),K3126,"Shipped")</f>
        <v>Shipped</v>
      </c>
      <c r="L3126" s="77">
        <f ca="1">IF(ISERROR(MATCH([1]!WORKORDER[[#This Row],[TRAVELER]],[1]!Table1[TRAVELER],0)),L3126,#REF!)</f>
        <v>29805</v>
      </c>
    </row>
    <row r="3127" spans="1:12" hidden="1" x14ac:dyDescent="0.25">
      <c r="A3127" s="77">
        <v>711781</v>
      </c>
      <c r="B3127" s="77">
        <v>11609411</v>
      </c>
      <c r="C3127" s="77">
        <v>935</v>
      </c>
      <c r="D3127" s="77"/>
      <c r="E3127" s="100">
        <v>605</v>
      </c>
      <c r="F3127" s="101">
        <v>61111</v>
      </c>
      <c r="G3127" s="102">
        <v>190976</v>
      </c>
      <c r="H3127" s="103">
        <v>46205</v>
      </c>
      <c r="I3127" s="104" t="s">
        <v>2003</v>
      </c>
      <c r="J3127" s="77"/>
      <c r="K3127" s="77" t="str">
        <f ca="1">+IF(ISERROR(MATCH([1]!WORKORDER[[#This Row],[TRAVELER]],[1]!Table1[TRAVELER],0)),K3127,"Shipped")</f>
        <v>Shipped</v>
      </c>
      <c r="L3127" s="77">
        <f ca="1">IF(ISERROR(MATCH([1]!WORKORDER[[#This Row],[TRAVELER]],[1]!Table1[TRAVELER],0)),L3127,#REF!)</f>
        <v>29811</v>
      </c>
    </row>
    <row r="3128" spans="1:12" hidden="1" x14ac:dyDescent="0.25">
      <c r="A3128" s="77">
        <v>711782</v>
      </c>
      <c r="B3128" s="77">
        <v>11609411</v>
      </c>
      <c r="C3128" s="77">
        <v>1303</v>
      </c>
      <c r="D3128" s="77"/>
      <c r="E3128" s="100">
        <v>617</v>
      </c>
      <c r="F3128" s="101">
        <v>62323</v>
      </c>
      <c r="G3128" s="102">
        <v>190976</v>
      </c>
      <c r="H3128" s="103">
        <v>46205</v>
      </c>
      <c r="I3128" s="104" t="s">
        <v>2004</v>
      </c>
      <c r="J3128" s="77"/>
      <c r="K3128" s="77" t="str">
        <f ca="1">+IF(ISERROR(MATCH([1]!WORKORDER[[#This Row],[TRAVELER]],[1]!Table1[TRAVELER],0)),K3128,"Shipped")</f>
        <v>Shipped</v>
      </c>
      <c r="L3128" s="77">
        <f ca="1">IF(ISERROR(MATCH([1]!WORKORDER[[#This Row],[TRAVELER]],[1]!Table1[TRAVELER],0)),L3128,#REF!)</f>
        <v>29835</v>
      </c>
    </row>
    <row r="3129" spans="1:12" hidden="1" x14ac:dyDescent="0.25">
      <c r="A3129" s="77">
        <v>711795</v>
      </c>
      <c r="B3129" s="77" t="s">
        <v>2005</v>
      </c>
      <c r="C3129" s="77">
        <v>1700</v>
      </c>
      <c r="D3129" s="77"/>
      <c r="E3129" s="100">
        <v>1151</v>
      </c>
      <c r="F3129" s="101">
        <v>17845</v>
      </c>
      <c r="G3129" s="102">
        <v>190864</v>
      </c>
      <c r="H3129" s="103">
        <v>46202</v>
      </c>
      <c r="I3129" s="104" t="s">
        <v>926</v>
      </c>
      <c r="J3129" s="77"/>
      <c r="K3129" s="77" t="str">
        <f ca="1">+IF(ISERROR(MATCH([1]!WORKORDER[[#This Row],[TRAVELER]],[1]!Table1[TRAVELER],0)),K3129,"Shipped")</f>
        <v>Shipped</v>
      </c>
      <c r="L3129" s="77">
        <f ca="1">IF(ISERROR(MATCH([1]!WORKORDER[[#This Row],[TRAVELER]],[1]!Table1[TRAVELER],0)),L3129,#REF!)</f>
        <v>29787</v>
      </c>
    </row>
    <row r="3130" spans="1:12" hidden="1" x14ac:dyDescent="0.25">
      <c r="A3130" s="77">
        <v>711796</v>
      </c>
      <c r="B3130" s="77" t="s">
        <v>2005</v>
      </c>
      <c r="C3130" s="77">
        <v>173</v>
      </c>
      <c r="D3130" s="77"/>
      <c r="E3130" s="100">
        <v>1042</v>
      </c>
      <c r="F3130" s="101">
        <v>16155</v>
      </c>
      <c r="G3130" s="102">
        <v>190864</v>
      </c>
      <c r="H3130" s="103">
        <v>46202</v>
      </c>
      <c r="I3130" s="104" t="s">
        <v>926</v>
      </c>
      <c r="J3130" s="77"/>
      <c r="K3130" s="77" t="str">
        <f ca="1">+IF(ISERROR(MATCH([1]!WORKORDER[[#This Row],[TRAVELER]],[1]!Table1[TRAVELER],0)),K3130,"Shipped")</f>
        <v>Shipped</v>
      </c>
      <c r="L3130" s="77">
        <f ca="1">IF(ISERROR(MATCH([1]!WORKORDER[[#This Row],[TRAVELER]],[1]!Table1[TRAVELER],0)),L3130,#REF!)</f>
        <v>29792</v>
      </c>
    </row>
    <row r="3131" spans="1:12" hidden="1" x14ac:dyDescent="0.25">
      <c r="A3131" s="77">
        <v>711801</v>
      </c>
      <c r="B3131" s="77" t="s">
        <v>2005</v>
      </c>
      <c r="C3131" s="77">
        <v>562</v>
      </c>
      <c r="D3131" s="77"/>
      <c r="E3131" s="100">
        <v>1081</v>
      </c>
      <c r="F3131" s="101">
        <v>16760</v>
      </c>
      <c r="G3131" s="102">
        <v>190864</v>
      </c>
      <c r="H3131" s="103">
        <v>46202</v>
      </c>
      <c r="I3131" s="104" t="s">
        <v>926</v>
      </c>
      <c r="J3131" s="77"/>
      <c r="K3131" s="77" t="str">
        <f ca="1">+IF(ISERROR(MATCH([1]!WORKORDER[[#This Row],[TRAVELER]],[1]!Table1[TRAVELER],0)),K3131,"Shipped")</f>
        <v>Shipped</v>
      </c>
      <c r="L3131" s="77">
        <f ca="1">IF(ISERROR(MATCH([1]!WORKORDER[[#This Row],[TRAVELER]],[1]!Table1[TRAVELER],0)),L3131,#REF!)</f>
        <v>29803</v>
      </c>
    </row>
    <row r="3132" spans="1:12" hidden="1" x14ac:dyDescent="0.25">
      <c r="A3132" s="77">
        <v>711802</v>
      </c>
      <c r="B3132" s="77" t="s">
        <v>2005</v>
      </c>
      <c r="C3132" s="77">
        <v>1089</v>
      </c>
      <c r="D3132" s="77"/>
      <c r="E3132" s="100">
        <v>1121</v>
      </c>
      <c r="F3132" s="101">
        <v>17380</v>
      </c>
      <c r="G3132" s="102">
        <v>190864</v>
      </c>
      <c r="H3132" s="103">
        <v>46202</v>
      </c>
      <c r="I3132" s="104" t="s">
        <v>926</v>
      </c>
      <c r="J3132" s="77"/>
      <c r="K3132" s="77" t="str">
        <f ca="1">+IF(ISERROR(MATCH([1]!WORKORDER[[#This Row],[TRAVELER]],[1]!Table1[TRAVELER],0)),K3132,"Shipped")</f>
        <v>Shipped</v>
      </c>
      <c r="L3132" s="77">
        <f ca="1">IF(ISERROR(MATCH([1]!WORKORDER[[#This Row],[TRAVELER]],[1]!Table1[TRAVELER],0)),L3132,#REF!)</f>
        <v>29800</v>
      </c>
    </row>
    <row r="3133" spans="1:12" hidden="1" x14ac:dyDescent="0.25">
      <c r="A3133" s="77">
        <v>711803</v>
      </c>
      <c r="B3133" s="77" t="s">
        <v>2005</v>
      </c>
      <c r="C3133" s="77">
        <v>305</v>
      </c>
      <c r="D3133" s="77"/>
      <c r="E3133" s="100">
        <v>1103</v>
      </c>
      <c r="F3133" s="101">
        <v>17101</v>
      </c>
      <c r="G3133" s="102">
        <v>190864</v>
      </c>
      <c r="H3133" s="103">
        <v>46202</v>
      </c>
      <c r="I3133" s="104" t="s">
        <v>926</v>
      </c>
      <c r="J3133" s="77"/>
      <c r="K3133" s="77" t="str">
        <f ca="1">+IF(ISERROR(MATCH([1]!WORKORDER[[#This Row],[TRAVELER]],[1]!Table1[TRAVELER],0)),K3133,"Shipped")</f>
        <v>Shipped</v>
      </c>
      <c r="L3133" s="77">
        <f ca="1">IF(ISERROR(MATCH([1]!WORKORDER[[#This Row],[TRAVELER]],[1]!Table1[TRAVELER],0)),L3133,#REF!)</f>
        <v>29805</v>
      </c>
    </row>
    <row r="3134" spans="1:12" hidden="1" x14ac:dyDescent="0.25">
      <c r="A3134" s="77">
        <v>711804</v>
      </c>
      <c r="B3134" s="77" t="s">
        <v>2005</v>
      </c>
      <c r="C3134" s="77">
        <v>15</v>
      </c>
      <c r="D3134" s="77"/>
      <c r="E3134" s="100">
        <v>1087</v>
      </c>
      <c r="F3134" s="101">
        <v>16853</v>
      </c>
      <c r="G3134" s="102">
        <v>190864</v>
      </c>
      <c r="H3134" s="103">
        <v>46202</v>
      </c>
      <c r="I3134" s="104" t="s">
        <v>926</v>
      </c>
      <c r="J3134" s="77"/>
      <c r="K3134" s="77" t="str">
        <f ca="1">+IF(ISERROR(MATCH([1]!WORKORDER[[#This Row],[TRAVELER]],[1]!Table1[TRAVELER],0)),K3134,"Shipped")</f>
        <v>Shipped</v>
      </c>
      <c r="L3134" s="77">
        <f ca="1">IF(ISERROR(MATCH([1]!WORKORDER[[#This Row],[TRAVELER]],[1]!Table1[TRAVELER],0)),L3134,#REF!)</f>
        <v>29814</v>
      </c>
    </row>
    <row r="3135" spans="1:12" hidden="1" x14ac:dyDescent="0.25">
      <c r="A3135" s="77">
        <v>711805</v>
      </c>
      <c r="B3135" s="77" t="s">
        <v>2005</v>
      </c>
      <c r="C3135" s="77">
        <v>540</v>
      </c>
      <c r="D3135" s="77"/>
      <c r="E3135" s="100">
        <v>1143</v>
      </c>
      <c r="F3135" s="101">
        <v>17721</v>
      </c>
      <c r="G3135" s="102">
        <v>190864</v>
      </c>
      <c r="H3135" s="103">
        <v>46202</v>
      </c>
      <c r="I3135" s="104" t="s">
        <v>926</v>
      </c>
      <c r="J3135" s="77"/>
      <c r="K3135" s="77" t="str">
        <f ca="1">+IF(ISERROR(MATCH([1]!WORKORDER[[#This Row],[TRAVELER]],[1]!Table1[TRAVELER],0)),K3135,"Shipped")</f>
        <v>Shipped</v>
      </c>
      <c r="L3135" s="77">
        <f ca="1">IF(ISERROR(MATCH([1]!WORKORDER[[#This Row],[TRAVELER]],[1]!Table1[TRAVELER],0)),L3135,#REF!)</f>
        <v>29814</v>
      </c>
    </row>
    <row r="3136" spans="1:12" hidden="1" x14ac:dyDescent="0.25">
      <c r="A3136" s="77">
        <v>711806</v>
      </c>
      <c r="B3136" s="77" t="s">
        <v>2005</v>
      </c>
      <c r="C3136" s="77">
        <v>1426</v>
      </c>
      <c r="D3136" s="77"/>
      <c r="E3136" s="100">
        <v>1057</v>
      </c>
      <c r="F3136" s="101">
        <v>16388</v>
      </c>
      <c r="G3136" s="102">
        <v>190864</v>
      </c>
      <c r="H3136" s="103">
        <v>46202</v>
      </c>
      <c r="I3136" s="104" t="s">
        <v>926</v>
      </c>
      <c r="J3136" s="77"/>
      <c r="K3136" s="77" t="str">
        <f ca="1">+IF(ISERROR(MATCH([1]!WORKORDER[[#This Row],[TRAVELER]],[1]!Table1[TRAVELER],0)),K3136,"Shipped")</f>
        <v>Shipped</v>
      </c>
      <c r="L3136" s="77">
        <f ca="1">IF(ISERROR(MATCH([1]!WORKORDER[[#This Row],[TRAVELER]],[1]!Table1[TRAVELER],0)),L3136,#REF!)</f>
        <v>29814</v>
      </c>
    </row>
    <row r="3137" spans="1:12" hidden="1" x14ac:dyDescent="0.25">
      <c r="A3137" s="77">
        <v>711811</v>
      </c>
      <c r="B3137" s="77" t="s">
        <v>2005</v>
      </c>
      <c r="C3137" s="77">
        <v>591</v>
      </c>
      <c r="D3137" s="77"/>
      <c r="E3137" s="100">
        <v>1108</v>
      </c>
      <c r="F3137" s="101">
        <v>17178</v>
      </c>
      <c r="G3137" s="102">
        <v>190864</v>
      </c>
      <c r="H3137" s="103">
        <v>46202</v>
      </c>
      <c r="I3137" s="104" t="s">
        <v>926</v>
      </c>
      <c r="J3137" s="77"/>
      <c r="K3137" s="77" t="str">
        <f ca="1">+IF(ISERROR(MATCH([1]!WORKORDER[[#This Row],[TRAVELER]],[1]!Table1[TRAVELER],0)),K3137,"Shipped")</f>
        <v>Shipped</v>
      </c>
      <c r="L3137" s="77">
        <f ca="1">IF(ISERROR(MATCH([1]!WORKORDER[[#This Row],[TRAVELER]],[1]!Table1[TRAVELER],0)),L3137,#REF!)</f>
        <v>29784</v>
      </c>
    </row>
    <row r="3138" spans="1:12" hidden="1" x14ac:dyDescent="0.25">
      <c r="A3138" s="77">
        <v>711812</v>
      </c>
      <c r="B3138" s="77" t="s">
        <v>2005</v>
      </c>
      <c r="C3138" s="77">
        <v>1067</v>
      </c>
      <c r="D3138" s="77"/>
      <c r="E3138" s="100">
        <v>1097</v>
      </c>
      <c r="F3138" s="101">
        <v>17008</v>
      </c>
      <c r="G3138" s="102">
        <v>190864</v>
      </c>
      <c r="H3138" s="103">
        <v>46202</v>
      </c>
      <c r="I3138" s="104" t="s">
        <v>926</v>
      </c>
      <c r="J3138" s="77"/>
      <c r="K3138" s="77" t="str">
        <f ca="1">+IF(ISERROR(MATCH([1]!WORKORDER[[#This Row],[TRAVELER]],[1]!Table1[TRAVELER],0)),K3138,"Shipped")</f>
        <v>Shipped</v>
      </c>
      <c r="L3138" s="77">
        <f ca="1">IF(ISERROR(MATCH([1]!WORKORDER[[#This Row],[TRAVELER]],[1]!Table1[TRAVELER],0)),L3138,#REF!)</f>
        <v>29831</v>
      </c>
    </row>
    <row r="3139" spans="1:12" hidden="1" x14ac:dyDescent="0.25">
      <c r="A3139" s="77">
        <v>711813</v>
      </c>
      <c r="B3139" s="77" t="s">
        <v>1037</v>
      </c>
      <c r="C3139" s="77">
        <v>1545</v>
      </c>
      <c r="D3139" s="77"/>
      <c r="E3139" s="100">
        <v>1016</v>
      </c>
      <c r="F3139" s="101">
        <v>33094</v>
      </c>
      <c r="G3139" s="102">
        <v>192681</v>
      </c>
      <c r="H3139" s="103">
        <v>46231</v>
      </c>
      <c r="I3139" s="104" t="s">
        <v>2006</v>
      </c>
      <c r="J3139" s="77"/>
      <c r="K3139" s="77" t="str">
        <f ca="1">+IF(ISERROR(MATCH([1]!WORKORDER[[#This Row],[TRAVELER]],[1]!Table1[TRAVELER],0)),K3139,"Shipped")</f>
        <v>Shipped</v>
      </c>
      <c r="L3139" s="77">
        <f ca="1">IF(ISERROR(MATCH([1]!WORKORDER[[#This Row],[TRAVELER]],[1]!Table1[TRAVELER],0)),L3139,#REF!)</f>
        <v>29915</v>
      </c>
    </row>
    <row r="3140" spans="1:12" hidden="1" x14ac:dyDescent="0.25">
      <c r="A3140" s="77">
        <v>711815</v>
      </c>
      <c r="B3140" s="77" t="s">
        <v>948</v>
      </c>
      <c r="C3140" s="77">
        <v>1060</v>
      </c>
      <c r="D3140" s="77"/>
      <c r="E3140" s="100">
        <v>844</v>
      </c>
      <c r="F3140" s="101">
        <v>11120</v>
      </c>
      <c r="G3140" s="102">
        <v>190976</v>
      </c>
      <c r="H3140" s="103">
        <v>46205</v>
      </c>
      <c r="I3140" s="104" t="s">
        <v>2007</v>
      </c>
      <c r="J3140" s="77"/>
      <c r="K3140" s="77" t="str">
        <f ca="1">+IF(ISERROR(MATCH([1]!WORKORDER[[#This Row],[TRAVELER]],[1]!Table1[TRAVELER],0)),K3140,"Shipped")</f>
        <v>Shipped</v>
      </c>
      <c r="L3140" s="77">
        <f ca="1">IF(ISERROR(MATCH([1]!WORKORDER[[#This Row],[TRAVELER]],[1]!Table1[TRAVELER],0)),L3140,#REF!)</f>
        <v>29803</v>
      </c>
    </row>
    <row r="3141" spans="1:12" hidden="1" x14ac:dyDescent="0.25">
      <c r="A3141" s="77">
        <v>711816</v>
      </c>
      <c r="B3141" s="77" t="s">
        <v>948</v>
      </c>
      <c r="C3141" s="77">
        <v>132</v>
      </c>
      <c r="D3141" s="77"/>
      <c r="E3141" s="100">
        <v>720</v>
      </c>
      <c r="F3141" s="101">
        <v>9486</v>
      </c>
      <c r="G3141" s="102">
        <v>190976</v>
      </c>
      <c r="H3141" s="103">
        <v>46205</v>
      </c>
      <c r="I3141" s="104" t="s">
        <v>2008</v>
      </c>
      <c r="J3141" s="77"/>
      <c r="K3141" s="77" t="str">
        <f ca="1">+IF(ISERROR(MATCH([1]!WORKORDER[[#This Row],[TRAVELER]],[1]!Table1[TRAVELER],0)),K3141,"Shipped")</f>
        <v>Shipped</v>
      </c>
      <c r="L3141" s="77">
        <f ca="1">IF(ISERROR(MATCH([1]!WORKORDER[[#This Row],[TRAVELER]],[1]!Table1[TRAVELER],0)),L3141,#REF!)</f>
        <v>29805</v>
      </c>
    </row>
    <row r="3142" spans="1:12" hidden="1" x14ac:dyDescent="0.25">
      <c r="A3142" s="77">
        <v>711817</v>
      </c>
      <c r="B3142" s="77" t="s">
        <v>938</v>
      </c>
      <c r="C3142" s="77">
        <v>979</v>
      </c>
      <c r="D3142" s="77"/>
      <c r="E3142" s="100">
        <v>1072</v>
      </c>
      <c r="F3142" s="101">
        <v>101132</v>
      </c>
      <c r="G3142" s="102">
        <v>190779</v>
      </c>
      <c r="H3142" s="103">
        <v>46198</v>
      </c>
      <c r="I3142" s="104" t="s">
        <v>926</v>
      </c>
      <c r="J3142" s="77"/>
      <c r="K3142" s="77" t="str">
        <f ca="1">+IF(ISERROR(MATCH([1]!WORKORDER[[#This Row],[TRAVELER]],[1]!Table1[TRAVELER],0)),K3142,"Shipped")</f>
        <v>Shipped</v>
      </c>
      <c r="L3142" s="77">
        <f ca="1">IF(ISERROR(MATCH([1]!WORKORDER[[#This Row],[TRAVELER]],[1]!Table1[TRAVELER],0)),L3142,#REF!)</f>
        <v>29803</v>
      </c>
    </row>
    <row r="3143" spans="1:12" hidden="1" x14ac:dyDescent="0.25">
      <c r="A3143" s="77">
        <v>711818</v>
      </c>
      <c r="B3143" s="77" t="s">
        <v>938</v>
      </c>
      <c r="C3143" s="77">
        <v>39</v>
      </c>
      <c r="D3143" s="77"/>
      <c r="E3143" s="100">
        <v>1078</v>
      </c>
      <c r="F3143" s="101">
        <v>101698</v>
      </c>
      <c r="G3143" s="102">
        <v>190779</v>
      </c>
      <c r="H3143" s="103">
        <v>46198</v>
      </c>
      <c r="I3143" s="104" t="s">
        <v>926</v>
      </c>
      <c r="J3143" s="77"/>
      <c r="K3143" s="77" t="str">
        <f ca="1">+IF(ISERROR(MATCH([1]!WORKORDER[[#This Row],[TRAVELER]],[1]!Table1[TRAVELER],0)),K3143,"Shipped")</f>
        <v>Shipped</v>
      </c>
      <c r="L3143" s="77">
        <f ca="1">IF(ISERROR(MATCH([1]!WORKORDER[[#This Row],[TRAVELER]],[1]!Table1[TRAVELER],0)),L3143,#REF!)</f>
        <v>29800</v>
      </c>
    </row>
    <row r="3144" spans="1:12" hidden="1" x14ac:dyDescent="0.25">
      <c r="A3144" s="77">
        <v>711819</v>
      </c>
      <c r="B3144" s="77" t="s">
        <v>938</v>
      </c>
      <c r="C3144" s="77">
        <v>1071</v>
      </c>
      <c r="D3144" s="77"/>
      <c r="E3144" s="100">
        <v>1088</v>
      </c>
      <c r="F3144" s="101">
        <v>102642</v>
      </c>
      <c r="G3144" s="102">
        <v>190779</v>
      </c>
      <c r="H3144" s="103">
        <v>46198</v>
      </c>
      <c r="I3144" s="104" t="s">
        <v>926</v>
      </c>
      <c r="J3144" s="77"/>
      <c r="K3144" s="77" t="str">
        <f ca="1">+IF(ISERROR(MATCH([1]!WORKORDER[[#This Row],[TRAVELER]],[1]!Table1[TRAVELER],0)),K3144,"Shipped")</f>
        <v>Shipped</v>
      </c>
      <c r="L3144" s="77">
        <f ca="1">IF(ISERROR(MATCH([1]!WORKORDER[[#This Row],[TRAVELER]],[1]!Table1[TRAVELER],0)),L3144,#REF!)</f>
        <v>29811</v>
      </c>
    </row>
    <row r="3145" spans="1:12" hidden="1" x14ac:dyDescent="0.25">
      <c r="A3145" s="77">
        <v>711820</v>
      </c>
      <c r="B3145" s="77" t="s">
        <v>938</v>
      </c>
      <c r="C3145" s="77">
        <v>721</v>
      </c>
      <c r="D3145" s="77"/>
      <c r="E3145" s="100">
        <v>1069</v>
      </c>
      <c r="F3145" s="101">
        <v>100849</v>
      </c>
      <c r="G3145" s="102">
        <v>190779</v>
      </c>
      <c r="H3145" s="103">
        <v>46198</v>
      </c>
      <c r="I3145" s="104" t="s">
        <v>926</v>
      </c>
      <c r="J3145" s="77"/>
      <c r="K3145" s="77" t="str">
        <f ca="1">+IF(ISERROR(MATCH([1]!WORKORDER[[#This Row],[TRAVELER]],[1]!Table1[TRAVELER],0)),K3145,"Shipped")</f>
        <v>Shipped</v>
      </c>
      <c r="L3145" s="77">
        <f ca="1">IF(ISERROR(MATCH([1]!WORKORDER[[#This Row],[TRAVELER]],[1]!Table1[TRAVELER],0)),L3145,#REF!)</f>
        <v>29811</v>
      </c>
    </row>
    <row r="3146" spans="1:12" hidden="1" x14ac:dyDescent="0.25">
      <c r="A3146" s="77">
        <v>711821</v>
      </c>
      <c r="B3146" s="77" t="s">
        <v>938</v>
      </c>
      <c r="C3146" s="77">
        <v>1043</v>
      </c>
      <c r="D3146" s="77"/>
      <c r="E3146" s="100">
        <v>1095</v>
      </c>
      <c r="F3146" s="101">
        <v>103302</v>
      </c>
      <c r="G3146" s="102">
        <v>190779</v>
      </c>
      <c r="H3146" s="103">
        <v>46198</v>
      </c>
      <c r="I3146" s="104" t="s">
        <v>926</v>
      </c>
      <c r="J3146" s="77"/>
      <c r="K3146" s="77" t="str">
        <f ca="1">+IF(ISERROR(MATCH([1]!WORKORDER[[#This Row],[TRAVELER]],[1]!Table1[TRAVELER],0)),K3146,"Shipped")</f>
        <v>Shipped</v>
      </c>
      <c r="L3146" s="77">
        <f ca="1">IF(ISERROR(MATCH([1]!WORKORDER[[#This Row],[TRAVELER]],[1]!Table1[TRAVELER],0)),L3146,#REF!)</f>
        <v>29809</v>
      </c>
    </row>
    <row r="3147" spans="1:12" hidden="1" x14ac:dyDescent="0.25">
      <c r="A3147" s="77">
        <v>711822</v>
      </c>
      <c r="B3147" s="77" t="s">
        <v>938</v>
      </c>
      <c r="C3147" s="77">
        <v>903</v>
      </c>
      <c r="D3147" s="77"/>
      <c r="E3147" s="100">
        <v>1028</v>
      </c>
      <c r="F3147" s="101">
        <v>96981</v>
      </c>
      <c r="G3147" s="102">
        <v>190779</v>
      </c>
      <c r="H3147" s="103">
        <v>46198</v>
      </c>
      <c r="I3147" s="104" t="s">
        <v>926</v>
      </c>
      <c r="J3147" s="77"/>
      <c r="K3147" s="77" t="str">
        <f ca="1">+IF(ISERROR(MATCH([1]!WORKORDER[[#This Row],[TRAVELER]],[1]!Table1[TRAVELER],0)),K3147,"Shipped")</f>
        <v>Shipped</v>
      </c>
      <c r="L3147" s="77">
        <f ca="1">IF(ISERROR(MATCH([1]!WORKORDER[[#This Row],[TRAVELER]],[1]!Table1[TRAVELER],0)),L3147,#REF!)</f>
        <v>29807</v>
      </c>
    </row>
    <row r="3148" spans="1:12" hidden="1" x14ac:dyDescent="0.25">
      <c r="A3148" s="77">
        <v>711823</v>
      </c>
      <c r="B3148" s="77" t="s">
        <v>938</v>
      </c>
      <c r="C3148" s="77">
        <v>1721</v>
      </c>
      <c r="D3148" s="77"/>
      <c r="E3148" s="100">
        <v>899</v>
      </c>
      <c r="F3148" s="101">
        <v>84811</v>
      </c>
      <c r="G3148" s="102">
        <v>190779</v>
      </c>
      <c r="H3148" s="103">
        <v>46198</v>
      </c>
      <c r="I3148" s="104" t="s">
        <v>926</v>
      </c>
      <c r="J3148" s="77"/>
      <c r="K3148" s="77" t="str">
        <f ca="1">+IF(ISERROR(MATCH([1]!WORKORDER[[#This Row],[TRAVELER]],[1]!Table1[TRAVELER],0)),K3148,"Shipped")</f>
        <v>Shipped</v>
      </c>
      <c r="L3148" s="77">
        <f ca="1">IF(ISERROR(MATCH([1]!WORKORDER[[#This Row],[TRAVELER]],[1]!Table1[TRAVELER],0)),L3148,#REF!)</f>
        <v>29803</v>
      </c>
    </row>
    <row r="3149" spans="1:12" hidden="1" x14ac:dyDescent="0.25">
      <c r="A3149" s="77">
        <v>711825</v>
      </c>
      <c r="B3149" s="77">
        <v>11546389</v>
      </c>
      <c r="C3149" s="77">
        <v>1363</v>
      </c>
      <c r="D3149" s="77"/>
      <c r="E3149" s="100">
        <v>1057</v>
      </c>
      <c r="F3149" s="101">
        <v>137273</v>
      </c>
      <c r="G3149" s="102">
        <v>190732</v>
      </c>
      <c r="H3149" s="103">
        <v>46197</v>
      </c>
      <c r="I3149" s="104" t="s">
        <v>926</v>
      </c>
      <c r="J3149" s="77"/>
      <c r="K3149" s="77" t="str">
        <f ca="1">+IF(ISERROR(MATCH([1]!WORKORDER[[#This Row],[TRAVELER]],[1]!Table1[TRAVELER],0)),K3149,"Shipped")</f>
        <v>Shipped</v>
      </c>
      <c r="L3149" s="77">
        <f ca="1">IF(ISERROR(MATCH([1]!WORKORDER[[#This Row],[TRAVELER]],[1]!Table1[TRAVELER],0)),L3149,#REF!)</f>
        <v>29784</v>
      </c>
    </row>
    <row r="3150" spans="1:12" hidden="1" x14ac:dyDescent="0.25">
      <c r="A3150" s="77">
        <v>711826</v>
      </c>
      <c r="B3150" s="77">
        <v>11546389</v>
      </c>
      <c r="C3150" s="77">
        <v>782</v>
      </c>
      <c r="D3150" s="77"/>
      <c r="E3150" s="100">
        <v>816</v>
      </c>
      <c r="F3150" s="101">
        <v>105974</v>
      </c>
      <c r="G3150" s="102">
        <v>190732</v>
      </c>
      <c r="H3150" s="103">
        <v>46197</v>
      </c>
      <c r="I3150" s="104" t="s">
        <v>926</v>
      </c>
      <c r="J3150" s="77"/>
      <c r="K3150" s="77" t="str">
        <f ca="1">+IF(ISERROR(MATCH([1]!WORKORDER[[#This Row],[TRAVELER]],[1]!Table1[TRAVELER],0)),K3150,"Shipped")</f>
        <v>Shipped</v>
      </c>
      <c r="L3150" s="77">
        <f ca="1">IF(ISERROR(MATCH([1]!WORKORDER[[#This Row],[TRAVELER]],[1]!Table1[TRAVELER],0)),L3150,#REF!)</f>
        <v>29784</v>
      </c>
    </row>
    <row r="3151" spans="1:12" hidden="1" x14ac:dyDescent="0.25">
      <c r="A3151" s="77">
        <v>711827</v>
      </c>
      <c r="B3151" s="77" t="s">
        <v>1059</v>
      </c>
      <c r="C3151" s="77">
        <v>45</v>
      </c>
      <c r="D3151" s="77"/>
      <c r="E3151" s="100">
        <v>926</v>
      </c>
      <c r="F3151" s="101">
        <v>120260</v>
      </c>
      <c r="G3151" s="102">
        <v>190779</v>
      </c>
      <c r="H3151" s="103">
        <v>46198</v>
      </c>
      <c r="I3151" s="104" t="s">
        <v>926</v>
      </c>
      <c r="J3151" s="77"/>
      <c r="K3151" s="77" t="str">
        <f ca="1">+IF(ISERROR(MATCH([1]!WORKORDER[[#This Row],[TRAVELER]],[1]!Table1[TRAVELER],0)),K3151,"Shipped")</f>
        <v>Shipped</v>
      </c>
      <c r="L3151" s="77">
        <f ca="1">IF(ISERROR(MATCH([1]!WORKORDER[[#This Row],[TRAVELER]],[1]!Table1[TRAVELER],0)),L3151,#REF!)</f>
        <v>29803</v>
      </c>
    </row>
    <row r="3152" spans="1:12" hidden="1" x14ac:dyDescent="0.25">
      <c r="A3152" s="77">
        <v>711828</v>
      </c>
      <c r="B3152" s="77" t="s">
        <v>1059</v>
      </c>
      <c r="C3152" s="77">
        <v>237</v>
      </c>
      <c r="D3152" s="77"/>
      <c r="E3152" s="100">
        <v>908</v>
      </c>
      <c r="F3152" s="101">
        <v>117922</v>
      </c>
      <c r="G3152" s="102">
        <v>190779</v>
      </c>
      <c r="H3152" s="103">
        <v>46198</v>
      </c>
      <c r="I3152" s="104" t="s">
        <v>926</v>
      </c>
      <c r="J3152" s="77"/>
      <c r="K3152" s="77" t="str">
        <f ca="1">+IF(ISERROR(MATCH([1]!WORKORDER[[#This Row],[TRAVELER]],[1]!Table1[TRAVELER],0)),K3152,"Shipped")</f>
        <v>Shipped</v>
      </c>
      <c r="L3152" s="77">
        <f ca="1">IF(ISERROR(MATCH([1]!WORKORDER[[#This Row],[TRAVELER]],[1]!Table1[TRAVELER],0)),L3152,#REF!)</f>
        <v>29807</v>
      </c>
    </row>
    <row r="3153" spans="1:12" hidden="1" x14ac:dyDescent="0.25">
      <c r="A3153" s="77">
        <v>711829</v>
      </c>
      <c r="B3153" s="77">
        <v>11546389</v>
      </c>
      <c r="C3153" s="77">
        <v>382</v>
      </c>
      <c r="D3153" s="77"/>
      <c r="E3153" s="100">
        <v>904</v>
      </c>
      <c r="F3153" s="101">
        <v>117403</v>
      </c>
      <c r="G3153" s="102">
        <v>190732</v>
      </c>
      <c r="H3153" s="103">
        <v>46197</v>
      </c>
      <c r="I3153" s="104" t="s">
        <v>926</v>
      </c>
      <c r="J3153" s="77"/>
      <c r="K3153" s="77" t="str">
        <f ca="1">+IF(ISERROR(MATCH([1]!WORKORDER[[#This Row],[TRAVELER]],[1]!Table1[TRAVELER],0)),K3153,"Shipped")</f>
        <v>Shipped</v>
      </c>
      <c r="L3153" s="77">
        <f ca="1">IF(ISERROR(MATCH([1]!WORKORDER[[#This Row],[TRAVELER]],[1]!Table1[TRAVELER],0)),L3153,#REF!)</f>
        <v>29814</v>
      </c>
    </row>
    <row r="3154" spans="1:12" hidden="1" x14ac:dyDescent="0.25">
      <c r="A3154" s="77">
        <v>711830</v>
      </c>
      <c r="B3154" s="77">
        <v>11546389</v>
      </c>
      <c r="C3154" s="77">
        <v>272</v>
      </c>
      <c r="D3154" s="77"/>
      <c r="E3154" s="100">
        <v>903</v>
      </c>
      <c r="F3154" s="101">
        <v>117273</v>
      </c>
      <c r="G3154" s="102">
        <v>190732</v>
      </c>
      <c r="H3154" s="103">
        <v>46197</v>
      </c>
      <c r="I3154" s="104" t="s">
        <v>926</v>
      </c>
      <c r="J3154" s="77"/>
      <c r="K3154" s="77" t="str">
        <f ca="1">+IF(ISERROR(MATCH([1]!WORKORDER[[#This Row],[TRAVELER]],[1]!Table1[TRAVELER],0)),K3154,"Shipped")</f>
        <v>Shipped</v>
      </c>
      <c r="L3154" s="77">
        <f ca="1">IF(ISERROR(MATCH([1]!WORKORDER[[#This Row],[TRAVELER]],[1]!Table1[TRAVELER],0)),L3154,#REF!)</f>
        <v>29814</v>
      </c>
    </row>
    <row r="3155" spans="1:12" hidden="1" x14ac:dyDescent="0.25">
      <c r="A3155" s="77">
        <v>711831</v>
      </c>
      <c r="B3155" s="77">
        <v>11546389</v>
      </c>
      <c r="C3155" s="77">
        <v>1585</v>
      </c>
      <c r="D3155" s="77"/>
      <c r="E3155" s="100">
        <v>929</v>
      </c>
      <c r="F3155" s="101">
        <v>120649</v>
      </c>
      <c r="G3155" s="102">
        <v>190732</v>
      </c>
      <c r="H3155" s="103">
        <v>46197</v>
      </c>
      <c r="I3155" s="104" t="s">
        <v>926</v>
      </c>
      <c r="J3155" s="77"/>
      <c r="K3155" s="77" t="str">
        <f ca="1">+IF(ISERROR(MATCH([1]!WORKORDER[[#This Row],[TRAVELER]],[1]!Table1[TRAVELER],0)),K3155,"Shipped")</f>
        <v>Shipped</v>
      </c>
      <c r="L3155" s="77">
        <f ca="1">IF(ISERROR(MATCH([1]!WORKORDER[[#This Row],[TRAVELER]],[1]!Table1[TRAVELER],0)),L3155,#REF!)</f>
        <v>29831</v>
      </c>
    </row>
    <row r="3156" spans="1:12" hidden="1" x14ac:dyDescent="0.25">
      <c r="A3156" s="77">
        <v>711832</v>
      </c>
      <c r="B3156" s="77">
        <v>11546389</v>
      </c>
      <c r="C3156" s="77">
        <v>1055</v>
      </c>
      <c r="D3156" s="77"/>
      <c r="E3156" s="100">
        <v>942</v>
      </c>
      <c r="F3156" s="101">
        <v>122338</v>
      </c>
      <c r="G3156" s="102">
        <v>190732</v>
      </c>
      <c r="H3156" s="103">
        <v>46197</v>
      </c>
      <c r="I3156" s="104" t="s">
        <v>926</v>
      </c>
      <c r="J3156" s="77"/>
      <c r="K3156" s="77" t="str">
        <f ca="1">+IF(ISERROR(MATCH([1]!WORKORDER[[#This Row],[TRAVELER]],[1]!Table1[TRAVELER],0)),K3156,"Shipped")</f>
        <v>Shipped</v>
      </c>
      <c r="L3156" s="77">
        <f ca="1">IF(ISERROR(MATCH([1]!WORKORDER[[#This Row],[TRAVELER]],[1]!Table1[TRAVELER],0)),L3156,#REF!)</f>
        <v>29789</v>
      </c>
    </row>
    <row r="3157" spans="1:12" hidden="1" x14ac:dyDescent="0.25">
      <c r="A3157" s="77">
        <v>711841</v>
      </c>
      <c r="B3157" s="77" t="s">
        <v>929</v>
      </c>
      <c r="C3157" s="77">
        <v>168</v>
      </c>
      <c r="D3157" s="77"/>
      <c r="E3157" s="100">
        <v>1100</v>
      </c>
      <c r="F3157" s="101">
        <v>71429</v>
      </c>
      <c r="G3157" s="102">
        <v>190779</v>
      </c>
      <c r="H3157" s="103">
        <v>46198</v>
      </c>
      <c r="I3157" s="104" t="s">
        <v>926</v>
      </c>
      <c r="J3157" s="77"/>
      <c r="K3157" s="77" t="str">
        <f ca="1">+IF(ISERROR(MATCH([1]!WORKORDER[[#This Row],[TRAVELER]],[1]!Table1[TRAVELER],0)),K3157,"Shipped")</f>
        <v>Shipped</v>
      </c>
      <c r="L3157" s="77">
        <f ca="1">IF(ISERROR(MATCH([1]!WORKORDER[[#This Row],[TRAVELER]],[1]!Table1[TRAVELER],0)),L3157,#REF!)</f>
        <v>29776</v>
      </c>
    </row>
    <row r="3158" spans="1:12" hidden="1" x14ac:dyDescent="0.25">
      <c r="A3158" s="77">
        <v>711842</v>
      </c>
      <c r="B3158" s="77" t="s">
        <v>929</v>
      </c>
      <c r="C3158" s="77">
        <v>298</v>
      </c>
      <c r="D3158" s="77"/>
      <c r="E3158" s="100">
        <v>970</v>
      </c>
      <c r="F3158" s="101">
        <v>62987</v>
      </c>
      <c r="G3158" s="102">
        <v>190779</v>
      </c>
      <c r="H3158" s="103">
        <v>46198</v>
      </c>
      <c r="I3158" s="104" t="s">
        <v>926</v>
      </c>
      <c r="J3158" s="77"/>
      <c r="K3158" s="77" t="str">
        <f ca="1">+IF(ISERROR(MATCH([1]!WORKORDER[[#This Row],[TRAVELER]],[1]!Table1[TRAVELER],0)),K3158,"Shipped")</f>
        <v>Shipped</v>
      </c>
      <c r="L3158" s="77">
        <f ca="1">IF(ISERROR(MATCH([1]!WORKORDER[[#This Row],[TRAVELER]],[1]!Table1[TRAVELER],0)),L3158,#REF!)</f>
        <v>29776</v>
      </c>
    </row>
    <row r="3159" spans="1:12" hidden="1" x14ac:dyDescent="0.25">
      <c r="A3159" s="77">
        <v>711843</v>
      </c>
      <c r="B3159" s="77">
        <v>11546449</v>
      </c>
      <c r="C3159" s="77">
        <v>1068</v>
      </c>
      <c r="D3159" s="77"/>
      <c r="E3159" s="100">
        <v>1089</v>
      </c>
      <c r="F3159" s="101">
        <v>92288</v>
      </c>
      <c r="G3159" s="102">
        <v>190719</v>
      </c>
      <c r="H3159" s="103">
        <v>46197</v>
      </c>
      <c r="I3159" s="104" t="s">
        <v>926</v>
      </c>
      <c r="J3159" s="77"/>
      <c r="K3159" s="77" t="str">
        <f ca="1">+IF(ISERROR(MATCH([1]!WORKORDER[[#This Row],[TRAVELER]],[1]!Table1[TRAVELER],0)),K3159,"Shipped")</f>
        <v>Shipped</v>
      </c>
      <c r="L3159" s="77">
        <f ca="1">IF(ISERROR(MATCH([1]!WORKORDER[[#This Row],[TRAVELER]],[1]!Table1[TRAVELER],0)),L3159,#REF!)</f>
        <v>29779</v>
      </c>
    </row>
    <row r="3160" spans="1:12" hidden="1" x14ac:dyDescent="0.25">
      <c r="A3160" s="77">
        <v>711844</v>
      </c>
      <c r="B3160" s="77">
        <v>11546449</v>
      </c>
      <c r="C3160" s="77">
        <v>462</v>
      </c>
      <c r="D3160" s="77"/>
      <c r="E3160" s="100">
        <v>1031</v>
      </c>
      <c r="F3160" s="101">
        <v>87373</v>
      </c>
      <c r="G3160" s="102">
        <v>190719</v>
      </c>
      <c r="H3160" s="103">
        <v>46197</v>
      </c>
      <c r="I3160" s="104" t="s">
        <v>926</v>
      </c>
      <c r="J3160" s="77"/>
      <c r="K3160" s="77" t="str">
        <f ca="1">+IF(ISERROR(MATCH([1]!WORKORDER[[#This Row],[TRAVELER]],[1]!Table1[TRAVELER],0)),K3160,"Shipped")</f>
        <v>Shipped</v>
      </c>
      <c r="L3160" s="77">
        <f ca="1">IF(ISERROR(MATCH([1]!WORKORDER[[#This Row],[TRAVELER]],[1]!Table1[TRAVELER],0)),L3160,#REF!)</f>
        <v>29839</v>
      </c>
    </row>
    <row r="3161" spans="1:12" hidden="1" x14ac:dyDescent="0.25">
      <c r="A3161" s="77">
        <v>711845</v>
      </c>
      <c r="B3161" s="77">
        <v>11546449</v>
      </c>
      <c r="C3161" s="77">
        <v>846</v>
      </c>
      <c r="D3161" s="77"/>
      <c r="E3161" s="100">
        <v>1108</v>
      </c>
      <c r="F3161" s="101">
        <v>93898</v>
      </c>
      <c r="G3161" s="102">
        <v>190719</v>
      </c>
      <c r="H3161" s="103">
        <v>46197</v>
      </c>
      <c r="I3161" s="104" t="s">
        <v>926</v>
      </c>
      <c r="J3161" s="77"/>
      <c r="K3161" s="77" t="str">
        <f ca="1">+IF(ISERROR(MATCH([1]!WORKORDER[[#This Row],[TRAVELER]],[1]!Table1[TRAVELER],0)),K3161,"Shipped")</f>
        <v>Shipped</v>
      </c>
      <c r="L3161" s="77">
        <f ca="1">IF(ISERROR(MATCH([1]!WORKORDER[[#This Row],[TRAVELER]],[1]!Table1[TRAVELER],0)),L3161,#REF!)</f>
        <v>29776</v>
      </c>
    </row>
    <row r="3162" spans="1:12" hidden="1" x14ac:dyDescent="0.25">
      <c r="A3162" s="77">
        <v>711846</v>
      </c>
      <c r="B3162" s="77">
        <v>11546449</v>
      </c>
      <c r="C3162" s="77">
        <v>547</v>
      </c>
      <c r="D3162" s="77"/>
      <c r="E3162" s="100">
        <v>962</v>
      </c>
      <c r="F3162" s="101">
        <v>81525</v>
      </c>
      <c r="G3162" s="102">
        <v>190719</v>
      </c>
      <c r="H3162" s="103">
        <v>46197</v>
      </c>
      <c r="I3162" s="104" t="s">
        <v>926</v>
      </c>
      <c r="J3162" s="77"/>
      <c r="K3162" s="77" t="str">
        <f ca="1">+IF(ISERROR(MATCH([1]!WORKORDER[[#This Row],[TRAVELER]],[1]!Table1[TRAVELER],0)),K3162,"Shipped")</f>
        <v>Shipped</v>
      </c>
      <c r="L3162" s="77">
        <f ca="1">IF(ISERROR(MATCH([1]!WORKORDER[[#This Row],[TRAVELER]],[1]!Table1[TRAVELER],0)),L3162,#REF!)</f>
        <v>29784</v>
      </c>
    </row>
    <row r="3163" spans="1:12" hidden="1" x14ac:dyDescent="0.25">
      <c r="A3163" s="77">
        <v>711847</v>
      </c>
      <c r="B3163" s="77">
        <v>11546449</v>
      </c>
      <c r="C3163" s="77">
        <v>1325</v>
      </c>
      <c r="D3163" s="77"/>
      <c r="E3163" s="100">
        <v>1070</v>
      </c>
      <c r="F3163" s="101">
        <v>90678</v>
      </c>
      <c r="G3163" s="102">
        <v>190719</v>
      </c>
      <c r="H3163" s="103">
        <v>46197</v>
      </c>
      <c r="I3163" s="104" t="s">
        <v>926</v>
      </c>
      <c r="J3163" s="77"/>
      <c r="K3163" s="77" t="str">
        <f ca="1">+IF(ISERROR(MATCH([1]!WORKORDER[[#This Row],[TRAVELER]],[1]!Table1[TRAVELER],0)),K3163,"Shipped")</f>
        <v>Shipped</v>
      </c>
      <c r="L3163" s="77">
        <f ca="1">IF(ISERROR(MATCH([1]!WORKORDER[[#This Row],[TRAVELER]],[1]!Table1[TRAVELER],0)),L3163,#REF!)</f>
        <v>29776</v>
      </c>
    </row>
    <row r="3164" spans="1:12" hidden="1" x14ac:dyDescent="0.25">
      <c r="A3164" s="77">
        <v>711848</v>
      </c>
      <c r="B3164" s="77">
        <v>11546449</v>
      </c>
      <c r="C3164" s="77">
        <v>1686</v>
      </c>
      <c r="D3164" s="77"/>
      <c r="E3164" s="100">
        <v>993</v>
      </c>
      <c r="F3164" s="101">
        <v>84153</v>
      </c>
      <c r="G3164" s="102">
        <v>190719</v>
      </c>
      <c r="H3164" s="103">
        <v>46197</v>
      </c>
      <c r="I3164" s="104" t="s">
        <v>926</v>
      </c>
      <c r="J3164" s="77"/>
      <c r="K3164" s="77" t="str">
        <f ca="1">+IF(ISERROR(MATCH([1]!WORKORDER[[#This Row],[TRAVELER]],[1]!Table1[TRAVELER],0)),K3164,"Shipped")</f>
        <v>Shipped</v>
      </c>
      <c r="L3164" s="77">
        <f ca="1">IF(ISERROR(MATCH([1]!WORKORDER[[#This Row],[TRAVELER]],[1]!Table1[TRAVELER],0)),L3164,#REF!)</f>
        <v>29779</v>
      </c>
    </row>
    <row r="3165" spans="1:12" hidden="1" x14ac:dyDescent="0.25">
      <c r="A3165" s="77">
        <v>711849</v>
      </c>
      <c r="B3165" s="77">
        <v>11546449</v>
      </c>
      <c r="C3165" s="77">
        <v>1415</v>
      </c>
      <c r="D3165" s="77"/>
      <c r="E3165" s="100">
        <v>1116</v>
      </c>
      <c r="F3165" s="101">
        <v>94576</v>
      </c>
      <c r="G3165" s="102">
        <v>190719</v>
      </c>
      <c r="H3165" s="103">
        <v>46197</v>
      </c>
      <c r="I3165" s="104" t="s">
        <v>926</v>
      </c>
      <c r="J3165" s="77"/>
      <c r="K3165" s="77" t="str">
        <f ca="1">+IF(ISERROR(MATCH([1]!WORKORDER[[#This Row],[TRAVELER]],[1]!Table1[TRAVELER],0)),K3165,"Shipped")</f>
        <v>Shipped</v>
      </c>
      <c r="L3165" s="77">
        <f ca="1">IF(ISERROR(MATCH([1]!WORKORDER[[#This Row],[TRAVELER]],[1]!Table1[TRAVELER],0)),L3165,#REF!)</f>
        <v>29769</v>
      </c>
    </row>
    <row r="3166" spans="1:12" hidden="1" x14ac:dyDescent="0.25">
      <c r="A3166" s="77">
        <v>711850</v>
      </c>
      <c r="B3166" s="77">
        <v>11546449</v>
      </c>
      <c r="C3166" s="77">
        <v>1391</v>
      </c>
      <c r="D3166" s="77"/>
      <c r="E3166" s="100">
        <v>1120</v>
      </c>
      <c r="F3166" s="101">
        <v>94915</v>
      </c>
      <c r="G3166" s="102">
        <v>190719</v>
      </c>
      <c r="H3166" s="103">
        <v>46197</v>
      </c>
      <c r="I3166" s="104" t="s">
        <v>926</v>
      </c>
      <c r="J3166" s="77"/>
      <c r="K3166" s="77" t="str">
        <f ca="1">+IF(ISERROR(MATCH([1]!WORKORDER[[#This Row],[TRAVELER]],[1]!Table1[TRAVELER],0)),K3166,"Shipped")</f>
        <v>Shipped</v>
      </c>
      <c r="L3166" s="77">
        <f ca="1">IF(ISERROR(MATCH([1]!WORKORDER[[#This Row],[TRAVELER]],[1]!Table1[TRAVELER],0)),L3166,#REF!)</f>
        <v>29787</v>
      </c>
    </row>
    <row r="3167" spans="1:12" hidden="1" x14ac:dyDescent="0.25">
      <c r="A3167" s="77">
        <v>711851</v>
      </c>
      <c r="B3167" s="77">
        <v>11546449</v>
      </c>
      <c r="C3167" s="77">
        <v>605</v>
      </c>
      <c r="D3167" s="77"/>
      <c r="E3167" s="100">
        <v>983</v>
      </c>
      <c r="F3167" s="101">
        <v>83305</v>
      </c>
      <c r="G3167" s="102">
        <v>190719</v>
      </c>
      <c r="H3167" s="103">
        <v>46197</v>
      </c>
      <c r="I3167" s="104" t="s">
        <v>926</v>
      </c>
      <c r="J3167" s="77"/>
      <c r="K3167" s="77" t="str">
        <f ca="1">+IF(ISERROR(MATCH([1]!WORKORDER[[#This Row],[TRAVELER]],[1]!Table1[TRAVELER],0)),K3167,"Shipped")</f>
        <v>Shipped</v>
      </c>
      <c r="L3167" s="77">
        <f ca="1">IF(ISERROR(MATCH([1]!WORKORDER[[#This Row],[TRAVELER]],[1]!Table1[TRAVELER],0)),L3167,#REF!)</f>
        <v>29787</v>
      </c>
    </row>
    <row r="3168" spans="1:12" hidden="1" x14ac:dyDescent="0.25">
      <c r="A3168" s="77">
        <v>711852</v>
      </c>
      <c r="B3168" s="77">
        <v>11546449</v>
      </c>
      <c r="C3168" s="77">
        <v>1421</v>
      </c>
      <c r="D3168" s="77"/>
      <c r="E3168" s="100">
        <v>1146</v>
      </c>
      <c r="F3168" s="101">
        <v>97119</v>
      </c>
      <c r="G3168" s="102">
        <v>190719</v>
      </c>
      <c r="H3168" s="103">
        <v>46197</v>
      </c>
      <c r="I3168" s="104" t="s">
        <v>926</v>
      </c>
      <c r="J3168" s="77"/>
      <c r="K3168" s="77" t="str">
        <f ca="1">+IF(ISERROR(MATCH([1]!WORKORDER[[#This Row],[TRAVELER]],[1]!Table1[TRAVELER],0)),K3168,"Shipped")</f>
        <v>Shipped</v>
      </c>
      <c r="L3168" s="77">
        <f ca="1">IF(ISERROR(MATCH([1]!WORKORDER[[#This Row],[TRAVELER]],[1]!Table1[TRAVELER],0)),L3168,#REF!)</f>
        <v>29776</v>
      </c>
    </row>
    <row r="3169" spans="1:12" hidden="1" x14ac:dyDescent="0.25">
      <c r="A3169" s="77">
        <v>711853</v>
      </c>
      <c r="B3169" s="77">
        <v>11546449</v>
      </c>
      <c r="C3169" s="77">
        <v>813</v>
      </c>
      <c r="D3169" s="77"/>
      <c r="E3169" s="100">
        <v>1059</v>
      </c>
      <c r="F3169" s="101">
        <v>89746</v>
      </c>
      <c r="G3169" s="102">
        <v>190719</v>
      </c>
      <c r="H3169" s="103">
        <v>46197</v>
      </c>
      <c r="I3169" s="104" t="s">
        <v>926</v>
      </c>
      <c r="J3169" s="77"/>
      <c r="K3169" s="77" t="str">
        <f ca="1">+IF(ISERROR(MATCH([1]!WORKORDER[[#This Row],[TRAVELER]],[1]!Table1[TRAVELER],0)),K3169,"Shipped")</f>
        <v>Shipped</v>
      </c>
      <c r="L3169" s="77">
        <f ca="1">IF(ISERROR(MATCH([1]!WORKORDER[[#This Row],[TRAVELER]],[1]!Table1[TRAVELER],0)),L3169,#REF!)</f>
        <v>29769</v>
      </c>
    </row>
    <row r="3170" spans="1:12" hidden="1" x14ac:dyDescent="0.25">
      <c r="A3170" s="77">
        <v>711854</v>
      </c>
      <c r="B3170" s="77">
        <v>11546449</v>
      </c>
      <c r="C3170" s="77">
        <v>748</v>
      </c>
      <c r="D3170" s="77"/>
      <c r="E3170" s="100">
        <v>1048</v>
      </c>
      <c r="F3170" s="101">
        <v>88814</v>
      </c>
      <c r="G3170" s="102">
        <v>190719</v>
      </c>
      <c r="H3170" s="103">
        <v>46197</v>
      </c>
      <c r="I3170" s="104" t="s">
        <v>926</v>
      </c>
      <c r="J3170" s="77"/>
      <c r="K3170" s="77" t="str">
        <f ca="1">+IF(ISERROR(MATCH([1]!WORKORDER[[#This Row],[TRAVELER]],[1]!Table1[TRAVELER],0)),K3170,"Shipped")</f>
        <v>Shipped</v>
      </c>
      <c r="L3170" s="77">
        <f ca="1">IF(ISERROR(MATCH([1]!WORKORDER[[#This Row],[TRAVELER]],[1]!Table1[TRAVELER],0)),L3170,#REF!)</f>
        <v>29773</v>
      </c>
    </row>
    <row r="3171" spans="1:12" hidden="1" x14ac:dyDescent="0.25">
      <c r="A3171" s="77">
        <v>711860</v>
      </c>
      <c r="B3171" s="77" t="s">
        <v>974</v>
      </c>
      <c r="C3171" s="77">
        <v>198</v>
      </c>
      <c r="D3171" s="77"/>
      <c r="E3171" s="100">
        <v>1206</v>
      </c>
      <c r="F3171" s="101">
        <v>45000</v>
      </c>
      <c r="G3171" s="102">
        <v>191398</v>
      </c>
      <c r="H3171" s="103">
        <v>46220</v>
      </c>
      <c r="I3171" s="104" t="s">
        <v>926</v>
      </c>
      <c r="J3171" s="77"/>
      <c r="K3171" s="77" t="str">
        <f ca="1">+IF(ISERROR(MATCH([1]!WORKORDER[[#This Row],[TRAVELER]],[1]!Table1[TRAVELER],0)),K3171,"Shipped")</f>
        <v>Shipped</v>
      </c>
      <c r="L3171" s="77">
        <f ca="1">IF(ISERROR(MATCH([1]!WORKORDER[[#This Row],[TRAVELER]],[1]!Table1[TRAVELER],0)),L3171,#REF!)</f>
        <v>29911</v>
      </c>
    </row>
    <row r="3172" spans="1:12" hidden="1" x14ac:dyDescent="0.25">
      <c r="A3172" s="77">
        <v>711863</v>
      </c>
      <c r="B3172" s="77" t="s">
        <v>974</v>
      </c>
      <c r="C3172" s="77">
        <v>966</v>
      </c>
      <c r="D3172" s="77"/>
      <c r="E3172" s="100">
        <v>1179</v>
      </c>
      <c r="F3172" s="101">
        <v>44000</v>
      </c>
      <c r="G3172" s="102">
        <v>192845</v>
      </c>
      <c r="H3172" s="103">
        <v>46238</v>
      </c>
      <c r="I3172" s="104" t="s">
        <v>926</v>
      </c>
      <c r="J3172" s="77"/>
      <c r="K3172" s="77">
        <f ca="1">+IF(ISERROR(MATCH([1]!WORKORDER[[#This Row],[TRAVELER]],[1]!Table1[TRAVELER],0)),K3172,"Shipped")</f>
        <v>0</v>
      </c>
      <c r="L3172" s="77">
        <f ca="1">IF(ISERROR(MATCH([1]!WORKORDER[[#This Row],[TRAVELER]],[1]!Table1[TRAVELER],0)),L3172,#REF!)</f>
        <v>0</v>
      </c>
    </row>
    <row r="3173" spans="1:12" hidden="1" x14ac:dyDescent="0.25">
      <c r="A3173" s="77">
        <v>711865</v>
      </c>
      <c r="B3173" s="77" t="s">
        <v>974</v>
      </c>
      <c r="C3173" s="77">
        <v>318</v>
      </c>
      <c r="D3173" s="77"/>
      <c r="E3173" s="100">
        <v>1233</v>
      </c>
      <c r="F3173" s="101">
        <v>46000</v>
      </c>
      <c r="G3173" s="102">
        <v>192629</v>
      </c>
      <c r="H3173" s="103">
        <v>46230</v>
      </c>
      <c r="I3173" s="104" t="s">
        <v>926</v>
      </c>
      <c r="J3173" s="77"/>
      <c r="K3173" s="77" t="str">
        <f ca="1">+IF(ISERROR(MATCH([1]!WORKORDER[[#This Row],[TRAVELER]],[1]!Table1[TRAVELER],0)),K3173,"Shipped")</f>
        <v>Shipped</v>
      </c>
      <c r="L3173" s="77">
        <f ca="1">IF(ISERROR(MATCH([1]!WORKORDER[[#This Row],[TRAVELER]],[1]!Table1[TRAVELER],0)),L3173,#REF!)</f>
        <v>29934</v>
      </c>
    </row>
    <row r="3174" spans="1:12" hidden="1" x14ac:dyDescent="0.25">
      <c r="A3174" s="77">
        <v>711869</v>
      </c>
      <c r="B3174" s="77" t="s">
        <v>974</v>
      </c>
      <c r="C3174" s="77">
        <v>1001</v>
      </c>
      <c r="D3174" s="77"/>
      <c r="E3174" s="100">
        <v>1126</v>
      </c>
      <c r="F3174" s="101">
        <v>42000</v>
      </c>
      <c r="G3174" s="102">
        <v>192629</v>
      </c>
      <c r="H3174" s="103">
        <v>46230</v>
      </c>
      <c r="I3174" s="104" t="s">
        <v>926</v>
      </c>
      <c r="J3174" s="77"/>
      <c r="K3174" s="77" t="str">
        <f ca="1">+IF(ISERROR(MATCH([1]!WORKORDER[[#This Row],[TRAVELER]],[1]!Table1[TRAVELER],0)),K3174,"Shipped")</f>
        <v>Shipped</v>
      </c>
      <c r="L3174" s="77">
        <f ca="1">IF(ISERROR(MATCH([1]!WORKORDER[[#This Row],[TRAVELER]],[1]!Table1[TRAVELER],0)),L3174,#REF!)</f>
        <v>29956</v>
      </c>
    </row>
    <row r="3175" spans="1:12" hidden="1" x14ac:dyDescent="0.25">
      <c r="A3175" s="77">
        <v>711882</v>
      </c>
      <c r="B3175" s="77" t="s">
        <v>951</v>
      </c>
      <c r="C3175" s="77">
        <v>409</v>
      </c>
      <c r="D3175" s="77"/>
      <c r="E3175" s="100">
        <v>996</v>
      </c>
      <c r="F3175" s="101">
        <v>75455</v>
      </c>
      <c r="G3175" s="102">
        <v>191012</v>
      </c>
      <c r="H3175" s="103">
        <v>46205</v>
      </c>
      <c r="I3175" s="104" t="s">
        <v>926</v>
      </c>
      <c r="J3175" s="77"/>
      <c r="K3175" s="77" t="str">
        <f ca="1">+IF(ISERROR(MATCH([1]!WORKORDER[[#This Row],[TRAVELER]],[1]!Table1[TRAVELER],0)),K3175,"Shipped")</f>
        <v>Shipped</v>
      </c>
      <c r="L3175" s="77">
        <f ca="1">IF(ISERROR(MATCH([1]!WORKORDER[[#This Row],[TRAVELER]],[1]!Table1[TRAVELER],0)),L3175,#REF!)</f>
        <v>29835</v>
      </c>
    </row>
    <row r="3176" spans="1:12" hidden="1" x14ac:dyDescent="0.25">
      <c r="A3176" s="77">
        <v>711883</v>
      </c>
      <c r="B3176" s="77" t="s">
        <v>951</v>
      </c>
      <c r="C3176" s="77">
        <v>522</v>
      </c>
      <c r="D3176" s="77"/>
      <c r="E3176" s="100">
        <v>959</v>
      </c>
      <c r="F3176" s="101">
        <v>72652</v>
      </c>
      <c r="G3176" s="102">
        <v>191012</v>
      </c>
      <c r="H3176" s="103">
        <v>46205</v>
      </c>
      <c r="I3176" s="104" t="s">
        <v>926</v>
      </c>
      <c r="J3176" s="77"/>
      <c r="K3176" s="77" t="str">
        <f ca="1">+IF(ISERROR(MATCH([1]!WORKORDER[[#This Row],[TRAVELER]],[1]!Table1[TRAVELER],0)),K3176,"Shipped")</f>
        <v>Shipped</v>
      </c>
      <c r="L3176" s="77">
        <f ca="1">IF(ISERROR(MATCH([1]!WORKORDER[[#This Row],[TRAVELER]],[1]!Table1[TRAVELER],0)),L3176,#REF!)</f>
        <v>29809</v>
      </c>
    </row>
    <row r="3177" spans="1:12" hidden="1" x14ac:dyDescent="0.25">
      <c r="A3177" s="77">
        <v>711884</v>
      </c>
      <c r="B3177" s="77" t="s">
        <v>76</v>
      </c>
      <c r="C3177" s="77">
        <v>1546</v>
      </c>
      <c r="D3177" s="77"/>
      <c r="E3177" s="100">
        <v>1106</v>
      </c>
      <c r="F3177" s="101">
        <v>79568</v>
      </c>
      <c r="G3177" s="102">
        <v>190845</v>
      </c>
      <c r="H3177" s="103">
        <v>46202</v>
      </c>
      <c r="I3177" s="104" t="s">
        <v>926</v>
      </c>
      <c r="J3177" s="77"/>
      <c r="K3177" s="77" t="str">
        <f ca="1">+IF(ISERROR(MATCH([1]!WORKORDER[[#This Row],[TRAVELER]],[1]!Table1[TRAVELER],0)),K3177,"Shipped")</f>
        <v>Shipped</v>
      </c>
      <c r="L3177" s="77">
        <f ca="1">IF(ISERROR(MATCH([1]!WORKORDER[[#This Row],[TRAVELER]],[1]!Table1[TRAVELER],0)),L3177,#REF!)</f>
        <v>29800</v>
      </c>
    </row>
    <row r="3178" spans="1:12" hidden="1" x14ac:dyDescent="0.25">
      <c r="A3178" s="77">
        <v>711885</v>
      </c>
      <c r="B3178" s="77" t="s">
        <v>76</v>
      </c>
      <c r="C3178" s="77">
        <v>1423</v>
      </c>
      <c r="D3178" s="77"/>
      <c r="E3178" s="100">
        <v>1050</v>
      </c>
      <c r="F3178" s="101">
        <v>75540</v>
      </c>
      <c r="G3178" s="102">
        <v>190845</v>
      </c>
      <c r="H3178" s="103">
        <v>46202</v>
      </c>
      <c r="I3178" s="104" t="s">
        <v>926</v>
      </c>
      <c r="J3178" s="77"/>
      <c r="K3178" s="77" t="str">
        <f ca="1">+IF(ISERROR(MATCH([1]!WORKORDER[[#This Row],[TRAVELER]],[1]!Table1[TRAVELER],0)),K3178,"Shipped")</f>
        <v>Shipped</v>
      </c>
      <c r="L3178" s="77">
        <f ca="1">IF(ISERROR(MATCH([1]!WORKORDER[[#This Row],[TRAVELER]],[1]!Table1[TRAVELER],0)),L3178,#REF!)</f>
        <v>29789</v>
      </c>
    </row>
    <row r="3179" spans="1:12" hidden="1" x14ac:dyDescent="0.25">
      <c r="A3179" s="77">
        <v>711886</v>
      </c>
      <c r="B3179" s="77">
        <v>11602326</v>
      </c>
      <c r="C3179" s="77">
        <v>740</v>
      </c>
      <c r="D3179" s="77"/>
      <c r="E3179" s="100">
        <v>998</v>
      </c>
      <c r="F3179" s="101">
        <v>4165</v>
      </c>
      <c r="G3179" s="102">
        <v>190938</v>
      </c>
      <c r="H3179" s="103">
        <v>46204</v>
      </c>
      <c r="I3179" s="104" t="s">
        <v>926</v>
      </c>
      <c r="J3179" s="77"/>
      <c r="K3179" s="77" t="str">
        <f ca="1">+IF(ISERROR(MATCH([1]!WORKORDER[[#This Row],[TRAVELER]],[1]!Table1[TRAVELER],0)),K3179,"Shipped")</f>
        <v>Shipped</v>
      </c>
      <c r="L3179" s="77">
        <f ca="1">IF(ISERROR(MATCH([1]!WORKORDER[[#This Row],[TRAVELER]],[1]!Table1[TRAVELER],0)),L3179,#REF!)</f>
        <v>29816</v>
      </c>
    </row>
    <row r="3180" spans="1:12" hidden="1" x14ac:dyDescent="0.25">
      <c r="A3180" s="77">
        <v>711887</v>
      </c>
      <c r="B3180" s="77">
        <v>11602326</v>
      </c>
      <c r="C3180" s="77">
        <v>1355</v>
      </c>
      <c r="D3180" s="77"/>
      <c r="E3180" s="100">
        <v>1112</v>
      </c>
      <c r="F3180" s="101">
        <v>4641</v>
      </c>
      <c r="G3180" s="102">
        <v>190938</v>
      </c>
      <c r="H3180" s="103">
        <v>46204</v>
      </c>
      <c r="I3180" s="104" t="s">
        <v>926</v>
      </c>
      <c r="J3180" s="77"/>
      <c r="K3180" s="77" t="str">
        <f ca="1">+IF(ISERROR(MATCH([1]!WORKORDER[[#This Row],[TRAVELER]],[1]!Table1[TRAVELER],0)),K3180,"Shipped")</f>
        <v>Shipped</v>
      </c>
      <c r="L3180" s="77">
        <f ca="1">IF(ISERROR(MATCH([1]!WORKORDER[[#This Row],[TRAVELER]],[1]!Table1[TRAVELER],0)),L3180,#REF!)</f>
        <v>29807</v>
      </c>
    </row>
    <row r="3181" spans="1:12" hidden="1" x14ac:dyDescent="0.25">
      <c r="A3181" s="77">
        <v>711888</v>
      </c>
      <c r="B3181" s="77">
        <v>11602326</v>
      </c>
      <c r="C3181" s="77">
        <v>603</v>
      </c>
      <c r="D3181" s="77"/>
      <c r="E3181" s="100">
        <v>1036</v>
      </c>
      <c r="F3181" s="101">
        <v>4324</v>
      </c>
      <c r="G3181" s="102">
        <v>190938</v>
      </c>
      <c r="H3181" s="103">
        <v>46204</v>
      </c>
      <c r="I3181" s="104" t="s">
        <v>926</v>
      </c>
      <c r="J3181" s="77"/>
      <c r="K3181" s="77" t="str">
        <f ca="1">+IF(ISERROR(MATCH([1]!WORKORDER[[#This Row],[TRAVELER]],[1]!Table1[TRAVELER],0)),K3181,"Shipped")</f>
        <v>Shipped</v>
      </c>
      <c r="L3181" s="77">
        <f ca="1">IF(ISERROR(MATCH([1]!WORKORDER[[#This Row],[TRAVELER]],[1]!Table1[TRAVELER],0)),L3181,#REF!)</f>
        <v>29807</v>
      </c>
    </row>
    <row r="3182" spans="1:12" hidden="1" x14ac:dyDescent="0.25">
      <c r="A3182" s="77">
        <v>711889</v>
      </c>
      <c r="B3182" s="77">
        <v>11602326</v>
      </c>
      <c r="C3182" s="77">
        <v>1526</v>
      </c>
      <c r="D3182" s="77"/>
      <c r="E3182" s="100">
        <v>1084</v>
      </c>
      <c r="F3182" s="101">
        <v>4524</v>
      </c>
      <c r="G3182" s="102">
        <v>190938</v>
      </c>
      <c r="H3182" s="103">
        <v>46204</v>
      </c>
      <c r="I3182" s="104" t="s">
        <v>926</v>
      </c>
      <c r="J3182" s="77"/>
      <c r="K3182" s="77" t="str">
        <f ca="1">+IF(ISERROR(MATCH([1]!WORKORDER[[#This Row],[TRAVELER]],[1]!Table1[TRAVELER],0)),K3182,"Shipped")</f>
        <v>Shipped</v>
      </c>
      <c r="L3182" s="77">
        <f ca="1">IF(ISERROR(MATCH([1]!WORKORDER[[#This Row],[TRAVELER]],[1]!Table1[TRAVELER],0)),L3182,#REF!)</f>
        <v>29807</v>
      </c>
    </row>
    <row r="3183" spans="1:12" hidden="1" x14ac:dyDescent="0.25">
      <c r="A3183" s="77">
        <v>711890</v>
      </c>
      <c r="B3183" s="77">
        <v>11602326</v>
      </c>
      <c r="C3183" s="77">
        <v>1382</v>
      </c>
      <c r="D3183" s="77"/>
      <c r="E3183" s="100">
        <v>972</v>
      </c>
      <c r="F3183" s="101">
        <v>4057</v>
      </c>
      <c r="G3183" s="102">
        <v>190938</v>
      </c>
      <c r="H3183" s="103">
        <v>46204</v>
      </c>
      <c r="I3183" s="104" t="s">
        <v>926</v>
      </c>
      <c r="J3183" s="77"/>
      <c r="K3183" s="77" t="str">
        <f ca="1">+IF(ISERROR(MATCH([1]!WORKORDER[[#This Row],[TRAVELER]],[1]!Table1[TRAVELER],0)),K3183,"Shipped")</f>
        <v>Shipped</v>
      </c>
      <c r="L3183" s="77">
        <f ca="1">IF(ISERROR(MATCH([1]!WORKORDER[[#This Row],[TRAVELER]],[1]!Table1[TRAVELER],0)),L3183,#REF!)</f>
        <v>29807</v>
      </c>
    </row>
    <row r="3184" spans="1:12" hidden="1" x14ac:dyDescent="0.25">
      <c r="A3184" s="77">
        <v>711891</v>
      </c>
      <c r="B3184" s="77">
        <v>11602326</v>
      </c>
      <c r="C3184" s="77">
        <v>224</v>
      </c>
      <c r="D3184" s="77"/>
      <c r="E3184" s="100">
        <v>1137</v>
      </c>
      <c r="F3184" s="101">
        <v>4745</v>
      </c>
      <c r="G3184" s="102">
        <v>190938</v>
      </c>
      <c r="H3184" s="103">
        <v>46204</v>
      </c>
      <c r="I3184" s="104" t="s">
        <v>926</v>
      </c>
      <c r="J3184" s="77"/>
      <c r="K3184" s="77" t="str">
        <f ca="1">+IF(ISERROR(MATCH([1]!WORKORDER[[#This Row],[TRAVELER]],[1]!Table1[TRAVELER],0)),K3184,"Shipped")</f>
        <v>Shipped</v>
      </c>
      <c r="L3184" s="77">
        <f ca="1">IF(ISERROR(MATCH([1]!WORKORDER[[#This Row],[TRAVELER]],[1]!Table1[TRAVELER],0)),L3184,#REF!)</f>
        <v>29816</v>
      </c>
    </row>
    <row r="3185" spans="1:12" hidden="1" x14ac:dyDescent="0.25">
      <c r="A3185" s="77">
        <v>711892</v>
      </c>
      <c r="B3185" s="77">
        <v>11602326</v>
      </c>
      <c r="C3185" s="77">
        <v>381</v>
      </c>
      <c r="D3185" s="77"/>
      <c r="E3185" s="100">
        <v>1015</v>
      </c>
      <c r="F3185" s="101">
        <v>4236</v>
      </c>
      <c r="G3185" s="102">
        <v>190938</v>
      </c>
      <c r="H3185" s="103">
        <v>46204</v>
      </c>
      <c r="I3185" s="104" t="s">
        <v>926</v>
      </c>
      <c r="J3185" s="77"/>
      <c r="K3185" s="77" t="str">
        <f ca="1">+IF(ISERROR(MATCH([1]!WORKORDER[[#This Row],[TRAVELER]],[1]!Table1[TRAVELER],0)),K3185,"Shipped")</f>
        <v>Shipped</v>
      </c>
      <c r="L3185" s="77">
        <f ca="1">IF(ISERROR(MATCH([1]!WORKORDER[[#This Row],[TRAVELER]],[1]!Table1[TRAVELER],0)),L3185,#REF!)</f>
        <v>29807</v>
      </c>
    </row>
    <row r="3186" spans="1:12" hidden="1" x14ac:dyDescent="0.25">
      <c r="A3186" s="77">
        <v>711893</v>
      </c>
      <c r="B3186" s="77">
        <v>11602326</v>
      </c>
      <c r="C3186" s="77">
        <v>378</v>
      </c>
      <c r="D3186" s="77"/>
      <c r="E3186" s="100">
        <v>1122</v>
      </c>
      <c r="F3186" s="101">
        <v>46883</v>
      </c>
      <c r="G3186" s="102">
        <v>190938</v>
      </c>
      <c r="H3186" s="103">
        <v>46204</v>
      </c>
      <c r="I3186" s="104" t="s">
        <v>926</v>
      </c>
      <c r="J3186" s="77"/>
      <c r="K3186" s="77" t="str">
        <f ca="1">+IF(ISERROR(MATCH([1]!WORKORDER[[#This Row],[TRAVELER]],[1]!Table1[TRAVELER],0)),K3186,"Shipped")</f>
        <v>Shipped</v>
      </c>
      <c r="L3186" s="77">
        <f ca="1">IF(ISERROR(MATCH([1]!WORKORDER[[#This Row],[TRAVELER]],[1]!Table1[TRAVELER],0)),L3186,#REF!)</f>
        <v>29831</v>
      </c>
    </row>
    <row r="3187" spans="1:12" hidden="1" x14ac:dyDescent="0.25">
      <c r="A3187" s="77">
        <v>711894</v>
      </c>
      <c r="B3187" s="77">
        <v>11546456</v>
      </c>
      <c r="C3187" s="77">
        <v>99</v>
      </c>
      <c r="D3187" s="77"/>
      <c r="E3187" s="100">
        <v>929</v>
      </c>
      <c r="F3187" s="101">
        <v>76148</v>
      </c>
      <c r="G3187" s="102">
        <v>191012</v>
      </c>
      <c r="H3187" s="103">
        <v>46205</v>
      </c>
      <c r="I3187" s="104" t="s">
        <v>926</v>
      </c>
      <c r="J3187" s="77"/>
      <c r="K3187" s="77" t="str">
        <f ca="1">+IF(ISERROR(MATCH([1]!WORKORDER[[#This Row],[TRAVELER]],[1]!Table1[TRAVELER],0)),K3187,"Shipped")</f>
        <v>Shipped</v>
      </c>
      <c r="L3187" s="77">
        <f ca="1">IF(ISERROR(MATCH([1]!WORKORDER[[#This Row],[TRAVELER]],[1]!Table1[TRAVELER],0)),L3187,#REF!)</f>
        <v>29865</v>
      </c>
    </row>
    <row r="3188" spans="1:12" hidden="1" x14ac:dyDescent="0.25">
      <c r="A3188" s="77">
        <v>711895</v>
      </c>
      <c r="B3188" s="77">
        <v>11546456</v>
      </c>
      <c r="C3188" s="77">
        <v>1674</v>
      </c>
      <c r="D3188" s="77"/>
      <c r="E3188" s="100">
        <v>860</v>
      </c>
      <c r="F3188" s="101">
        <v>70492</v>
      </c>
      <c r="G3188" s="102">
        <v>191012</v>
      </c>
      <c r="H3188" s="103">
        <v>46205</v>
      </c>
      <c r="I3188" s="104" t="s">
        <v>926</v>
      </c>
      <c r="J3188" s="77"/>
      <c r="K3188" s="77" t="str">
        <f ca="1">+IF(ISERROR(MATCH([1]!WORKORDER[[#This Row],[TRAVELER]],[1]!Table1[TRAVELER],0)),K3188,"Shipped")</f>
        <v>Shipped</v>
      </c>
      <c r="L3188" s="77">
        <f ca="1">IF(ISERROR(MATCH([1]!WORKORDER[[#This Row],[TRAVELER]],[1]!Table1[TRAVELER],0)),L3188,#REF!)</f>
        <v>29814</v>
      </c>
    </row>
    <row r="3189" spans="1:12" hidden="1" x14ac:dyDescent="0.25">
      <c r="A3189" s="77">
        <v>711896</v>
      </c>
      <c r="B3189" s="77">
        <v>11546456</v>
      </c>
      <c r="C3189" s="77">
        <v>820</v>
      </c>
      <c r="D3189" s="77"/>
      <c r="E3189" s="100">
        <v>825</v>
      </c>
      <c r="F3189" s="101">
        <v>67623</v>
      </c>
      <c r="G3189" s="102">
        <v>191012</v>
      </c>
      <c r="H3189" s="103">
        <v>46205</v>
      </c>
      <c r="I3189" s="104" t="s">
        <v>926</v>
      </c>
      <c r="J3189" s="77"/>
      <c r="K3189" s="77" t="str">
        <f ca="1">+IF(ISERROR(MATCH([1]!WORKORDER[[#This Row],[TRAVELER]],[1]!Table1[TRAVELER],0)),K3189,"Shipped")</f>
        <v>Shipped</v>
      </c>
      <c r="L3189" s="77">
        <f ca="1">IF(ISERROR(MATCH([1]!WORKORDER[[#This Row],[TRAVELER]],[1]!Table1[TRAVELER],0)),L3189,#REF!)</f>
        <v>29818</v>
      </c>
    </row>
    <row r="3190" spans="1:12" hidden="1" x14ac:dyDescent="0.25">
      <c r="A3190" s="77">
        <v>711897</v>
      </c>
      <c r="B3190" s="77">
        <v>11546456</v>
      </c>
      <c r="C3190" s="77">
        <v>760</v>
      </c>
      <c r="D3190" s="77"/>
      <c r="E3190" s="100">
        <v>974</v>
      </c>
      <c r="F3190" s="101">
        <v>79836</v>
      </c>
      <c r="G3190" s="102">
        <v>191012</v>
      </c>
      <c r="H3190" s="103">
        <v>46205</v>
      </c>
      <c r="I3190" s="104" t="s">
        <v>926</v>
      </c>
      <c r="J3190" s="77"/>
      <c r="K3190" s="77" t="str">
        <f ca="1">+IF(ISERROR(MATCH([1]!WORKORDER[[#This Row],[TRAVELER]],[1]!Table1[TRAVELER],0)),K3190,"Shipped")</f>
        <v>Shipped</v>
      </c>
      <c r="L3190" s="77">
        <f ca="1">IF(ISERROR(MATCH([1]!WORKORDER[[#This Row],[TRAVELER]],[1]!Table1[TRAVELER],0)),L3190,#REF!)</f>
        <v>29828</v>
      </c>
    </row>
    <row r="3191" spans="1:12" hidden="1" x14ac:dyDescent="0.25">
      <c r="A3191" s="77">
        <v>711898</v>
      </c>
      <c r="B3191" s="77">
        <v>11602031</v>
      </c>
      <c r="C3191" s="77">
        <v>312</v>
      </c>
      <c r="D3191" s="77"/>
      <c r="E3191" s="100">
        <v>830</v>
      </c>
      <c r="F3191" s="101">
        <v>4067</v>
      </c>
      <c r="G3191" s="102">
        <v>190797</v>
      </c>
      <c r="H3191" s="103">
        <v>46199</v>
      </c>
      <c r="I3191" s="104" t="s">
        <v>926</v>
      </c>
      <c r="J3191" s="77"/>
      <c r="K3191" s="77" t="str">
        <f ca="1">+IF(ISERROR(MATCH([1]!WORKORDER[[#This Row],[TRAVELER]],[1]!Table1[TRAVELER],0)),K3191,"Shipped")</f>
        <v>Shipped</v>
      </c>
      <c r="L3191" s="77">
        <f ca="1">IF(ISERROR(MATCH([1]!WORKORDER[[#This Row],[TRAVELER]],[1]!Table1[TRAVELER],0)),L3191,#REF!)</f>
        <v>29776</v>
      </c>
    </row>
    <row r="3192" spans="1:12" hidden="1" x14ac:dyDescent="0.25">
      <c r="A3192" s="77">
        <v>711899</v>
      </c>
      <c r="B3192" s="77">
        <v>11602031</v>
      </c>
      <c r="C3192" s="77">
        <v>1024</v>
      </c>
      <c r="D3192" s="77"/>
      <c r="E3192" s="100">
        <v>971</v>
      </c>
      <c r="F3192" s="101">
        <v>4757</v>
      </c>
      <c r="G3192" s="102">
        <v>190797</v>
      </c>
      <c r="H3192" s="103">
        <v>46199</v>
      </c>
      <c r="I3192" s="104" t="s">
        <v>926</v>
      </c>
      <c r="J3192" s="77"/>
      <c r="K3192" s="77" t="str">
        <f ca="1">+IF(ISERROR(MATCH([1]!WORKORDER[[#This Row],[TRAVELER]],[1]!Table1[TRAVELER],0)),K3192,"Shipped")</f>
        <v>Shipped</v>
      </c>
      <c r="L3192" s="77">
        <f ca="1">IF(ISERROR(MATCH([1]!WORKORDER[[#This Row],[TRAVELER]],[1]!Table1[TRAVELER],0)),L3192,#REF!)</f>
        <v>29776</v>
      </c>
    </row>
    <row r="3193" spans="1:12" hidden="1" x14ac:dyDescent="0.25">
      <c r="A3193" s="77">
        <v>711900</v>
      </c>
      <c r="B3193" s="77">
        <v>11602031</v>
      </c>
      <c r="C3193" s="77">
        <v>793</v>
      </c>
      <c r="D3193" s="77"/>
      <c r="E3193" s="100">
        <v>833</v>
      </c>
      <c r="F3193" s="101">
        <v>4081</v>
      </c>
      <c r="G3193" s="102">
        <v>190797</v>
      </c>
      <c r="H3193" s="103">
        <v>46199</v>
      </c>
      <c r="I3193" s="104" t="s">
        <v>926</v>
      </c>
      <c r="J3193" s="77"/>
      <c r="K3193" s="77" t="str">
        <f ca="1">+IF(ISERROR(MATCH([1]!WORKORDER[[#This Row],[TRAVELER]],[1]!Table1[TRAVELER],0)),K3193,"Shipped")</f>
        <v>Shipped</v>
      </c>
      <c r="L3193" s="77">
        <f ca="1">IF(ISERROR(MATCH([1]!WORKORDER[[#This Row],[TRAVELER]],[1]!Table1[TRAVELER],0)),L3193,#REF!)</f>
        <v>29776</v>
      </c>
    </row>
    <row r="3194" spans="1:12" hidden="1" x14ac:dyDescent="0.25">
      <c r="A3194" s="77">
        <v>711901</v>
      </c>
      <c r="B3194" s="77">
        <v>11602031</v>
      </c>
      <c r="C3194" s="77">
        <v>358</v>
      </c>
      <c r="D3194" s="77"/>
      <c r="E3194" s="100">
        <v>905</v>
      </c>
      <c r="F3194" s="101">
        <v>4434</v>
      </c>
      <c r="G3194" s="102">
        <v>190797</v>
      </c>
      <c r="H3194" s="103">
        <v>46199</v>
      </c>
      <c r="I3194" s="104" t="s">
        <v>926</v>
      </c>
      <c r="J3194" s="77"/>
      <c r="K3194" s="77" t="str">
        <f ca="1">+IF(ISERROR(MATCH([1]!WORKORDER[[#This Row],[TRAVELER]],[1]!Table1[TRAVELER],0)),K3194,"Shipped")</f>
        <v>Shipped</v>
      </c>
      <c r="L3194" s="77">
        <f ca="1">IF(ISERROR(MATCH([1]!WORKORDER[[#This Row],[TRAVELER]],[1]!Table1[TRAVELER],0)),L3194,#REF!)</f>
        <v>29779</v>
      </c>
    </row>
    <row r="3195" spans="1:12" hidden="1" x14ac:dyDescent="0.25">
      <c r="A3195" s="77">
        <v>711902</v>
      </c>
      <c r="B3195" s="77">
        <v>11602031</v>
      </c>
      <c r="C3195" s="77">
        <v>1711</v>
      </c>
      <c r="D3195" s="77"/>
      <c r="E3195" s="100">
        <v>880</v>
      </c>
      <c r="F3195" s="101">
        <v>4312</v>
      </c>
      <c r="G3195" s="102">
        <v>190797</v>
      </c>
      <c r="H3195" s="103">
        <v>46199</v>
      </c>
      <c r="I3195" s="104" t="s">
        <v>926</v>
      </c>
      <c r="J3195" s="77"/>
      <c r="K3195" s="77" t="str">
        <f ca="1">+IF(ISERROR(MATCH([1]!WORKORDER[[#This Row],[TRAVELER]],[1]!Table1[TRAVELER],0)),K3195,"Shipped")</f>
        <v>Shipped</v>
      </c>
      <c r="L3195" s="77">
        <f ca="1">IF(ISERROR(MATCH([1]!WORKORDER[[#This Row],[TRAVELER]],[1]!Table1[TRAVELER],0)),L3195,#REF!)</f>
        <v>29781</v>
      </c>
    </row>
    <row r="3196" spans="1:12" hidden="1" x14ac:dyDescent="0.25">
      <c r="A3196" s="77">
        <v>711903</v>
      </c>
      <c r="B3196" s="77">
        <v>11602031</v>
      </c>
      <c r="C3196" s="77">
        <v>93</v>
      </c>
      <c r="D3196" s="77"/>
      <c r="E3196" s="100">
        <v>874</v>
      </c>
      <c r="F3196" s="101">
        <v>4282</v>
      </c>
      <c r="G3196" s="102">
        <v>190797</v>
      </c>
      <c r="H3196" s="103">
        <v>46199</v>
      </c>
      <c r="I3196" s="104" t="s">
        <v>926</v>
      </c>
      <c r="J3196" s="77"/>
      <c r="K3196" s="77" t="str">
        <f ca="1">+IF(ISERROR(MATCH([1]!WORKORDER[[#This Row],[TRAVELER]],[1]!Table1[TRAVELER],0)),K3196,"Shipped")</f>
        <v>Shipped</v>
      </c>
      <c r="L3196" s="77">
        <f ca="1">IF(ISERROR(MATCH([1]!WORKORDER[[#This Row],[TRAVELER]],[1]!Table1[TRAVELER],0)),L3196,#REF!)</f>
        <v>29776</v>
      </c>
    </row>
    <row r="3197" spans="1:12" hidden="1" x14ac:dyDescent="0.25">
      <c r="A3197" s="77">
        <v>711904</v>
      </c>
      <c r="B3197" s="77">
        <v>11602031</v>
      </c>
      <c r="C3197" s="77">
        <v>724</v>
      </c>
      <c r="D3197" s="77"/>
      <c r="E3197" s="100">
        <v>829</v>
      </c>
      <c r="F3197" s="101">
        <v>4062</v>
      </c>
      <c r="G3197" s="102">
        <v>190797</v>
      </c>
      <c r="H3197" s="103">
        <v>46199</v>
      </c>
      <c r="I3197" s="104" t="s">
        <v>926</v>
      </c>
      <c r="J3197" s="77"/>
      <c r="K3197" s="77" t="str">
        <f ca="1">+IF(ISERROR(MATCH([1]!WORKORDER[[#This Row],[TRAVELER]],[1]!Table1[TRAVELER],0)),K3197,"Shipped")</f>
        <v>Shipped</v>
      </c>
      <c r="L3197" s="77">
        <f ca="1">IF(ISERROR(MATCH([1]!WORKORDER[[#This Row],[TRAVELER]],[1]!Table1[TRAVELER],0)),L3197,#REF!)</f>
        <v>29781</v>
      </c>
    </row>
    <row r="3198" spans="1:12" hidden="1" x14ac:dyDescent="0.25">
      <c r="A3198" s="77">
        <v>711905</v>
      </c>
      <c r="B3198" s="77">
        <v>11602031</v>
      </c>
      <c r="C3198" s="77">
        <v>1428</v>
      </c>
      <c r="D3198" s="77"/>
      <c r="E3198" s="100">
        <v>913</v>
      </c>
      <c r="F3198" s="101">
        <v>4473</v>
      </c>
      <c r="G3198" s="102">
        <v>190797</v>
      </c>
      <c r="H3198" s="103">
        <v>46199</v>
      </c>
      <c r="I3198" s="104" t="s">
        <v>926</v>
      </c>
      <c r="J3198" s="77"/>
      <c r="K3198" s="77" t="str">
        <f ca="1">+IF(ISERROR(MATCH([1]!WORKORDER[[#This Row],[TRAVELER]],[1]!Table1[TRAVELER],0)),K3198,"Shipped")</f>
        <v>Shipped</v>
      </c>
      <c r="L3198" s="77">
        <f ca="1">IF(ISERROR(MATCH([1]!WORKORDER[[#This Row],[TRAVELER]],[1]!Table1[TRAVELER],0)),L3198,#REF!)</f>
        <v>29781</v>
      </c>
    </row>
    <row r="3199" spans="1:12" hidden="1" x14ac:dyDescent="0.25">
      <c r="A3199" s="77">
        <v>711913</v>
      </c>
      <c r="B3199" s="77" t="s">
        <v>986</v>
      </c>
      <c r="C3199" s="77">
        <v>729</v>
      </c>
      <c r="D3199" s="77"/>
      <c r="E3199" s="100">
        <v>1026</v>
      </c>
      <c r="F3199" s="101">
        <v>78923</v>
      </c>
      <c r="G3199" s="102">
        <v>190864</v>
      </c>
      <c r="H3199" s="103">
        <v>46202</v>
      </c>
      <c r="I3199" s="104" t="s">
        <v>926</v>
      </c>
      <c r="J3199" s="77"/>
      <c r="K3199" s="77" t="str">
        <f ca="1">+IF(ISERROR(MATCH([1]!WORKORDER[[#This Row],[TRAVELER]],[1]!Table1[TRAVELER],0)),K3199,"Shipped")</f>
        <v>Shipped</v>
      </c>
      <c r="L3199" s="77">
        <f ca="1">IF(ISERROR(MATCH([1]!WORKORDER[[#This Row],[TRAVELER]],[1]!Table1[TRAVELER],0)),L3199,#REF!)</f>
        <v>29792</v>
      </c>
    </row>
    <row r="3200" spans="1:12" hidden="1" x14ac:dyDescent="0.25">
      <c r="A3200" s="77">
        <v>711914</v>
      </c>
      <c r="B3200" s="77" t="s">
        <v>986</v>
      </c>
      <c r="C3200" s="77">
        <v>943</v>
      </c>
      <c r="D3200" s="77"/>
      <c r="E3200" s="100">
        <v>1180</v>
      </c>
      <c r="F3200" s="101">
        <v>90769</v>
      </c>
      <c r="G3200" s="102">
        <v>190864</v>
      </c>
      <c r="H3200" s="103">
        <v>46202</v>
      </c>
      <c r="I3200" s="104" t="s">
        <v>926</v>
      </c>
      <c r="J3200" s="77"/>
      <c r="K3200" s="77" t="str">
        <f ca="1">+IF(ISERROR(MATCH([1]!WORKORDER[[#This Row],[TRAVELER]],[1]!Table1[TRAVELER],0)),K3200,"Shipped")</f>
        <v>Shipped</v>
      </c>
      <c r="L3200" s="77">
        <f ca="1">IF(ISERROR(MATCH([1]!WORKORDER[[#This Row],[TRAVELER]],[1]!Table1[TRAVELER],0)),L3200,#REF!)</f>
        <v>29792</v>
      </c>
    </row>
    <row r="3201" spans="1:12" hidden="1" x14ac:dyDescent="0.25">
      <c r="A3201" s="77">
        <v>711915</v>
      </c>
      <c r="B3201" s="77" t="s">
        <v>986</v>
      </c>
      <c r="C3201" s="77">
        <v>1645</v>
      </c>
      <c r="D3201" s="77"/>
      <c r="E3201" s="100">
        <v>1028</v>
      </c>
      <c r="F3201" s="101">
        <v>79077</v>
      </c>
      <c r="G3201" s="102">
        <v>190864</v>
      </c>
      <c r="H3201" s="103">
        <v>46202</v>
      </c>
      <c r="I3201" s="104" t="s">
        <v>926</v>
      </c>
      <c r="J3201" s="77"/>
      <c r="K3201" s="77" t="str">
        <f ca="1">+IF(ISERROR(MATCH([1]!WORKORDER[[#This Row],[TRAVELER]],[1]!Table1[TRAVELER],0)),K3201,"Shipped")</f>
        <v>Shipped</v>
      </c>
      <c r="L3201" s="77">
        <f ca="1">IF(ISERROR(MATCH([1]!WORKORDER[[#This Row],[TRAVELER]],[1]!Table1[TRAVELER],0)),L3201,#REF!)</f>
        <v>29800</v>
      </c>
    </row>
    <row r="3202" spans="1:12" hidden="1" x14ac:dyDescent="0.25">
      <c r="A3202" s="77">
        <v>711916</v>
      </c>
      <c r="B3202" s="77" t="s">
        <v>986</v>
      </c>
      <c r="C3202" s="77">
        <v>154</v>
      </c>
      <c r="D3202" s="77"/>
      <c r="E3202" s="100">
        <v>1095</v>
      </c>
      <c r="F3202" s="101">
        <v>84231</v>
      </c>
      <c r="G3202" s="102">
        <v>190864</v>
      </c>
      <c r="H3202" s="103">
        <v>46202</v>
      </c>
      <c r="I3202" s="104" t="s">
        <v>926</v>
      </c>
      <c r="J3202" s="77"/>
      <c r="K3202" s="77" t="str">
        <f ca="1">+IF(ISERROR(MATCH([1]!WORKORDER[[#This Row],[TRAVELER]],[1]!Table1[TRAVELER],0)),K3202,"Shipped")</f>
        <v>Shipped</v>
      </c>
      <c r="L3202" s="77">
        <f ca="1">IF(ISERROR(MATCH([1]!WORKORDER[[#This Row],[TRAVELER]],[1]!Table1[TRAVELER],0)),L3202,#REF!)</f>
        <v>29789</v>
      </c>
    </row>
    <row r="3203" spans="1:12" hidden="1" x14ac:dyDescent="0.25">
      <c r="A3203" s="77">
        <v>711917</v>
      </c>
      <c r="B3203" s="77" t="s">
        <v>986</v>
      </c>
      <c r="C3203" s="77">
        <v>1670</v>
      </c>
      <c r="D3203" s="77"/>
      <c r="E3203" s="100">
        <v>1093</v>
      </c>
      <c r="F3203" s="101">
        <v>84077</v>
      </c>
      <c r="G3203" s="102">
        <v>190864</v>
      </c>
      <c r="H3203" s="103">
        <v>46202</v>
      </c>
      <c r="I3203" s="104" t="s">
        <v>926</v>
      </c>
      <c r="J3203" s="77"/>
      <c r="K3203" s="77" t="str">
        <f ca="1">+IF(ISERROR(MATCH([1]!WORKORDER[[#This Row],[TRAVELER]],[1]!Table1[TRAVELER],0)),K3203,"Shipped")</f>
        <v>Shipped</v>
      </c>
      <c r="L3203" s="77">
        <f ca="1">IF(ISERROR(MATCH([1]!WORKORDER[[#This Row],[TRAVELER]],[1]!Table1[TRAVELER],0)),L3203,#REF!)</f>
        <v>29787</v>
      </c>
    </row>
    <row r="3204" spans="1:12" hidden="1" x14ac:dyDescent="0.25">
      <c r="A3204" s="77">
        <v>711918</v>
      </c>
      <c r="B3204" s="77" t="s">
        <v>944</v>
      </c>
      <c r="C3204" s="77" t="s">
        <v>922</v>
      </c>
      <c r="D3204" s="77"/>
      <c r="E3204" s="100">
        <v>1736</v>
      </c>
      <c r="F3204" s="101">
        <v>40000</v>
      </c>
      <c r="G3204" s="102">
        <v>190797</v>
      </c>
      <c r="H3204" s="103">
        <v>46199</v>
      </c>
      <c r="I3204" s="104" t="s">
        <v>926</v>
      </c>
      <c r="J3204" s="77"/>
      <c r="K3204" s="77" t="str">
        <f ca="1">+IF(ISERROR(MATCH([1]!WORKORDER[[#This Row],[TRAVELER]],[1]!Table1[TRAVELER],0)),K3204,"Shipped")</f>
        <v>Shipped</v>
      </c>
      <c r="L3204" s="77">
        <f ca="1">IF(ISERROR(MATCH([1]!WORKORDER[[#This Row],[TRAVELER]],[1]!Table1[TRAVELER],0)),L3204,#REF!)</f>
        <v>29831</v>
      </c>
    </row>
    <row r="3205" spans="1:12" hidden="1" x14ac:dyDescent="0.25">
      <c r="A3205" s="77">
        <v>711919</v>
      </c>
      <c r="B3205" s="77" t="s">
        <v>963</v>
      </c>
      <c r="C3205" s="77" t="s">
        <v>922</v>
      </c>
      <c r="D3205" s="77"/>
      <c r="E3205" s="100"/>
      <c r="F3205" s="101"/>
      <c r="G3205" s="102">
        <v>190797</v>
      </c>
      <c r="H3205" s="103">
        <v>46199</v>
      </c>
      <c r="I3205" s="104" t="s">
        <v>2009</v>
      </c>
      <c r="J3205" s="77"/>
      <c r="K3205" s="77" t="str">
        <f ca="1">+IF(ISERROR(MATCH([1]!WORKORDER[[#This Row],[TRAVELER]],[1]!Table1[TRAVELER],0)),K3205,"Shipped")</f>
        <v>Shipped</v>
      </c>
      <c r="L3205" s="77">
        <f ca="1">IF(ISERROR(MATCH([1]!WORKORDER[[#This Row],[TRAVELER]],[1]!Table1[TRAVELER],0)),L3205,#REF!)</f>
        <v>29835</v>
      </c>
    </row>
    <row r="3206" spans="1:12" hidden="1" x14ac:dyDescent="0.25">
      <c r="A3206" s="77">
        <v>711920</v>
      </c>
      <c r="B3206" s="77" t="s">
        <v>944</v>
      </c>
      <c r="C3206" s="77" t="s">
        <v>922</v>
      </c>
      <c r="D3206" s="77"/>
      <c r="E3206" s="100">
        <v>1736</v>
      </c>
      <c r="F3206" s="101">
        <v>40000</v>
      </c>
      <c r="G3206" s="102">
        <v>190797</v>
      </c>
      <c r="H3206" s="103">
        <v>46199</v>
      </c>
      <c r="I3206" s="104" t="s">
        <v>926</v>
      </c>
      <c r="J3206" s="77"/>
      <c r="K3206" s="77" t="str">
        <f ca="1">+IF(ISERROR(MATCH([1]!WORKORDER[[#This Row],[TRAVELER]],[1]!Table1[TRAVELER],0)),K3206,"Shipped")</f>
        <v>Shipped</v>
      </c>
      <c r="L3206" s="77">
        <f ca="1">IF(ISERROR(MATCH([1]!WORKORDER[[#This Row],[TRAVELER]],[1]!Table1[TRAVELER],0)),L3206,#REF!)</f>
        <v>29831</v>
      </c>
    </row>
    <row r="3207" spans="1:12" hidden="1" x14ac:dyDescent="0.25">
      <c r="A3207" s="77">
        <v>711921</v>
      </c>
      <c r="B3207" s="77" t="s">
        <v>944</v>
      </c>
      <c r="C3207" s="77" t="s">
        <v>922</v>
      </c>
      <c r="D3207" s="77"/>
      <c r="E3207" s="100"/>
      <c r="F3207" s="101"/>
      <c r="G3207" s="102">
        <v>190797</v>
      </c>
      <c r="H3207" s="103">
        <v>46199</v>
      </c>
      <c r="I3207" s="104" t="s">
        <v>2010</v>
      </c>
      <c r="J3207" s="77"/>
      <c r="K3207" s="77" t="str">
        <f ca="1">+IF(ISERROR(MATCH([1]!WORKORDER[[#This Row],[TRAVELER]],[1]!Table1[TRAVELER],0)),K3207,"Shipped")</f>
        <v>Shipped</v>
      </c>
      <c r="L3207" s="77">
        <f ca="1">IF(ISERROR(MATCH([1]!WORKORDER[[#This Row],[TRAVELER]],[1]!Table1[TRAVELER],0)),L3207,#REF!)</f>
        <v>29803</v>
      </c>
    </row>
    <row r="3208" spans="1:12" hidden="1" x14ac:dyDescent="0.25">
      <c r="A3208" s="77">
        <v>711922</v>
      </c>
      <c r="B3208" s="77" t="s">
        <v>944</v>
      </c>
      <c r="C3208" s="77" t="s">
        <v>922</v>
      </c>
      <c r="D3208" s="77"/>
      <c r="E3208" s="100">
        <v>1736</v>
      </c>
      <c r="F3208" s="101">
        <v>40000</v>
      </c>
      <c r="G3208" s="102">
        <v>190797</v>
      </c>
      <c r="H3208" s="103">
        <v>46199</v>
      </c>
      <c r="I3208" s="104" t="s">
        <v>926</v>
      </c>
      <c r="J3208" s="77"/>
      <c r="K3208" s="77" t="str">
        <f ca="1">+IF(ISERROR(MATCH([1]!WORKORDER[[#This Row],[TRAVELER]],[1]!Table1[TRAVELER],0)),K3208,"Shipped")</f>
        <v>Shipped</v>
      </c>
      <c r="L3208" s="77">
        <f ca="1">IF(ISERROR(MATCH([1]!WORKORDER[[#This Row],[TRAVELER]],[1]!Table1[TRAVELER],0)),L3208,#REF!)</f>
        <v>29776</v>
      </c>
    </row>
    <row r="3209" spans="1:12" hidden="1" x14ac:dyDescent="0.25">
      <c r="A3209" s="77">
        <v>711923</v>
      </c>
      <c r="B3209" s="77" t="s">
        <v>944</v>
      </c>
      <c r="C3209" s="77" t="s">
        <v>922</v>
      </c>
      <c r="D3209" s="77"/>
      <c r="E3209" s="100"/>
      <c r="F3209" s="101"/>
      <c r="G3209" s="102">
        <v>190797</v>
      </c>
      <c r="H3209" s="103">
        <v>46199</v>
      </c>
      <c r="I3209" s="104" t="s">
        <v>2011</v>
      </c>
      <c r="J3209" s="77"/>
      <c r="K3209" s="77" t="str">
        <f ca="1">+IF(ISERROR(MATCH([1]!WORKORDER[[#This Row],[TRAVELER]],[1]!Table1[TRAVELER],0)),K3209,"Shipped")</f>
        <v>Shipped</v>
      </c>
      <c r="L3209" s="77">
        <f ca="1">IF(ISERROR(MATCH([1]!WORKORDER[[#This Row],[TRAVELER]],[1]!Table1[TRAVELER],0)),L3209,#REF!)</f>
        <v>29776</v>
      </c>
    </row>
    <row r="3210" spans="1:12" hidden="1" x14ac:dyDescent="0.25">
      <c r="A3210" s="77">
        <v>711924</v>
      </c>
      <c r="B3210" s="77" t="s">
        <v>944</v>
      </c>
      <c r="C3210" s="77" t="s">
        <v>922</v>
      </c>
      <c r="D3210" s="77"/>
      <c r="E3210" s="100">
        <v>1736</v>
      </c>
      <c r="F3210" s="101">
        <v>40000</v>
      </c>
      <c r="G3210" s="102">
        <v>190797</v>
      </c>
      <c r="H3210" s="103">
        <v>46199</v>
      </c>
      <c r="I3210" s="104" t="s">
        <v>926</v>
      </c>
      <c r="J3210" s="77"/>
      <c r="K3210" s="77" t="str">
        <f ca="1">+IF(ISERROR(MATCH([1]!WORKORDER[[#This Row],[TRAVELER]],[1]!Table1[TRAVELER],0)),K3210,"Shipped")</f>
        <v>Shipped</v>
      </c>
      <c r="L3210" s="77">
        <f ca="1">IF(ISERROR(MATCH([1]!WORKORDER[[#This Row],[TRAVELER]],[1]!Table1[TRAVELER],0)),L3210,#REF!)</f>
        <v>29781</v>
      </c>
    </row>
    <row r="3211" spans="1:12" hidden="1" x14ac:dyDescent="0.25">
      <c r="A3211" s="77">
        <v>711925</v>
      </c>
      <c r="B3211" s="77" t="s">
        <v>944</v>
      </c>
      <c r="C3211" s="77" t="s">
        <v>922</v>
      </c>
      <c r="D3211" s="77"/>
      <c r="E3211" s="100"/>
      <c r="F3211" s="101"/>
      <c r="G3211" s="102">
        <v>190797</v>
      </c>
      <c r="H3211" s="103">
        <v>46199</v>
      </c>
      <c r="I3211" s="104" t="s">
        <v>2012</v>
      </c>
      <c r="J3211" s="77"/>
      <c r="K3211" s="77" t="str">
        <f ca="1">+IF(ISERROR(MATCH([1]!WORKORDER[[#This Row],[TRAVELER]],[1]!Table1[TRAVELER],0)),K3211,"Shipped")</f>
        <v>Shipped</v>
      </c>
      <c r="L3211" s="77">
        <f ca="1">IF(ISERROR(MATCH([1]!WORKORDER[[#This Row],[TRAVELER]],[1]!Table1[TRAVELER],0)),L3211,#REF!)</f>
        <v>29781</v>
      </c>
    </row>
    <row r="3212" spans="1:12" hidden="1" x14ac:dyDescent="0.25">
      <c r="A3212" s="77">
        <v>711926</v>
      </c>
      <c r="B3212" s="77" t="s">
        <v>1048</v>
      </c>
      <c r="C3212" s="77" t="s">
        <v>922</v>
      </c>
      <c r="D3212" s="77"/>
      <c r="E3212" s="100">
        <v>1468</v>
      </c>
      <c r="F3212" s="101">
        <v>40000</v>
      </c>
      <c r="G3212" s="102">
        <v>190797</v>
      </c>
      <c r="H3212" s="103">
        <v>46199</v>
      </c>
      <c r="I3212" s="104" t="s">
        <v>926</v>
      </c>
      <c r="J3212" s="77"/>
      <c r="K3212" s="77" t="str">
        <f ca="1">+IF(ISERROR(MATCH([1]!WORKORDER[[#This Row],[TRAVELER]],[1]!Table1[TRAVELER],0)),K3212,"Shipped")</f>
        <v>Shipped</v>
      </c>
      <c r="L3212" s="77">
        <f ca="1">IF(ISERROR(MATCH([1]!WORKORDER[[#This Row],[TRAVELER]],[1]!Table1[TRAVELER],0)),L3212,#REF!)</f>
        <v>29779</v>
      </c>
    </row>
    <row r="3213" spans="1:12" hidden="1" x14ac:dyDescent="0.25">
      <c r="A3213" s="77">
        <v>711927</v>
      </c>
      <c r="B3213" s="77" t="s">
        <v>1048</v>
      </c>
      <c r="C3213" s="77" t="s">
        <v>922</v>
      </c>
      <c r="D3213" s="77"/>
      <c r="E3213" s="100"/>
      <c r="F3213" s="101"/>
      <c r="G3213" s="102">
        <v>190797</v>
      </c>
      <c r="H3213" s="103">
        <v>46199</v>
      </c>
      <c r="I3213" s="104" t="s">
        <v>2013</v>
      </c>
      <c r="J3213" s="77"/>
      <c r="K3213" s="77" t="str">
        <f ca="1">+IF(ISERROR(MATCH([1]!WORKORDER[[#This Row],[TRAVELER]],[1]!Table1[TRAVELER],0)),K3213,"Shipped")</f>
        <v>Shipped</v>
      </c>
      <c r="L3213" s="77">
        <f ca="1">IF(ISERROR(MATCH([1]!WORKORDER[[#This Row],[TRAVELER]],[1]!Table1[TRAVELER],0)),L3213,#REF!)</f>
        <v>29784</v>
      </c>
    </row>
    <row r="3214" spans="1:12" hidden="1" x14ac:dyDescent="0.25">
      <c r="A3214" s="77">
        <v>711928</v>
      </c>
      <c r="B3214" s="77" t="s">
        <v>1048</v>
      </c>
      <c r="C3214" s="77" t="s">
        <v>922</v>
      </c>
      <c r="D3214" s="77"/>
      <c r="E3214" s="100">
        <v>1468</v>
      </c>
      <c r="F3214" s="101">
        <v>40000</v>
      </c>
      <c r="G3214" s="102">
        <v>190797</v>
      </c>
      <c r="H3214" s="103">
        <v>46199</v>
      </c>
      <c r="I3214" s="104" t="s">
        <v>926</v>
      </c>
      <c r="J3214" s="77"/>
      <c r="K3214" s="77" t="str">
        <f ca="1">+IF(ISERROR(MATCH([1]!WORKORDER[[#This Row],[TRAVELER]],[1]!Table1[TRAVELER],0)),K3214,"Shipped")</f>
        <v>Shipped</v>
      </c>
      <c r="L3214" s="77">
        <f ca="1">IF(ISERROR(MATCH([1]!WORKORDER[[#This Row],[TRAVELER]],[1]!Table1[TRAVELER],0)),L3214,#REF!)</f>
        <v>29789</v>
      </c>
    </row>
    <row r="3215" spans="1:12" hidden="1" x14ac:dyDescent="0.25">
      <c r="A3215" s="77">
        <v>711929</v>
      </c>
      <c r="B3215" s="77" t="s">
        <v>1048</v>
      </c>
      <c r="C3215" s="77" t="s">
        <v>922</v>
      </c>
      <c r="D3215" s="77"/>
      <c r="E3215" s="100"/>
      <c r="F3215" s="101"/>
      <c r="G3215" s="102">
        <v>190797</v>
      </c>
      <c r="H3215" s="103">
        <v>46199</v>
      </c>
      <c r="I3215" s="104" t="s">
        <v>2014</v>
      </c>
      <c r="J3215" s="77"/>
      <c r="K3215" s="77" t="str">
        <f ca="1">+IF(ISERROR(MATCH([1]!WORKORDER[[#This Row],[TRAVELER]],[1]!Table1[TRAVELER],0)),K3215,"Shipped")</f>
        <v>Shipped</v>
      </c>
      <c r="L3215" s="77">
        <f ca="1">IF(ISERROR(MATCH([1]!WORKORDER[[#This Row],[TRAVELER]],[1]!Table1[TRAVELER],0)),L3215,#REF!)</f>
        <v>29789</v>
      </c>
    </row>
    <row r="3216" spans="1:12" hidden="1" x14ac:dyDescent="0.25">
      <c r="A3216" s="77">
        <v>711932</v>
      </c>
      <c r="B3216" s="77">
        <v>11547830</v>
      </c>
      <c r="C3216" s="77" t="s">
        <v>922</v>
      </c>
      <c r="D3216" s="77"/>
      <c r="E3216" s="100">
        <v>1128</v>
      </c>
      <c r="F3216" s="101">
        <v>9570</v>
      </c>
      <c r="G3216" s="102">
        <v>190845</v>
      </c>
      <c r="H3216" s="103">
        <v>46202</v>
      </c>
      <c r="I3216" s="104" t="s">
        <v>926</v>
      </c>
      <c r="J3216" s="77"/>
      <c r="K3216" s="77" t="str">
        <f ca="1">+IF(ISERROR(MATCH([1]!WORKORDER[[#This Row],[TRAVELER]],[1]!Table1[TRAVELER],0)),K3216,"Shipped")</f>
        <v>Shipped</v>
      </c>
      <c r="L3216" s="77">
        <f ca="1">IF(ISERROR(MATCH([1]!WORKORDER[[#This Row],[TRAVELER]],[1]!Table1[TRAVELER],0)),L3216,#REF!)</f>
        <v>29789</v>
      </c>
    </row>
    <row r="3217" spans="1:12" hidden="1" x14ac:dyDescent="0.25">
      <c r="A3217" s="77">
        <v>711933</v>
      </c>
      <c r="B3217" s="77">
        <v>11547830</v>
      </c>
      <c r="C3217" s="77" t="s">
        <v>922</v>
      </c>
      <c r="D3217" s="77"/>
      <c r="E3217" s="100">
        <v>1128</v>
      </c>
      <c r="F3217" s="101">
        <v>9570</v>
      </c>
      <c r="G3217" s="102">
        <v>190845</v>
      </c>
      <c r="H3217" s="103">
        <v>46202</v>
      </c>
      <c r="I3217" s="104" t="s">
        <v>2015</v>
      </c>
      <c r="J3217" s="77"/>
      <c r="K3217" s="77" t="str">
        <f ca="1">+IF(ISERROR(MATCH([1]!WORKORDER[[#This Row],[TRAVELER]],[1]!Table1[TRAVELER],0)),K3217,"Shipped")</f>
        <v>Shipped</v>
      </c>
      <c r="L3217" s="77">
        <f ca="1">IF(ISERROR(MATCH([1]!WORKORDER[[#This Row],[TRAVELER]],[1]!Table1[TRAVELER],0)),L3217,#REF!)</f>
        <v>29789</v>
      </c>
    </row>
    <row r="3218" spans="1:12" hidden="1" x14ac:dyDescent="0.25">
      <c r="A3218" s="77">
        <v>711934</v>
      </c>
      <c r="B3218" s="77">
        <v>11549204</v>
      </c>
      <c r="C3218" s="77">
        <v>672</v>
      </c>
      <c r="D3218" s="77"/>
      <c r="E3218" s="100">
        <v>1158</v>
      </c>
      <c r="F3218" s="101">
        <v>7613</v>
      </c>
      <c r="G3218" s="102">
        <v>190958</v>
      </c>
      <c r="H3218" s="103">
        <v>46204</v>
      </c>
      <c r="I3218" s="104" t="s">
        <v>926</v>
      </c>
      <c r="J3218" s="77"/>
      <c r="K3218" s="77" t="str">
        <f ca="1">+IF(ISERROR(MATCH([1]!WORKORDER[[#This Row],[TRAVELER]],[1]!Table1[TRAVELER],0)),K3218,"Shipped")</f>
        <v>Shipped</v>
      </c>
      <c r="L3218" s="77">
        <f ca="1">IF(ISERROR(MATCH([1]!WORKORDER[[#This Row],[TRAVELER]],[1]!Table1[TRAVELER],0)),L3218,#REF!)</f>
        <v>29803</v>
      </c>
    </row>
    <row r="3219" spans="1:12" hidden="1" x14ac:dyDescent="0.25">
      <c r="A3219" s="77">
        <v>711935</v>
      </c>
      <c r="B3219" s="77">
        <v>11549204</v>
      </c>
      <c r="C3219" s="77">
        <v>814</v>
      </c>
      <c r="D3219" s="77"/>
      <c r="E3219" s="100">
        <v>1132</v>
      </c>
      <c r="F3219" s="101">
        <v>7442</v>
      </c>
      <c r="G3219" s="102">
        <v>190958</v>
      </c>
      <c r="H3219" s="103">
        <v>46204</v>
      </c>
      <c r="I3219" s="104" t="s">
        <v>926</v>
      </c>
      <c r="J3219" s="77"/>
      <c r="K3219" s="77" t="str">
        <f ca="1">+IF(ISERROR(MATCH([1]!WORKORDER[[#This Row],[TRAVELER]],[1]!Table1[TRAVELER],0)),K3219,"Shipped")</f>
        <v>Shipped</v>
      </c>
      <c r="L3219" s="77">
        <f ca="1">IF(ISERROR(MATCH([1]!WORKORDER[[#This Row],[TRAVELER]],[1]!Table1[TRAVELER],0)),L3219,#REF!)</f>
        <v>29837</v>
      </c>
    </row>
    <row r="3220" spans="1:12" hidden="1" x14ac:dyDescent="0.25">
      <c r="A3220" s="77">
        <v>711936</v>
      </c>
      <c r="B3220" s="77">
        <v>11549204</v>
      </c>
      <c r="C3220" s="77">
        <v>1579</v>
      </c>
      <c r="D3220" s="77"/>
      <c r="E3220" s="100">
        <v>1137</v>
      </c>
      <c r="F3220" s="101">
        <v>7475</v>
      </c>
      <c r="G3220" s="102">
        <v>190958</v>
      </c>
      <c r="H3220" s="103">
        <v>46204</v>
      </c>
      <c r="I3220" s="104" t="s">
        <v>926</v>
      </c>
      <c r="J3220" s="77"/>
      <c r="K3220" s="77" t="str">
        <f ca="1">+IF(ISERROR(MATCH([1]!WORKORDER[[#This Row],[TRAVELER]],[1]!Table1[TRAVELER],0)),K3220,"Shipped")</f>
        <v>Shipped</v>
      </c>
      <c r="L3220" s="77">
        <f ca="1">IF(ISERROR(MATCH([1]!WORKORDER[[#This Row],[TRAVELER]],[1]!Table1[TRAVELER],0)),L3220,#REF!)</f>
        <v>29803</v>
      </c>
    </row>
    <row r="3221" spans="1:12" hidden="1" x14ac:dyDescent="0.25">
      <c r="A3221" s="77">
        <v>711937</v>
      </c>
      <c r="B3221" s="77">
        <v>11549204</v>
      </c>
      <c r="C3221" s="77">
        <v>493</v>
      </c>
      <c r="D3221" s="77"/>
      <c r="E3221" s="100">
        <v>1175</v>
      </c>
      <c r="F3221" s="101">
        <v>7725</v>
      </c>
      <c r="G3221" s="102">
        <v>190958</v>
      </c>
      <c r="H3221" s="103">
        <v>46204</v>
      </c>
      <c r="I3221" s="104" t="s">
        <v>926</v>
      </c>
      <c r="J3221" s="77"/>
      <c r="K3221" s="77" t="str">
        <f ca="1">+IF(ISERROR(MATCH([1]!WORKORDER[[#This Row],[TRAVELER]],[1]!Table1[TRAVELER],0)),K3221,"Shipped")</f>
        <v>Shipped</v>
      </c>
      <c r="L3221" s="77">
        <f ca="1">IF(ISERROR(MATCH([1]!WORKORDER[[#This Row],[TRAVELER]],[1]!Table1[TRAVELER],0)),L3221,#REF!)</f>
        <v>29816</v>
      </c>
    </row>
    <row r="3222" spans="1:12" hidden="1" x14ac:dyDescent="0.25">
      <c r="A3222" s="77">
        <v>711938</v>
      </c>
      <c r="B3222" s="77">
        <v>11549204</v>
      </c>
      <c r="C3222" s="77">
        <v>1048</v>
      </c>
      <c r="D3222" s="77"/>
      <c r="E3222" s="100">
        <v>1120</v>
      </c>
      <c r="F3222" s="101">
        <v>7364</v>
      </c>
      <c r="G3222" s="102">
        <v>190958</v>
      </c>
      <c r="H3222" s="103">
        <v>46204</v>
      </c>
      <c r="I3222" s="104" t="s">
        <v>926</v>
      </c>
      <c r="J3222" s="77"/>
      <c r="K3222" s="77" t="str">
        <f ca="1">+IF(ISERROR(MATCH([1]!WORKORDER[[#This Row],[TRAVELER]],[1]!Table1[TRAVELER],0)),K3222,"Shipped")</f>
        <v>Shipped</v>
      </c>
      <c r="L3222" s="77">
        <f ca="1">IF(ISERROR(MATCH([1]!WORKORDER[[#This Row],[TRAVELER]],[1]!Table1[TRAVELER],0)),L3222,#REF!)</f>
        <v>29814</v>
      </c>
    </row>
    <row r="3223" spans="1:12" hidden="1" x14ac:dyDescent="0.25">
      <c r="A3223" s="77">
        <v>711939</v>
      </c>
      <c r="B3223" s="77">
        <v>11549204</v>
      </c>
      <c r="C3223" s="77">
        <v>222</v>
      </c>
      <c r="D3223" s="77"/>
      <c r="E3223" s="100">
        <v>1142</v>
      </c>
      <c r="F3223" s="101">
        <v>7508</v>
      </c>
      <c r="G3223" s="102">
        <v>190958</v>
      </c>
      <c r="H3223" s="103">
        <v>46204</v>
      </c>
      <c r="I3223" s="104" t="s">
        <v>926</v>
      </c>
      <c r="J3223" s="77"/>
      <c r="K3223" s="77" t="str">
        <f ca="1">+IF(ISERROR(MATCH([1]!WORKORDER[[#This Row],[TRAVELER]],[1]!Table1[TRAVELER],0)),K3223,"Shipped")</f>
        <v>Shipped</v>
      </c>
      <c r="L3223" s="77">
        <f ca="1">IF(ISERROR(MATCH([1]!WORKORDER[[#This Row],[TRAVELER]],[1]!Table1[TRAVELER],0)),L3223,#REF!)</f>
        <v>29803</v>
      </c>
    </row>
    <row r="3224" spans="1:12" hidden="1" x14ac:dyDescent="0.25">
      <c r="A3224" s="77">
        <v>711940</v>
      </c>
      <c r="B3224" s="77">
        <v>11549204</v>
      </c>
      <c r="C3224" s="77">
        <v>376</v>
      </c>
      <c r="D3224" s="77"/>
      <c r="E3224" s="100">
        <v>1210</v>
      </c>
      <c r="F3224" s="101">
        <v>7955</v>
      </c>
      <c r="G3224" s="102">
        <v>190938</v>
      </c>
      <c r="H3224" s="103">
        <v>46204</v>
      </c>
      <c r="I3224" s="104" t="s">
        <v>926</v>
      </c>
      <c r="J3224" s="77"/>
      <c r="K3224" s="77" t="str">
        <f ca="1">+IF(ISERROR(MATCH([1]!WORKORDER[[#This Row],[TRAVELER]],[1]!Table1[TRAVELER],0)),K3224,"Shipped")</f>
        <v>Shipped</v>
      </c>
      <c r="L3224" s="77">
        <f ca="1">IF(ISERROR(MATCH([1]!WORKORDER[[#This Row],[TRAVELER]],[1]!Table1[TRAVELER],0)),L3224,#REF!)</f>
        <v>29839</v>
      </c>
    </row>
    <row r="3225" spans="1:12" hidden="1" x14ac:dyDescent="0.25">
      <c r="A3225" s="77">
        <v>711941</v>
      </c>
      <c r="B3225" s="77">
        <v>11549204</v>
      </c>
      <c r="C3225" s="77">
        <v>1609</v>
      </c>
      <c r="D3225" s="77"/>
      <c r="E3225" s="100">
        <v>1072</v>
      </c>
      <c r="F3225" s="101">
        <v>7048</v>
      </c>
      <c r="G3225" s="102">
        <v>190938</v>
      </c>
      <c r="H3225" s="103">
        <v>46204</v>
      </c>
      <c r="I3225" s="104" t="s">
        <v>926</v>
      </c>
      <c r="J3225" s="77"/>
      <c r="K3225" s="77" t="str">
        <f ca="1">+IF(ISERROR(MATCH([1]!WORKORDER[[#This Row],[TRAVELER]],[1]!Table1[TRAVELER],0)),K3225,"Shipped")</f>
        <v>Shipped</v>
      </c>
      <c r="L3225" s="77">
        <f ca="1">IF(ISERROR(MATCH([1]!WORKORDER[[#This Row],[TRAVELER]],[1]!Table1[TRAVELER],0)),L3225,#REF!)</f>
        <v>29816</v>
      </c>
    </row>
    <row r="3226" spans="1:12" hidden="1" x14ac:dyDescent="0.25">
      <c r="A3226" s="77">
        <v>711942</v>
      </c>
      <c r="B3226" s="77">
        <v>11549204</v>
      </c>
      <c r="C3226" s="77">
        <v>593</v>
      </c>
      <c r="D3226" s="77"/>
      <c r="E3226" s="100">
        <v>1043</v>
      </c>
      <c r="F3226" s="101">
        <v>6857</v>
      </c>
      <c r="G3226" s="102">
        <v>190938</v>
      </c>
      <c r="H3226" s="103">
        <v>46204</v>
      </c>
      <c r="I3226" s="104" t="s">
        <v>926</v>
      </c>
      <c r="J3226" s="77"/>
      <c r="K3226" s="77" t="str">
        <f ca="1">+IF(ISERROR(MATCH([1]!WORKORDER[[#This Row],[TRAVELER]],[1]!Table1[TRAVELER],0)),K3226,"Shipped")</f>
        <v>Shipped</v>
      </c>
      <c r="L3226" s="77">
        <f ca="1">IF(ISERROR(MATCH([1]!WORKORDER[[#This Row],[TRAVELER]],[1]!Table1[TRAVELER],0)),L3226,#REF!)</f>
        <v>29816</v>
      </c>
    </row>
    <row r="3227" spans="1:12" hidden="1" x14ac:dyDescent="0.25">
      <c r="A3227" s="77">
        <v>711943</v>
      </c>
      <c r="B3227" s="77">
        <v>11549204</v>
      </c>
      <c r="C3227" s="77">
        <v>7</v>
      </c>
      <c r="D3227" s="77"/>
      <c r="E3227" s="100">
        <v>1220</v>
      </c>
      <c r="F3227" s="101">
        <v>8021</v>
      </c>
      <c r="G3227" s="102">
        <v>190938</v>
      </c>
      <c r="H3227" s="103">
        <v>46204</v>
      </c>
      <c r="I3227" s="104" t="s">
        <v>926</v>
      </c>
      <c r="J3227" s="77"/>
      <c r="K3227" s="77" t="str">
        <f ca="1">+IF(ISERROR(MATCH([1]!WORKORDER[[#This Row],[TRAVELER]],[1]!Table1[TRAVELER],0)),K3227,"Shipped")</f>
        <v>Shipped</v>
      </c>
      <c r="L3227" s="77">
        <f ca="1">IF(ISERROR(MATCH([1]!WORKORDER[[#This Row],[TRAVELER]],[1]!Table1[TRAVELER],0)),L3227,#REF!)</f>
        <v>29848</v>
      </c>
    </row>
    <row r="3228" spans="1:12" hidden="1" x14ac:dyDescent="0.25">
      <c r="A3228" s="77">
        <v>711944</v>
      </c>
      <c r="B3228" s="77">
        <v>11546462</v>
      </c>
      <c r="C3228" s="77">
        <v>444</v>
      </c>
      <c r="D3228" s="77"/>
      <c r="E3228" s="100">
        <v>977</v>
      </c>
      <c r="F3228" s="101">
        <v>24425</v>
      </c>
      <c r="G3228" s="102">
        <v>190864</v>
      </c>
      <c r="H3228" s="103">
        <v>46202</v>
      </c>
      <c r="I3228" s="104" t="s">
        <v>926</v>
      </c>
      <c r="J3228" s="77"/>
      <c r="K3228" s="77" t="str">
        <f ca="1">+IF(ISERROR(MATCH([1]!WORKORDER[[#This Row],[TRAVELER]],[1]!Table1[TRAVELER],0)),K3228,"Shipped")</f>
        <v>Shipped</v>
      </c>
      <c r="L3228" s="77">
        <f ca="1">IF(ISERROR(MATCH([1]!WORKORDER[[#This Row],[TRAVELER]],[1]!Table1[TRAVELER],0)),L3228,#REF!)</f>
        <v>29814</v>
      </c>
    </row>
    <row r="3229" spans="1:12" hidden="1" x14ac:dyDescent="0.25">
      <c r="A3229" s="77">
        <v>711945</v>
      </c>
      <c r="B3229" s="77">
        <v>11546462</v>
      </c>
      <c r="C3229" s="77">
        <v>293</v>
      </c>
      <c r="D3229" s="77"/>
      <c r="E3229" s="100">
        <v>1054</v>
      </c>
      <c r="F3229" s="101">
        <v>26350</v>
      </c>
      <c r="G3229" s="102">
        <v>190864</v>
      </c>
      <c r="H3229" s="103">
        <v>46202</v>
      </c>
      <c r="I3229" s="104" t="s">
        <v>926</v>
      </c>
      <c r="J3229" s="77"/>
      <c r="K3229" s="77" t="str">
        <f ca="1">+IF(ISERROR(MATCH([1]!WORKORDER[[#This Row],[TRAVELER]],[1]!Table1[TRAVELER],0)),K3229,"Shipped")</f>
        <v>Shipped</v>
      </c>
      <c r="L3229" s="77">
        <f ca="1">IF(ISERROR(MATCH([1]!WORKORDER[[#This Row],[TRAVELER]],[1]!Table1[TRAVELER],0)),L3229,#REF!)</f>
        <v>29816</v>
      </c>
    </row>
    <row r="3230" spans="1:12" hidden="1" x14ac:dyDescent="0.25">
      <c r="A3230" s="77">
        <v>711946</v>
      </c>
      <c r="B3230" s="77">
        <v>11546462</v>
      </c>
      <c r="C3230" s="77">
        <v>545</v>
      </c>
      <c r="D3230" s="77"/>
      <c r="E3230" s="100">
        <v>1094</v>
      </c>
      <c r="F3230" s="101">
        <v>27350</v>
      </c>
      <c r="G3230" s="102">
        <v>190864</v>
      </c>
      <c r="H3230" s="103">
        <v>46202</v>
      </c>
      <c r="I3230" s="104" t="s">
        <v>926</v>
      </c>
      <c r="J3230" s="77"/>
      <c r="K3230" s="77" t="str">
        <f ca="1">+IF(ISERROR(MATCH([1]!WORKORDER[[#This Row],[TRAVELER]],[1]!Table1[TRAVELER],0)),K3230,"Shipped")</f>
        <v>Shipped</v>
      </c>
      <c r="L3230" s="77">
        <f ca="1">IF(ISERROR(MATCH([1]!WORKORDER[[#This Row],[TRAVELER]],[1]!Table1[TRAVELER],0)),L3230,#REF!)</f>
        <v>29816</v>
      </c>
    </row>
    <row r="3231" spans="1:12" hidden="1" x14ac:dyDescent="0.25">
      <c r="A3231" s="77">
        <v>711947</v>
      </c>
      <c r="B3231" s="77">
        <v>11546462</v>
      </c>
      <c r="C3231" s="77">
        <v>1681</v>
      </c>
      <c r="D3231" s="77"/>
      <c r="E3231" s="100">
        <v>940</v>
      </c>
      <c r="F3231" s="101">
        <v>23500</v>
      </c>
      <c r="G3231" s="102">
        <v>190864</v>
      </c>
      <c r="H3231" s="103">
        <v>46202</v>
      </c>
      <c r="I3231" s="104" t="s">
        <v>926</v>
      </c>
      <c r="J3231" s="77"/>
      <c r="K3231" s="77" t="str">
        <f ca="1">+IF(ISERROR(MATCH([1]!WORKORDER[[#This Row],[TRAVELER]],[1]!Table1[TRAVELER],0)),K3231,"Shipped")</f>
        <v>Shipped</v>
      </c>
      <c r="L3231" s="77">
        <f ca="1">IF(ISERROR(MATCH([1]!WORKORDER[[#This Row],[TRAVELER]],[1]!Table1[TRAVELER],0)),L3231,#REF!)</f>
        <v>29831</v>
      </c>
    </row>
    <row r="3232" spans="1:12" hidden="1" x14ac:dyDescent="0.25">
      <c r="A3232" s="77">
        <v>711948</v>
      </c>
      <c r="B3232" s="77">
        <v>11546462</v>
      </c>
      <c r="C3232" s="77">
        <v>404</v>
      </c>
      <c r="D3232" s="77"/>
      <c r="E3232" s="100">
        <v>773</v>
      </c>
      <c r="F3232" s="101">
        <v>19325</v>
      </c>
      <c r="G3232" s="102">
        <v>190864</v>
      </c>
      <c r="H3232" s="103">
        <v>46202</v>
      </c>
      <c r="I3232" s="104" t="s">
        <v>926</v>
      </c>
      <c r="J3232" s="77"/>
      <c r="K3232" s="77" t="str">
        <f ca="1">+IF(ISERROR(MATCH([1]!WORKORDER[[#This Row],[TRAVELER]],[1]!Table1[TRAVELER],0)),K3232,"Shipped")</f>
        <v>Shipped</v>
      </c>
      <c r="L3232" s="77">
        <f ca="1">IF(ISERROR(MATCH([1]!WORKORDER[[#This Row],[TRAVELER]],[1]!Table1[TRAVELER],0)),L3232,#REF!)</f>
        <v>29816</v>
      </c>
    </row>
    <row r="3233" spans="1:12" hidden="1" x14ac:dyDescent="0.25">
      <c r="A3233" s="77">
        <v>711950</v>
      </c>
      <c r="B3233" s="77">
        <v>11546462</v>
      </c>
      <c r="C3233" s="77">
        <v>1649</v>
      </c>
      <c r="D3233" s="77"/>
      <c r="E3233" s="100">
        <v>826</v>
      </c>
      <c r="F3233" s="101">
        <v>20650</v>
      </c>
      <c r="G3233" s="102">
        <v>190864</v>
      </c>
      <c r="H3233" s="103">
        <v>46202</v>
      </c>
      <c r="I3233" s="104" t="s">
        <v>926</v>
      </c>
      <c r="J3233" s="77"/>
      <c r="K3233" s="77" t="str">
        <f ca="1">+IF(ISERROR(MATCH([1]!WORKORDER[[#This Row],[TRAVELER]],[1]!Table1[TRAVELER],0)),K3233,"Shipped")</f>
        <v>Shipped</v>
      </c>
      <c r="L3233" s="77">
        <f ca="1">IF(ISERROR(MATCH([1]!WORKORDER[[#This Row],[TRAVELER]],[1]!Table1[TRAVELER],0)),L3233,#REF!)</f>
        <v>29811</v>
      </c>
    </row>
    <row r="3234" spans="1:12" hidden="1" x14ac:dyDescent="0.25">
      <c r="A3234" s="77">
        <v>711952</v>
      </c>
      <c r="B3234" s="77">
        <v>11546462</v>
      </c>
      <c r="C3234" s="77">
        <v>283</v>
      </c>
      <c r="D3234" s="77"/>
      <c r="E3234" s="100">
        <v>1009</v>
      </c>
      <c r="F3234" s="101">
        <v>25225</v>
      </c>
      <c r="G3234" s="102">
        <v>190864</v>
      </c>
      <c r="H3234" s="103">
        <v>46202</v>
      </c>
      <c r="I3234" s="104" t="s">
        <v>926</v>
      </c>
      <c r="J3234" s="77"/>
      <c r="K3234" s="77" t="str">
        <f ca="1">+IF(ISERROR(MATCH([1]!WORKORDER[[#This Row],[TRAVELER]],[1]!Table1[TRAVELER],0)),K3234,"Shipped")</f>
        <v>Shipped</v>
      </c>
      <c r="L3234" s="77">
        <f ca="1">IF(ISERROR(MATCH([1]!WORKORDER[[#This Row],[TRAVELER]],[1]!Table1[TRAVELER],0)),L3234,#REF!)</f>
        <v>29831</v>
      </c>
    </row>
    <row r="3235" spans="1:12" hidden="1" x14ac:dyDescent="0.25">
      <c r="A3235" s="77">
        <v>711953</v>
      </c>
      <c r="B3235" s="77">
        <v>11546462</v>
      </c>
      <c r="C3235" s="77">
        <v>852</v>
      </c>
      <c r="D3235" s="77"/>
      <c r="E3235" s="100">
        <v>1015</v>
      </c>
      <c r="F3235" s="101">
        <v>25375</v>
      </c>
      <c r="G3235" s="102">
        <v>190864</v>
      </c>
      <c r="H3235" s="103">
        <v>46202</v>
      </c>
      <c r="I3235" s="104" t="s">
        <v>926</v>
      </c>
      <c r="J3235" s="77"/>
      <c r="K3235" s="77" t="str">
        <f ca="1">+IF(ISERROR(MATCH([1]!WORKORDER[[#This Row],[TRAVELER]],[1]!Table1[TRAVELER],0)),K3235,"Shipped")</f>
        <v>Shipped</v>
      </c>
      <c r="L3235" s="77">
        <f ca="1">IF(ISERROR(MATCH([1]!WORKORDER[[#This Row],[TRAVELER]],[1]!Table1[TRAVELER],0)),L3235,#REF!)</f>
        <v>29814</v>
      </c>
    </row>
    <row r="3236" spans="1:12" hidden="1" x14ac:dyDescent="0.25">
      <c r="A3236" s="77">
        <v>711956</v>
      </c>
      <c r="B3236" s="77" t="s">
        <v>1060</v>
      </c>
      <c r="C3236" s="77">
        <v>130</v>
      </c>
      <c r="D3236" s="77"/>
      <c r="E3236" s="100">
        <v>1072</v>
      </c>
      <c r="F3236" s="101">
        <v>64970</v>
      </c>
      <c r="G3236" s="102">
        <v>190845</v>
      </c>
      <c r="H3236" s="103">
        <v>46202</v>
      </c>
      <c r="I3236" s="104" t="s">
        <v>926</v>
      </c>
      <c r="J3236" s="77"/>
      <c r="K3236" s="77" t="str">
        <f ca="1">+IF(ISERROR(MATCH([1]!WORKORDER[[#This Row],[TRAVELER]],[1]!Table1[TRAVELER],0)),K3236,"Shipped")</f>
        <v>Shipped</v>
      </c>
      <c r="L3236" s="77">
        <f ca="1">IF(ISERROR(MATCH([1]!WORKORDER[[#This Row],[TRAVELER]],[1]!Table1[TRAVELER],0)),L3236,#REF!)</f>
        <v>29779</v>
      </c>
    </row>
    <row r="3237" spans="1:12" hidden="1" x14ac:dyDescent="0.25">
      <c r="A3237" s="77">
        <v>711957</v>
      </c>
      <c r="B3237" s="77" t="s">
        <v>1060</v>
      </c>
      <c r="C3237" s="77">
        <v>642</v>
      </c>
      <c r="D3237" s="77"/>
      <c r="E3237" s="100">
        <v>1030</v>
      </c>
      <c r="F3237" s="101">
        <v>62424</v>
      </c>
      <c r="G3237" s="102">
        <v>190845</v>
      </c>
      <c r="H3237" s="103">
        <v>46202</v>
      </c>
      <c r="I3237" s="104" t="s">
        <v>926</v>
      </c>
      <c r="J3237" s="77"/>
      <c r="K3237" s="77" t="str">
        <f ca="1">+IF(ISERROR(MATCH([1]!WORKORDER[[#This Row],[TRAVELER]],[1]!Table1[TRAVELER],0)),K3237,"Shipped")</f>
        <v>Shipped</v>
      </c>
      <c r="L3237" s="77">
        <f ca="1">IF(ISERROR(MATCH([1]!WORKORDER[[#This Row],[TRAVELER]],[1]!Table1[TRAVELER],0)),L3237,#REF!)</f>
        <v>29779</v>
      </c>
    </row>
    <row r="3238" spans="1:12" hidden="1" x14ac:dyDescent="0.25">
      <c r="A3238" s="77">
        <v>711958</v>
      </c>
      <c r="B3238" s="77" t="s">
        <v>997</v>
      </c>
      <c r="C3238" s="77">
        <v>1446</v>
      </c>
      <c r="D3238" s="77"/>
      <c r="E3238" s="100">
        <v>1232</v>
      </c>
      <c r="F3238" s="101">
        <v>3524</v>
      </c>
      <c r="G3238" s="102">
        <v>190740</v>
      </c>
      <c r="H3238" s="103">
        <v>46197</v>
      </c>
      <c r="I3238" s="104" t="s">
        <v>2016</v>
      </c>
      <c r="J3238" s="77"/>
      <c r="K3238" s="77" t="str">
        <f ca="1">+IF(ISERROR(MATCH([1]!WORKORDER[[#This Row],[TRAVELER]],[1]!Table1[TRAVELER],0)),K3238,"Shipped")</f>
        <v>Shipped</v>
      </c>
      <c r="L3238" s="77">
        <f ca="1">IF(ISERROR(MATCH([1]!WORKORDER[[#This Row],[TRAVELER]],[1]!Table1[TRAVELER],0)),L3238,#REF!)</f>
        <v>29758</v>
      </c>
    </row>
    <row r="3239" spans="1:12" hidden="1" x14ac:dyDescent="0.25">
      <c r="A3239" s="77">
        <v>711962</v>
      </c>
      <c r="B3239" s="77" t="s">
        <v>997</v>
      </c>
      <c r="C3239" s="77">
        <v>693</v>
      </c>
      <c r="D3239" s="77"/>
      <c r="E3239" s="100">
        <v>1228</v>
      </c>
      <c r="F3239" s="101">
        <v>3513</v>
      </c>
      <c r="G3239" s="102">
        <v>190691</v>
      </c>
      <c r="H3239" s="103">
        <v>46196</v>
      </c>
      <c r="I3239" s="104" t="s">
        <v>2017</v>
      </c>
      <c r="J3239" s="77"/>
      <c r="K3239" s="77" t="str">
        <f ca="1">+IF(ISERROR(MATCH([1]!WORKORDER[[#This Row],[TRAVELER]],[1]!Table1[TRAVELER],0)),K3239,"Shipped")</f>
        <v>Shipped</v>
      </c>
      <c r="L3239" s="77">
        <f ca="1">IF(ISERROR(MATCH([1]!WORKORDER[[#This Row],[TRAVELER]],[1]!Table1[TRAVELER],0)),L3239,#REF!)</f>
        <v>29753</v>
      </c>
    </row>
    <row r="3240" spans="1:12" hidden="1" x14ac:dyDescent="0.25">
      <c r="A3240" s="77">
        <v>711963</v>
      </c>
      <c r="B3240" s="77" t="s">
        <v>997</v>
      </c>
      <c r="C3240" s="77">
        <v>1111</v>
      </c>
      <c r="D3240" s="77"/>
      <c r="E3240" s="100">
        <v>1227</v>
      </c>
      <c r="F3240" s="101">
        <v>3510</v>
      </c>
      <c r="G3240" s="102">
        <v>190691</v>
      </c>
      <c r="H3240" s="103">
        <v>46196</v>
      </c>
      <c r="I3240" s="104" t="s">
        <v>2017</v>
      </c>
      <c r="J3240" s="77"/>
      <c r="K3240" s="77" t="str">
        <f ca="1">+IF(ISERROR(MATCH([1]!WORKORDER[[#This Row],[TRAVELER]],[1]!Table1[TRAVELER],0)),K3240,"Shipped")</f>
        <v>Shipped</v>
      </c>
      <c r="L3240" s="77">
        <f ca="1">IF(ISERROR(MATCH([1]!WORKORDER[[#This Row],[TRAVELER]],[1]!Table1[TRAVELER],0)),L3240,#REF!)</f>
        <v>29753</v>
      </c>
    </row>
    <row r="3241" spans="1:12" hidden="1" x14ac:dyDescent="0.25">
      <c r="A3241" s="77">
        <v>711964</v>
      </c>
      <c r="B3241" s="77" t="s">
        <v>997</v>
      </c>
      <c r="C3241" s="77">
        <v>650</v>
      </c>
      <c r="D3241" s="77"/>
      <c r="E3241" s="100">
        <v>1080</v>
      </c>
      <c r="F3241" s="101">
        <v>3089</v>
      </c>
      <c r="G3241" s="102">
        <v>190740</v>
      </c>
      <c r="H3241" s="103">
        <v>46197</v>
      </c>
      <c r="I3241" s="104" t="s">
        <v>2018</v>
      </c>
      <c r="J3241" s="77"/>
      <c r="K3241" s="77" t="str">
        <f ca="1">+IF(ISERROR(MATCH([1]!WORKORDER[[#This Row],[TRAVELER]],[1]!Table1[TRAVELER],0)),K3241,"Shipped")</f>
        <v>Shipped</v>
      </c>
      <c r="L3241" s="77">
        <f ca="1">IF(ISERROR(MATCH([1]!WORKORDER[[#This Row],[TRAVELER]],[1]!Table1[TRAVELER],0)),L3241,#REF!)</f>
        <v>29756</v>
      </c>
    </row>
    <row r="3242" spans="1:12" hidden="1" x14ac:dyDescent="0.25">
      <c r="A3242" s="77">
        <v>711965</v>
      </c>
      <c r="B3242" s="77" t="s">
        <v>997</v>
      </c>
      <c r="C3242" s="77">
        <v>625</v>
      </c>
      <c r="D3242" s="77"/>
      <c r="E3242" s="100">
        <v>1038</v>
      </c>
      <c r="F3242" s="101">
        <v>2969</v>
      </c>
      <c r="G3242" s="102">
        <v>190740</v>
      </c>
      <c r="H3242" s="103">
        <v>46197</v>
      </c>
      <c r="I3242" s="104" t="s">
        <v>2019</v>
      </c>
      <c r="J3242" s="77"/>
      <c r="K3242" s="77" t="str">
        <f ca="1">+IF(ISERROR(MATCH([1]!WORKORDER[[#This Row],[TRAVELER]],[1]!Table1[TRAVELER],0)),K3242,"Shipped")</f>
        <v>Shipped</v>
      </c>
      <c r="L3242" s="77">
        <f ca="1">IF(ISERROR(MATCH([1]!WORKORDER[[#This Row],[TRAVELER]],[1]!Table1[TRAVELER],0)),L3242,#REF!)</f>
        <v>29769</v>
      </c>
    </row>
    <row r="3243" spans="1:12" hidden="1" x14ac:dyDescent="0.25">
      <c r="A3243" s="77">
        <v>711966</v>
      </c>
      <c r="B3243" s="77" t="s">
        <v>997</v>
      </c>
      <c r="C3243" s="77">
        <v>1010</v>
      </c>
      <c r="D3243" s="77"/>
      <c r="E3243" s="100">
        <v>1070</v>
      </c>
      <c r="F3243" s="101">
        <v>3061</v>
      </c>
      <c r="G3243" s="102">
        <v>190740</v>
      </c>
      <c r="H3243" s="103">
        <v>46197</v>
      </c>
      <c r="I3243" s="104" t="s">
        <v>2020</v>
      </c>
      <c r="J3243" s="77"/>
      <c r="K3243" s="77" t="str">
        <f ca="1">+IF(ISERROR(MATCH([1]!WORKORDER[[#This Row],[TRAVELER]],[1]!Table1[TRAVELER],0)),K3243,"Shipped")</f>
        <v>Shipped</v>
      </c>
      <c r="L3243" s="77">
        <f ca="1">IF(ISERROR(MATCH([1]!WORKORDER[[#This Row],[TRAVELER]],[1]!Table1[TRAVELER],0)),L3243,#REF!)</f>
        <v>29756</v>
      </c>
    </row>
    <row r="3244" spans="1:12" hidden="1" x14ac:dyDescent="0.25">
      <c r="A3244" s="77">
        <v>711967</v>
      </c>
      <c r="B3244" s="77" t="s">
        <v>997</v>
      </c>
      <c r="C3244" s="77">
        <v>1556</v>
      </c>
      <c r="D3244" s="77"/>
      <c r="E3244" s="100">
        <v>1033</v>
      </c>
      <c r="F3244" s="101">
        <v>2955</v>
      </c>
      <c r="G3244" s="102">
        <v>190740</v>
      </c>
      <c r="H3244" s="103">
        <v>46197</v>
      </c>
      <c r="I3244" s="104" t="s">
        <v>2021</v>
      </c>
      <c r="J3244" s="77"/>
      <c r="K3244" s="77" t="str">
        <f ca="1">+IF(ISERROR(MATCH([1]!WORKORDER[[#This Row],[TRAVELER]],[1]!Table1[TRAVELER],0)),K3244,"Shipped")</f>
        <v>Shipped</v>
      </c>
      <c r="L3244" s="77">
        <f ca="1">IF(ISERROR(MATCH([1]!WORKORDER[[#This Row],[TRAVELER]],[1]!Table1[TRAVELER],0)),L3244,#REF!)</f>
        <v>29758</v>
      </c>
    </row>
    <row r="3245" spans="1:12" hidden="1" x14ac:dyDescent="0.25">
      <c r="A3245" s="77">
        <v>711968</v>
      </c>
      <c r="B3245" s="77" t="s">
        <v>997</v>
      </c>
      <c r="C3245" s="77">
        <v>411</v>
      </c>
      <c r="D3245" s="77"/>
      <c r="E3245" s="100">
        <v>979</v>
      </c>
      <c r="F3245" s="101">
        <v>2800</v>
      </c>
      <c r="G3245" s="102">
        <v>190740</v>
      </c>
      <c r="H3245" s="103">
        <v>46197</v>
      </c>
      <c r="I3245" s="104" t="s">
        <v>2022</v>
      </c>
      <c r="J3245" s="77"/>
      <c r="K3245" s="77" t="str">
        <f ca="1">+IF(ISERROR(MATCH([1]!WORKORDER[[#This Row],[TRAVELER]],[1]!Table1[TRAVELER],0)),K3245,"Shipped")</f>
        <v>Shipped</v>
      </c>
      <c r="L3245" s="77">
        <f ca="1">IF(ISERROR(MATCH([1]!WORKORDER[[#This Row],[TRAVELER]],[1]!Table1[TRAVELER],0)),L3245,#REF!)</f>
        <v>29758</v>
      </c>
    </row>
    <row r="3246" spans="1:12" hidden="1" x14ac:dyDescent="0.25">
      <c r="A3246" s="77">
        <v>711969</v>
      </c>
      <c r="B3246" s="77" t="s">
        <v>997</v>
      </c>
      <c r="C3246" s="77">
        <v>1599</v>
      </c>
      <c r="D3246" s="77"/>
      <c r="E3246" s="100">
        <v>1105</v>
      </c>
      <c r="F3246" s="101">
        <v>3161</v>
      </c>
      <c r="G3246" s="102">
        <v>190740</v>
      </c>
      <c r="H3246" s="103">
        <v>46197</v>
      </c>
      <c r="I3246" s="104" t="s">
        <v>2023</v>
      </c>
      <c r="J3246" s="77"/>
      <c r="K3246" s="77" t="str">
        <f ca="1">+IF(ISERROR(MATCH([1]!WORKORDER[[#This Row],[TRAVELER]],[1]!Table1[TRAVELER],0)),K3246,"Shipped")</f>
        <v>Shipped</v>
      </c>
      <c r="L3246" s="77">
        <f ca="1">IF(ISERROR(MATCH([1]!WORKORDER[[#This Row],[TRAVELER]],[1]!Table1[TRAVELER],0)),L3246,#REF!)</f>
        <v>29769</v>
      </c>
    </row>
    <row r="3247" spans="1:12" hidden="1" x14ac:dyDescent="0.25">
      <c r="A3247" s="77">
        <v>711971</v>
      </c>
      <c r="B3247" s="77">
        <v>82244</v>
      </c>
      <c r="C3247" s="77" t="s">
        <v>2024</v>
      </c>
      <c r="D3247" s="77"/>
      <c r="E3247" s="100">
        <v>149</v>
      </c>
      <c r="F3247" s="101">
        <v>3000</v>
      </c>
      <c r="G3247" s="102">
        <v>190673</v>
      </c>
      <c r="H3247" s="103">
        <v>46195</v>
      </c>
      <c r="I3247" s="104" t="s">
        <v>2025</v>
      </c>
      <c r="J3247" s="77"/>
      <c r="K3247" s="77" t="str">
        <f ca="1">+IF(ISERROR(MATCH([1]!WORKORDER[[#This Row],[TRAVELER]],[1]!Table1[TRAVELER],0)),K3247,"Shipped")</f>
        <v>Shipped</v>
      </c>
      <c r="L3247" s="77">
        <f ca="1">IF(ISERROR(MATCH([1]!WORKORDER[[#This Row],[TRAVELER]],[1]!Table1[TRAVELER],0)),L3247,#REF!)</f>
        <v>29753</v>
      </c>
    </row>
    <row r="3248" spans="1:12" hidden="1" x14ac:dyDescent="0.25">
      <c r="A3248" s="77">
        <v>712014</v>
      </c>
      <c r="B3248" s="77">
        <v>61525</v>
      </c>
      <c r="C3248" s="77" t="s">
        <v>922</v>
      </c>
      <c r="D3248" s="77"/>
      <c r="E3248" s="100">
        <v>1890</v>
      </c>
      <c r="F3248" s="101">
        <v>175000</v>
      </c>
      <c r="G3248" s="102">
        <v>190673</v>
      </c>
      <c r="H3248" s="103">
        <v>46195</v>
      </c>
      <c r="I3248" s="104" t="s">
        <v>2026</v>
      </c>
      <c r="J3248" s="77"/>
      <c r="K3248" s="77" t="str">
        <f ca="1">+IF(ISERROR(MATCH([1]!WORKORDER[[#This Row],[TRAVELER]],[1]!Table1[TRAVELER],0)),K3248,"Shipped")</f>
        <v>Shipped</v>
      </c>
      <c r="L3248" s="77">
        <f ca="1">IF(ISERROR(MATCH([1]!WORKORDER[[#This Row],[TRAVELER]],[1]!Table1[TRAVELER],0)),L3248,#REF!)</f>
        <v>29743</v>
      </c>
    </row>
    <row r="3249" spans="1:12" hidden="1" x14ac:dyDescent="0.25">
      <c r="A3249" s="77">
        <v>712015</v>
      </c>
      <c r="B3249" s="77">
        <v>61525</v>
      </c>
      <c r="C3249" s="77" t="s">
        <v>922</v>
      </c>
      <c r="D3249" s="77"/>
      <c r="E3249" s="100">
        <v>1890</v>
      </c>
      <c r="F3249" s="101">
        <v>175000</v>
      </c>
      <c r="G3249" s="102">
        <v>190673</v>
      </c>
      <c r="H3249" s="103">
        <v>46195</v>
      </c>
      <c r="I3249" s="104" t="s">
        <v>2027</v>
      </c>
      <c r="J3249" s="77"/>
      <c r="K3249" s="77" t="str">
        <f ca="1">+IF(ISERROR(MATCH([1]!WORKORDER[[#This Row],[TRAVELER]],[1]!Table1[TRAVELER],0)),K3249,"Shipped")</f>
        <v>Shipped</v>
      </c>
      <c r="L3249" s="77">
        <f ca="1">IF(ISERROR(MATCH([1]!WORKORDER[[#This Row],[TRAVELER]],[1]!Table1[TRAVELER],0)),L3249,#REF!)</f>
        <v>29743</v>
      </c>
    </row>
    <row r="3250" spans="1:12" hidden="1" x14ac:dyDescent="0.25">
      <c r="A3250" s="77">
        <v>712067</v>
      </c>
      <c r="B3250" s="77" t="s">
        <v>959</v>
      </c>
      <c r="C3250" s="77">
        <v>749</v>
      </c>
      <c r="D3250" s="77"/>
      <c r="E3250" s="100">
        <v>548</v>
      </c>
      <c r="F3250" s="101">
        <v>24796</v>
      </c>
      <c r="G3250" s="102">
        <v>191304</v>
      </c>
      <c r="H3250" s="103">
        <v>46217</v>
      </c>
      <c r="I3250" s="104" t="s">
        <v>2028</v>
      </c>
      <c r="J3250" s="77"/>
      <c r="K3250" s="77" t="str">
        <f ca="1">+IF(ISERROR(MATCH([1]!WORKORDER[[#This Row],[TRAVELER]],[1]!Table1[TRAVELER],0)),K3250,"Shipped")</f>
        <v>Shipped</v>
      </c>
      <c r="L3250" s="77">
        <f ca="1">IF(ISERROR(MATCH([1]!WORKORDER[[#This Row],[TRAVELER]],[1]!Table1[TRAVELER],0)),L3250,#REF!)</f>
        <v>29850</v>
      </c>
    </row>
    <row r="3251" spans="1:12" hidden="1" x14ac:dyDescent="0.25">
      <c r="A3251" s="77">
        <v>712068</v>
      </c>
      <c r="B3251" s="77" t="s">
        <v>959</v>
      </c>
      <c r="C3251" s="77">
        <v>674</v>
      </c>
      <c r="D3251" s="77"/>
      <c r="E3251" s="100">
        <v>756</v>
      </c>
      <c r="F3251" s="101">
        <v>34208</v>
      </c>
      <c r="G3251" s="102">
        <v>191304</v>
      </c>
      <c r="H3251" s="103">
        <v>46217</v>
      </c>
      <c r="I3251" s="104" t="s">
        <v>2029</v>
      </c>
      <c r="J3251" s="77"/>
      <c r="K3251" s="77" t="str">
        <f ca="1">+IF(ISERROR(MATCH([1]!WORKORDER[[#This Row],[TRAVELER]],[1]!Table1[TRAVELER],0)),K3251,"Shipped")</f>
        <v>Shipped</v>
      </c>
      <c r="L3251" s="77">
        <f ca="1">IF(ISERROR(MATCH([1]!WORKORDER[[#This Row],[TRAVELER]],[1]!Table1[TRAVELER],0)),L3251,#REF!)</f>
        <v>29850</v>
      </c>
    </row>
    <row r="3252" spans="1:12" hidden="1" x14ac:dyDescent="0.25">
      <c r="A3252" s="77">
        <v>712069</v>
      </c>
      <c r="B3252" s="77" t="s">
        <v>959</v>
      </c>
      <c r="C3252" s="77">
        <v>153</v>
      </c>
      <c r="D3252" s="77"/>
      <c r="E3252" s="100">
        <v>577</v>
      </c>
      <c r="F3252" s="101">
        <v>26109</v>
      </c>
      <c r="G3252" s="102">
        <v>191304</v>
      </c>
      <c r="H3252" s="103">
        <v>46217</v>
      </c>
      <c r="I3252" s="104" t="s">
        <v>2030</v>
      </c>
      <c r="J3252" s="77"/>
      <c r="K3252" s="77" t="str">
        <f ca="1">+IF(ISERROR(MATCH([1]!WORKORDER[[#This Row],[TRAVELER]],[1]!Table1[TRAVELER],0)),K3252,"Shipped")</f>
        <v>Shipped</v>
      </c>
      <c r="L3252" s="77">
        <f ca="1">IF(ISERROR(MATCH([1]!WORKORDER[[#This Row],[TRAVELER]],[1]!Table1[TRAVELER],0)),L3252,#REF!)</f>
        <v>29852</v>
      </c>
    </row>
    <row r="3253" spans="1:12" hidden="1" x14ac:dyDescent="0.25">
      <c r="A3253" s="77">
        <v>712070</v>
      </c>
      <c r="B3253" s="77" t="s">
        <v>959</v>
      </c>
      <c r="C3253" s="77">
        <v>20</v>
      </c>
      <c r="D3253" s="77"/>
      <c r="E3253" s="100">
        <v>752</v>
      </c>
      <c r="F3253" s="101">
        <v>34027</v>
      </c>
      <c r="G3253" s="102">
        <v>191304</v>
      </c>
      <c r="H3253" s="103">
        <v>46217</v>
      </c>
      <c r="I3253" s="104" t="s">
        <v>2031</v>
      </c>
      <c r="J3253" s="77"/>
      <c r="K3253" s="77" t="str">
        <f ca="1">+IF(ISERROR(MATCH([1]!WORKORDER[[#This Row],[TRAVELER]],[1]!Table1[TRAVELER],0)),K3253,"Shipped")</f>
        <v>Shipped</v>
      </c>
      <c r="L3253" s="77">
        <f ca="1">IF(ISERROR(MATCH([1]!WORKORDER[[#This Row],[TRAVELER]],[1]!Table1[TRAVELER],0)),L3253,#REF!)</f>
        <v>29850</v>
      </c>
    </row>
    <row r="3254" spans="1:12" hidden="1" x14ac:dyDescent="0.25">
      <c r="A3254" s="77">
        <v>712072</v>
      </c>
      <c r="B3254" s="77" t="s">
        <v>964</v>
      </c>
      <c r="C3254" s="77">
        <v>365</v>
      </c>
      <c r="D3254" s="77"/>
      <c r="E3254" s="100">
        <v>809</v>
      </c>
      <c r="F3254" s="101">
        <v>56181</v>
      </c>
      <c r="G3254" s="102">
        <v>191424</v>
      </c>
      <c r="H3254" s="103">
        <v>46220</v>
      </c>
      <c r="I3254" s="104" t="s">
        <v>2032</v>
      </c>
      <c r="J3254" s="77"/>
      <c r="K3254" s="77" t="str">
        <f ca="1">+IF(ISERROR(MATCH([1]!WORKORDER[[#This Row],[TRAVELER]],[1]!Table1[TRAVELER],0)),K3254,"Shipped")</f>
        <v>Shipped</v>
      </c>
      <c r="L3254" s="77">
        <f ca="1">IF(ISERROR(MATCH([1]!WORKORDER[[#This Row],[TRAVELER]],[1]!Table1[TRAVELER],0)),L3254,#REF!)</f>
        <v>29869</v>
      </c>
    </row>
    <row r="3255" spans="1:12" hidden="1" x14ac:dyDescent="0.25">
      <c r="A3255" s="77">
        <v>712074</v>
      </c>
      <c r="B3255" s="77" t="s">
        <v>964</v>
      </c>
      <c r="C3255" s="77">
        <v>114</v>
      </c>
      <c r="D3255" s="77"/>
      <c r="E3255" s="100">
        <v>981</v>
      </c>
      <c r="F3255" s="101">
        <v>68125</v>
      </c>
      <c r="G3255" s="102">
        <v>191424</v>
      </c>
      <c r="H3255" s="103">
        <v>46220</v>
      </c>
      <c r="I3255" s="104" t="s">
        <v>2033</v>
      </c>
      <c r="J3255" s="77"/>
      <c r="K3255" s="77" t="str">
        <f ca="1">+IF(ISERROR(MATCH([1]!WORKORDER[[#This Row],[TRAVELER]],[1]!Table1[TRAVELER],0)),K3255,"Shipped")</f>
        <v>Shipped</v>
      </c>
      <c r="L3255" s="77">
        <f ca="1">IF(ISERROR(MATCH([1]!WORKORDER[[#This Row],[TRAVELER]],[1]!Table1[TRAVELER],0)),L3255,#REF!)</f>
        <v>29871</v>
      </c>
    </row>
    <row r="3256" spans="1:12" hidden="1" x14ac:dyDescent="0.25">
      <c r="A3256" s="77">
        <v>712075</v>
      </c>
      <c r="B3256" s="77" t="s">
        <v>932</v>
      </c>
      <c r="C3256" s="77">
        <v>22</v>
      </c>
      <c r="D3256" s="77"/>
      <c r="E3256" s="100">
        <v>571</v>
      </c>
      <c r="F3256" s="101">
        <v>18479</v>
      </c>
      <c r="G3256" s="102">
        <v>192745</v>
      </c>
      <c r="H3256" s="103">
        <v>46233</v>
      </c>
      <c r="I3256" s="104" t="s">
        <v>2034</v>
      </c>
      <c r="J3256" s="77"/>
      <c r="K3256" s="77" t="str">
        <f ca="1">+IF(ISERROR(MATCH([1]!WORKORDER[[#This Row],[TRAVELER]],[1]!Table1[TRAVELER],0)),K3256,"Shipped")</f>
        <v>Shipped</v>
      </c>
      <c r="L3256" s="77">
        <f ca="1">IF(ISERROR(MATCH([1]!WORKORDER[[#This Row],[TRAVELER]],[1]!Table1[TRAVELER],0)),L3256,#REF!)</f>
        <v>29929</v>
      </c>
    </row>
    <row r="3257" spans="1:12" hidden="1" x14ac:dyDescent="0.25">
      <c r="A3257" s="77">
        <v>712076</v>
      </c>
      <c r="B3257" s="77" t="s">
        <v>932</v>
      </c>
      <c r="C3257" s="77">
        <v>778</v>
      </c>
      <c r="D3257" s="77"/>
      <c r="E3257" s="100">
        <v>677</v>
      </c>
      <c r="F3257" s="101">
        <v>21909</v>
      </c>
      <c r="G3257" s="102">
        <v>192639</v>
      </c>
      <c r="H3257" s="103">
        <v>46230</v>
      </c>
      <c r="I3257" s="104" t="s">
        <v>2035</v>
      </c>
      <c r="J3257" s="77"/>
      <c r="K3257" s="77" t="str">
        <f ca="1">+IF(ISERROR(MATCH([1]!WORKORDER[[#This Row],[TRAVELER]],[1]!Table1[TRAVELER],0)),K3257,"Shipped")</f>
        <v>Shipped</v>
      </c>
      <c r="L3257" s="77">
        <f ca="1">IF(ISERROR(MATCH([1]!WORKORDER[[#This Row],[TRAVELER]],[1]!Table1[TRAVELER],0)),L3257,#REF!)</f>
        <v>29919</v>
      </c>
    </row>
    <row r="3258" spans="1:12" hidden="1" x14ac:dyDescent="0.25">
      <c r="A3258" s="77">
        <v>712077</v>
      </c>
      <c r="B3258" s="77" t="s">
        <v>932</v>
      </c>
      <c r="C3258" s="77">
        <v>788</v>
      </c>
      <c r="D3258" s="77"/>
      <c r="E3258" s="100">
        <v>290</v>
      </c>
      <c r="F3258" s="101">
        <v>9385</v>
      </c>
      <c r="G3258" s="102">
        <v>192708</v>
      </c>
      <c r="H3258" s="103">
        <v>46232</v>
      </c>
      <c r="I3258" s="104" t="s">
        <v>2036</v>
      </c>
      <c r="J3258" s="77"/>
      <c r="K3258" s="77" t="str">
        <f ca="1">+IF(ISERROR(MATCH([1]!WORKORDER[[#This Row],[TRAVELER]],[1]!Table1[TRAVELER],0)),K3258,"Shipped")</f>
        <v>Shipped</v>
      </c>
      <c r="L3258" s="77">
        <f ca="1">IF(ISERROR(MATCH([1]!WORKORDER[[#This Row],[TRAVELER]],[1]!Table1[TRAVELER],0)),L3258,#REF!)</f>
        <v>29921</v>
      </c>
    </row>
    <row r="3259" spans="1:12" hidden="1" x14ac:dyDescent="0.25">
      <c r="A3259" s="77">
        <v>712080</v>
      </c>
      <c r="B3259" s="77" t="s">
        <v>953</v>
      </c>
      <c r="C3259" s="77">
        <v>1599</v>
      </c>
      <c r="D3259" s="77"/>
      <c r="E3259" s="100">
        <v>991</v>
      </c>
      <c r="F3259" s="101">
        <v>76231</v>
      </c>
      <c r="G3259" s="102">
        <v>191340</v>
      </c>
      <c r="H3259" s="103">
        <v>46188</v>
      </c>
      <c r="I3259" s="104" t="s">
        <v>2037</v>
      </c>
      <c r="J3259" s="77"/>
      <c r="K3259" s="77" t="str">
        <f ca="1">+IF(ISERROR(MATCH([1]!WORKORDER[[#This Row],[TRAVELER]],[1]!Table1[TRAVELER],0)),K3259,"Shipped")</f>
        <v>Shipped</v>
      </c>
      <c r="L3259" s="77">
        <f ca="1">IF(ISERROR(MATCH([1]!WORKORDER[[#This Row],[TRAVELER]],[1]!Table1[TRAVELER],0)),L3259,#REF!)</f>
        <v>29867</v>
      </c>
    </row>
    <row r="3260" spans="1:12" hidden="1" x14ac:dyDescent="0.25">
      <c r="A3260" s="77">
        <v>712081</v>
      </c>
      <c r="B3260" s="77" t="s">
        <v>953</v>
      </c>
      <c r="C3260" s="77">
        <v>651</v>
      </c>
      <c r="D3260" s="77"/>
      <c r="E3260" s="100">
        <v>1011</v>
      </c>
      <c r="F3260" s="101">
        <v>77769</v>
      </c>
      <c r="G3260" s="102">
        <v>191340</v>
      </c>
      <c r="H3260" s="103">
        <v>46188</v>
      </c>
      <c r="I3260" s="104" t="s">
        <v>2038</v>
      </c>
      <c r="J3260" s="77"/>
      <c r="K3260" s="77" t="str">
        <f ca="1">+IF(ISERROR(MATCH([1]!WORKORDER[[#This Row],[TRAVELER]],[1]!Table1[TRAVELER],0)),K3260,"Shipped")</f>
        <v>Shipped</v>
      </c>
      <c r="L3260" s="77">
        <f ca="1">IF(ISERROR(MATCH([1]!WORKORDER[[#This Row],[TRAVELER]],[1]!Table1[TRAVELER],0)),L3260,#REF!)</f>
        <v>29867</v>
      </c>
    </row>
    <row r="3261" spans="1:12" hidden="1" x14ac:dyDescent="0.25">
      <c r="A3261" s="77">
        <v>712082</v>
      </c>
      <c r="B3261" s="77" t="s">
        <v>953</v>
      </c>
      <c r="C3261" s="77">
        <v>882</v>
      </c>
      <c r="D3261" s="77"/>
      <c r="E3261" s="100">
        <v>1018</v>
      </c>
      <c r="F3261" s="101">
        <v>78308</v>
      </c>
      <c r="G3261" s="102">
        <v>191340</v>
      </c>
      <c r="H3261" s="103">
        <v>46188</v>
      </c>
      <c r="I3261" s="104" t="s">
        <v>2039</v>
      </c>
      <c r="J3261" s="77"/>
      <c r="K3261" s="77" t="str">
        <f ca="1">+IF(ISERROR(MATCH([1]!WORKORDER[[#This Row],[TRAVELER]],[1]!Table1[TRAVELER],0)),K3261,"Shipped")</f>
        <v>Shipped</v>
      </c>
      <c r="L3261" s="77">
        <f ca="1">IF(ISERROR(MATCH([1]!WORKORDER[[#This Row],[TRAVELER]],[1]!Table1[TRAVELER],0)),L3261,#REF!)</f>
        <v>29857</v>
      </c>
    </row>
    <row r="3262" spans="1:12" hidden="1" x14ac:dyDescent="0.25">
      <c r="A3262" s="77">
        <v>712083</v>
      </c>
      <c r="B3262" s="77" t="s">
        <v>1050</v>
      </c>
      <c r="C3262" s="77">
        <v>363</v>
      </c>
      <c r="D3262" s="77"/>
      <c r="E3262" s="100">
        <v>831</v>
      </c>
      <c r="F3262" s="101">
        <v>22767</v>
      </c>
      <c r="G3262" s="102">
        <v>191424</v>
      </c>
      <c r="H3262" s="103">
        <v>46220</v>
      </c>
      <c r="I3262" s="104" t="s">
        <v>2040</v>
      </c>
      <c r="J3262" s="77"/>
      <c r="K3262" s="77" t="str">
        <f ca="1">+IF(ISERROR(MATCH([1]!WORKORDER[[#This Row],[TRAVELER]],[1]!Table1[TRAVELER],0)),K3262,"Shipped")</f>
        <v>Shipped</v>
      </c>
      <c r="L3262" s="77">
        <f ca="1">IF(ISERROR(MATCH([1]!WORKORDER[[#This Row],[TRAVELER]],[1]!Table1[TRAVELER],0)),L3262,#REF!)</f>
        <v>29869</v>
      </c>
    </row>
    <row r="3263" spans="1:12" hidden="1" x14ac:dyDescent="0.25">
      <c r="A3263" s="77">
        <v>712084</v>
      </c>
      <c r="B3263" s="77" t="s">
        <v>1050</v>
      </c>
      <c r="C3263" s="77">
        <v>1637</v>
      </c>
      <c r="D3263" s="77"/>
      <c r="E3263" s="100">
        <v>830</v>
      </c>
      <c r="F3263" s="101">
        <v>22740</v>
      </c>
      <c r="G3263" s="102">
        <v>191424</v>
      </c>
      <c r="H3263" s="103">
        <v>46220</v>
      </c>
      <c r="I3263" s="104" t="s">
        <v>2041</v>
      </c>
      <c r="J3263" s="77"/>
      <c r="K3263" s="77" t="str">
        <f ca="1">+IF(ISERROR(MATCH([1]!WORKORDER[[#This Row],[TRAVELER]],[1]!Table1[TRAVELER],0)),K3263,"Shipped")</f>
        <v>Shipped</v>
      </c>
      <c r="L3263" s="77">
        <f ca="1">IF(ISERROR(MATCH([1]!WORKORDER[[#This Row],[TRAVELER]],[1]!Table1[TRAVELER],0)),L3263,#REF!)</f>
        <v>29873</v>
      </c>
    </row>
    <row r="3264" spans="1:12" hidden="1" x14ac:dyDescent="0.25">
      <c r="A3264" s="77">
        <v>712085</v>
      </c>
      <c r="B3264" s="77" t="s">
        <v>952</v>
      </c>
      <c r="C3264" s="77">
        <v>1334</v>
      </c>
      <c r="D3264" s="77"/>
      <c r="E3264" s="100">
        <v>724</v>
      </c>
      <c r="F3264" s="101">
        <v>18283</v>
      </c>
      <c r="G3264" s="102">
        <v>191340</v>
      </c>
      <c r="H3264" s="103">
        <v>46188</v>
      </c>
      <c r="I3264" s="104" t="s">
        <v>2042</v>
      </c>
      <c r="J3264" s="77"/>
      <c r="K3264" s="77" t="str">
        <f ca="1">+IF(ISERROR(MATCH([1]!WORKORDER[[#This Row],[TRAVELER]],[1]!Table1[TRAVELER],0)),K3264,"Shipped")</f>
        <v>Shipped</v>
      </c>
      <c r="L3264" s="77">
        <f ca="1">IF(ISERROR(MATCH([1]!WORKORDER[[#This Row],[TRAVELER]],[1]!Table1[TRAVELER],0)),L3264,#REF!)</f>
        <v>29873</v>
      </c>
    </row>
    <row r="3265" spans="1:12" hidden="1" x14ac:dyDescent="0.25">
      <c r="A3265" s="77">
        <v>712086</v>
      </c>
      <c r="B3265" s="77" t="s">
        <v>952</v>
      </c>
      <c r="C3265" s="77">
        <v>171</v>
      </c>
      <c r="D3265" s="77"/>
      <c r="E3265" s="100">
        <v>913</v>
      </c>
      <c r="F3265" s="101">
        <v>23056</v>
      </c>
      <c r="G3265" s="102">
        <v>191340</v>
      </c>
      <c r="H3265" s="103">
        <v>46188</v>
      </c>
      <c r="I3265" s="104" t="s">
        <v>2043</v>
      </c>
      <c r="J3265" s="77"/>
      <c r="K3265" s="77" t="str">
        <f ca="1">+IF(ISERROR(MATCH([1]!WORKORDER[[#This Row],[TRAVELER]],[1]!Table1[TRAVELER],0)),K3265,"Shipped")</f>
        <v>Shipped</v>
      </c>
      <c r="L3265" s="77">
        <f ca="1">IF(ISERROR(MATCH([1]!WORKORDER[[#This Row],[TRAVELER]],[1]!Table1[TRAVELER],0)),L3265,#REF!)</f>
        <v>29873</v>
      </c>
    </row>
    <row r="3266" spans="1:12" hidden="1" x14ac:dyDescent="0.25">
      <c r="A3266" s="77">
        <v>712087</v>
      </c>
      <c r="B3266" s="77" t="s">
        <v>923</v>
      </c>
      <c r="C3266" s="77">
        <v>1612</v>
      </c>
      <c r="D3266" s="77"/>
      <c r="E3266" s="100">
        <v>986</v>
      </c>
      <c r="F3266" s="101">
        <v>4722</v>
      </c>
      <c r="G3266" s="102">
        <v>190975</v>
      </c>
      <c r="H3266" s="103">
        <v>46204</v>
      </c>
      <c r="I3266" s="104" t="s">
        <v>2044</v>
      </c>
      <c r="J3266" s="77"/>
      <c r="K3266" s="77" t="str">
        <f ca="1">+IF(ISERROR(MATCH([1]!WORKORDER[[#This Row],[TRAVELER]],[1]!Table1[TRAVELER],0)),K3266,"Shipped")</f>
        <v>Shipped</v>
      </c>
      <c r="L3266" s="77">
        <f ca="1">IF(ISERROR(MATCH([1]!WORKORDER[[#This Row],[TRAVELER]],[1]!Table1[TRAVELER],0)),L3266,#REF!)</f>
        <v>29819</v>
      </c>
    </row>
    <row r="3267" spans="1:12" hidden="1" x14ac:dyDescent="0.25">
      <c r="A3267" s="77">
        <v>712088</v>
      </c>
      <c r="B3267" s="77" t="s">
        <v>923</v>
      </c>
      <c r="C3267" s="77">
        <v>871</v>
      </c>
      <c r="D3267" s="77"/>
      <c r="E3267" s="100">
        <v>1111</v>
      </c>
      <c r="F3267" s="101">
        <v>5321</v>
      </c>
      <c r="G3267" s="102">
        <v>190975</v>
      </c>
      <c r="H3267" s="103">
        <v>46204</v>
      </c>
      <c r="I3267" s="104" t="s">
        <v>2045</v>
      </c>
      <c r="J3267" s="77"/>
      <c r="K3267" s="77" t="str">
        <f ca="1">+IF(ISERROR(MATCH([1]!WORKORDER[[#This Row],[TRAVELER]],[1]!Table1[TRAVELER],0)),K3267,"Shipped")</f>
        <v>Shipped</v>
      </c>
      <c r="L3267" s="77">
        <f ca="1">IF(ISERROR(MATCH([1]!WORKORDER[[#This Row],[TRAVELER]],[1]!Table1[TRAVELER],0)),L3267,#REF!)</f>
        <v>29819</v>
      </c>
    </row>
    <row r="3268" spans="1:12" hidden="1" x14ac:dyDescent="0.25">
      <c r="A3268" s="77">
        <v>712089</v>
      </c>
      <c r="B3268" s="77" t="s">
        <v>923</v>
      </c>
      <c r="C3268" s="77">
        <v>1343</v>
      </c>
      <c r="D3268" s="77"/>
      <c r="E3268" s="100">
        <v>1016</v>
      </c>
      <c r="F3268" s="101">
        <v>4866</v>
      </c>
      <c r="G3268" s="102">
        <v>190975</v>
      </c>
      <c r="H3268" s="103">
        <v>46204</v>
      </c>
      <c r="I3268" s="104" t="s">
        <v>2046</v>
      </c>
      <c r="J3268" s="77"/>
      <c r="K3268" s="77" t="str">
        <f ca="1">+IF(ISERROR(MATCH([1]!WORKORDER[[#This Row],[TRAVELER]],[1]!Table1[TRAVELER],0)),K3268,"Shipped")</f>
        <v>Shipped</v>
      </c>
      <c r="L3268" s="77">
        <f ca="1">IF(ISERROR(MATCH([1]!WORKORDER[[#This Row],[TRAVELER]],[1]!Table1[TRAVELER],0)),L3268,#REF!)</f>
        <v>29819</v>
      </c>
    </row>
    <row r="3269" spans="1:12" hidden="1" x14ac:dyDescent="0.25">
      <c r="A3269" s="77">
        <v>712090</v>
      </c>
      <c r="B3269" s="77" t="s">
        <v>923</v>
      </c>
      <c r="C3269" s="77">
        <v>801</v>
      </c>
      <c r="D3269" s="77"/>
      <c r="E3269" s="100">
        <v>1093</v>
      </c>
      <c r="F3269" s="101">
        <v>5233</v>
      </c>
      <c r="G3269" s="102">
        <v>190975</v>
      </c>
      <c r="H3269" s="103">
        <v>46204</v>
      </c>
      <c r="I3269" s="104" t="s">
        <v>2047</v>
      </c>
      <c r="J3269" s="77"/>
      <c r="K3269" s="77" t="str">
        <f ca="1">+IF(ISERROR(MATCH([1]!WORKORDER[[#This Row],[TRAVELER]],[1]!Table1[TRAVELER],0)),K3269,"Shipped")</f>
        <v>Shipped</v>
      </c>
      <c r="L3269" s="77">
        <f ca="1">IF(ISERROR(MATCH([1]!WORKORDER[[#This Row],[TRAVELER]],[1]!Table1[TRAVELER],0)),L3269,#REF!)</f>
        <v>29819</v>
      </c>
    </row>
    <row r="3270" spans="1:12" hidden="1" x14ac:dyDescent="0.25">
      <c r="A3270" s="77">
        <v>712091</v>
      </c>
      <c r="B3270" s="77" t="s">
        <v>923</v>
      </c>
      <c r="C3270" s="77">
        <v>1357</v>
      </c>
      <c r="D3270" s="77"/>
      <c r="E3270" s="100">
        <v>1169</v>
      </c>
      <c r="F3270" s="101">
        <v>5599</v>
      </c>
      <c r="G3270" s="102">
        <v>190975</v>
      </c>
      <c r="H3270" s="103">
        <v>46204</v>
      </c>
      <c r="I3270" s="104" t="s">
        <v>2048</v>
      </c>
      <c r="J3270" s="77"/>
      <c r="K3270" s="77" t="str">
        <f ca="1">+IF(ISERROR(MATCH([1]!WORKORDER[[#This Row],[TRAVELER]],[1]!Table1[TRAVELER],0)),K3270,"Shipped")</f>
        <v>Shipped</v>
      </c>
      <c r="L3270" s="77">
        <f ca="1">IF(ISERROR(MATCH([1]!WORKORDER[[#This Row],[TRAVELER]],[1]!Table1[TRAVELER],0)),L3270,#REF!)</f>
        <v>29819</v>
      </c>
    </row>
    <row r="3271" spans="1:12" hidden="1" x14ac:dyDescent="0.25">
      <c r="A3271" s="77">
        <v>712092</v>
      </c>
      <c r="B3271" s="77" t="s">
        <v>923</v>
      </c>
      <c r="C3271" s="77">
        <v>219</v>
      </c>
      <c r="D3271" s="77"/>
      <c r="E3271" s="100">
        <v>945</v>
      </c>
      <c r="F3271" s="101">
        <v>4526</v>
      </c>
      <c r="G3271" s="102">
        <v>190975</v>
      </c>
      <c r="H3271" s="103">
        <v>46204</v>
      </c>
      <c r="I3271" s="104" t="s">
        <v>2049</v>
      </c>
      <c r="J3271" s="77"/>
      <c r="K3271" s="77" t="str">
        <f ca="1">+IF(ISERROR(MATCH([1]!WORKORDER[[#This Row],[TRAVELER]],[1]!Table1[TRAVELER],0)),K3271,"Shipped")</f>
        <v>Shipped</v>
      </c>
      <c r="L3271" s="77">
        <f ca="1">IF(ISERROR(MATCH([1]!WORKORDER[[#This Row],[TRAVELER]],[1]!Table1[TRAVELER],0)),L3271,#REF!)</f>
        <v>29819</v>
      </c>
    </row>
    <row r="3272" spans="1:12" hidden="1" x14ac:dyDescent="0.25">
      <c r="A3272" s="77">
        <v>712093</v>
      </c>
      <c r="B3272" s="77" t="s">
        <v>923</v>
      </c>
      <c r="C3272" s="77">
        <v>965</v>
      </c>
      <c r="D3272" s="77"/>
      <c r="E3272" s="100">
        <v>1118</v>
      </c>
      <c r="F3272" s="101">
        <v>5354</v>
      </c>
      <c r="G3272" s="102">
        <v>191105</v>
      </c>
      <c r="H3272" s="103">
        <v>46210</v>
      </c>
      <c r="I3272" s="104" t="s">
        <v>2050</v>
      </c>
      <c r="J3272" s="77"/>
      <c r="K3272" s="77" t="str">
        <f ca="1">+IF(ISERROR(MATCH([1]!WORKORDER[[#This Row],[TRAVELER]],[1]!Table1[TRAVELER],0)),K3272,"Shipped")</f>
        <v>Shipped</v>
      </c>
      <c r="L3272" s="77">
        <f ca="1">IF(ISERROR(MATCH([1]!WORKORDER[[#This Row],[TRAVELER]],[1]!Table1[TRAVELER],0)),L3272,#REF!)</f>
        <v>29819</v>
      </c>
    </row>
    <row r="3273" spans="1:12" hidden="1" x14ac:dyDescent="0.25">
      <c r="A3273" s="77">
        <v>712094</v>
      </c>
      <c r="B3273" s="77" t="s">
        <v>923</v>
      </c>
      <c r="C3273" s="77">
        <v>433</v>
      </c>
      <c r="D3273" s="77"/>
      <c r="E3273" s="100">
        <v>982</v>
      </c>
      <c r="F3273" s="101">
        <v>4703</v>
      </c>
      <c r="G3273" s="102">
        <v>191145</v>
      </c>
      <c r="H3273" s="103">
        <v>46211</v>
      </c>
      <c r="I3273" s="104" t="s">
        <v>2051</v>
      </c>
      <c r="J3273" s="77"/>
      <c r="K3273" s="77" t="str">
        <f ca="1">+IF(ISERROR(MATCH([1]!WORKORDER[[#This Row],[TRAVELER]],[1]!Table1[TRAVELER],0)),K3273,"Shipped")</f>
        <v>Shipped</v>
      </c>
      <c r="L3273" s="77">
        <f ca="1">IF(ISERROR(MATCH([1]!WORKORDER[[#This Row],[TRAVELER]],[1]!Table1[TRAVELER],0)),L3273,#REF!)</f>
        <v>29819</v>
      </c>
    </row>
    <row r="3274" spans="1:12" hidden="1" x14ac:dyDescent="0.25">
      <c r="A3274" s="77">
        <v>712095</v>
      </c>
      <c r="B3274" s="77" t="s">
        <v>923</v>
      </c>
      <c r="C3274" s="77">
        <v>1673</v>
      </c>
      <c r="D3274" s="77"/>
      <c r="E3274" s="100">
        <v>1008</v>
      </c>
      <c r="F3274" s="101">
        <v>4828</v>
      </c>
      <c r="G3274" s="102">
        <v>191024</v>
      </c>
      <c r="H3274" s="103">
        <v>46205</v>
      </c>
      <c r="I3274" s="104" t="s">
        <v>2052</v>
      </c>
      <c r="J3274" s="77"/>
      <c r="K3274" s="77" t="str">
        <f ca="1">+IF(ISERROR(MATCH([1]!WORKORDER[[#This Row],[TRAVELER]],[1]!Table1[TRAVELER],0)),K3274,"Shipped")</f>
        <v>Shipped</v>
      </c>
      <c r="L3274" s="77">
        <f ca="1">IF(ISERROR(MATCH([1]!WORKORDER[[#This Row],[TRAVELER]],[1]!Table1[TRAVELER],0)),L3274,#REF!)</f>
        <v>29819</v>
      </c>
    </row>
    <row r="3275" spans="1:12" hidden="1" x14ac:dyDescent="0.25">
      <c r="A3275" s="77">
        <v>712096</v>
      </c>
      <c r="B3275" s="77" t="s">
        <v>923</v>
      </c>
      <c r="C3275" s="77">
        <v>321</v>
      </c>
      <c r="D3275" s="77"/>
      <c r="E3275" s="100">
        <v>1073</v>
      </c>
      <c r="F3275" s="101">
        <v>5139</v>
      </c>
      <c r="G3275" s="102">
        <v>191105</v>
      </c>
      <c r="H3275" s="103">
        <v>46210</v>
      </c>
      <c r="I3275" s="104" t="s">
        <v>2053</v>
      </c>
      <c r="J3275" s="77"/>
      <c r="K3275" s="77" t="str">
        <f ca="1">+IF(ISERROR(MATCH([1]!WORKORDER[[#This Row],[TRAVELER]],[1]!Table1[TRAVELER],0)),K3275,"Shipped")</f>
        <v>Shipped</v>
      </c>
      <c r="L3275" s="77">
        <f ca="1">IF(ISERROR(MATCH([1]!WORKORDER[[#This Row],[TRAVELER]],[1]!Table1[TRAVELER],0)),L3275,#REF!)</f>
        <v>29819</v>
      </c>
    </row>
    <row r="3276" spans="1:12" hidden="1" x14ac:dyDescent="0.25">
      <c r="A3276" s="77">
        <v>712097</v>
      </c>
      <c r="B3276" s="77" t="s">
        <v>923</v>
      </c>
      <c r="C3276" s="77">
        <v>797</v>
      </c>
      <c r="D3276" s="77"/>
      <c r="E3276" s="100">
        <v>1112</v>
      </c>
      <c r="F3276" s="101">
        <v>5326</v>
      </c>
      <c r="G3276" s="102">
        <v>190975</v>
      </c>
      <c r="H3276" s="103">
        <v>46204</v>
      </c>
      <c r="I3276" s="104" t="s">
        <v>2054</v>
      </c>
      <c r="J3276" s="77"/>
      <c r="K3276" s="77" t="str">
        <f ca="1">+IF(ISERROR(MATCH([1]!WORKORDER[[#This Row],[TRAVELER]],[1]!Table1[TRAVELER],0)),K3276,"Shipped")</f>
        <v>Shipped</v>
      </c>
      <c r="L3276" s="77">
        <f ca="1">IF(ISERROR(MATCH([1]!WORKORDER[[#This Row],[TRAVELER]],[1]!Table1[TRAVELER],0)),L3276,#REF!)</f>
        <v>29819</v>
      </c>
    </row>
    <row r="3277" spans="1:12" hidden="1" x14ac:dyDescent="0.25">
      <c r="A3277" s="77">
        <v>712098</v>
      </c>
      <c r="B3277" s="77" t="s">
        <v>923</v>
      </c>
      <c r="C3277" s="77">
        <v>496</v>
      </c>
      <c r="D3277" s="77"/>
      <c r="E3277" s="100">
        <v>964</v>
      </c>
      <c r="F3277" s="101">
        <v>4617</v>
      </c>
      <c r="G3277" s="102">
        <v>191024</v>
      </c>
      <c r="H3277" s="103">
        <v>46205</v>
      </c>
      <c r="I3277" s="104" t="s">
        <v>2055</v>
      </c>
      <c r="J3277" s="77"/>
      <c r="K3277" s="77" t="str">
        <f ca="1">+IF(ISERROR(MATCH([1]!WORKORDER[[#This Row],[TRAVELER]],[1]!Table1[TRAVELER],0)),K3277,"Shipped")</f>
        <v>Shipped</v>
      </c>
      <c r="L3277" s="77">
        <f ca="1">IF(ISERROR(MATCH([1]!WORKORDER[[#This Row],[TRAVELER]],[1]!Table1[TRAVELER],0)),L3277,#REF!)</f>
        <v>29819</v>
      </c>
    </row>
    <row r="3278" spans="1:12" hidden="1" x14ac:dyDescent="0.25">
      <c r="A3278" s="77">
        <v>712099</v>
      </c>
      <c r="B3278" s="77" t="s">
        <v>923</v>
      </c>
      <c r="C3278" s="77">
        <v>48</v>
      </c>
      <c r="D3278" s="77"/>
      <c r="E3278" s="100">
        <v>1053</v>
      </c>
      <c r="F3278" s="101">
        <v>5043</v>
      </c>
      <c r="G3278" s="102">
        <v>190975</v>
      </c>
      <c r="H3278" s="103">
        <v>46204</v>
      </c>
      <c r="I3278" s="104" t="s">
        <v>2056</v>
      </c>
      <c r="J3278" s="77"/>
      <c r="K3278" s="77" t="str">
        <f ca="1">+IF(ISERROR(MATCH([1]!WORKORDER[[#This Row],[TRAVELER]],[1]!Table1[TRAVELER],0)),K3278,"Shipped")</f>
        <v>Shipped</v>
      </c>
      <c r="L3278" s="77">
        <f ca="1">IF(ISERROR(MATCH([1]!WORKORDER[[#This Row],[TRAVELER]],[1]!Table1[TRAVELER],0)),L3278,#REF!)</f>
        <v>29819</v>
      </c>
    </row>
    <row r="3279" spans="1:12" hidden="1" x14ac:dyDescent="0.25">
      <c r="A3279" s="77">
        <v>712100</v>
      </c>
      <c r="B3279" s="77" t="s">
        <v>923</v>
      </c>
      <c r="C3279" s="77">
        <v>1618</v>
      </c>
      <c r="D3279" s="77"/>
      <c r="E3279" s="100">
        <v>1032</v>
      </c>
      <c r="F3279" s="101">
        <v>4943</v>
      </c>
      <c r="G3279" s="102">
        <v>190975</v>
      </c>
      <c r="H3279" s="103">
        <v>46204</v>
      </c>
      <c r="I3279" s="104" t="s">
        <v>2057</v>
      </c>
      <c r="J3279" s="77"/>
      <c r="K3279" s="77" t="str">
        <f ca="1">+IF(ISERROR(MATCH([1]!WORKORDER[[#This Row],[TRAVELER]],[1]!Table1[TRAVELER],0)),K3279,"Shipped")</f>
        <v>Shipped</v>
      </c>
      <c r="L3279" s="77">
        <f ca="1">IF(ISERROR(MATCH([1]!WORKORDER[[#This Row],[TRAVELER]],[1]!Table1[TRAVELER],0)),L3279,#REF!)</f>
        <v>29819</v>
      </c>
    </row>
    <row r="3280" spans="1:12" hidden="1" x14ac:dyDescent="0.25">
      <c r="A3280" s="77">
        <v>712101</v>
      </c>
      <c r="B3280" s="77" t="s">
        <v>981</v>
      </c>
      <c r="C3280" s="77">
        <v>917</v>
      </c>
      <c r="D3280" s="77"/>
      <c r="E3280" s="100">
        <v>1181</v>
      </c>
      <c r="F3280" s="101">
        <v>25398</v>
      </c>
      <c r="G3280" s="102">
        <v>191241</v>
      </c>
      <c r="H3280" s="103">
        <v>46216</v>
      </c>
      <c r="I3280" s="104" t="s">
        <v>926</v>
      </c>
      <c r="J3280" s="77"/>
      <c r="K3280" s="77" t="str">
        <f ca="1">+IF(ISERROR(MATCH([1]!WORKORDER[[#This Row],[TRAVELER]],[1]!Table1[TRAVELER],0)),K3280,"Shipped")</f>
        <v>Shipped</v>
      </c>
      <c r="L3280" s="77">
        <f ca="1">IF(ISERROR(MATCH([1]!WORKORDER[[#This Row],[TRAVELER]],[1]!Table1[TRAVELER],0)),L3280,#REF!)</f>
        <v>29874</v>
      </c>
    </row>
    <row r="3281" spans="1:12" hidden="1" x14ac:dyDescent="0.25">
      <c r="A3281" s="77">
        <v>712102</v>
      </c>
      <c r="B3281" s="77" t="s">
        <v>981</v>
      </c>
      <c r="C3281" s="77">
        <v>1638</v>
      </c>
      <c r="D3281" s="77"/>
      <c r="E3281" s="100">
        <v>1116</v>
      </c>
      <c r="F3281" s="101">
        <v>24000</v>
      </c>
      <c r="G3281" s="102">
        <v>191241</v>
      </c>
      <c r="H3281" s="103">
        <v>46216</v>
      </c>
      <c r="I3281" s="104" t="s">
        <v>926</v>
      </c>
      <c r="J3281" s="77"/>
      <c r="K3281" s="77" t="str">
        <f ca="1">+IF(ISERROR(MATCH([1]!WORKORDER[[#This Row],[TRAVELER]],[1]!Table1[TRAVELER],0)),K3281,"Shipped")</f>
        <v>Shipped</v>
      </c>
      <c r="L3281" s="77">
        <f ca="1">IF(ISERROR(MATCH([1]!WORKORDER[[#This Row],[TRAVELER]],[1]!Table1[TRAVELER],0)),L3281,#REF!)</f>
        <v>29871</v>
      </c>
    </row>
    <row r="3282" spans="1:12" hidden="1" x14ac:dyDescent="0.25">
      <c r="A3282" s="77">
        <v>712103</v>
      </c>
      <c r="B3282" s="77" t="s">
        <v>981</v>
      </c>
      <c r="C3282" s="77">
        <v>464</v>
      </c>
      <c r="D3282" s="77"/>
      <c r="E3282" s="100">
        <v>55</v>
      </c>
      <c r="F3282" s="101">
        <v>1175</v>
      </c>
      <c r="G3282" s="102">
        <v>191125</v>
      </c>
      <c r="H3282" s="103">
        <v>46211</v>
      </c>
      <c r="I3282" s="104" t="s">
        <v>926</v>
      </c>
      <c r="J3282" s="77"/>
      <c r="K3282" s="77" t="str">
        <f ca="1">+IF(ISERROR(MATCH([1]!WORKORDER[[#This Row],[TRAVELER]],[1]!Table1[TRAVELER],0)),K3282,"Shipped")</f>
        <v>Shipped</v>
      </c>
      <c r="L3282" s="77">
        <f ca="1">IF(ISERROR(MATCH([1]!WORKORDER[[#This Row],[TRAVELER]],[1]!Table1[TRAVELER],0)),L3282,#REF!)</f>
        <v>29839</v>
      </c>
    </row>
    <row r="3283" spans="1:12" hidden="1" x14ac:dyDescent="0.25">
      <c r="A3283" s="77">
        <v>712104</v>
      </c>
      <c r="B3283" s="77" t="s">
        <v>981</v>
      </c>
      <c r="C3283" s="77">
        <v>373</v>
      </c>
      <c r="D3283" s="77"/>
      <c r="E3283" s="100">
        <v>51</v>
      </c>
      <c r="F3283" s="101">
        <v>1100</v>
      </c>
      <c r="G3283" s="102">
        <v>191125</v>
      </c>
      <c r="H3283" s="103">
        <v>46211</v>
      </c>
      <c r="I3283" s="104" t="s">
        <v>926</v>
      </c>
      <c r="J3283" s="77"/>
      <c r="K3283" s="77" t="str">
        <f ca="1">+IF(ISERROR(MATCH([1]!WORKORDER[[#This Row],[TRAVELER]],[1]!Table1[TRAVELER],0)),K3283,"Shipped")</f>
        <v>Shipped</v>
      </c>
      <c r="L3283" s="77">
        <f ca="1">IF(ISERROR(MATCH([1]!WORKORDER[[#This Row],[TRAVELER]],[1]!Table1[TRAVELER],0)),L3283,#REF!)</f>
        <v>29837</v>
      </c>
    </row>
    <row r="3284" spans="1:12" hidden="1" x14ac:dyDescent="0.25">
      <c r="A3284" s="77">
        <v>712105</v>
      </c>
      <c r="B3284" s="77" t="s">
        <v>981</v>
      </c>
      <c r="C3284" s="77">
        <v>1323</v>
      </c>
      <c r="D3284" s="77"/>
      <c r="E3284" s="100">
        <v>1166</v>
      </c>
      <c r="F3284" s="101">
        <v>25075</v>
      </c>
      <c r="G3284" s="102">
        <v>191125</v>
      </c>
      <c r="H3284" s="103">
        <v>46211</v>
      </c>
      <c r="I3284" s="104" t="s">
        <v>926</v>
      </c>
      <c r="J3284" s="77"/>
      <c r="K3284" s="77" t="str">
        <f ca="1">+IF(ISERROR(MATCH([1]!WORKORDER[[#This Row],[TRAVELER]],[1]!Table1[TRAVELER],0)),K3284,"Shipped")</f>
        <v>Shipped</v>
      </c>
      <c r="L3284" s="77">
        <f ca="1">IF(ISERROR(MATCH([1]!WORKORDER[[#This Row],[TRAVELER]],[1]!Table1[TRAVELER],0)),L3284,#REF!)</f>
        <v>29818</v>
      </c>
    </row>
    <row r="3285" spans="1:12" hidden="1" x14ac:dyDescent="0.25">
      <c r="A3285" s="77">
        <v>712106</v>
      </c>
      <c r="B3285" s="77" t="s">
        <v>981</v>
      </c>
      <c r="C3285" s="77">
        <v>708</v>
      </c>
      <c r="D3285" s="77"/>
      <c r="E3285" s="100">
        <v>1146</v>
      </c>
      <c r="F3285" s="101">
        <v>24645</v>
      </c>
      <c r="G3285" s="102">
        <v>191125</v>
      </c>
      <c r="H3285" s="103">
        <v>46211</v>
      </c>
      <c r="I3285" s="104" t="s">
        <v>926</v>
      </c>
      <c r="J3285" s="77"/>
      <c r="K3285" s="77" t="str">
        <f ca="1">+IF(ISERROR(MATCH([1]!WORKORDER[[#This Row],[TRAVELER]],[1]!Table1[TRAVELER],0)),K3285,"Shipped")</f>
        <v>Shipped</v>
      </c>
      <c r="L3285" s="77">
        <f ca="1">IF(ISERROR(MATCH([1]!WORKORDER[[#This Row],[TRAVELER]],[1]!Table1[TRAVELER],0)),L3285,#REF!)</f>
        <v>29818</v>
      </c>
    </row>
    <row r="3286" spans="1:12" hidden="1" x14ac:dyDescent="0.25">
      <c r="A3286" s="77">
        <v>712107</v>
      </c>
      <c r="B3286" s="77" t="s">
        <v>981</v>
      </c>
      <c r="C3286" s="77">
        <v>1528</v>
      </c>
      <c r="D3286" s="77"/>
      <c r="E3286" s="100">
        <v>1179</v>
      </c>
      <c r="F3286" s="101">
        <v>25355</v>
      </c>
      <c r="G3286" s="102">
        <v>191125</v>
      </c>
      <c r="H3286" s="103">
        <v>46211</v>
      </c>
      <c r="I3286" s="104" t="s">
        <v>926</v>
      </c>
      <c r="J3286" s="77"/>
      <c r="K3286" s="77" t="str">
        <f ca="1">+IF(ISERROR(MATCH([1]!WORKORDER[[#This Row],[TRAVELER]],[1]!Table1[TRAVELER],0)),K3286,"Shipped")</f>
        <v>Shipped</v>
      </c>
      <c r="L3286" s="77">
        <f ca="1">IF(ISERROR(MATCH([1]!WORKORDER[[#This Row],[TRAVELER]],[1]!Table1[TRAVELER],0)),L3286,#REF!)</f>
        <v>29818</v>
      </c>
    </row>
    <row r="3287" spans="1:12" hidden="1" x14ac:dyDescent="0.25">
      <c r="A3287" s="77">
        <v>712108</v>
      </c>
      <c r="B3287" s="77" t="s">
        <v>981</v>
      </c>
      <c r="C3287" s="77">
        <v>1520</v>
      </c>
      <c r="D3287" s="77"/>
      <c r="E3287" s="100">
        <v>1155</v>
      </c>
      <c r="F3287" s="101">
        <v>24839</v>
      </c>
      <c r="G3287" s="102">
        <v>191125</v>
      </c>
      <c r="H3287" s="103">
        <v>46211</v>
      </c>
      <c r="I3287" s="104" t="s">
        <v>926</v>
      </c>
      <c r="J3287" s="77"/>
      <c r="K3287" s="77" t="str">
        <f ca="1">+IF(ISERROR(MATCH([1]!WORKORDER[[#This Row],[TRAVELER]],[1]!Table1[TRAVELER],0)),K3287,"Shipped")</f>
        <v>Shipped</v>
      </c>
      <c r="L3287" s="77">
        <f ca="1">IF(ISERROR(MATCH([1]!WORKORDER[[#This Row],[TRAVELER]],[1]!Table1[TRAVELER],0)),L3287,#REF!)</f>
        <v>29818</v>
      </c>
    </row>
    <row r="3288" spans="1:12" hidden="1" x14ac:dyDescent="0.25">
      <c r="A3288" s="77">
        <v>712109</v>
      </c>
      <c r="B3288" s="77" t="s">
        <v>981</v>
      </c>
      <c r="C3288" s="77">
        <v>1076</v>
      </c>
      <c r="D3288" s="77"/>
      <c r="E3288" s="100">
        <v>1122</v>
      </c>
      <c r="F3288" s="101">
        <v>24129</v>
      </c>
      <c r="G3288" s="102">
        <v>191125</v>
      </c>
      <c r="H3288" s="103">
        <v>46211</v>
      </c>
      <c r="I3288" s="104" t="s">
        <v>926</v>
      </c>
      <c r="J3288" s="77"/>
      <c r="K3288" s="77" t="str">
        <f ca="1">+IF(ISERROR(MATCH([1]!WORKORDER[[#This Row],[TRAVELER]],[1]!Table1[TRAVELER],0)),K3288,"Shipped")</f>
        <v>Shipped</v>
      </c>
      <c r="L3288" s="77">
        <f ca="1">IF(ISERROR(MATCH([1]!WORKORDER[[#This Row],[TRAVELER]],[1]!Table1[TRAVELER],0)),L3288,#REF!)</f>
        <v>29828</v>
      </c>
    </row>
    <row r="3289" spans="1:12" hidden="1" x14ac:dyDescent="0.25">
      <c r="A3289" s="77">
        <v>712110</v>
      </c>
      <c r="B3289" s="77" t="s">
        <v>981</v>
      </c>
      <c r="C3289" s="77">
        <v>514</v>
      </c>
      <c r="D3289" s="77"/>
      <c r="E3289" s="100">
        <v>1175</v>
      </c>
      <c r="F3289" s="101">
        <v>25269</v>
      </c>
      <c r="G3289" s="102">
        <v>191125</v>
      </c>
      <c r="H3289" s="103">
        <v>46211</v>
      </c>
      <c r="I3289" s="104" t="s">
        <v>926</v>
      </c>
      <c r="J3289" s="77"/>
      <c r="K3289" s="77" t="str">
        <f ca="1">+IF(ISERROR(MATCH([1]!WORKORDER[[#This Row],[TRAVELER]],[1]!Table1[TRAVELER],0)),K3289,"Shipped")</f>
        <v>Shipped</v>
      </c>
      <c r="L3289" s="77">
        <f ca="1">IF(ISERROR(MATCH([1]!WORKORDER[[#This Row],[TRAVELER]],[1]!Table1[TRAVELER],0)),L3289,#REF!)</f>
        <v>29831</v>
      </c>
    </row>
    <row r="3290" spans="1:12" hidden="1" x14ac:dyDescent="0.25">
      <c r="A3290" s="77">
        <v>712111</v>
      </c>
      <c r="B3290" s="77" t="s">
        <v>981</v>
      </c>
      <c r="C3290" s="77">
        <v>51</v>
      </c>
      <c r="D3290" s="77"/>
      <c r="E3290" s="100">
        <v>1127</v>
      </c>
      <c r="F3290" s="101">
        <v>24237</v>
      </c>
      <c r="G3290" s="102">
        <v>191125</v>
      </c>
      <c r="H3290" s="103">
        <v>46211</v>
      </c>
      <c r="I3290" s="104" t="s">
        <v>926</v>
      </c>
      <c r="J3290" s="77"/>
      <c r="K3290" s="77" t="str">
        <f ca="1">+IF(ISERROR(MATCH([1]!WORKORDER[[#This Row],[TRAVELER]],[1]!Table1[TRAVELER],0)),K3290,"Shipped")</f>
        <v>Shipped</v>
      </c>
      <c r="L3290" s="77">
        <f ca="1">IF(ISERROR(MATCH([1]!WORKORDER[[#This Row],[TRAVELER]],[1]!Table1[TRAVELER],0)),L3290,#REF!)</f>
        <v>29818</v>
      </c>
    </row>
    <row r="3291" spans="1:12" hidden="1" x14ac:dyDescent="0.25">
      <c r="A3291" s="77">
        <v>712112</v>
      </c>
      <c r="B3291" s="77" t="s">
        <v>981</v>
      </c>
      <c r="C3291" s="77">
        <v>764</v>
      </c>
      <c r="D3291" s="77"/>
      <c r="E3291" s="100">
        <v>1197</v>
      </c>
      <c r="F3291" s="101">
        <v>25742</v>
      </c>
      <c r="G3291" s="102">
        <v>191125</v>
      </c>
      <c r="H3291" s="103">
        <v>46211</v>
      </c>
      <c r="I3291" s="104" t="s">
        <v>926</v>
      </c>
      <c r="J3291" s="77"/>
      <c r="K3291" s="77" t="str">
        <f ca="1">+IF(ISERROR(MATCH([1]!WORKORDER[[#This Row],[TRAVELER]],[1]!Table1[TRAVELER],0)),K3291,"Shipped")</f>
        <v>Shipped</v>
      </c>
      <c r="L3291" s="77">
        <f ca="1">IF(ISERROR(MATCH([1]!WORKORDER[[#This Row],[TRAVELER]],[1]!Table1[TRAVELER],0)),L3291,#REF!)</f>
        <v>29828</v>
      </c>
    </row>
    <row r="3292" spans="1:12" hidden="1" x14ac:dyDescent="0.25">
      <c r="A3292" s="77">
        <v>712113</v>
      </c>
      <c r="B3292" s="77" t="s">
        <v>1057</v>
      </c>
      <c r="C3292" s="77">
        <v>290</v>
      </c>
      <c r="D3292" s="77"/>
      <c r="E3292" s="100">
        <v>1038</v>
      </c>
      <c r="F3292" s="101">
        <v>39770</v>
      </c>
      <c r="G3292" s="102">
        <v>191034</v>
      </c>
      <c r="H3292" s="103">
        <v>46209</v>
      </c>
      <c r="I3292" s="104" t="s">
        <v>926</v>
      </c>
      <c r="J3292" s="77"/>
      <c r="K3292" s="77" t="str">
        <f ca="1">+IF(ISERROR(MATCH([1]!WORKORDER[[#This Row],[TRAVELER]],[1]!Table1[TRAVELER],0)),K3292,"Shipped")</f>
        <v>Shipped</v>
      </c>
      <c r="L3292" s="77">
        <f ca="1">IF(ISERROR(MATCH([1]!WORKORDER[[#This Row],[TRAVELER]],[1]!Table1[TRAVELER],0)),L3292,#REF!)</f>
        <v>29828</v>
      </c>
    </row>
    <row r="3293" spans="1:12" hidden="1" x14ac:dyDescent="0.25">
      <c r="A3293" s="77">
        <v>712114</v>
      </c>
      <c r="B3293" s="77" t="s">
        <v>1057</v>
      </c>
      <c r="C3293" s="77">
        <v>1524</v>
      </c>
      <c r="D3293" s="77"/>
      <c r="E3293" s="100">
        <v>1235</v>
      </c>
      <c r="F3293" s="101">
        <v>47318</v>
      </c>
      <c r="G3293" s="102">
        <v>191034</v>
      </c>
      <c r="H3293" s="103">
        <v>46209</v>
      </c>
      <c r="I3293" s="104"/>
      <c r="J3293" s="77"/>
      <c r="K3293" s="77" t="str">
        <f ca="1">+IF(ISERROR(MATCH([1]!WORKORDER[[#This Row],[TRAVELER]],[1]!Table1[TRAVELER],0)),K3293,"Shipped")</f>
        <v>Shipped</v>
      </c>
      <c r="L3293" s="77">
        <f ca="1">IF(ISERROR(MATCH([1]!WORKORDER[[#This Row],[TRAVELER]],[1]!Table1[TRAVELER],0)),L3293,#REF!)</f>
        <v>29809</v>
      </c>
    </row>
    <row r="3294" spans="1:12" hidden="1" x14ac:dyDescent="0.25">
      <c r="A3294" s="77">
        <v>712115</v>
      </c>
      <c r="B3294" s="77" t="s">
        <v>1057</v>
      </c>
      <c r="C3294" s="77">
        <v>258</v>
      </c>
      <c r="D3294" s="77"/>
      <c r="E3294" s="100">
        <v>1146</v>
      </c>
      <c r="F3294" s="101">
        <v>43908</v>
      </c>
      <c r="G3294" s="102">
        <v>191034</v>
      </c>
      <c r="H3294" s="103">
        <v>46209</v>
      </c>
      <c r="I3294" s="104" t="s">
        <v>926</v>
      </c>
      <c r="J3294" s="77"/>
      <c r="K3294" s="77" t="str">
        <f ca="1">+IF(ISERROR(MATCH([1]!WORKORDER[[#This Row],[TRAVELER]],[1]!Table1[TRAVELER],0)),K3294,"Shipped")</f>
        <v>Shipped</v>
      </c>
      <c r="L3294" s="77">
        <f ca="1">IF(ISERROR(MATCH([1]!WORKORDER[[#This Row],[TRAVELER]],[1]!Table1[TRAVELER],0)),L3294,#REF!)</f>
        <v>29811</v>
      </c>
    </row>
    <row r="3295" spans="1:12" hidden="1" x14ac:dyDescent="0.25">
      <c r="A3295" s="77">
        <v>712116</v>
      </c>
      <c r="B3295" s="77" t="s">
        <v>1057</v>
      </c>
      <c r="C3295" s="77">
        <v>1696</v>
      </c>
      <c r="D3295" s="77"/>
      <c r="E3295" s="100">
        <v>1098</v>
      </c>
      <c r="F3295" s="101">
        <v>42069</v>
      </c>
      <c r="G3295" s="102">
        <v>191034</v>
      </c>
      <c r="H3295" s="103">
        <v>46209</v>
      </c>
      <c r="I3295" s="104" t="s">
        <v>926</v>
      </c>
      <c r="J3295" s="77"/>
      <c r="K3295" s="77" t="str">
        <f ca="1">+IF(ISERROR(MATCH([1]!WORKORDER[[#This Row],[TRAVELER]],[1]!Table1[TRAVELER],0)),K3295,"Shipped")</f>
        <v>Shipped</v>
      </c>
      <c r="L3295" s="77">
        <f ca="1">IF(ISERROR(MATCH([1]!WORKORDER[[#This Row],[TRAVELER]],[1]!Table1[TRAVELER],0)),L3295,#REF!)</f>
        <v>29811</v>
      </c>
    </row>
    <row r="3296" spans="1:12" hidden="1" x14ac:dyDescent="0.25">
      <c r="A3296" s="77">
        <v>712117</v>
      </c>
      <c r="B3296" s="77" t="s">
        <v>1057</v>
      </c>
      <c r="C3296" s="77">
        <v>1575</v>
      </c>
      <c r="D3296" s="77"/>
      <c r="E3296" s="100">
        <v>1182</v>
      </c>
      <c r="F3296" s="101">
        <v>45287</v>
      </c>
      <c r="G3296" s="102">
        <v>191034</v>
      </c>
      <c r="H3296" s="103">
        <v>46209</v>
      </c>
      <c r="I3296" s="104"/>
      <c r="J3296" s="77"/>
      <c r="K3296" s="77" t="str">
        <f ca="1">+IF(ISERROR(MATCH([1]!WORKORDER[[#This Row],[TRAVELER]],[1]!Table1[TRAVELER],0)),K3296,"Shipped")</f>
        <v>Shipped</v>
      </c>
      <c r="L3296" s="77">
        <f ca="1">IF(ISERROR(MATCH([1]!WORKORDER[[#This Row],[TRAVELER]],[1]!Table1[TRAVELER],0)),L3296,#REF!)</f>
        <v>29809</v>
      </c>
    </row>
    <row r="3297" spans="1:12" hidden="1" x14ac:dyDescent="0.25">
      <c r="A3297" s="77">
        <v>712118</v>
      </c>
      <c r="B3297" s="77" t="s">
        <v>1057</v>
      </c>
      <c r="C3297" s="77">
        <v>938</v>
      </c>
      <c r="D3297" s="77"/>
      <c r="E3297" s="100">
        <v>1064</v>
      </c>
      <c r="F3297" s="101">
        <v>40766</v>
      </c>
      <c r="G3297" s="102">
        <v>191034</v>
      </c>
      <c r="H3297" s="103">
        <v>46209</v>
      </c>
      <c r="I3297" s="104" t="s">
        <v>926</v>
      </c>
      <c r="J3297" s="77"/>
      <c r="K3297" s="77" t="str">
        <f ca="1">+IF(ISERROR(MATCH([1]!WORKORDER[[#This Row],[TRAVELER]],[1]!Table1[TRAVELER],0)),K3297,"Shipped")</f>
        <v>Shipped</v>
      </c>
      <c r="L3297" s="77">
        <f ca="1">IF(ISERROR(MATCH([1]!WORKORDER[[#This Row],[TRAVELER]],[1]!Table1[TRAVELER],0)),L3297,#REF!)</f>
        <v>29811</v>
      </c>
    </row>
    <row r="3298" spans="1:12" hidden="1" x14ac:dyDescent="0.25">
      <c r="A3298" s="77">
        <v>712120</v>
      </c>
      <c r="B3298" s="77" t="s">
        <v>1057</v>
      </c>
      <c r="C3298" s="77">
        <v>53</v>
      </c>
      <c r="D3298" s="77"/>
      <c r="E3298" s="100">
        <v>1248</v>
      </c>
      <c r="F3298" s="101">
        <v>47816</v>
      </c>
      <c r="G3298" s="102">
        <v>191034</v>
      </c>
      <c r="H3298" s="103">
        <v>46209</v>
      </c>
      <c r="I3298" s="104" t="s">
        <v>926</v>
      </c>
      <c r="J3298" s="77"/>
      <c r="K3298" s="77" t="str">
        <f ca="1">+IF(ISERROR(MATCH([1]!WORKORDER[[#This Row],[TRAVELER]],[1]!Table1[TRAVELER],0)),K3298,"Shipped")</f>
        <v>Shipped</v>
      </c>
      <c r="L3298" s="77">
        <f ca="1">IF(ISERROR(MATCH([1]!WORKORDER[[#This Row],[TRAVELER]],[1]!Table1[TRAVELER],0)),L3298,#REF!)</f>
        <v>29816</v>
      </c>
    </row>
    <row r="3299" spans="1:12" hidden="1" x14ac:dyDescent="0.25">
      <c r="A3299" s="77">
        <v>712121</v>
      </c>
      <c r="B3299" s="77" t="s">
        <v>1057</v>
      </c>
      <c r="C3299" s="77">
        <v>1621</v>
      </c>
      <c r="D3299" s="77"/>
      <c r="E3299" s="100">
        <v>1042</v>
      </c>
      <c r="F3299" s="101">
        <v>39923</v>
      </c>
      <c r="G3299" s="102">
        <v>191034</v>
      </c>
      <c r="H3299" s="103">
        <v>46209</v>
      </c>
      <c r="I3299" s="104" t="s">
        <v>926</v>
      </c>
      <c r="J3299" s="77"/>
      <c r="K3299" s="77" t="str">
        <f ca="1">+IF(ISERROR(MATCH([1]!WORKORDER[[#This Row],[TRAVELER]],[1]!Table1[TRAVELER],0)),K3299,"Shipped")</f>
        <v>Shipped</v>
      </c>
      <c r="L3299" s="77">
        <f ca="1">IF(ISERROR(MATCH([1]!WORKORDER[[#This Row],[TRAVELER]],[1]!Table1[TRAVELER],0)),L3299,#REF!)</f>
        <v>29818</v>
      </c>
    </row>
    <row r="3300" spans="1:12" hidden="1" x14ac:dyDescent="0.25">
      <c r="A3300" s="77">
        <v>712122</v>
      </c>
      <c r="B3300" s="77" t="s">
        <v>1057</v>
      </c>
      <c r="C3300" s="77">
        <v>893</v>
      </c>
      <c r="D3300" s="77"/>
      <c r="E3300" s="100">
        <v>1198</v>
      </c>
      <c r="F3300" s="101">
        <v>45900</v>
      </c>
      <c r="G3300" s="102">
        <v>191034</v>
      </c>
      <c r="H3300" s="103">
        <v>46209</v>
      </c>
      <c r="I3300" s="104"/>
      <c r="J3300" s="77"/>
      <c r="K3300" s="77" t="str">
        <f ca="1">+IF(ISERROR(MATCH([1]!WORKORDER[[#This Row],[TRAVELER]],[1]!Table1[TRAVELER],0)),K3300,"Shipped")</f>
        <v>Shipped</v>
      </c>
      <c r="L3300" s="77">
        <f ca="1">IF(ISERROR(MATCH([1]!WORKORDER[[#This Row],[TRAVELER]],[1]!Table1[TRAVELER],0)),L3300,#REF!)</f>
        <v>29809</v>
      </c>
    </row>
    <row r="3301" spans="1:12" hidden="1" x14ac:dyDescent="0.25">
      <c r="A3301" s="77">
        <v>712123</v>
      </c>
      <c r="B3301" s="77" t="s">
        <v>1057</v>
      </c>
      <c r="C3301" s="77">
        <v>1362</v>
      </c>
      <c r="D3301" s="77"/>
      <c r="E3301" s="100">
        <v>1153</v>
      </c>
      <c r="F3301" s="101">
        <v>44176</v>
      </c>
      <c r="G3301" s="102">
        <v>191034</v>
      </c>
      <c r="H3301" s="103">
        <v>46209</v>
      </c>
      <c r="I3301" s="104" t="s">
        <v>926</v>
      </c>
      <c r="J3301" s="77"/>
      <c r="K3301" s="77" t="str">
        <f ca="1">+IF(ISERROR(MATCH([1]!WORKORDER[[#This Row],[TRAVELER]],[1]!Table1[TRAVELER],0)),K3301,"Shipped")</f>
        <v>Shipped</v>
      </c>
      <c r="L3301" s="77">
        <f ca="1">IF(ISERROR(MATCH([1]!WORKORDER[[#This Row],[TRAVELER]],[1]!Table1[TRAVELER],0)),L3301,#REF!)</f>
        <v>29818</v>
      </c>
    </row>
    <row r="3302" spans="1:12" hidden="1" x14ac:dyDescent="0.25">
      <c r="A3302" s="77">
        <v>712124</v>
      </c>
      <c r="B3302" s="77" t="s">
        <v>1057</v>
      </c>
      <c r="C3302" s="77">
        <v>330</v>
      </c>
      <c r="D3302" s="77"/>
      <c r="E3302" s="100">
        <v>970</v>
      </c>
      <c r="F3302" s="101">
        <v>37165</v>
      </c>
      <c r="G3302" s="102">
        <v>191034</v>
      </c>
      <c r="H3302" s="103">
        <v>46209</v>
      </c>
      <c r="I3302" s="104" t="s">
        <v>926</v>
      </c>
      <c r="J3302" s="77"/>
      <c r="K3302" s="77" t="str">
        <f ca="1">+IF(ISERROR(MATCH([1]!WORKORDER[[#This Row],[TRAVELER]],[1]!Table1[TRAVELER],0)),K3302,"Shipped")</f>
        <v>Shipped</v>
      </c>
      <c r="L3302" s="77">
        <f ca="1">IF(ISERROR(MATCH([1]!WORKORDER[[#This Row],[TRAVELER]],[1]!Table1[TRAVELER],0)),L3302,#REF!)</f>
        <v>29818</v>
      </c>
    </row>
    <row r="3303" spans="1:12" hidden="1" x14ac:dyDescent="0.25">
      <c r="A3303" s="77">
        <v>712125</v>
      </c>
      <c r="B3303" s="77" t="s">
        <v>1057</v>
      </c>
      <c r="C3303" s="77">
        <v>489</v>
      </c>
      <c r="D3303" s="77"/>
      <c r="E3303" s="100">
        <v>1197</v>
      </c>
      <c r="F3303" s="101">
        <v>45862</v>
      </c>
      <c r="G3303" s="102">
        <v>191034</v>
      </c>
      <c r="H3303" s="103">
        <v>46209</v>
      </c>
      <c r="I3303" s="104" t="s">
        <v>926</v>
      </c>
      <c r="J3303" s="77"/>
      <c r="K3303" s="77" t="str">
        <f ca="1">+IF(ISERROR(MATCH([1]!WORKORDER[[#This Row],[TRAVELER]],[1]!Table1[TRAVELER],0)),K3303,"Shipped")</f>
        <v>Shipped</v>
      </c>
      <c r="L3303" s="77">
        <f ca="1">IF(ISERROR(MATCH([1]!WORKORDER[[#This Row],[TRAVELER]],[1]!Table1[TRAVELER],0)),L3303,#REF!)</f>
        <v>29814</v>
      </c>
    </row>
    <row r="3304" spans="1:12" hidden="1" x14ac:dyDescent="0.25">
      <c r="A3304" s="77">
        <v>712126</v>
      </c>
      <c r="B3304" s="77" t="s">
        <v>1057</v>
      </c>
      <c r="C3304" s="77">
        <v>190</v>
      </c>
      <c r="D3304" s="77"/>
      <c r="E3304" s="100">
        <v>1078</v>
      </c>
      <c r="F3304" s="101">
        <v>41303</v>
      </c>
      <c r="G3304" s="102">
        <v>191034</v>
      </c>
      <c r="H3304" s="103">
        <v>46209</v>
      </c>
      <c r="I3304" s="104" t="s">
        <v>926</v>
      </c>
      <c r="J3304" s="77"/>
      <c r="K3304" s="77" t="str">
        <f ca="1">+IF(ISERROR(MATCH([1]!WORKORDER[[#This Row],[TRAVELER]],[1]!Table1[TRAVELER],0)),K3304,"Shipped")</f>
        <v>Shipped</v>
      </c>
      <c r="L3304" s="77">
        <f ca="1">IF(ISERROR(MATCH([1]!WORKORDER[[#This Row],[TRAVELER]],[1]!Table1[TRAVELER],0)),L3304,#REF!)</f>
        <v>29814</v>
      </c>
    </row>
    <row r="3305" spans="1:12" hidden="1" x14ac:dyDescent="0.25">
      <c r="A3305" s="77">
        <v>712127</v>
      </c>
      <c r="B3305" s="77" t="s">
        <v>1057</v>
      </c>
      <c r="C3305" s="77">
        <v>687</v>
      </c>
      <c r="D3305" s="77"/>
      <c r="E3305" s="100">
        <v>113</v>
      </c>
      <c r="F3305" s="101">
        <v>42644</v>
      </c>
      <c r="G3305" s="102">
        <v>191034</v>
      </c>
      <c r="H3305" s="103">
        <v>46209</v>
      </c>
      <c r="I3305" s="104" t="s">
        <v>926</v>
      </c>
      <c r="J3305" s="77"/>
      <c r="K3305" s="77" t="str">
        <f ca="1">+IF(ISERROR(MATCH([1]!WORKORDER[[#This Row],[TRAVELER]],[1]!Table1[TRAVELER],0)),K3305,"Shipped")</f>
        <v>Shipped</v>
      </c>
      <c r="L3305" s="77">
        <f ca="1">IF(ISERROR(MATCH([1]!WORKORDER[[#This Row],[TRAVELER]],[1]!Table1[TRAVELER],0)),L3305,#REF!)</f>
        <v>29811</v>
      </c>
    </row>
    <row r="3306" spans="1:12" hidden="1" x14ac:dyDescent="0.25">
      <c r="A3306" s="77">
        <v>712128</v>
      </c>
      <c r="B3306" s="77" t="s">
        <v>1057</v>
      </c>
      <c r="C3306" s="77">
        <v>551</v>
      </c>
      <c r="D3306" s="77"/>
      <c r="E3306" s="100">
        <v>1146</v>
      </c>
      <c r="F3306" s="101">
        <v>43908</v>
      </c>
      <c r="G3306" s="102">
        <v>191034</v>
      </c>
      <c r="H3306" s="103">
        <v>46209</v>
      </c>
      <c r="I3306" s="104" t="s">
        <v>926</v>
      </c>
      <c r="J3306" s="77"/>
      <c r="K3306" s="77" t="str">
        <f ca="1">+IF(ISERROR(MATCH([1]!WORKORDER[[#This Row],[TRAVELER]],[1]!Table1[TRAVELER],0)),K3306,"Shipped")</f>
        <v>Shipped</v>
      </c>
      <c r="L3306" s="77">
        <f ca="1">IF(ISERROR(MATCH([1]!WORKORDER[[#This Row],[TRAVELER]],[1]!Table1[TRAVELER],0)),L3306,#REF!)</f>
        <v>29814</v>
      </c>
    </row>
    <row r="3307" spans="1:12" hidden="1" x14ac:dyDescent="0.25">
      <c r="A3307" s="77">
        <v>712129</v>
      </c>
      <c r="B3307" s="77">
        <v>11546545</v>
      </c>
      <c r="C3307" s="77">
        <v>1346</v>
      </c>
      <c r="D3307" s="77"/>
      <c r="E3307" s="100">
        <v>1188</v>
      </c>
      <c r="F3307" s="101">
        <v>99000</v>
      </c>
      <c r="G3307" s="102">
        <v>190958</v>
      </c>
      <c r="H3307" s="103">
        <v>46204</v>
      </c>
      <c r="I3307" s="104" t="s">
        <v>926</v>
      </c>
      <c r="J3307" s="77"/>
      <c r="K3307" s="77" t="str">
        <f ca="1">+IF(ISERROR(MATCH([1]!WORKORDER[[#This Row],[TRAVELER]],[1]!Table1[TRAVELER],0)),K3307,"Shipped")</f>
        <v>Shipped</v>
      </c>
      <c r="L3307" s="77">
        <f ca="1">IF(ISERROR(MATCH([1]!WORKORDER[[#This Row],[TRAVELER]],[1]!Table1[TRAVELER],0)),L3307,#REF!)</f>
        <v>29837</v>
      </c>
    </row>
    <row r="3308" spans="1:12" hidden="1" x14ac:dyDescent="0.25">
      <c r="A3308" s="77">
        <v>712130</v>
      </c>
      <c r="B3308" s="77">
        <v>11546545</v>
      </c>
      <c r="C3308" s="77">
        <v>194</v>
      </c>
      <c r="D3308" s="77"/>
      <c r="E3308" s="100">
        <v>972</v>
      </c>
      <c r="F3308" s="101">
        <v>81000</v>
      </c>
      <c r="G3308" s="102">
        <v>190958</v>
      </c>
      <c r="H3308" s="103">
        <v>46204</v>
      </c>
      <c r="I3308" s="104" t="s">
        <v>926</v>
      </c>
      <c r="J3308" s="77"/>
      <c r="K3308" s="77" t="str">
        <f ca="1">+IF(ISERROR(MATCH([1]!WORKORDER[[#This Row],[TRAVELER]],[1]!Table1[TRAVELER],0)),K3308,"Shipped")</f>
        <v>Shipped</v>
      </c>
      <c r="L3308" s="77">
        <f ca="1">IF(ISERROR(MATCH([1]!WORKORDER[[#This Row],[TRAVELER]],[1]!Table1[TRAVELER],0)),L3308,#REF!)</f>
        <v>29828</v>
      </c>
    </row>
    <row r="3309" spans="1:12" hidden="1" x14ac:dyDescent="0.25">
      <c r="A3309" s="77">
        <v>712131</v>
      </c>
      <c r="B3309" s="77">
        <v>40073474</v>
      </c>
      <c r="C3309" s="77">
        <v>1523</v>
      </c>
      <c r="D3309" s="77"/>
      <c r="E3309" s="100">
        <v>743</v>
      </c>
      <c r="F3309" s="101">
        <v>4987</v>
      </c>
      <c r="G3309" s="102">
        <v>190864</v>
      </c>
      <c r="H3309" s="103">
        <v>46202</v>
      </c>
      <c r="I3309" s="104" t="s">
        <v>926</v>
      </c>
      <c r="J3309" s="77"/>
      <c r="K3309" s="77" t="str">
        <f ca="1">+IF(ISERROR(MATCH([1]!WORKORDER[[#This Row],[TRAVELER]],[1]!Table1[TRAVELER],0)),K3309,"Shipped")</f>
        <v>Shipped</v>
      </c>
      <c r="L3309" s="77">
        <f ca="1">IF(ISERROR(MATCH([1]!WORKORDER[[#This Row],[TRAVELER]],[1]!Table1[TRAVELER],0)),L3309,#REF!)</f>
        <v>29787</v>
      </c>
    </row>
    <row r="3310" spans="1:12" hidden="1" x14ac:dyDescent="0.25">
      <c r="A3310" s="77">
        <v>712132</v>
      </c>
      <c r="B3310" s="77">
        <v>40073474</v>
      </c>
      <c r="C3310" s="77">
        <v>1072</v>
      </c>
      <c r="D3310" s="77"/>
      <c r="E3310" s="100">
        <v>752</v>
      </c>
      <c r="F3310" s="101">
        <v>5047</v>
      </c>
      <c r="G3310" s="102">
        <v>190864</v>
      </c>
      <c r="H3310" s="103">
        <v>46202</v>
      </c>
      <c r="I3310" s="104" t="s">
        <v>926</v>
      </c>
      <c r="J3310" s="77"/>
      <c r="K3310" s="77" t="str">
        <f ca="1">+IF(ISERROR(MATCH([1]!WORKORDER[[#This Row],[TRAVELER]],[1]!Table1[TRAVELER],0)),K3310,"Shipped")</f>
        <v>Shipped</v>
      </c>
      <c r="L3310" s="77">
        <f ca="1">IF(ISERROR(MATCH([1]!WORKORDER[[#This Row],[TRAVELER]],[1]!Table1[TRAVELER],0)),L3310,#REF!)</f>
        <v>29787</v>
      </c>
    </row>
    <row r="3311" spans="1:12" hidden="1" x14ac:dyDescent="0.25">
      <c r="A3311" s="77">
        <v>712133</v>
      </c>
      <c r="B3311" s="77">
        <v>11612025</v>
      </c>
      <c r="C3311" s="77">
        <v>1537</v>
      </c>
      <c r="D3311" s="77"/>
      <c r="E3311" s="100">
        <v>359</v>
      </c>
      <c r="F3311" s="101">
        <v>28047</v>
      </c>
      <c r="G3311" s="102">
        <v>190881</v>
      </c>
      <c r="H3311" s="103">
        <v>46203</v>
      </c>
      <c r="I3311" s="104" t="s">
        <v>926</v>
      </c>
      <c r="J3311" s="77" t="s">
        <v>2058</v>
      </c>
      <c r="K3311" s="77" t="str">
        <f ca="1">+IF(ISERROR(MATCH([1]!WORKORDER[[#This Row],[TRAVELER]],[1]!Table1[TRAVELER],0)),K3311,"Shipped")</f>
        <v>Shipped</v>
      </c>
      <c r="L3311" s="77">
        <f ca="1">IF(ISERROR(MATCH([1]!WORKORDER[[#This Row],[TRAVELER]],[1]!Table1[TRAVELER],0)),L3311,#REF!)</f>
        <v>29805</v>
      </c>
    </row>
    <row r="3312" spans="1:12" hidden="1" x14ac:dyDescent="0.25">
      <c r="A3312" s="77">
        <v>712135</v>
      </c>
      <c r="B3312" s="77">
        <v>11546545</v>
      </c>
      <c r="C3312" s="77">
        <v>918</v>
      </c>
      <c r="D3312" s="77"/>
      <c r="E3312" s="100">
        <v>1106</v>
      </c>
      <c r="F3312" s="101">
        <v>92167</v>
      </c>
      <c r="G3312" s="102">
        <v>190958</v>
      </c>
      <c r="H3312" s="103">
        <v>46204</v>
      </c>
      <c r="I3312" s="104" t="s">
        <v>926</v>
      </c>
      <c r="J3312" s="77"/>
      <c r="K3312" s="77" t="str">
        <f ca="1">+IF(ISERROR(MATCH([1]!WORKORDER[[#This Row],[TRAVELER]],[1]!Table1[TRAVELER],0)),K3312,"Shipped")</f>
        <v>Shipped</v>
      </c>
      <c r="L3312" s="77">
        <f ca="1">IF(ISERROR(MATCH([1]!WORKORDER[[#This Row],[TRAVELER]],[1]!Table1[TRAVELER],0)),L3312,#REF!)</f>
        <v>29811</v>
      </c>
    </row>
    <row r="3313" spans="1:12" hidden="1" x14ac:dyDescent="0.25">
      <c r="A3313" s="77">
        <v>712136</v>
      </c>
      <c r="B3313" s="77">
        <v>11546545</v>
      </c>
      <c r="C3313" s="77">
        <v>3</v>
      </c>
      <c r="D3313" s="77"/>
      <c r="E3313" s="100">
        <v>1080</v>
      </c>
      <c r="F3313" s="101">
        <v>90000</v>
      </c>
      <c r="G3313" s="102">
        <v>190958</v>
      </c>
      <c r="H3313" s="103">
        <v>46204</v>
      </c>
      <c r="I3313" s="104" t="s">
        <v>926</v>
      </c>
      <c r="J3313" s="77"/>
      <c r="K3313" s="77" t="str">
        <f ca="1">+IF(ISERROR(MATCH([1]!WORKORDER[[#This Row],[TRAVELER]],[1]!Table1[TRAVELER],0)),K3313,"Shipped")</f>
        <v>Shipped</v>
      </c>
      <c r="L3313" s="77">
        <f ca="1">IF(ISERROR(MATCH([1]!WORKORDER[[#This Row],[TRAVELER]],[1]!Table1[TRAVELER],0)),L3313,#REF!)</f>
        <v>29816</v>
      </c>
    </row>
    <row r="3314" spans="1:12" hidden="1" x14ac:dyDescent="0.25">
      <c r="A3314" s="77">
        <v>712137</v>
      </c>
      <c r="B3314" s="77">
        <v>11604183</v>
      </c>
      <c r="C3314" s="77">
        <v>1004</v>
      </c>
      <c r="D3314" s="77"/>
      <c r="E3314" s="100">
        <v>1283</v>
      </c>
      <c r="F3314" s="101">
        <v>15840</v>
      </c>
      <c r="G3314" s="102">
        <v>190864</v>
      </c>
      <c r="H3314" s="103">
        <v>46202</v>
      </c>
      <c r="I3314" s="104" t="s">
        <v>926</v>
      </c>
      <c r="J3314" s="77"/>
      <c r="K3314" s="77" t="str">
        <f ca="1">+IF(ISERROR(MATCH([1]!WORKORDER[[#This Row],[TRAVELER]],[1]!Table1[TRAVELER],0)),K3314,"Shipped")</f>
        <v>Shipped</v>
      </c>
      <c r="L3314" s="77">
        <f ca="1">IF(ISERROR(MATCH([1]!WORKORDER[[#This Row],[TRAVELER]],[1]!Table1[TRAVELER],0)),L3314,#REF!)</f>
        <v>29781</v>
      </c>
    </row>
    <row r="3315" spans="1:12" hidden="1" x14ac:dyDescent="0.25">
      <c r="A3315" s="77">
        <v>712138</v>
      </c>
      <c r="B3315" s="77">
        <v>11604183</v>
      </c>
      <c r="C3315" s="77">
        <v>109</v>
      </c>
      <c r="D3315" s="77"/>
      <c r="E3315" s="100">
        <v>1122</v>
      </c>
      <c r="F3315" s="101">
        <v>13850</v>
      </c>
      <c r="G3315" s="102">
        <v>190864</v>
      </c>
      <c r="H3315" s="103">
        <v>46202</v>
      </c>
      <c r="I3315" s="104" t="s">
        <v>926</v>
      </c>
      <c r="J3315" s="77"/>
      <c r="K3315" s="77" t="str">
        <f ca="1">+IF(ISERROR(MATCH([1]!WORKORDER[[#This Row],[TRAVELER]],[1]!Table1[TRAVELER],0)),K3315,"Shipped")</f>
        <v>Shipped</v>
      </c>
      <c r="L3315" s="77">
        <f ca="1">IF(ISERROR(MATCH([1]!WORKORDER[[#This Row],[TRAVELER]],[1]!Table1[TRAVELER],0)),L3315,#REF!)</f>
        <v>29781</v>
      </c>
    </row>
    <row r="3316" spans="1:12" hidden="1" x14ac:dyDescent="0.25">
      <c r="A3316" s="77">
        <v>712140</v>
      </c>
      <c r="B3316" s="77" t="s">
        <v>943</v>
      </c>
      <c r="C3316" s="77">
        <v>159</v>
      </c>
      <c r="D3316" s="77"/>
      <c r="E3316" s="100">
        <v>1434</v>
      </c>
      <c r="F3316" s="101">
        <v>21150</v>
      </c>
      <c r="G3316" s="102">
        <v>190797</v>
      </c>
      <c r="H3316" s="103">
        <v>46199</v>
      </c>
      <c r="I3316" s="104" t="s">
        <v>926</v>
      </c>
      <c r="J3316" s="77"/>
      <c r="K3316" s="77" t="str">
        <f ca="1">+IF(ISERROR(MATCH([1]!WORKORDER[[#This Row],[TRAVELER]],[1]!Table1[TRAVELER],0)),K3316,"Shipped")</f>
        <v>Shipped</v>
      </c>
      <c r="L3316" s="77">
        <f ca="1">IF(ISERROR(MATCH([1]!WORKORDER[[#This Row],[TRAVELER]],[1]!Table1[TRAVELER],0)),L3316,#REF!)</f>
        <v>29776</v>
      </c>
    </row>
    <row r="3317" spans="1:12" hidden="1" x14ac:dyDescent="0.25">
      <c r="A3317" s="77">
        <v>712142</v>
      </c>
      <c r="B3317" s="77" t="s">
        <v>1075</v>
      </c>
      <c r="C3317" s="77">
        <v>1569</v>
      </c>
      <c r="D3317" s="77"/>
      <c r="E3317" s="100">
        <v>1095</v>
      </c>
      <c r="F3317" s="101">
        <v>25000</v>
      </c>
      <c r="G3317" s="102">
        <v>191594</v>
      </c>
      <c r="H3317" s="103">
        <v>46226</v>
      </c>
      <c r="I3317" s="104" t="s">
        <v>2059</v>
      </c>
      <c r="J3317" s="77"/>
      <c r="K3317" s="77" t="str">
        <f ca="1">+IF(ISERROR(MATCH([1]!WORKORDER[[#This Row],[TRAVELER]],[1]!Table1[TRAVELER],0)),K3317,"Shipped")</f>
        <v>Shipped</v>
      </c>
      <c r="L3317" s="77">
        <f ca="1">IF(ISERROR(MATCH([1]!WORKORDER[[#This Row],[TRAVELER]],[1]!Table1[TRAVELER],0)),L3317,#REF!)</f>
        <v>29913</v>
      </c>
    </row>
    <row r="3318" spans="1:12" hidden="1" x14ac:dyDescent="0.25">
      <c r="A3318" s="77">
        <v>712143</v>
      </c>
      <c r="B3318" s="77" t="s">
        <v>1059</v>
      </c>
      <c r="C3318" s="77">
        <v>284</v>
      </c>
      <c r="D3318" s="77"/>
      <c r="E3318" s="100">
        <v>942</v>
      </c>
      <c r="F3318" s="101">
        <v>122315</v>
      </c>
      <c r="G3318" s="102">
        <v>190864</v>
      </c>
      <c r="H3318" s="103">
        <v>46202</v>
      </c>
      <c r="I3318" s="104" t="s">
        <v>926</v>
      </c>
      <c r="J3318" s="77"/>
      <c r="K3318" s="77" t="str">
        <f ca="1">+IF(ISERROR(MATCH([1]!WORKORDER[[#This Row],[TRAVELER]],[1]!Table1[TRAVELER],0)),K3318,"Shipped")</f>
        <v>Shipped</v>
      </c>
      <c r="L3318" s="77">
        <f ca="1">IF(ISERROR(MATCH([1]!WORKORDER[[#This Row],[TRAVELER]],[1]!Table1[TRAVELER],0)),L3318,#REF!)</f>
        <v>29850</v>
      </c>
    </row>
    <row r="3319" spans="1:12" hidden="1" x14ac:dyDescent="0.25">
      <c r="A3319" s="77">
        <v>712144</v>
      </c>
      <c r="B3319" s="77" t="s">
        <v>1059</v>
      </c>
      <c r="C3319" s="77">
        <v>1045</v>
      </c>
      <c r="D3319" s="77"/>
      <c r="E3319" s="100">
        <v>946</v>
      </c>
      <c r="F3319" s="101">
        <v>122804</v>
      </c>
      <c r="G3319" s="102">
        <v>190864</v>
      </c>
      <c r="H3319" s="103">
        <v>46202</v>
      </c>
      <c r="I3319" s="104" t="s">
        <v>926</v>
      </c>
      <c r="J3319" s="77"/>
      <c r="K3319" s="77" t="str">
        <f ca="1">+IF(ISERROR(MATCH([1]!WORKORDER[[#This Row],[TRAVELER]],[1]!Table1[TRAVELER],0)),K3319,"Shipped")</f>
        <v>Shipped</v>
      </c>
      <c r="L3319" s="77">
        <f ca="1">IF(ISERROR(MATCH([1]!WORKORDER[[#This Row],[TRAVELER]],[1]!Table1[TRAVELER],0)),L3319,#REF!)</f>
        <v>29800</v>
      </c>
    </row>
    <row r="3320" spans="1:12" hidden="1" x14ac:dyDescent="0.25">
      <c r="A3320" s="77">
        <v>712145</v>
      </c>
      <c r="B3320" s="77" t="s">
        <v>78</v>
      </c>
      <c r="C3320" s="77">
        <v>944</v>
      </c>
      <c r="D3320" s="77"/>
      <c r="E3320" s="100">
        <v>961</v>
      </c>
      <c r="F3320" s="101">
        <v>24700</v>
      </c>
      <c r="G3320" s="102">
        <v>190864</v>
      </c>
      <c r="H3320" s="103">
        <v>46202</v>
      </c>
      <c r="I3320" s="104" t="s">
        <v>926</v>
      </c>
      <c r="J3320" s="77"/>
      <c r="K3320" s="77" t="str">
        <f ca="1">+IF(ISERROR(MATCH([1]!WORKORDER[[#This Row],[TRAVELER]],[1]!Table1[TRAVELER],0)),K3320,"Shipped")</f>
        <v>Shipped</v>
      </c>
      <c r="L3320" s="77">
        <f ca="1">IF(ISERROR(MATCH([1]!WORKORDER[[#This Row],[TRAVELER]],[1]!Table1[TRAVELER],0)),L3320,#REF!)</f>
        <v>29800</v>
      </c>
    </row>
    <row r="3321" spans="1:12" hidden="1" x14ac:dyDescent="0.25">
      <c r="A3321" s="77">
        <v>712146</v>
      </c>
      <c r="B3321" s="77" t="s">
        <v>78</v>
      </c>
      <c r="C3321" s="77">
        <v>73</v>
      </c>
      <c r="D3321" s="77"/>
      <c r="E3321" s="100">
        <v>965</v>
      </c>
      <c r="F3321" s="101">
        <v>24800</v>
      </c>
      <c r="G3321" s="102">
        <v>190864</v>
      </c>
      <c r="H3321" s="103">
        <v>46202</v>
      </c>
      <c r="I3321" s="104" t="s">
        <v>926</v>
      </c>
      <c r="J3321" s="77"/>
      <c r="K3321" s="77" t="str">
        <f ca="1">+IF(ISERROR(MATCH([1]!WORKORDER[[#This Row],[TRAVELER]],[1]!Table1[TRAVELER],0)),K3321,"Shipped")</f>
        <v>Shipped</v>
      </c>
      <c r="L3321" s="77">
        <f ca="1">IF(ISERROR(MATCH([1]!WORKORDER[[#This Row],[TRAVELER]],[1]!Table1[TRAVELER],0)),L3321,#REF!)</f>
        <v>29839</v>
      </c>
    </row>
    <row r="3322" spans="1:12" hidden="1" x14ac:dyDescent="0.25">
      <c r="A3322" s="77">
        <v>712149</v>
      </c>
      <c r="B3322" s="77" t="s">
        <v>992</v>
      </c>
      <c r="C3322" s="77">
        <v>1735</v>
      </c>
      <c r="D3322" s="77"/>
      <c r="E3322" s="100">
        <v>935</v>
      </c>
      <c r="F3322" s="101">
        <v>24735</v>
      </c>
      <c r="G3322" s="102">
        <v>190845</v>
      </c>
      <c r="H3322" s="103">
        <v>46202</v>
      </c>
      <c r="I3322" s="104" t="s">
        <v>926</v>
      </c>
      <c r="J3322" s="77"/>
      <c r="K3322" s="77" t="str">
        <f ca="1">+IF(ISERROR(MATCH([1]!WORKORDER[[#This Row],[TRAVELER]],[1]!Table1[TRAVELER],0)),K3322,"Shipped")</f>
        <v>Shipped</v>
      </c>
      <c r="L3322" s="77">
        <f ca="1">IF(ISERROR(MATCH([1]!WORKORDER[[#This Row],[TRAVELER]],[1]!Table1[TRAVELER],0)),L3322,#REF!)</f>
        <v>29779</v>
      </c>
    </row>
    <row r="3323" spans="1:12" hidden="1" x14ac:dyDescent="0.25">
      <c r="A3323" s="77">
        <v>712150</v>
      </c>
      <c r="B3323" s="77" t="s">
        <v>992</v>
      </c>
      <c r="C3323" s="77">
        <v>1742</v>
      </c>
      <c r="D3323" s="77"/>
      <c r="E3323" s="100">
        <v>878</v>
      </c>
      <c r="F3323" s="101">
        <v>23228</v>
      </c>
      <c r="G3323" s="102">
        <v>190845</v>
      </c>
      <c r="H3323" s="103">
        <v>46202</v>
      </c>
      <c r="I3323" s="104" t="s">
        <v>926</v>
      </c>
      <c r="J3323" s="77"/>
      <c r="K3323" s="77" t="str">
        <f ca="1">+IF(ISERROR(MATCH([1]!WORKORDER[[#This Row],[TRAVELER]],[1]!Table1[TRAVELER],0)),K3323,"Shipped")</f>
        <v>Shipped</v>
      </c>
      <c r="L3323" s="77">
        <f ca="1">IF(ISERROR(MATCH([1]!WORKORDER[[#This Row],[TRAVELER]],[1]!Table1[TRAVELER],0)),L3323,#REF!)</f>
        <v>29779</v>
      </c>
    </row>
    <row r="3324" spans="1:12" hidden="1" x14ac:dyDescent="0.25">
      <c r="A3324" s="77">
        <v>712151</v>
      </c>
      <c r="B3324" s="77" t="s">
        <v>935</v>
      </c>
      <c r="C3324" s="77">
        <v>1740</v>
      </c>
      <c r="D3324" s="77"/>
      <c r="E3324" s="100">
        <v>858</v>
      </c>
      <c r="F3324" s="101">
        <v>20775</v>
      </c>
      <c r="G3324" s="102">
        <v>190845</v>
      </c>
      <c r="H3324" s="103">
        <v>46202</v>
      </c>
      <c r="I3324" s="104" t="s">
        <v>926</v>
      </c>
      <c r="J3324" s="77"/>
      <c r="K3324" s="77" t="str">
        <f ca="1">+IF(ISERROR(MATCH([1]!WORKORDER[[#This Row],[TRAVELER]],[1]!Table1[TRAVELER],0)),K3324,"Shipped")</f>
        <v>Shipped</v>
      </c>
      <c r="L3324" s="77">
        <f ca="1">IF(ISERROR(MATCH([1]!WORKORDER[[#This Row],[TRAVELER]],[1]!Table1[TRAVELER],0)),L3324,#REF!)</f>
        <v>29781</v>
      </c>
    </row>
    <row r="3325" spans="1:12" hidden="1" x14ac:dyDescent="0.25">
      <c r="A3325" s="77">
        <v>712152</v>
      </c>
      <c r="B3325" s="77" t="s">
        <v>935</v>
      </c>
      <c r="C3325" s="77">
        <v>1730</v>
      </c>
      <c r="D3325" s="77"/>
      <c r="E3325" s="100">
        <v>871</v>
      </c>
      <c r="F3325" s="101">
        <v>21090</v>
      </c>
      <c r="G3325" s="102">
        <v>190845</v>
      </c>
      <c r="H3325" s="103">
        <v>46202</v>
      </c>
      <c r="I3325" s="104" t="s">
        <v>926</v>
      </c>
      <c r="J3325" s="77"/>
      <c r="K3325" s="77" t="str">
        <f ca="1">+IF(ISERROR(MATCH([1]!WORKORDER[[#This Row],[TRAVELER]],[1]!Table1[TRAVELER],0)),K3325,"Shipped")</f>
        <v>Shipped</v>
      </c>
      <c r="L3325" s="77">
        <f ca="1">IF(ISERROR(MATCH([1]!WORKORDER[[#This Row],[TRAVELER]],[1]!Table1[TRAVELER],0)),L3325,#REF!)</f>
        <v>29781</v>
      </c>
    </row>
    <row r="3326" spans="1:12" hidden="1" x14ac:dyDescent="0.25">
      <c r="A3326" s="77">
        <v>712153</v>
      </c>
      <c r="B3326" s="77" t="s">
        <v>935</v>
      </c>
      <c r="C3326" s="77">
        <v>1743</v>
      </c>
      <c r="D3326" s="77"/>
      <c r="E3326" s="100">
        <v>771</v>
      </c>
      <c r="F3326" s="101">
        <v>18668</v>
      </c>
      <c r="G3326" s="102">
        <v>190845</v>
      </c>
      <c r="H3326" s="103">
        <v>46202</v>
      </c>
      <c r="I3326" s="104" t="s">
        <v>926</v>
      </c>
      <c r="J3326" s="77"/>
      <c r="K3326" s="77" t="str">
        <f ca="1">+IF(ISERROR(MATCH([1]!WORKORDER[[#This Row],[TRAVELER]],[1]!Table1[TRAVELER],0)),K3326,"Shipped")</f>
        <v>Shipped</v>
      </c>
      <c r="L3326" s="77">
        <f ca="1">IF(ISERROR(MATCH([1]!WORKORDER[[#This Row],[TRAVELER]],[1]!Table1[TRAVELER],0)),L3326,#REF!)</f>
        <v>29781</v>
      </c>
    </row>
    <row r="3327" spans="1:12" hidden="1" x14ac:dyDescent="0.25">
      <c r="A3327" s="77">
        <v>712154</v>
      </c>
      <c r="B3327" s="77" t="s">
        <v>935</v>
      </c>
      <c r="C3327" s="77">
        <v>1739</v>
      </c>
      <c r="D3327" s="77"/>
      <c r="E3327" s="100">
        <v>960</v>
      </c>
      <c r="F3327" s="101">
        <v>23245</v>
      </c>
      <c r="G3327" s="102">
        <v>190845</v>
      </c>
      <c r="H3327" s="103">
        <v>46202</v>
      </c>
      <c r="I3327" s="104" t="s">
        <v>926</v>
      </c>
      <c r="J3327" s="77"/>
      <c r="K3327" s="77" t="str">
        <f ca="1">+IF(ISERROR(MATCH([1]!WORKORDER[[#This Row],[TRAVELER]],[1]!Table1[TRAVELER],0)),K3327,"Shipped")</f>
        <v>Shipped</v>
      </c>
      <c r="L3327" s="77">
        <f ca="1">IF(ISERROR(MATCH([1]!WORKORDER[[#This Row],[TRAVELER]],[1]!Table1[TRAVELER],0)),L3327,#REF!)</f>
        <v>29781</v>
      </c>
    </row>
    <row r="3328" spans="1:12" hidden="1" x14ac:dyDescent="0.25">
      <c r="A3328" s="77">
        <v>712155</v>
      </c>
      <c r="B3328" s="77" t="s">
        <v>1034</v>
      </c>
      <c r="C3328" s="77">
        <v>1574</v>
      </c>
      <c r="D3328" s="77"/>
      <c r="E3328" s="100">
        <v>992</v>
      </c>
      <c r="F3328" s="101">
        <v>13740</v>
      </c>
      <c r="G3328" s="102">
        <v>192681</v>
      </c>
      <c r="H3328" s="103">
        <v>46231</v>
      </c>
      <c r="I3328" s="104" t="s">
        <v>2060</v>
      </c>
      <c r="J3328" s="77"/>
      <c r="K3328" s="77" t="str">
        <f ca="1">+IF(ISERROR(MATCH([1]!WORKORDER[[#This Row],[TRAVELER]],[1]!Table1[TRAVELER],0)),K3328,"Shipped")</f>
        <v>Shipped</v>
      </c>
      <c r="L3328" s="77">
        <f ca="1">IF(ISERROR(MATCH([1]!WORKORDER[[#This Row],[TRAVELER]],[1]!Table1[TRAVELER],0)),L3328,#REF!)</f>
        <v>29919</v>
      </c>
    </row>
    <row r="3329" spans="1:12" hidden="1" x14ac:dyDescent="0.25">
      <c r="A3329" s="77">
        <v>712156</v>
      </c>
      <c r="B3329" s="77" t="s">
        <v>1034</v>
      </c>
      <c r="C3329" s="77">
        <v>579</v>
      </c>
      <c r="D3329" s="77"/>
      <c r="E3329" s="100">
        <v>970</v>
      </c>
      <c r="F3329" s="101">
        <v>13435</v>
      </c>
      <c r="G3329" s="102">
        <v>192681</v>
      </c>
      <c r="H3329" s="103">
        <v>46231</v>
      </c>
      <c r="I3329" s="104" t="s">
        <v>2061</v>
      </c>
      <c r="J3329" s="77"/>
      <c r="K3329" s="77" t="str">
        <f ca="1">+IF(ISERROR(MATCH([1]!WORKORDER[[#This Row],[TRAVELER]],[1]!Table1[TRAVELER],0)),K3329,"Shipped")</f>
        <v>Shipped</v>
      </c>
      <c r="L3329" s="77">
        <f ca="1">IF(ISERROR(MATCH([1]!WORKORDER[[#This Row],[TRAVELER]],[1]!Table1[TRAVELER],0)),L3329,#REF!)</f>
        <v>29929</v>
      </c>
    </row>
    <row r="3330" spans="1:12" hidden="1" x14ac:dyDescent="0.25">
      <c r="A3330" s="77">
        <v>712157</v>
      </c>
      <c r="B3330" s="77" t="s">
        <v>1034</v>
      </c>
      <c r="C3330" s="77">
        <v>276</v>
      </c>
      <c r="D3330" s="77"/>
      <c r="E3330" s="100">
        <v>964</v>
      </c>
      <c r="F3330" s="101">
        <v>13352</v>
      </c>
      <c r="G3330" s="102">
        <v>192681</v>
      </c>
      <c r="H3330" s="103">
        <v>46231</v>
      </c>
      <c r="I3330" s="104" t="s">
        <v>2062</v>
      </c>
      <c r="J3330" s="77"/>
      <c r="K3330" s="77" t="str">
        <f ca="1">+IF(ISERROR(MATCH([1]!WORKORDER[[#This Row],[TRAVELER]],[1]!Table1[TRAVELER],0)),K3330,"Shipped")</f>
        <v>Shipped</v>
      </c>
      <c r="L3330" s="77">
        <f ca="1">IF(ISERROR(MATCH([1]!WORKORDER[[#This Row],[TRAVELER]],[1]!Table1[TRAVELER],0)),L3330,#REF!)</f>
        <v>29927</v>
      </c>
    </row>
    <row r="3331" spans="1:12" hidden="1" x14ac:dyDescent="0.25">
      <c r="A3331" s="77">
        <v>712158</v>
      </c>
      <c r="B3331" s="77" t="s">
        <v>1034</v>
      </c>
      <c r="C3331" s="77">
        <v>46</v>
      </c>
      <c r="D3331" s="77"/>
      <c r="E3331" s="100">
        <v>955</v>
      </c>
      <c r="F3331" s="101">
        <v>13227</v>
      </c>
      <c r="G3331" s="102">
        <v>192681</v>
      </c>
      <c r="H3331" s="103">
        <v>46231</v>
      </c>
      <c r="I3331" s="104" t="s">
        <v>2063</v>
      </c>
      <c r="J3331" s="77"/>
      <c r="K3331" s="77" t="str">
        <f ca="1">+IF(ISERROR(MATCH([1]!WORKORDER[[#This Row],[TRAVELER]],[1]!Table1[TRAVELER],0)),K3331,"Shipped")</f>
        <v>Shipped</v>
      </c>
      <c r="L3331" s="77">
        <f ca="1">IF(ISERROR(MATCH([1]!WORKORDER[[#This Row],[TRAVELER]],[1]!Table1[TRAVELER],0)),L3331,#REF!)</f>
        <v>29915</v>
      </c>
    </row>
    <row r="3332" spans="1:12" hidden="1" x14ac:dyDescent="0.25">
      <c r="A3332" s="77">
        <v>712159</v>
      </c>
      <c r="B3332" s="77" t="s">
        <v>992</v>
      </c>
      <c r="C3332" s="77">
        <v>1728</v>
      </c>
      <c r="D3332" s="77"/>
      <c r="E3332" s="100">
        <v>918</v>
      </c>
      <c r="F3332" s="101">
        <v>24286</v>
      </c>
      <c r="G3332" s="102">
        <v>190845</v>
      </c>
      <c r="H3332" s="103">
        <v>46202</v>
      </c>
      <c r="I3332" s="104" t="s">
        <v>926</v>
      </c>
      <c r="J3332" s="77"/>
      <c r="K3332" s="77" t="str">
        <f ca="1">+IF(ISERROR(MATCH([1]!WORKORDER[[#This Row],[TRAVELER]],[1]!Table1[TRAVELER],0)),K3332,"Shipped")</f>
        <v>Shipped</v>
      </c>
      <c r="L3332" s="77">
        <f ca="1">IF(ISERROR(MATCH([1]!WORKORDER[[#This Row],[TRAVELER]],[1]!Table1[TRAVELER],0)),L3332,#REF!)</f>
        <v>29784</v>
      </c>
    </row>
    <row r="3333" spans="1:12" hidden="1" x14ac:dyDescent="0.25">
      <c r="A3333" s="77">
        <v>712160</v>
      </c>
      <c r="B3333" s="77" t="s">
        <v>992</v>
      </c>
      <c r="C3333" s="77">
        <v>1729</v>
      </c>
      <c r="D3333" s="77"/>
      <c r="E3333" s="100">
        <v>895</v>
      </c>
      <c r="F3333" s="101">
        <v>23677</v>
      </c>
      <c r="G3333" s="102">
        <v>190845</v>
      </c>
      <c r="H3333" s="103">
        <v>46202</v>
      </c>
      <c r="I3333" s="104" t="s">
        <v>926</v>
      </c>
      <c r="J3333" s="77"/>
      <c r="K3333" s="77" t="str">
        <f ca="1">+IF(ISERROR(MATCH([1]!WORKORDER[[#This Row],[TRAVELER]],[1]!Table1[TRAVELER],0)),K3333,"Shipped")</f>
        <v>Shipped</v>
      </c>
      <c r="L3333" s="77">
        <f ca="1">IF(ISERROR(MATCH([1]!WORKORDER[[#This Row],[TRAVELER]],[1]!Table1[TRAVELER],0)),L3333,#REF!)</f>
        <v>29784</v>
      </c>
    </row>
    <row r="3334" spans="1:12" hidden="1" x14ac:dyDescent="0.25">
      <c r="A3334" s="77">
        <v>712161</v>
      </c>
      <c r="B3334" s="77">
        <v>11546367</v>
      </c>
      <c r="C3334" s="77">
        <v>245</v>
      </c>
      <c r="D3334" s="77"/>
      <c r="E3334" s="100">
        <v>1173</v>
      </c>
      <c r="F3334" s="101">
        <v>25390</v>
      </c>
      <c r="G3334" s="102">
        <v>191305</v>
      </c>
      <c r="H3334" s="103">
        <v>46218</v>
      </c>
      <c r="I3334" s="104" t="s">
        <v>926</v>
      </c>
      <c r="J3334" s="77"/>
      <c r="K3334" s="77" t="str">
        <f ca="1">+IF(ISERROR(MATCH([1]!WORKORDER[[#This Row],[TRAVELER]],[1]!Table1[TRAVELER],0)),K3334,"Shipped")</f>
        <v>Shipped</v>
      </c>
      <c r="L3334" s="77">
        <f ca="1">IF(ISERROR(MATCH([1]!WORKORDER[[#This Row],[TRAVELER]],[1]!Table1[TRAVELER],0)),L3334,#REF!)</f>
        <v>29869</v>
      </c>
    </row>
    <row r="3335" spans="1:12" hidden="1" x14ac:dyDescent="0.25">
      <c r="A3335" s="77">
        <v>712162</v>
      </c>
      <c r="B3335" s="77">
        <v>11546367</v>
      </c>
      <c r="C3335" s="77">
        <v>347</v>
      </c>
      <c r="D3335" s="77"/>
      <c r="E3335" s="100">
        <v>1107</v>
      </c>
      <c r="F3335" s="101">
        <v>23961</v>
      </c>
      <c r="G3335" s="102">
        <v>191305</v>
      </c>
      <c r="H3335" s="103">
        <v>46218</v>
      </c>
      <c r="I3335" s="104" t="s">
        <v>926</v>
      </c>
      <c r="J3335" s="77"/>
      <c r="K3335" s="77" t="str">
        <f ca="1">+IF(ISERROR(MATCH([1]!WORKORDER[[#This Row],[TRAVELER]],[1]!Table1[TRAVELER],0)),K3335,"Shipped")</f>
        <v>Shipped</v>
      </c>
      <c r="L3335" s="77">
        <f ca="1">IF(ISERROR(MATCH([1]!WORKORDER[[#This Row],[TRAVELER]],[1]!Table1[TRAVELER],0)),L3335,#REF!)</f>
        <v>29873</v>
      </c>
    </row>
    <row r="3336" spans="1:12" hidden="1" x14ac:dyDescent="0.25">
      <c r="A3336" s="77">
        <v>712165</v>
      </c>
      <c r="B3336" s="77" t="s">
        <v>981</v>
      </c>
      <c r="C3336" s="77">
        <v>614</v>
      </c>
      <c r="D3336" s="77"/>
      <c r="E3336" s="100">
        <v>1124</v>
      </c>
      <c r="F3336" s="101">
        <v>24172</v>
      </c>
      <c r="G3336" s="102">
        <v>191125</v>
      </c>
      <c r="H3336" s="103">
        <v>46211</v>
      </c>
      <c r="I3336" s="104" t="s">
        <v>926</v>
      </c>
      <c r="J3336" s="77"/>
      <c r="K3336" s="77" t="str">
        <f ca="1">+IF(ISERROR(MATCH([1]!WORKORDER[[#This Row],[TRAVELER]],[1]!Table1[TRAVELER],0)),K3336,"Shipped")</f>
        <v>Shipped</v>
      </c>
      <c r="L3336" s="77">
        <f ca="1">IF(ISERROR(MATCH([1]!WORKORDER[[#This Row],[TRAVELER]],[1]!Table1[TRAVELER],0)),L3336,#REF!)</f>
        <v>29845</v>
      </c>
    </row>
    <row r="3337" spans="1:12" hidden="1" x14ac:dyDescent="0.25">
      <c r="A3337" s="77">
        <v>712166</v>
      </c>
      <c r="B3337" s="77">
        <v>11546449</v>
      </c>
      <c r="C3337" s="77">
        <v>1749</v>
      </c>
      <c r="D3337" s="77"/>
      <c r="E3337" s="100">
        <v>1082</v>
      </c>
      <c r="F3337" s="101">
        <v>91695</v>
      </c>
      <c r="G3337" s="102">
        <v>191090</v>
      </c>
      <c r="H3337" s="103">
        <v>46210</v>
      </c>
      <c r="I3337" s="104" t="s">
        <v>926</v>
      </c>
      <c r="J3337" s="77"/>
      <c r="K3337" s="77" t="str">
        <f ca="1">+IF(ISERROR(MATCH([1]!WORKORDER[[#This Row],[TRAVELER]],[1]!Table1[TRAVELER],0)),K3337,"Shipped")</f>
        <v>Shipped</v>
      </c>
      <c r="L3337" s="77">
        <f ca="1">IF(ISERROR(MATCH([1]!WORKORDER[[#This Row],[TRAVELER]],[1]!Table1[TRAVELER],0)),L3337,#REF!)</f>
        <v>29839</v>
      </c>
    </row>
    <row r="3338" spans="1:12" hidden="1" x14ac:dyDescent="0.25">
      <c r="A3338" s="77">
        <v>712167</v>
      </c>
      <c r="B3338" s="77">
        <v>11546449</v>
      </c>
      <c r="C3338" s="77">
        <v>1750</v>
      </c>
      <c r="D3338" s="77"/>
      <c r="E3338" s="100">
        <v>1061</v>
      </c>
      <c r="F3338" s="101">
        <v>89915</v>
      </c>
      <c r="G3338" s="102">
        <v>191090</v>
      </c>
      <c r="H3338" s="103">
        <v>46210</v>
      </c>
      <c r="I3338" s="104" t="s">
        <v>926</v>
      </c>
      <c r="J3338" s="77"/>
      <c r="K3338" s="77" t="str">
        <f ca="1">+IF(ISERROR(MATCH([1]!WORKORDER[[#This Row],[TRAVELER]],[1]!Table1[TRAVELER],0)),K3338,"Shipped")</f>
        <v>Shipped</v>
      </c>
      <c r="L3338" s="77">
        <f ca="1">IF(ISERROR(MATCH([1]!WORKORDER[[#This Row],[TRAVELER]],[1]!Table1[TRAVELER],0)),L3338,#REF!)</f>
        <v>29831</v>
      </c>
    </row>
    <row r="3339" spans="1:12" hidden="1" x14ac:dyDescent="0.25">
      <c r="A3339" s="77">
        <v>712168</v>
      </c>
      <c r="B3339" s="77">
        <v>11546449</v>
      </c>
      <c r="C3339" s="77">
        <v>1736</v>
      </c>
      <c r="D3339" s="77"/>
      <c r="E3339" s="100">
        <v>1073</v>
      </c>
      <c r="F3339" s="101">
        <v>90932</v>
      </c>
      <c r="G3339" s="102">
        <v>191090</v>
      </c>
      <c r="H3339" s="103">
        <v>46210</v>
      </c>
      <c r="I3339" s="104" t="s">
        <v>926</v>
      </c>
      <c r="J3339" s="77"/>
      <c r="K3339" s="77" t="str">
        <f ca="1">+IF(ISERROR(MATCH([1]!WORKORDER[[#This Row],[TRAVELER]],[1]!Table1[TRAVELER],0)),K3339,"Shipped")</f>
        <v>Shipped</v>
      </c>
      <c r="L3339" s="77">
        <f ca="1">IF(ISERROR(MATCH([1]!WORKORDER[[#This Row],[TRAVELER]],[1]!Table1[TRAVELER],0)),L3339,#REF!)</f>
        <v>29828</v>
      </c>
    </row>
    <row r="3340" spans="1:12" hidden="1" x14ac:dyDescent="0.25">
      <c r="A3340" s="77">
        <v>712169</v>
      </c>
      <c r="B3340" s="77">
        <v>11546449</v>
      </c>
      <c r="C3340" s="77">
        <v>1741</v>
      </c>
      <c r="D3340" s="77"/>
      <c r="E3340" s="100">
        <v>1065</v>
      </c>
      <c r="F3340" s="101">
        <v>90254</v>
      </c>
      <c r="G3340" s="102">
        <v>191090</v>
      </c>
      <c r="H3340" s="103">
        <v>46210</v>
      </c>
      <c r="I3340" s="104" t="s">
        <v>926</v>
      </c>
      <c r="J3340" s="77"/>
      <c r="K3340" s="77" t="str">
        <f ca="1">+IF(ISERROR(MATCH([1]!WORKORDER[[#This Row],[TRAVELER]],[1]!Table1[TRAVELER],0)),K3340,"Shipped")</f>
        <v>Shipped</v>
      </c>
      <c r="L3340" s="77">
        <f ca="1">IF(ISERROR(MATCH([1]!WORKORDER[[#This Row],[TRAVELER]],[1]!Table1[TRAVELER],0)),L3340,#REF!)</f>
        <v>29837</v>
      </c>
    </row>
    <row r="3341" spans="1:12" hidden="1" x14ac:dyDescent="0.25">
      <c r="A3341" s="77">
        <v>712170</v>
      </c>
      <c r="B3341" s="77">
        <v>11546449</v>
      </c>
      <c r="C3341" s="77">
        <v>1727</v>
      </c>
      <c r="D3341" s="77"/>
      <c r="E3341" s="100">
        <v>1054</v>
      </c>
      <c r="F3341" s="101">
        <v>89322</v>
      </c>
      <c r="G3341" s="102">
        <v>191090</v>
      </c>
      <c r="H3341" s="103">
        <v>46210</v>
      </c>
      <c r="I3341" s="104" t="s">
        <v>926</v>
      </c>
      <c r="J3341" s="77"/>
      <c r="K3341" s="77" t="str">
        <f ca="1">+IF(ISERROR(MATCH([1]!WORKORDER[[#This Row],[TRAVELER]],[1]!Table1[TRAVELER],0)),K3341,"Shipped")</f>
        <v>Shipped</v>
      </c>
      <c r="L3341" s="77">
        <f ca="1">IF(ISERROR(MATCH([1]!WORKORDER[[#This Row],[TRAVELER]],[1]!Table1[TRAVELER],0)),L3341,#REF!)</f>
        <v>29831</v>
      </c>
    </row>
    <row r="3342" spans="1:12" hidden="1" x14ac:dyDescent="0.25">
      <c r="A3342" s="77">
        <v>712171</v>
      </c>
      <c r="B3342" s="77">
        <v>11546449</v>
      </c>
      <c r="C3342" s="77">
        <v>509</v>
      </c>
      <c r="D3342" s="77"/>
      <c r="E3342" s="100">
        <v>1051</v>
      </c>
      <c r="F3342" s="101">
        <v>89068</v>
      </c>
      <c r="G3342" s="102">
        <v>191090</v>
      </c>
      <c r="H3342" s="103">
        <v>46210</v>
      </c>
      <c r="I3342" s="104" t="s">
        <v>926</v>
      </c>
      <c r="J3342" s="77"/>
      <c r="K3342" s="77" t="str">
        <f ca="1">+IF(ISERROR(MATCH([1]!WORKORDER[[#This Row],[TRAVELER]],[1]!Table1[TRAVELER],0)),K3342,"Shipped")</f>
        <v>Shipped</v>
      </c>
      <c r="L3342" s="77">
        <f ca="1">IF(ISERROR(MATCH([1]!WORKORDER[[#This Row],[TRAVELER]],[1]!Table1[TRAVELER],0)),L3342,#REF!)</f>
        <v>29828</v>
      </c>
    </row>
    <row r="3343" spans="1:12" hidden="1" x14ac:dyDescent="0.25">
      <c r="A3343" s="77">
        <v>712172</v>
      </c>
      <c r="B3343" s="77" t="s">
        <v>1071</v>
      </c>
      <c r="C3343" s="77">
        <v>1560</v>
      </c>
      <c r="D3343" s="77"/>
      <c r="E3343" s="100">
        <v>860</v>
      </c>
      <c r="F3343" s="101">
        <v>10526</v>
      </c>
      <c r="G3343" s="102">
        <v>190845</v>
      </c>
      <c r="H3343" s="103">
        <v>46202</v>
      </c>
      <c r="I3343" s="104" t="s">
        <v>926</v>
      </c>
      <c r="J3343" s="77"/>
      <c r="K3343" s="77" t="str">
        <f ca="1">+IF(ISERROR(MATCH([1]!WORKORDER[[#This Row],[TRAVELER]],[1]!Table1[TRAVELER],0)),K3343,"Shipped")</f>
        <v>Shipped</v>
      </c>
      <c r="L3343" s="77">
        <f ca="1">IF(ISERROR(MATCH([1]!WORKORDER[[#This Row],[TRAVELER]],[1]!Table1[TRAVELER],0)),L3343,#REF!)</f>
        <v>29781</v>
      </c>
    </row>
    <row r="3344" spans="1:12" hidden="1" x14ac:dyDescent="0.25">
      <c r="A3344" s="77">
        <v>712173</v>
      </c>
      <c r="B3344" s="77" t="s">
        <v>1071</v>
      </c>
      <c r="C3344" s="77">
        <v>690</v>
      </c>
      <c r="D3344" s="77"/>
      <c r="E3344" s="100">
        <v>700</v>
      </c>
      <c r="F3344" s="101">
        <v>8568</v>
      </c>
      <c r="G3344" s="102">
        <v>190845</v>
      </c>
      <c r="H3344" s="103">
        <v>46202</v>
      </c>
      <c r="I3344" s="104" t="s">
        <v>926</v>
      </c>
      <c r="J3344" s="77"/>
      <c r="K3344" s="77" t="str">
        <f ca="1">+IF(ISERROR(MATCH([1]!WORKORDER[[#This Row],[TRAVELER]],[1]!Table1[TRAVELER],0)),K3344,"Shipped")</f>
        <v>Shipped</v>
      </c>
      <c r="L3344" s="77">
        <f ca="1">IF(ISERROR(MATCH([1]!WORKORDER[[#This Row],[TRAVELER]],[1]!Table1[TRAVELER],0)),L3344,#REF!)</f>
        <v>29781</v>
      </c>
    </row>
    <row r="3345" spans="1:12" hidden="1" x14ac:dyDescent="0.25">
      <c r="A3345" s="77">
        <v>712174</v>
      </c>
      <c r="B3345" s="77" t="s">
        <v>1071</v>
      </c>
      <c r="C3345" s="77">
        <v>1733</v>
      </c>
      <c r="D3345" s="77"/>
      <c r="E3345" s="100">
        <v>824</v>
      </c>
      <c r="F3345" s="101">
        <v>10086</v>
      </c>
      <c r="G3345" s="102">
        <v>190845</v>
      </c>
      <c r="H3345" s="103">
        <v>46202</v>
      </c>
      <c r="I3345" s="104" t="s">
        <v>926</v>
      </c>
      <c r="J3345" s="77"/>
      <c r="K3345" s="77" t="str">
        <f ca="1">+IF(ISERROR(MATCH([1]!WORKORDER[[#This Row],[TRAVELER]],[1]!Table1[TRAVELER],0)),K3345,"Shipped")</f>
        <v>Shipped</v>
      </c>
      <c r="L3345" s="77">
        <f ca="1">IF(ISERROR(MATCH([1]!WORKORDER[[#This Row],[TRAVELER]],[1]!Table1[TRAVELER],0)),L3345,#REF!)</f>
        <v>29781</v>
      </c>
    </row>
    <row r="3346" spans="1:12" hidden="1" x14ac:dyDescent="0.25">
      <c r="A3346" s="77">
        <v>712175</v>
      </c>
      <c r="B3346" s="77" t="s">
        <v>1071</v>
      </c>
      <c r="C3346" s="77">
        <v>1747</v>
      </c>
      <c r="D3346" s="77"/>
      <c r="E3346" s="100">
        <v>807</v>
      </c>
      <c r="F3346" s="101">
        <v>9878</v>
      </c>
      <c r="G3346" s="102">
        <v>190845</v>
      </c>
      <c r="H3346" s="103">
        <v>46202</v>
      </c>
      <c r="I3346" s="104" t="s">
        <v>926</v>
      </c>
      <c r="J3346" s="77"/>
      <c r="K3346" s="77" t="str">
        <f ca="1">+IF(ISERROR(MATCH([1]!WORKORDER[[#This Row],[TRAVELER]],[1]!Table1[TRAVELER],0)),K3346,"Shipped")</f>
        <v>Shipped</v>
      </c>
      <c r="L3346" s="77">
        <f ca="1">IF(ISERROR(MATCH([1]!WORKORDER[[#This Row],[TRAVELER]],[1]!Table1[TRAVELER],0)),L3346,#REF!)</f>
        <v>29781</v>
      </c>
    </row>
    <row r="3347" spans="1:12" hidden="1" x14ac:dyDescent="0.25">
      <c r="A3347" s="77">
        <v>712176</v>
      </c>
      <c r="B3347" s="77">
        <v>11561645</v>
      </c>
      <c r="C3347" s="77">
        <v>1583</v>
      </c>
      <c r="D3347" s="77"/>
      <c r="E3347" s="100">
        <v>1019</v>
      </c>
      <c r="F3347" s="101">
        <v>132338</v>
      </c>
      <c r="G3347" s="102">
        <v>191192</v>
      </c>
      <c r="H3347" s="103">
        <v>46212</v>
      </c>
      <c r="I3347" s="104" t="s">
        <v>2064</v>
      </c>
      <c r="J3347" s="77"/>
      <c r="K3347" s="77" t="str">
        <f ca="1">+IF(ISERROR(MATCH([1]!WORKORDER[[#This Row],[TRAVELER]],[1]!Table1[TRAVELER],0)),K3347,"Shipped")</f>
        <v>Shipped</v>
      </c>
      <c r="L3347" s="77">
        <f ca="1">IF(ISERROR(MATCH([1]!WORKORDER[[#This Row],[TRAVELER]],[1]!Table1[TRAVELER],0)),L3347,#REF!)</f>
        <v>29854</v>
      </c>
    </row>
    <row r="3348" spans="1:12" hidden="1" x14ac:dyDescent="0.25">
      <c r="A3348" s="77">
        <v>712177</v>
      </c>
      <c r="B3348" s="77">
        <v>11561645</v>
      </c>
      <c r="C3348" s="77">
        <v>228</v>
      </c>
      <c r="D3348" s="77"/>
      <c r="E3348" s="100">
        <v>893</v>
      </c>
      <c r="F3348" s="101">
        <v>115974</v>
      </c>
      <c r="G3348" s="102">
        <v>191192</v>
      </c>
      <c r="H3348" s="103">
        <v>46212</v>
      </c>
      <c r="I3348" s="104" t="s">
        <v>2065</v>
      </c>
      <c r="J3348" s="77"/>
      <c r="K3348" s="77" t="str">
        <f ca="1">+IF(ISERROR(MATCH([1]!WORKORDER[[#This Row],[TRAVELER]],[1]!Table1[TRAVELER],0)),K3348,"Shipped")</f>
        <v>Shipped</v>
      </c>
      <c r="L3348" s="77">
        <f ca="1">IF(ISERROR(MATCH([1]!WORKORDER[[#This Row],[TRAVELER]],[1]!Table1[TRAVELER],0)),L3348,#REF!)</f>
        <v>29865</v>
      </c>
    </row>
    <row r="3349" spans="1:12" hidden="1" x14ac:dyDescent="0.25">
      <c r="A3349" s="77">
        <v>712178</v>
      </c>
      <c r="B3349" s="77">
        <v>11561645</v>
      </c>
      <c r="C3349" s="77">
        <v>1112</v>
      </c>
      <c r="D3349" s="77"/>
      <c r="E3349" s="100">
        <v>911</v>
      </c>
      <c r="F3349" s="101">
        <v>118312</v>
      </c>
      <c r="G3349" s="102">
        <v>191223</v>
      </c>
      <c r="H3349" s="103">
        <v>46213</v>
      </c>
      <c r="I3349" s="104" t="s">
        <v>2066</v>
      </c>
      <c r="J3349" s="77"/>
      <c r="K3349" s="77" t="str">
        <f ca="1">+IF(ISERROR(MATCH([1]!WORKORDER[[#This Row],[TRAVELER]],[1]!Table1[TRAVELER],0)),K3349,"Shipped")</f>
        <v>Shipped</v>
      </c>
      <c r="L3349" s="77">
        <f ca="1">IF(ISERROR(MATCH([1]!WORKORDER[[#This Row],[TRAVELER]],[1]!Table1[TRAVELER],0)),L3349,#REF!)</f>
        <v>29850</v>
      </c>
    </row>
    <row r="3350" spans="1:12" hidden="1" x14ac:dyDescent="0.25">
      <c r="A3350" s="77">
        <v>712179</v>
      </c>
      <c r="B3350" s="77">
        <v>11561645</v>
      </c>
      <c r="C3350" s="77">
        <v>342</v>
      </c>
      <c r="D3350" s="77"/>
      <c r="E3350" s="100">
        <v>887</v>
      </c>
      <c r="F3350" s="101">
        <v>115195</v>
      </c>
      <c r="G3350" s="102">
        <v>191223</v>
      </c>
      <c r="H3350" s="103">
        <v>46213</v>
      </c>
      <c r="I3350" s="104" t="s">
        <v>2067</v>
      </c>
      <c r="J3350" s="77"/>
      <c r="K3350" s="77" t="str">
        <f ca="1">+IF(ISERROR(MATCH([1]!WORKORDER[[#This Row],[TRAVELER]],[1]!Table1[TRAVELER],0)),K3350,"Shipped")</f>
        <v>Shipped</v>
      </c>
      <c r="L3350" s="77">
        <f ca="1">IF(ISERROR(MATCH([1]!WORKORDER[[#This Row],[TRAVELER]],[1]!Table1[TRAVELER],0)),L3350,#REF!)</f>
        <v>29857</v>
      </c>
    </row>
    <row r="3351" spans="1:12" hidden="1" x14ac:dyDescent="0.25">
      <c r="A3351" s="77">
        <v>712180</v>
      </c>
      <c r="B3351" s="77">
        <v>11546462</v>
      </c>
      <c r="C3351" s="77">
        <v>765</v>
      </c>
      <c r="D3351" s="77"/>
      <c r="E3351" s="100">
        <v>864</v>
      </c>
      <c r="F3351" s="101">
        <v>21600</v>
      </c>
      <c r="G3351" s="102">
        <v>190845</v>
      </c>
      <c r="H3351" s="103">
        <v>46202</v>
      </c>
      <c r="I3351" s="104" t="s">
        <v>926</v>
      </c>
      <c r="J3351" s="77"/>
      <c r="K3351" s="77" t="str">
        <f ca="1">+IF(ISERROR(MATCH([1]!WORKORDER[[#This Row],[TRAVELER]],[1]!Table1[TRAVELER],0)),K3351,"Shipped")</f>
        <v>Shipped</v>
      </c>
      <c r="L3351" s="77">
        <f ca="1">IF(ISERROR(MATCH([1]!WORKORDER[[#This Row],[TRAVELER]],[1]!Table1[TRAVELER],0)),L3351,#REF!)</f>
        <v>29811</v>
      </c>
    </row>
    <row r="3352" spans="1:12" hidden="1" x14ac:dyDescent="0.25">
      <c r="A3352" s="77">
        <v>712181</v>
      </c>
      <c r="B3352" s="77">
        <v>11546462</v>
      </c>
      <c r="C3352" s="77">
        <v>678</v>
      </c>
      <c r="D3352" s="77"/>
      <c r="E3352" s="100">
        <v>916</v>
      </c>
      <c r="F3352" s="101">
        <v>22900</v>
      </c>
      <c r="G3352" s="102">
        <v>190845</v>
      </c>
      <c r="H3352" s="103">
        <v>46202</v>
      </c>
      <c r="I3352" s="104" t="s">
        <v>926</v>
      </c>
      <c r="J3352" s="77"/>
      <c r="K3352" s="77" t="str">
        <f ca="1">+IF(ISERROR(MATCH([1]!WORKORDER[[#This Row],[TRAVELER]],[1]!Table1[TRAVELER],0)),K3352,"Shipped")</f>
        <v>Shipped</v>
      </c>
      <c r="L3352" s="77">
        <f ca="1">IF(ISERROR(MATCH([1]!WORKORDER[[#This Row],[TRAVELER]],[1]!Table1[TRAVELER],0)),L3352,#REF!)</f>
        <v>29839</v>
      </c>
    </row>
    <row r="3353" spans="1:12" hidden="1" x14ac:dyDescent="0.25">
      <c r="A3353" s="77">
        <v>712182</v>
      </c>
      <c r="B3353" s="77">
        <v>11546462</v>
      </c>
      <c r="C3353" s="77">
        <v>734</v>
      </c>
      <c r="D3353" s="77"/>
      <c r="E3353" s="100">
        <v>854</v>
      </c>
      <c r="F3353" s="101">
        <v>21350</v>
      </c>
      <c r="G3353" s="102">
        <v>190845</v>
      </c>
      <c r="H3353" s="103">
        <v>46202</v>
      </c>
      <c r="I3353" s="104" t="s">
        <v>926</v>
      </c>
      <c r="J3353" s="77"/>
      <c r="K3353" s="77" t="str">
        <f ca="1">+IF(ISERROR(MATCH([1]!WORKORDER[[#This Row],[TRAVELER]],[1]!Table1[TRAVELER],0)),K3353,"Shipped")</f>
        <v>Shipped</v>
      </c>
      <c r="L3353" s="77">
        <f ca="1">IF(ISERROR(MATCH([1]!WORKORDER[[#This Row],[TRAVELER]],[1]!Table1[TRAVELER],0)),L3353,#REF!)</f>
        <v>29848</v>
      </c>
    </row>
    <row r="3354" spans="1:12" hidden="1" x14ac:dyDescent="0.25">
      <c r="A3354" s="77">
        <v>712183</v>
      </c>
      <c r="B3354" s="77">
        <v>11546462</v>
      </c>
      <c r="C3354" s="77">
        <v>951</v>
      </c>
      <c r="D3354" s="77"/>
      <c r="E3354" s="100">
        <v>940</v>
      </c>
      <c r="F3354" s="101">
        <v>23500</v>
      </c>
      <c r="G3354" s="102">
        <v>190845</v>
      </c>
      <c r="H3354" s="103">
        <v>46202</v>
      </c>
      <c r="I3354" s="104" t="s">
        <v>926</v>
      </c>
      <c r="J3354" s="77"/>
      <c r="K3354" s="77" t="str">
        <f ca="1">+IF(ISERROR(MATCH([1]!WORKORDER[[#This Row],[TRAVELER]],[1]!Table1[TRAVELER],0)),K3354,"Shipped")</f>
        <v>Shipped</v>
      </c>
      <c r="L3354" s="77">
        <f ca="1">IF(ISERROR(MATCH([1]!WORKORDER[[#This Row],[TRAVELER]],[1]!Table1[TRAVELER],0)),L3354,#REF!)</f>
        <v>29811</v>
      </c>
    </row>
    <row r="3355" spans="1:12" hidden="1" x14ac:dyDescent="0.25">
      <c r="A3355" s="77">
        <v>712184</v>
      </c>
      <c r="B3355" s="77">
        <v>11546462</v>
      </c>
      <c r="C3355" s="77">
        <v>1734</v>
      </c>
      <c r="D3355" s="77"/>
      <c r="E3355" s="100">
        <v>906</v>
      </c>
      <c r="F3355" s="101">
        <v>22650</v>
      </c>
      <c r="G3355" s="102">
        <v>190845</v>
      </c>
      <c r="H3355" s="103">
        <v>46202</v>
      </c>
      <c r="I3355" s="104" t="s">
        <v>926</v>
      </c>
      <c r="J3355" s="77"/>
      <c r="K3355" s="77" t="str">
        <f ca="1">+IF(ISERROR(MATCH([1]!WORKORDER[[#This Row],[TRAVELER]],[1]!Table1[TRAVELER],0)),K3355,"Shipped")</f>
        <v>Shipped</v>
      </c>
      <c r="L3355" s="77">
        <f ca="1">IF(ISERROR(MATCH([1]!WORKORDER[[#This Row],[TRAVELER]],[1]!Table1[TRAVELER],0)),L3355,#REF!)</f>
        <v>29835</v>
      </c>
    </row>
    <row r="3356" spans="1:12" hidden="1" x14ac:dyDescent="0.25">
      <c r="A3356" s="77">
        <v>712185</v>
      </c>
      <c r="B3356" s="77">
        <v>11546462</v>
      </c>
      <c r="C3356" s="77">
        <v>1722</v>
      </c>
      <c r="D3356" s="77"/>
      <c r="E3356" s="100">
        <v>967</v>
      </c>
      <c r="F3356" s="101">
        <v>24175</v>
      </c>
      <c r="G3356" s="102">
        <v>190845</v>
      </c>
      <c r="H3356" s="103">
        <v>46202</v>
      </c>
      <c r="I3356" s="104" t="s">
        <v>926</v>
      </c>
      <c r="J3356" s="77"/>
      <c r="K3356" s="77" t="str">
        <f ca="1">+IF(ISERROR(MATCH([1]!WORKORDER[[#This Row],[TRAVELER]],[1]!Table1[TRAVELER],0)),K3356,"Shipped")</f>
        <v>Shipped</v>
      </c>
      <c r="L3356" s="77">
        <f ca="1">IF(ISERROR(MATCH([1]!WORKORDER[[#This Row],[TRAVELER]],[1]!Table1[TRAVELER],0)),L3356,#REF!)</f>
        <v>29816</v>
      </c>
    </row>
    <row r="3357" spans="1:12" hidden="1" x14ac:dyDescent="0.25">
      <c r="A3357" s="77">
        <v>712186</v>
      </c>
      <c r="B3357" s="77">
        <v>11546462</v>
      </c>
      <c r="C3357" s="77">
        <v>1723</v>
      </c>
      <c r="D3357" s="77"/>
      <c r="E3357" s="100">
        <v>1070</v>
      </c>
      <c r="F3357" s="101">
        <v>26750</v>
      </c>
      <c r="G3357" s="102">
        <v>190845</v>
      </c>
      <c r="H3357" s="103">
        <v>46202</v>
      </c>
      <c r="I3357" s="104" t="s">
        <v>926</v>
      </c>
      <c r="J3357" s="77"/>
      <c r="K3357" s="77" t="str">
        <f ca="1">+IF(ISERROR(MATCH([1]!WORKORDER[[#This Row],[TRAVELER]],[1]!Table1[TRAVELER],0)),K3357,"Shipped")</f>
        <v>Shipped</v>
      </c>
      <c r="L3357" s="77">
        <f ca="1">IF(ISERROR(MATCH([1]!WORKORDER[[#This Row],[TRAVELER]],[1]!Table1[TRAVELER],0)),L3357,#REF!)</f>
        <v>29816</v>
      </c>
    </row>
    <row r="3358" spans="1:12" hidden="1" x14ac:dyDescent="0.25">
      <c r="A3358" s="77">
        <v>712187</v>
      </c>
      <c r="B3358" s="77">
        <v>11546462</v>
      </c>
      <c r="C3358" s="77">
        <v>1721</v>
      </c>
      <c r="D3358" s="77"/>
      <c r="E3358" s="100">
        <v>1025</v>
      </c>
      <c r="F3358" s="101">
        <v>25625</v>
      </c>
      <c r="G3358" s="102">
        <v>190845</v>
      </c>
      <c r="H3358" s="103">
        <v>46202</v>
      </c>
      <c r="I3358" s="104" t="s">
        <v>926</v>
      </c>
      <c r="J3358" s="77"/>
      <c r="K3358" s="77" t="str">
        <f ca="1">+IF(ISERROR(MATCH([1]!WORKORDER[[#This Row],[TRAVELER]],[1]!Table1[TRAVELER],0)),K3358,"Shipped")</f>
        <v>Shipped</v>
      </c>
      <c r="L3358" s="77">
        <f ca="1">IF(ISERROR(MATCH([1]!WORKORDER[[#This Row],[TRAVELER]],[1]!Table1[TRAVELER],0)),L3358,#REF!)</f>
        <v>29865</v>
      </c>
    </row>
    <row r="3359" spans="1:12" hidden="1" x14ac:dyDescent="0.25">
      <c r="A3359" s="77">
        <v>712188</v>
      </c>
      <c r="B3359" s="77">
        <v>11546462</v>
      </c>
      <c r="C3359" s="77">
        <v>1731</v>
      </c>
      <c r="D3359" s="77"/>
      <c r="E3359" s="100">
        <v>938</v>
      </c>
      <c r="F3359" s="101">
        <v>23450</v>
      </c>
      <c r="G3359" s="102">
        <v>190845</v>
      </c>
      <c r="H3359" s="103">
        <v>46202</v>
      </c>
      <c r="I3359" s="104" t="s">
        <v>926</v>
      </c>
      <c r="J3359" s="77"/>
      <c r="K3359" s="77" t="str">
        <f ca="1">+IF(ISERROR(MATCH([1]!WORKORDER[[#This Row],[TRAVELER]],[1]!Table1[TRAVELER],0)),K3359,"Shipped")</f>
        <v>Shipped</v>
      </c>
      <c r="L3359" s="77">
        <f ca="1">IF(ISERROR(MATCH([1]!WORKORDER[[#This Row],[TRAVELER]],[1]!Table1[TRAVELER],0)),L3359,#REF!)</f>
        <v>29839</v>
      </c>
    </row>
    <row r="3360" spans="1:12" hidden="1" x14ac:dyDescent="0.25">
      <c r="A3360" s="77">
        <v>712189</v>
      </c>
      <c r="B3360" s="77">
        <v>11546462</v>
      </c>
      <c r="C3360" s="77">
        <v>1732</v>
      </c>
      <c r="D3360" s="77"/>
      <c r="E3360" s="100">
        <v>950</v>
      </c>
      <c r="F3360" s="101">
        <v>23750</v>
      </c>
      <c r="G3360" s="102">
        <v>190845</v>
      </c>
      <c r="H3360" s="103">
        <v>46202</v>
      </c>
      <c r="I3360" s="104" t="s">
        <v>926</v>
      </c>
      <c r="J3360" s="77" t="s">
        <v>871</v>
      </c>
      <c r="K3360" s="77" t="str">
        <f ca="1">+IF(ISERROR(MATCH([1]!WORKORDER[[#This Row],[TRAVELER]],[1]!Table1[TRAVELER],0)),K3360,"Shipped")</f>
        <v>Shipped</v>
      </c>
      <c r="L3360" s="77">
        <f ca="1">IF(ISERROR(MATCH([1]!WORKORDER[[#This Row],[TRAVELER]],[1]!Table1[TRAVELER],0)),L3360,#REF!)</f>
        <v>29964</v>
      </c>
    </row>
    <row r="3361" spans="1:12" hidden="1" x14ac:dyDescent="0.25">
      <c r="A3361" s="77">
        <v>712190</v>
      </c>
      <c r="B3361" s="77">
        <v>11546449</v>
      </c>
      <c r="C3361" s="77">
        <v>1724</v>
      </c>
      <c r="D3361" s="77"/>
      <c r="E3361" s="100">
        <v>1029</v>
      </c>
      <c r="F3361" s="101">
        <v>87203</v>
      </c>
      <c r="G3361" s="102">
        <v>191034</v>
      </c>
      <c r="H3361" s="103">
        <v>46209</v>
      </c>
      <c r="I3361" s="104" t="s">
        <v>926</v>
      </c>
      <c r="J3361" s="77"/>
      <c r="K3361" s="77" t="str">
        <f ca="1">+IF(ISERROR(MATCH([1]!WORKORDER[[#This Row],[TRAVELER]],[1]!Table1[TRAVELER],0)),K3361,"Shipped")</f>
        <v>Shipped</v>
      </c>
      <c r="L3361" s="77">
        <f ca="1">IF(ISERROR(MATCH([1]!WORKORDER[[#This Row],[TRAVELER]],[1]!Table1[TRAVELER],0)),L3361,#REF!)</f>
        <v>29837</v>
      </c>
    </row>
    <row r="3362" spans="1:12" hidden="1" x14ac:dyDescent="0.25">
      <c r="A3362" s="77">
        <v>712191</v>
      </c>
      <c r="B3362" s="77">
        <v>11546449</v>
      </c>
      <c r="C3362" s="77">
        <v>1737</v>
      </c>
      <c r="D3362" s="77"/>
      <c r="E3362" s="100">
        <v>1110</v>
      </c>
      <c r="F3362" s="101">
        <v>94068</v>
      </c>
      <c r="G3362" s="102">
        <v>191034</v>
      </c>
      <c r="H3362" s="103">
        <v>46209</v>
      </c>
      <c r="I3362" s="104" t="s">
        <v>926</v>
      </c>
      <c r="J3362" s="77"/>
      <c r="K3362" s="77" t="str">
        <f ca="1">+IF(ISERROR(MATCH([1]!WORKORDER[[#This Row],[TRAVELER]],[1]!Table1[TRAVELER],0)),K3362,"Shipped")</f>
        <v>Shipped</v>
      </c>
      <c r="L3362" s="77">
        <f ca="1">IF(ISERROR(MATCH([1]!WORKORDER[[#This Row],[TRAVELER]],[1]!Table1[TRAVELER],0)),L3362,#REF!)</f>
        <v>29818</v>
      </c>
    </row>
    <row r="3363" spans="1:12" hidden="1" x14ac:dyDescent="0.25">
      <c r="A3363" s="77">
        <v>712192</v>
      </c>
      <c r="B3363" s="77">
        <v>11546449</v>
      </c>
      <c r="C3363" s="77">
        <v>1726</v>
      </c>
      <c r="D3363" s="77"/>
      <c r="E3363" s="100">
        <v>1090</v>
      </c>
      <c r="F3363" s="101">
        <v>92373</v>
      </c>
      <c r="G3363" s="102">
        <v>191034</v>
      </c>
      <c r="H3363" s="103">
        <v>46209</v>
      </c>
      <c r="I3363" s="104" t="s">
        <v>926</v>
      </c>
      <c r="J3363" s="77"/>
      <c r="K3363" s="77" t="str">
        <f ca="1">+IF(ISERROR(MATCH([1]!WORKORDER[[#This Row],[TRAVELER]],[1]!Table1[TRAVELER],0)),K3363,"Shipped")</f>
        <v>Shipped</v>
      </c>
      <c r="L3363" s="77">
        <f ca="1">IF(ISERROR(MATCH([1]!WORKORDER[[#This Row],[TRAVELER]],[1]!Table1[TRAVELER],0)),L3363,#REF!)</f>
        <v>29839</v>
      </c>
    </row>
    <row r="3364" spans="1:12" hidden="1" x14ac:dyDescent="0.25">
      <c r="A3364" s="77">
        <v>712193</v>
      </c>
      <c r="B3364" s="77">
        <v>11546449</v>
      </c>
      <c r="C3364" s="77">
        <v>1725</v>
      </c>
      <c r="D3364" s="77"/>
      <c r="E3364" s="100">
        <v>1050</v>
      </c>
      <c r="F3364" s="101">
        <v>88983</v>
      </c>
      <c r="G3364" s="102">
        <v>191034</v>
      </c>
      <c r="H3364" s="103">
        <v>46209</v>
      </c>
      <c r="I3364" s="104" t="s">
        <v>926</v>
      </c>
      <c r="J3364" s="77"/>
      <c r="K3364" s="77" t="str">
        <f ca="1">+IF(ISERROR(MATCH([1]!WORKORDER[[#This Row],[TRAVELER]],[1]!Table1[TRAVELER],0)),K3364,"Shipped")</f>
        <v>Shipped</v>
      </c>
      <c r="L3364" s="77">
        <f ca="1">IF(ISERROR(MATCH([1]!WORKORDER[[#This Row],[TRAVELER]],[1]!Table1[TRAVELER],0)),L3364,#REF!)</f>
        <v>29845</v>
      </c>
    </row>
    <row r="3365" spans="1:12" hidden="1" x14ac:dyDescent="0.25">
      <c r="A3365" s="77">
        <v>712194</v>
      </c>
      <c r="B3365" s="77">
        <v>11546449</v>
      </c>
      <c r="C3365" s="77">
        <v>1744</v>
      </c>
      <c r="D3365" s="77"/>
      <c r="E3365" s="100">
        <v>1116</v>
      </c>
      <c r="F3365" s="101">
        <v>94576</v>
      </c>
      <c r="G3365" s="102">
        <v>191034</v>
      </c>
      <c r="H3365" s="103">
        <v>46209</v>
      </c>
      <c r="I3365" s="104" t="s">
        <v>926</v>
      </c>
      <c r="J3365" s="77"/>
      <c r="K3365" s="77" t="str">
        <f ca="1">+IF(ISERROR(MATCH([1]!WORKORDER[[#This Row],[TRAVELER]],[1]!Table1[TRAVELER],0)),K3365,"Shipped")</f>
        <v>Shipped</v>
      </c>
      <c r="L3365" s="77">
        <f ca="1">IF(ISERROR(MATCH([1]!WORKORDER[[#This Row],[TRAVELER]],[1]!Table1[TRAVELER],0)),L3365,#REF!)</f>
        <v>29831</v>
      </c>
    </row>
    <row r="3366" spans="1:12" hidden="1" x14ac:dyDescent="0.25">
      <c r="A3366" s="77">
        <v>712195</v>
      </c>
      <c r="B3366" s="77">
        <v>11546449</v>
      </c>
      <c r="C3366" s="77">
        <v>1745</v>
      </c>
      <c r="D3366" s="77"/>
      <c r="E3366" s="100">
        <v>1024</v>
      </c>
      <c r="F3366" s="101">
        <v>86780</v>
      </c>
      <c r="G3366" s="102">
        <v>191034</v>
      </c>
      <c r="H3366" s="103">
        <v>46209</v>
      </c>
      <c r="I3366" s="104" t="s">
        <v>926</v>
      </c>
      <c r="J3366" s="77"/>
      <c r="K3366" s="77" t="str">
        <f ca="1">+IF(ISERROR(MATCH([1]!WORKORDER[[#This Row],[TRAVELER]],[1]!Table1[TRAVELER],0)),K3366,"Shipped")</f>
        <v>Shipped</v>
      </c>
      <c r="L3366" s="77">
        <f ca="1">IF(ISERROR(MATCH([1]!WORKORDER[[#This Row],[TRAVELER]],[1]!Table1[TRAVELER],0)),L3366,#REF!)</f>
        <v>29816</v>
      </c>
    </row>
    <row r="3367" spans="1:12" hidden="1" x14ac:dyDescent="0.25">
      <c r="A3367" s="77">
        <v>712196</v>
      </c>
      <c r="B3367" s="77" t="s">
        <v>933</v>
      </c>
      <c r="C3367" s="77">
        <v>149</v>
      </c>
      <c r="D3367" s="77"/>
      <c r="E3367" s="100">
        <v>1113</v>
      </c>
      <c r="F3367" s="101">
        <v>125056</v>
      </c>
      <c r="G3367" s="102">
        <v>190938</v>
      </c>
      <c r="H3367" s="103">
        <v>46204</v>
      </c>
      <c r="I3367" s="104" t="s">
        <v>926</v>
      </c>
      <c r="J3367" s="77"/>
      <c r="K3367" s="77" t="str">
        <f ca="1">+IF(ISERROR(MATCH([1]!WORKORDER[[#This Row],[TRAVELER]],[1]!Table1[TRAVELER],0)),K3367,"Shipped")</f>
        <v>Shipped</v>
      </c>
      <c r="L3367" s="77">
        <f ca="1">IF(ISERROR(MATCH([1]!WORKORDER[[#This Row],[TRAVELER]],[1]!Table1[TRAVELER],0)),L3367,#REF!)</f>
        <v>29803</v>
      </c>
    </row>
    <row r="3368" spans="1:12" hidden="1" x14ac:dyDescent="0.25">
      <c r="A3368" s="77">
        <v>712197</v>
      </c>
      <c r="B3368" s="77" t="s">
        <v>933</v>
      </c>
      <c r="C3368" s="77">
        <v>1628</v>
      </c>
      <c r="D3368" s="77"/>
      <c r="E3368" s="100">
        <v>1128</v>
      </c>
      <c r="F3368" s="101">
        <v>126742</v>
      </c>
      <c r="G3368" s="102">
        <v>190938</v>
      </c>
      <c r="H3368" s="103">
        <v>46204</v>
      </c>
      <c r="I3368" s="104"/>
      <c r="J3368" s="77"/>
      <c r="K3368" s="77" t="str">
        <f ca="1">+IF(ISERROR(MATCH([1]!WORKORDER[[#This Row],[TRAVELER]],[1]!Table1[TRAVELER],0)),K3368,"Shipped")</f>
        <v>Shipped</v>
      </c>
      <c r="L3368" s="77">
        <f ca="1">IF(ISERROR(MATCH([1]!WORKORDER[[#This Row],[TRAVELER]],[1]!Table1[TRAVELER],0)),L3368,#REF!)</f>
        <v>29789</v>
      </c>
    </row>
    <row r="3369" spans="1:12" hidden="1" x14ac:dyDescent="0.25">
      <c r="A3369" s="77">
        <v>712198</v>
      </c>
      <c r="B3369" s="77" t="s">
        <v>933</v>
      </c>
      <c r="C3369" s="77">
        <v>712</v>
      </c>
      <c r="D3369" s="77"/>
      <c r="E3369" s="100">
        <v>1116</v>
      </c>
      <c r="F3369" s="101">
        <v>125393</v>
      </c>
      <c r="G3369" s="102">
        <v>190938</v>
      </c>
      <c r="H3369" s="103">
        <v>46204</v>
      </c>
      <c r="I3369" s="104" t="s">
        <v>926</v>
      </c>
      <c r="J3369" s="77"/>
      <c r="K3369" s="77" t="str">
        <f ca="1">+IF(ISERROR(MATCH([1]!WORKORDER[[#This Row],[TRAVELER]],[1]!Table1[TRAVELER],0)),K3369,"Shipped")</f>
        <v>Shipped</v>
      </c>
      <c r="L3369" s="77">
        <f ca="1">IF(ISERROR(MATCH([1]!WORKORDER[[#This Row],[TRAVELER]],[1]!Table1[TRAVELER],0)),L3369,#REF!)</f>
        <v>29807</v>
      </c>
    </row>
    <row r="3370" spans="1:12" hidden="1" x14ac:dyDescent="0.25">
      <c r="A3370" s="77">
        <v>712199</v>
      </c>
      <c r="B3370" s="77" t="s">
        <v>933</v>
      </c>
      <c r="C3370" s="77">
        <v>1021</v>
      </c>
      <c r="D3370" s="77"/>
      <c r="E3370" s="100">
        <v>1133</v>
      </c>
      <c r="F3370" s="101">
        <v>127303</v>
      </c>
      <c r="G3370" s="102">
        <v>190938</v>
      </c>
      <c r="H3370" s="103">
        <v>46204</v>
      </c>
      <c r="I3370" s="104" t="s">
        <v>926</v>
      </c>
      <c r="J3370" s="77"/>
      <c r="K3370" s="77" t="str">
        <f ca="1">+IF(ISERROR(MATCH([1]!WORKORDER[[#This Row],[TRAVELER]],[1]!Table1[TRAVELER],0)),K3370,"Shipped")</f>
        <v>Shipped</v>
      </c>
      <c r="L3370" s="77">
        <f ca="1">IF(ISERROR(MATCH([1]!WORKORDER[[#This Row],[TRAVELER]],[1]!Table1[TRAVELER],0)),L3370,#REF!)</f>
        <v>29805</v>
      </c>
    </row>
    <row r="3371" spans="1:12" hidden="1" x14ac:dyDescent="0.25">
      <c r="A3371" s="77">
        <v>712200</v>
      </c>
      <c r="B3371" s="77" t="s">
        <v>933</v>
      </c>
      <c r="C3371" s="77">
        <v>810</v>
      </c>
      <c r="D3371" s="77"/>
      <c r="E3371" s="100">
        <v>1184</v>
      </c>
      <c r="F3371" s="101">
        <v>133034</v>
      </c>
      <c r="G3371" s="102">
        <v>190938</v>
      </c>
      <c r="H3371" s="103">
        <v>46204</v>
      </c>
      <c r="I3371" s="104" t="s">
        <v>926</v>
      </c>
      <c r="J3371" s="77"/>
      <c r="K3371" s="77" t="str">
        <f ca="1">+IF(ISERROR(MATCH([1]!WORKORDER[[#This Row],[TRAVELER]],[1]!Table1[TRAVELER],0)),K3371,"Shipped")</f>
        <v>Shipped</v>
      </c>
      <c r="L3371" s="77">
        <f ca="1">IF(ISERROR(MATCH([1]!WORKORDER[[#This Row],[TRAVELER]],[1]!Table1[TRAVELER],0)),L3371,#REF!)</f>
        <v>29814</v>
      </c>
    </row>
    <row r="3372" spans="1:12" hidden="1" x14ac:dyDescent="0.25">
      <c r="A3372" s="77">
        <v>712201</v>
      </c>
      <c r="B3372" s="77" t="s">
        <v>933</v>
      </c>
      <c r="C3372" s="77">
        <v>297</v>
      </c>
      <c r="D3372" s="77"/>
      <c r="E3372" s="100">
        <v>1093</v>
      </c>
      <c r="F3372" s="101">
        <v>122809</v>
      </c>
      <c r="G3372" s="102">
        <v>190938</v>
      </c>
      <c r="H3372" s="103">
        <v>46204</v>
      </c>
      <c r="I3372" s="104" t="s">
        <v>926</v>
      </c>
      <c r="J3372" s="77"/>
      <c r="K3372" s="77" t="str">
        <f ca="1">+IF(ISERROR(MATCH([1]!WORKORDER[[#This Row],[TRAVELER]],[1]!Table1[TRAVELER],0)),K3372,"Shipped")</f>
        <v>Shipped</v>
      </c>
      <c r="L3372" s="77">
        <f ca="1">IF(ISERROR(MATCH([1]!WORKORDER[[#This Row],[TRAVELER]],[1]!Table1[TRAVELER],0)),L3372,#REF!)</f>
        <v>29809</v>
      </c>
    </row>
    <row r="3373" spans="1:12" hidden="1" x14ac:dyDescent="0.25">
      <c r="A3373" s="77">
        <v>712202</v>
      </c>
      <c r="B3373" s="77" t="s">
        <v>933</v>
      </c>
      <c r="C3373" s="77">
        <v>827</v>
      </c>
      <c r="D3373" s="77"/>
      <c r="E3373" s="100">
        <v>1120</v>
      </c>
      <c r="F3373" s="101">
        <v>125843</v>
      </c>
      <c r="G3373" s="102">
        <v>190938</v>
      </c>
      <c r="H3373" s="103">
        <v>46204</v>
      </c>
      <c r="I3373" s="104"/>
      <c r="J3373" s="77"/>
      <c r="K3373" s="77" t="str">
        <f ca="1">+IF(ISERROR(MATCH([1]!WORKORDER[[#This Row],[TRAVELER]],[1]!Table1[TRAVELER],0)),K3373,"Shipped")</f>
        <v>Shipped</v>
      </c>
      <c r="L3373" s="77">
        <f ca="1">IF(ISERROR(MATCH([1]!WORKORDER[[#This Row],[TRAVELER]],[1]!Table1[TRAVELER],0)),L3373,#REF!)</f>
        <v>29789</v>
      </c>
    </row>
    <row r="3374" spans="1:12" hidden="1" x14ac:dyDescent="0.25">
      <c r="A3374" s="77">
        <v>712203</v>
      </c>
      <c r="B3374" s="77" t="s">
        <v>933</v>
      </c>
      <c r="C3374" s="77">
        <v>487</v>
      </c>
      <c r="D3374" s="77"/>
      <c r="E3374" s="100">
        <v>1149</v>
      </c>
      <c r="F3374" s="101">
        <v>129101</v>
      </c>
      <c r="G3374" s="102">
        <v>190938</v>
      </c>
      <c r="H3374" s="103">
        <v>46204</v>
      </c>
      <c r="I3374" s="104"/>
      <c r="J3374" s="77"/>
      <c r="K3374" s="77" t="str">
        <f ca="1">+IF(ISERROR(MATCH([1]!WORKORDER[[#This Row],[TRAVELER]],[1]!Table1[TRAVELER],0)),K3374,"Shipped")</f>
        <v>Shipped</v>
      </c>
      <c r="L3374" s="77">
        <f ca="1">IF(ISERROR(MATCH([1]!WORKORDER[[#This Row],[TRAVELER]],[1]!Table1[TRAVELER],0)),L3374,#REF!)</f>
        <v>29789</v>
      </c>
    </row>
    <row r="3375" spans="1:12" hidden="1" x14ac:dyDescent="0.25">
      <c r="A3375" s="77">
        <v>712204</v>
      </c>
      <c r="B3375" s="77" t="s">
        <v>1032</v>
      </c>
      <c r="C3375" s="77" t="s">
        <v>1014</v>
      </c>
      <c r="D3375" s="77"/>
      <c r="E3375" s="100">
        <v>1077</v>
      </c>
      <c r="F3375" s="101">
        <v>69935</v>
      </c>
      <c r="G3375" s="102">
        <v>192933</v>
      </c>
      <c r="H3375" s="103">
        <v>46240</v>
      </c>
      <c r="I3375" s="104" t="s">
        <v>2068</v>
      </c>
      <c r="J3375" s="77"/>
      <c r="K3375" s="77">
        <f ca="1">+IF(ISERROR(MATCH([1]!WORKORDER[[#This Row],[TRAVELER]],[1]!Table1[TRAVELER],0)),K3375,"Shipped")</f>
        <v>0</v>
      </c>
      <c r="L3375" s="77">
        <f ca="1">IF(ISERROR(MATCH([1]!WORKORDER[[#This Row],[TRAVELER]],[1]!Table1[TRAVELER],0)),L3375,#REF!)</f>
        <v>0</v>
      </c>
    </row>
    <row r="3376" spans="1:12" hidden="1" x14ac:dyDescent="0.25">
      <c r="A3376" s="77">
        <v>712208</v>
      </c>
      <c r="B3376" s="77" t="s">
        <v>1056</v>
      </c>
      <c r="C3376" s="77">
        <v>332</v>
      </c>
      <c r="D3376" s="77"/>
      <c r="E3376" s="100">
        <v>1053</v>
      </c>
      <c r="F3376" s="101">
        <v>119659</v>
      </c>
      <c r="G3376" s="102">
        <v>191560</v>
      </c>
      <c r="H3376" s="103">
        <v>46226</v>
      </c>
      <c r="I3376" s="104" t="s">
        <v>2069</v>
      </c>
      <c r="J3376" s="77"/>
      <c r="K3376" s="77" t="str">
        <f ca="1">+IF(ISERROR(MATCH([1]!WORKORDER[[#This Row],[TRAVELER]],[1]!Table1[TRAVELER],0)),K3376,"Shipped")</f>
        <v>Shipped</v>
      </c>
      <c r="L3376" s="77">
        <f ca="1">IF(ISERROR(MATCH([1]!WORKORDER[[#This Row],[TRAVELER]],[1]!Table1[TRAVELER],0)),L3376,#REF!)</f>
        <v>29895</v>
      </c>
    </row>
    <row r="3377" spans="1:12" hidden="1" x14ac:dyDescent="0.25">
      <c r="A3377" s="77">
        <v>712209</v>
      </c>
      <c r="B3377" s="77" t="s">
        <v>1056</v>
      </c>
      <c r="C3377" s="77">
        <v>639</v>
      </c>
      <c r="D3377" s="77"/>
      <c r="E3377" s="100">
        <v>1083</v>
      </c>
      <c r="F3377" s="101">
        <v>123068</v>
      </c>
      <c r="G3377" s="102">
        <v>191560</v>
      </c>
      <c r="H3377" s="103">
        <v>46226</v>
      </c>
      <c r="I3377" s="104" t="s">
        <v>2070</v>
      </c>
      <c r="J3377" s="77"/>
      <c r="K3377" s="77" t="str">
        <f ca="1">+IF(ISERROR(MATCH([1]!WORKORDER[[#This Row],[TRAVELER]],[1]!Table1[TRAVELER],0)),K3377,"Shipped")</f>
        <v>Shipped</v>
      </c>
      <c r="L3377" s="77">
        <f ca="1">IF(ISERROR(MATCH([1]!WORKORDER[[#This Row],[TRAVELER]],[1]!Table1[TRAVELER],0)),L3377,#REF!)</f>
        <v>29902</v>
      </c>
    </row>
    <row r="3378" spans="1:12" hidden="1" x14ac:dyDescent="0.25">
      <c r="A3378" s="77">
        <v>712210</v>
      </c>
      <c r="B3378" s="77" t="s">
        <v>1056</v>
      </c>
      <c r="C3378" s="77">
        <v>116</v>
      </c>
      <c r="D3378" s="77"/>
      <c r="E3378" s="100">
        <v>1072</v>
      </c>
      <c r="F3378" s="101">
        <v>121818</v>
      </c>
      <c r="G3378" s="102">
        <v>191560</v>
      </c>
      <c r="H3378" s="103">
        <v>46226</v>
      </c>
      <c r="I3378" s="104" t="s">
        <v>2071</v>
      </c>
      <c r="J3378" s="77"/>
      <c r="K3378" s="77" t="str">
        <f ca="1">+IF(ISERROR(MATCH([1]!WORKORDER[[#This Row],[TRAVELER]],[1]!Table1[TRAVELER],0)),K3378,"Shipped")</f>
        <v>Shipped</v>
      </c>
      <c r="L3378" s="77">
        <f ca="1">IF(ISERROR(MATCH([1]!WORKORDER[[#This Row],[TRAVELER]],[1]!Table1[TRAVELER],0)),L3378,#REF!)</f>
        <v>29888</v>
      </c>
    </row>
    <row r="3379" spans="1:12" hidden="1" x14ac:dyDescent="0.25">
      <c r="A3379" s="77">
        <v>712211</v>
      </c>
      <c r="B3379" s="77" t="s">
        <v>1056</v>
      </c>
      <c r="C3379" s="77">
        <v>709</v>
      </c>
      <c r="D3379" s="77"/>
      <c r="E3379" s="100">
        <v>1036</v>
      </c>
      <c r="F3379" s="101">
        <v>117727</v>
      </c>
      <c r="G3379" s="102">
        <v>191560</v>
      </c>
      <c r="H3379" s="103">
        <v>46226</v>
      </c>
      <c r="I3379" s="104" t="s">
        <v>2072</v>
      </c>
      <c r="J3379" s="77"/>
      <c r="K3379" s="77" t="str">
        <f ca="1">+IF(ISERROR(MATCH([1]!WORKORDER[[#This Row],[TRAVELER]],[1]!Table1[TRAVELER],0)),K3379,"Shipped")</f>
        <v>Shipped</v>
      </c>
      <c r="L3379" s="77">
        <f ca="1">IF(ISERROR(MATCH([1]!WORKORDER[[#This Row],[TRAVELER]],[1]!Table1[TRAVELER],0)),L3379,#REF!)</f>
        <v>29898</v>
      </c>
    </row>
    <row r="3380" spans="1:12" hidden="1" x14ac:dyDescent="0.25">
      <c r="A3380" s="77">
        <v>712212</v>
      </c>
      <c r="B3380" s="77" t="s">
        <v>1140</v>
      </c>
      <c r="C3380" s="77">
        <v>878</v>
      </c>
      <c r="D3380" s="77"/>
      <c r="E3380" s="100">
        <v>1076</v>
      </c>
      <c r="F3380" s="101">
        <v>122273</v>
      </c>
      <c r="G3380" s="102">
        <v>191256</v>
      </c>
      <c r="H3380" s="103">
        <v>46216</v>
      </c>
      <c r="I3380" s="104" t="s">
        <v>2073</v>
      </c>
      <c r="J3380" s="77"/>
      <c r="K3380" s="77" t="str">
        <f ca="1">+IF(ISERROR(MATCH([1]!WORKORDER[[#This Row],[TRAVELER]],[1]!Table1[TRAVELER],0)),K3380,"Shipped")</f>
        <v>Shipped</v>
      </c>
      <c r="L3380" s="77">
        <f ca="1">IF(ISERROR(MATCH([1]!WORKORDER[[#This Row],[TRAVELER]],[1]!Table1[TRAVELER],0)),L3380,#REF!)</f>
        <v>29845</v>
      </c>
    </row>
    <row r="3381" spans="1:12" hidden="1" x14ac:dyDescent="0.25">
      <c r="A3381" s="77">
        <v>712213</v>
      </c>
      <c r="B3381" s="77" t="s">
        <v>1140</v>
      </c>
      <c r="C3381" s="77">
        <v>1313</v>
      </c>
      <c r="D3381" s="77"/>
      <c r="E3381" s="100">
        <v>1072</v>
      </c>
      <c r="F3381" s="101">
        <v>121818</v>
      </c>
      <c r="G3381" s="102">
        <v>191256</v>
      </c>
      <c r="H3381" s="103">
        <v>46216</v>
      </c>
      <c r="I3381" s="104" t="s">
        <v>2074</v>
      </c>
      <c r="J3381" s="77"/>
      <c r="K3381" s="77" t="str">
        <f ca="1">+IF(ISERROR(MATCH([1]!WORKORDER[[#This Row],[TRAVELER]],[1]!Table1[TRAVELER],0)),K3381,"Shipped")</f>
        <v>Shipped</v>
      </c>
      <c r="L3381" s="77">
        <f ca="1">IF(ISERROR(MATCH([1]!WORKORDER[[#This Row],[TRAVELER]],[1]!Table1[TRAVELER],0)),L3381,#REF!)</f>
        <v>29879</v>
      </c>
    </row>
    <row r="3382" spans="1:12" hidden="1" x14ac:dyDescent="0.25">
      <c r="A3382" s="77">
        <v>712214</v>
      </c>
      <c r="B3382" s="77" t="s">
        <v>1140</v>
      </c>
      <c r="C3382" s="77">
        <v>870</v>
      </c>
      <c r="D3382" s="77"/>
      <c r="E3382" s="100">
        <v>944</v>
      </c>
      <c r="F3382" s="101">
        <v>107273</v>
      </c>
      <c r="G3382" s="102">
        <v>191256</v>
      </c>
      <c r="H3382" s="103">
        <v>46216</v>
      </c>
      <c r="I3382" s="104" t="s">
        <v>2075</v>
      </c>
      <c r="J3382" s="77"/>
      <c r="K3382" s="77" t="str">
        <f ca="1">+IF(ISERROR(MATCH([1]!WORKORDER[[#This Row],[TRAVELER]],[1]!Table1[TRAVELER],0)),K3382,"Shipped")</f>
        <v>Shipped</v>
      </c>
      <c r="L3382" s="77">
        <f ca="1">IF(ISERROR(MATCH([1]!WORKORDER[[#This Row],[TRAVELER]],[1]!Table1[TRAVELER],0)),L3382,#REF!)</f>
        <v>29869</v>
      </c>
    </row>
    <row r="3383" spans="1:12" hidden="1" x14ac:dyDescent="0.25">
      <c r="A3383" s="77">
        <v>712215</v>
      </c>
      <c r="B3383" s="77" t="s">
        <v>1140</v>
      </c>
      <c r="C3383" s="77">
        <v>966</v>
      </c>
      <c r="D3383" s="77"/>
      <c r="E3383" s="100">
        <v>1187</v>
      </c>
      <c r="F3383" s="101">
        <v>134886</v>
      </c>
      <c r="G3383" s="102">
        <v>191256</v>
      </c>
      <c r="H3383" s="103">
        <v>46216</v>
      </c>
      <c r="I3383" s="104" t="s">
        <v>2076</v>
      </c>
      <c r="J3383" s="77"/>
      <c r="K3383" s="77" t="str">
        <f ca="1">+IF(ISERROR(MATCH([1]!WORKORDER[[#This Row],[TRAVELER]],[1]!Table1[TRAVELER],0)),K3383,"Shipped")</f>
        <v>Shipped</v>
      </c>
      <c r="L3383" s="77">
        <f ca="1">IF(ISERROR(MATCH([1]!WORKORDER[[#This Row],[TRAVELER]],[1]!Table1[TRAVELER],0)),L3383,#REF!)</f>
        <v>29845</v>
      </c>
    </row>
    <row r="3384" spans="1:12" hidden="1" x14ac:dyDescent="0.25">
      <c r="A3384" s="77">
        <v>712216</v>
      </c>
      <c r="B3384" s="77" t="s">
        <v>1140</v>
      </c>
      <c r="C3384" s="77">
        <v>1374</v>
      </c>
      <c r="D3384" s="77"/>
      <c r="E3384" s="100">
        <v>1022</v>
      </c>
      <c r="F3384" s="101">
        <v>116136</v>
      </c>
      <c r="G3384" s="102">
        <v>191256</v>
      </c>
      <c r="H3384" s="103">
        <v>46216</v>
      </c>
      <c r="I3384" s="104" t="s">
        <v>2077</v>
      </c>
      <c r="J3384" s="77"/>
      <c r="K3384" s="77" t="str">
        <f ca="1">+IF(ISERROR(MATCH([1]!WORKORDER[[#This Row],[TRAVELER]],[1]!Table1[TRAVELER],0)),K3384,"Shipped")</f>
        <v>Shipped</v>
      </c>
      <c r="L3384" s="77">
        <f ca="1">IF(ISERROR(MATCH([1]!WORKORDER[[#This Row],[TRAVELER]],[1]!Table1[TRAVELER],0)),L3384,#REF!)</f>
        <v>29869</v>
      </c>
    </row>
    <row r="3385" spans="1:12" hidden="1" x14ac:dyDescent="0.25">
      <c r="A3385" s="77">
        <v>712217</v>
      </c>
      <c r="B3385" s="77" t="s">
        <v>1140</v>
      </c>
      <c r="C3385" s="77">
        <v>1369</v>
      </c>
      <c r="D3385" s="77"/>
      <c r="E3385" s="100">
        <v>1122</v>
      </c>
      <c r="F3385" s="101">
        <v>127500</v>
      </c>
      <c r="G3385" s="102">
        <v>191256</v>
      </c>
      <c r="H3385" s="103">
        <v>46216</v>
      </c>
      <c r="I3385" s="104" t="s">
        <v>2078</v>
      </c>
      <c r="J3385" s="77"/>
      <c r="K3385" s="77" t="str">
        <f ca="1">+IF(ISERROR(MATCH([1]!WORKORDER[[#This Row],[TRAVELER]],[1]!Table1[TRAVELER],0)),K3385,"Shipped")</f>
        <v>Shipped</v>
      </c>
      <c r="L3385" s="77">
        <f ca="1">IF(ISERROR(MATCH([1]!WORKORDER[[#This Row],[TRAVELER]],[1]!Table1[TRAVELER],0)),L3385,#REF!)</f>
        <v>29852</v>
      </c>
    </row>
    <row r="3386" spans="1:12" hidden="1" x14ac:dyDescent="0.25">
      <c r="A3386" s="77">
        <v>712218</v>
      </c>
      <c r="B3386" s="77" t="s">
        <v>1140</v>
      </c>
      <c r="C3386" s="77">
        <v>368</v>
      </c>
      <c r="D3386" s="77"/>
      <c r="E3386" s="100">
        <v>1067</v>
      </c>
      <c r="F3386" s="101">
        <v>121250</v>
      </c>
      <c r="G3386" s="102">
        <v>191256</v>
      </c>
      <c r="H3386" s="103">
        <v>46216</v>
      </c>
      <c r="I3386" s="104" t="s">
        <v>2079</v>
      </c>
      <c r="J3386" s="77"/>
      <c r="K3386" s="77" t="str">
        <f ca="1">+IF(ISERROR(MATCH([1]!WORKORDER[[#This Row],[TRAVELER]],[1]!Table1[TRAVELER],0)),K3386,"Shipped")</f>
        <v>Shipped</v>
      </c>
      <c r="L3386" s="77">
        <f ca="1">IF(ISERROR(MATCH([1]!WORKORDER[[#This Row],[TRAVELER]],[1]!Table1[TRAVELER],0)),L3386,#REF!)</f>
        <v>29857</v>
      </c>
    </row>
    <row r="3387" spans="1:12" hidden="1" x14ac:dyDescent="0.25">
      <c r="A3387" s="77">
        <v>712219</v>
      </c>
      <c r="B3387" s="77" t="s">
        <v>1140</v>
      </c>
      <c r="C3387" s="77">
        <v>326</v>
      </c>
      <c r="D3387" s="77"/>
      <c r="E3387" s="100">
        <v>1080</v>
      </c>
      <c r="F3387" s="101">
        <v>122727</v>
      </c>
      <c r="G3387" s="102">
        <v>191256</v>
      </c>
      <c r="H3387" s="103">
        <v>46216</v>
      </c>
      <c r="I3387" s="104" t="s">
        <v>2080</v>
      </c>
      <c r="J3387" s="77"/>
      <c r="K3387" s="77" t="str">
        <f ca="1">+IF(ISERROR(MATCH([1]!WORKORDER[[#This Row],[TRAVELER]],[1]!Table1[TRAVELER],0)),K3387,"Shipped")</f>
        <v>Shipped</v>
      </c>
      <c r="L3387" s="77">
        <f ca="1">IF(ISERROR(MATCH([1]!WORKORDER[[#This Row],[TRAVELER]],[1]!Table1[TRAVELER],0)),L3387,#REF!)</f>
        <v>29845</v>
      </c>
    </row>
    <row r="3388" spans="1:12" hidden="1" x14ac:dyDescent="0.25">
      <c r="A3388" s="77">
        <v>712220</v>
      </c>
      <c r="B3388" s="77" t="s">
        <v>1051</v>
      </c>
      <c r="C3388" s="77">
        <v>756</v>
      </c>
      <c r="D3388" s="77"/>
      <c r="E3388" s="100">
        <v>1088</v>
      </c>
      <c r="F3388" s="101">
        <v>7302</v>
      </c>
      <c r="G3388" s="102">
        <v>191252</v>
      </c>
      <c r="H3388" s="103">
        <v>46216</v>
      </c>
      <c r="I3388" s="104" t="s">
        <v>926</v>
      </c>
      <c r="J3388" s="77"/>
      <c r="K3388" s="77" t="str">
        <f ca="1">+IF(ISERROR(MATCH([1]!WORKORDER[[#This Row],[TRAVELER]],[1]!Table1[TRAVELER],0)),K3388,"Shipped")</f>
        <v>Shipped</v>
      </c>
      <c r="L3388" s="77">
        <f ca="1">IF(ISERROR(MATCH([1]!WORKORDER[[#This Row],[TRAVELER]],[1]!Table1[TRAVELER],0)),L3388,#REF!)</f>
        <v>29871</v>
      </c>
    </row>
    <row r="3389" spans="1:12" hidden="1" x14ac:dyDescent="0.25">
      <c r="A3389" s="77">
        <v>712221</v>
      </c>
      <c r="B3389" s="77" t="s">
        <v>1051</v>
      </c>
      <c r="C3389" s="77">
        <v>610</v>
      </c>
      <c r="D3389" s="77"/>
      <c r="E3389" s="100">
        <v>1132</v>
      </c>
      <c r="F3389" s="101">
        <v>7597</v>
      </c>
      <c r="G3389" s="102">
        <v>191252</v>
      </c>
      <c r="H3389" s="103">
        <v>46216</v>
      </c>
      <c r="I3389" s="104" t="s">
        <v>926</v>
      </c>
      <c r="J3389" s="77"/>
      <c r="K3389" s="77" t="str">
        <f ca="1">+IF(ISERROR(MATCH([1]!WORKORDER[[#This Row],[TRAVELER]],[1]!Table1[TRAVELER],0)),K3389,"Shipped")</f>
        <v>Shipped</v>
      </c>
      <c r="L3389" s="77">
        <f ca="1">IF(ISERROR(MATCH([1]!WORKORDER[[#This Row],[TRAVELER]],[1]!Table1[TRAVELER],0)),L3389,#REF!)</f>
        <v>29865</v>
      </c>
    </row>
    <row r="3390" spans="1:12" hidden="1" x14ac:dyDescent="0.25">
      <c r="A3390" s="77">
        <v>712222</v>
      </c>
      <c r="B3390" s="77" t="s">
        <v>1051</v>
      </c>
      <c r="C3390" s="77">
        <v>17</v>
      </c>
      <c r="D3390" s="77"/>
      <c r="E3390" s="100">
        <v>1137</v>
      </c>
      <c r="F3390" s="101">
        <v>7631</v>
      </c>
      <c r="G3390" s="102">
        <v>191252</v>
      </c>
      <c r="H3390" s="103">
        <v>46216</v>
      </c>
      <c r="I3390" s="104" t="s">
        <v>926</v>
      </c>
      <c r="J3390" s="77"/>
      <c r="K3390" s="77" t="str">
        <f ca="1">+IF(ISERROR(MATCH([1]!WORKORDER[[#This Row],[TRAVELER]],[1]!Table1[TRAVELER],0)),K3390,"Shipped")</f>
        <v>Shipped</v>
      </c>
      <c r="L3390" s="77">
        <f ca="1">IF(ISERROR(MATCH([1]!WORKORDER[[#This Row],[TRAVELER]],[1]!Table1[TRAVELER],0)),L3390,#REF!)</f>
        <v>29871</v>
      </c>
    </row>
    <row r="3391" spans="1:12" hidden="1" x14ac:dyDescent="0.25">
      <c r="A3391" s="77">
        <v>712223</v>
      </c>
      <c r="B3391" s="77" t="s">
        <v>1051</v>
      </c>
      <c r="C3391" s="77">
        <v>1311</v>
      </c>
      <c r="D3391" s="77"/>
      <c r="E3391" s="100">
        <v>1077</v>
      </c>
      <c r="F3391" s="101">
        <v>7228</v>
      </c>
      <c r="G3391" s="102">
        <v>191252</v>
      </c>
      <c r="H3391" s="103">
        <v>46216</v>
      </c>
      <c r="I3391" s="104" t="s">
        <v>926</v>
      </c>
      <c r="J3391" s="77"/>
      <c r="K3391" s="77" t="str">
        <f ca="1">+IF(ISERROR(MATCH([1]!WORKORDER[[#This Row],[TRAVELER]],[1]!Table1[TRAVELER],0)),K3391,"Shipped")</f>
        <v>Shipped</v>
      </c>
      <c r="L3391" s="77">
        <f ca="1">IF(ISERROR(MATCH([1]!WORKORDER[[#This Row],[TRAVELER]],[1]!Table1[TRAVELER],0)),L3391,#REF!)</f>
        <v>29871</v>
      </c>
    </row>
    <row r="3392" spans="1:12" hidden="1" x14ac:dyDescent="0.25">
      <c r="A3392" s="77">
        <v>712224</v>
      </c>
      <c r="B3392" s="77" t="s">
        <v>1051</v>
      </c>
      <c r="C3392" s="77">
        <v>303</v>
      </c>
      <c r="D3392" s="77"/>
      <c r="E3392" s="100">
        <v>1168</v>
      </c>
      <c r="F3392" s="101">
        <v>7839</v>
      </c>
      <c r="G3392" s="102">
        <v>191252</v>
      </c>
      <c r="H3392" s="103">
        <v>46216</v>
      </c>
      <c r="I3392" s="104" t="s">
        <v>926</v>
      </c>
      <c r="J3392" s="77"/>
      <c r="K3392" s="77" t="str">
        <f ca="1">+IF(ISERROR(MATCH([1]!WORKORDER[[#This Row],[TRAVELER]],[1]!Table1[TRAVELER],0)),K3392,"Shipped")</f>
        <v>Shipped</v>
      </c>
      <c r="L3392" s="77">
        <f ca="1">IF(ISERROR(MATCH([1]!WORKORDER[[#This Row],[TRAVELER]],[1]!Table1[TRAVELER],0)),L3392,#REF!)</f>
        <v>29927</v>
      </c>
    </row>
    <row r="3393" spans="1:12" hidden="1" x14ac:dyDescent="0.25">
      <c r="A3393" s="77">
        <v>712230</v>
      </c>
      <c r="B3393" s="77" t="s">
        <v>988</v>
      </c>
      <c r="C3393" s="77">
        <v>469</v>
      </c>
      <c r="D3393" s="77"/>
      <c r="E3393" s="100">
        <v>1144</v>
      </c>
      <c r="F3393" s="101">
        <v>41300</v>
      </c>
      <c r="G3393" s="102">
        <v>191213</v>
      </c>
      <c r="H3393" s="103">
        <v>46213</v>
      </c>
      <c r="I3393" s="104" t="s">
        <v>926</v>
      </c>
      <c r="J3393" s="77"/>
      <c r="K3393" s="77" t="str">
        <f ca="1">+IF(ISERROR(MATCH([1]!WORKORDER[[#This Row],[TRAVELER]],[1]!Table1[TRAVELER],0)),K3393,"Shipped")</f>
        <v>Shipped</v>
      </c>
      <c r="L3393" s="77">
        <f ca="1">IF(ISERROR(MATCH([1]!WORKORDER[[#This Row],[TRAVELER]],[1]!Table1[TRAVELER],0)),L3393,#REF!)</f>
        <v>29874</v>
      </c>
    </row>
    <row r="3394" spans="1:12" hidden="1" x14ac:dyDescent="0.25">
      <c r="A3394" s="77">
        <v>712231</v>
      </c>
      <c r="B3394" s="77" t="s">
        <v>988</v>
      </c>
      <c r="C3394" s="77">
        <v>5</v>
      </c>
      <c r="D3394" s="77"/>
      <c r="E3394" s="100">
        <v>1130</v>
      </c>
      <c r="F3394" s="101">
        <v>40794</v>
      </c>
      <c r="G3394" s="102">
        <v>191213</v>
      </c>
      <c r="H3394" s="103">
        <v>46213</v>
      </c>
      <c r="I3394" s="104" t="s">
        <v>926</v>
      </c>
      <c r="J3394" s="77"/>
      <c r="K3394" s="77" t="str">
        <f ca="1">+IF(ISERROR(MATCH([1]!WORKORDER[[#This Row],[TRAVELER]],[1]!Table1[TRAVELER],0)),K3394,"Shipped")</f>
        <v>Shipped</v>
      </c>
      <c r="L3394" s="77">
        <f ca="1">IF(ISERROR(MATCH([1]!WORKORDER[[#This Row],[TRAVELER]],[1]!Table1[TRAVELER],0)),L3394,#REF!)</f>
        <v>29877</v>
      </c>
    </row>
    <row r="3395" spans="1:12" hidden="1" x14ac:dyDescent="0.25">
      <c r="A3395" s="77">
        <v>712232</v>
      </c>
      <c r="B3395" s="77" t="s">
        <v>988</v>
      </c>
      <c r="C3395" s="77">
        <v>1351</v>
      </c>
      <c r="D3395" s="77"/>
      <c r="E3395" s="100">
        <v>1213</v>
      </c>
      <c r="F3395" s="101">
        <v>43791</v>
      </c>
      <c r="G3395" s="102">
        <v>191213</v>
      </c>
      <c r="H3395" s="103">
        <v>46213</v>
      </c>
      <c r="I3395" s="104" t="s">
        <v>926</v>
      </c>
      <c r="J3395" s="77"/>
      <c r="K3395" s="77" t="str">
        <f ca="1">+IF(ISERROR(MATCH([1]!WORKORDER[[#This Row],[TRAVELER]],[1]!Table1[TRAVELER],0)),K3395,"Shipped")</f>
        <v>Shipped</v>
      </c>
      <c r="L3395" s="77">
        <f ca="1">IF(ISERROR(MATCH([1]!WORKORDER[[#This Row],[TRAVELER]],[1]!Table1[TRAVELER],0)),L3395,#REF!)</f>
        <v>29857</v>
      </c>
    </row>
    <row r="3396" spans="1:12" hidden="1" x14ac:dyDescent="0.25">
      <c r="A3396" s="77">
        <v>712233</v>
      </c>
      <c r="B3396" s="77" t="s">
        <v>988</v>
      </c>
      <c r="C3396" s="77">
        <v>175</v>
      </c>
      <c r="D3396" s="77"/>
      <c r="E3396" s="100">
        <v>1061</v>
      </c>
      <c r="F3396" s="101">
        <v>38303</v>
      </c>
      <c r="G3396" s="102">
        <v>191213</v>
      </c>
      <c r="H3396" s="103">
        <v>46213</v>
      </c>
      <c r="I3396" s="104" t="s">
        <v>926</v>
      </c>
      <c r="J3396" s="77"/>
      <c r="K3396" s="77" t="str">
        <f ca="1">+IF(ISERROR(MATCH([1]!WORKORDER[[#This Row],[TRAVELER]],[1]!Table1[TRAVELER],0)),K3396,"Shipped")</f>
        <v>Shipped</v>
      </c>
      <c r="L3396" s="77">
        <f ca="1">IF(ISERROR(MATCH([1]!WORKORDER[[#This Row],[TRAVELER]],[1]!Table1[TRAVELER],0)),L3396,#REF!)</f>
        <v>29877</v>
      </c>
    </row>
    <row r="3397" spans="1:12" hidden="1" x14ac:dyDescent="0.25">
      <c r="A3397" s="77">
        <v>712234</v>
      </c>
      <c r="B3397" s="77" t="s">
        <v>988</v>
      </c>
      <c r="C3397" s="77">
        <v>211</v>
      </c>
      <c r="D3397" s="77"/>
      <c r="E3397" s="100">
        <v>1106</v>
      </c>
      <c r="F3397" s="101">
        <v>39928</v>
      </c>
      <c r="G3397" s="102">
        <v>191213</v>
      </c>
      <c r="H3397" s="103">
        <v>46213</v>
      </c>
      <c r="I3397" s="104" t="s">
        <v>926</v>
      </c>
      <c r="J3397" s="77"/>
      <c r="K3397" s="77" t="str">
        <f ca="1">+IF(ISERROR(MATCH([1]!WORKORDER[[#This Row],[TRAVELER]],[1]!Table1[TRAVELER],0)),K3397,"Shipped")</f>
        <v>Shipped</v>
      </c>
      <c r="L3397" s="77">
        <f ca="1">IF(ISERROR(MATCH([1]!WORKORDER[[#This Row],[TRAVELER]],[1]!Table1[TRAVELER],0)),L3397,#REF!)</f>
        <v>29873</v>
      </c>
    </row>
    <row r="3398" spans="1:12" hidden="1" x14ac:dyDescent="0.25">
      <c r="A3398" s="77">
        <v>712235</v>
      </c>
      <c r="B3398" s="77" t="s">
        <v>988</v>
      </c>
      <c r="C3398" s="77">
        <v>502</v>
      </c>
      <c r="D3398" s="77"/>
      <c r="E3398" s="100">
        <v>1145</v>
      </c>
      <c r="F3398" s="101">
        <v>41336</v>
      </c>
      <c r="G3398" s="102">
        <v>191213</v>
      </c>
      <c r="H3398" s="103">
        <v>46213</v>
      </c>
      <c r="I3398" s="104" t="s">
        <v>926</v>
      </c>
      <c r="J3398" s="77"/>
      <c r="K3398" s="77" t="str">
        <f ca="1">+IF(ISERROR(MATCH([1]!WORKORDER[[#This Row],[TRAVELER]],[1]!Table1[TRAVELER],0)),K3398,"Shipped")</f>
        <v>Shipped</v>
      </c>
      <c r="L3398" s="77">
        <f ca="1">IF(ISERROR(MATCH([1]!WORKORDER[[#This Row],[TRAVELER]],[1]!Table1[TRAVELER],0)),L3398,#REF!)</f>
        <v>29857</v>
      </c>
    </row>
    <row r="3399" spans="1:12" hidden="1" x14ac:dyDescent="0.25">
      <c r="A3399" s="77">
        <v>712236</v>
      </c>
      <c r="B3399" s="77" t="s">
        <v>996</v>
      </c>
      <c r="C3399" s="77">
        <v>775</v>
      </c>
      <c r="D3399" s="77"/>
      <c r="E3399" s="100">
        <v>1197</v>
      </c>
      <c r="F3399" s="101">
        <v>25414</v>
      </c>
      <c r="G3399" s="102">
        <v>191173</v>
      </c>
      <c r="H3399" s="103">
        <v>46212</v>
      </c>
      <c r="I3399" s="104" t="s">
        <v>926</v>
      </c>
      <c r="J3399" s="77"/>
      <c r="K3399" s="77" t="str">
        <f ca="1">+IF(ISERROR(MATCH([1]!WORKORDER[[#This Row],[TRAVELER]],[1]!Table1[TRAVELER],0)),K3399,"Shipped")</f>
        <v>Shipped</v>
      </c>
      <c r="L3399" s="77">
        <f ca="1">IF(ISERROR(MATCH([1]!WORKORDER[[#This Row],[TRAVELER]],[1]!Table1[TRAVELER],0)),L3399,#REF!)</f>
        <v>29837</v>
      </c>
    </row>
    <row r="3400" spans="1:12" hidden="1" x14ac:dyDescent="0.25">
      <c r="A3400" s="77">
        <v>712237</v>
      </c>
      <c r="B3400" s="77" t="s">
        <v>996</v>
      </c>
      <c r="C3400" s="77">
        <v>622</v>
      </c>
      <c r="D3400" s="77"/>
      <c r="E3400" s="100">
        <v>1086</v>
      </c>
      <c r="F3400" s="101">
        <v>23057</v>
      </c>
      <c r="G3400" s="102">
        <v>191173</v>
      </c>
      <c r="H3400" s="103">
        <v>46212</v>
      </c>
      <c r="I3400" s="104" t="s">
        <v>926</v>
      </c>
      <c r="J3400" s="77"/>
      <c r="K3400" s="77" t="str">
        <f ca="1">+IF(ISERROR(MATCH([1]!WORKORDER[[#This Row],[TRAVELER]],[1]!Table1[TRAVELER],0)),K3400,"Shipped")</f>
        <v>Shipped</v>
      </c>
      <c r="L3400" s="77">
        <f ca="1">IF(ISERROR(MATCH([1]!WORKORDER[[#This Row],[TRAVELER]],[1]!Table1[TRAVELER],0)),L3400,#REF!)</f>
        <v>29837</v>
      </c>
    </row>
    <row r="3401" spans="1:12" hidden="1" x14ac:dyDescent="0.25">
      <c r="A3401" s="77">
        <v>712238</v>
      </c>
      <c r="B3401" s="77" t="s">
        <v>996</v>
      </c>
      <c r="C3401" s="77">
        <v>968</v>
      </c>
      <c r="D3401" s="77"/>
      <c r="E3401" s="100">
        <v>1033</v>
      </c>
      <c r="F3401" s="101">
        <v>21932</v>
      </c>
      <c r="G3401" s="102">
        <v>191213</v>
      </c>
      <c r="H3401" s="103">
        <v>46213</v>
      </c>
      <c r="I3401" s="104" t="s">
        <v>926</v>
      </c>
      <c r="J3401" s="77"/>
      <c r="K3401" s="77" t="str">
        <f ca="1">+IF(ISERROR(MATCH([1]!WORKORDER[[#This Row],[TRAVELER]],[1]!Table1[TRAVELER],0)),K3401,"Shipped")</f>
        <v>Shipped</v>
      </c>
      <c r="L3401" s="77">
        <f ca="1">IF(ISERROR(MATCH([1]!WORKORDER[[#This Row],[TRAVELER]],[1]!Table1[TRAVELER],0)),L3401,#REF!)</f>
        <v>29865</v>
      </c>
    </row>
    <row r="3402" spans="1:12" hidden="1" x14ac:dyDescent="0.25">
      <c r="A3402" s="77">
        <v>712239</v>
      </c>
      <c r="B3402" s="77" t="s">
        <v>996</v>
      </c>
      <c r="C3402" s="77">
        <v>766</v>
      </c>
      <c r="D3402" s="77"/>
      <c r="E3402" s="100">
        <v>1244</v>
      </c>
      <c r="F3402" s="101">
        <v>26412</v>
      </c>
      <c r="G3402" s="102">
        <v>191173</v>
      </c>
      <c r="H3402" s="103">
        <v>46212</v>
      </c>
      <c r="I3402" s="104" t="s">
        <v>926</v>
      </c>
      <c r="J3402" s="77"/>
      <c r="K3402" s="77" t="str">
        <f ca="1">+IF(ISERROR(MATCH([1]!WORKORDER[[#This Row],[TRAVELER]],[1]!Table1[TRAVELER],0)),K3402,"Shipped")</f>
        <v>Shipped</v>
      </c>
      <c r="L3402" s="77">
        <f ca="1">IF(ISERROR(MATCH([1]!WORKORDER[[#This Row],[TRAVELER]],[1]!Table1[TRAVELER],0)),L3402,#REF!)</f>
        <v>29837</v>
      </c>
    </row>
    <row r="3403" spans="1:12" hidden="1" x14ac:dyDescent="0.25">
      <c r="A3403" s="77">
        <v>712240</v>
      </c>
      <c r="B3403" s="77" t="s">
        <v>996</v>
      </c>
      <c r="C3403" s="77">
        <v>1342</v>
      </c>
      <c r="D3403" s="77"/>
      <c r="E3403" s="100">
        <v>1088</v>
      </c>
      <c r="F3403" s="101">
        <v>23100</v>
      </c>
      <c r="G3403" s="102">
        <v>191173</v>
      </c>
      <c r="H3403" s="103">
        <v>46212</v>
      </c>
      <c r="I3403" s="104" t="s">
        <v>926</v>
      </c>
      <c r="J3403" s="77"/>
      <c r="K3403" s="77" t="str">
        <f ca="1">+IF(ISERROR(MATCH([1]!WORKORDER[[#This Row],[TRAVELER]],[1]!Table1[TRAVELER],0)),K3403,"Shipped")</f>
        <v>Shipped</v>
      </c>
      <c r="L3403" s="77">
        <f ca="1">IF(ISERROR(MATCH([1]!WORKORDER[[#This Row],[TRAVELER]],[1]!Table1[TRAVELER],0)),L3403,#REF!)</f>
        <v>29874</v>
      </c>
    </row>
    <row r="3404" spans="1:12" hidden="1" x14ac:dyDescent="0.25">
      <c r="A3404" s="77">
        <v>712241</v>
      </c>
      <c r="B3404" s="77" t="s">
        <v>996</v>
      </c>
      <c r="C3404" s="77">
        <v>525</v>
      </c>
      <c r="D3404" s="77"/>
      <c r="E3404" s="100">
        <v>1202</v>
      </c>
      <c r="F3404" s="101">
        <v>25520</v>
      </c>
      <c r="G3404" s="102">
        <v>191173</v>
      </c>
      <c r="H3404" s="103">
        <v>46212</v>
      </c>
      <c r="I3404" s="104" t="s">
        <v>926</v>
      </c>
      <c r="J3404" s="77"/>
      <c r="K3404" s="77" t="str">
        <f ca="1">+IF(ISERROR(MATCH([1]!WORKORDER[[#This Row],[TRAVELER]],[1]!Table1[TRAVELER],0)),K3404,"Shipped")</f>
        <v>Shipped</v>
      </c>
      <c r="L3404" s="77">
        <f ca="1">IF(ISERROR(MATCH([1]!WORKORDER[[#This Row],[TRAVELER]],[1]!Table1[TRAVELER],0)),L3404,#REF!)</f>
        <v>29837</v>
      </c>
    </row>
    <row r="3405" spans="1:12" hidden="1" x14ac:dyDescent="0.25">
      <c r="A3405" s="77">
        <v>712254</v>
      </c>
      <c r="B3405" s="77">
        <v>11546545</v>
      </c>
      <c r="C3405" s="77">
        <v>145</v>
      </c>
      <c r="D3405" s="77"/>
      <c r="E3405" s="100">
        <v>1048</v>
      </c>
      <c r="F3405" s="101">
        <v>87333</v>
      </c>
      <c r="G3405" s="102">
        <v>190958</v>
      </c>
      <c r="H3405" s="103">
        <v>46204</v>
      </c>
      <c r="I3405" s="104" t="s">
        <v>926</v>
      </c>
      <c r="J3405" s="77"/>
      <c r="K3405" s="77" t="str">
        <f ca="1">+IF(ISERROR(MATCH([1]!WORKORDER[[#This Row],[TRAVELER]],[1]!Table1[TRAVELER],0)),K3405,"Shipped")</f>
        <v>Shipped</v>
      </c>
      <c r="L3405" s="77">
        <f ca="1">IF(ISERROR(MATCH([1]!WORKORDER[[#This Row],[TRAVELER]],[1]!Table1[TRAVELER],0)),L3405,#REF!)</f>
        <v>29816</v>
      </c>
    </row>
    <row r="3406" spans="1:12" hidden="1" x14ac:dyDescent="0.25">
      <c r="A3406" s="77">
        <v>712255</v>
      </c>
      <c r="B3406" s="77">
        <v>11546545</v>
      </c>
      <c r="C3406" s="77">
        <v>1682</v>
      </c>
      <c r="D3406" s="77"/>
      <c r="E3406" s="100">
        <v>1138</v>
      </c>
      <c r="F3406" s="101">
        <v>94833</v>
      </c>
      <c r="G3406" s="102">
        <v>190958</v>
      </c>
      <c r="H3406" s="103">
        <v>46204</v>
      </c>
      <c r="I3406" s="104" t="s">
        <v>926</v>
      </c>
      <c r="J3406" s="77"/>
      <c r="K3406" s="77" t="str">
        <f ca="1">+IF(ISERROR(MATCH([1]!WORKORDER[[#This Row],[TRAVELER]],[1]!Table1[TRAVELER],0)),K3406,"Shipped")</f>
        <v>Shipped</v>
      </c>
      <c r="L3406" s="77">
        <f ca="1">IF(ISERROR(MATCH([1]!WORKORDER[[#This Row],[TRAVELER]],[1]!Table1[TRAVELER],0)),L3406,#REF!)</f>
        <v>29814</v>
      </c>
    </row>
    <row r="3407" spans="1:12" hidden="1" x14ac:dyDescent="0.25">
      <c r="A3407" s="77">
        <v>712256</v>
      </c>
      <c r="B3407" s="77">
        <v>11546545</v>
      </c>
      <c r="C3407" s="77">
        <v>1073</v>
      </c>
      <c r="D3407" s="77"/>
      <c r="E3407" s="100">
        <v>1081</v>
      </c>
      <c r="F3407" s="101">
        <v>90083</v>
      </c>
      <c r="G3407" s="102">
        <v>190958</v>
      </c>
      <c r="H3407" s="103">
        <v>46204</v>
      </c>
      <c r="I3407" s="104" t="s">
        <v>926</v>
      </c>
      <c r="J3407" s="77"/>
      <c r="K3407" s="77" t="str">
        <f ca="1">+IF(ISERROR(MATCH([1]!WORKORDER[[#This Row],[TRAVELER]],[1]!Table1[TRAVELER],0)),K3407,"Shipped")</f>
        <v>Shipped</v>
      </c>
      <c r="L3407" s="77">
        <f ca="1">IF(ISERROR(MATCH([1]!WORKORDER[[#This Row],[TRAVELER]],[1]!Table1[TRAVELER],0)),L3407,#REF!)</f>
        <v>29809</v>
      </c>
    </row>
    <row r="3408" spans="1:12" hidden="1" x14ac:dyDescent="0.25">
      <c r="A3408" s="77">
        <v>712257</v>
      </c>
      <c r="B3408" s="77">
        <v>11546545</v>
      </c>
      <c r="C3408" s="77">
        <v>445</v>
      </c>
      <c r="D3408" s="77"/>
      <c r="E3408" s="100">
        <v>1110</v>
      </c>
      <c r="F3408" s="101">
        <v>92500</v>
      </c>
      <c r="G3408" s="102">
        <v>190958</v>
      </c>
      <c r="H3408" s="103">
        <v>46204</v>
      </c>
      <c r="I3408" s="104" t="s">
        <v>926</v>
      </c>
      <c r="J3408" s="77"/>
      <c r="K3408" s="77" t="str">
        <f ca="1">+IF(ISERROR(MATCH([1]!WORKORDER[[#This Row],[TRAVELER]],[1]!Table1[TRAVELER],0)),K3408,"Shipped")</f>
        <v>Shipped</v>
      </c>
      <c r="L3408" s="77">
        <f ca="1">IF(ISERROR(MATCH([1]!WORKORDER[[#This Row],[TRAVELER]],[1]!Table1[TRAVELER],0)),L3408,#REF!)</f>
        <v>29811</v>
      </c>
    </row>
    <row r="3409" spans="1:12" hidden="1" x14ac:dyDescent="0.25">
      <c r="A3409" s="77">
        <v>712258</v>
      </c>
      <c r="B3409" s="77">
        <v>11546545</v>
      </c>
      <c r="C3409" s="77">
        <v>597</v>
      </c>
      <c r="D3409" s="77"/>
      <c r="E3409" s="100">
        <v>1126</v>
      </c>
      <c r="F3409" s="101">
        <v>93833</v>
      </c>
      <c r="G3409" s="102">
        <v>190958</v>
      </c>
      <c r="H3409" s="103">
        <v>46204</v>
      </c>
      <c r="I3409" s="104" t="s">
        <v>926</v>
      </c>
      <c r="J3409" s="77"/>
      <c r="K3409" s="77" t="str">
        <f ca="1">+IF(ISERROR(MATCH([1]!WORKORDER[[#This Row],[TRAVELER]],[1]!Table1[TRAVELER],0)),K3409,"Shipped")</f>
        <v>Shipped</v>
      </c>
      <c r="L3409" s="77">
        <f ca="1">IF(ISERROR(MATCH([1]!WORKORDER[[#This Row],[TRAVELER]],[1]!Table1[TRAVELER],0)),L3409,#REF!)</f>
        <v>29807</v>
      </c>
    </row>
    <row r="3410" spans="1:12" hidden="1" x14ac:dyDescent="0.25">
      <c r="A3410" s="77">
        <v>712259</v>
      </c>
      <c r="B3410" s="77">
        <v>11546545</v>
      </c>
      <c r="C3410" s="77">
        <v>169</v>
      </c>
      <c r="D3410" s="77"/>
      <c r="E3410" s="100">
        <v>1063</v>
      </c>
      <c r="F3410" s="101">
        <v>88583</v>
      </c>
      <c r="G3410" s="102">
        <v>190958</v>
      </c>
      <c r="H3410" s="103">
        <v>46204</v>
      </c>
      <c r="I3410" s="104" t="s">
        <v>926</v>
      </c>
      <c r="J3410" s="77"/>
      <c r="K3410" s="77" t="str">
        <f ca="1">+IF(ISERROR(MATCH([1]!WORKORDER[[#This Row],[TRAVELER]],[1]!Table1[TRAVELER],0)),K3410,"Shipped")</f>
        <v>Shipped</v>
      </c>
      <c r="L3410" s="77">
        <f ca="1">IF(ISERROR(MATCH([1]!WORKORDER[[#This Row],[TRAVELER]],[1]!Table1[TRAVELER],0)),L3410,#REF!)</f>
        <v>29839</v>
      </c>
    </row>
    <row r="3411" spans="1:12" hidden="1" x14ac:dyDescent="0.25">
      <c r="A3411" s="77">
        <v>712260</v>
      </c>
      <c r="B3411" s="77">
        <v>11546545</v>
      </c>
      <c r="C3411" s="77">
        <v>12</v>
      </c>
      <c r="D3411" s="77"/>
      <c r="E3411" s="100">
        <v>1061</v>
      </c>
      <c r="F3411" s="101">
        <v>88417</v>
      </c>
      <c r="G3411" s="102">
        <v>190938</v>
      </c>
      <c r="H3411" s="103">
        <v>46204</v>
      </c>
      <c r="I3411" s="104" t="s">
        <v>926</v>
      </c>
      <c r="J3411" s="77"/>
      <c r="K3411" s="77" t="str">
        <f ca="1">+IF(ISERROR(MATCH([1]!WORKORDER[[#This Row],[TRAVELER]],[1]!Table1[TRAVELER],0)),K3411,"Shipped")</f>
        <v>Shipped</v>
      </c>
      <c r="L3411" s="77">
        <f ca="1">IF(ISERROR(MATCH([1]!WORKORDER[[#This Row],[TRAVELER]],[1]!Table1[TRAVELER],0)),L3411,#REF!)</f>
        <v>29852</v>
      </c>
    </row>
    <row r="3412" spans="1:12" hidden="1" x14ac:dyDescent="0.25">
      <c r="A3412" s="77">
        <v>712261</v>
      </c>
      <c r="B3412" s="77">
        <v>11546545</v>
      </c>
      <c r="C3412" s="77">
        <v>921</v>
      </c>
      <c r="D3412" s="77"/>
      <c r="E3412" s="100">
        <v>1142</v>
      </c>
      <c r="F3412" s="101">
        <v>95167</v>
      </c>
      <c r="G3412" s="102">
        <v>190938</v>
      </c>
      <c r="H3412" s="103">
        <v>46204</v>
      </c>
      <c r="I3412" s="104" t="s">
        <v>926</v>
      </c>
      <c r="J3412" s="77"/>
      <c r="K3412" s="77" t="str">
        <f ca="1">+IF(ISERROR(MATCH([1]!WORKORDER[[#This Row],[TRAVELER]],[1]!Table1[TRAVELER],0)),K3412,"Shipped")</f>
        <v>Shipped</v>
      </c>
      <c r="L3412" s="77">
        <f ca="1">IF(ISERROR(MATCH([1]!WORKORDER[[#This Row],[TRAVELER]],[1]!Table1[TRAVELER],0)),L3412,#REF!)</f>
        <v>29807</v>
      </c>
    </row>
    <row r="3413" spans="1:12" hidden="1" x14ac:dyDescent="0.25">
      <c r="A3413" s="77">
        <v>712262</v>
      </c>
      <c r="B3413" s="77">
        <v>11546545</v>
      </c>
      <c r="C3413" s="77">
        <v>400</v>
      </c>
      <c r="D3413" s="77"/>
      <c r="E3413" s="100">
        <v>1110</v>
      </c>
      <c r="F3413" s="101">
        <v>92500</v>
      </c>
      <c r="G3413" s="102">
        <v>190958</v>
      </c>
      <c r="H3413" s="103">
        <v>46204</v>
      </c>
      <c r="I3413" s="104" t="s">
        <v>926</v>
      </c>
      <c r="J3413" s="77"/>
      <c r="K3413" s="77" t="str">
        <f ca="1">+IF(ISERROR(MATCH([1]!WORKORDER[[#This Row],[TRAVELER]],[1]!Table1[TRAVELER],0)),K3413,"Shipped")</f>
        <v>Shipped</v>
      </c>
      <c r="L3413" s="77">
        <f ca="1">IF(ISERROR(MATCH([1]!WORKORDER[[#This Row],[TRAVELER]],[1]!Table1[TRAVELER],0)),L3413,#REF!)</f>
        <v>29839</v>
      </c>
    </row>
    <row r="3414" spans="1:12" hidden="1" x14ac:dyDescent="0.25">
      <c r="A3414" s="77">
        <v>712263</v>
      </c>
      <c r="B3414" s="77">
        <v>11546545</v>
      </c>
      <c r="C3414" s="77">
        <v>574</v>
      </c>
      <c r="D3414" s="77"/>
      <c r="E3414" s="100">
        <v>1089</v>
      </c>
      <c r="F3414" s="101">
        <v>90750</v>
      </c>
      <c r="G3414" s="102">
        <v>190958</v>
      </c>
      <c r="H3414" s="103">
        <v>46204</v>
      </c>
      <c r="I3414" s="104" t="s">
        <v>926</v>
      </c>
      <c r="J3414" s="77"/>
      <c r="K3414" s="77" t="str">
        <f ca="1">+IF(ISERROR(MATCH([1]!WORKORDER[[#This Row],[TRAVELER]],[1]!Table1[TRAVELER],0)),K3414,"Shipped")</f>
        <v>Shipped</v>
      </c>
      <c r="L3414" s="77">
        <f ca="1">IF(ISERROR(MATCH([1]!WORKORDER[[#This Row],[TRAVELER]],[1]!Table1[TRAVELER],0)),L3414,#REF!)</f>
        <v>29835</v>
      </c>
    </row>
    <row r="3415" spans="1:12" hidden="1" x14ac:dyDescent="0.25">
      <c r="A3415" s="77">
        <v>712265</v>
      </c>
      <c r="B3415" s="77">
        <v>82253</v>
      </c>
      <c r="C3415" s="77">
        <v>277</v>
      </c>
      <c r="D3415" s="77"/>
      <c r="E3415" s="100">
        <v>1006</v>
      </c>
      <c r="F3415" s="101">
        <v>42269</v>
      </c>
      <c r="G3415" s="102">
        <v>191147</v>
      </c>
      <c r="H3415" s="103">
        <v>46212</v>
      </c>
      <c r="I3415" s="104" t="s">
        <v>2081</v>
      </c>
      <c r="J3415" s="77"/>
      <c r="K3415" s="77" t="str">
        <f ca="1">+IF(ISERROR(MATCH([1]!WORKORDER[[#This Row],[TRAVELER]],[1]!Table1[TRAVELER],0)),K3415,"Shipped")</f>
        <v>Shipped</v>
      </c>
      <c r="L3415" s="77">
        <f ca="1">IF(ISERROR(MATCH([1]!WORKORDER[[#This Row],[TRAVELER]],[1]!Table1[TRAVELER],0)),L3415,#REF!)</f>
        <v>29816</v>
      </c>
    </row>
    <row r="3416" spans="1:12" hidden="1" x14ac:dyDescent="0.25">
      <c r="A3416" s="77">
        <v>712266</v>
      </c>
      <c r="B3416" s="77">
        <v>82253</v>
      </c>
      <c r="C3416" s="77">
        <v>577</v>
      </c>
      <c r="D3416" s="77"/>
      <c r="E3416" s="100">
        <v>1027</v>
      </c>
      <c r="F3416" s="101">
        <v>43151</v>
      </c>
      <c r="G3416" s="102">
        <v>191147</v>
      </c>
      <c r="H3416" s="103">
        <v>46212</v>
      </c>
      <c r="I3416" s="104" t="s">
        <v>2082</v>
      </c>
      <c r="J3416" s="77"/>
      <c r="K3416" s="77" t="str">
        <f ca="1">+IF(ISERROR(MATCH([1]!WORKORDER[[#This Row],[TRAVELER]],[1]!Table1[TRAVELER],0)),K3416,"Shipped")</f>
        <v>Shipped</v>
      </c>
      <c r="L3416" s="77">
        <f ca="1">IF(ISERROR(MATCH([1]!WORKORDER[[#This Row],[TRAVELER]],[1]!Table1[TRAVELER],0)),L3416,#REF!)</f>
        <v>29816</v>
      </c>
    </row>
    <row r="3417" spans="1:12" hidden="1" x14ac:dyDescent="0.25">
      <c r="A3417" s="77">
        <v>712277</v>
      </c>
      <c r="B3417" s="77" t="s">
        <v>999</v>
      </c>
      <c r="C3417" s="77" t="s">
        <v>922</v>
      </c>
      <c r="D3417" s="77"/>
      <c r="E3417" s="100">
        <v>1193</v>
      </c>
      <c r="F3417" s="101">
        <v>3360</v>
      </c>
      <c r="G3417" s="102">
        <v>190740</v>
      </c>
      <c r="H3417" s="103">
        <v>46197</v>
      </c>
      <c r="I3417" s="104" t="s">
        <v>2083</v>
      </c>
      <c r="J3417" s="77"/>
      <c r="K3417" s="77" t="str">
        <f ca="1">+IF(ISERROR(MATCH([1]!WORKORDER[[#This Row],[TRAVELER]],[1]!Table1[TRAVELER],0)),K3417,"Shipped")</f>
        <v>Shipped</v>
      </c>
      <c r="L3417" s="77">
        <f ca="1">IF(ISERROR(MATCH([1]!WORKORDER[[#This Row],[TRAVELER]],[1]!Table1[TRAVELER],0)),L3417,#REF!)</f>
        <v>29758</v>
      </c>
    </row>
    <row r="3418" spans="1:12" hidden="1" x14ac:dyDescent="0.25">
      <c r="A3418" s="77">
        <v>712278</v>
      </c>
      <c r="B3418" s="77" t="s">
        <v>999</v>
      </c>
      <c r="C3418" s="77" t="s">
        <v>922</v>
      </c>
      <c r="D3418" s="77"/>
      <c r="E3418" s="100">
        <v>1193</v>
      </c>
      <c r="F3418" s="101">
        <v>3360</v>
      </c>
      <c r="G3418" s="102">
        <v>190740</v>
      </c>
      <c r="H3418" s="103">
        <v>46197</v>
      </c>
      <c r="I3418" s="104" t="s">
        <v>2084</v>
      </c>
      <c r="J3418" s="77"/>
      <c r="K3418" s="77" t="str">
        <f ca="1">+IF(ISERROR(MATCH([1]!WORKORDER[[#This Row],[TRAVELER]],[1]!Table1[TRAVELER],0)),K3418,"Shipped")</f>
        <v>Shipped</v>
      </c>
      <c r="L3418" s="77">
        <f ca="1">IF(ISERROR(MATCH([1]!WORKORDER[[#This Row],[TRAVELER]],[1]!Table1[TRAVELER],0)),L3418,#REF!)</f>
        <v>29758</v>
      </c>
    </row>
    <row r="3419" spans="1:12" hidden="1" x14ac:dyDescent="0.25">
      <c r="A3419" s="77">
        <v>712279</v>
      </c>
      <c r="B3419" s="77" t="s">
        <v>999</v>
      </c>
      <c r="C3419" s="77" t="s">
        <v>922</v>
      </c>
      <c r="D3419" s="77"/>
      <c r="E3419" s="100">
        <v>1491</v>
      </c>
      <c r="F3419" s="101">
        <v>4200</v>
      </c>
      <c r="G3419" s="102">
        <v>190740</v>
      </c>
      <c r="H3419" s="103">
        <v>46197</v>
      </c>
      <c r="I3419" s="104" t="s">
        <v>2085</v>
      </c>
      <c r="J3419" s="77"/>
      <c r="K3419" s="77" t="str">
        <f ca="1">+IF(ISERROR(MATCH([1]!WORKORDER[[#This Row],[TRAVELER]],[1]!Table1[TRAVELER],0)),K3419,"Shipped")</f>
        <v>Shipped</v>
      </c>
      <c r="L3419" s="77">
        <f ca="1">IF(ISERROR(MATCH([1]!WORKORDER[[#This Row],[TRAVELER]],[1]!Table1[TRAVELER],0)),L3419,#REF!)</f>
        <v>29758</v>
      </c>
    </row>
    <row r="3420" spans="1:12" hidden="1" x14ac:dyDescent="0.25">
      <c r="A3420" s="77">
        <v>712280</v>
      </c>
      <c r="B3420" s="77" t="s">
        <v>999</v>
      </c>
      <c r="C3420" s="77" t="s">
        <v>922</v>
      </c>
      <c r="D3420" s="77"/>
      <c r="E3420" s="100">
        <v>1449</v>
      </c>
      <c r="F3420" s="101">
        <v>4081</v>
      </c>
      <c r="G3420" s="102">
        <v>190740</v>
      </c>
      <c r="H3420" s="103">
        <v>46197</v>
      </c>
      <c r="I3420" s="104" t="s">
        <v>2086</v>
      </c>
      <c r="J3420" s="77"/>
      <c r="K3420" s="77" t="str">
        <f ca="1">+IF(ISERROR(MATCH([1]!WORKORDER[[#This Row],[TRAVELER]],[1]!Table1[TRAVELER],0)),K3420,"Shipped")</f>
        <v>Shipped</v>
      </c>
      <c r="L3420" s="77">
        <f ca="1">IF(ISERROR(MATCH([1]!WORKORDER[[#This Row],[TRAVELER]],[1]!Table1[TRAVELER],0)),L3420,#REF!)</f>
        <v>29758</v>
      </c>
    </row>
    <row r="3421" spans="1:12" hidden="1" x14ac:dyDescent="0.25">
      <c r="A3421" s="77">
        <v>712281</v>
      </c>
      <c r="B3421" s="77" t="s">
        <v>865</v>
      </c>
      <c r="C3421" s="77">
        <v>480</v>
      </c>
      <c r="D3421" s="77"/>
      <c r="E3421" s="100">
        <v>1176</v>
      </c>
      <c r="F3421" s="101">
        <v>68000</v>
      </c>
      <c r="G3421" s="102">
        <v>191105</v>
      </c>
      <c r="H3421" s="103">
        <v>46210</v>
      </c>
      <c r="I3421" s="104" t="s">
        <v>2087</v>
      </c>
      <c r="J3421" s="77"/>
      <c r="K3421" s="77" t="str">
        <f ca="1">+IF(ISERROR(MATCH([1]!WORKORDER[[#This Row],[TRAVELER]],[1]!Table1[TRAVELER],0)),K3421,"Shipped")</f>
        <v>Shipped</v>
      </c>
      <c r="L3421" s="77">
        <f ca="1">IF(ISERROR(MATCH([1]!WORKORDER[[#This Row],[TRAVELER]],[1]!Table1[TRAVELER],0)),L3421,#REF!)</f>
        <v>29862</v>
      </c>
    </row>
    <row r="3422" spans="1:12" hidden="1" x14ac:dyDescent="0.25">
      <c r="A3422" s="77">
        <v>712282</v>
      </c>
      <c r="B3422" s="77" t="s">
        <v>865</v>
      </c>
      <c r="C3422" s="77">
        <v>181</v>
      </c>
      <c r="D3422" s="77"/>
      <c r="E3422" s="100">
        <v>1125</v>
      </c>
      <c r="F3422" s="101">
        <v>65000</v>
      </c>
      <c r="G3422" s="102">
        <v>190975</v>
      </c>
      <c r="H3422" s="103">
        <v>46204</v>
      </c>
      <c r="I3422" s="104" t="s">
        <v>2088</v>
      </c>
      <c r="J3422" s="77"/>
      <c r="K3422" s="77" t="str">
        <f ca="1">+IF(ISERROR(MATCH([1]!WORKORDER[[#This Row],[TRAVELER]],[1]!Table1[TRAVELER],0)),K3422,"Shipped")</f>
        <v>Shipped</v>
      </c>
      <c r="L3422" s="77">
        <f ca="1">IF(ISERROR(MATCH([1]!WORKORDER[[#This Row],[TRAVELER]],[1]!Table1[TRAVELER],0)),L3422,#REF!)</f>
        <v>29801</v>
      </c>
    </row>
    <row r="3423" spans="1:12" hidden="1" x14ac:dyDescent="0.25">
      <c r="A3423" s="77">
        <v>712287</v>
      </c>
      <c r="B3423" s="77" t="s">
        <v>974</v>
      </c>
      <c r="C3423" s="77">
        <v>863</v>
      </c>
      <c r="D3423" s="77"/>
      <c r="E3423" s="100">
        <v>1206</v>
      </c>
      <c r="F3423" s="101">
        <v>45000</v>
      </c>
      <c r="G3423" s="102">
        <v>192845</v>
      </c>
      <c r="H3423" s="103">
        <v>46238</v>
      </c>
      <c r="I3423" s="104" t="s">
        <v>926</v>
      </c>
      <c r="J3423" s="77"/>
      <c r="K3423" s="77">
        <f ca="1">+IF(ISERROR(MATCH([1]!WORKORDER[[#This Row],[TRAVELER]],[1]!Table1[TRAVELER],0)),K3423,"Shipped")</f>
        <v>0</v>
      </c>
      <c r="L3423" s="77">
        <f ca="1">IF(ISERROR(MATCH([1]!WORKORDER[[#This Row],[TRAVELER]],[1]!Table1[TRAVELER],0)),L3423,#REF!)</f>
        <v>0</v>
      </c>
    </row>
    <row r="3424" spans="1:12" hidden="1" x14ac:dyDescent="0.25">
      <c r="A3424" s="77">
        <v>712288</v>
      </c>
      <c r="B3424" s="77" t="s">
        <v>974</v>
      </c>
      <c r="C3424" s="77">
        <v>1010</v>
      </c>
      <c r="D3424" s="77"/>
      <c r="E3424" s="100">
        <v>1179</v>
      </c>
      <c r="F3424" s="101">
        <v>44000</v>
      </c>
      <c r="G3424" s="102">
        <v>192845</v>
      </c>
      <c r="H3424" s="103">
        <v>46238</v>
      </c>
      <c r="I3424" s="104" t="s">
        <v>926</v>
      </c>
      <c r="J3424" s="77"/>
      <c r="K3424" s="77">
        <f ca="1">+IF(ISERROR(MATCH([1]!WORKORDER[[#This Row],[TRAVELER]],[1]!Table1[TRAVELER],0)),K3424,"Shipped")</f>
        <v>0</v>
      </c>
      <c r="L3424" s="77">
        <f ca="1">IF(ISERROR(MATCH([1]!WORKORDER[[#This Row],[TRAVELER]],[1]!Table1[TRAVELER],0)),L3424,#REF!)</f>
        <v>0</v>
      </c>
    </row>
    <row r="3425" spans="1:12" hidden="1" x14ac:dyDescent="0.25">
      <c r="A3425" s="77">
        <v>712292</v>
      </c>
      <c r="B3425" s="77" t="s">
        <v>865</v>
      </c>
      <c r="C3425" s="77">
        <v>482</v>
      </c>
      <c r="D3425" s="77"/>
      <c r="E3425" s="100">
        <v>1003</v>
      </c>
      <c r="F3425" s="101">
        <v>58000</v>
      </c>
      <c r="G3425" s="102">
        <v>191061</v>
      </c>
      <c r="H3425" s="103">
        <v>46209</v>
      </c>
      <c r="I3425" s="104" t="s">
        <v>2089</v>
      </c>
      <c r="J3425" s="77"/>
      <c r="K3425" s="77" t="str">
        <f ca="1">+IF(ISERROR(MATCH([1]!WORKORDER[[#This Row],[TRAVELER]],[1]!Table1[TRAVELER],0)),K3425,"Shipped")</f>
        <v>Shipped</v>
      </c>
      <c r="L3425" s="77">
        <f ca="1">IF(ISERROR(MATCH([1]!WORKORDER[[#This Row],[TRAVELER]],[1]!Table1[TRAVELER],0)),L3425,#REF!)</f>
        <v>29819</v>
      </c>
    </row>
    <row r="3426" spans="1:12" hidden="1" x14ac:dyDescent="0.25">
      <c r="A3426" s="77">
        <v>712293</v>
      </c>
      <c r="B3426" s="77" t="s">
        <v>865</v>
      </c>
      <c r="C3426" s="77">
        <v>1584</v>
      </c>
      <c r="D3426" s="77"/>
      <c r="E3426" s="100">
        <v>1228</v>
      </c>
      <c r="F3426" s="101">
        <v>71000</v>
      </c>
      <c r="G3426" s="102">
        <v>191061</v>
      </c>
      <c r="H3426" s="103">
        <v>46209</v>
      </c>
      <c r="I3426" s="104" t="s">
        <v>2090</v>
      </c>
      <c r="J3426" s="77"/>
      <c r="K3426" s="77" t="str">
        <f ca="1">+IF(ISERROR(MATCH([1]!WORKORDER[[#This Row],[TRAVELER]],[1]!Table1[TRAVELER],0)),K3426,"Shipped")</f>
        <v>Shipped</v>
      </c>
      <c r="L3426" s="77">
        <f ca="1">IF(ISERROR(MATCH([1]!WORKORDER[[#This Row],[TRAVELER]],[1]!Table1[TRAVELER],0)),L3426,#REF!)</f>
        <v>29862</v>
      </c>
    </row>
    <row r="3427" spans="1:12" hidden="1" x14ac:dyDescent="0.25">
      <c r="A3427" s="77">
        <v>712294</v>
      </c>
      <c r="B3427" s="77">
        <v>82248</v>
      </c>
      <c r="C3427" s="77">
        <v>1401</v>
      </c>
      <c r="D3427" s="77"/>
      <c r="E3427" s="100">
        <v>1043</v>
      </c>
      <c r="F3427" s="101">
        <v>35966</v>
      </c>
      <c r="G3427" s="102">
        <v>190938</v>
      </c>
      <c r="H3427" s="103">
        <v>46204</v>
      </c>
      <c r="I3427" s="104"/>
      <c r="J3427" s="77"/>
      <c r="K3427" s="77" t="str">
        <f ca="1">+IF(ISERROR(MATCH([1]!WORKORDER[[#This Row],[TRAVELER]],[1]!Table1[TRAVELER],0)),K3427,"Shipped")</f>
        <v>Shipped</v>
      </c>
      <c r="L3427" s="77">
        <f ca="1">IF(ISERROR(MATCH([1]!WORKORDER[[#This Row],[TRAVELER]],[1]!Table1[TRAVELER],0)),L3427,#REF!)</f>
        <v>29809</v>
      </c>
    </row>
    <row r="3428" spans="1:12" hidden="1" x14ac:dyDescent="0.25">
      <c r="A3428" s="77">
        <v>712295</v>
      </c>
      <c r="B3428" s="77">
        <v>82248</v>
      </c>
      <c r="C3428" s="77">
        <v>1061</v>
      </c>
      <c r="D3428" s="77"/>
      <c r="E3428" s="100">
        <v>1040</v>
      </c>
      <c r="F3428" s="101">
        <v>35862</v>
      </c>
      <c r="G3428" s="102">
        <v>190938</v>
      </c>
      <c r="H3428" s="103">
        <v>46204</v>
      </c>
      <c r="I3428" s="104"/>
      <c r="J3428" s="77"/>
      <c r="K3428" s="77" t="str">
        <f ca="1">+IF(ISERROR(MATCH([1]!WORKORDER[[#This Row],[TRAVELER]],[1]!Table1[TRAVELER],0)),K3428,"Shipped")</f>
        <v>Shipped</v>
      </c>
      <c r="L3428" s="77">
        <f ca="1">IF(ISERROR(MATCH([1]!WORKORDER[[#This Row],[TRAVELER]],[1]!Table1[TRAVELER],0)),L3428,#REF!)</f>
        <v>29809</v>
      </c>
    </row>
    <row r="3429" spans="1:12" hidden="1" x14ac:dyDescent="0.25">
      <c r="A3429" s="77">
        <v>712298</v>
      </c>
      <c r="B3429" s="77">
        <v>11602031</v>
      </c>
      <c r="C3429" s="77">
        <v>424</v>
      </c>
      <c r="D3429" s="77"/>
      <c r="E3429" s="100">
        <v>826</v>
      </c>
      <c r="F3429" s="101">
        <v>4047</v>
      </c>
      <c r="G3429" s="102">
        <v>190938</v>
      </c>
      <c r="H3429" s="103">
        <v>46204</v>
      </c>
      <c r="I3429" s="104" t="s">
        <v>926</v>
      </c>
      <c r="J3429" s="77"/>
      <c r="K3429" s="77" t="str">
        <f ca="1">+IF(ISERROR(MATCH([1]!WORKORDER[[#This Row],[TRAVELER]],[1]!Table1[TRAVELER],0)),K3429,"Shipped")</f>
        <v>Shipped</v>
      </c>
      <c r="L3429" s="77">
        <f ca="1">IF(ISERROR(MATCH([1]!WORKORDER[[#This Row],[TRAVELER]],[1]!Table1[TRAVELER],0)),L3429,#REF!)</f>
        <v>29839</v>
      </c>
    </row>
    <row r="3430" spans="1:12" hidden="1" x14ac:dyDescent="0.25">
      <c r="A3430" s="77">
        <v>712299</v>
      </c>
      <c r="B3430" s="77">
        <v>11602031</v>
      </c>
      <c r="C3430" s="77">
        <v>841</v>
      </c>
      <c r="D3430" s="77"/>
      <c r="E3430" s="100">
        <v>932</v>
      </c>
      <c r="F3430" s="101">
        <v>4566</v>
      </c>
      <c r="G3430" s="102">
        <v>190938</v>
      </c>
      <c r="H3430" s="103">
        <v>46204</v>
      </c>
      <c r="I3430" s="104" t="s">
        <v>926</v>
      </c>
      <c r="J3430" s="77"/>
      <c r="K3430" s="77" t="str">
        <f ca="1">+IF(ISERROR(MATCH([1]!WORKORDER[[#This Row],[TRAVELER]],[1]!Table1[TRAVELER],0)),K3430,"Shipped")</f>
        <v>Shipped</v>
      </c>
      <c r="L3430" s="77">
        <f ca="1">IF(ISERROR(MATCH([1]!WORKORDER[[#This Row],[TRAVELER]],[1]!Table1[TRAVELER],0)),L3430,#REF!)</f>
        <v>29814</v>
      </c>
    </row>
    <row r="3431" spans="1:12" hidden="1" x14ac:dyDescent="0.25">
      <c r="A3431" s="77">
        <v>712300</v>
      </c>
      <c r="B3431" s="77">
        <v>11602031</v>
      </c>
      <c r="C3431" s="77">
        <v>555</v>
      </c>
      <c r="D3431" s="77"/>
      <c r="E3431" s="100">
        <v>849</v>
      </c>
      <c r="F3431" s="101">
        <v>4160</v>
      </c>
      <c r="G3431" s="102">
        <v>190938</v>
      </c>
      <c r="H3431" s="103">
        <v>46204</v>
      </c>
      <c r="I3431" s="104" t="s">
        <v>926</v>
      </c>
      <c r="J3431" s="77"/>
      <c r="K3431" s="77" t="str">
        <f ca="1">+IF(ISERROR(MATCH([1]!WORKORDER[[#This Row],[TRAVELER]],[1]!Table1[TRAVELER],0)),K3431,"Shipped")</f>
        <v>Shipped</v>
      </c>
      <c r="L3431" s="77">
        <f ca="1">IF(ISERROR(MATCH([1]!WORKORDER[[#This Row],[TRAVELER]],[1]!Table1[TRAVELER],0)),L3431,#REF!)</f>
        <v>29805</v>
      </c>
    </row>
    <row r="3432" spans="1:12" hidden="1" x14ac:dyDescent="0.25">
      <c r="A3432" s="77">
        <v>712301</v>
      </c>
      <c r="B3432" s="77">
        <v>11602031</v>
      </c>
      <c r="C3432" s="77">
        <v>119</v>
      </c>
      <c r="D3432" s="77"/>
      <c r="E3432" s="100">
        <v>119</v>
      </c>
      <c r="F3432" s="101">
        <v>4473</v>
      </c>
      <c r="G3432" s="102">
        <v>190938</v>
      </c>
      <c r="H3432" s="103">
        <v>46204</v>
      </c>
      <c r="I3432" s="104" t="s">
        <v>926</v>
      </c>
      <c r="J3432" s="77"/>
      <c r="K3432" s="77" t="str">
        <f ca="1">+IF(ISERROR(MATCH([1]!WORKORDER[[#This Row],[TRAVELER]],[1]!Table1[TRAVELER],0)),K3432,"Shipped")</f>
        <v>Shipped</v>
      </c>
      <c r="L3432" s="77">
        <f ca="1">IF(ISERROR(MATCH([1]!WORKORDER[[#This Row],[TRAVELER]],[1]!Table1[TRAVELER],0)),L3432,#REF!)</f>
        <v>29803</v>
      </c>
    </row>
    <row r="3433" spans="1:12" hidden="1" x14ac:dyDescent="0.25">
      <c r="A3433" s="77">
        <v>712302</v>
      </c>
      <c r="B3433" s="77">
        <v>11602031</v>
      </c>
      <c r="C3433" s="77">
        <v>1671</v>
      </c>
      <c r="D3433" s="77"/>
      <c r="E3433" s="100">
        <v>1671</v>
      </c>
      <c r="F3433" s="101">
        <v>3753</v>
      </c>
      <c r="G3433" s="102">
        <v>190938</v>
      </c>
      <c r="H3433" s="103">
        <v>46204</v>
      </c>
      <c r="I3433" s="104" t="s">
        <v>926</v>
      </c>
      <c r="J3433" s="77"/>
      <c r="K3433" s="77" t="str">
        <f ca="1">+IF(ISERROR(MATCH([1]!WORKORDER[[#This Row],[TRAVELER]],[1]!Table1[TRAVELER],0)),K3433,"Shipped")</f>
        <v>Shipped</v>
      </c>
      <c r="L3433" s="77">
        <f ca="1">IF(ISERROR(MATCH([1]!WORKORDER[[#This Row],[TRAVELER]],[1]!Table1[TRAVELER],0)),L3433,#REF!)</f>
        <v>29803</v>
      </c>
    </row>
    <row r="3434" spans="1:12" hidden="1" x14ac:dyDescent="0.25">
      <c r="A3434" s="77">
        <v>712310</v>
      </c>
      <c r="B3434" s="77" t="s">
        <v>951</v>
      </c>
      <c r="C3434" s="77">
        <v>826</v>
      </c>
      <c r="D3434" s="77"/>
      <c r="E3434" s="100">
        <v>912</v>
      </c>
      <c r="F3434" s="101">
        <v>69091</v>
      </c>
      <c r="G3434" s="102">
        <v>191012</v>
      </c>
      <c r="H3434" s="103">
        <v>46205</v>
      </c>
      <c r="I3434" s="104" t="s">
        <v>926</v>
      </c>
      <c r="J3434" s="77"/>
      <c r="K3434" s="77" t="str">
        <f ca="1">+IF(ISERROR(MATCH([1]!WORKORDER[[#This Row],[TRAVELER]],[1]!Table1[TRAVELER],0)),K3434,"Shipped")</f>
        <v>Shipped</v>
      </c>
      <c r="L3434" s="77">
        <f ca="1">IF(ISERROR(MATCH([1]!WORKORDER[[#This Row],[TRAVELER]],[1]!Table1[TRAVELER],0)),L3434,#REF!)</f>
        <v>29814</v>
      </c>
    </row>
    <row r="3435" spans="1:12" hidden="1" x14ac:dyDescent="0.25">
      <c r="A3435" s="77">
        <v>712311</v>
      </c>
      <c r="B3435" s="77" t="s">
        <v>951</v>
      </c>
      <c r="C3435" s="77">
        <v>604</v>
      </c>
      <c r="D3435" s="77"/>
      <c r="E3435" s="100">
        <v>1056</v>
      </c>
      <c r="F3435" s="101">
        <v>80000</v>
      </c>
      <c r="G3435" s="102">
        <v>191012</v>
      </c>
      <c r="H3435" s="103">
        <v>46205</v>
      </c>
      <c r="I3435" s="104" t="s">
        <v>926</v>
      </c>
      <c r="J3435" s="77"/>
      <c r="K3435" s="77" t="str">
        <f ca="1">+IF(ISERROR(MATCH([1]!WORKORDER[[#This Row],[TRAVELER]],[1]!Table1[TRAVELER],0)),K3435,"Shipped")</f>
        <v>Shipped</v>
      </c>
      <c r="L3435" s="77">
        <f ca="1">IF(ISERROR(MATCH([1]!WORKORDER[[#This Row],[TRAVELER]],[1]!Table1[TRAVELER],0)),L3435,#REF!)</f>
        <v>29818</v>
      </c>
    </row>
    <row r="3436" spans="1:12" hidden="1" x14ac:dyDescent="0.25">
      <c r="A3436" s="77">
        <v>712312</v>
      </c>
      <c r="B3436" s="77" t="s">
        <v>1188</v>
      </c>
      <c r="C3436" s="77" t="s">
        <v>922</v>
      </c>
      <c r="D3436" s="77"/>
      <c r="E3436" s="100">
        <v>1468</v>
      </c>
      <c r="F3436" s="101">
        <v>40000</v>
      </c>
      <c r="G3436" s="102">
        <v>190958</v>
      </c>
      <c r="H3436" s="103">
        <v>46204</v>
      </c>
      <c r="I3436" s="104" t="s">
        <v>926</v>
      </c>
      <c r="J3436" s="77"/>
      <c r="K3436" s="77" t="str">
        <f ca="1">+IF(ISERROR(MATCH([1]!WORKORDER[[#This Row],[TRAVELER]],[1]!Table1[TRAVELER],0)),K3436,"Shipped")</f>
        <v>Shipped</v>
      </c>
      <c r="L3436" s="77">
        <f ca="1">IF(ISERROR(MATCH([1]!WORKORDER[[#This Row],[TRAVELER]],[1]!Table1[TRAVELER],0)),L3436,#REF!)</f>
        <v>29809</v>
      </c>
    </row>
    <row r="3437" spans="1:12" hidden="1" x14ac:dyDescent="0.25">
      <c r="A3437" s="77">
        <v>712313</v>
      </c>
      <c r="B3437" s="77" t="s">
        <v>1188</v>
      </c>
      <c r="C3437" s="77" t="s">
        <v>922</v>
      </c>
      <c r="D3437" s="77"/>
      <c r="E3437" s="100">
        <v>1468</v>
      </c>
      <c r="F3437" s="101">
        <v>40000</v>
      </c>
      <c r="G3437" s="102">
        <v>190958</v>
      </c>
      <c r="H3437" s="103">
        <v>46204</v>
      </c>
      <c r="I3437" s="104" t="s">
        <v>2091</v>
      </c>
      <c r="J3437" s="77"/>
      <c r="K3437" s="77" t="str">
        <f ca="1">+IF(ISERROR(MATCH([1]!WORKORDER[[#This Row],[TRAVELER]],[1]!Table1[TRAVELER],0)),K3437,"Shipped")</f>
        <v>Shipped</v>
      </c>
      <c r="L3437" s="77">
        <f ca="1">IF(ISERROR(MATCH([1]!WORKORDER[[#This Row],[TRAVELER]],[1]!Table1[TRAVELER],0)),L3437,#REF!)</f>
        <v>29831</v>
      </c>
    </row>
    <row r="3438" spans="1:12" hidden="1" x14ac:dyDescent="0.25">
      <c r="A3438" s="77">
        <v>712314</v>
      </c>
      <c r="B3438" s="77" t="s">
        <v>1188</v>
      </c>
      <c r="C3438" s="77" t="s">
        <v>922</v>
      </c>
      <c r="D3438" s="77"/>
      <c r="E3438" s="100">
        <v>1468</v>
      </c>
      <c r="F3438" s="101">
        <v>40000</v>
      </c>
      <c r="G3438" s="102">
        <v>190958</v>
      </c>
      <c r="H3438" s="103">
        <v>46204</v>
      </c>
      <c r="I3438" s="104" t="s">
        <v>926</v>
      </c>
      <c r="J3438" s="77"/>
      <c r="K3438" s="77" t="str">
        <f ca="1">+IF(ISERROR(MATCH([1]!WORKORDER[[#This Row],[TRAVELER]],[1]!Table1[TRAVELER],0)),K3438,"Shipped")</f>
        <v>Shipped</v>
      </c>
      <c r="L3438" s="77">
        <f ca="1">IF(ISERROR(MATCH([1]!WORKORDER[[#This Row],[TRAVELER]],[1]!Table1[TRAVELER],0)),L3438,#REF!)</f>
        <v>29814</v>
      </c>
    </row>
    <row r="3439" spans="1:12" hidden="1" x14ac:dyDescent="0.25">
      <c r="A3439" s="77">
        <v>712315</v>
      </c>
      <c r="B3439" s="77" t="s">
        <v>1188</v>
      </c>
      <c r="C3439" s="77" t="s">
        <v>922</v>
      </c>
      <c r="D3439" s="77"/>
      <c r="E3439" s="100">
        <v>1468</v>
      </c>
      <c r="F3439" s="101">
        <v>40000</v>
      </c>
      <c r="G3439" s="102">
        <v>190958</v>
      </c>
      <c r="H3439" s="103">
        <v>46204</v>
      </c>
      <c r="I3439" s="104" t="s">
        <v>2092</v>
      </c>
      <c r="J3439" s="77"/>
      <c r="K3439" s="77" t="str">
        <f ca="1">+IF(ISERROR(MATCH([1]!WORKORDER[[#This Row],[TRAVELER]],[1]!Table1[TRAVELER],0)),K3439,"Shipped")</f>
        <v>Shipped</v>
      </c>
      <c r="L3439" s="77">
        <f ca="1">IF(ISERROR(MATCH([1]!WORKORDER[[#This Row],[TRAVELER]],[1]!Table1[TRAVELER],0)),L3439,#REF!)</f>
        <v>29814</v>
      </c>
    </row>
    <row r="3440" spans="1:12" hidden="1" x14ac:dyDescent="0.25">
      <c r="A3440" s="77">
        <v>712316</v>
      </c>
      <c r="B3440" s="77" t="s">
        <v>1188</v>
      </c>
      <c r="C3440" s="77" t="s">
        <v>922</v>
      </c>
      <c r="D3440" s="77"/>
      <c r="E3440" s="100">
        <v>1468</v>
      </c>
      <c r="F3440" s="101">
        <v>40000</v>
      </c>
      <c r="G3440" s="102">
        <v>190958</v>
      </c>
      <c r="H3440" s="103">
        <v>46204</v>
      </c>
      <c r="I3440" s="104" t="s">
        <v>926</v>
      </c>
      <c r="J3440" s="77"/>
      <c r="K3440" s="77" t="str">
        <f ca="1">+IF(ISERROR(MATCH([1]!WORKORDER[[#This Row],[TRAVELER]],[1]!Table1[TRAVELER],0)),K3440,"Shipped")</f>
        <v>Shipped</v>
      </c>
      <c r="L3440" s="77">
        <f ca="1">IF(ISERROR(MATCH([1]!WORKORDER[[#This Row],[TRAVELER]],[1]!Table1[TRAVELER],0)),L3440,#REF!)</f>
        <v>29800</v>
      </c>
    </row>
    <row r="3441" spans="1:12" hidden="1" x14ac:dyDescent="0.25">
      <c r="A3441" s="77">
        <v>712317</v>
      </c>
      <c r="B3441" s="77" t="s">
        <v>1188</v>
      </c>
      <c r="C3441" s="77" t="s">
        <v>922</v>
      </c>
      <c r="D3441" s="77"/>
      <c r="E3441" s="100">
        <v>1468</v>
      </c>
      <c r="F3441" s="101">
        <v>40000</v>
      </c>
      <c r="G3441" s="102">
        <v>190958</v>
      </c>
      <c r="H3441" s="103">
        <v>46204</v>
      </c>
      <c r="I3441" s="104" t="s">
        <v>2093</v>
      </c>
      <c r="J3441" s="77"/>
      <c r="K3441" s="77" t="str">
        <f ca="1">+IF(ISERROR(MATCH([1]!WORKORDER[[#This Row],[TRAVELER]],[1]!Table1[TRAVELER],0)),K3441,"Shipped")</f>
        <v>Shipped</v>
      </c>
      <c r="L3441" s="77">
        <f ca="1">IF(ISERROR(MATCH([1]!WORKORDER[[#This Row],[TRAVELER]],[1]!Table1[TRAVELER],0)),L3441,#REF!)</f>
        <v>29800</v>
      </c>
    </row>
    <row r="3442" spans="1:12" hidden="1" x14ac:dyDescent="0.25">
      <c r="A3442" s="77">
        <v>712318</v>
      </c>
      <c r="B3442" s="77" t="s">
        <v>934</v>
      </c>
      <c r="C3442" s="77" t="s">
        <v>922</v>
      </c>
      <c r="D3442" s="77"/>
      <c r="E3442" s="100">
        <v>1320</v>
      </c>
      <c r="F3442" s="101">
        <v>40000</v>
      </c>
      <c r="G3442" s="102">
        <v>191012</v>
      </c>
      <c r="H3442" s="103">
        <v>46205</v>
      </c>
      <c r="I3442" s="104" t="s">
        <v>926</v>
      </c>
      <c r="J3442" s="77"/>
      <c r="K3442" s="77" t="str">
        <f ca="1">+IF(ISERROR(MATCH([1]!WORKORDER[[#This Row],[TRAVELER]],[1]!Table1[TRAVELER],0)),K3442,"Shipped")</f>
        <v>Shipped</v>
      </c>
      <c r="L3442" s="77">
        <f ca="1">IF(ISERROR(MATCH([1]!WORKORDER[[#This Row],[TRAVELER]],[1]!Table1[TRAVELER],0)),L3442,#REF!)</f>
        <v>29809</v>
      </c>
    </row>
    <row r="3443" spans="1:12" hidden="1" x14ac:dyDescent="0.25">
      <c r="A3443" s="77">
        <v>712319</v>
      </c>
      <c r="B3443" s="77" t="s">
        <v>934</v>
      </c>
      <c r="C3443" s="77" t="s">
        <v>922</v>
      </c>
      <c r="D3443" s="77"/>
      <c r="E3443" s="100">
        <v>1320</v>
      </c>
      <c r="F3443" s="101">
        <v>40000</v>
      </c>
      <c r="G3443" s="102">
        <v>191012</v>
      </c>
      <c r="H3443" s="103">
        <v>46205</v>
      </c>
      <c r="I3443" s="104" t="s">
        <v>2094</v>
      </c>
      <c r="J3443" s="77"/>
      <c r="K3443" s="77" t="str">
        <f ca="1">+IF(ISERROR(MATCH([1]!WORKORDER[[#This Row],[TRAVELER]],[1]!Table1[TRAVELER],0)),K3443,"Shipped")</f>
        <v>Shipped</v>
      </c>
      <c r="L3443" s="77">
        <f ca="1">IF(ISERROR(MATCH([1]!WORKORDER[[#This Row],[TRAVELER]],[1]!Table1[TRAVELER],0)),L3443,#REF!)</f>
        <v>29809</v>
      </c>
    </row>
    <row r="3444" spans="1:12" hidden="1" x14ac:dyDescent="0.25">
      <c r="A3444" s="77">
        <v>712320</v>
      </c>
      <c r="B3444" s="77" t="s">
        <v>934</v>
      </c>
      <c r="C3444" s="77" t="s">
        <v>922</v>
      </c>
      <c r="D3444" s="77"/>
      <c r="E3444" s="100">
        <v>1320</v>
      </c>
      <c r="F3444" s="101">
        <v>40000</v>
      </c>
      <c r="G3444" s="102">
        <v>191012</v>
      </c>
      <c r="H3444" s="103">
        <v>46205</v>
      </c>
      <c r="I3444" s="104" t="s">
        <v>926</v>
      </c>
      <c r="J3444" s="77"/>
      <c r="K3444" s="77" t="str">
        <f ca="1">+IF(ISERROR(MATCH([1]!WORKORDER[[#This Row],[TRAVELER]],[1]!Table1[TRAVELER],0)),K3444,"Shipped")</f>
        <v>Shipped</v>
      </c>
      <c r="L3444" s="77">
        <f ca="1">IF(ISERROR(MATCH([1]!WORKORDER[[#This Row],[TRAVELER]],[1]!Table1[TRAVELER],0)),L3444,#REF!)</f>
        <v>29818</v>
      </c>
    </row>
    <row r="3445" spans="1:12" hidden="1" x14ac:dyDescent="0.25">
      <c r="A3445" s="77">
        <v>712321</v>
      </c>
      <c r="B3445" s="77" t="s">
        <v>934</v>
      </c>
      <c r="C3445" s="77" t="s">
        <v>922</v>
      </c>
      <c r="D3445" s="77"/>
      <c r="E3445" s="100">
        <v>1320</v>
      </c>
      <c r="F3445" s="101">
        <v>40000</v>
      </c>
      <c r="G3445" s="102">
        <v>191012</v>
      </c>
      <c r="H3445" s="103">
        <v>46205</v>
      </c>
      <c r="I3445" s="104" t="s">
        <v>2095</v>
      </c>
      <c r="J3445" s="77"/>
      <c r="K3445" s="77" t="str">
        <f ca="1">+IF(ISERROR(MATCH([1]!WORKORDER[[#This Row],[TRAVELER]],[1]!Table1[TRAVELER],0)),K3445,"Shipped")</f>
        <v>Shipped</v>
      </c>
      <c r="L3445" s="77">
        <f ca="1">IF(ISERROR(MATCH([1]!WORKORDER[[#This Row],[TRAVELER]],[1]!Table1[TRAVELER],0)),L3445,#REF!)</f>
        <v>29818</v>
      </c>
    </row>
    <row r="3446" spans="1:12" hidden="1" x14ac:dyDescent="0.25">
      <c r="A3446" s="77">
        <v>712322</v>
      </c>
      <c r="B3446" s="77" t="s">
        <v>934</v>
      </c>
      <c r="C3446" s="77" t="s">
        <v>922</v>
      </c>
      <c r="D3446" s="77"/>
      <c r="E3446" s="100">
        <v>1320</v>
      </c>
      <c r="F3446" s="101">
        <v>40000</v>
      </c>
      <c r="G3446" s="102">
        <v>191012</v>
      </c>
      <c r="H3446" s="103">
        <v>46205</v>
      </c>
      <c r="I3446" s="104" t="s">
        <v>926</v>
      </c>
      <c r="J3446" s="77"/>
      <c r="K3446" s="77" t="str">
        <f ca="1">+IF(ISERROR(MATCH([1]!WORKORDER[[#This Row],[TRAVELER]],[1]!Table1[TRAVELER],0)),K3446,"Shipped")</f>
        <v>Shipped</v>
      </c>
      <c r="L3446" s="77">
        <f ca="1">IF(ISERROR(MATCH([1]!WORKORDER[[#This Row],[TRAVELER]],[1]!Table1[TRAVELER],0)),L3446,#REF!)</f>
        <v>29809</v>
      </c>
    </row>
    <row r="3447" spans="1:12" hidden="1" x14ac:dyDescent="0.25">
      <c r="A3447" s="77">
        <v>712323</v>
      </c>
      <c r="B3447" s="77" t="s">
        <v>934</v>
      </c>
      <c r="C3447" s="77" t="s">
        <v>922</v>
      </c>
      <c r="D3447" s="77"/>
      <c r="E3447" s="100">
        <v>1320</v>
      </c>
      <c r="F3447" s="101">
        <v>40000</v>
      </c>
      <c r="G3447" s="102">
        <v>191012</v>
      </c>
      <c r="H3447" s="103">
        <v>46205</v>
      </c>
      <c r="I3447" s="104" t="s">
        <v>2096</v>
      </c>
      <c r="J3447" s="77"/>
      <c r="K3447" s="77" t="str">
        <f ca="1">+IF(ISERROR(MATCH([1]!WORKORDER[[#This Row],[TRAVELER]],[1]!Table1[TRAVELER],0)),K3447,"Shipped")</f>
        <v>Shipped</v>
      </c>
      <c r="L3447" s="77">
        <f ca="1">IF(ISERROR(MATCH([1]!WORKORDER[[#This Row],[TRAVELER]],[1]!Table1[TRAVELER],0)),L3447,#REF!)</f>
        <v>29809</v>
      </c>
    </row>
    <row r="3448" spans="1:12" hidden="1" x14ac:dyDescent="0.25">
      <c r="A3448" s="77">
        <v>712328</v>
      </c>
      <c r="B3448" s="77" t="s">
        <v>918</v>
      </c>
      <c r="C3448" s="77" t="s">
        <v>922</v>
      </c>
      <c r="D3448" s="77"/>
      <c r="E3448" s="100">
        <v>1224</v>
      </c>
      <c r="F3448" s="101">
        <v>10000</v>
      </c>
      <c r="G3448" s="102">
        <v>191034</v>
      </c>
      <c r="H3448" s="103">
        <v>46209</v>
      </c>
      <c r="I3448" s="104" t="s">
        <v>926</v>
      </c>
      <c r="J3448" s="77"/>
      <c r="K3448" s="77" t="str">
        <f ca="1">+IF(ISERROR(MATCH([1]!WORKORDER[[#This Row],[TRAVELER]],[1]!Table1[TRAVELER],0)),K3448,"Shipped")</f>
        <v>Shipped</v>
      </c>
      <c r="L3448" s="77">
        <f ca="1">IF(ISERROR(MATCH([1]!WORKORDER[[#This Row],[TRAVELER]],[1]!Table1[TRAVELER],0)),L3448,#REF!)</f>
        <v>29809</v>
      </c>
    </row>
    <row r="3449" spans="1:12" hidden="1" x14ac:dyDescent="0.25">
      <c r="A3449" s="77">
        <v>712329</v>
      </c>
      <c r="B3449" s="77" t="s">
        <v>918</v>
      </c>
      <c r="C3449" s="77" t="s">
        <v>922</v>
      </c>
      <c r="D3449" s="77"/>
      <c r="E3449" s="100">
        <v>1224</v>
      </c>
      <c r="F3449" s="101">
        <v>10000</v>
      </c>
      <c r="G3449" s="102">
        <v>191034</v>
      </c>
      <c r="H3449" s="103">
        <v>46209</v>
      </c>
      <c r="I3449" s="104" t="s">
        <v>2097</v>
      </c>
      <c r="J3449" s="77"/>
      <c r="K3449" s="77" t="str">
        <f ca="1">+IF(ISERROR(MATCH([1]!WORKORDER[[#This Row],[TRAVELER]],[1]!Table1[TRAVELER],0)),K3449,"Shipped")</f>
        <v>Shipped</v>
      </c>
      <c r="L3449" s="77">
        <f ca="1">IF(ISERROR(MATCH([1]!WORKORDER[[#This Row],[TRAVELER]],[1]!Table1[TRAVELER],0)),L3449,#REF!)</f>
        <v>29809</v>
      </c>
    </row>
    <row r="3450" spans="1:12" hidden="1" x14ac:dyDescent="0.25">
      <c r="A3450" s="77">
        <v>712330</v>
      </c>
      <c r="B3450" s="77">
        <v>11588714</v>
      </c>
      <c r="C3450" s="77" t="s">
        <v>922</v>
      </c>
      <c r="D3450" s="77"/>
      <c r="E3450" s="100">
        <v>884</v>
      </c>
      <c r="F3450" s="101">
        <v>40000</v>
      </c>
      <c r="G3450" s="102">
        <v>190845</v>
      </c>
      <c r="H3450" s="103">
        <v>46202</v>
      </c>
      <c r="I3450" s="104" t="s">
        <v>926</v>
      </c>
      <c r="J3450" s="77"/>
      <c r="K3450" s="77" t="str">
        <f ca="1">+IF(ISERROR(MATCH([1]!WORKORDER[[#This Row],[TRAVELER]],[1]!Table1[TRAVELER],0)),K3450,"Shipped")</f>
        <v>Shipped</v>
      </c>
      <c r="L3450" s="77">
        <f ca="1">IF(ISERROR(MATCH([1]!WORKORDER[[#This Row],[TRAVELER]],[1]!Table1[TRAVELER],0)),L3450,#REF!)</f>
        <v>29805</v>
      </c>
    </row>
    <row r="3451" spans="1:12" hidden="1" x14ac:dyDescent="0.25">
      <c r="A3451" s="77">
        <v>712331</v>
      </c>
      <c r="B3451" s="77">
        <v>11588714</v>
      </c>
      <c r="C3451" s="77" t="s">
        <v>922</v>
      </c>
      <c r="D3451" s="77"/>
      <c r="E3451" s="100">
        <v>884</v>
      </c>
      <c r="F3451" s="101">
        <v>40000</v>
      </c>
      <c r="G3451" s="102">
        <v>190845</v>
      </c>
      <c r="H3451" s="103">
        <v>46202</v>
      </c>
      <c r="I3451" s="104" t="s">
        <v>2098</v>
      </c>
      <c r="J3451" s="77"/>
      <c r="K3451" s="77" t="str">
        <f ca="1">+IF(ISERROR(MATCH([1]!WORKORDER[[#This Row],[TRAVELER]],[1]!Table1[TRAVELER],0)),K3451,"Shipped")</f>
        <v>Shipped</v>
      </c>
      <c r="L3451" s="77">
        <f ca="1">IF(ISERROR(MATCH([1]!WORKORDER[[#This Row],[TRAVELER]],[1]!Table1[TRAVELER],0)),L3451,#REF!)</f>
        <v>29800</v>
      </c>
    </row>
    <row r="3452" spans="1:12" hidden="1" x14ac:dyDescent="0.25">
      <c r="A3452" s="77">
        <v>712332</v>
      </c>
      <c r="B3452" s="77" t="s">
        <v>944</v>
      </c>
      <c r="C3452" s="77" t="s">
        <v>922</v>
      </c>
      <c r="D3452" s="77"/>
      <c r="E3452" s="100">
        <v>1736</v>
      </c>
      <c r="F3452" s="101">
        <v>40000</v>
      </c>
      <c r="G3452" s="102">
        <v>190845</v>
      </c>
      <c r="H3452" s="103">
        <v>46202</v>
      </c>
      <c r="I3452" s="104" t="s">
        <v>926</v>
      </c>
      <c r="J3452" s="77"/>
      <c r="K3452" s="77" t="str">
        <f ca="1">+IF(ISERROR(MATCH([1]!WORKORDER[[#This Row],[TRAVELER]],[1]!Table1[TRAVELER],0)),K3452,"Shipped")</f>
        <v>Shipped</v>
      </c>
      <c r="L3452" s="77">
        <f ca="1">IF(ISERROR(MATCH([1]!WORKORDER[[#This Row],[TRAVELER]],[1]!Table1[TRAVELER],0)),L3452,#REF!)</f>
        <v>29781</v>
      </c>
    </row>
    <row r="3453" spans="1:12" hidden="1" x14ac:dyDescent="0.25">
      <c r="A3453" s="77">
        <v>712333</v>
      </c>
      <c r="B3453" s="77" t="s">
        <v>944</v>
      </c>
      <c r="C3453" s="77" t="s">
        <v>922</v>
      </c>
      <c r="D3453" s="77"/>
      <c r="E3453" s="100">
        <v>1736</v>
      </c>
      <c r="F3453" s="101">
        <v>40000</v>
      </c>
      <c r="G3453" s="102">
        <v>190845</v>
      </c>
      <c r="H3453" s="103">
        <v>46202</v>
      </c>
      <c r="I3453" s="104" t="s">
        <v>2099</v>
      </c>
      <c r="J3453" s="77"/>
      <c r="K3453" s="77" t="str">
        <f ca="1">+IF(ISERROR(MATCH([1]!WORKORDER[[#This Row],[TRAVELER]],[1]!Table1[TRAVELER],0)),K3453,"Shipped")</f>
        <v>Shipped</v>
      </c>
      <c r="L3453" s="77">
        <f ca="1">IF(ISERROR(MATCH([1]!WORKORDER[[#This Row],[TRAVELER]],[1]!Table1[TRAVELER],0)),L3453,#REF!)</f>
        <v>29781</v>
      </c>
    </row>
    <row r="3454" spans="1:12" hidden="1" x14ac:dyDescent="0.25">
      <c r="A3454" s="77">
        <v>712334</v>
      </c>
      <c r="B3454" s="77" t="s">
        <v>944</v>
      </c>
      <c r="C3454" s="77" t="s">
        <v>922</v>
      </c>
      <c r="D3454" s="77"/>
      <c r="E3454" s="100">
        <v>1736</v>
      </c>
      <c r="F3454" s="101">
        <v>40000</v>
      </c>
      <c r="G3454" s="102">
        <v>190845</v>
      </c>
      <c r="H3454" s="103">
        <v>46202</v>
      </c>
      <c r="I3454" s="104" t="s">
        <v>926</v>
      </c>
      <c r="J3454" s="77"/>
      <c r="K3454" s="77" t="str">
        <f ca="1">+IF(ISERROR(MATCH([1]!WORKORDER[[#This Row],[TRAVELER]],[1]!Table1[TRAVELER],0)),K3454,"Shipped")</f>
        <v>Shipped</v>
      </c>
      <c r="L3454" s="77">
        <f ca="1">IF(ISERROR(MATCH([1]!WORKORDER[[#This Row],[TRAVELER]],[1]!Table1[TRAVELER],0)),L3454,#REF!)</f>
        <v>29781</v>
      </c>
    </row>
    <row r="3455" spans="1:12" hidden="1" x14ac:dyDescent="0.25">
      <c r="A3455" s="77">
        <v>712335</v>
      </c>
      <c r="B3455" s="77" t="s">
        <v>944</v>
      </c>
      <c r="C3455" s="77" t="s">
        <v>922</v>
      </c>
      <c r="D3455" s="77"/>
      <c r="E3455" s="100">
        <v>1736</v>
      </c>
      <c r="F3455" s="101">
        <v>40000</v>
      </c>
      <c r="G3455" s="102">
        <v>190845</v>
      </c>
      <c r="H3455" s="103">
        <v>46202</v>
      </c>
      <c r="I3455" s="104" t="s">
        <v>2100</v>
      </c>
      <c r="J3455" s="77"/>
      <c r="K3455" s="77" t="str">
        <f ca="1">+IF(ISERROR(MATCH([1]!WORKORDER[[#This Row],[TRAVELER]],[1]!Table1[TRAVELER],0)),K3455,"Shipped")</f>
        <v>Shipped</v>
      </c>
      <c r="L3455" s="77">
        <f ca="1">IF(ISERROR(MATCH([1]!WORKORDER[[#This Row],[TRAVELER]],[1]!Table1[TRAVELER],0)),L3455,#REF!)</f>
        <v>29781</v>
      </c>
    </row>
    <row r="3456" spans="1:12" hidden="1" x14ac:dyDescent="0.25">
      <c r="A3456" s="77">
        <v>712338</v>
      </c>
      <c r="B3456" s="77" t="s">
        <v>1047</v>
      </c>
      <c r="C3456" s="77">
        <v>1041</v>
      </c>
      <c r="D3456" s="77"/>
      <c r="E3456" s="100">
        <v>1185</v>
      </c>
      <c r="F3456" s="101">
        <v>16527</v>
      </c>
      <c r="G3456" s="102">
        <v>191397</v>
      </c>
      <c r="H3456" s="103">
        <v>46220</v>
      </c>
      <c r="I3456" s="104" t="s">
        <v>926</v>
      </c>
      <c r="J3456" s="77"/>
      <c r="K3456" s="77" t="str">
        <f ca="1">+IF(ISERROR(MATCH([1]!WORKORDER[[#This Row],[TRAVELER]],[1]!Table1[TRAVELER],0)),K3456,"Shipped")</f>
        <v>Shipped</v>
      </c>
      <c r="L3456" s="77">
        <f ca="1">IF(ISERROR(MATCH([1]!WORKORDER[[#This Row],[TRAVELER]],[1]!Table1[TRAVELER],0)),L3456,#REF!)</f>
        <v>29927</v>
      </c>
    </row>
    <row r="3457" spans="1:12" hidden="1" x14ac:dyDescent="0.25">
      <c r="A3457" s="77">
        <v>712339</v>
      </c>
      <c r="B3457" s="77" t="s">
        <v>1047</v>
      </c>
      <c r="C3457" s="77">
        <v>235</v>
      </c>
      <c r="D3457" s="77"/>
      <c r="E3457" s="100">
        <v>1102</v>
      </c>
      <c r="F3457" s="101">
        <v>15370</v>
      </c>
      <c r="G3457" s="102">
        <v>191397</v>
      </c>
      <c r="H3457" s="103">
        <v>46220</v>
      </c>
      <c r="I3457" s="104" t="s">
        <v>926</v>
      </c>
      <c r="J3457" s="77"/>
      <c r="K3457" s="77" t="str">
        <f ca="1">+IF(ISERROR(MATCH([1]!WORKORDER[[#This Row],[TRAVELER]],[1]!Table1[TRAVELER],0)),K3457,"Shipped")</f>
        <v>Shipped</v>
      </c>
      <c r="L3457" s="77">
        <f ca="1">IF(ISERROR(MATCH([1]!WORKORDER[[#This Row],[TRAVELER]],[1]!Table1[TRAVELER],0)),L3457,#REF!)</f>
        <v>29972</v>
      </c>
    </row>
    <row r="3458" spans="1:12" hidden="1" x14ac:dyDescent="0.25">
      <c r="A3458" s="77">
        <v>712370</v>
      </c>
      <c r="B3458" s="77" t="s">
        <v>974</v>
      </c>
      <c r="C3458" s="77">
        <v>63</v>
      </c>
      <c r="D3458" s="77"/>
      <c r="E3458" s="100">
        <v>1206</v>
      </c>
      <c r="F3458" s="101">
        <v>45000</v>
      </c>
      <c r="G3458" s="102">
        <v>192629</v>
      </c>
      <c r="H3458" s="103">
        <v>46230</v>
      </c>
      <c r="I3458" s="104" t="s">
        <v>926</v>
      </c>
      <c r="J3458" s="77"/>
      <c r="K3458" s="77">
        <f ca="1">+IF(ISERROR(MATCH([1]!WORKORDER[[#This Row],[TRAVELER]],[1]!Table1[TRAVELER],0)),K3458,"Shipped")</f>
        <v>0</v>
      </c>
      <c r="L3458" s="77">
        <f ca="1">IF(ISERROR(MATCH([1]!WORKORDER[[#This Row],[TRAVELER]],[1]!Table1[TRAVELER],0)),L3458,#REF!)</f>
        <v>0</v>
      </c>
    </row>
    <row r="3459" spans="1:12" hidden="1" x14ac:dyDescent="0.25">
      <c r="A3459" s="77">
        <v>712376</v>
      </c>
      <c r="B3459" s="77" t="s">
        <v>928</v>
      </c>
      <c r="C3459" s="77">
        <v>1448</v>
      </c>
      <c r="D3459" s="77"/>
      <c r="E3459" s="100">
        <v>1325</v>
      </c>
      <c r="F3459" s="101">
        <v>86039</v>
      </c>
      <c r="G3459" s="102">
        <v>191061</v>
      </c>
      <c r="H3459" s="103">
        <v>46209</v>
      </c>
      <c r="I3459" s="104" t="s">
        <v>2101</v>
      </c>
      <c r="J3459" s="77"/>
      <c r="K3459" s="77" t="str">
        <f ca="1">+IF(ISERROR(MATCH([1]!WORKORDER[[#This Row],[TRAVELER]],[1]!Table1[TRAVELER],0)),K3459,"Shipped")</f>
        <v>Shipped</v>
      </c>
      <c r="L3459" s="77">
        <f ca="1">IF(ISERROR(MATCH([1]!WORKORDER[[#This Row],[TRAVELER]],[1]!Table1[TRAVELER],0)),L3459,#REF!)</f>
        <v>29819</v>
      </c>
    </row>
    <row r="3460" spans="1:12" hidden="1" x14ac:dyDescent="0.25">
      <c r="A3460" s="77">
        <v>712377</v>
      </c>
      <c r="B3460" s="77" t="s">
        <v>928</v>
      </c>
      <c r="C3460" s="77">
        <v>1079</v>
      </c>
      <c r="D3460" s="77"/>
      <c r="E3460" s="100">
        <v>1032</v>
      </c>
      <c r="F3460" s="101">
        <v>67013</v>
      </c>
      <c r="G3460" s="102">
        <v>191061</v>
      </c>
      <c r="H3460" s="103">
        <v>46209</v>
      </c>
      <c r="I3460" s="104" t="s">
        <v>2102</v>
      </c>
      <c r="J3460" s="77"/>
      <c r="K3460" s="77" t="str">
        <f ca="1">+IF(ISERROR(MATCH([1]!WORKORDER[[#This Row],[TRAVELER]],[1]!Table1[TRAVELER],0)),K3460,"Shipped")</f>
        <v>Shipped</v>
      </c>
      <c r="L3460" s="77">
        <f ca="1">IF(ISERROR(MATCH([1]!WORKORDER[[#This Row],[TRAVELER]],[1]!Table1[TRAVELER],0)),L3460,#REF!)</f>
        <v>29819</v>
      </c>
    </row>
    <row r="3461" spans="1:12" hidden="1" x14ac:dyDescent="0.25">
      <c r="A3461" s="77">
        <v>712378</v>
      </c>
      <c r="B3461" s="77" t="s">
        <v>928</v>
      </c>
      <c r="C3461" s="77">
        <v>1344</v>
      </c>
      <c r="D3461" s="77"/>
      <c r="E3461" s="100">
        <v>1310</v>
      </c>
      <c r="F3461" s="101">
        <v>85065</v>
      </c>
      <c r="G3461" s="102">
        <v>191061</v>
      </c>
      <c r="H3461" s="103">
        <v>46209</v>
      </c>
      <c r="I3461" s="104" t="s">
        <v>2103</v>
      </c>
      <c r="J3461" s="77"/>
      <c r="K3461" s="77" t="str">
        <f ca="1">+IF(ISERROR(MATCH([1]!WORKORDER[[#This Row],[TRAVELER]],[1]!Table1[TRAVELER],0)),K3461,"Shipped")</f>
        <v>Shipped</v>
      </c>
      <c r="L3461" s="77">
        <f ca="1">IF(ISERROR(MATCH([1]!WORKORDER[[#This Row],[TRAVELER]],[1]!Table1[TRAVELER],0)),L3461,#REF!)</f>
        <v>29862</v>
      </c>
    </row>
    <row r="3462" spans="1:12" hidden="1" x14ac:dyDescent="0.25">
      <c r="A3462" s="77">
        <v>712379</v>
      </c>
      <c r="B3462" s="77" t="s">
        <v>928</v>
      </c>
      <c r="C3462" s="77">
        <v>1314</v>
      </c>
      <c r="D3462" s="77"/>
      <c r="E3462" s="100">
        <v>1053</v>
      </c>
      <c r="F3462" s="101">
        <v>68377</v>
      </c>
      <c r="G3462" s="102">
        <v>191061</v>
      </c>
      <c r="H3462" s="103">
        <v>46209</v>
      </c>
      <c r="I3462" s="104" t="s">
        <v>2104</v>
      </c>
      <c r="J3462" s="77"/>
      <c r="K3462" s="77" t="str">
        <f ca="1">+IF(ISERROR(MATCH([1]!WORKORDER[[#This Row],[TRAVELER]],[1]!Table1[TRAVELER],0)),K3462,"Shipped")</f>
        <v>Shipped</v>
      </c>
      <c r="L3462" s="77">
        <f ca="1">IF(ISERROR(MATCH([1]!WORKORDER[[#This Row],[TRAVELER]],[1]!Table1[TRAVELER],0)),L3462,#REF!)</f>
        <v>29819</v>
      </c>
    </row>
    <row r="3463" spans="1:12" hidden="1" x14ac:dyDescent="0.25">
      <c r="A3463" s="77">
        <v>712380</v>
      </c>
      <c r="B3463" s="77" t="s">
        <v>928</v>
      </c>
      <c r="C3463" s="77">
        <v>1513</v>
      </c>
      <c r="D3463" s="77"/>
      <c r="E3463" s="100">
        <v>1316</v>
      </c>
      <c r="F3463" s="101">
        <v>85455</v>
      </c>
      <c r="G3463" s="102">
        <v>191061</v>
      </c>
      <c r="H3463" s="103">
        <v>46209</v>
      </c>
      <c r="I3463" s="104" t="s">
        <v>2105</v>
      </c>
      <c r="J3463" s="77"/>
      <c r="K3463" s="77" t="str">
        <f ca="1">+IF(ISERROR(MATCH([1]!WORKORDER[[#This Row],[TRAVELER]],[1]!Table1[TRAVELER],0)),K3463,"Shipped")</f>
        <v>Shipped</v>
      </c>
      <c r="L3463" s="77">
        <f ca="1">IF(ISERROR(MATCH([1]!WORKORDER[[#This Row],[TRAVELER]],[1]!Table1[TRAVELER],0)),L3463,#REF!)</f>
        <v>29819</v>
      </c>
    </row>
    <row r="3464" spans="1:12" hidden="1" x14ac:dyDescent="0.25">
      <c r="A3464" s="77">
        <v>712381</v>
      </c>
      <c r="B3464" s="77" t="s">
        <v>928</v>
      </c>
      <c r="C3464" s="77">
        <v>41</v>
      </c>
      <c r="D3464" s="77"/>
      <c r="E3464" s="100">
        <v>1069</v>
      </c>
      <c r="F3464" s="101">
        <v>69416</v>
      </c>
      <c r="G3464" s="102">
        <v>191061</v>
      </c>
      <c r="H3464" s="103">
        <v>46209</v>
      </c>
      <c r="I3464" s="104" t="s">
        <v>2106</v>
      </c>
      <c r="J3464" s="77"/>
      <c r="K3464" s="77" t="str">
        <f ca="1">+IF(ISERROR(MATCH([1]!WORKORDER[[#This Row],[TRAVELER]],[1]!Table1[TRAVELER],0)),K3464,"Shipped")</f>
        <v>Shipped</v>
      </c>
      <c r="L3464" s="77">
        <f ca="1">IF(ISERROR(MATCH([1]!WORKORDER[[#This Row],[TRAVELER]],[1]!Table1[TRAVELER],0)),L3464,#REF!)</f>
        <v>29862</v>
      </c>
    </row>
    <row r="3465" spans="1:12" hidden="1" x14ac:dyDescent="0.25">
      <c r="A3465" s="77">
        <v>712382</v>
      </c>
      <c r="B3465" s="77" t="s">
        <v>928</v>
      </c>
      <c r="C3465" s="77">
        <v>948</v>
      </c>
      <c r="D3465" s="77"/>
      <c r="E3465" s="100">
        <v>1225</v>
      </c>
      <c r="F3465" s="101">
        <v>79545</v>
      </c>
      <c r="G3465" s="102">
        <v>191061</v>
      </c>
      <c r="H3465" s="103">
        <v>46209</v>
      </c>
      <c r="I3465" s="104" t="s">
        <v>2107</v>
      </c>
      <c r="J3465" s="77"/>
      <c r="K3465" s="77" t="str">
        <f ca="1">+IF(ISERROR(MATCH([1]!WORKORDER[[#This Row],[TRAVELER]],[1]!Table1[TRAVELER],0)),K3465,"Shipped")</f>
        <v>Shipped</v>
      </c>
      <c r="L3465" s="77">
        <f ca="1">IF(ISERROR(MATCH([1]!WORKORDER[[#This Row],[TRAVELER]],[1]!Table1[TRAVELER],0)),L3465,#REF!)</f>
        <v>29819</v>
      </c>
    </row>
    <row r="3466" spans="1:12" hidden="1" x14ac:dyDescent="0.25">
      <c r="A3466" s="77">
        <v>712383</v>
      </c>
      <c r="B3466" s="77" t="s">
        <v>928</v>
      </c>
      <c r="C3466" s="77">
        <v>252</v>
      </c>
      <c r="D3466" s="77"/>
      <c r="E3466" s="100">
        <v>1121</v>
      </c>
      <c r="F3466" s="101">
        <v>72792</v>
      </c>
      <c r="G3466" s="102">
        <v>191061</v>
      </c>
      <c r="H3466" s="103">
        <v>46209</v>
      </c>
      <c r="I3466" s="104" t="s">
        <v>2108</v>
      </c>
      <c r="J3466" s="77"/>
      <c r="K3466" s="77" t="str">
        <f ca="1">+IF(ISERROR(MATCH([1]!WORKORDER[[#This Row],[TRAVELER]],[1]!Table1[TRAVELER],0)),K3466,"Shipped")</f>
        <v>Shipped</v>
      </c>
      <c r="L3466" s="77">
        <f ca="1">IF(ISERROR(MATCH([1]!WORKORDER[[#This Row],[TRAVELER]],[1]!Table1[TRAVELER],0)),L3466,#REF!)</f>
        <v>29862</v>
      </c>
    </row>
    <row r="3467" spans="1:12" hidden="1" x14ac:dyDescent="0.25">
      <c r="A3467" s="77">
        <v>712384</v>
      </c>
      <c r="B3467" s="77" t="s">
        <v>928</v>
      </c>
      <c r="C3467" s="77">
        <v>1352</v>
      </c>
      <c r="D3467" s="77"/>
      <c r="E3467" s="100">
        <v>1266</v>
      </c>
      <c r="F3467" s="101">
        <v>82208</v>
      </c>
      <c r="G3467" s="102">
        <v>191061</v>
      </c>
      <c r="H3467" s="103">
        <v>46209</v>
      </c>
      <c r="I3467" s="104" t="s">
        <v>2109</v>
      </c>
      <c r="J3467" s="77"/>
      <c r="K3467" s="77" t="str">
        <f ca="1">+IF(ISERROR(MATCH([1]!WORKORDER[[#This Row],[TRAVELER]],[1]!Table1[TRAVELER],0)),K3467,"Shipped")</f>
        <v>Shipped</v>
      </c>
      <c r="L3467" s="77">
        <f ca="1">IF(ISERROR(MATCH([1]!WORKORDER[[#This Row],[TRAVELER]],[1]!Table1[TRAVELER],0)),L3467,#REF!)</f>
        <v>29819</v>
      </c>
    </row>
    <row r="3468" spans="1:12" hidden="1" x14ac:dyDescent="0.25">
      <c r="A3468" s="77">
        <v>712385</v>
      </c>
      <c r="B3468" s="77" t="s">
        <v>928</v>
      </c>
      <c r="C3468" s="77">
        <v>451</v>
      </c>
      <c r="D3468" s="77"/>
      <c r="E3468" s="100">
        <v>1104</v>
      </c>
      <c r="F3468" s="101">
        <v>71688</v>
      </c>
      <c r="G3468" s="102">
        <v>191061</v>
      </c>
      <c r="H3468" s="103">
        <v>46209</v>
      </c>
      <c r="I3468" s="104" t="s">
        <v>2110</v>
      </c>
      <c r="J3468" s="77"/>
      <c r="K3468" s="77" t="str">
        <f ca="1">+IF(ISERROR(MATCH([1]!WORKORDER[[#This Row],[TRAVELER]],[1]!Table1[TRAVELER],0)),K3468,"Shipped")</f>
        <v>Shipped</v>
      </c>
      <c r="L3468" s="77">
        <f ca="1">IF(ISERROR(MATCH([1]!WORKORDER[[#This Row],[TRAVELER]],[1]!Table1[TRAVELER],0)),L3468,#REF!)</f>
        <v>29819</v>
      </c>
    </row>
    <row r="3469" spans="1:12" hidden="1" x14ac:dyDescent="0.25">
      <c r="A3469" s="77">
        <v>712386</v>
      </c>
      <c r="B3469" s="77">
        <v>11516133</v>
      </c>
      <c r="C3469" s="77">
        <v>702</v>
      </c>
      <c r="D3469" s="77"/>
      <c r="E3469" s="100">
        <v>1005</v>
      </c>
      <c r="F3469" s="101">
        <v>14481</v>
      </c>
      <c r="G3469" s="102">
        <v>191397</v>
      </c>
      <c r="H3469" s="103">
        <v>46220</v>
      </c>
      <c r="I3469" s="104" t="s">
        <v>926</v>
      </c>
      <c r="J3469" s="77" t="s">
        <v>871</v>
      </c>
      <c r="K3469" s="77" t="str">
        <f ca="1">+IF(ISERROR(MATCH([1]!WORKORDER[[#This Row],[TRAVELER]],[1]!Table1[TRAVELER],0)),K3469,"Shipped")</f>
        <v>Shipped</v>
      </c>
      <c r="L3469" s="77">
        <f ca="1">IF(ISERROR(MATCH([1]!WORKORDER[[#This Row],[TRAVELER]],[1]!Table1[TRAVELER],0)),L3469,#REF!)</f>
        <v>29972</v>
      </c>
    </row>
    <row r="3470" spans="1:12" hidden="1" x14ac:dyDescent="0.25">
      <c r="A3470" s="77">
        <v>712387</v>
      </c>
      <c r="B3470" s="77">
        <v>11516133</v>
      </c>
      <c r="C3470" s="77">
        <v>748</v>
      </c>
      <c r="D3470" s="77"/>
      <c r="E3470" s="100">
        <v>1128</v>
      </c>
      <c r="F3470" s="101">
        <v>16254</v>
      </c>
      <c r="G3470" s="102">
        <v>191397</v>
      </c>
      <c r="H3470" s="103">
        <v>46220</v>
      </c>
      <c r="I3470" s="104" t="s">
        <v>926</v>
      </c>
      <c r="J3470" s="77" t="s">
        <v>871</v>
      </c>
      <c r="K3470" s="77" t="str">
        <f ca="1">+IF(ISERROR(MATCH([1]!WORKORDER[[#This Row],[TRAVELER]],[1]!Table1[TRAVELER],0)),K3470,"Shipped")</f>
        <v>Shipped</v>
      </c>
      <c r="L3470" s="77">
        <f ca="1">IF(ISERROR(MATCH([1]!WORKORDER[[#This Row],[TRAVELER]],[1]!Table1[TRAVELER],0)),L3470,#REF!)</f>
        <v>29888</v>
      </c>
    </row>
    <row r="3471" spans="1:12" hidden="1" x14ac:dyDescent="0.25">
      <c r="A3471" s="77">
        <v>712388</v>
      </c>
      <c r="B3471" s="77" t="s">
        <v>866</v>
      </c>
      <c r="C3471" s="77">
        <v>625</v>
      </c>
      <c r="D3471" s="77"/>
      <c r="E3471" s="100">
        <v>1084</v>
      </c>
      <c r="F3471" s="101">
        <v>23015</v>
      </c>
      <c r="G3471" s="102">
        <v>192696</v>
      </c>
      <c r="H3471" s="103">
        <v>46232</v>
      </c>
      <c r="I3471" s="104" t="s">
        <v>926</v>
      </c>
      <c r="J3471" s="77"/>
      <c r="K3471" s="77" t="str">
        <f ca="1">+IF(ISERROR(MATCH([1]!WORKORDER[[#This Row],[TRAVELER]],[1]!Table1[TRAVELER],0)),K3471,"Shipped")</f>
        <v>Shipped</v>
      </c>
      <c r="L3471" s="77">
        <f ca="1">IF(ISERROR(MATCH([1]!WORKORDER[[#This Row],[TRAVELER]],[1]!Table1[TRAVELER],0)),L3471,#REF!)</f>
        <v>29917</v>
      </c>
    </row>
    <row r="3472" spans="1:12" hidden="1" x14ac:dyDescent="0.25">
      <c r="A3472" s="77">
        <v>712389</v>
      </c>
      <c r="B3472" s="77" t="s">
        <v>866</v>
      </c>
      <c r="C3472" s="77">
        <v>265</v>
      </c>
      <c r="D3472" s="77"/>
      <c r="E3472" s="100">
        <v>1204</v>
      </c>
      <c r="F3472" s="101">
        <v>25563</v>
      </c>
      <c r="G3472" s="102">
        <v>192696</v>
      </c>
      <c r="H3472" s="103">
        <v>46232</v>
      </c>
      <c r="I3472" s="104" t="s">
        <v>926</v>
      </c>
      <c r="J3472" s="77"/>
      <c r="K3472" s="77" t="str">
        <f ca="1">+IF(ISERROR(MATCH([1]!WORKORDER[[#This Row],[TRAVELER]],[1]!Table1[TRAVELER],0)),K3472,"Shipped")</f>
        <v>Shipped</v>
      </c>
      <c r="L3472" s="77">
        <f ca="1">IF(ISERROR(MATCH([1]!WORKORDER[[#This Row],[TRAVELER]],[1]!Table1[TRAVELER],0)),L3472,#REF!)</f>
        <v>29921</v>
      </c>
    </row>
    <row r="3473" spans="1:12" hidden="1" x14ac:dyDescent="0.25">
      <c r="A3473" s="77">
        <v>712390</v>
      </c>
      <c r="B3473" s="77" t="s">
        <v>866</v>
      </c>
      <c r="C3473" s="77">
        <v>1596</v>
      </c>
      <c r="D3473" s="77"/>
      <c r="E3473" s="100">
        <v>1175</v>
      </c>
      <c r="F3473" s="101">
        <v>24947</v>
      </c>
      <c r="G3473" s="102">
        <v>192696</v>
      </c>
      <c r="H3473" s="103">
        <v>46232</v>
      </c>
      <c r="I3473" s="104" t="s">
        <v>926</v>
      </c>
      <c r="J3473" s="77"/>
      <c r="K3473" s="77" t="str">
        <f ca="1">+IF(ISERROR(MATCH([1]!WORKORDER[[#This Row],[TRAVELER]],[1]!Table1[TRAVELER],0)),K3473,"Shipped")</f>
        <v>Shipped</v>
      </c>
      <c r="L3473" s="77">
        <f ca="1">IF(ISERROR(MATCH([1]!WORKORDER[[#This Row],[TRAVELER]],[1]!Table1[TRAVELER],0)),L3473,#REF!)</f>
        <v>29921</v>
      </c>
    </row>
    <row r="3474" spans="1:12" hidden="1" x14ac:dyDescent="0.25">
      <c r="A3474" s="77">
        <v>712391</v>
      </c>
      <c r="B3474" s="77" t="s">
        <v>866</v>
      </c>
      <c r="C3474" s="77">
        <v>909</v>
      </c>
      <c r="D3474" s="77"/>
      <c r="E3474" s="100">
        <v>1145</v>
      </c>
      <c r="F3474" s="101">
        <v>24310</v>
      </c>
      <c r="G3474" s="102">
        <v>192696</v>
      </c>
      <c r="H3474" s="103">
        <v>46232</v>
      </c>
      <c r="I3474" s="104" t="s">
        <v>926</v>
      </c>
      <c r="J3474" s="77"/>
      <c r="K3474" s="77" t="str">
        <f ca="1">+IF(ISERROR(MATCH([1]!WORKORDER[[#This Row],[TRAVELER]],[1]!Table1[TRAVELER],0)),K3474,"Shipped")</f>
        <v>Shipped</v>
      </c>
      <c r="L3474" s="77">
        <f ca="1">IF(ISERROR(MATCH([1]!WORKORDER[[#This Row],[TRAVELER]],[1]!Table1[TRAVELER],0)),L3474,#REF!)</f>
        <v>29917</v>
      </c>
    </row>
    <row r="3475" spans="1:12" hidden="1" x14ac:dyDescent="0.25">
      <c r="A3475" s="77">
        <v>712392</v>
      </c>
      <c r="B3475" s="77">
        <v>7320491</v>
      </c>
      <c r="C3475" s="77">
        <v>97</v>
      </c>
      <c r="D3475" s="77"/>
      <c r="E3475" s="100">
        <v>1138</v>
      </c>
      <c r="F3475" s="101">
        <v>68554</v>
      </c>
      <c r="G3475" s="102">
        <v>191213</v>
      </c>
      <c r="H3475" s="103">
        <v>46213</v>
      </c>
      <c r="I3475" s="104" t="s">
        <v>926</v>
      </c>
      <c r="J3475" s="77"/>
      <c r="K3475" s="77" t="str">
        <f ca="1">+IF(ISERROR(MATCH([1]!WORKORDER[[#This Row],[TRAVELER]],[1]!Table1[TRAVELER],0)),K3475,"Shipped")</f>
        <v>Shipped</v>
      </c>
      <c r="L3475" s="77">
        <f ca="1">IF(ISERROR(MATCH([1]!WORKORDER[[#This Row],[TRAVELER]],[1]!Table1[TRAVELER],0)),L3475,#REF!)</f>
        <v>29893</v>
      </c>
    </row>
    <row r="3476" spans="1:12" hidden="1" x14ac:dyDescent="0.25">
      <c r="A3476" s="77">
        <v>712393</v>
      </c>
      <c r="B3476" s="77">
        <v>7320491</v>
      </c>
      <c r="C3476" s="77">
        <v>427</v>
      </c>
      <c r="D3476" s="77"/>
      <c r="E3476" s="100">
        <v>1075</v>
      </c>
      <c r="F3476" s="101">
        <v>64759</v>
      </c>
      <c r="G3476" s="102">
        <v>191213</v>
      </c>
      <c r="H3476" s="103">
        <v>46213</v>
      </c>
      <c r="I3476" s="104" t="s">
        <v>926</v>
      </c>
      <c r="J3476" s="77"/>
      <c r="K3476" s="77" t="str">
        <f ca="1">+IF(ISERROR(MATCH([1]!WORKORDER[[#This Row],[TRAVELER]],[1]!Table1[TRAVELER],0)),K3476,"Shipped")</f>
        <v>Shipped</v>
      </c>
      <c r="L3476" s="77">
        <f ca="1">IF(ISERROR(MATCH([1]!WORKORDER[[#This Row],[TRAVELER]],[1]!Table1[TRAVELER],0)),L3476,#REF!)</f>
        <v>29857</v>
      </c>
    </row>
    <row r="3477" spans="1:12" hidden="1" x14ac:dyDescent="0.25">
      <c r="A3477" s="77">
        <v>712394</v>
      </c>
      <c r="B3477" s="77" t="s">
        <v>923</v>
      </c>
      <c r="C3477" s="77">
        <v>1551</v>
      </c>
      <c r="D3477" s="77"/>
      <c r="E3477" s="100">
        <v>1164</v>
      </c>
      <c r="F3477" s="101">
        <v>5575</v>
      </c>
      <c r="G3477" s="102">
        <v>191105</v>
      </c>
      <c r="H3477" s="103">
        <v>46210</v>
      </c>
      <c r="I3477" s="104" t="s">
        <v>2111</v>
      </c>
      <c r="J3477" s="77"/>
      <c r="K3477" s="77" t="str">
        <f ca="1">+IF(ISERROR(MATCH([1]!WORKORDER[[#This Row],[TRAVELER]],[1]!Table1[TRAVELER],0)),K3477,"Shipped")</f>
        <v>Shipped</v>
      </c>
      <c r="L3477" s="77">
        <f ca="1">IF(ISERROR(MATCH([1]!WORKORDER[[#This Row],[TRAVELER]],[1]!Table1[TRAVELER],0)),L3477,#REF!)</f>
        <v>29819</v>
      </c>
    </row>
    <row r="3478" spans="1:12" hidden="1" x14ac:dyDescent="0.25">
      <c r="A3478" s="77">
        <v>712395</v>
      </c>
      <c r="B3478" s="77" t="s">
        <v>923</v>
      </c>
      <c r="C3478" s="77">
        <v>1441</v>
      </c>
      <c r="D3478" s="77"/>
      <c r="E3478" s="100">
        <v>947</v>
      </c>
      <c r="F3478" s="101">
        <v>4535</v>
      </c>
      <c r="G3478" s="102">
        <v>191105</v>
      </c>
      <c r="H3478" s="103">
        <v>46210</v>
      </c>
      <c r="I3478" s="104" t="s">
        <v>2112</v>
      </c>
      <c r="J3478" s="77"/>
      <c r="K3478" s="77" t="str">
        <f ca="1">+IF(ISERROR(MATCH([1]!WORKORDER[[#This Row],[TRAVELER]],[1]!Table1[TRAVELER],0)),K3478,"Shipped")</f>
        <v>Shipped</v>
      </c>
      <c r="L3478" s="77">
        <f ca="1">IF(ISERROR(MATCH([1]!WORKORDER[[#This Row],[TRAVELER]],[1]!Table1[TRAVELER],0)),L3478,#REF!)</f>
        <v>29819</v>
      </c>
    </row>
    <row r="3479" spans="1:12" hidden="1" x14ac:dyDescent="0.25">
      <c r="A3479" s="77">
        <v>712396</v>
      </c>
      <c r="B3479" s="77" t="s">
        <v>923</v>
      </c>
      <c r="C3479" s="77">
        <v>67</v>
      </c>
      <c r="D3479" s="77"/>
      <c r="E3479" s="100">
        <v>1169</v>
      </c>
      <c r="F3479" s="101">
        <v>5599</v>
      </c>
      <c r="G3479" s="102">
        <v>190975</v>
      </c>
      <c r="H3479" s="103">
        <v>46204</v>
      </c>
      <c r="I3479" s="104" t="s">
        <v>2113</v>
      </c>
      <c r="J3479" s="77"/>
      <c r="K3479" s="77" t="str">
        <f ca="1">+IF(ISERROR(MATCH([1]!WORKORDER[[#This Row],[TRAVELER]],[1]!Table1[TRAVELER],0)),K3479,"Shipped")</f>
        <v>Shipped</v>
      </c>
      <c r="L3479" s="77">
        <f ca="1">IF(ISERROR(MATCH([1]!WORKORDER[[#This Row],[TRAVELER]],[1]!Table1[TRAVELER],0)),L3479,#REF!)</f>
        <v>29819</v>
      </c>
    </row>
    <row r="3480" spans="1:12" hidden="1" x14ac:dyDescent="0.25">
      <c r="A3480" s="77">
        <v>712397</v>
      </c>
      <c r="B3480" s="77" t="s">
        <v>923</v>
      </c>
      <c r="C3480" s="77">
        <v>557</v>
      </c>
      <c r="D3480" s="77"/>
      <c r="E3480" s="100">
        <v>924</v>
      </c>
      <c r="F3480" s="101">
        <v>4425</v>
      </c>
      <c r="G3480" s="102">
        <v>191145</v>
      </c>
      <c r="H3480" s="103">
        <v>46211</v>
      </c>
      <c r="I3480" s="104" t="s">
        <v>2114</v>
      </c>
      <c r="J3480" s="77"/>
      <c r="K3480" s="77" t="str">
        <f ca="1">+IF(ISERROR(MATCH([1]!WORKORDER[[#This Row],[TRAVELER]],[1]!Table1[TRAVELER],0)),K3480,"Shipped")</f>
        <v>Shipped</v>
      </c>
      <c r="L3480" s="77">
        <f ca="1">IF(ISERROR(MATCH([1]!WORKORDER[[#This Row],[TRAVELER]],[1]!Table1[TRAVELER],0)),L3480,#REF!)</f>
        <v>29819</v>
      </c>
    </row>
    <row r="3481" spans="1:12" hidden="1" x14ac:dyDescent="0.25">
      <c r="A3481" s="77">
        <v>712398</v>
      </c>
      <c r="B3481" s="77" t="s">
        <v>923</v>
      </c>
      <c r="C3481" s="77">
        <v>529</v>
      </c>
      <c r="D3481" s="77"/>
      <c r="E3481" s="100">
        <v>1018</v>
      </c>
      <c r="F3481" s="101">
        <v>4875</v>
      </c>
      <c r="G3481" s="102">
        <v>191145</v>
      </c>
      <c r="H3481" s="103">
        <v>46211</v>
      </c>
      <c r="I3481" s="104" t="s">
        <v>2115</v>
      </c>
      <c r="J3481" s="77"/>
      <c r="K3481" s="77" t="str">
        <f ca="1">+IF(ISERROR(MATCH([1]!WORKORDER[[#This Row],[TRAVELER]],[1]!Table1[TRAVELER],0)),K3481,"Shipped")</f>
        <v>Shipped</v>
      </c>
      <c r="L3481" s="77">
        <f ca="1">IF(ISERROR(MATCH([1]!WORKORDER[[#This Row],[TRAVELER]],[1]!Table1[TRAVELER],0)),L3481,#REF!)</f>
        <v>29819</v>
      </c>
    </row>
    <row r="3482" spans="1:12" hidden="1" x14ac:dyDescent="0.25">
      <c r="A3482" s="77">
        <v>712399</v>
      </c>
      <c r="B3482" s="77" t="s">
        <v>923</v>
      </c>
      <c r="C3482" s="77">
        <v>578</v>
      </c>
      <c r="D3482" s="77"/>
      <c r="E3482" s="100">
        <v>1099</v>
      </c>
      <c r="F3482" s="101">
        <v>5263</v>
      </c>
      <c r="G3482" s="102">
        <v>191145</v>
      </c>
      <c r="H3482" s="103">
        <v>46211</v>
      </c>
      <c r="I3482" s="104" t="s">
        <v>2116</v>
      </c>
      <c r="J3482" s="77"/>
      <c r="K3482" s="77" t="str">
        <f ca="1">+IF(ISERROR(MATCH([1]!WORKORDER[[#This Row],[TRAVELER]],[1]!Table1[TRAVELER],0)),K3482,"Shipped")</f>
        <v>Shipped</v>
      </c>
      <c r="L3482" s="77">
        <f ca="1">IF(ISERROR(MATCH([1]!WORKORDER[[#This Row],[TRAVELER]],[1]!Table1[TRAVELER],0)),L3482,#REF!)</f>
        <v>29819</v>
      </c>
    </row>
    <row r="3483" spans="1:12" hidden="1" x14ac:dyDescent="0.25">
      <c r="A3483" s="77">
        <v>712400</v>
      </c>
      <c r="B3483" s="77" t="s">
        <v>923</v>
      </c>
      <c r="C3483" s="77">
        <v>1415</v>
      </c>
      <c r="D3483" s="77"/>
      <c r="E3483" s="100">
        <v>1114</v>
      </c>
      <c r="F3483" s="101">
        <v>5335</v>
      </c>
      <c r="G3483" s="102">
        <v>191145</v>
      </c>
      <c r="H3483" s="103">
        <v>46211</v>
      </c>
      <c r="I3483" s="104" t="s">
        <v>2117</v>
      </c>
      <c r="J3483" s="77"/>
      <c r="K3483" s="77" t="str">
        <f ca="1">+IF(ISERROR(MATCH([1]!WORKORDER[[#This Row],[TRAVELER]],[1]!Table1[TRAVELER],0)),K3483,"Shipped")</f>
        <v>Shipped</v>
      </c>
      <c r="L3483" s="77">
        <f ca="1">IF(ISERROR(MATCH([1]!WORKORDER[[#This Row],[TRAVELER]],[1]!Table1[TRAVELER],0)),L3483,#REF!)</f>
        <v>29819</v>
      </c>
    </row>
    <row r="3484" spans="1:12" hidden="1" x14ac:dyDescent="0.25">
      <c r="A3484" s="77">
        <v>712401</v>
      </c>
      <c r="B3484" s="77" t="s">
        <v>923</v>
      </c>
      <c r="C3484" s="77">
        <v>301</v>
      </c>
      <c r="D3484" s="77"/>
      <c r="E3484" s="100">
        <v>992</v>
      </c>
      <c r="F3484" s="101">
        <v>4751</v>
      </c>
      <c r="G3484" s="102">
        <v>191145</v>
      </c>
      <c r="H3484" s="103">
        <v>46211</v>
      </c>
      <c r="I3484" s="104" t="s">
        <v>2118</v>
      </c>
      <c r="J3484" s="77"/>
      <c r="K3484" s="77" t="str">
        <f ca="1">+IF(ISERROR(MATCH([1]!WORKORDER[[#This Row],[TRAVELER]],[1]!Table1[TRAVELER],0)),K3484,"Shipped")</f>
        <v>Shipped</v>
      </c>
      <c r="L3484" s="77">
        <f ca="1">IF(ISERROR(MATCH([1]!WORKORDER[[#This Row],[TRAVELER]],[1]!Table1[TRAVELER],0)),L3484,#REF!)</f>
        <v>29819</v>
      </c>
    </row>
    <row r="3485" spans="1:12" hidden="1" x14ac:dyDescent="0.25">
      <c r="A3485" s="77">
        <v>712404</v>
      </c>
      <c r="B3485" s="77" t="s">
        <v>970</v>
      </c>
      <c r="C3485" s="77">
        <v>1577</v>
      </c>
      <c r="D3485" s="77"/>
      <c r="E3485" s="100">
        <v>1099</v>
      </c>
      <c r="F3485" s="101">
        <v>42107</v>
      </c>
      <c r="G3485" s="102">
        <v>191215</v>
      </c>
      <c r="H3485" s="103">
        <v>46213</v>
      </c>
      <c r="I3485" s="104" t="s">
        <v>926</v>
      </c>
      <c r="J3485" s="77"/>
      <c r="K3485" s="77" t="str">
        <f ca="1">+IF(ISERROR(MATCH([1]!WORKORDER[[#This Row],[TRAVELER]],[1]!Table1[TRAVELER],0)),K3485,"Shipped")</f>
        <v>Shipped</v>
      </c>
      <c r="L3485" s="77">
        <f ca="1">IF(ISERROR(MATCH([1]!WORKORDER[[#This Row],[TRAVELER]],[1]!Table1[TRAVELER],0)),L3485,#REF!)</f>
        <v>29874</v>
      </c>
    </row>
    <row r="3486" spans="1:12" hidden="1" x14ac:dyDescent="0.25">
      <c r="A3486" s="77">
        <v>712405</v>
      </c>
      <c r="B3486" s="77" t="s">
        <v>970</v>
      </c>
      <c r="C3486" s="77">
        <v>1511</v>
      </c>
      <c r="D3486" s="77"/>
      <c r="E3486" s="100">
        <v>1020</v>
      </c>
      <c r="F3486" s="101">
        <v>39080</v>
      </c>
      <c r="G3486" s="102">
        <v>191034</v>
      </c>
      <c r="H3486" s="103">
        <v>46209</v>
      </c>
      <c r="I3486" s="104" t="s">
        <v>926</v>
      </c>
      <c r="J3486" s="77"/>
      <c r="K3486" s="77" t="str">
        <f ca="1">+IF(ISERROR(MATCH([1]!WORKORDER[[#This Row],[TRAVELER]],[1]!Table1[TRAVELER],0)),K3486,"Shipped")</f>
        <v>Shipped</v>
      </c>
      <c r="L3486" s="77">
        <f ca="1">IF(ISERROR(MATCH([1]!WORKORDER[[#This Row],[TRAVELER]],[1]!Table1[TRAVELER],0)),L3486,#REF!)</f>
        <v>29816</v>
      </c>
    </row>
    <row r="3487" spans="1:12" hidden="1" x14ac:dyDescent="0.25">
      <c r="A3487" s="77">
        <v>712406</v>
      </c>
      <c r="B3487" s="77" t="s">
        <v>970</v>
      </c>
      <c r="C3487" s="77">
        <v>1661</v>
      </c>
      <c r="D3487" s="77"/>
      <c r="E3487" s="100">
        <v>1057</v>
      </c>
      <c r="F3487" s="101">
        <v>40498</v>
      </c>
      <c r="G3487" s="102">
        <v>191215</v>
      </c>
      <c r="H3487" s="103">
        <v>46213</v>
      </c>
      <c r="I3487" s="104" t="s">
        <v>926</v>
      </c>
      <c r="J3487" s="77"/>
      <c r="K3487" s="77" t="str">
        <f ca="1">+IF(ISERROR(MATCH([1]!WORKORDER[[#This Row],[TRAVELER]],[1]!Table1[TRAVELER],0)),K3487,"Shipped")</f>
        <v>Shipped</v>
      </c>
      <c r="L3487" s="77">
        <f ca="1">IF(ISERROR(MATCH([1]!WORKORDER[[#This Row],[TRAVELER]],[1]!Table1[TRAVELER],0)),L3487,#REF!)</f>
        <v>29871</v>
      </c>
    </row>
    <row r="3488" spans="1:12" hidden="1" x14ac:dyDescent="0.25">
      <c r="A3488" s="77">
        <v>712407</v>
      </c>
      <c r="B3488" s="77" t="s">
        <v>970</v>
      </c>
      <c r="C3488" s="77">
        <v>1056</v>
      </c>
      <c r="D3488" s="77"/>
      <c r="E3488" s="100">
        <v>1013</v>
      </c>
      <c r="F3488" s="101">
        <v>38812</v>
      </c>
      <c r="G3488" s="102">
        <v>191215</v>
      </c>
      <c r="H3488" s="103">
        <v>46213</v>
      </c>
      <c r="I3488" s="104" t="s">
        <v>926</v>
      </c>
      <c r="J3488" s="77"/>
      <c r="K3488" s="77" t="str">
        <f ca="1">+IF(ISERROR(MATCH([1]!WORKORDER[[#This Row],[TRAVELER]],[1]!Table1[TRAVELER],0)),K3488,"Shipped")</f>
        <v>Shipped</v>
      </c>
      <c r="L3488" s="77">
        <f ca="1">IF(ISERROR(MATCH([1]!WORKORDER[[#This Row],[TRAVELER]],[1]!Table1[TRAVELER],0)),L3488,#REF!)</f>
        <v>29974</v>
      </c>
    </row>
    <row r="3489" spans="1:12" hidden="1" x14ac:dyDescent="0.25">
      <c r="A3489" s="77">
        <v>712410</v>
      </c>
      <c r="B3489" s="77">
        <v>40110160</v>
      </c>
      <c r="C3489" s="77">
        <v>407</v>
      </c>
      <c r="D3489" s="77"/>
      <c r="E3489" s="100">
        <v>758</v>
      </c>
      <c r="F3489" s="101">
        <v>4816</v>
      </c>
      <c r="G3489" s="102">
        <v>191473</v>
      </c>
      <c r="H3489" s="103">
        <v>46223</v>
      </c>
      <c r="I3489" s="104" t="s">
        <v>2119</v>
      </c>
      <c r="J3489" s="77"/>
      <c r="K3489" s="77" t="str">
        <f ca="1">+IF(ISERROR(MATCH([1]!WORKORDER[[#This Row],[TRAVELER]],[1]!Table1[TRAVELER],0)),K3489,"Shipped")</f>
        <v>Shipped</v>
      </c>
      <c r="L3489" s="77">
        <f ca="1">IF(ISERROR(MATCH([1]!WORKORDER[[#This Row],[TRAVELER]],[1]!Table1[TRAVELER],0)),L3489,#REF!)</f>
        <v>29874</v>
      </c>
    </row>
    <row r="3490" spans="1:12" hidden="1" x14ac:dyDescent="0.25">
      <c r="A3490" s="77">
        <v>712411</v>
      </c>
      <c r="B3490" s="77">
        <v>40110160</v>
      </c>
      <c r="C3490" s="77">
        <v>71</v>
      </c>
      <c r="D3490" s="77"/>
      <c r="E3490" s="100">
        <v>805</v>
      </c>
      <c r="F3490" s="101">
        <v>5114</v>
      </c>
      <c r="G3490" s="102">
        <v>191473</v>
      </c>
      <c r="H3490" s="103">
        <v>46223</v>
      </c>
      <c r="I3490" s="104" t="s">
        <v>2120</v>
      </c>
      <c r="J3490" s="77"/>
      <c r="K3490" s="77" t="str">
        <f ca="1">+IF(ISERROR(MATCH([1]!WORKORDER[[#This Row],[TRAVELER]],[1]!Table1[TRAVELER],0)),K3490,"Shipped")</f>
        <v>Shipped</v>
      </c>
      <c r="L3490" s="77">
        <f ca="1">IF(ISERROR(MATCH([1]!WORKORDER[[#This Row],[TRAVELER]],[1]!Table1[TRAVELER],0)),L3490,#REF!)</f>
        <v>29874</v>
      </c>
    </row>
    <row r="3491" spans="1:12" hidden="1" x14ac:dyDescent="0.25">
      <c r="A3491" s="77">
        <v>712412</v>
      </c>
      <c r="B3491" s="77">
        <v>94012038</v>
      </c>
      <c r="C3491" s="77">
        <v>542</v>
      </c>
      <c r="D3491" s="77"/>
      <c r="E3491" s="100">
        <v>374</v>
      </c>
      <c r="F3491" s="101">
        <v>47949</v>
      </c>
      <c r="G3491" s="102">
        <v>190975</v>
      </c>
      <c r="H3491" s="103">
        <v>46204</v>
      </c>
      <c r="I3491" s="104" t="s">
        <v>2121</v>
      </c>
      <c r="J3491" s="77"/>
      <c r="K3491" s="77" t="str">
        <f ca="1">+IF(ISERROR(MATCH([1]!WORKORDER[[#This Row],[TRAVELER]],[1]!Table1[TRAVELER],0)),K3491,"Shipped")</f>
        <v>Shipped</v>
      </c>
      <c r="L3491" s="77">
        <f ca="1">IF(ISERROR(MATCH([1]!WORKORDER[[#This Row],[TRAVELER]],[1]!Table1[TRAVELER],0)),L3491,#REF!)</f>
        <v>29811</v>
      </c>
    </row>
    <row r="3492" spans="1:12" hidden="1" x14ac:dyDescent="0.25">
      <c r="A3492" s="77">
        <v>712414</v>
      </c>
      <c r="B3492" s="77" t="s">
        <v>2122</v>
      </c>
      <c r="C3492" s="77">
        <v>1031</v>
      </c>
      <c r="D3492" s="77"/>
      <c r="E3492" s="100">
        <v>1131</v>
      </c>
      <c r="F3492" s="101">
        <v>64261</v>
      </c>
      <c r="G3492" s="102">
        <v>191213</v>
      </c>
      <c r="H3492" s="103">
        <v>46213</v>
      </c>
      <c r="I3492" s="104" t="s">
        <v>926</v>
      </c>
      <c r="J3492" s="77"/>
      <c r="K3492" s="77" t="str">
        <f ca="1">+IF(ISERROR(MATCH([1]!WORKORDER[[#This Row],[TRAVELER]],[1]!Table1[TRAVELER],0)),K3492,"Shipped")</f>
        <v>Shipped</v>
      </c>
      <c r="L3492" s="77">
        <f ca="1">IF(ISERROR(MATCH([1]!WORKORDER[[#This Row],[TRAVELER]],[1]!Table1[TRAVELER],0)),L3492,#REF!)</f>
        <v>29873</v>
      </c>
    </row>
    <row r="3493" spans="1:12" hidden="1" x14ac:dyDescent="0.25">
      <c r="A3493" s="77">
        <v>712415</v>
      </c>
      <c r="B3493" s="77" t="s">
        <v>2122</v>
      </c>
      <c r="C3493" s="77">
        <v>1556</v>
      </c>
      <c r="D3493" s="77"/>
      <c r="E3493" s="100">
        <v>1175</v>
      </c>
      <c r="F3493" s="101">
        <v>66761</v>
      </c>
      <c r="G3493" s="102">
        <v>191213</v>
      </c>
      <c r="H3493" s="103">
        <v>46213</v>
      </c>
      <c r="I3493" s="104" t="s">
        <v>926</v>
      </c>
      <c r="J3493" s="77"/>
      <c r="K3493" s="77" t="str">
        <f ca="1">+IF(ISERROR(MATCH([1]!WORKORDER[[#This Row],[TRAVELER]],[1]!Table1[TRAVELER],0)),K3493,"Shipped")</f>
        <v>Shipped</v>
      </c>
      <c r="L3493" s="77">
        <f ca="1">IF(ISERROR(MATCH([1]!WORKORDER[[#This Row],[TRAVELER]],[1]!Table1[TRAVELER],0)),L3493,#REF!)</f>
        <v>29873</v>
      </c>
    </row>
    <row r="3494" spans="1:12" hidden="1" x14ac:dyDescent="0.25">
      <c r="A3494" s="77">
        <v>712416</v>
      </c>
      <c r="B3494" s="77">
        <v>11546456</v>
      </c>
      <c r="C3494" s="77">
        <v>1600</v>
      </c>
      <c r="D3494" s="77"/>
      <c r="E3494" s="100">
        <v>923</v>
      </c>
      <c r="F3494" s="101">
        <v>75656</v>
      </c>
      <c r="G3494" s="102">
        <v>191012</v>
      </c>
      <c r="H3494" s="103">
        <v>46205</v>
      </c>
      <c r="I3494" s="104" t="s">
        <v>926</v>
      </c>
      <c r="J3494" s="77"/>
      <c r="K3494" s="77" t="str">
        <f ca="1">+IF(ISERROR(MATCH([1]!WORKORDER[[#This Row],[TRAVELER]],[1]!Table1[TRAVELER],0)),K3494,"Shipped")</f>
        <v>Shipped</v>
      </c>
      <c r="L3494" s="77">
        <f ca="1">IF(ISERROR(MATCH([1]!WORKORDER[[#This Row],[TRAVELER]],[1]!Table1[TRAVELER],0)),L3494,#REF!)</f>
        <v>29814</v>
      </c>
    </row>
    <row r="3495" spans="1:12" hidden="1" x14ac:dyDescent="0.25">
      <c r="A3495" s="77">
        <v>712417</v>
      </c>
      <c r="B3495" s="77">
        <v>11546456</v>
      </c>
      <c r="C3495" s="77">
        <v>1529</v>
      </c>
      <c r="D3495" s="77"/>
      <c r="E3495" s="100">
        <v>852</v>
      </c>
      <c r="F3495" s="101">
        <v>69836</v>
      </c>
      <c r="G3495" s="102">
        <v>191012</v>
      </c>
      <c r="H3495" s="103">
        <v>46205</v>
      </c>
      <c r="I3495" s="104" t="s">
        <v>926</v>
      </c>
      <c r="J3495" s="77"/>
      <c r="K3495" s="77" t="str">
        <f ca="1">+IF(ISERROR(MATCH([1]!WORKORDER[[#This Row],[TRAVELER]],[1]!Table1[TRAVELER],0)),K3495,"Shipped")</f>
        <v>Shipped</v>
      </c>
      <c r="L3495" s="77">
        <f ca="1">IF(ISERROR(MATCH([1]!WORKORDER[[#This Row],[TRAVELER]],[1]!Table1[TRAVELER],0)),L3495,#REF!)</f>
        <v>29835</v>
      </c>
    </row>
    <row r="3496" spans="1:12" hidden="1" x14ac:dyDescent="0.25">
      <c r="A3496" s="77">
        <v>712418</v>
      </c>
      <c r="B3496" s="77">
        <v>11546456</v>
      </c>
      <c r="C3496" s="77">
        <v>763</v>
      </c>
      <c r="D3496" s="77"/>
      <c r="E3496" s="100">
        <v>989</v>
      </c>
      <c r="F3496" s="101">
        <v>81066</v>
      </c>
      <c r="G3496" s="102">
        <v>191012</v>
      </c>
      <c r="H3496" s="103">
        <v>46205</v>
      </c>
      <c r="I3496" s="104" t="s">
        <v>926</v>
      </c>
      <c r="J3496" s="77"/>
      <c r="K3496" s="77" t="str">
        <f ca="1">+IF(ISERROR(MATCH([1]!WORKORDER[[#This Row],[TRAVELER]],[1]!Table1[TRAVELER],0)),K3496,"Shipped")</f>
        <v>Shipped</v>
      </c>
      <c r="L3496" s="77">
        <f ca="1">IF(ISERROR(MATCH([1]!WORKORDER[[#This Row],[TRAVELER]],[1]!Table1[TRAVELER],0)),L3496,#REF!)</f>
        <v>29814</v>
      </c>
    </row>
    <row r="3497" spans="1:12" hidden="1" x14ac:dyDescent="0.25">
      <c r="A3497" s="77">
        <v>712419</v>
      </c>
      <c r="B3497" s="77">
        <v>11546456</v>
      </c>
      <c r="C3497" s="77">
        <v>394</v>
      </c>
      <c r="D3497" s="77"/>
      <c r="E3497" s="100">
        <v>863</v>
      </c>
      <c r="F3497" s="101">
        <v>70738</v>
      </c>
      <c r="G3497" s="102">
        <v>191012</v>
      </c>
      <c r="H3497" s="103">
        <v>46205</v>
      </c>
      <c r="I3497" s="104" t="s">
        <v>926</v>
      </c>
      <c r="J3497" s="77"/>
      <c r="K3497" s="77" t="str">
        <f ca="1">+IF(ISERROR(MATCH([1]!WORKORDER[[#This Row],[TRAVELER]],[1]!Table1[TRAVELER],0)),K3497,"Shipped")</f>
        <v>Shipped</v>
      </c>
      <c r="L3497" s="77">
        <f ca="1">IF(ISERROR(MATCH([1]!WORKORDER[[#This Row],[TRAVELER]],[1]!Table1[TRAVELER],0)),L3497,#REF!)</f>
        <v>29814</v>
      </c>
    </row>
    <row r="3498" spans="1:12" hidden="1" x14ac:dyDescent="0.25">
      <c r="A3498" s="77">
        <v>712420</v>
      </c>
      <c r="B3498" s="77" t="s">
        <v>77</v>
      </c>
      <c r="C3498" s="77">
        <v>1567</v>
      </c>
      <c r="D3498" s="77"/>
      <c r="E3498" s="100">
        <v>429</v>
      </c>
      <c r="F3498" s="101">
        <v>2946</v>
      </c>
      <c r="G3498" s="102">
        <v>191126</v>
      </c>
      <c r="H3498" s="103">
        <v>46211</v>
      </c>
      <c r="I3498" s="104" t="s">
        <v>926</v>
      </c>
      <c r="J3498" s="77"/>
      <c r="K3498" s="77" t="str">
        <f ca="1">+IF(ISERROR(MATCH([1]!WORKORDER[[#This Row],[TRAVELER]],[1]!Table1[TRAVELER],0)),K3498,"Shipped")</f>
        <v>Shipped</v>
      </c>
      <c r="L3498" s="77">
        <f ca="1">IF(ISERROR(MATCH([1]!WORKORDER[[#This Row],[TRAVELER]],[1]!Table1[TRAVELER],0)),L3498,#REF!)</f>
        <v>29845</v>
      </c>
    </row>
    <row r="3499" spans="1:12" hidden="1" x14ac:dyDescent="0.25">
      <c r="A3499" s="77">
        <v>712421</v>
      </c>
      <c r="B3499" s="77" t="s">
        <v>77</v>
      </c>
      <c r="C3499" s="77">
        <v>289</v>
      </c>
      <c r="D3499" s="77"/>
      <c r="E3499" s="100">
        <v>387</v>
      </c>
      <c r="F3499" s="101">
        <v>2658</v>
      </c>
      <c r="G3499" s="102">
        <v>191126</v>
      </c>
      <c r="H3499" s="103">
        <v>46211</v>
      </c>
      <c r="I3499" s="104" t="s">
        <v>926</v>
      </c>
      <c r="J3499" s="77"/>
      <c r="K3499" s="77" t="str">
        <f ca="1">+IF(ISERROR(MATCH([1]!WORKORDER[[#This Row],[TRAVELER]],[1]!Table1[TRAVELER],0)),K3499,"Shipped")</f>
        <v>Shipped</v>
      </c>
      <c r="L3499" s="77">
        <f ca="1">IF(ISERROR(MATCH([1]!WORKORDER[[#This Row],[TRAVELER]],[1]!Table1[TRAVELER],0)),L3499,#REF!)</f>
        <v>29845</v>
      </c>
    </row>
    <row r="3500" spans="1:12" hidden="1" x14ac:dyDescent="0.25">
      <c r="A3500" s="77">
        <v>712422</v>
      </c>
      <c r="B3500" s="77" t="s">
        <v>77</v>
      </c>
      <c r="C3500" s="77">
        <v>616</v>
      </c>
      <c r="D3500" s="77"/>
      <c r="E3500" s="100">
        <v>434</v>
      </c>
      <c r="F3500" s="101">
        <v>2981</v>
      </c>
      <c r="G3500" s="102">
        <v>191126</v>
      </c>
      <c r="H3500" s="103">
        <v>46211</v>
      </c>
      <c r="I3500" s="104" t="s">
        <v>926</v>
      </c>
      <c r="J3500" s="77"/>
      <c r="K3500" s="77" t="str">
        <f ca="1">+IF(ISERROR(MATCH([1]!WORKORDER[[#This Row],[TRAVELER]],[1]!Table1[TRAVELER],0)),K3500,"Shipped")</f>
        <v>Shipped</v>
      </c>
      <c r="L3500" s="77">
        <f ca="1">IF(ISERROR(MATCH([1]!WORKORDER[[#This Row],[TRAVELER]],[1]!Table1[TRAVELER],0)),L3500,#REF!)</f>
        <v>29839</v>
      </c>
    </row>
    <row r="3501" spans="1:12" hidden="1" x14ac:dyDescent="0.25">
      <c r="A3501" s="77">
        <v>712423</v>
      </c>
      <c r="B3501" s="77" t="s">
        <v>77</v>
      </c>
      <c r="C3501" s="77">
        <v>683</v>
      </c>
      <c r="D3501" s="77"/>
      <c r="E3501" s="100">
        <v>390</v>
      </c>
      <c r="F3501" s="101">
        <v>2679</v>
      </c>
      <c r="G3501" s="102">
        <v>191126</v>
      </c>
      <c r="H3501" s="103">
        <v>46211</v>
      </c>
      <c r="I3501" s="104" t="s">
        <v>926</v>
      </c>
      <c r="J3501" s="77"/>
      <c r="K3501" s="77" t="str">
        <f ca="1">+IF(ISERROR(MATCH([1]!WORKORDER[[#This Row],[TRAVELER]],[1]!Table1[TRAVELER],0)),K3501,"Shipped")</f>
        <v>Shipped</v>
      </c>
      <c r="L3501" s="77">
        <f ca="1">IF(ISERROR(MATCH([1]!WORKORDER[[#This Row],[TRAVELER]],[1]!Table1[TRAVELER],0)),L3501,#REF!)</f>
        <v>29839</v>
      </c>
    </row>
    <row r="3502" spans="1:12" hidden="1" x14ac:dyDescent="0.25">
      <c r="A3502" s="77">
        <v>712424</v>
      </c>
      <c r="B3502" s="77">
        <v>11546449</v>
      </c>
      <c r="C3502" s="77">
        <v>671</v>
      </c>
      <c r="D3502" s="77"/>
      <c r="E3502" s="100">
        <v>1087</v>
      </c>
      <c r="F3502" s="101">
        <v>92119</v>
      </c>
      <c r="G3502" s="102">
        <v>191090</v>
      </c>
      <c r="H3502" s="103">
        <v>46210</v>
      </c>
      <c r="I3502" s="104" t="s">
        <v>926</v>
      </c>
      <c r="J3502" s="77"/>
      <c r="K3502" s="77" t="str">
        <f ca="1">+IF(ISERROR(MATCH([1]!WORKORDER[[#This Row],[TRAVELER]],[1]!Table1[TRAVELER],0)),K3502,"Shipped")</f>
        <v>Shipped</v>
      </c>
      <c r="L3502" s="77">
        <f ca="1">IF(ISERROR(MATCH([1]!WORKORDER[[#This Row],[TRAVELER]],[1]!Table1[TRAVELER],0)),L3502,#REF!)</f>
        <v>29818</v>
      </c>
    </row>
    <row r="3503" spans="1:12" hidden="1" x14ac:dyDescent="0.25">
      <c r="A3503" s="77">
        <v>712425</v>
      </c>
      <c r="B3503" s="77">
        <v>11546449</v>
      </c>
      <c r="C3503" s="77">
        <v>217</v>
      </c>
      <c r="D3503" s="77"/>
      <c r="E3503" s="100">
        <v>983</v>
      </c>
      <c r="F3503" s="101">
        <v>83305</v>
      </c>
      <c r="G3503" s="102">
        <v>191090</v>
      </c>
      <c r="H3503" s="103">
        <v>46210</v>
      </c>
      <c r="I3503" s="104" t="s">
        <v>926</v>
      </c>
      <c r="J3503" s="77"/>
      <c r="K3503" s="77" t="str">
        <f ca="1">+IF(ISERROR(MATCH([1]!WORKORDER[[#This Row],[TRAVELER]],[1]!Table1[TRAVELER],0)),K3503,"Shipped")</f>
        <v>Shipped</v>
      </c>
      <c r="L3503" s="77">
        <f ca="1">IF(ISERROR(MATCH([1]!WORKORDER[[#This Row],[TRAVELER]],[1]!Table1[TRAVELER],0)),L3503,#REF!)</f>
        <v>29828</v>
      </c>
    </row>
    <row r="3504" spans="1:12" hidden="1" x14ac:dyDescent="0.25">
      <c r="A3504" s="77">
        <v>712426</v>
      </c>
      <c r="B3504" s="77">
        <v>11546449</v>
      </c>
      <c r="C3504" s="77">
        <v>839</v>
      </c>
      <c r="D3504" s="77"/>
      <c r="E3504" s="100">
        <v>1115</v>
      </c>
      <c r="F3504" s="101">
        <v>94492</v>
      </c>
      <c r="G3504" s="102">
        <v>191090</v>
      </c>
      <c r="H3504" s="103">
        <v>46210</v>
      </c>
      <c r="I3504" s="104" t="s">
        <v>926</v>
      </c>
      <c r="J3504" s="77"/>
      <c r="K3504" s="77" t="str">
        <f ca="1">+IF(ISERROR(MATCH([1]!WORKORDER[[#This Row],[TRAVELER]],[1]!Table1[TRAVELER],0)),K3504,"Shipped")</f>
        <v>Shipped</v>
      </c>
      <c r="L3504" s="77">
        <f ca="1">IF(ISERROR(MATCH([1]!WORKORDER[[#This Row],[TRAVELER]],[1]!Table1[TRAVELER],0)),L3504,#REF!)</f>
        <v>29814</v>
      </c>
    </row>
    <row r="3505" spans="1:12" hidden="1" x14ac:dyDescent="0.25">
      <c r="A3505" s="77">
        <v>712427</v>
      </c>
      <c r="B3505" s="77">
        <v>11546449</v>
      </c>
      <c r="C3505" s="77">
        <v>851</v>
      </c>
      <c r="D3505" s="77"/>
      <c r="E3505" s="100">
        <v>961</v>
      </c>
      <c r="F3505" s="101">
        <v>81441</v>
      </c>
      <c r="G3505" s="102">
        <v>191090</v>
      </c>
      <c r="H3505" s="103">
        <v>46210</v>
      </c>
      <c r="I3505" s="104" t="s">
        <v>926</v>
      </c>
      <c r="J3505" s="77"/>
      <c r="K3505" s="77" t="str">
        <f ca="1">+IF(ISERROR(MATCH([1]!WORKORDER[[#This Row],[TRAVELER]],[1]!Table1[TRAVELER],0)),K3505,"Shipped")</f>
        <v>Shipped</v>
      </c>
      <c r="L3505" s="77">
        <f ca="1">IF(ISERROR(MATCH([1]!WORKORDER[[#This Row],[TRAVELER]],[1]!Table1[TRAVELER],0)),L3505,#REF!)</f>
        <v>29828</v>
      </c>
    </row>
    <row r="3506" spans="1:12" hidden="1" x14ac:dyDescent="0.25">
      <c r="A3506" s="77">
        <v>712428</v>
      </c>
      <c r="B3506" s="77" t="s">
        <v>72</v>
      </c>
      <c r="C3506" s="77">
        <v>879</v>
      </c>
      <c r="D3506" s="77"/>
      <c r="E3506" s="100">
        <v>682</v>
      </c>
      <c r="F3506" s="101">
        <v>2273</v>
      </c>
      <c r="G3506" s="102">
        <v>191252</v>
      </c>
      <c r="H3506" s="103">
        <v>46216</v>
      </c>
      <c r="I3506" s="104" t="s">
        <v>926</v>
      </c>
      <c r="J3506" s="77"/>
      <c r="K3506" s="77" t="str">
        <f ca="1">+IF(ISERROR(MATCH([1]!WORKORDER[[#This Row],[TRAVELER]],[1]!Table1[TRAVELER],0)),K3506,"Shipped")</f>
        <v>Shipped</v>
      </c>
      <c r="L3506" s="77">
        <f ca="1">IF(ISERROR(MATCH([1]!WORKORDER[[#This Row],[TRAVELER]],[1]!Table1[TRAVELER],0)),L3506,#REF!)</f>
        <v>29867</v>
      </c>
    </row>
    <row r="3507" spans="1:12" hidden="1" x14ac:dyDescent="0.25">
      <c r="A3507" s="77">
        <v>712429</v>
      </c>
      <c r="B3507" s="77" t="s">
        <v>72</v>
      </c>
      <c r="C3507" s="77">
        <v>873</v>
      </c>
      <c r="D3507" s="77"/>
      <c r="E3507" s="100">
        <v>663</v>
      </c>
      <c r="F3507" s="101">
        <v>2210</v>
      </c>
      <c r="G3507" s="102">
        <v>191252</v>
      </c>
      <c r="H3507" s="103">
        <v>46216</v>
      </c>
      <c r="I3507" s="104" t="s">
        <v>926</v>
      </c>
      <c r="J3507" s="77"/>
      <c r="K3507" s="77" t="str">
        <f ca="1">+IF(ISERROR(MATCH([1]!WORKORDER[[#This Row],[TRAVELER]],[1]!Table1[TRAVELER],0)),K3507,"Shipped")</f>
        <v>Shipped</v>
      </c>
      <c r="L3507" s="77">
        <f ca="1">IF(ISERROR(MATCH([1]!WORKORDER[[#This Row],[TRAVELER]],[1]!Table1[TRAVELER],0)),L3507,#REF!)</f>
        <v>29867</v>
      </c>
    </row>
    <row r="3508" spans="1:12" hidden="1" x14ac:dyDescent="0.25">
      <c r="A3508" s="77">
        <v>712442</v>
      </c>
      <c r="B3508" s="77">
        <v>11549204</v>
      </c>
      <c r="C3508" s="77">
        <v>1685</v>
      </c>
      <c r="D3508" s="77"/>
      <c r="E3508" s="100">
        <v>1130</v>
      </c>
      <c r="F3508" s="101">
        <v>7429</v>
      </c>
      <c r="G3508" s="102">
        <v>191090</v>
      </c>
      <c r="H3508" s="103">
        <v>46210</v>
      </c>
      <c r="I3508" s="104" t="s">
        <v>926</v>
      </c>
      <c r="J3508" s="77"/>
      <c r="K3508" s="77" t="str">
        <f ca="1">+IF(ISERROR(MATCH([1]!WORKORDER[[#This Row],[TRAVELER]],[1]!Table1[TRAVELER],0)),K3508,"Shipped")</f>
        <v>Shipped</v>
      </c>
      <c r="L3508" s="77">
        <f ca="1">IF(ISERROR(MATCH([1]!WORKORDER[[#This Row],[TRAVELER]],[1]!Table1[TRAVELER],0)),L3508,#REF!)</f>
        <v>29814</v>
      </c>
    </row>
    <row r="3509" spans="1:12" hidden="1" x14ac:dyDescent="0.25">
      <c r="A3509" s="77">
        <v>712443</v>
      </c>
      <c r="B3509" s="77">
        <v>11549204</v>
      </c>
      <c r="C3509" s="77">
        <v>210</v>
      </c>
      <c r="D3509" s="77"/>
      <c r="E3509" s="100">
        <v>1147</v>
      </c>
      <c r="F3509" s="101">
        <v>7541</v>
      </c>
      <c r="G3509" s="102">
        <v>191090</v>
      </c>
      <c r="H3509" s="103">
        <v>46210</v>
      </c>
      <c r="I3509" s="104" t="s">
        <v>926</v>
      </c>
      <c r="J3509" s="77"/>
      <c r="K3509" s="77" t="str">
        <f ca="1">+IF(ISERROR(MATCH([1]!WORKORDER[[#This Row],[TRAVELER]],[1]!Table1[TRAVELER],0)),K3509,"Shipped")</f>
        <v>Shipped</v>
      </c>
      <c r="L3509" s="77">
        <f ca="1">IF(ISERROR(MATCH([1]!WORKORDER[[#This Row],[TRAVELER]],[1]!Table1[TRAVELER],0)),L3509,#REF!)</f>
        <v>29811</v>
      </c>
    </row>
    <row r="3510" spans="1:12" hidden="1" x14ac:dyDescent="0.25">
      <c r="A3510" s="77">
        <v>712444</v>
      </c>
      <c r="B3510" s="77">
        <v>11549204</v>
      </c>
      <c r="C3510" s="77">
        <v>1611</v>
      </c>
      <c r="D3510" s="77"/>
      <c r="E3510" s="100">
        <v>1099</v>
      </c>
      <c r="F3510" s="101">
        <v>7226</v>
      </c>
      <c r="G3510" s="102">
        <v>191090</v>
      </c>
      <c r="H3510" s="103">
        <v>46210</v>
      </c>
      <c r="I3510" s="104" t="s">
        <v>926</v>
      </c>
      <c r="J3510" s="77" t="s">
        <v>871</v>
      </c>
      <c r="K3510" s="77" t="str">
        <f ca="1">+IF(ISERROR(MATCH([1]!WORKORDER[[#This Row],[TRAVELER]],[1]!Table1[TRAVELER],0)),K3510,"Shipped")</f>
        <v>Shipped</v>
      </c>
      <c r="L3510" s="77">
        <f ca="1">IF(ISERROR(MATCH([1]!WORKORDER[[#This Row],[TRAVELER]],[1]!Table1[TRAVELER],0)),L3510,#REF!)</f>
        <v>29954</v>
      </c>
    </row>
    <row r="3511" spans="1:12" hidden="1" x14ac:dyDescent="0.25">
      <c r="A3511" s="77">
        <v>712445</v>
      </c>
      <c r="B3511" s="77">
        <v>11549204</v>
      </c>
      <c r="C3511" s="77">
        <v>637</v>
      </c>
      <c r="D3511" s="77"/>
      <c r="E3511" s="100">
        <v>1173</v>
      </c>
      <c r="F3511" s="101">
        <v>7712</v>
      </c>
      <c r="G3511" s="102">
        <v>191090</v>
      </c>
      <c r="H3511" s="103">
        <v>46210</v>
      </c>
      <c r="I3511" s="104" t="s">
        <v>926</v>
      </c>
      <c r="J3511" s="77"/>
      <c r="K3511" s="77" t="str">
        <f ca="1">+IF(ISERROR(MATCH([1]!WORKORDER[[#This Row],[TRAVELER]],[1]!Table1[TRAVELER],0)),K3511,"Shipped")</f>
        <v>Shipped</v>
      </c>
      <c r="L3511" s="77">
        <f ca="1">IF(ISERROR(MATCH([1]!WORKORDER[[#This Row],[TRAVELER]],[1]!Table1[TRAVELER],0)),L3511,#REF!)</f>
        <v>29816</v>
      </c>
    </row>
    <row r="3512" spans="1:12" hidden="1" x14ac:dyDescent="0.25">
      <c r="A3512" s="77">
        <v>712446</v>
      </c>
      <c r="B3512" s="77">
        <v>11549204</v>
      </c>
      <c r="C3512" s="77">
        <v>743</v>
      </c>
      <c r="D3512" s="77"/>
      <c r="E3512" s="100">
        <v>1106</v>
      </c>
      <c r="F3512" s="101">
        <v>7272</v>
      </c>
      <c r="G3512" s="102">
        <v>191090</v>
      </c>
      <c r="H3512" s="103">
        <v>46210</v>
      </c>
      <c r="I3512" s="104" t="s">
        <v>926</v>
      </c>
      <c r="J3512" s="77" t="s">
        <v>871</v>
      </c>
      <c r="K3512" s="77" t="str">
        <f ca="1">+IF(ISERROR(MATCH([1]!WORKORDER[[#This Row],[TRAVELER]],[1]!Table1[TRAVELER],0)),K3512,"Shipped")</f>
        <v>Shipped</v>
      </c>
      <c r="L3512" s="77">
        <f ca="1">IF(ISERROR(MATCH([1]!WORKORDER[[#This Row],[TRAVELER]],[1]!Table1[TRAVELER],0)),L3512,#REF!)</f>
        <v>29946</v>
      </c>
    </row>
    <row r="3513" spans="1:12" hidden="1" x14ac:dyDescent="0.25">
      <c r="A3513" s="77">
        <v>712447</v>
      </c>
      <c r="B3513" s="77">
        <v>11549204</v>
      </c>
      <c r="C3513" s="77">
        <v>1446</v>
      </c>
      <c r="D3513" s="77"/>
      <c r="E3513" s="100">
        <v>1202</v>
      </c>
      <c r="F3513" s="101">
        <v>7903</v>
      </c>
      <c r="G3513" s="102">
        <v>191090</v>
      </c>
      <c r="H3513" s="103">
        <v>46210</v>
      </c>
      <c r="I3513" s="104" t="s">
        <v>926</v>
      </c>
      <c r="J3513" s="77"/>
      <c r="K3513" s="77" t="str">
        <f ca="1">+IF(ISERROR(MATCH([1]!WORKORDER[[#This Row],[TRAVELER]],[1]!Table1[TRAVELER],0)),K3513,"Shipped")</f>
        <v>Shipped</v>
      </c>
      <c r="L3513" s="77">
        <f ca="1">IF(ISERROR(MATCH([1]!WORKORDER[[#This Row],[TRAVELER]],[1]!Table1[TRAVELER],0)),L3513,#REF!)</f>
        <v>29814</v>
      </c>
    </row>
    <row r="3514" spans="1:12" hidden="1" x14ac:dyDescent="0.25">
      <c r="A3514" s="77">
        <v>712448</v>
      </c>
      <c r="B3514" s="77">
        <v>11549204</v>
      </c>
      <c r="C3514" s="77">
        <v>566</v>
      </c>
      <c r="D3514" s="77"/>
      <c r="E3514" s="100">
        <v>1150</v>
      </c>
      <c r="F3514" s="101">
        <v>7561</v>
      </c>
      <c r="G3514" s="102">
        <v>191125</v>
      </c>
      <c r="H3514" s="103">
        <v>46211</v>
      </c>
      <c r="I3514" s="104" t="s">
        <v>926</v>
      </c>
      <c r="J3514" s="77"/>
      <c r="K3514" s="77" t="str">
        <f ca="1">+IF(ISERROR(MATCH([1]!WORKORDER[[#This Row],[TRAVELER]],[1]!Table1[TRAVELER],0)),K3514,"Shipped")</f>
        <v>Shipped</v>
      </c>
      <c r="L3514" s="77">
        <f ca="1">IF(ISERROR(MATCH([1]!WORKORDER[[#This Row],[TRAVELER]],[1]!Table1[TRAVELER],0)),L3514,#REF!)</f>
        <v>29835</v>
      </c>
    </row>
    <row r="3515" spans="1:12" hidden="1" x14ac:dyDescent="0.25">
      <c r="A3515" s="77">
        <v>712449</v>
      </c>
      <c r="B3515" s="77">
        <v>11549204</v>
      </c>
      <c r="C3515" s="77">
        <v>559</v>
      </c>
      <c r="D3515" s="77"/>
      <c r="E3515" s="100">
        <v>1143</v>
      </c>
      <c r="F3515" s="101">
        <v>7515</v>
      </c>
      <c r="G3515" s="102">
        <v>191125</v>
      </c>
      <c r="H3515" s="103">
        <v>46211</v>
      </c>
      <c r="I3515" s="104" t="s">
        <v>926</v>
      </c>
      <c r="J3515" s="77"/>
      <c r="K3515" s="77" t="str">
        <f ca="1">+IF(ISERROR(MATCH([1]!WORKORDER[[#This Row],[TRAVELER]],[1]!Table1[TRAVELER],0)),K3515,"Shipped")</f>
        <v>Shipped</v>
      </c>
      <c r="L3515" s="77">
        <f ca="1">IF(ISERROR(MATCH([1]!WORKORDER[[#This Row],[TRAVELER]],[1]!Table1[TRAVELER],0)),L3515,#REF!)</f>
        <v>29818</v>
      </c>
    </row>
    <row r="3516" spans="1:12" hidden="1" x14ac:dyDescent="0.25">
      <c r="A3516" s="77">
        <v>712450</v>
      </c>
      <c r="B3516" s="77">
        <v>11549204</v>
      </c>
      <c r="C3516" s="77">
        <v>1563</v>
      </c>
      <c r="D3516" s="77"/>
      <c r="E3516" s="100">
        <v>1166</v>
      </c>
      <c r="F3516" s="101">
        <v>7666</v>
      </c>
      <c r="G3516" s="102">
        <v>191090</v>
      </c>
      <c r="H3516" s="103">
        <v>46210</v>
      </c>
      <c r="I3516" s="104" t="s">
        <v>926</v>
      </c>
      <c r="J3516" s="77" t="s">
        <v>871</v>
      </c>
      <c r="K3516" s="77" t="str">
        <f ca="1">+IF(ISERROR(MATCH([1]!WORKORDER[[#This Row],[TRAVELER]],[1]!Table1[TRAVELER],0)),K3516,"Shipped")</f>
        <v>Shipped</v>
      </c>
      <c r="L3516" s="77">
        <f ca="1">IF(ISERROR(MATCH([1]!WORKORDER[[#This Row],[TRAVELER]],[1]!Table1[TRAVELER],0)),L3516,#REF!)</f>
        <v>29919</v>
      </c>
    </row>
    <row r="3517" spans="1:12" hidden="1" x14ac:dyDescent="0.25">
      <c r="A3517" s="77">
        <v>712451</v>
      </c>
      <c r="B3517" s="77">
        <v>11549204</v>
      </c>
      <c r="C3517" s="77">
        <v>1007</v>
      </c>
      <c r="D3517" s="77"/>
      <c r="E3517" s="100">
        <v>1129</v>
      </c>
      <c r="F3517" s="101">
        <v>7423</v>
      </c>
      <c r="G3517" s="102">
        <v>191090</v>
      </c>
      <c r="H3517" s="103">
        <v>46210</v>
      </c>
      <c r="I3517" s="104" t="s">
        <v>926</v>
      </c>
      <c r="J3517" s="77"/>
      <c r="K3517" s="77" t="str">
        <f ca="1">+IF(ISERROR(MATCH([1]!WORKORDER[[#This Row],[TRAVELER]],[1]!Table1[TRAVELER],0)),K3517,"Shipped")</f>
        <v>Shipped</v>
      </c>
      <c r="L3517" s="77">
        <f ca="1">IF(ISERROR(MATCH([1]!WORKORDER[[#This Row],[TRAVELER]],[1]!Table1[TRAVELER],0)),L3517,#REF!)</f>
        <v>29811</v>
      </c>
    </row>
    <row r="3518" spans="1:12" hidden="1" x14ac:dyDescent="0.25">
      <c r="A3518" s="77">
        <v>712452</v>
      </c>
      <c r="B3518" s="77">
        <v>11549204</v>
      </c>
      <c r="C3518" s="77">
        <v>980</v>
      </c>
      <c r="D3518" s="77"/>
      <c r="E3518" s="100">
        <v>1069</v>
      </c>
      <c r="F3518" s="101">
        <v>7028</v>
      </c>
      <c r="G3518" s="102">
        <v>191090</v>
      </c>
      <c r="H3518" s="103">
        <v>46210</v>
      </c>
      <c r="I3518" s="104" t="s">
        <v>926</v>
      </c>
      <c r="J3518" s="77"/>
      <c r="K3518" s="77" t="str">
        <f ca="1">+IF(ISERROR(MATCH([1]!WORKORDER[[#This Row],[TRAVELER]],[1]!Table1[TRAVELER],0)),K3518,"Shipped")</f>
        <v>Shipped</v>
      </c>
      <c r="L3518" s="77">
        <f ca="1">IF(ISERROR(MATCH([1]!WORKORDER[[#This Row],[TRAVELER]],[1]!Table1[TRAVELER],0)),L3518,#REF!)</f>
        <v>29811</v>
      </c>
    </row>
    <row r="3519" spans="1:12" hidden="1" x14ac:dyDescent="0.25">
      <c r="A3519" s="77">
        <v>712453</v>
      </c>
      <c r="B3519" s="77">
        <v>11549204</v>
      </c>
      <c r="C3519" s="77">
        <v>1643</v>
      </c>
      <c r="D3519" s="77"/>
      <c r="E3519" s="100">
        <v>1239</v>
      </c>
      <c r="F3519" s="101">
        <v>8146</v>
      </c>
      <c r="G3519" s="102">
        <v>191090</v>
      </c>
      <c r="H3519" s="103">
        <v>46210</v>
      </c>
      <c r="I3519" s="104" t="s">
        <v>926</v>
      </c>
      <c r="J3519" s="77"/>
      <c r="K3519" s="77" t="str">
        <f ca="1">+IF(ISERROR(MATCH([1]!WORKORDER[[#This Row],[TRAVELER]],[1]!Table1[TRAVELER],0)),K3519,"Shipped")</f>
        <v>Shipped</v>
      </c>
      <c r="L3519" s="77">
        <f ca="1">IF(ISERROR(MATCH([1]!WORKORDER[[#This Row],[TRAVELER]],[1]!Table1[TRAVELER],0)),L3519,#REF!)</f>
        <v>29811</v>
      </c>
    </row>
    <row r="3520" spans="1:12" hidden="1" x14ac:dyDescent="0.25">
      <c r="A3520" s="77">
        <v>712555</v>
      </c>
      <c r="B3520" s="77" t="s">
        <v>87</v>
      </c>
      <c r="C3520" s="77">
        <v>375</v>
      </c>
      <c r="D3520" s="77"/>
      <c r="E3520" s="100">
        <v>1065</v>
      </c>
      <c r="F3520" s="101">
        <v>39739</v>
      </c>
      <c r="G3520" s="102">
        <v>191473</v>
      </c>
      <c r="H3520" s="103">
        <v>46223</v>
      </c>
      <c r="I3520" s="104" t="s">
        <v>2123</v>
      </c>
      <c r="J3520" s="77"/>
      <c r="K3520" s="77" t="str">
        <f ca="1">+IF(ISERROR(MATCH([1]!WORKORDER[[#This Row],[TRAVELER]],[1]!Table1[TRAVELER],0)),K3520,"Shipped")</f>
        <v>Shipped</v>
      </c>
      <c r="L3520" s="77">
        <f ca="1">IF(ISERROR(MATCH([1]!WORKORDER[[#This Row],[TRAVELER]],[1]!Table1[TRAVELER],0)),L3520,#REF!)</f>
        <v>29898</v>
      </c>
    </row>
    <row r="3521" spans="1:12" hidden="1" x14ac:dyDescent="0.25">
      <c r="A3521" s="77">
        <v>712556</v>
      </c>
      <c r="B3521" s="77" t="s">
        <v>87</v>
      </c>
      <c r="C3521" s="77">
        <v>624</v>
      </c>
      <c r="D3521" s="77"/>
      <c r="E3521" s="100">
        <v>1212</v>
      </c>
      <c r="F3521" s="101">
        <v>45224</v>
      </c>
      <c r="G3521" s="102">
        <v>191473</v>
      </c>
      <c r="H3521" s="103">
        <v>46223</v>
      </c>
      <c r="I3521" s="104" t="s">
        <v>2124</v>
      </c>
      <c r="J3521" s="77"/>
      <c r="K3521" s="77" t="str">
        <f ca="1">+IF(ISERROR(MATCH([1]!WORKORDER[[#This Row],[TRAVELER]],[1]!Table1[TRAVELER],0)),K3521,"Shipped")</f>
        <v>Shipped</v>
      </c>
      <c r="L3521" s="77">
        <f ca="1">IF(ISERROR(MATCH([1]!WORKORDER[[#This Row],[TRAVELER]],[1]!Table1[TRAVELER],0)),L3521,#REF!)</f>
        <v>29895</v>
      </c>
    </row>
    <row r="3522" spans="1:12" hidden="1" x14ac:dyDescent="0.25">
      <c r="A3522" s="77">
        <v>712557</v>
      </c>
      <c r="B3522" s="77" t="s">
        <v>158</v>
      </c>
      <c r="C3522" s="77">
        <v>728</v>
      </c>
      <c r="D3522" s="77"/>
      <c r="E3522" s="100">
        <v>1035</v>
      </c>
      <c r="F3522" s="101">
        <v>38619</v>
      </c>
      <c r="G3522" s="102">
        <v>191241</v>
      </c>
      <c r="H3522" s="103">
        <v>46216</v>
      </c>
      <c r="I3522" s="104" t="s">
        <v>926</v>
      </c>
      <c r="J3522" s="77"/>
      <c r="K3522" s="77" t="str">
        <f ca="1">+IF(ISERROR(MATCH([1]!WORKORDER[[#This Row],[TRAVELER]],[1]!Table1[TRAVELER],0)),K3522,"Shipped")</f>
        <v>Shipped</v>
      </c>
      <c r="L3522" s="77">
        <f ca="1">IF(ISERROR(MATCH([1]!WORKORDER[[#This Row],[TRAVELER]],[1]!Table1[TRAVELER],0)),L3522,#REF!)</f>
        <v>29879</v>
      </c>
    </row>
    <row r="3523" spans="1:12" hidden="1" x14ac:dyDescent="0.25">
      <c r="A3523" s="77">
        <v>712558</v>
      </c>
      <c r="B3523" s="77" t="s">
        <v>158</v>
      </c>
      <c r="C3523" s="77">
        <v>1092</v>
      </c>
      <c r="D3523" s="77"/>
      <c r="E3523" s="100">
        <v>1250</v>
      </c>
      <c r="F3523" s="101">
        <v>46642</v>
      </c>
      <c r="G3523" s="102">
        <v>191241</v>
      </c>
      <c r="H3523" s="103">
        <v>46216</v>
      </c>
      <c r="I3523" s="104" t="s">
        <v>926</v>
      </c>
      <c r="J3523" s="77"/>
      <c r="K3523" s="77" t="str">
        <f ca="1">+IF(ISERROR(MATCH([1]!WORKORDER[[#This Row],[TRAVELER]],[1]!Table1[TRAVELER],0)),K3523,"Shipped")</f>
        <v>Shipped</v>
      </c>
      <c r="L3523" s="77">
        <f ca="1">IF(ISERROR(MATCH([1]!WORKORDER[[#This Row],[TRAVELER]],[1]!Table1[TRAVELER],0)),L3523,#REF!)</f>
        <v>29871</v>
      </c>
    </row>
    <row r="3524" spans="1:12" hidden="1" x14ac:dyDescent="0.25">
      <c r="A3524" s="77">
        <v>712567</v>
      </c>
      <c r="B3524" s="77" t="s">
        <v>936</v>
      </c>
      <c r="C3524" s="77">
        <v>1716</v>
      </c>
      <c r="D3524" s="77"/>
      <c r="E3524" s="100">
        <v>1013</v>
      </c>
      <c r="F3524" s="101">
        <v>53883</v>
      </c>
      <c r="G3524" s="102">
        <v>191105</v>
      </c>
      <c r="H3524" s="103">
        <v>46210</v>
      </c>
      <c r="I3524" s="104" t="s">
        <v>2125</v>
      </c>
      <c r="J3524" s="77"/>
      <c r="K3524" s="77" t="str">
        <f ca="1">+IF(ISERROR(MATCH([1]!WORKORDER[[#This Row],[TRAVELER]],[1]!Table1[TRAVELER],0)),K3524,"Shipped")</f>
        <v>Shipped</v>
      </c>
      <c r="L3524" s="77">
        <f ca="1">IF(ISERROR(MATCH([1]!WORKORDER[[#This Row],[TRAVELER]],[1]!Table1[TRAVELER],0)),L3524,#REF!)</f>
        <v>29814</v>
      </c>
    </row>
    <row r="3525" spans="1:12" hidden="1" x14ac:dyDescent="0.25">
      <c r="A3525" s="77">
        <v>712568</v>
      </c>
      <c r="B3525" s="77" t="s">
        <v>936</v>
      </c>
      <c r="C3525" s="77">
        <v>1550</v>
      </c>
      <c r="D3525" s="77"/>
      <c r="E3525" s="100">
        <v>1060</v>
      </c>
      <c r="F3525" s="101">
        <v>56383</v>
      </c>
      <c r="G3525" s="102">
        <v>191105</v>
      </c>
      <c r="H3525" s="103">
        <v>46210</v>
      </c>
      <c r="I3525" s="104" t="s">
        <v>2126</v>
      </c>
      <c r="J3525" s="77"/>
      <c r="K3525" s="77" t="str">
        <f ca="1">+IF(ISERROR(MATCH([1]!WORKORDER[[#This Row],[TRAVELER]],[1]!Table1[TRAVELER],0)),K3525,"Shipped")</f>
        <v>Shipped</v>
      </c>
      <c r="L3525" s="77">
        <f ca="1">IF(ISERROR(MATCH([1]!WORKORDER[[#This Row],[TRAVELER]],[1]!Table1[TRAVELER],0)),L3525,#REF!)</f>
        <v>29814</v>
      </c>
    </row>
    <row r="3526" spans="1:12" hidden="1" x14ac:dyDescent="0.25">
      <c r="A3526" s="77">
        <v>712569</v>
      </c>
      <c r="B3526" s="77" t="s">
        <v>939</v>
      </c>
      <c r="C3526" s="77">
        <v>588</v>
      </c>
      <c r="D3526" s="77"/>
      <c r="E3526" s="100">
        <v>974</v>
      </c>
      <c r="F3526" s="101">
        <v>56301</v>
      </c>
      <c r="G3526" s="102">
        <v>191506</v>
      </c>
      <c r="H3526" s="103">
        <v>46224</v>
      </c>
      <c r="I3526" s="104" t="s">
        <v>2127</v>
      </c>
      <c r="J3526" s="77"/>
      <c r="K3526" s="77" t="str">
        <f ca="1">+IF(ISERROR(MATCH([1]!WORKORDER[[#This Row],[TRAVELER]],[1]!Table1[TRAVELER],0)),K3526,"Shipped")</f>
        <v>Shipped</v>
      </c>
      <c r="L3526" s="77">
        <f ca="1">IF(ISERROR(MATCH([1]!WORKORDER[[#This Row],[TRAVELER]],[1]!Table1[TRAVELER],0)),L3526,#REF!)</f>
        <v>29898</v>
      </c>
    </row>
    <row r="3527" spans="1:12" hidden="1" x14ac:dyDescent="0.25">
      <c r="A3527" s="77">
        <v>712570</v>
      </c>
      <c r="B3527" s="77" t="s">
        <v>939</v>
      </c>
      <c r="C3527" s="77">
        <v>459</v>
      </c>
      <c r="D3527" s="77"/>
      <c r="E3527" s="100">
        <v>772</v>
      </c>
      <c r="F3527" s="101">
        <v>44624</v>
      </c>
      <c r="G3527" s="102">
        <v>192745</v>
      </c>
      <c r="H3527" s="103">
        <v>46233</v>
      </c>
      <c r="I3527" s="104" t="s">
        <v>2128</v>
      </c>
      <c r="J3527" s="77"/>
      <c r="K3527" s="77" t="str">
        <f ca="1">+IF(ISERROR(MATCH([1]!WORKORDER[[#This Row],[TRAVELER]],[1]!Table1[TRAVELER],0)),K3527,"Shipped")</f>
        <v>Shipped</v>
      </c>
      <c r="L3527" s="77">
        <f ca="1">IF(ISERROR(MATCH([1]!WORKORDER[[#This Row],[TRAVELER]],[1]!Table1[TRAVELER],0)),L3527,#REF!)</f>
        <v>29936</v>
      </c>
    </row>
    <row r="3528" spans="1:12" hidden="1" x14ac:dyDescent="0.25">
      <c r="A3528" s="77">
        <v>712571</v>
      </c>
      <c r="B3528" s="77" t="s">
        <v>939</v>
      </c>
      <c r="C3528" s="77">
        <v>300</v>
      </c>
      <c r="D3528" s="77"/>
      <c r="E3528" s="100">
        <v>1029</v>
      </c>
      <c r="F3528" s="101">
        <v>59480</v>
      </c>
      <c r="G3528" s="102">
        <v>192708</v>
      </c>
      <c r="H3528" s="103">
        <v>46232</v>
      </c>
      <c r="I3528" s="104" t="s">
        <v>2129</v>
      </c>
      <c r="J3528" s="77"/>
      <c r="K3528" s="77" t="str">
        <f ca="1">+IF(ISERROR(MATCH([1]!WORKORDER[[#This Row],[TRAVELER]],[1]!Table1[TRAVELER],0)),K3528,"Shipped")</f>
        <v>Shipped</v>
      </c>
      <c r="L3528" s="77">
        <f ca="1">IF(ISERROR(MATCH([1]!WORKORDER[[#This Row],[TRAVELER]],[1]!Table1[TRAVELER],0)),L3528,#REF!)</f>
        <v>29927</v>
      </c>
    </row>
    <row r="3529" spans="1:12" hidden="1" x14ac:dyDescent="0.25">
      <c r="A3529" s="77">
        <v>712572</v>
      </c>
      <c r="B3529" s="77" t="s">
        <v>939</v>
      </c>
      <c r="C3529" s="77">
        <v>782</v>
      </c>
      <c r="D3529" s="77"/>
      <c r="E3529" s="100">
        <v>738</v>
      </c>
      <c r="F3529" s="101">
        <v>42659</v>
      </c>
      <c r="G3529" s="102">
        <v>192745</v>
      </c>
      <c r="H3529" s="103">
        <v>46233</v>
      </c>
      <c r="I3529" s="104" t="s">
        <v>2130</v>
      </c>
      <c r="J3529" s="77"/>
      <c r="K3529" s="77" t="str">
        <f ca="1">+IF(ISERROR(MATCH([1]!WORKORDER[[#This Row],[TRAVELER]],[1]!Table1[TRAVELER],0)),K3529,"Shipped")</f>
        <v>Shipped</v>
      </c>
      <c r="L3529" s="77">
        <f ca="1">IF(ISERROR(MATCH([1]!WORKORDER[[#This Row],[TRAVELER]],[1]!Table1[TRAVELER],0)),L3529,#REF!)</f>
        <v>29929</v>
      </c>
    </row>
    <row r="3530" spans="1:12" hidden="1" x14ac:dyDescent="0.25">
      <c r="A3530" s="77">
        <v>712573</v>
      </c>
      <c r="B3530" s="77" t="s">
        <v>939</v>
      </c>
      <c r="C3530" s="77">
        <v>1735</v>
      </c>
      <c r="D3530" s="77"/>
      <c r="E3530" s="100">
        <v>861</v>
      </c>
      <c r="F3530" s="101">
        <v>49769</v>
      </c>
      <c r="G3530" s="102">
        <v>191506</v>
      </c>
      <c r="H3530" s="103">
        <v>46224</v>
      </c>
      <c r="I3530" s="104" t="s">
        <v>2131</v>
      </c>
      <c r="J3530" s="77"/>
      <c r="K3530" s="77" t="str">
        <f ca="1">+IF(ISERROR(MATCH([1]!WORKORDER[[#This Row],[TRAVELER]],[1]!Table1[TRAVELER],0)),K3530,"Shipped")</f>
        <v>Shipped</v>
      </c>
      <c r="L3530" s="77">
        <f ca="1">IF(ISERROR(MATCH([1]!WORKORDER[[#This Row],[TRAVELER]],[1]!Table1[TRAVELER],0)),L3530,#REF!)</f>
        <v>29893</v>
      </c>
    </row>
    <row r="3531" spans="1:12" hidden="1" x14ac:dyDescent="0.25">
      <c r="A3531" s="77">
        <v>712574</v>
      </c>
      <c r="B3531" s="77" t="s">
        <v>939</v>
      </c>
      <c r="C3531" s="77">
        <v>526</v>
      </c>
      <c r="D3531" s="77"/>
      <c r="E3531" s="100">
        <v>919</v>
      </c>
      <c r="F3531" s="101">
        <v>53121</v>
      </c>
      <c r="G3531" s="102">
        <v>192745</v>
      </c>
      <c r="H3531" s="103">
        <v>46233</v>
      </c>
      <c r="I3531" s="104" t="s">
        <v>2132</v>
      </c>
      <c r="J3531" s="77"/>
      <c r="K3531" s="77" t="str">
        <f ca="1">+IF(ISERROR(MATCH([1]!WORKORDER[[#This Row],[TRAVELER]],[1]!Table1[TRAVELER],0)),K3531,"Shipped")</f>
        <v>Shipped</v>
      </c>
      <c r="L3531" s="77">
        <f ca="1">IF(ISERROR(MATCH([1]!WORKORDER[[#This Row],[TRAVELER]],[1]!Table1[TRAVELER],0)),L3531,#REF!)</f>
        <v>29932</v>
      </c>
    </row>
    <row r="3532" spans="1:12" hidden="1" x14ac:dyDescent="0.25">
      <c r="A3532" s="77">
        <v>712575</v>
      </c>
      <c r="B3532" s="77" t="s">
        <v>939</v>
      </c>
      <c r="C3532" s="77">
        <v>1539</v>
      </c>
      <c r="D3532" s="77"/>
      <c r="E3532" s="100">
        <v>804</v>
      </c>
      <c r="F3532" s="101">
        <v>46474</v>
      </c>
      <c r="G3532" s="102">
        <v>192708</v>
      </c>
      <c r="H3532" s="103">
        <v>46232</v>
      </c>
      <c r="I3532" s="104" t="s">
        <v>2133</v>
      </c>
      <c r="J3532" s="77"/>
      <c r="K3532" s="77" t="str">
        <f ca="1">+IF(ISERROR(MATCH([1]!WORKORDER[[#This Row],[TRAVELER]],[1]!Table1[TRAVELER],0)),K3532,"Shipped")</f>
        <v>Shipped</v>
      </c>
      <c r="L3532" s="77">
        <f ca="1">IF(ISERROR(MATCH([1]!WORKORDER[[#This Row],[TRAVELER]],[1]!Table1[TRAVELER],0)),L3532,#REF!)</f>
        <v>29921</v>
      </c>
    </row>
    <row r="3533" spans="1:12" hidden="1" x14ac:dyDescent="0.25">
      <c r="A3533" s="77">
        <v>712576</v>
      </c>
      <c r="B3533" s="77" t="s">
        <v>939</v>
      </c>
      <c r="C3533" s="77">
        <v>1698</v>
      </c>
      <c r="D3533" s="77"/>
      <c r="E3533" s="100">
        <v>955</v>
      </c>
      <c r="F3533" s="101">
        <v>55202</v>
      </c>
      <c r="G3533" s="102">
        <v>191506</v>
      </c>
      <c r="H3533" s="103">
        <v>46224</v>
      </c>
      <c r="I3533" s="104" t="s">
        <v>2134</v>
      </c>
      <c r="J3533" s="77"/>
      <c r="K3533" s="77" t="str">
        <f ca="1">+IF(ISERROR(MATCH([1]!WORKORDER[[#This Row],[TRAVELER]],[1]!Table1[TRAVELER],0)),K3533,"Shipped")</f>
        <v>Shipped</v>
      </c>
      <c r="L3533" s="77">
        <f ca="1">IF(ISERROR(MATCH([1]!WORKORDER[[#This Row],[TRAVELER]],[1]!Table1[TRAVELER],0)),L3533,#REF!)</f>
        <v>29893</v>
      </c>
    </row>
    <row r="3534" spans="1:12" hidden="1" x14ac:dyDescent="0.25">
      <c r="A3534" s="77">
        <v>712579</v>
      </c>
      <c r="B3534" s="77">
        <v>11546703</v>
      </c>
      <c r="C3534" s="77">
        <v>518</v>
      </c>
      <c r="D3534" s="77"/>
      <c r="E3534" s="100">
        <v>912</v>
      </c>
      <c r="F3534" s="101">
        <v>112593</v>
      </c>
      <c r="G3534" s="102">
        <v>193047</v>
      </c>
      <c r="H3534" s="103">
        <v>46245</v>
      </c>
      <c r="I3534" s="104" t="s">
        <v>2135</v>
      </c>
      <c r="J3534" s="77"/>
      <c r="K3534" s="77">
        <f ca="1">+IF(ISERROR(MATCH([1]!WORKORDER[[#This Row],[TRAVELER]],[1]!Table1[TRAVELER],0)),K3534,"Shipped")</f>
        <v>0</v>
      </c>
      <c r="L3534" s="77">
        <f ca="1">IF(ISERROR(MATCH([1]!WORKORDER[[#This Row],[TRAVELER]],[1]!Table1[TRAVELER],0)),L3534,#REF!)</f>
        <v>0</v>
      </c>
    </row>
    <row r="3535" spans="1:12" hidden="1" x14ac:dyDescent="0.25">
      <c r="A3535" s="77">
        <v>712580</v>
      </c>
      <c r="B3535" s="77">
        <v>11546703</v>
      </c>
      <c r="C3535" s="77">
        <v>296</v>
      </c>
      <c r="D3535" s="77"/>
      <c r="E3535" s="100">
        <v>908</v>
      </c>
      <c r="F3535" s="101">
        <v>112099</v>
      </c>
      <c r="G3535" s="102">
        <v>192708</v>
      </c>
      <c r="H3535" s="103">
        <v>46232</v>
      </c>
      <c r="I3535" s="104" t="s">
        <v>2136</v>
      </c>
      <c r="J3535" s="77"/>
      <c r="K3535" s="77" t="str">
        <f ca="1">+IF(ISERROR(MATCH([1]!WORKORDER[[#This Row],[TRAVELER]],[1]!Table1[TRAVELER],0)),K3535,"Shipped")</f>
        <v>Shipped</v>
      </c>
      <c r="L3535" s="77">
        <f ca="1">IF(ISERROR(MATCH([1]!WORKORDER[[#This Row],[TRAVELER]],[1]!Table1[TRAVELER],0)),L3535,#REF!)</f>
        <v>29921</v>
      </c>
    </row>
    <row r="3536" spans="1:12" hidden="1" x14ac:dyDescent="0.25">
      <c r="A3536" s="77">
        <v>712581</v>
      </c>
      <c r="B3536" s="77">
        <v>11546703</v>
      </c>
      <c r="C3536" s="77">
        <v>161</v>
      </c>
      <c r="D3536" s="77"/>
      <c r="E3536" s="100">
        <v>993</v>
      </c>
      <c r="F3536" s="101">
        <v>122593</v>
      </c>
      <c r="G3536" s="102">
        <v>192899</v>
      </c>
      <c r="H3536" s="103">
        <v>46240</v>
      </c>
      <c r="I3536" s="104" t="s">
        <v>2137</v>
      </c>
      <c r="J3536" s="77"/>
      <c r="K3536" s="77" t="str">
        <f ca="1">+IF(ISERROR(MATCH([1]!WORKORDER[[#This Row],[TRAVELER]],[1]!Table1[TRAVELER],0)),K3536,"Shipped")</f>
        <v>Shipped</v>
      </c>
      <c r="L3536" s="77">
        <f ca="1">IF(ISERROR(MATCH([1]!WORKORDER[[#This Row],[TRAVELER]],[1]!Table1[TRAVELER],0)),L3536,#REF!)</f>
        <v>29954</v>
      </c>
    </row>
    <row r="3537" spans="1:12" hidden="1" x14ac:dyDescent="0.25">
      <c r="A3537" s="77">
        <v>712582</v>
      </c>
      <c r="B3537" s="77">
        <v>11546703</v>
      </c>
      <c r="C3537" s="77">
        <v>511</v>
      </c>
      <c r="D3537" s="77"/>
      <c r="E3537" s="100">
        <v>1000</v>
      </c>
      <c r="F3537" s="101">
        <v>123457</v>
      </c>
      <c r="G3537" s="102">
        <v>192708</v>
      </c>
      <c r="H3537" s="103">
        <v>46232</v>
      </c>
      <c r="I3537" s="104" t="s">
        <v>2138</v>
      </c>
      <c r="J3537" s="77"/>
      <c r="K3537" s="77" t="str">
        <f ca="1">+IF(ISERROR(MATCH([1]!WORKORDER[[#This Row],[TRAVELER]],[1]!Table1[TRAVELER],0)),K3537,"Shipped")</f>
        <v>Shipped</v>
      </c>
      <c r="L3537" s="77">
        <f ca="1">IF(ISERROR(MATCH([1]!WORKORDER[[#This Row],[TRAVELER]],[1]!Table1[TRAVELER],0)),L3537,#REF!)</f>
        <v>29929</v>
      </c>
    </row>
    <row r="3538" spans="1:12" hidden="1" x14ac:dyDescent="0.25">
      <c r="A3538" s="77">
        <v>712583</v>
      </c>
      <c r="B3538" s="77">
        <v>11546703</v>
      </c>
      <c r="C3538" s="77">
        <v>66</v>
      </c>
      <c r="D3538" s="77"/>
      <c r="E3538" s="100">
        <v>990</v>
      </c>
      <c r="F3538" s="101">
        <v>122222</v>
      </c>
      <c r="G3538" s="102">
        <v>192708</v>
      </c>
      <c r="H3538" s="103">
        <v>46232</v>
      </c>
      <c r="I3538" s="104" t="s">
        <v>2139</v>
      </c>
      <c r="J3538" s="77"/>
      <c r="K3538" s="77" t="str">
        <f ca="1">+IF(ISERROR(MATCH([1]!WORKORDER[[#This Row],[TRAVELER]],[1]!Table1[TRAVELER],0)),K3538,"Shipped")</f>
        <v>Shipped</v>
      </c>
      <c r="L3538" s="77">
        <f ca="1">IF(ISERROR(MATCH([1]!WORKORDER[[#This Row],[TRAVELER]],[1]!Table1[TRAVELER],0)),L3538,#REF!)</f>
        <v>29929</v>
      </c>
    </row>
    <row r="3539" spans="1:12" hidden="1" x14ac:dyDescent="0.25">
      <c r="A3539" s="77">
        <v>712584</v>
      </c>
      <c r="B3539" s="77">
        <v>11546703</v>
      </c>
      <c r="C3539" s="77">
        <v>233</v>
      </c>
      <c r="D3539" s="77"/>
      <c r="E3539" s="100">
        <v>1009</v>
      </c>
      <c r="F3539" s="101">
        <v>124568</v>
      </c>
      <c r="G3539" s="102">
        <v>192708</v>
      </c>
      <c r="H3539" s="103">
        <v>46232</v>
      </c>
      <c r="I3539" s="104" t="s">
        <v>2140</v>
      </c>
      <c r="J3539" s="77"/>
      <c r="K3539" s="77" t="str">
        <f ca="1">+IF(ISERROR(MATCH([1]!WORKORDER[[#This Row],[TRAVELER]],[1]!Table1[TRAVELER],0)),K3539,"Shipped")</f>
        <v>Shipped</v>
      </c>
      <c r="L3539" s="77">
        <f ca="1">IF(ISERROR(MATCH([1]!WORKORDER[[#This Row],[TRAVELER]],[1]!Table1[TRAVELER],0)),L3539,#REF!)</f>
        <v>29929</v>
      </c>
    </row>
    <row r="3540" spans="1:12" hidden="1" x14ac:dyDescent="0.25">
      <c r="A3540" s="77">
        <v>712585</v>
      </c>
      <c r="B3540" s="77">
        <v>11546703</v>
      </c>
      <c r="C3540" s="77">
        <v>159</v>
      </c>
      <c r="D3540" s="77"/>
      <c r="E3540" s="100">
        <v>906</v>
      </c>
      <c r="F3540" s="101">
        <v>111852</v>
      </c>
      <c r="G3540" s="102">
        <v>192899</v>
      </c>
      <c r="H3540" s="103">
        <v>46240</v>
      </c>
      <c r="I3540" s="104" t="s">
        <v>2141</v>
      </c>
      <c r="J3540" s="77"/>
      <c r="K3540" s="77" t="str">
        <f ca="1">+IF(ISERROR(MATCH([1]!WORKORDER[[#This Row],[TRAVELER]],[1]!Table1[TRAVELER],0)),K3540,"Shipped")</f>
        <v>Shipped</v>
      </c>
      <c r="L3540" s="77">
        <f ca="1">IF(ISERROR(MATCH([1]!WORKORDER[[#This Row],[TRAVELER]],[1]!Table1[TRAVELER],0)),L3540,#REF!)</f>
        <v>29961</v>
      </c>
    </row>
    <row r="3541" spans="1:12" hidden="1" x14ac:dyDescent="0.25">
      <c r="A3541" s="77">
        <v>712586</v>
      </c>
      <c r="B3541" s="77">
        <v>11546703</v>
      </c>
      <c r="C3541" s="77">
        <v>1530</v>
      </c>
      <c r="D3541" s="77"/>
      <c r="E3541" s="100">
        <v>1120</v>
      </c>
      <c r="F3541" s="101">
        <v>138272</v>
      </c>
      <c r="G3541" s="102">
        <v>193047</v>
      </c>
      <c r="H3541" s="103">
        <v>46245</v>
      </c>
      <c r="I3541" s="104" t="s">
        <v>2142</v>
      </c>
      <c r="J3541" s="77"/>
      <c r="K3541" s="77" t="str">
        <f ca="1">+IF(ISERROR(MATCH([1]!WORKORDER[[#This Row],[TRAVELER]],[1]!Table1[TRAVELER],0)),K3541,"Shipped")</f>
        <v>Shipped</v>
      </c>
      <c r="L3541" s="77">
        <f ca="1">IF(ISERROR(MATCH([1]!WORKORDER[[#This Row],[TRAVELER]],[1]!Table1[TRAVELER],0)),L3541,#REF!)</f>
        <v>29974</v>
      </c>
    </row>
    <row r="3542" spans="1:12" hidden="1" x14ac:dyDescent="0.25">
      <c r="A3542" s="77">
        <v>712587</v>
      </c>
      <c r="B3542" s="77">
        <v>11546703</v>
      </c>
      <c r="C3542" s="77">
        <v>234</v>
      </c>
      <c r="D3542" s="77"/>
      <c r="E3542" s="100">
        <v>918</v>
      </c>
      <c r="F3542" s="101">
        <v>113333</v>
      </c>
      <c r="G3542" s="102">
        <v>193047</v>
      </c>
      <c r="H3542" s="103">
        <v>46245</v>
      </c>
      <c r="I3542" s="104" t="s">
        <v>2143</v>
      </c>
      <c r="J3542" s="77"/>
      <c r="K3542" s="77">
        <f ca="1">+IF(ISERROR(MATCH([1]!WORKORDER[[#This Row],[TRAVELER]],[1]!Table1[TRAVELER],0)),K3542,"Shipped")</f>
        <v>0</v>
      </c>
      <c r="L3542" s="77">
        <f ca="1">IF(ISERROR(MATCH([1]!WORKORDER[[#This Row],[TRAVELER]],[1]!Table1[TRAVELER],0)),L3542,#REF!)</f>
        <v>0</v>
      </c>
    </row>
    <row r="3543" spans="1:12" hidden="1" x14ac:dyDescent="0.25">
      <c r="A3543" s="77">
        <v>712588</v>
      </c>
      <c r="B3543" s="77">
        <v>11546703</v>
      </c>
      <c r="C3543" s="77">
        <v>1062</v>
      </c>
      <c r="D3543" s="77"/>
      <c r="E3543" s="100">
        <v>1111</v>
      </c>
      <c r="F3543" s="101">
        <v>137160</v>
      </c>
      <c r="G3543" s="102">
        <v>192708</v>
      </c>
      <c r="H3543" s="103">
        <v>46232</v>
      </c>
      <c r="I3543" s="104" t="s">
        <v>2144</v>
      </c>
      <c r="J3543" s="77"/>
      <c r="K3543" s="77" t="str">
        <f ca="1">+IF(ISERROR(MATCH([1]!WORKORDER[[#This Row],[TRAVELER]],[1]!Table1[TRAVELER],0)),K3543,"Shipped")</f>
        <v>Shipped</v>
      </c>
      <c r="L3543" s="77">
        <f ca="1">IF(ISERROR(MATCH([1]!WORKORDER[[#This Row],[TRAVELER]],[1]!Table1[TRAVELER],0)),L3543,#REF!)</f>
        <v>29929</v>
      </c>
    </row>
    <row r="3544" spans="1:12" hidden="1" x14ac:dyDescent="0.25">
      <c r="A3544" s="77">
        <v>712589</v>
      </c>
      <c r="B3544" s="77" t="s">
        <v>937</v>
      </c>
      <c r="C3544" s="77">
        <v>205</v>
      </c>
      <c r="D3544" s="77"/>
      <c r="E3544" s="100">
        <v>902</v>
      </c>
      <c r="F3544" s="101">
        <v>102500</v>
      </c>
      <c r="G3544" s="102">
        <v>191192</v>
      </c>
      <c r="H3544" s="103">
        <v>46212</v>
      </c>
      <c r="I3544" s="104" t="s">
        <v>2145</v>
      </c>
      <c r="J3544" s="77"/>
      <c r="K3544" s="77" t="str">
        <f ca="1">+IF(ISERROR(MATCH([1]!WORKORDER[[#This Row],[TRAVELER]],[1]!Table1[TRAVELER],0)),K3544,"Shipped")</f>
        <v>Shipped</v>
      </c>
      <c r="L3544" s="77">
        <f ca="1">IF(ISERROR(MATCH([1]!WORKORDER[[#This Row],[TRAVELER]],[1]!Table1[TRAVELER],0)),L3544,#REF!)</f>
        <v>29839</v>
      </c>
    </row>
    <row r="3545" spans="1:12" hidden="1" x14ac:dyDescent="0.25">
      <c r="A3545" s="77">
        <v>712590</v>
      </c>
      <c r="B3545" s="77" t="s">
        <v>937</v>
      </c>
      <c r="C3545" s="77">
        <v>1522</v>
      </c>
      <c r="D3545" s="77"/>
      <c r="E3545" s="100">
        <v>983</v>
      </c>
      <c r="F3545" s="101">
        <v>111705</v>
      </c>
      <c r="G3545" s="102">
        <v>191192</v>
      </c>
      <c r="H3545" s="103">
        <v>46212</v>
      </c>
      <c r="I3545" s="104" t="s">
        <v>2146</v>
      </c>
      <c r="J3545" s="77"/>
      <c r="K3545" s="77" t="str">
        <f ca="1">+IF(ISERROR(MATCH([1]!WORKORDER[[#This Row],[TRAVELER]],[1]!Table1[TRAVELER],0)),K3545,"Shipped")</f>
        <v>Shipped</v>
      </c>
      <c r="L3545" s="77">
        <f ca="1">IF(ISERROR(MATCH([1]!WORKORDER[[#This Row],[TRAVELER]],[1]!Table1[TRAVELER],0)),L3545,#REF!)</f>
        <v>29867</v>
      </c>
    </row>
    <row r="3546" spans="1:12" hidden="1" x14ac:dyDescent="0.25">
      <c r="A3546" s="77">
        <v>712591</v>
      </c>
      <c r="B3546" s="77" t="s">
        <v>2147</v>
      </c>
      <c r="C3546" s="77">
        <v>541</v>
      </c>
      <c r="D3546" s="77"/>
      <c r="E3546" s="100">
        <v>771</v>
      </c>
      <c r="F3546" s="101">
        <v>120469</v>
      </c>
      <c r="G3546" s="102">
        <v>191192</v>
      </c>
      <c r="H3546" s="103">
        <v>46212</v>
      </c>
      <c r="I3546" s="104" t="s">
        <v>2148</v>
      </c>
      <c r="J3546" s="77"/>
      <c r="K3546" s="77" t="str">
        <f ca="1">+IF(ISERROR(MATCH([1]!WORKORDER[[#This Row],[TRAVELER]],[1]!Table1[TRAVELER],0)),K3546,"Shipped")</f>
        <v>Shipped</v>
      </c>
      <c r="L3546" s="77">
        <f ca="1">IF(ISERROR(MATCH([1]!WORKORDER[[#This Row],[TRAVELER]],[1]!Table1[TRAVELER],0)),L3546,#REF!)</f>
        <v>29831</v>
      </c>
    </row>
    <row r="3547" spans="1:12" hidden="1" x14ac:dyDescent="0.25">
      <c r="A3547" s="77">
        <v>712592</v>
      </c>
      <c r="B3547" s="77" t="s">
        <v>2147</v>
      </c>
      <c r="C3547" s="77">
        <v>1108</v>
      </c>
      <c r="D3547" s="77"/>
      <c r="E3547" s="100">
        <v>786</v>
      </c>
      <c r="F3547" s="101">
        <v>122812</v>
      </c>
      <c r="G3547" s="102">
        <v>191223</v>
      </c>
      <c r="H3547" s="103">
        <v>46213</v>
      </c>
      <c r="I3547" s="104" t="s">
        <v>2149</v>
      </c>
      <c r="J3547" s="77"/>
      <c r="K3547" s="77" t="str">
        <f ca="1">+IF(ISERROR(MATCH([1]!WORKORDER[[#This Row],[TRAVELER]],[1]!Table1[TRAVELER],0)),K3547,"Shipped")</f>
        <v>Shipped</v>
      </c>
      <c r="L3547" s="77">
        <f ca="1">IF(ISERROR(MATCH([1]!WORKORDER[[#This Row],[TRAVELER]],[1]!Table1[TRAVELER],0)),L3547,#REF!)</f>
        <v>29837</v>
      </c>
    </row>
    <row r="3548" spans="1:12" hidden="1" x14ac:dyDescent="0.25">
      <c r="A3548" s="77">
        <v>712593</v>
      </c>
      <c r="B3548" s="77" t="s">
        <v>2147</v>
      </c>
      <c r="C3548" s="77">
        <v>1428</v>
      </c>
      <c r="D3548" s="77"/>
      <c r="E3548" s="100">
        <v>844</v>
      </c>
      <c r="F3548" s="101">
        <v>131875</v>
      </c>
      <c r="G3548" s="102">
        <v>191192</v>
      </c>
      <c r="H3548" s="103">
        <v>46212</v>
      </c>
      <c r="I3548" s="104" t="s">
        <v>2150</v>
      </c>
      <c r="J3548" s="77"/>
      <c r="K3548" s="77" t="str">
        <f ca="1">+IF(ISERROR(MATCH([1]!WORKORDER[[#This Row],[TRAVELER]],[1]!Table1[TRAVELER],0)),K3548,"Shipped")</f>
        <v>Shipped</v>
      </c>
      <c r="L3548" s="77">
        <f ca="1">IF(ISERROR(MATCH([1]!WORKORDER[[#This Row],[TRAVELER]],[1]!Table1[TRAVELER],0)),L3548,#REF!)</f>
        <v>29831</v>
      </c>
    </row>
    <row r="3549" spans="1:12" hidden="1" x14ac:dyDescent="0.25">
      <c r="A3549" s="77">
        <v>712595</v>
      </c>
      <c r="B3549" s="77" t="s">
        <v>1035</v>
      </c>
      <c r="C3549" s="77">
        <v>912</v>
      </c>
      <c r="D3549" s="77"/>
      <c r="E3549" s="100">
        <v>1121</v>
      </c>
      <c r="F3549" s="101">
        <v>72792</v>
      </c>
      <c r="G3549" s="102">
        <v>191223</v>
      </c>
      <c r="H3549" s="103">
        <v>46213</v>
      </c>
      <c r="I3549" s="104" t="s">
        <v>2151</v>
      </c>
      <c r="J3549" s="77"/>
      <c r="K3549" s="77" t="str">
        <f ca="1">+IF(ISERROR(MATCH([1]!WORKORDER[[#This Row],[TRAVELER]],[1]!Table1[TRAVELER],0)),K3549,"Shipped")</f>
        <v>Shipped</v>
      </c>
      <c r="L3549" s="77">
        <f ca="1">IF(ISERROR(MATCH([1]!WORKORDER[[#This Row],[TRAVELER]],[1]!Table1[TRAVELER],0)),L3549,#REF!)</f>
        <v>29852</v>
      </c>
    </row>
    <row r="3550" spans="1:12" hidden="1" x14ac:dyDescent="0.25">
      <c r="A3550" s="77">
        <v>712596</v>
      </c>
      <c r="B3550" s="77" t="s">
        <v>1035</v>
      </c>
      <c r="C3550" s="77">
        <v>581</v>
      </c>
      <c r="D3550" s="77"/>
      <c r="E3550" s="100">
        <v>1219</v>
      </c>
      <c r="F3550" s="101">
        <v>79156</v>
      </c>
      <c r="G3550" s="102">
        <v>191223</v>
      </c>
      <c r="H3550" s="103">
        <v>46213</v>
      </c>
      <c r="I3550" s="104" t="s">
        <v>2152</v>
      </c>
      <c r="J3550" s="77"/>
      <c r="K3550" s="77" t="str">
        <f ca="1">+IF(ISERROR(MATCH([1]!WORKORDER[[#This Row],[TRAVELER]],[1]!Table1[TRAVELER],0)),K3550,"Shipped")</f>
        <v>Shipped</v>
      </c>
      <c r="L3550" s="77">
        <f ca="1">IF(ISERROR(MATCH([1]!WORKORDER[[#This Row],[TRAVELER]],[1]!Table1[TRAVELER],0)),L3550,#REF!)</f>
        <v>29850</v>
      </c>
    </row>
    <row r="3551" spans="1:12" hidden="1" x14ac:dyDescent="0.25">
      <c r="A3551" s="77">
        <v>712597</v>
      </c>
      <c r="B3551" s="77" t="s">
        <v>749</v>
      </c>
      <c r="C3551" s="77">
        <v>90</v>
      </c>
      <c r="D3551" s="77"/>
      <c r="E3551" s="100">
        <v>749</v>
      </c>
      <c r="F3551" s="101">
        <v>31208</v>
      </c>
      <c r="G3551" s="102">
        <v>191223</v>
      </c>
      <c r="H3551" s="103">
        <v>46213</v>
      </c>
      <c r="I3551" s="104" t="s">
        <v>2153</v>
      </c>
      <c r="J3551" s="77"/>
      <c r="K3551" s="77" t="str">
        <f ca="1">+IF(ISERROR(MATCH([1]!WORKORDER[[#This Row],[TRAVELER]],[1]!Table1[TRAVELER],0)),K3551,"Shipped")</f>
        <v>Shipped</v>
      </c>
      <c r="L3551" s="77">
        <f ca="1">IF(ISERROR(MATCH([1]!WORKORDER[[#This Row],[TRAVELER]],[1]!Table1[TRAVELER],0)),L3551,#REF!)</f>
        <v>29888</v>
      </c>
    </row>
    <row r="3552" spans="1:12" hidden="1" x14ac:dyDescent="0.25">
      <c r="A3552" s="77">
        <v>712598</v>
      </c>
      <c r="B3552" s="77" t="s">
        <v>749</v>
      </c>
      <c r="C3552" s="77">
        <v>199</v>
      </c>
      <c r="D3552" s="77"/>
      <c r="E3552" s="100">
        <v>1076</v>
      </c>
      <c r="F3552" s="101">
        <v>44833</v>
      </c>
      <c r="G3552" s="102">
        <v>191223</v>
      </c>
      <c r="H3552" s="103">
        <v>46213</v>
      </c>
      <c r="I3552" s="104" t="s">
        <v>2154</v>
      </c>
      <c r="J3552" s="77"/>
      <c r="K3552" s="77" t="str">
        <f ca="1">+IF(ISERROR(MATCH([1]!WORKORDER[[#This Row],[TRAVELER]],[1]!Table1[TRAVELER],0)),K3552,"Shipped")</f>
        <v>Shipped</v>
      </c>
      <c r="L3552" s="77">
        <f ca="1">IF(ISERROR(MATCH([1]!WORKORDER[[#This Row],[TRAVELER]],[1]!Table1[TRAVELER],0)),L3552,#REF!)</f>
        <v>29893</v>
      </c>
    </row>
    <row r="3553" spans="1:12" hidden="1" x14ac:dyDescent="0.25">
      <c r="A3553" s="77">
        <v>712600</v>
      </c>
      <c r="B3553" s="77">
        <v>7151143403</v>
      </c>
      <c r="C3553" s="77">
        <v>713</v>
      </c>
      <c r="D3553" s="77"/>
      <c r="E3553" s="100">
        <v>1017</v>
      </c>
      <c r="F3553" s="101">
        <v>60178</v>
      </c>
      <c r="G3553" s="102">
        <v>191223</v>
      </c>
      <c r="H3553" s="103">
        <v>46213</v>
      </c>
      <c r="I3553" s="104" t="s">
        <v>2155</v>
      </c>
      <c r="J3553" s="77"/>
      <c r="K3553" s="77" t="str">
        <f ca="1">+IF(ISERROR(MATCH([1]!WORKORDER[[#This Row],[TRAVELER]],[1]!Table1[TRAVELER],0)),K3553,"Shipped")</f>
        <v>Shipped</v>
      </c>
      <c r="L3553" s="77">
        <f ca="1">IF(ISERROR(MATCH([1]!WORKORDER[[#This Row],[TRAVELER]],[1]!Table1[TRAVELER],0)),L3553,#REF!)</f>
        <v>29845</v>
      </c>
    </row>
    <row r="3554" spans="1:12" hidden="1" x14ac:dyDescent="0.25">
      <c r="A3554" s="77">
        <v>712601</v>
      </c>
      <c r="B3554" s="77">
        <v>11561114</v>
      </c>
      <c r="C3554" s="77">
        <v>792</v>
      </c>
      <c r="D3554" s="77"/>
      <c r="E3554" s="100">
        <v>782</v>
      </c>
      <c r="F3554" s="101">
        <v>9456</v>
      </c>
      <c r="G3554" s="102">
        <v>191223</v>
      </c>
      <c r="H3554" s="103">
        <v>46213</v>
      </c>
      <c r="I3554" s="104" t="s">
        <v>2156</v>
      </c>
      <c r="J3554" s="77"/>
      <c r="K3554" s="77" t="str">
        <f ca="1">+IF(ISERROR(MATCH([1]!WORKORDER[[#This Row],[TRAVELER]],[1]!Table1[TRAVELER],0)),K3554,"Shipped")</f>
        <v>Shipped</v>
      </c>
      <c r="L3554" s="77">
        <f ca="1">IF(ISERROR(MATCH([1]!WORKORDER[[#This Row],[TRAVELER]],[1]!Table1[TRAVELER],0)),L3554,#REF!)</f>
        <v>29837</v>
      </c>
    </row>
    <row r="3555" spans="1:12" hidden="1" x14ac:dyDescent="0.25">
      <c r="A3555" s="77">
        <v>712602</v>
      </c>
      <c r="B3555" s="77">
        <v>11561114</v>
      </c>
      <c r="C3555" s="77">
        <v>125</v>
      </c>
      <c r="D3555" s="77"/>
      <c r="E3555" s="100">
        <v>858</v>
      </c>
      <c r="F3555" s="101">
        <v>10375</v>
      </c>
      <c r="G3555" s="102">
        <v>191223</v>
      </c>
      <c r="H3555" s="103">
        <v>46213</v>
      </c>
      <c r="I3555" s="104" t="s">
        <v>2157</v>
      </c>
      <c r="J3555" s="77"/>
      <c r="K3555" s="77" t="str">
        <f ca="1">+IF(ISERROR(MATCH([1]!WORKORDER[[#This Row],[TRAVELER]],[1]!Table1[TRAVELER],0)),K3555,"Shipped")</f>
        <v>Shipped</v>
      </c>
      <c r="L3555" s="77">
        <f ca="1">IF(ISERROR(MATCH([1]!WORKORDER[[#This Row],[TRAVELER]],[1]!Table1[TRAVELER],0)),L3555,#REF!)</f>
        <v>29835</v>
      </c>
    </row>
    <row r="3556" spans="1:12" hidden="1" x14ac:dyDescent="0.25">
      <c r="A3556" s="77">
        <v>712603</v>
      </c>
      <c r="B3556" s="77" t="s">
        <v>2158</v>
      </c>
      <c r="C3556" s="77">
        <v>967</v>
      </c>
      <c r="D3556" s="77"/>
      <c r="E3556" s="100">
        <v>813</v>
      </c>
      <c r="F3556" s="101">
        <v>19543</v>
      </c>
      <c r="G3556" s="102">
        <v>191304</v>
      </c>
      <c r="H3556" s="103">
        <v>46217</v>
      </c>
      <c r="I3556" s="104" t="s">
        <v>2159</v>
      </c>
      <c r="J3556" s="77"/>
      <c r="K3556" s="77" t="str">
        <f ca="1">+IF(ISERROR(MATCH([1]!WORKORDER[[#This Row],[TRAVELER]],[1]!Table1[TRAVELER],0)),K3556,"Shipped")</f>
        <v>Shipped</v>
      </c>
      <c r="L3556" s="77">
        <f ca="1">IF(ISERROR(MATCH([1]!WORKORDER[[#This Row],[TRAVELER]],[1]!Table1[TRAVELER],0)),L3556,#REF!)</f>
        <v>29850</v>
      </c>
    </row>
    <row r="3557" spans="1:12" hidden="1" x14ac:dyDescent="0.25">
      <c r="A3557" s="77">
        <v>712605</v>
      </c>
      <c r="B3557" s="77" t="s">
        <v>2158</v>
      </c>
      <c r="C3557" s="77">
        <v>1552</v>
      </c>
      <c r="D3557" s="77"/>
      <c r="E3557" s="100">
        <v>673</v>
      </c>
      <c r="F3557" s="101">
        <v>16178</v>
      </c>
      <c r="G3557" s="102">
        <v>191304</v>
      </c>
      <c r="H3557" s="103">
        <v>46217</v>
      </c>
      <c r="I3557" s="104" t="s">
        <v>2160</v>
      </c>
      <c r="J3557" s="77"/>
      <c r="K3557" s="77" t="str">
        <f ca="1">+IF(ISERROR(MATCH([1]!WORKORDER[[#This Row],[TRAVELER]],[1]!Table1[TRAVELER],0)),K3557,"Shipped")</f>
        <v>Shipped</v>
      </c>
      <c r="L3557" s="77">
        <f ca="1">IF(ISERROR(MATCH([1]!WORKORDER[[#This Row],[TRAVELER]],[1]!Table1[TRAVELER],0)),L3557,#REF!)</f>
        <v>29850</v>
      </c>
    </row>
    <row r="3558" spans="1:12" hidden="1" x14ac:dyDescent="0.25">
      <c r="A3558" s="77">
        <v>712607</v>
      </c>
      <c r="B3558" s="77">
        <v>92468</v>
      </c>
      <c r="C3558" s="77">
        <v>9</v>
      </c>
      <c r="D3558" s="77"/>
      <c r="E3558" s="100">
        <v>887</v>
      </c>
      <c r="F3558" s="101">
        <v>27209</v>
      </c>
      <c r="G3558" s="102">
        <v>191223</v>
      </c>
      <c r="H3558" s="103">
        <v>46213</v>
      </c>
      <c r="I3558" s="104" t="s">
        <v>2161</v>
      </c>
      <c r="J3558" s="77"/>
      <c r="K3558" s="77" t="str">
        <f ca="1">+IF(ISERROR(MATCH([1]!WORKORDER[[#This Row],[TRAVELER]],[1]!Table1[TRAVELER],0)),K3558,"Shipped")</f>
        <v>Shipped</v>
      </c>
      <c r="L3558" s="77">
        <f ca="1">IF(ISERROR(MATCH([1]!WORKORDER[[#This Row],[TRAVELER]],[1]!Table1[TRAVELER],0)),L3558,#REF!)</f>
        <v>29835</v>
      </c>
    </row>
    <row r="3559" spans="1:12" hidden="1" x14ac:dyDescent="0.25">
      <c r="A3559" s="77">
        <v>712608</v>
      </c>
      <c r="B3559" s="77">
        <v>92468</v>
      </c>
      <c r="C3559" s="77">
        <v>148</v>
      </c>
      <c r="D3559" s="77"/>
      <c r="E3559" s="100">
        <v>722</v>
      </c>
      <c r="F3559" s="101">
        <v>22147</v>
      </c>
      <c r="G3559" s="102">
        <v>191223</v>
      </c>
      <c r="H3559" s="103">
        <v>46213</v>
      </c>
      <c r="I3559" s="104" t="s">
        <v>2162</v>
      </c>
      <c r="J3559" s="77"/>
      <c r="K3559" s="77" t="str">
        <f ca="1">+IF(ISERROR(MATCH([1]!WORKORDER[[#This Row],[TRAVELER]],[1]!Table1[TRAVELER],0)),K3559,"Shipped")</f>
        <v>Shipped</v>
      </c>
      <c r="L3559" s="77">
        <f ca="1">IF(ISERROR(MATCH([1]!WORKORDER[[#This Row],[TRAVELER]],[1]!Table1[TRAVELER],0)),L3559,#REF!)</f>
        <v>29835</v>
      </c>
    </row>
    <row r="3560" spans="1:12" hidden="1" x14ac:dyDescent="0.25">
      <c r="A3560" s="77">
        <v>712609</v>
      </c>
      <c r="B3560" s="77">
        <v>11548453</v>
      </c>
      <c r="C3560" s="77">
        <v>1435</v>
      </c>
      <c r="D3560" s="77"/>
      <c r="E3560" s="100">
        <v>816</v>
      </c>
      <c r="F3560" s="101">
        <v>6772</v>
      </c>
      <c r="G3560" s="102">
        <v>191192</v>
      </c>
      <c r="H3560" s="103">
        <v>46212</v>
      </c>
      <c r="I3560" s="104" t="s">
        <v>2163</v>
      </c>
      <c r="J3560" s="77"/>
      <c r="K3560" s="77" t="str">
        <f ca="1">+IF(ISERROR(MATCH([1]!WORKORDER[[#This Row],[TRAVELER]],[1]!Table1[TRAVELER],0)),K3560,"Shipped")</f>
        <v>Shipped</v>
      </c>
      <c r="L3560" s="77">
        <f ca="1">IF(ISERROR(MATCH([1]!WORKORDER[[#This Row],[TRAVELER]],[1]!Table1[TRAVELER],0)),L3560,#REF!)</f>
        <v>29944</v>
      </c>
    </row>
    <row r="3561" spans="1:12" hidden="1" x14ac:dyDescent="0.25">
      <c r="A3561" s="77">
        <v>712610</v>
      </c>
      <c r="B3561" s="77">
        <v>11548453</v>
      </c>
      <c r="C3561" s="77">
        <v>141</v>
      </c>
      <c r="D3561" s="77"/>
      <c r="E3561" s="100">
        <v>906</v>
      </c>
      <c r="F3561" s="101">
        <v>7519</v>
      </c>
      <c r="G3561" s="102">
        <v>191192</v>
      </c>
      <c r="H3561" s="103">
        <v>46212</v>
      </c>
      <c r="I3561" s="104" t="s">
        <v>2164</v>
      </c>
      <c r="J3561" s="77"/>
      <c r="K3561" s="77" t="str">
        <f ca="1">+IF(ISERROR(MATCH([1]!WORKORDER[[#This Row],[TRAVELER]],[1]!Table1[TRAVELER],0)),K3561,"Shipped")</f>
        <v>Shipped</v>
      </c>
      <c r="L3561" s="77">
        <f ca="1">IF(ISERROR(MATCH([1]!WORKORDER[[#This Row],[TRAVELER]],[1]!Table1[TRAVELER],0)),L3561,#REF!)</f>
        <v>29845</v>
      </c>
    </row>
    <row r="3562" spans="1:12" hidden="1" x14ac:dyDescent="0.25">
      <c r="A3562" s="77">
        <v>712611</v>
      </c>
      <c r="B3562" s="77">
        <v>30769388</v>
      </c>
      <c r="C3562" s="77">
        <v>319</v>
      </c>
      <c r="D3562" s="77"/>
      <c r="E3562" s="100">
        <v>270</v>
      </c>
      <c r="F3562" s="101">
        <v>30682</v>
      </c>
      <c r="G3562" s="102">
        <v>191340</v>
      </c>
      <c r="H3562" s="103">
        <v>46188</v>
      </c>
      <c r="I3562" s="104" t="s">
        <v>2165</v>
      </c>
      <c r="J3562" s="77"/>
      <c r="K3562" s="77" t="str">
        <f ca="1">+IF(ISERROR(MATCH([1]!WORKORDER[[#This Row],[TRAVELER]],[1]!Table1[TRAVELER],0)),K3562,"Shipped")</f>
        <v>Shipped</v>
      </c>
      <c r="L3562" s="77">
        <f ca="1">IF(ISERROR(MATCH([1]!WORKORDER[[#This Row],[TRAVELER]],[1]!Table1[TRAVELER],0)),L3562,#REF!)</f>
        <v>29865</v>
      </c>
    </row>
    <row r="3563" spans="1:12" hidden="1" x14ac:dyDescent="0.25">
      <c r="A3563" s="77">
        <v>712622</v>
      </c>
      <c r="B3563" s="77" t="s">
        <v>945</v>
      </c>
      <c r="C3563" s="77">
        <v>498</v>
      </c>
      <c r="D3563" s="77"/>
      <c r="E3563" s="100">
        <v>1069</v>
      </c>
      <c r="F3563" s="101">
        <v>38732</v>
      </c>
      <c r="G3563" s="102">
        <v>191090</v>
      </c>
      <c r="H3563" s="103">
        <v>46210</v>
      </c>
      <c r="I3563" s="104" t="s">
        <v>926</v>
      </c>
      <c r="J3563" s="77"/>
      <c r="K3563" s="77" t="str">
        <f ca="1">+IF(ISERROR(MATCH([1]!WORKORDER[[#This Row],[TRAVELER]],[1]!Table1[TRAVELER],0)),K3563,"Shipped")</f>
        <v>Shipped</v>
      </c>
      <c r="L3563" s="77">
        <f ca="1">IF(ISERROR(MATCH([1]!WORKORDER[[#This Row],[TRAVELER]],[1]!Table1[TRAVELER],0)),L3563,#REF!)</f>
        <v>29818</v>
      </c>
    </row>
    <row r="3564" spans="1:12" hidden="1" x14ac:dyDescent="0.25">
      <c r="A3564" s="77">
        <v>712623</v>
      </c>
      <c r="B3564" s="77" t="s">
        <v>945</v>
      </c>
      <c r="C3564" s="77">
        <v>312</v>
      </c>
      <c r="D3564" s="77"/>
      <c r="E3564" s="100">
        <v>1081</v>
      </c>
      <c r="F3564" s="101">
        <v>39167</v>
      </c>
      <c r="G3564" s="102">
        <v>191090</v>
      </c>
      <c r="H3564" s="103">
        <v>46210</v>
      </c>
      <c r="I3564" s="104" t="s">
        <v>926</v>
      </c>
      <c r="J3564" s="77"/>
      <c r="K3564" s="77" t="str">
        <f ca="1">+IF(ISERROR(MATCH([1]!WORKORDER[[#This Row],[TRAVELER]],[1]!Table1[TRAVELER],0)),K3564,"Shipped")</f>
        <v>Shipped</v>
      </c>
      <c r="L3564" s="77">
        <f ca="1">IF(ISERROR(MATCH([1]!WORKORDER[[#This Row],[TRAVELER]],[1]!Table1[TRAVELER],0)),L3564,#REF!)</f>
        <v>29818</v>
      </c>
    </row>
    <row r="3565" spans="1:12" hidden="1" x14ac:dyDescent="0.25">
      <c r="A3565" s="77">
        <v>712624</v>
      </c>
      <c r="B3565" s="77" t="s">
        <v>945</v>
      </c>
      <c r="C3565" s="77">
        <v>83</v>
      </c>
      <c r="D3565" s="77"/>
      <c r="E3565" s="100">
        <v>1132</v>
      </c>
      <c r="F3565" s="101">
        <v>41014</v>
      </c>
      <c r="G3565" s="102">
        <v>191090</v>
      </c>
      <c r="H3565" s="103">
        <v>46210</v>
      </c>
      <c r="I3565" s="104" t="s">
        <v>926</v>
      </c>
      <c r="J3565" s="77"/>
      <c r="K3565" s="77" t="str">
        <f ca="1">+IF(ISERROR(MATCH([1]!WORKORDER[[#This Row],[TRAVELER]],[1]!Table1[TRAVELER],0)),K3565,"Shipped")</f>
        <v>Shipped</v>
      </c>
      <c r="L3565" s="77">
        <f ca="1">IF(ISERROR(MATCH([1]!WORKORDER[[#This Row],[TRAVELER]],[1]!Table1[TRAVELER],0)),L3565,#REF!)</f>
        <v>29828</v>
      </c>
    </row>
    <row r="3566" spans="1:12" hidden="1" x14ac:dyDescent="0.25">
      <c r="A3566" s="77">
        <v>712626</v>
      </c>
      <c r="B3566" s="77" t="s">
        <v>945</v>
      </c>
      <c r="C3566" s="77">
        <v>510</v>
      </c>
      <c r="D3566" s="77"/>
      <c r="E3566" s="100">
        <v>1046</v>
      </c>
      <c r="F3566" s="101">
        <v>37899</v>
      </c>
      <c r="G3566" s="102">
        <v>191090</v>
      </c>
      <c r="H3566" s="103">
        <v>46210</v>
      </c>
      <c r="I3566" s="104" t="s">
        <v>926</v>
      </c>
      <c r="J3566" s="77"/>
      <c r="K3566" s="77" t="str">
        <f ca="1">+IF(ISERROR(MATCH([1]!WORKORDER[[#This Row],[TRAVELER]],[1]!Table1[TRAVELER],0)),K3566,"Shipped")</f>
        <v>Shipped</v>
      </c>
      <c r="L3566" s="77">
        <f ca="1">IF(ISERROR(MATCH([1]!WORKORDER[[#This Row],[TRAVELER]],[1]!Table1[TRAVELER],0)),L3566,#REF!)</f>
        <v>29811</v>
      </c>
    </row>
    <row r="3567" spans="1:12" hidden="1" x14ac:dyDescent="0.25">
      <c r="A3567" s="77">
        <v>712627</v>
      </c>
      <c r="B3567" s="77" t="s">
        <v>945</v>
      </c>
      <c r="C3567" s="77">
        <v>358</v>
      </c>
      <c r="D3567" s="77"/>
      <c r="E3567" s="100">
        <v>1085</v>
      </c>
      <c r="F3567" s="101">
        <v>39312</v>
      </c>
      <c r="G3567" s="102">
        <v>191090</v>
      </c>
      <c r="H3567" s="103">
        <v>46210</v>
      </c>
      <c r="I3567" s="104" t="s">
        <v>926</v>
      </c>
      <c r="J3567" s="77"/>
      <c r="K3567" s="77" t="str">
        <f ca="1">+IF(ISERROR(MATCH([1]!WORKORDER[[#This Row],[TRAVELER]],[1]!Table1[TRAVELER],0)),K3567,"Shipped")</f>
        <v>Shipped</v>
      </c>
      <c r="L3567" s="77">
        <f ca="1">IF(ISERROR(MATCH([1]!WORKORDER[[#This Row],[TRAVELER]],[1]!Table1[TRAVELER],0)),L3567,#REF!)</f>
        <v>29811</v>
      </c>
    </row>
    <row r="3568" spans="1:12" hidden="1" x14ac:dyDescent="0.25">
      <c r="A3568" s="77">
        <v>712628</v>
      </c>
      <c r="B3568" s="77" t="s">
        <v>945</v>
      </c>
      <c r="C3568" s="77">
        <v>1672</v>
      </c>
      <c r="D3568" s="77"/>
      <c r="E3568" s="100">
        <v>1121</v>
      </c>
      <c r="F3568" s="101">
        <v>40616</v>
      </c>
      <c r="G3568" s="102">
        <v>191090</v>
      </c>
      <c r="H3568" s="103">
        <v>46210</v>
      </c>
      <c r="I3568" s="104" t="s">
        <v>926</v>
      </c>
      <c r="J3568" s="77"/>
      <c r="K3568" s="77" t="str">
        <f ca="1">+IF(ISERROR(MATCH([1]!WORKORDER[[#This Row],[TRAVELER]],[1]!Table1[TRAVELER],0)),K3568,"Shipped")</f>
        <v>Shipped</v>
      </c>
      <c r="L3568" s="77">
        <f ca="1">IF(ISERROR(MATCH([1]!WORKORDER[[#This Row],[TRAVELER]],[1]!Table1[TRAVELER],0)),L3568,#REF!)</f>
        <v>29831</v>
      </c>
    </row>
    <row r="3569" spans="1:12" hidden="1" x14ac:dyDescent="0.25">
      <c r="A3569" s="77">
        <v>712630</v>
      </c>
      <c r="B3569" s="77" t="s">
        <v>945</v>
      </c>
      <c r="C3569" s="77">
        <v>130</v>
      </c>
      <c r="D3569" s="77"/>
      <c r="E3569" s="100">
        <v>1116</v>
      </c>
      <c r="F3569" s="101">
        <v>40435</v>
      </c>
      <c r="G3569" s="102">
        <v>191090</v>
      </c>
      <c r="H3569" s="103">
        <v>46210</v>
      </c>
      <c r="I3569" s="104" t="s">
        <v>926</v>
      </c>
      <c r="J3569" s="77"/>
      <c r="K3569" s="77" t="str">
        <f ca="1">+IF(ISERROR(MATCH([1]!WORKORDER[[#This Row],[TRAVELER]],[1]!Table1[TRAVELER],0)),K3569,"Shipped")</f>
        <v>Shipped</v>
      </c>
      <c r="L3569" s="77">
        <f ca="1">IF(ISERROR(MATCH([1]!WORKORDER[[#This Row],[TRAVELER]],[1]!Table1[TRAVELER],0)),L3569,#REF!)</f>
        <v>29828</v>
      </c>
    </row>
    <row r="3570" spans="1:12" hidden="1" x14ac:dyDescent="0.25">
      <c r="A3570" s="77">
        <v>712632</v>
      </c>
      <c r="B3570" s="77" t="s">
        <v>945</v>
      </c>
      <c r="C3570" s="77">
        <v>1676</v>
      </c>
      <c r="D3570" s="77"/>
      <c r="E3570" s="100">
        <v>1026</v>
      </c>
      <c r="F3570" s="101">
        <v>37174</v>
      </c>
      <c r="G3570" s="102">
        <v>191090</v>
      </c>
      <c r="H3570" s="103">
        <v>46210</v>
      </c>
      <c r="I3570" s="104" t="s">
        <v>926</v>
      </c>
      <c r="J3570" s="77"/>
      <c r="K3570" s="77" t="str">
        <f ca="1">+IF(ISERROR(MATCH([1]!WORKORDER[[#This Row],[TRAVELER]],[1]!Table1[TRAVELER],0)),K3570,"Shipped")</f>
        <v>Shipped</v>
      </c>
      <c r="L3570" s="77">
        <f ca="1">IF(ISERROR(MATCH([1]!WORKORDER[[#This Row],[TRAVELER]],[1]!Table1[TRAVELER],0)),L3570,#REF!)</f>
        <v>29831</v>
      </c>
    </row>
    <row r="3571" spans="1:12" hidden="1" x14ac:dyDescent="0.25">
      <c r="A3571" s="77">
        <v>712633</v>
      </c>
      <c r="B3571" s="77" t="s">
        <v>945</v>
      </c>
      <c r="C3571" s="77">
        <v>984</v>
      </c>
      <c r="D3571" s="77"/>
      <c r="E3571" s="100">
        <v>1135</v>
      </c>
      <c r="F3571" s="101">
        <v>41123</v>
      </c>
      <c r="G3571" s="102">
        <v>191090</v>
      </c>
      <c r="H3571" s="103">
        <v>46210</v>
      </c>
      <c r="I3571" s="104" t="s">
        <v>926</v>
      </c>
      <c r="J3571" s="77"/>
      <c r="K3571" s="77" t="str">
        <f ca="1">+IF(ISERROR(MATCH([1]!WORKORDER[[#This Row],[TRAVELER]],[1]!Table1[TRAVELER],0)),K3571,"Shipped")</f>
        <v>Shipped</v>
      </c>
      <c r="L3571" s="77">
        <f ca="1">IF(ISERROR(MATCH([1]!WORKORDER[[#This Row],[TRAVELER]],[1]!Table1[TRAVELER],0)),L3571,#REF!)</f>
        <v>29814</v>
      </c>
    </row>
    <row r="3572" spans="1:12" hidden="1" x14ac:dyDescent="0.25">
      <c r="A3572" s="77">
        <v>712634</v>
      </c>
      <c r="B3572" s="77" t="s">
        <v>945</v>
      </c>
      <c r="C3572" s="77">
        <v>410</v>
      </c>
      <c r="D3572" s="77"/>
      <c r="E3572" s="100">
        <v>1056</v>
      </c>
      <c r="F3572" s="101">
        <v>38261</v>
      </c>
      <c r="G3572" s="102">
        <v>191090</v>
      </c>
      <c r="H3572" s="103">
        <v>46210</v>
      </c>
      <c r="I3572" s="104" t="s">
        <v>926</v>
      </c>
      <c r="J3572" s="77"/>
      <c r="K3572" s="77" t="str">
        <f ca="1">+IF(ISERROR(MATCH([1]!WORKORDER[[#This Row],[TRAVELER]],[1]!Table1[TRAVELER],0)),K3572,"Shipped")</f>
        <v>Shipped</v>
      </c>
      <c r="L3572" s="77">
        <f ca="1">IF(ISERROR(MATCH([1]!WORKORDER[[#This Row],[TRAVELER]],[1]!Table1[TRAVELER],0)),L3572,#REF!)</f>
        <v>29837</v>
      </c>
    </row>
    <row r="3573" spans="1:12" hidden="1" x14ac:dyDescent="0.25">
      <c r="A3573" s="77">
        <v>712652</v>
      </c>
      <c r="B3573" s="77" t="s">
        <v>869</v>
      </c>
      <c r="C3573" s="77">
        <v>673</v>
      </c>
      <c r="D3573" s="77"/>
      <c r="E3573" s="100">
        <v>741</v>
      </c>
      <c r="F3573" s="101">
        <v>6954</v>
      </c>
      <c r="G3573" s="102">
        <v>191340</v>
      </c>
      <c r="H3573" s="103">
        <v>46188</v>
      </c>
      <c r="I3573" s="104" t="s">
        <v>2166</v>
      </c>
      <c r="J3573" s="77"/>
      <c r="K3573" s="77" t="str">
        <f ca="1">+IF(ISERROR(MATCH([1]!WORKORDER[[#This Row],[TRAVELER]],[1]!Table1[TRAVELER],0)),K3573,"Shipped")</f>
        <v>Shipped</v>
      </c>
      <c r="L3573" s="77">
        <f ca="1">IF(ISERROR(MATCH([1]!WORKORDER[[#This Row],[TRAVELER]],[1]!Table1[TRAVELER],0)),L3573,#REF!)</f>
        <v>29862</v>
      </c>
    </row>
    <row r="3574" spans="1:12" hidden="1" x14ac:dyDescent="0.25">
      <c r="A3574" s="77">
        <v>712653</v>
      </c>
      <c r="B3574" s="77" t="s">
        <v>869</v>
      </c>
      <c r="C3574" s="77">
        <v>1034</v>
      </c>
      <c r="D3574" s="77"/>
      <c r="E3574" s="100">
        <v>1002</v>
      </c>
      <c r="F3574" s="101">
        <v>9391</v>
      </c>
      <c r="G3574" s="102">
        <v>191276</v>
      </c>
      <c r="H3574" s="103">
        <v>46217</v>
      </c>
      <c r="I3574" s="104" t="s">
        <v>2167</v>
      </c>
      <c r="J3574" s="77"/>
      <c r="K3574" s="77" t="str">
        <f ca="1">+IF(ISERROR(MATCH([1]!WORKORDER[[#This Row],[TRAVELER]],[1]!Table1[TRAVELER],0)),K3574,"Shipped")</f>
        <v>Shipped</v>
      </c>
      <c r="L3574" s="77">
        <f ca="1">IF(ISERROR(MATCH([1]!WORKORDER[[#This Row],[TRAVELER]],[1]!Table1[TRAVELER],0)),L3574,#REF!)</f>
        <v>29862</v>
      </c>
    </row>
    <row r="3575" spans="1:12" hidden="1" x14ac:dyDescent="0.25">
      <c r="A3575" s="77">
        <v>712654</v>
      </c>
      <c r="B3575" s="77" t="s">
        <v>869</v>
      </c>
      <c r="C3575" s="77">
        <v>641</v>
      </c>
      <c r="D3575" s="77"/>
      <c r="E3575" s="100">
        <v>745</v>
      </c>
      <c r="F3575" s="101">
        <v>6982</v>
      </c>
      <c r="G3575" s="102">
        <v>191276</v>
      </c>
      <c r="H3575" s="103">
        <v>46217</v>
      </c>
      <c r="I3575" s="104" t="s">
        <v>2168</v>
      </c>
      <c r="J3575" s="77"/>
      <c r="K3575" s="77" t="str">
        <f ca="1">+IF(ISERROR(MATCH([1]!WORKORDER[[#This Row],[TRAVELER]],[1]!Table1[TRAVELER],0)),K3575,"Shipped")</f>
        <v>Shipped</v>
      </c>
      <c r="L3575" s="77">
        <f ca="1">IF(ISERROR(MATCH([1]!WORKORDER[[#This Row],[TRAVELER]],[1]!Table1[TRAVELER],0)),L3575,#REF!)</f>
        <v>29862</v>
      </c>
    </row>
    <row r="3576" spans="1:12" hidden="1" x14ac:dyDescent="0.25">
      <c r="A3576" s="77">
        <v>712655</v>
      </c>
      <c r="B3576" s="77" t="s">
        <v>869</v>
      </c>
      <c r="C3576" s="77">
        <v>1632</v>
      </c>
      <c r="D3576" s="77"/>
      <c r="E3576" s="100">
        <v>759</v>
      </c>
      <c r="F3576" s="101">
        <v>7113</v>
      </c>
      <c r="G3576" s="102">
        <v>191276</v>
      </c>
      <c r="H3576" s="103">
        <v>46217</v>
      </c>
      <c r="I3576" s="104" t="s">
        <v>2169</v>
      </c>
      <c r="J3576" s="77"/>
      <c r="K3576" s="77" t="str">
        <f ca="1">+IF(ISERROR(MATCH([1]!WORKORDER[[#This Row],[TRAVELER]],[1]!Table1[TRAVELER],0)),K3576,"Shipped")</f>
        <v>Shipped</v>
      </c>
      <c r="L3576" s="77">
        <f ca="1">IF(ISERROR(MATCH([1]!WORKORDER[[#This Row],[TRAVELER]],[1]!Table1[TRAVELER],0)),L3576,#REF!)</f>
        <v>29862</v>
      </c>
    </row>
    <row r="3577" spans="1:12" hidden="1" x14ac:dyDescent="0.25">
      <c r="A3577" s="77">
        <v>712656</v>
      </c>
      <c r="B3577" s="77" t="s">
        <v>989</v>
      </c>
      <c r="C3577" s="77">
        <v>1105</v>
      </c>
      <c r="D3577" s="77"/>
      <c r="E3577" s="100">
        <v>1015</v>
      </c>
      <c r="F3577" s="101">
        <v>59357</v>
      </c>
      <c r="G3577" s="102">
        <v>191241</v>
      </c>
      <c r="H3577" s="103">
        <v>46216</v>
      </c>
      <c r="I3577" s="104" t="s">
        <v>926</v>
      </c>
      <c r="J3577" s="77"/>
      <c r="K3577" s="77" t="str">
        <f ca="1">+IF(ISERROR(MATCH([1]!WORKORDER[[#This Row],[TRAVELER]],[1]!Table1[TRAVELER],0)),K3577,"Shipped")</f>
        <v>Shipped</v>
      </c>
      <c r="L3577" s="77">
        <f ca="1">IF(ISERROR(MATCH([1]!WORKORDER[[#This Row],[TRAVELER]],[1]!Table1[TRAVELER],0)),L3577,#REF!)</f>
        <v>29874</v>
      </c>
    </row>
    <row r="3578" spans="1:12" hidden="1" x14ac:dyDescent="0.25">
      <c r="A3578" s="77">
        <v>712657</v>
      </c>
      <c r="B3578" s="77" t="s">
        <v>989</v>
      </c>
      <c r="C3578" s="77">
        <v>1636</v>
      </c>
      <c r="D3578" s="77"/>
      <c r="E3578" s="100">
        <v>1220</v>
      </c>
      <c r="F3578" s="101">
        <v>71345</v>
      </c>
      <c r="G3578" s="102">
        <v>191241</v>
      </c>
      <c r="H3578" s="103">
        <v>46216</v>
      </c>
      <c r="I3578" s="104" t="s">
        <v>926</v>
      </c>
      <c r="J3578" s="77"/>
      <c r="K3578" s="77" t="str">
        <f ca="1">+IF(ISERROR(MATCH([1]!WORKORDER[[#This Row],[TRAVELER]],[1]!Table1[TRAVELER],0)),K3578,"Shipped")</f>
        <v>Shipped</v>
      </c>
      <c r="L3578" s="77">
        <f ca="1">IF(ISERROR(MATCH([1]!WORKORDER[[#This Row],[TRAVELER]],[1]!Table1[TRAVELER],0)),L3578,#REF!)</f>
        <v>29869</v>
      </c>
    </row>
    <row r="3579" spans="1:12" hidden="1" x14ac:dyDescent="0.25">
      <c r="A3579" s="77">
        <v>712658</v>
      </c>
      <c r="B3579" s="77" t="s">
        <v>989</v>
      </c>
      <c r="C3579" s="77">
        <v>1514</v>
      </c>
      <c r="D3579" s="77"/>
      <c r="E3579" s="100">
        <v>1108</v>
      </c>
      <c r="F3579" s="101">
        <v>64795</v>
      </c>
      <c r="G3579" s="102">
        <v>191241</v>
      </c>
      <c r="H3579" s="103">
        <v>46216</v>
      </c>
      <c r="I3579" s="104" t="s">
        <v>926</v>
      </c>
      <c r="J3579" s="77"/>
      <c r="K3579" s="77" t="str">
        <f ca="1">+IF(ISERROR(MATCH([1]!WORKORDER[[#This Row],[TRAVELER]],[1]!Table1[TRAVELER],0)),K3579,"Shipped")</f>
        <v>Shipped</v>
      </c>
      <c r="L3579" s="77">
        <f ca="1">IF(ISERROR(MATCH([1]!WORKORDER[[#This Row],[TRAVELER]],[1]!Table1[TRAVELER],0)),L3579,#REF!)</f>
        <v>29867</v>
      </c>
    </row>
    <row r="3580" spans="1:12" hidden="1" x14ac:dyDescent="0.25">
      <c r="A3580" s="77">
        <v>712659</v>
      </c>
      <c r="B3580" s="77" t="s">
        <v>989</v>
      </c>
      <c r="C3580" s="77">
        <v>4</v>
      </c>
      <c r="D3580" s="77"/>
      <c r="E3580" s="100">
        <v>1139</v>
      </c>
      <c r="F3580" s="101">
        <v>66608</v>
      </c>
      <c r="G3580" s="102">
        <v>191241</v>
      </c>
      <c r="H3580" s="103">
        <v>46216</v>
      </c>
      <c r="I3580" s="104" t="s">
        <v>926</v>
      </c>
      <c r="J3580" s="77"/>
      <c r="K3580" s="77" t="str">
        <f ca="1">+IF(ISERROR(MATCH([1]!WORKORDER[[#This Row],[TRAVELER]],[1]!Table1[TRAVELER],0)),K3580,"Shipped")</f>
        <v>Shipped</v>
      </c>
      <c r="L3580" s="77">
        <f ca="1">IF(ISERROR(MATCH([1]!WORKORDER[[#This Row],[TRAVELER]],[1]!Table1[TRAVELER],0)),L3580,#REF!)</f>
        <v>29879</v>
      </c>
    </row>
    <row r="3581" spans="1:12" hidden="1" x14ac:dyDescent="0.25">
      <c r="A3581" s="77">
        <v>712660</v>
      </c>
      <c r="B3581" s="77" t="s">
        <v>991</v>
      </c>
      <c r="C3581" s="77">
        <v>1728</v>
      </c>
      <c r="D3581" s="77"/>
      <c r="E3581" s="100">
        <v>1204</v>
      </c>
      <c r="F3581" s="101">
        <v>10470</v>
      </c>
      <c r="G3581" s="102">
        <v>191288</v>
      </c>
      <c r="H3581" s="103">
        <v>46217</v>
      </c>
      <c r="I3581" s="104" t="s">
        <v>926</v>
      </c>
      <c r="J3581" s="77"/>
      <c r="K3581" s="77" t="str">
        <f ca="1">+IF(ISERROR(MATCH([1]!WORKORDER[[#This Row],[TRAVELER]],[1]!Table1[TRAVELER],0)),K3581,"Shipped")</f>
        <v>Shipped</v>
      </c>
      <c r="L3581" s="77">
        <f ca="1">IF(ISERROR(MATCH([1]!WORKORDER[[#This Row],[TRAVELER]],[1]!Table1[TRAVELER],0)),L3581,#REF!)</f>
        <v>29854</v>
      </c>
    </row>
    <row r="3582" spans="1:12" hidden="1" x14ac:dyDescent="0.25">
      <c r="A3582" s="77">
        <v>712661</v>
      </c>
      <c r="B3582" s="77" t="s">
        <v>991</v>
      </c>
      <c r="C3582" s="77">
        <v>1742</v>
      </c>
      <c r="D3582" s="77"/>
      <c r="E3582" s="100">
        <v>1115</v>
      </c>
      <c r="F3582" s="101">
        <v>9696</v>
      </c>
      <c r="G3582" s="102">
        <v>191288</v>
      </c>
      <c r="H3582" s="103">
        <v>46217</v>
      </c>
      <c r="I3582" s="104"/>
      <c r="J3582" s="77"/>
      <c r="K3582" s="77" t="str">
        <f ca="1">+IF(ISERROR(MATCH([1]!WORKORDER[[#This Row],[TRAVELER]],[1]!Table1[TRAVELER],0)),K3582,"Shipped")</f>
        <v>Shipped</v>
      </c>
      <c r="L3582" s="77">
        <f ca="1">IF(ISERROR(MATCH([1]!WORKORDER[[#This Row],[TRAVELER]],[1]!Table1[TRAVELER],0)),L3582,#REF!)</f>
        <v>29852</v>
      </c>
    </row>
    <row r="3583" spans="1:12" hidden="1" x14ac:dyDescent="0.25">
      <c r="A3583" s="77">
        <v>712662</v>
      </c>
      <c r="B3583" s="77" t="s">
        <v>991</v>
      </c>
      <c r="C3583" s="77">
        <v>1107</v>
      </c>
      <c r="D3583" s="77"/>
      <c r="E3583" s="100">
        <v>1211</v>
      </c>
      <c r="F3583" s="101">
        <v>10530</v>
      </c>
      <c r="G3583" s="102">
        <v>191215</v>
      </c>
      <c r="H3583" s="103">
        <v>46213</v>
      </c>
      <c r="I3583" s="104" t="s">
        <v>926</v>
      </c>
      <c r="J3583" s="77"/>
      <c r="K3583" s="77" t="str">
        <f ca="1">+IF(ISERROR(MATCH([1]!WORKORDER[[#This Row],[TRAVELER]],[1]!Table1[TRAVELER],0)),K3583,"Shipped")</f>
        <v>Shipped</v>
      </c>
      <c r="L3583" s="77">
        <f ca="1">IF(ISERROR(MATCH([1]!WORKORDER[[#This Row],[TRAVELER]],[1]!Table1[TRAVELER],0)),L3583,#REF!)</f>
        <v>29857</v>
      </c>
    </row>
    <row r="3584" spans="1:12" hidden="1" x14ac:dyDescent="0.25">
      <c r="A3584" s="77">
        <v>712663</v>
      </c>
      <c r="B3584" s="77" t="s">
        <v>991</v>
      </c>
      <c r="C3584" s="77">
        <v>940</v>
      </c>
      <c r="D3584" s="77"/>
      <c r="E3584" s="100">
        <v>1040</v>
      </c>
      <c r="F3584" s="101">
        <v>9043</v>
      </c>
      <c r="G3584" s="102">
        <v>191215</v>
      </c>
      <c r="H3584" s="103">
        <v>46213</v>
      </c>
      <c r="I3584" s="104"/>
      <c r="J3584" s="77"/>
      <c r="K3584" s="77" t="str">
        <f ca="1">+IF(ISERROR(MATCH([1]!WORKORDER[[#This Row],[TRAVELER]],[1]!Table1[TRAVELER],0)),K3584,"Shipped")</f>
        <v>Shipped</v>
      </c>
      <c r="L3584" s="77">
        <f ca="1">IF(ISERROR(MATCH([1]!WORKORDER[[#This Row],[TRAVELER]],[1]!Table1[TRAVELER],0)),L3584,#REF!)</f>
        <v>29845</v>
      </c>
    </row>
    <row r="3585" spans="1:12" hidden="1" x14ac:dyDescent="0.25">
      <c r="A3585" s="77">
        <v>712664</v>
      </c>
      <c r="B3585" s="77" t="s">
        <v>991</v>
      </c>
      <c r="C3585" s="77">
        <v>93</v>
      </c>
      <c r="D3585" s="77"/>
      <c r="E3585" s="100">
        <v>1257</v>
      </c>
      <c r="F3585" s="101">
        <v>10930</v>
      </c>
      <c r="G3585" s="102">
        <v>191215</v>
      </c>
      <c r="H3585" s="103">
        <v>46213</v>
      </c>
      <c r="I3585" s="104"/>
      <c r="J3585" s="77"/>
      <c r="K3585" s="77" t="str">
        <f ca="1">+IF(ISERROR(MATCH([1]!WORKORDER[[#This Row],[TRAVELER]],[1]!Table1[TRAVELER],0)),K3585,"Shipped")</f>
        <v>Shipped</v>
      </c>
      <c r="L3585" s="77">
        <f ca="1">IF(ISERROR(MATCH([1]!WORKORDER[[#This Row],[TRAVELER]],[1]!Table1[TRAVELER],0)),L3585,#REF!)</f>
        <v>29845</v>
      </c>
    </row>
    <row r="3586" spans="1:12" hidden="1" x14ac:dyDescent="0.25">
      <c r="A3586" s="77">
        <v>712665</v>
      </c>
      <c r="B3586" s="77" t="s">
        <v>991</v>
      </c>
      <c r="C3586" s="77">
        <v>1711</v>
      </c>
      <c r="D3586" s="77"/>
      <c r="E3586" s="100">
        <v>996</v>
      </c>
      <c r="F3586" s="101">
        <v>8661</v>
      </c>
      <c r="G3586" s="102">
        <v>191215</v>
      </c>
      <c r="H3586" s="103">
        <v>46213</v>
      </c>
      <c r="I3586" s="104"/>
      <c r="J3586" s="77"/>
      <c r="K3586" s="77" t="str">
        <f ca="1">+IF(ISERROR(MATCH([1]!WORKORDER[[#This Row],[TRAVELER]],[1]!Table1[TRAVELER],0)),K3586,"Shipped")</f>
        <v>Shipped</v>
      </c>
      <c r="L3586" s="77">
        <f ca="1">IF(ISERROR(MATCH([1]!WORKORDER[[#This Row],[TRAVELER]],[1]!Table1[TRAVELER],0)),L3586,#REF!)</f>
        <v>29845</v>
      </c>
    </row>
    <row r="3587" spans="1:12" hidden="1" x14ac:dyDescent="0.25">
      <c r="A3587" s="77">
        <v>712666</v>
      </c>
      <c r="B3587" s="77" t="s">
        <v>991</v>
      </c>
      <c r="C3587" s="77">
        <v>692</v>
      </c>
      <c r="D3587" s="77"/>
      <c r="E3587" s="100">
        <v>1143</v>
      </c>
      <c r="F3587" s="101">
        <v>9939</v>
      </c>
      <c r="G3587" s="102">
        <v>191215</v>
      </c>
      <c r="H3587" s="103">
        <v>46213</v>
      </c>
      <c r="I3587" s="104"/>
      <c r="J3587" s="77"/>
      <c r="K3587" s="77" t="str">
        <f ca="1">+IF(ISERROR(MATCH([1]!WORKORDER[[#This Row],[TRAVELER]],[1]!Table1[TRAVELER],0)),K3587,"Shipped")</f>
        <v>Shipped</v>
      </c>
      <c r="L3587" s="77">
        <f ca="1">IF(ISERROR(MATCH([1]!WORKORDER[[#This Row],[TRAVELER]],[1]!Table1[TRAVELER],0)),L3587,#REF!)</f>
        <v>29845</v>
      </c>
    </row>
    <row r="3588" spans="1:12" hidden="1" x14ac:dyDescent="0.25">
      <c r="A3588" s="77">
        <v>712667</v>
      </c>
      <c r="B3588" s="77" t="s">
        <v>991</v>
      </c>
      <c r="C3588" s="77">
        <v>881</v>
      </c>
      <c r="D3588" s="77"/>
      <c r="E3588" s="100">
        <v>1086</v>
      </c>
      <c r="F3588" s="101">
        <v>9443</v>
      </c>
      <c r="G3588" s="102">
        <v>191215</v>
      </c>
      <c r="H3588" s="103">
        <v>46213</v>
      </c>
      <c r="I3588" s="104"/>
      <c r="J3588" s="77"/>
      <c r="K3588" s="77" t="str">
        <f ca="1">+IF(ISERROR(MATCH([1]!WORKORDER[[#This Row],[TRAVELER]],[1]!Table1[TRAVELER],0)),K3588,"Shipped")</f>
        <v>Shipped</v>
      </c>
      <c r="L3588" s="77">
        <f ca="1">IF(ISERROR(MATCH([1]!WORKORDER[[#This Row],[TRAVELER]],[1]!Table1[TRAVELER],0)),L3588,#REF!)</f>
        <v>29845</v>
      </c>
    </row>
    <row r="3589" spans="1:12" hidden="1" x14ac:dyDescent="0.25">
      <c r="A3589" s="77">
        <v>712668</v>
      </c>
      <c r="B3589" s="77" t="s">
        <v>1058</v>
      </c>
      <c r="C3589" s="77">
        <v>361</v>
      </c>
      <c r="D3589" s="77"/>
      <c r="E3589" s="100">
        <v>1158</v>
      </c>
      <c r="F3589" s="101">
        <v>10321</v>
      </c>
      <c r="G3589" s="102">
        <v>191125</v>
      </c>
      <c r="H3589" s="103">
        <v>46211</v>
      </c>
      <c r="I3589" s="104" t="s">
        <v>926</v>
      </c>
      <c r="J3589" s="77"/>
      <c r="K3589" s="77" t="str">
        <f ca="1">+IF(ISERROR(MATCH([1]!WORKORDER[[#This Row],[TRAVELER]],[1]!Table1[TRAVELER],0)),K3589,"Shipped")</f>
        <v>Shipped</v>
      </c>
      <c r="L3589" s="77">
        <f ca="1">IF(ISERROR(MATCH([1]!WORKORDER[[#This Row],[TRAVELER]],[1]!Table1[TRAVELER],0)),L3589,#REF!)</f>
        <v>29850</v>
      </c>
    </row>
    <row r="3590" spans="1:12" hidden="1" x14ac:dyDescent="0.25">
      <c r="A3590" s="77">
        <v>712669</v>
      </c>
      <c r="B3590" s="77" t="s">
        <v>1058</v>
      </c>
      <c r="C3590" s="77">
        <v>1068</v>
      </c>
      <c r="D3590" s="77"/>
      <c r="E3590" s="100">
        <v>1036</v>
      </c>
      <c r="F3590" s="101">
        <v>9234</v>
      </c>
      <c r="G3590" s="102">
        <v>191125</v>
      </c>
      <c r="H3590" s="103">
        <v>46211</v>
      </c>
      <c r="I3590" s="104" t="s">
        <v>926</v>
      </c>
      <c r="J3590" s="77"/>
      <c r="K3590" s="77" t="str">
        <f ca="1">+IF(ISERROR(MATCH([1]!WORKORDER[[#This Row],[TRAVELER]],[1]!Table1[TRAVELER],0)),K3590,"Shipped")</f>
        <v>Shipped</v>
      </c>
      <c r="L3590" s="77">
        <f ca="1">IF(ISERROR(MATCH([1]!WORKORDER[[#This Row],[TRAVELER]],[1]!Table1[TRAVELER],0)),L3590,#REF!)</f>
        <v>29848</v>
      </c>
    </row>
    <row r="3591" spans="1:12" hidden="1" x14ac:dyDescent="0.25">
      <c r="A3591" s="77">
        <v>712670</v>
      </c>
      <c r="B3591" s="77" t="s">
        <v>1058</v>
      </c>
      <c r="C3591" s="77">
        <v>688</v>
      </c>
      <c r="D3591" s="77"/>
      <c r="E3591" s="100">
        <v>1170</v>
      </c>
      <c r="F3591" s="101">
        <v>10428</v>
      </c>
      <c r="G3591" s="102">
        <v>191125</v>
      </c>
      <c r="H3591" s="103">
        <v>46211</v>
      </c>
      <c r="I3591" s="104" t="s">
        <v>926</v>
      </c>
      <c r="J3591" s="77"/>
      <c r="K3591" s="77" t="str">
        <f ca="1">+IF(ISERROR(MATCH([1]!WORKORDER[[#This Row],[TRAVELER]],[1]!Table1[TRAVELER],0)),K3591,"Shipped")</f>
        <v>Shipped</v>
      </c>
      <c r="L3591" s="77">
        <f ca="1">IF(ISERROR(MATCH([1]!WORKORDER[[#This Row],[TRAVELER]],[1]!Table1[TRAVELER],0)),L3591,#REF!)</f>
        <v>29848</v>
      </c>
    </row>
    <row r="3592" spans="1:12" hidden="1" x14ac:dyDescent="0.25">
      <c r="A3592" s="77">
        <v>712671</v>
      </c>
      <c r="B3592" s="77" t="s">
        <v>1058</v>
      </c>
      <c r="C3592" s="77">
        <v>1417</v>
      </c>
      <c r="D3592" s="77"/>
      <c r="E3592" s="100">
        <v>1021</v>
      </c>
      <c r="F3592" s="101">
        <v>9100</v>
      </c>
      <c r="G3592" s="102">
        <v>191125</v>
      </c>
      <c r="H3592" s="103">
        <v>46211</v>
      </c>
      <c r="I3592" s="104" t="s">
        <v>926</v>
      </c>
      <c r="J3592" s="77"/>
      <c r="K3592" s="77" t="str">
        <f ca="1">+IF(ISERROR(MATCH([1]!WORKORDER[[#This Row],[TRAVELER]],[1]!Table1[TRAVELER],0)),K3592,"Shipped")</f>
        <v>Shipped</v>
      </c>
      <c r="L3592" s="77">
        <f ca="1">IF(ISERROR(MATCH([1]!WORKORDER[[#This Row],[TRAVELER]],[1]!Table1[TRAVELER],0)),L3592,#REF!)</f>
        <v>29850</v>
      </c>
    </row>
    <row r="3593" spans="1:12" hidden="1" x14ac:dyDescent="0.25">
      <c r="A3593" s="77">
        <v>712672</v>
      </c>
      <c r="B3593" s="77" t="s">
        <v>981</v>
      </c>
      <c r="C3593" s="77">
        <v>142</v>
      </c>
      <c r="D3593" s="77"/>
      <c r="E3593" s="100">
        <v>1216</v>
      </c>
      <c r="F3593" s="101">
        <v>26151</v>
      </c>
      <c r="G3593" s="102">
        <v>191241</v>
      </c>
      <c r="H3593" s="103">
        <v>46216</v>
      </c>
      <c r="I3593" s="104"/>
      <c r="J3593" s="77"/>
      <c r="K3593" s="77" t="str">
        <f ca="1">+IF(ISERROR(MATCH([1]!WORKORDER[[#This Row],[TRAVELER]],[1]!Table1[TRAVELER],0)),K3593,"Shipped")</f>
        <v>Shipped</v>
      </c>
      <c r="L3593" s="77">
        <f ca="1">IF(ISERROR(MATCH([1]!WORKORDER[[#This Row],[TRAVELER]],[1]!Table1[TRAVELER],0)),L3593,#REF!)</f>
        <v>29854</v>
      </c>
    </row>
    <row r="3594" spans="1:12" hidden="1" x14ac:dyDescent="0.25">
      <c r="A3594" s="77">
        <v>712673</v>
      </c>
      <c r="B3594" s="77" t="s">
        <v>981</v>
      </c>
      <c r="C3594" s="77">
        <v>1686</v>
      </c>
      <c r="D3594" s="77"/>
      <c r="E3594" s="100">
        <v>1071</v>
      </c>
      <c r="F3594" s="101">
        <v>23032</v>
      </c>
      <c r="G3594" s="102">
        <v>191241</v>
      </c>
      <c r="H3594" s="103">
        <v>46216</v>
      </c>
      <c r="I3594" s="104" t="s">
        <v>926</v>
      </c>
      <c r="J3594" s="77"/>
      <c r="K3594" s="77" t="str">
        <f ca="1">+IF(ISERROR(MATCH([1]!WORKORDER[[#This Row],[TRAVELER]],[1]!Table1[TRAVELER],0)),K3594,"Shipped")</f>
        <v>Shipped</v>
      </c>
      <c r="L3594" s="77">
        <f ca="1">IF(ISERROR(MATCH([1]!WORKORDER[[#This Row],[TRAVELER]],[1]!Table1[TRAVELER],0)),L3594,#REF!)</f>
        <v>29879</v>
      </c>
    </row>
    <row r="3595" spans="1:12" hidden="1" x14ac:dyDescent="0.25">
      <c r="A3595" s="77">
        <v>712674</v>
      </c>
      <c r="B3595" s="77" t="s">
        <v>947</v>
      </c>
      <c r="C3595" s="77">
        <v>1706</v>
      </c>
      <c r="D3595" s="77"/>
      <c r="E3595" s="100">
        <v>1397</v>
      </c>
      <c r="F3595" s="101">
        <v>19430</v>
      </c>
      <c r="G3595" s="102">
        <v>192708</v>
      </c>
      <c r="H3595" s="103">
        <v>46232</v>
      </c>
      <c r="I3595" s="104" t="s">
        <v>2170</v>
      </c>
      <c r="J3595" s="77"/>
      <c r="K3595" s="77" t="str">
        <f ca="1">+IF(ISERROR(MATCH([1]!WORKORDER[[#This Row],[TRAVELER]],[1]!Table1[TRAVELER],0)),K3595,"Shipped")</f>
        <v>Shipped</v>
      </c>
      <c r="L3595" s="77">
        <f ca="1">IF(ISERROR(MATCH([1]!WORKORDER[[#This Row],[TRAVELER]],[1]!Table1[TRAVELER],0)),L3595,#REF!)</f>
        <v>29921</v>
      </c>
    </row>
    <row r="3596" spans="1:12" hidden="1" x14ac:dyDescent="0.25">
      <c r="A3596" s="77">
        <v>712676</v>
      </c>
      <c r="B3596" s="77" t="s">
        <v>937</v>
      </c>
      <c r="C3596" s="77">
        <v>1325</v>
      </c>
      <c r="D3596" s="77"/>
      <c r="E3596" s="100">
        <v>1129</v>
      </c>
      <c r="F3596" s="101">
        <v>128295</v>
      </c>
      <c r="G3596" s="102">
        <v>191192</v>
      </c>
      <c r="H3596" s="103">
        <v>46212</v>
      </c>
      <c r="I3596" s="104" t="s">
        <v>2171</v>
      </c>
      <c r="J3596" s="77"/>
      <c r="K3596" s="77" t="str">
        <f ca="1">+IF(ISERROR(MATCH([1]!WORKORDER[[#This Row],[TRAVELER]],[1]!Table1[TRAVELER],0)),K3596,"Shipped")</f>
        <v>Shipped</v>
      </c>
      <c r="L3596" s="77">
        <f ca="1">IF(ISERROR(MATCH([1]!WORKORDER[[#This Row],[TRAVELER]],[1]!Table1[TRAVELER],0)),L3596,#REF!)</f>
        <v>29835</v>
      </c>
    </row>
    <row r="3597" spans="1:12" hidden="1" x14ac:dyDescent="0.25">
      <c r="A3597" s="77">
        <v>712677</v>
      </c>
      <c r="B3597" s="77" t="s">
        <v>937</v>
      </c>
      <c r="C3597" s="77">
        <v>1024</v>
      </c>
      <c r="D3597" s="77"/>
      <c r="E3597" s="100">
        <v>1029</v>
      </c>
      <c r="F3597" s="101">
        <v>116932</v>
      </c>
      <c r="G3597" s="102">
        <v>191192</v>
      </c>
      <c r="H3597" s="103">
        <v>46212</v>
      </c>
      <c r="I3597" s="104" t="s">
        <v>2172</v>
      </c>
      <c r="J3597" s="77"/>
      <c r="K3597" s="77" t="str">
        <f ca="1">+IF(ISERROR(MATCH([1]!WORKORDER[[#This Row],[TRAVELER]],[1]!Table1[TRAVELER],0)),K3597,"Shipped")</f>
        <v>Shipped</v>
      </c>
      <c r="L3597" s="77">
        <f ca="1">IF(ISERROR(MATCH([1]!WORKORDER[[#This Row],[TRAVELER]],[1]!Table1[TRAVELER],0)),L3597,#REF!)</f>
        <v>29852</v>
      </c>
    </row>
    <row r="3598" spans="1:12" hidden="1" x14ac:dyDescent="0.25">
      <c r="A3598" s="77">
        <v>712678</v>
      </c>
      <c r="B3598" s="77" t="s">
        <v>937</v>
      </c>
      <c r="C3598" s="77">
        <v>585</v>
      </c>
      <c r="D3598" s="77"/>
      <c r="E3598" s="100">
        <v>1023</v>
      </c>
      <c r="F3598" s="101">
        <v>116250</v>
      </c>
      <c r="G3598" s="102">
        <v>191192</v>
      </c>
      <c r="H3598" s="103">
        <v>46212</v>
      </c>
      <c r="I3598" s="104" t="s">
        <v>2173</v>
      </c>
      <c r="J3598" s="77"/>
      <c r="K3598" s="77" t="str">
        <f ca="1">+IF(ISERROR(MATCH([1]!WORKORDER[[#This Row],[TRAVELER]],[1]!Table1[TRAVELER],0)),K3598,"Shipped")</f>
        <v>Shipped</v>
      </c>
      <c r="L3598" s="77">
        <f ca="1">IF(ISERROR(MATCH([1]!WORKORDER[[#This Row],[TRAVELER]],[1]!Table1[TRAVELER],0)),L3598,#REF!)</f>
        <v>29837</v>
      </c>
    </row>
    <row r="3599" spans="1:12" hidden="1" x14ac:dyDescent="0.25">
      <c r="A3599" s="77">
        <v>712679</v>
      </c>
      <c r="B3599" s="77" t="s">
        <v>937</v>
      </c>
      <c r="C3599" s="77">
        <v>18</v>
      </c>
      <c r="D3599" s="77"/>
      <c r="E3599" s="100">
        <v>1109</v>
      </c>
      <c r="F3599" s="101">
        <v>126023</v>
      </c>
      <c r="G3599" s="102">
        <v>191192</v>
      </c>
      <c r="H3599" s="103">
        <v>46212</v>
      </c>
      <c r="I3599" s="104" t="s">
        <v>2174</v>
      </c>
      <c r="J3599" s="77"/>
      <c r="K3599" s="77" t="str">
        <f ca="1">+IF(ISERROR(MATCH([1]!WORKORDER[[#This Row],[TRAVELER]],[1]!Table1[TRAVELER],0)),K3599,"Shipped")</f>
        <v>Shipped</v>
      </c>
      <c r="L3599" s="77">
        <f ca="1">IF(ISERROR(MATCH([1]!WORKORDER[[#This Row],[TRAVELER]],[1]!Table1[TRAVELER],0)),L3599,#REF!)</f>
        <v>29837</v>
      </c>
    </row>
    <row r="3600" spans="1:12" hidden="1" x14ac:dyDescent="0.25">
      <c r="A3600" s="77">
        <v>712680</v>
      </c>
      <c r="B3600" s="77" t="s">
        <v>1058</v>
      </c>
      <c r="C3600" s="77">
        <v>1538</v>
      </c>
      <c r="D3600" s="77"/>
      <c r="E3600" s="100">
        <v>1217</v>
      </c>
      <c r="F3600" s="101">
        <v>10847</v>
      </c>
      <c r="G3600" s="102">
        <v>191125</v>
      </c>
      <c r="H3600" s="103">
        <v>46211</v>
      </c>
      <c r="I3600" s="104" t="s">
        <v>926</v>
      </c>
      <c r="J3600" s="77"/>
      <c r="K3600" s="77" t="str">
        <f ca="1">+IF(ISERROR(MATCH([1]!WORKORDER[[#This Row],[TRAVELER]],[1]!Table1[TRAVELER],0)),K3600,"Shipped")</f>
        <v>Shipped</v>
      </c>
      <c r="L3600" s="77">
        <f ca="1">IF(ISERROR(MATCH([1]!WORKORDER[[#This Row],[TRAVELER]],[1]!Table1[TRAVELER],0)),L3600,#REF!)</f>
        <v>29850</v>
      </c>
    </row>
    <row r="3601" spans="1:12" hidden="1" x14ac:dyDescent="0.25">
      <c r="A3601" s="77">
        <v>712681</v>
      </c>
      <c r="B3601" s="77" t="s">
        <v>1058</v>
      </c>
      <c r="C3601" s="77">
        <v>567</v>
      </c>
      <c r="D3601" s="77"/>
      <c r="E3601" s="100">
        <v>988</v>
      </c>
      <c r="F3601" s="101">
        <v>8806</v>
      </c>
      <c r="G3601" s="102">
        <v>191125</v>
      </c>
      <c r="H3601" s="103">
        <v>46211</v>
      </c>
      <c r="I3601" s="104" t="s">
        <v>926</v>
      </c>
      <c r="J3601" s="77"/>
      <c r="K3601" s="77" t="str">
        <f ca="1">+IF(ISERROR(MATCH([1]!WORKORDER[[#This Row],[TRAVELER]],[1]!Table1[TRAVELER],0)),K3601,"Shipped")</f>
        <v>Shipped</v>
      </c>
      <c r="L3601" s="77">
        <f ca="1">IF(ISERROR(MATCH([1]!WORKORDER[[#This Row],[TRAVELER]],[1]!Table1[TRAVELER],0)),L3601,#REF!)</f>
        <v>29850</v>
      </c>
    </row>
    <row r="3602" spans="1:12" hidden="1" x14ac:dyDescent="0.25">
      <c r="A3602" s="77">
        <v>712682</v>
      </c>
      <c r="B3602" s="77" t="s">
        <v>981</v>
      </c>
      <c r="C3602" s="77">
        <v>589</v>
      </c>
      <c r="D3602" s="77"/>
      <c r="E3602" s="100">
        <v>1242</v>
      </c>
      <c r="F3602" s="101">
        <v>26710</v>
      </c>
      <c r="G3602" s="102">
        <v>191241</v>
      </c>
      <c r="H3602" s="103">
        <v>46216</v>
      </c>
      <c r="I3602" s="104"/>
      <c r="J3602" s="77"/>
      <c r="K3602" s="77" t="str">
        <f ca="1">+IF(ISERROR(MATCH([1]!WORKORDER[[#This Row],[TRAVELER]],[1]!Table1[TRAVELER],0)),K3602,"Shipped")</f>
        <v>Shipped</v>
      </c>
      <c r="L3602" s="77">
        <f ca="1">IF(ISERROR(MATCH([1]!WORKORDER[[#This Row],[TRAVELER]],[1]!Table1[TRAVELER],0)),L3602,#REF!)</f>
        <v>29857</v>
      </c>
    </row>
    <row r="3603" spans="1:12" hidden="1" x14ac:dyDescent="0.25">
      <c r="A3603" s="77">
        <v>712683</v>
      </c>
      <c r="B3603" s="77" t="s">
        <v>981</v>
      </c>
      <c r="C3603" s="77">
        <v>1663</v>
      </c>
      <c r="D3603" s="77"/>
      <c r="E3603" s="100">
        <v>1042</v>
      </c>
      <c r="F3603" s="101">
        <v>22409</v>
      </c>
      <c r="G3603" s="102">
        <v>191241</v>
      </c>
      <c r="H3603" s="103">
        <v>46216</v>
      </c>
      <c r="I3603" s="104"/>
      <c r="J3603" s="77"/>
      <c r="K3603" s="77" t="str">
        <f ca="1">+IF(ISERROR(MATCH([1]!WORKORDER[[#This Row],[TRAVELER]],[1]!Table1[TRAVELER],0)),K3603,"Shipped")</f>
        <v>Shipped</v>
      </c>
      <c r="L3603" s="77">
        <f ca="1">IF(ISERROR(MATCH([1]!WORKORDER[[#This Row],[TRAVELER]],[1]!Table1[TRAVELER],0)),L3603,#REF!)</f>
        <v>29852</v>
      </c>
    </row>
    <row r="3604" spans="1:12" hidden="1" x14ac:dyDescent="0.25">
      <c r="A3604" s="77">
        <v>712684</v>
      </c>
      <c r="B3604" s="77" t="s">
        <v>981</v>
      </c>
      <c r="C3604" s="77">
        <v>517</v>
      </c>
      <c r="D3604" s="77"/>
      <c r="E3604" s="100">
        <v>1172</v>
      </c>
      <c r="F3604" s="101">
        <v>25204</v>
      </c>
      <c r="G3604" s="102">
        <v>191241</v>
      </c>
      <c r="H3604" s="103">
        <v>46216</v>
      </c>
      <c r="I3604" s="104" t="s">
        <v>926</v>
      </c>
      <c r="J3604" s="77"/>
      <c r="K3604" s="77" t="str">
        <f ca="1">+IF(ISERROR(MATCH([1]!WORKORDER[[#This Row],[TRAVELER]],[1]!Table1[TRAVELER],0)),K3604,"Shipped")</f>
        <v>Shipped</v>
      </c>
      <c r="L3604" s="77">
        <f ca="1">IF(ISERROR(MATCH([1]!WORKORDER[[#This Row],[TRAVELER]],[1]!Table1[TRAVELER],0)),L3604,#REF!)</f>
        <v>29867</v>
      </c>
    </row>
    <row r="3605" spans="1:12" hidden="1" x14ac:dyDescent="0.25">
      <c r="A3605" s="77">
        <v>712685</v>
      </c>
      <c r="B3605" s="77" t="s">
        <v>981</v>
      </c>
      <c r="C3605" s="77">
        <v>1093</v>
      </c>
      <c r="D3605" s="77"/>
      <c r="E3605" s="100">
        <v>1113</v>
      </c>
      <c r="F3605" s="101">
        <v>23935</v>
      </c>
      <c r="G3605" s="102">
        <v>191241</v>
      </c>
      <c r="H3605" s="103">
        <v>46216</v>
      </c>
      <c r="I3605" s="104" t="s">
        <v>926</v>
      </c>
      <c r="J3605" s="77"/>
      <c r="K3605" s="77" t="str">
        <f ca="1">+IF(ISERROR(MATCH([1]!WORKORDER[[#This Row],[TRAVELER]],[1]!Table1[TRAVELER],0)),K3605,"Shipped")</f>
        <v>Shipped</v>
      </c>
      <c r="L3605" s="77">
        <f ca="1">IF(ISERROR(MATCH([1]!WORKORDER[[#This Row],[TRAVELER]],[1]!Table1[TRAVELER],0)),L3605,#REF!)</f>
        <v>29871</v>
      </c>
    </row>
    <row r="3606" spans="1:12" hidden="1" x14ac:dyDescent="0.25">
      <c r="A3606" s="77">
        <v>712686</v>
      </c>
      <c r="B3606" s="77">
        <v>11546389</v>
      </c>
      <c r="C3606" s="77">
        <v>180</v>
      </c>
      <c r="D3606" s="77"/>
      <c r="E3606" s="100">
        <v>920</v>
      </c>
      <c r="F3606" s="101">
        <v>119481</v>
      </c>
      <c r="G3606" s="102">
        <v>191213</v>
      </c>
      <c r="H3606" s="103">
        <v>46213</v>
      </c>
      <c r="I3606" s="104" t="s">
        <v>926</v>
      </c>
      <c r="J3606" s="77"/>
      <c r="K3606" s="77" t="str">
        <f ca="1">+IF(ISERROR(MATCH([1]!WORKORDER[[#This Row],[TRAVELER]],[1]!Table1[TRAVELER],0)),K3606,"Shipped")</f>
        <v>Shipped</v>
      </c>
      <c r="L3606" s="77">
        <f ca="1">IF(ISERROR(MATCH([1]!WORKORDER[[#This Row],[TRAVELER]],[1]!Table1[TRAVELER],0)),L3606,#REF!)</f>
        <v>29879</v>
      </c>
    </row>
    <row r="3607" spans="1:12" hidden="1" x14ac:dyDescent="0.25">
      <c r="A3607" s="77">
        <v>712687</v>
      </c>
      <c r="B3607" s="77">
        <v>11546389</v>
      </c>
      <c r="C3607" s="77">
        <v>786</v>
      </c>
      <c r="D3607" s="77"/>
      <c r="E3607" s="100">
        <v>909</v>
      </c>
      <c r="F3607" s="101">
        <v>118052</v>
      </c>
      <c r="G3607" s="102">
        <v>191213</v>
      </c>
      <c r="H3607" s="103">
        <v>46213</v>
      </c>
      <c r="I3607" s="104" t="s">
        <v>926</v>
      </c>
      <c r="J3607" s="77"/>
      <c r="K3607" s="77" t="str">
        <f ca="1">+IF(ISERROR(MATCH([1]!WORKORDER[[#This Row],[TRAVELER]],[1]!Table1[TRAVELER],0)),K3607,"Shipped")</f>
        <v>Shipped</v>
      </c>
      <c r="L3607" s="77">
        <f ca="1">IF(ISERROR(MATCH([1]!WORKORDER[[#This Row],[TRAVELER]],[1]!Table1[TRAVELER],0)),L3607,#REF!)</f>
        <v>29850</v>
      </c>
    </row>
    <row r="3608" spans="1:12" hidden="1" x14ac:dyDescent="0.25">
      <c r="A3608" s="77">
        <v>712688</v>
      </c>
      <c r="B3608" s="77">
        <v>11546389</v>
      </c>
      <c r="C3608" s="77">
        <v>923</v>
      </c>
      <c r="D3608" s="77"/>
      <c r="E3608" s="100">
        <v>976</v>
      </c>
      <c r="F3608" s="101">
        <v>126753</v>
      </c>
      <c r="G3608" s="102">
        <v>191213</v>
      </c>
      <c r="H3608" s="103">
        <v>46213</v>
      </c>
      <c r="I3608" s="104" t="s">
        <v>926</v>
      </c>
      <c r="J3608" s="77"/>
      <c r="K3608" s="77" t="str">
        <f ca="1">+IF(ISERROR(MATCH([1]!WORKORDER[[#This Row],[TRAVELER]],[1]!Table1[TRAVELER],0)),K3608,"Shipped")</f>
        <v>Shipped</v>
      </c>
      <c r="L3608" s="77">
        <f ca="1">IF(ISERROR(MATCH([1]!WORKORDER[[#This Row],[TRAVELER]],[1]!Table1[TRAVELER],0)),L3608,#REF!)</f>
        <v>29854</v>
      </c>
    </row>
    <row r="3609" spans="1:12" hidden="1" x14ac:dyDescent="0.25">
      <c r="A3609" s="77">
        <v>712689</v>
      </c>
      <c r="B3609" s="77">
        <v>11546389</v>
      </c>
      <c r="C3609" s="77">
        <v>193</v>
      </c>
      <c r="D3609" s="77"/>
      <c r="E3609" s="100">
        <v>894</v>
      </c>
      <c r="F3609" s="101">
        <v>116104</v>
      </c>
      <c r="G3609" s="102">
        <v>191213</v>
      </c>
      <c r="H3609" s="103">
        <v>46213</v>
      </c>
      <c r="I3609" s="104" t="s">
        <v>926</v>
      </c>
      <c r="J3609" s="77"/>
      <c r="K3609" s="77" t="str">
        <f ca="1">+IF(ISERROR(MATCH([1]!WORKORDER[[#This Row],[TRAVELER]],[1]!Table1[TRAVELER],0)),K3609,"Shipped")</f>
        <v>Shipped</v>
      </c>
      <c r="L3609" s="77">
        <f ca="1">IF(ISERROR(MATCH([1]!WORKORDER[[#This Row],[TRAVELER]],[1]!Table1[TRAVELER],0)),L3609,#REF!)</f>
        <v>29848</v>
      </c>
    </row>
    <row r="3610" spans="1:12" hidden="1" x14ac:dyDescent="0.25">
      <c r="A3610" s="77">
        <v>712690</v>
      </c>
      <c r="B3610" s="77">
        <v>11546389</v>
      </c>
      <c r="C3610" s="77">
        <v>92</v>
      </c>
      <c r="D3610" s="77"/>
      <c r="E3610" s="100">
        <v>949</v>
      </c>
      <c r="F3610" s="101">
        <v>123247</v>
      </c>
      <c r="G3610" s="102">
        <v>191213</v>
      </c>
      <c r="H3610" s="103">
        <v>46213</v>
      </c>
      <c r="I3610" s="104" t="s">
        <v>926</v>
      </c>
      <c r="J3610" s="77"/>
      <c r="K3610" s="77" t="str">
        <f ca="1">+IF(ISERROR(MATCH([1]!WORKORDER[[#This Row],[TRAVELER]],[1]!Table1[TRAVELER],0)),K3610,"Shipped")</f>
        <v>Shipped</v>
      </c>
      <c r="L3610" s="77">
        <f ca="1">IF(ISERROR(MATCH([1]!WORKORDER[[#This Row],[TRAVELER]],[1]!Table1[TRAVELER],0)),L3610,#REF!)</f>
        <v>29854</v>
      </c>
    </row>
    <row r="3611" spans="1:12" hidden="1" x14ac:dyDescent="0.25">
      <c r="A3611" s="77">
        <v>712691</v>
      </c>
      <c r="B3611" s="77">
        <v>11546389</v>
      </c>
      <c r="C3611" s="77">
        <v>1406</v>
      </c>
      <c r="D3611" s="77"/>
      <c r="E3611" s="100">
        <v>912</v>
      </c>
      <c r="F3611" s="101">
        <v>118442</v>
      </c>
      <c r="G3611" s="102">
        <v>191213</v>
      </c>
      <c r="H3611" s="103">
        <v>46213</v>
      </c>
      <c r="I3611" s="104" t="s">
        <v>926</v>
      </c>
      <c r="J3611" s="77"/>
      <c r="K3611" s="77" t="str">
        <f ca="1">+IF(ISERROR(MATCH([1]!WORKORDER[[#This Row],[TRAVELER]],[1]!Table1[TRAVELER],0)),K3611,"Shipped")</f>
        <v>Shipped</v>
      </c>
      <c r="L3611" s="77">
        <f ca="1">IF(ISERROR(MATCH([1]!WORKORDER[[#This Row],[TRAVELER]],[1]!Table1[TRAVELER],0)),L3611,#REF!)</f>
        <v>29867</v>
      </c>
    </row>
    <row r="3612" spans="1:12" hidden="1" x14ac:dyDescent="0.25">
      <c r="A3612" s="77">
        <v>712692</v>
      </c>
      <c r="B3612" s="77">
        <v>11546389</v>
      </c>
      <c r="C3612" s="77">
        <v>691</v>
      </c>
      <c r="D3612" s="77"/>
      <c r="E3612" s="100">
        <v>876</v>
      </c>
      <c r="F3612" s="101">
        <v>113766</v>
      </c>
      <c r="G3612" s="102">
        <v>191213</v>
      </c>
      <c r="H3612" s="103">
        <v>46213</v>
      </c>
      <c r="I3612" s="104" t="s">
        <v>926</v>
      </c>
      <c r="J3612" s="77"/>
      <c r="K3612" s="77" t="str">
        <f ca="1">+IF(ISERROR(MATCH([1]!WORKORDER[[#This Row],[TRAVELER]],[1]!Table1[TRAVELER],0)),K3612,"Shipped")</f>
        <v>Shipped</v>
      </c>
      <c r="L3612" s="77">
        <f ca="1">IF(ISERROR(MATCH([1]!WORKORDER[[#This Row],[TRAVELER]],[1]!Table1[TRAVELER],0)),L3612,#REF!)</f>
        <v>29857</v>
      </c>
    </row>
    <row r="3613" spans="1:12" hidden="1" x14ac:dyDescent="0.25">
      <c r="A3613" s="77">
        <v>712693</v>
      </c>
      <c r="B3613" s="77">
        <v>11546389</v>
      </c>
      <c r="C3613" s="77">
        <v>221</v>
      </c>
      <c r="D3613" s="77"/>
      <c r="E3613" s="100">
        <v>980</v>
      </c>
      <c r="F3613" s="101">
        <v>127273</v>
      </c>
      <c r="G3613" s="102">
        <v>191213</v>
      </c>
      <c r="H3613" s="103">
        <v>46213</v>
      </c>
      <c r="I3613" s="104" t="s">
        <v>926</v>
      </c>
      <c r="J3613" s="77"/>
      <c r="K3613" s="77" t="str">
        <f ca="1">+IF(ISERROR(MATCH([1]!WORKORDER[[#This Row],[TRAVELER]],[1]!Table1[TRAVELER],0)),K3613,"Shipped")</f>
        <v>Shipped</v>
      </c>
      <c r="L3613" s="77">
        <f ca="1">IF(ISERROR(MATCH([1]!WORKORDER[[#This Row],[TRAVELER]],[1]!Table1[TRAVELER],0)),L3613,#REF!)</f>
        <v>29848</v>
      </c>
    </row>
    <row r="3614" spans="1:12" hidden="1" x14ac:dyDescent="0.25">
      <c r="A3614" s="77">
        <v>712694</v>
      </c>
      <c r="B3614" s="77">
        <v>11546389</v>
      </c>
      <c r="C3614" s="77">
        <v>166</v>
      </c>
      <c r="D3614" s="77"/>
      <c r="E3614" s="100">
        <v>916</v>
      </c>
      <c r="F3614" s="101">
        <v>118961</v>
      </c>
      <c r="G3614" s="102">
        <v>191213</v>
      </c>
      <c r="H3614" s="103">
        <v>46213</v>
      </c>
      <c r="I3614" s="104" t="s">
        <v>926</v>
      </c>
      <c r="J3614" s="77"/>
      <c r="K3614" s="77" t="str">
        <f ca="1">+IF(ISERROR(MATCH([1]!WORKORDER[[#This Row],[TRAVELER]],[1]!Table1[TRAVELER],0)),K3614,"Shipped")</f>
        <v>Shipped</v>
      </c>
      <c r="L3614" s="77">
        <f ca="1">IF(ISERROR(MATCH([1]!WORKORDER[[#This Row],[TRAVELER]],[1]!Table1[TRAVELER],0)),L3614,#REF!)</f>
        <v>29869</v>
      </c>
    </row>
    <row r="3615" spans="1:12" hidden="1" x14ac:dyDescent="0.25">
      <c r="A3615" s="77">
        <v>712695</v>
      </c>
      <c r="B3615" s="77">
        <v>11546389</v>
      </c>
      <c r="C3615" s="77">
        <v>731</v>
      </c>
      <c r="D3615" s="77"/>
      <c r="E3615" s="100">
        <v>968</v>
      </c>
      <c r="F3615" s="101">
        <v>125714</v>
      </c>
      <c r="G3615" s="102">
        <v>191213</v>
      </c>
      <c r="H3615" s="103">
        <v>46213</v>
      </c>
      <c r="I3615" s="104" t="s">
        <v>926</v>
      </c>
      <c r="J3615" s="77"/>
      <c r="K3615" s="77" t="str">
        <f ca="1">+IF(ISERROR(MATCH([1]!WORKORDER[[#This Row],[TRAVELER]],[1]!Table1[TRAVELER],0)),K3615,"Shipped")</f>
        <v>Shipped</v>
      </c>
      <c r="L3615" s="77">
        <f ca="1">IF(ISERROR(MATCH([1]!WORKORDER[[#This Row],[TRAVELER]],[1]!Table1[TRAVELER],0)),L3615,#REF!)</f>
        <v>29867</v>
      </c>
    </row>
    <row r="3616" spans="1:12" hidden="1" x14ac:dyDescent="0.25">
      <c r="A3616" s="77">
        <v>712696</v>
      </c>
      <c r="B3616" s="77" t="s">
        <v>956</v>
      </c>
      <c r="C3616" s="77">
        <v>1086</v>
      </c>
      <c r="D3616" s="77"/>
      <c r="E3616" s="100">
        <v>976</v>
      </c>
      <c r="F3616" s="101">
        <v>125128</v>
      </c>
      <c r="G3616" s="102">
        <v>191340</v>
      </c>
      <c r="H3616" s="103">
        <v>46188</v>
      </c>
      <c r="I3616" s="104" t="s">
        <v>2175</v>
      </c>
      <c r="J3616" s="77"/>
      <c r="K3616" s="77" t="str">
        <f ca="1">+IF(ISERROR(MATCH([1]!WORKORDER[[#This Row],[TRAVELER]],[1]!Table1[TRAVELER],0)),K3616,"Shipped")</f>
        <v>Shipped</v>
      </c>
      <c r="L3616" s="77">
        <f ca="1">IF(ISERROR(MATCH([1]!WORKORDER[[#This Row],[TRAVELER]],[1]!Table1[TRAVELER],0)),L3616,#REF!)</f>
        <v>29871</v>
      </c>
    </row>
    <row r="3617" spans="1:12" hidden="1" x14ac:dyDescent="0.25">
      <c r="A3617" s="77">
        <v>712697</v>
      </c>
      <c r="B3617" s="77" t="s">
        <v>956</v>
      </c>
      <c r="C3617" s="77">
        <v>155</v>
      </c>
      <c r="D3617" s="77"/>
      <c r="E3617" s="100">
        <v>138</v>
      </c>
      <c r="F3617" s="101">
        <v>145897</v>
      </c>
      <c r="G3617" s="102">
        <v>191340</v>
      </c>
      <c r="H3617" s="103">
        <v>46188</v>
      </c>
      <c r="I3617" s="104" t="s">
        <v>2176</v>
      </c>
      <c r="J3617" s="77"/>
      <c r="K3617" s="77" t="str">
        <f ca="1">+IF(ISERROR(MATCH([1]!WORKORDER[[#This Row],[TRAVELER]],[1]!Table1[TRAVELER],0)),K3617,"Shipped")</f>
        <v>Shipped</v>
      </c>
      <c r="L3617" s="77">
        <f ca="1">IF(ISERROR(MATCH([1]!WORKORDER[[#This Row],[TRAVELER]],[1]!Table1[TRAVELER],0)),L3617,#REF!)</f>
        <v>29867</v>
      </c>
    </row>
    <row r="3618" spans="1:12" hidden="1" x14ac:dyDescent="0.25">
      <c r="A3618" s="77">
        <v>712698</v>
      </c>
      <c r="B3618" s="77">
        <v>11546463</v>
      </c>
      <c r="C3618" s="77">
        <v>590</v>
      </c>
      <c r="D3618" s="77"/>
      <c r="E3618" s="100">
        <v>931</v>
      </c>
      <c r="F3618" s="101">
        <v>14412</v>
      </c>
      <c r="G3618" s="102">
        <v>191126</v>
      </c>
      <c r="H3618" s="103">
        <v>46211</v>
      </c>
      <c r="I3618" s="104" t="s">
        <v>926</v>
      </c>
      <c r="J3618" s="77"/>
      <c r="K3618" s="77" t="str">
        <f ca="1">+IF(ISERROR(MATCH([1]!WORKORDER[[#This Row],[TRAVELER]],[1]!Table1[TRAVELER],0)),K3618,"Shipped")</f>
        <v>Shipped</v>
      </c>
      <c r="L3618" s="77">
        <f ca="1">IF(ISERROR(MATCH([1]!WORKORDER[[#This Row],[TRAVELER]],[1]!Table1[TRAVELER],0)),L3618,#REF!)</f>
        <v>29874</v>
      </c>
    </row>
    <row r="3619" spans="1:12" hidden="1" x14ac:dyDescent="0.25">
      <c r="A3619" s="77">
        <v>712699</v>
      </c>
      <c r="B3619" s="77">
        <v>11546463</v>
      </c>
      <c r="C3619" s="77">
        <v>877</v>
      </c>
      <c r="D3619" s="77"/>
      <c r="E3619" s="100">
        <v>1011</v>
      </c>
      <c r="F3619" s="101">
        <v>15650</v>
      </c>
      <c r="G3619" s="102">
        <v>191126</v>
      </c>
      <c r="H3619" s="103">
        <v>46211</v>
      </c>
      <c r="I3619" s="104" t="s">
        <v>926</v>
      </c>
      <c r="J3619" s="77" t="s">
        <v>871</v>
      </c>
      <c r="K3619" s="77" t="str">
        <f ca="1">+IF(ISERROR(MATCH([1]!WORKORDER[[#This Row],[TRAVELER]],[1]!Table1[TRAVELER],0)),K3619,"Shipped")</f>
        <v>Shipped</v>
      </c>
      <c r="L3619" s="77">
        <f ca="1">IF(ISERROR(MATCH([1]!WORKORDER[[#This Row],[TRAVELER]],[1]!Table1[TRAVELER],0)),L3619,#REF!)</f>
        <v>29888</v>
      </c>
    </row>
    <row r="3620" spans="1:12" hidden="1" x14ac:dyDescent="0.25">
      <c r="A3620" s="77">
        <v>712700</v>
      </c>
      <c r="B3620" s="77">
        <v>11546463</v>
      </c>
      <c r="C3620" s="77">
        <v>466</v>
      </c>
      <c r="D3620" s="77"/>
      <c r="E3620" s="100">
        <v>961</v>
      </c>
      <c r="F3620" s="101">
        <v>14876</v>
      </c>
      <c r="G3620" s="102">
        <v>191126</v>
      </c>
      <c r="H3620" s="103">
        <v>46211</v>
      </c>
      <c r="I3620" s="104" t="s">
        <v>926</v>
      </c>
      <c r="J3620" s="77"/>
      <c r="K3620" s="77" t="str">
        <f ca="1">+IF(ISERROR(MATCH([1]!WORKORDER[[#This Row],[TRAVELER]],[1]!Table1[TRAVELER],0)),K3620,"Shipped")</f>
        <v>Shipped</v>
      </c>
      <c r="L3620" s="77">
        <f ca="1">IF(ISERROR(MATCH([1]!WORKORDER[[#This Row],[TRAVELER]],[1]!Table1[TRAVELER],0)),L3620,#REF!)</f>
        <v>29871</v>
      </c>
    </row>
    <row r="3621" spans="1:12" hidden="1" x14ac:dyDescent="0.25">
      <c r="A3621" s="77">
        <v>712701</v>
      </c>
      <c r="B3621" s="77">
        <v>11546463</v>
      </c>
      <c r="C3621" s="77">
        <v>730</v>
      </c>
      <c r="D3621" s="77"/>
      <c r="E3621" s="100">
        <v>1020</v>
      </c>
      <c r="F3621" s="101">
        <v>15789</v>
      </c>
      <c r="G3621" s="102">
        <v>191126</v>
      </c>
      <c r="H3621" s="103">
        <v>46211</v>
      </c>
      <c r="I3621" s="104"/>
      <c r="J3621" s="77"/>
      <c r="K3621" s="77" t="str">
        <f ca="1">+IF(ISERROR(MATCH([1]!WORKORDER[[#This Row],[TRAVELER]],[1]!Table1[TRAVELER],0)),K3621,"Shipped")</f>
        <v>Shipped</v>
      </c>
      <c r="L3621" s="77">
        <f ca="1">IF(ISERROR(MATCH([1]!WORKORDER[[#This Row],[TRAVELER]],[1]!Table1[TRAVELER],0)),L3621,#REF!)</f>
        <v>29848</v>
      </c>
    </row>
    <row r="3622" spans="1:12" hidden="1" x14ac:dyDescent="0.25">
      <c r="A3622" s="77">
        <v>712702</v>
      </c>
      <c r="B3622" s="77">
        <v>11546463</v>
      </c>
      <c r="C3622" s="77">
        <v>1629</v>
      </c>
      <c r="D3622" s="77"/>
      <c r="E3622" s="100">
        <v>967</v>
      </c>
      <c r="F3622" s="101">
        <v>14969</v>
      </c>
      <c r="G3622" s="102">
        <v>191126</v>
      </c>
      <c r="H3622" s="103">
        <v>46211</v>
      </c>
      <c r="I3622" s="104"/>
      <c r="J3622" s="77"/>
      <c r="K3622" s="77" t="str">
        <f ca="1">+IF(ISERROR(MATCH([1]!WORKORDER[[#This Row],[TRAVELER]],[1]!Table1[TRAVELER],0)),K3622,"Shipped")</f>
        <v>Shipped</v>
      </c>
      <c r="L3622" s="77">
        <f ca="1">IF(ISERROR(MATCH([1]!WORKORDER[[#This Row],[TRAVELER]],[1]!Table1[TRAVELER],0)),L3622,#REF!)</f>
        <v>29848</v>
      </c>
    </row>
    <row r="3623" spans="1:12" hidden="1" x14ac:dyDescent="0.25">
      <c r="A3623" s="77">
        <v>712703</v>
      </c>
      <c r="B3623" s="77">
        <v>11546463</v>
      </c>
      <c r="C3623" s="77">
        <v>417</v>
      </c>
      <c r="D3623" s="77"/>
      <c r="E3623" s="100">
        <v>976</v>
      </c>
      <c r="F3623" s="101">
        <v>15108</v>
      </c>
      <c r="G3623" s="102">
        <v>191126</v>
      </c>
      <c r="H3623" s="103">
        <v>46211</v>
      </c>
      <c r="I3623" s="104" t="s">
        <v>926</v>
      </c>
      <c r="J3623" s="77"/>
      <c r="K3623" s="77" t="str">
        <f ca="1">+IF(ISERROR(MATCH([1]!WORKORDER[[#This Row],[TRAVELER]],[1]!Table1[TRAVELER],0)),K3623,"Shipped")</f>
        <v>Shipped</v>
      </c>
      <c r="L3623" s="77">
        <f ca="1">IF(ISERROR(MATCH([1]!WORKORDER[[#This Row],[TRAVELER]],[1]!Table1[TRAVELER],0)),L3623,#REF!)</f>
        <v>29874</v>
      </c>
    </row>
    <row r="3624" spans="1:12" hidden="1" x14ac:dyDescent="0.25">
      <c r="A3624" s="77">
        <v>712704</v>
      </c>
      <c r="B3624" s="77" t="s">
        <v>938</v>
      </c>
      <c r="C3624" s="77">
        <v>488</v>
      </c>
      <c r="D3624" s="77"/>
      <c r="E3624" s="100">
        <v>1057</v>
      </c>
      <c r="F3624" s="101">
        <v>99717</v>
      </c>
      <c r="G3624" s="102">
        <v>191215</v>
      </c>
      <c r="H3624" s="103">
        <v>46213</v>
      </c>
      <c r="I3624" s="104" t="s">
        <v>926</v>
      </c>
      <c r="J3624" s="77"/>
      <c r="K3624" s="77" t="str">
        <f ca="1">+IF(ISERROR(MATCH([1]!WORKORDER[[#This Row],[TRAVELER]],[1]!Table1[TRAVELER],0)),K3624,"Shipped")</f>
        <v>Shipped</v>
      </c>
      <c r="L3624" s="77">
        <f ca="1">IF(ISERROR(MATCH([1]!WORKORDER[[#This Row],[TRAVELER]],[1]!Table1[TRAVELER],0)),L3624,#REF!)</f>
        <v>29839</v>
      </c>
    </row>
    <row r="3625" spans="1:12" hidden="1" x14ac:dyDescent="0.25">
      <c r="A3625" s="77">
        <v>712705</v>
      </c>
      <c r="B3625" s="77" t="s">
        <v>938</v>
      </c>
      <c r="C3625" s="77">
        <v>976</v>
      </c>
      <c r="D3625" s="77"/>
      <c r="E3625" s="100">
        <v>1117</v>
      </c>
      <c r="F3625" s="101">
        <v>105377</v>
      </c>
      <c r="G3625" s="102">
        <v>191215</v>
      </c>
      <c r="H3625" s="103">
        <v>46213</v>
      </c>
      <c r="I3625" s="104" t="s">
        <v>926</v>
      </c>
      <c r="J3625" s="77"/>
      <c r="K3625" s="77" t="str">
        <f ca="1">+IF(ISERROR(MATCH([1]!WORKORDER[[#This Row],[TRAVELER]],[1]!Table1[TRAVELER],0)),K3625,"Shipped")</f>
        <v>Shipped</v>
      </c>
      <c r="L3625" s="77">
        <f ca="1">IF(ISERROR(MATCH([1]!WORKORDER[[#This Row],[TRAVELER]],[1]!Table1[TRAVELER],0)),L3625,#REF!)</f>
        <v>29848</v>
      </c>
    </row>
    <row r="3626" spans="1:12" hidden="1" x14ac:dyDescent="0.25">
      <c r="A3626" s="77">
        <v>712706</v>
      </c>
      <c r="B3626" s="77" t="s">
        <v>938</v>
      </c>
      <c r="C3626" s="77">
        <v>1704</v>
      </c>
      <c r="D3626" s="77"/>
      <c r="E3626" s="100">
        <v>1123</v>
      </c>
      <c r="F3626" s="101">
        <v>105943</v>
      </c>
      <c r="G3626" s="102">
        <v>191215</v>
      </c>
      <c r="H3626" s="103">
        <v>46213</v>
      </c>
      <c r="I3626" s="104" t="s">
        <v>926</v>
      </c>
      <c r="J3626" s="77"/>
      <c r="K3626" s="77" t="str">
        <f ca="1">+IF(ISERROR(MATCH([1]!WORKORDER[[#This Row],[TRAVELER]],[1]!Table1[TRAVELER],0)),K3626,"Shipped")</f>
        <v>Shipped</v>
      </c>
      <c r="L3626" s="77">
        <f ca="1">IF(ISERROR(MATCH([1]!WORKORDER[[#This Row],[TRAVELER]],[1]!Table1[TRAVELER],0)),L3626,#REF!)</f>
        <v>29848</v>
      </c>
    </row>
    <row r="3627" spans="1:12" hidden="1" x14ac:dyDescent="0.25">
      <c r="A3627" s="77">
        <v>712707</v>
      </c>
      <c r="B3627" s="77" t="s">
        <v>938</v>
      </c>
      <c r="C3627" s="77">
        <v>1109</v>
      </c>
      <c r="D3627" s="77"/>
      <c r="E3627" s="100">
        <v>1001</v>
      </c>
      <c r="F3627" s="101">
        <v>94434</v>
      </c>
      <c r="G3627" s="102">
        <v>191215</v>
      </c>
      <c r="H3627" s="103">
        <v>46213</v>
      </c>
      <c r="I3627" s="104" t="s">
        <v>926</v>
      </c>
      <c r="J3627" s="77"/>
      <c r="K3627" s="77" t="str">
        <f ca="1">+IF(ISERROR(MATCH([1]!WORKORDER[[#This Row],[TRAVELER]],[1]!Table1[TRAVELER],0)),K3627,"Shipped")</f>
        <v>Shipped</v>
      </c>
      <c r="L3627" s="77">
        <f ca="1">IF(ISERROR(MATCH([1]!WORKORDER[[#This Row],[TRAVELER]],[1]!Table1[TRAVELER],0)),L3627,#REF!)</f>
        <v>29848</v>
      </c>
    </row>
    <row r="3628" spans="1:12" hidden="1" x14ac:dyDescent="0.25">
      <c r="A3628" s="77">
        <v>712708</v>
      </c>
      <c r="B3628" s="77" t="s">
        <v>938</v>
      </c>
      <c r="C3628" s="77">
        <v>1422</v>
      </c>
      <c r="D3628" s="77"/>
      <c r="E3628" s="100">
        <v>1086</v>
      </c>
      <c r="F3628" s="101">
        <v>102453</v>
      </c>
      <c r="G3628" s="102">
        <v>191215</v>
      </c>
      <c r="H3628" s="103">
        <v>46213</v>
      </c>
      <c r="I3628" s="104" t="s">
        <v>926</v>
      </c>
      <c r="J3628" s="77"/>
      <c r="K3628" s="77" t="str">
        <f ca="1">+IF(ISERROR(MATCH([1]!WORKORDER[[#This Row],[TRAVELER]],[1]!Table1[TRAVELER],0)),K3628,"Shipped")</f>
        <v>Shipped</v>
      </c>
      <c r="L3628" s="77">
        <f ca="1">IF(ISERROR(MATCH([1]!WORKORDER[[#This Row],[TRAVELER]],[1]!Table1[TRAVELER],0)),L3628,#REF!)</f>
        <v>29850</v>
      </c>
    </row>
    <row r="3629" spans="1:12" hidden="1" x14ac:dyDescent="0.25">
      <c r="A3629" s="77">
        <v>712709</v>
      </c>
      <c r="B3629" s="77" t="s">
        <v>938</v>
      </c>
      <c r="C3629" s="77">
        <v>123</v>
      </c>
      <c r="D3629" s="77"/>
      <c r="E3629" s="100">
        <v>1038</v>
      </c>
      <c r="F3629" s="101">
        <v>97925</v>
      </c>
      <c r="G3629" s="102">
        <v>191215</v>
      </c>
      <c r="H3629" s="103">
        <v>46213</v>
      </c>
      <c r="I3629" s="104" t="s">
        <v>926</v>
      </c>
      <c r="J3629" s="77"/>
      <c r="K3629" s="77" t="str">
        <f ca="1">+IF(ISERROR(MATCH([1]!WORKORDER[[#This Row],[TRAVELER]],[1]!Table1[TRAVELER],0)),K3629,"Shipped")</f>
        <v>Shipped</v>
      </c>
      <c r="L3629" s="77">
        <f ca="1">IF(ISERROR(MATCH([1]!WORKORDER[[#This Row],[TRAVELER]],[1]!Table1[TRAVELER],0)),L3629,#REF!)</f>
        <v>29854</v>
      </c>
    </row>
    <row r="3630" spans="1:12" hidden="1" x14ac:dyDescent="0.25">
      <c r="A3630" s="77">
        <v>712710</v>
      </c>
      <c r="B3630" s="77" t="s">
        <v>986</v>
      </c>
      <c r="C3630" s="77">
        <v>1395</v>
      </c>
      <c r="D3630" s="77"/>
      <c r="E3630" s="100">
        <v>1141</v>
      </c>
      <c r="F3630" s="101">
        <v>87769</v>
      </c>
      <c r="G3630" s="102">
        <v>191126</v>
      </c>
      <c r="H3630" s="103">
        <v>46211</v>
      </c>
      <c r="I3630" s="104" t="s">
        <v>926</v>
      </c>
      <c r="J3630" s="77"/>
      <c r="K3630" s="77" t="str">
        <f ca="1">+IF(ISERROR(MATCH([1]!WORKORDER[[#This Row],[TRAVELER]],[1]!Table1[TRAVELER],0)),K3630,"Shipped")</f>
        <v>Shipped</v>
      </c>
      <c r="L3630" s="77">
        <f ca="1">IF(ISERROR(MATCH([1]!WORKORDER[[#This Row],[TRAVELER]],[1]!Table1[TRAVELER],0)),L3630,#REF!)</f>
        <v>29871</v>
      </c>
    </row>
    <row r="3631" spans="1:12" hidden="1" x14ac:dyDescent="0.25">
      <c r="A3631" s="77">
        <v>712711</v>
      </c>
      <c r="B3631" s="77" t="s">
        <v>986</v>
      </c>
      <c r="C3631" s="77">
        <v>1732</v>
      </c>
      <c r="D3631" s="77"/>
      <c r="E3631" s="100">
        <v>1103</v>
      </c>
      <c r="F3631" s="101">
        <v>84846</v>
      </c>
      <c r="G3631" s="102">
        <v>191126</v>
      </c>
      <c r="H3631" s="103">
        <v>46211</v>
      </c>
      <c r="I3631" s="104" t="s">
        <v>926</v>
      </c>
      <c r="J3631" s="77"/>
      <c r="K3631" s="77" t="str">
        <f ca="1">+IF(ISERROR(MATCH([1]!WORKORDER[[#This Row],[TRAVELER]],[1]!Table1[TRAVELER],0)),K3631,"Shipped")</f>
        <v>Shipped</v>
      </c>
      <c r="L3631" s="77">
        <f ca="1">IF(ISERROR(MATCH([1]!WORKORDER[[#This Row],[TRAVELER]],[1]!Table1[TRAVELER],0)),L3631,#REF!)</f>
        <v>29874</v>
      </c>
    </row>
    <row r="3632" spans="1:12" hidden="1" x14ac:dyDescent="0.25">
      <c r="A3632" s="77">
        <v>712712</v>
      </c>
      <c r="B3632" s="77" t="s">
        <v>986</v>
      </c>
      <c r="C3632" s="77">
        <v>288</v>
      </c>
      <c r="D3632" s="77"/>
      <c r="E3632" s="100">
        <v>1089</v>
      </c>
      <c r="F3632" s="101">
        <v>83769</v>
      </c>
      <c r="G3632" s="102">
        <v>191126</v>
      </c>
      <c r="H3632" s="103">
        <v>46211</v>
      </c>
      <c r="I3632" s="104" t="s">
        <v>926</v>
      </c>
      <c r="J3632" s="77"/>
      <c r="K3632" s="77" t="str">
        <f ca="1">+IF(ISERROR(MATCH([1]!WORKORDER[[#This Row],[TRAVELER]],[1]!Table1[TRAVELER],0)),K3632,"Shipped")</f>
        <v>Shipped</v>
      </c>
      <c r="L3632" s="77">
        <f ca="1">IF(ISERROR(MATCH([1]!WORKORDER[[#This Row],[TRAVELER]],[1]!Table1[TRAVELER],0)),L3632,#REF!)</f>
        <v>29877</v>
      </c>
    </row>
    <row r="3633" spans="1:12" hidden="1" x14ac:dyDescent="0.25">
      <c r="A3633" s="77">
        <v>712713</v>
      </c>
      <c r="B3633" s="77" t="s">
        <v>986</v>
      </c>
      <c r="C3633" s="77">
        <v>757</v>
      </c>
      <c r="D3633" s="77"/>
      <c r="E3633" s="100">
        <v>1085</v>
      </c>
      <c r="F3633" s="101">
        <v>83462</v>
      </c>
      <c r="G3633" s="102">
        <v>191126</v>
      </c>
      <c r="H3633" s="103">
        <v>46211</v>
      </c>
      <c r="I3633" s="104"/>
      <c r="J3633" s="77"/>
      <c r="K3633" s="77" t="str">
        <f ca="1">+IF(ISERROR(MATCH([1]!WORKORDER[[#This Row],[TRAVELER]],[1]!Table1[TRAVELER],0)),K3633,"Shipped")</f>
        <v>Shipped</v>
      </c>
      <c r="L3633" s="77">
        <f ca="1">IF(ISERROR(MATCH([1]!WORKORDER[[#This Row],[TRAVELER]],[1]!Table1[TRAVELER],0)),L3633,#REF!)</f>
        <v>29865</v>
      </c>
    </row>
    <row r="3634" spans="1:12" hidden="1" x14ac:dyDescent="0.25">
      <c r="A3634" s="77">
        <v>712714</v>
      </c>
      <c r="B3634" s="77">
        <v>11546377</v>
      </c>
      <c r="C3634" s="77">
        <v>174</v>
      </c>
      <c r="D3634" s="77"/>
      <c r="E3634" s="100">
        <v>1000</v>
      </c>
      <c r="F3634" s="101">
        <v>64935</v>
      </c>
      <c r="G3634" s="102">
        <v>191126</v>
      </c>
      <c r="H3634" s="103">
        <v>46211</v>
      </c>
      <c r="I3634" s="104"/>
      <c r="J3634" s="77"/>
      <c r="K3634" s="77" t="str">
        <f ca="1">+IF(ISERROR(MATCH([1]!WORKORDER[[#This Row],[TRAVELER]],[1]!Table1[TRAVELER],0)),K3634,"Shipped")</f>
        <v>Shipped</v>
      </c>
      <c r="L3634" s="77">
        <f ca="1">IF(ISERROR(MATCH([1]!WORKORDER[[#This Row],[TRAVELER]],[1]!Table1[TRAVELER],0)),L3634,#REF!)</f>
        <v>29814</v>
      </c>
    </row>
    <row r="3635" spans="1:12" hidden="1" x14ac:dyDescent="0.25">
      <c r="A3635" s="77">
        <v>712715</v>
      </c>
      <c r="B3635" s="77">
        <v>11546377</v>
      </c>
      <c r="C3635" s="77">
        <v>408</v>
      </c>
      <c r="D3635" s="77"/>
      <c r="E3635" s="100">
        <v>1096</v>
      </c>
      <c r="F3635" s="101">
        <v>71169</v>
      </c>
      <c r="G3635" s="102">
        <v>191126</v>
      </c>
      <c r="H3635" s="103">
        <v>46211</v>
      </c>
      <c r="I3635" s="104" t="s">
        <v>926</v>
      </c>
      <c r="J3635" s="77"/>
      <c r="K3635" s="77" t="str">
        <f ca="1">+IF(ISERROR(MATCH([1]!WORKORDER[[#This Row],[TRAVELER]],[1]!Table1[TRAVELER],0)),K3635,"Shipped")</f>
        <v>Shipped</v>
      </c>
      <c r="L3635" s="77">
        <f ca="1">IF(ISERROR(MATCH([1]!WORKORDER[[#This Row],[TRAVELER]],[1]!Table1[TRAVELER],0)),L3635,#REF!)</f>
        <v>29835</v>
      </c>
    </row>
    <row r="3636" spans="1:12" hidden="1" x14ac:dyDescent="0.25">
      <c r="A3636" s="77">
        <v>712716</v>
      </c>
      <c r="B3636" s="77">
        <v>11546377</v>
      </c>
      <c r="C3636" s="77">
        <v>1677</v>
      </c>
      <c r="D3636" s="77"/>
      <c r="E3636" s="100">
        <v>815</v>
      </c>
      <c r="F3636" s="101">
        <v>52922</v>
      </c>
      <c r="G3636" s="102">
        <v>191126</v>
      </c>
      <c r="H3636" s="103">
        <v>46211</v>
      </c>
      <c r="I3636" s="104" t="s">
        <v>926</v>
      </c>
      <c r="J3636" s="77"/>
      <c r="K3636" s="77" t="str">
        <f ca="1">+IF(ISERROR(MATCH([1]!WORKORDER[[#This Row],[TRAVELER]],[1]!Table1[TRAVELER],0)),K3636,"Shipped")</f>
        <v>Shipped</v>
      </c>
      <c r="L3636" s="77">
        <f ca="1">IF(ISERROR(MATCH([1]!WORKORDER[[#This Row],[TRAVELER]],[1]!Table1[TRAVELER],0)),L3636,#REF!)</f>
        <v>29828</v>
      </c>
    </row>
    <row r="3637" spans="1:12" hidden="1" x14ac:dyDescent="0.25">
      <c r="A3637" s="77">
        <v>712718</v>
      </c>
      <c r="B3637" s="77">
        <v>11546377</v>
      </c>
      <c r="C3637" s="77">
        <v>1549</v>
      </c>
      <c r="D3637" s="77"/>
      <c r="E3637" s="100">
        <v>1060</v>
      </c>
      <c r="F3637" s="101">
        <v>68831</v>
      </c>
      <c r="G3637" s="102">
        <v>191126</v>
      </c>
      <c r="H3637" s="103">
        <v>46211</v>
      </c>
      <c r="I3637" s="104" t="s">
        <v>926</v>
      </c>
      <c r="J3637" s="77"/>
      <c r="K3637" s="77" t="str">
        <f ca="1">+IF(ISERROR(MATCH([1]!WORKORDER[[#This Row],[TRAVELER]],[1]!Table1[TRAVELER],0)),K3637,"Shipped")</f>
        <v>Shipped</v>
      </c>
      <c r="L3637" s="77">
        <f ca="1">IF(ISERROR(MATCH([1]!WORKORDER[[#This Row],[TRAVELER]],[1]!Table1[TRAVELER],0)),L3637,#REF!)</f>
        <v>29835</v>
      </c>
    </row>
    <row r="3638" spans="1:12" hidden="1" x14ac:dyDescent="0.25">
      <c r="A3638" s="77">
        <v>712719</v>
      </c>
      <c r="B3638" s="77">
        <v>11546377</v>
      </c>
      <c r="C3638" s="77">
        <v>1035</v>
      </c>
      <c r="D3638" s="77"/>
      <c r="E3638" s="100">
        <v>1023</v>
      </c>
      <c r="F3638" s="101">
        <v>66429</v>
      </c>
      <c r="G3638" s="102">
        <v>191126</v>
      </c>
      <c r="H3638" s="103">
        <v>46211</v>
      </c>
      <c r="I3638" s="104" t="s">
        <v>926</v>
      </c>
      <c r="J3638" s="77"/>
      <c r="K3638" s="77" t="str">
        <f ca="1">+IF(ISERROR(MATCH([1]!WORKORDER[[#This Row],[TRAVELER]],[1]!Table1[TRAVELER],0)),K3638,"Shipped")</f>
        <v>Shipped</v>
      </c>
      <c r="L3638" s="77">
        <f ca="1">IF(ISERROR(MATCH([1]!WORKORDER[[#This Row],[TRAVELER]],[1]!Table1[TRAVELER],0)),L3638,#REF!)</f>
        <v>29839</v>
      </c>
    </row>
    <row r="3639" spans="1:12" hidden="1" x14ac:dyDescent="0.25">
      <c r="A3639" s="77">
        <v>712720</v>
      </c>
      <c r="B3639" s="77">
        <v>11546377</v>
      </c>
      <c r="C3639" s="77">
        <v>849</v>
      </c>
      <c r="D3639" s="77"/>
      <c r="E3639" s="100">
        <v>923</v>
      </c>
      <c r="F3639" s="101">
        <v>59935</v>
      </c>
      <c r="G3639" s="102">
        <v>191126</v>
      </c>
      <c r="H3639" s="103">
        <v>46211</v>
      </c>
      <c r="I3639" s="104" t="s">
        <v>926</v>
      </c>
      <c r="J3639" s="77"/>
      <c r="K3639" s="77" t="str">
        <f ca="1">+IF(ISERROR(MATCH([1]!WORKORDER[[#This Row],[TRAVELER]],[1]!Table1[TRAVELER],0)),K3639,"Shipped")</f>
        <v>Shipped</v>
      </c>
      <c r="L3639" s="77">
        <f ca="1">IF(ISERROR(MATCH([1]!WORKORDER[[#This Row],[TRAVELER]],[1]!Table1[TRAVELER],0)),L3639,#REF!)</f>
        <v>29831</v>
      </c>
    </row>
    <row r="3640" spans="1:12" hidden="1" x14ac:dyDescent="0.25">
      <c r="A3640" s="77">
        <v>712721</v>
      </c>
      <c r="B3640" s="77">
        <v>11546377</v>
      </c>
      <c r="C3640" s="77">
        <v>735</v>
      </c>
      <c r="D3640" s="77"/>
      <c r="E3640" s="100">
        <v>1153</v>
      </c>
      <c r="F3640" s="101">
        <v>74870</v>
      </c>
      <c r="G3640" s="102">
        <v>191126</v>
      </c>
      <c r="H3640" s="103">
        <v>46211</v>
      </c>
      <c r="I3640" s="104" t="s">
        <v>926</v>
      </c>
      <c r="J3640" s="77"/>
      <c r="K3640" s="77" t="str">
        <f ca="1">+IF(ISERROR(MATCH([1]!WORKORDER[[#This Row],[TRAVELER]],[1]!Table1[TRAVELER],0)),K3640,"Shipped")</f>
        <v>Shipped</v>
      </c>
      <c r="L3640" s="77">
        <f ca="1">IF(ISERROR(MATCH([1]!WORKORDER[[#This Row],[TRAVELER]],[1]!Table1[TRAVELER],0)),L3640,#REF!)</f>
        <v>29845</v>
      </c>
    </row>
    <row r="3641" spans="1:12" hidden="1" x14ac:dyDescent="0.25">
      <c r="A3641" s="77">
        <v>712724</v>
      </c>
      <c r="B3641" s="77" t="s">
        <v>949</v>
      </c>
      <c r="C3641" s="77">
        <v>501</v>
      </c>
      <c r="D3641" s="77"/>
      <c r="E3641" s="100">
        <v>807</v>
      </c>
      <c r="F3641" s="101">
        <v>5288</v>
      </c>
      <c r="G3641" s="102">
        <v>192639</v>
      </c>
      <c r="H3641" s="103">
        <v>46230</v>
      </c>
      <c r="I3641" s="104" t="s">
        <v>2177</v>
      </c>
      <c r="J3641" s="77"/>
      <c r="K3641" s="77" t="str">
        <f ca="1">+IF(ISERROR(MATCH([1]!WORKORDER[[#This Row],[TRAVELER]],[1]!Table1[TRAVELER],0)),K3641,"Shipped")</f>
        <v>Shipped</v>
      </c>
      <c r="L3641" s="77">
        <f ca="1">IF(ISERROR(MATCH([1]!WORKORDER[[#This Row],[TRAVELER]],[1]!Table1[TRAVELER],0)),L3641,#REF!)</f>
        <v>29927</v>
      </c>
    </row>
    <row r="3642" spans="1:12" hidden="1" x14ac:dyDescent="0.25">
      <c r="A3642" s="77">
        <v>712725</v>
      </c>
      <c r="B3642" s="77" t="s">
        <v>949</v>
      </c>
      <c r="C3642" s="77">
        <v>1359</v>
      </c>
      <c r="D3642" s="77"/>
      <c r="E3642" s="100">
        <v>1002</v>
      </c>
      <c r="F3642" s="101">
        <v>6566</v>
      </c>
      <c r="G3642" s="102">
        <v>192639</v>
      </c>
      <c r="H3642" s="103">
        <v>46230</v>
      </c>
      <c r="I3642" s="104" t="s">
        <v>2178</v>
      </c>
      <c r="J3642" s="77"/>
      <c r="K3642" s="77" t="str">
        <f ca="1">+IF(ISERROR(MATCH([1]!WORKORDER[[#This Row],[TRAVELER]],[1]!Table1[TRAVELER],0)),K3642,"Shipped")</f>
        <v>Shipped</v>
      </c>
      <c r="L3642" s="77">
        <f ca="1">IF(ISERROR(MATCH([1]!WORKORDER[[#This Row],[TRAVELER]],[1]!Table1[TRAVELER],0)),L3642,#REF!)</f>
        <v>29929</v>
      </c>
    </row>
    <row r="3643" spans="1:12" hidden="1" x14ac:dyDescent="0.25">
      <c r="A3643" s="77">
        <v>712726</v>
      </c>
      <c r="B3643" s="77" t="s">
        <v>949</v>
      </c>
      <c r="C3643" s="77">
        <v>705</v>
      </c>
      <c r="D3643" s="77"/>
      <c r="E3643" s="100">
        <v>896</v>
      </c>
      <c r="F3643" s="101">
        <v>5872</v>
      </c>
      <c r="G3643" s="102">
        <v>191276</v>
      </c>
      <c r="H3643" s="103">
        <v>46217</v>
      </c>
      <c r="I3643" s="104" t="s">
        <v>2179</v>
      </c>
      <c r="J3643" s="77"/>
      <c r="K3643" s="77" t="str">
        <f ca="1">+IF(ISERROR(MATCH([1]!WORKORDER[[#This Row],[TRAVELER]],[1]!Table1[TRAVELER],0)),K3643,"Shipped")</f>
        <v>Shipped</v>
      </c>
      <c r="L3643" s="77">
        <f ca="1">IF(ISERROR(MATCH([1]!WORKORDER[[#This Row],[TRAVELER]],[1]!Table1[TRAVELER],0)),L3643,#REF!)</f>
        <v>29854</v>
      </c>
    </row>
    <row r="3644" spans="1:12" hidden="1" x14ac:dyDescent="0.25">
      <c r="A3644" s="77">
        <v>712727</v>
      </c>
      <c r="B3644" s="77" t="s">
        <v>949</v>
      </c>
      <c r="C3644" s="77">
        <v>1510</v>
      </c>
      <c r="D3644" s="77"/>
      <c r="E3644" s="100">
        <v>921</v>
      </c>
      <c r="F3644" s="101">
        <v>6035</v>
      </c>
      <c r="G3644" s="102">
        <v>192639</v>
      </c>
      <c r="H3644" s="103">
        <v>46230</v>
      </c>
      <c r="I3644" s="104" t="s">
        <v>2180</v>
      </c>
      <c r="J3644" s="77"/>
      <c r="K3644" s="77" t="str">
        <f ca="1">+IF(ISERROR(MATCH([1]!WORKORDER[[#This Row],[TRAVELER]],[1]!Table1[TRAVELER],0)),K3644,"Shipped")</f>
        <v>Shipped</v>
      </c>
      <c r="L3644" s="77">
        <f ca="1">IF(ISERROR(MATCH([1]!WORKORDER[[#This Row],[TRAVELER]],[1]!Table1[TRAVELER],0)),L3644,#REF!)</f>
        <v>29927</v>
      </c>
    </row>
    <row r="3645" spans="1:12" hidden="1" x14ac:dyDescent="0.25">
      <c r="A3645" s="77">
        <v>712728</v>
      </c>
      <c r="B3645" s="77">
        <v>54041001</v>
      </c>
      <c r="C3645" s="77">
        <v>101</v>
      </c>
      <c r="D3645" s="77"/>
      <c r="E3645" s="100">
        <v>1018</v>
      </c>
      <c r="F3645" s="101">
        <v>7783</v>
      </c>
      <c r="G3645" s="102">
        <v>191125</v>
      </c>
      <c r="H3645" s="103">
        <v>46211</v>
      </c>
      <c r="I3645" s="104" t="s">
        <v>926</v>
      </c>
      <c r="J3645" s="77"/>
      <c r="K3645" s="77" t="str">
        <f ca="1">+IF(ISERROR(MATCH([1]!WORKORDER[[#This Row],[TRAVELER]],[1]!Table1[TRAVELER],0)),K3645,"Shipped")</f>
        <v>Shipped</v>
      </c>
      <c r="L3645" s="77">
        <f ca="1">IF(ISERROR(MATCH([1]!WORKORDER[[#This Row],[TRAVELER]],[1]!Table1[TRAVELER],0)),L3645,#REF!)</f>
        <v>29877</v>
      </c>
    </row>
    <row r="3646" spans="1:12" hidden="1" x14ac:dyDescent="0.25">
      <c r="A3646" s="77">
        <v>712729</v>
      </c>
      <c r="B3646" s="77">
        <v>54041001</v>
      </c>
      <c r="C3646" s="77">
        <v>271</v>
      </c>
      <c r="D3646" s="77"/>
      <c r="E3646" s="100">
        <v>1161</v>
      </c>
      <c r="F3646" s="101">
        <v>8876</v>
      </c>
      <c r="G3646" s="102">
        <v>191125</v>
      </c>
      <c r="H3646" s="103">
        <v>46211</v>
      </c>
      <c r="I3646" s="104" t="s">
        <v>926</v>
      </c>
      <c r="J3646" s="77"/>
      <c r="K3646" s="77" t="str">
        <f ca="1">+IF(ISERROR(MATCH([1]!WORKORDER[[#This Row],[TRAVELER]],[1]!Table1[TRAVELER],0)),K3646,"Shipped")</f>
        <v>Shipped</v>
      </c>
      <c r="L3646" s="77">
        <f ca="1">IF(ISERROR(MATCH([1]!WORKORDER[[#This Row],[TRAVELER]],[1]!Table1[TRAVELER],0)),L3646,#REF!)</f>
        <v>29867</v>
      </c>
    </row>
    <row r="3647" spans="1:12" hidden="1" x14ac:dyDescent="0.25">
      <c r="A3647" s="77">
        <v>712730</v>
      </c>
      <c r="B3647" s="77" t="s">
        <v>942</v>
      </c>
      <c r="C3647" s="77" t="s">
        <v>922</v>
      </c>
      <c r="D3647" s="77"/>
      <c r="E3647" s="100">
        <v>1694</v>
      </c>
      <c r="F3647" s="101">
        <v>35000</v>
      </c>
      <c r="G3647" s="102">
        <v>190975</v>
      </c>
      <c r="H3647" s="103">
        <v>46204</v>
      </c>
      <c r="I3647" s="104" t="s">
        <v>2181</v>
      </c>
      <c r="J3647" s="77"/>
      <c r="K3647" s="77" t="str">
        <f ca="1">+IF(ISERROR(MATCH([1]!WORKORDER[[#This Row],[TRAVELER]],[1]!Table1[TRAVELER],0)),K3647,"Shipped")</f>
        <v>Shipped</v>
      </c>
      <c r="L3647" s="77">
        <f ca="1">IF(ISERROR(MATCH([1]!WORKORDER[[#This Row],[TRAVELER]],[1]!Table1[TRAVELER],0)),L3647,#REF!)</f>
        <v>29835</v>
      </c>
    </row>
    <row r="3648" spans="1:12" hidden="1" x14ac:dyDescent="0.25">
      <c r="A3648" s="77">
        <v>712731</v>
      </c>
      <c r="B3648" s="77" t="s">
        <v>942</v>
      </c>
      <c r="C3648" s="77" t="s">
        <v>922</v>
      </c>
      <c r="D3648" s="77"/>
      <c r="E3648" s="100">
        <v>1694</v>
      </c>
      <c r="F3648" s="101">
        <v>35000</v>
      </c>
      <c r="G3648" s="102">
        <v>190975</v>
      </c>
      <c r="H3648" s="103">
        <v>46204</v>
      </c>
      <c r="I3648" s="104" t="s">
        <v>2182</v>
      </c>
      <c r="J3648" s="77"/>
      <c r="K3648" s="77" t="str">
        <f ca="1">+IF(ISERROR(MATCH([1]!WORKORDER[[#This Row],[TRAVELER]],[1]!Table1[TRAVELER],0)),K3648,"Shipped")</f>
        <v>Shipped</v>
      </c>
      <c r="L3648" s="77">
        <f ca="1">IF(ISERROR(MATCH([1]!WORKORDER[[#This Row],[TRAVELER]],[1]!Table1[TRAVELER],0)),L3648,#REF!)</f>
        <v>29848</v>
      </c>
    </row>
    <row r="3649" spans="1:12" hidden="1" x14ac:dyDescent="0.25">
      <c r="A3649" s="77">
        <v>712732</v>
      </c>
      <c r="B3649" s="77" t="s">
        <v>942</v>
      </c>
      <c r="C3649" s="77" t="s">
        <v>922</v>
      </c>
      <c r="D3649" s="77"/>
      <c r="E3649" s="100">
        <v>1694</v>
      </c>
      <c r="F3649" s="101">
        <v>35000</v>
      </c>
      <c r="G3649" s="102">
        <v>190975</v>
      </c>
      <c r="H3649" s="103">
        <v>46204</v>
      </c>
      <c r="I3649" s="104" t="s">
        <v>2183</v>
      </c>
      <c r="J3649" s="77"/>
      <c r="K3649" s="77" t="str">
        <f ca="1">+IF(ISERROR(MATCH([1]!WORKORDER[[#This Row],[TRAVELER]],[1]!Table1[TRAVELER],0)),K3649,"Shipped")</f>
        <v>Shipped</v>
      </c>
      <c r="L3649" s="77">
        <f ca="1">IF(ISERROR(MATCH([1]!WORKORDER[[#This Row],[TRAVELER]],[1]!Table1[TRAVELER],0)),L3649,#REF!)</f>
        <v>29848</v>
      </c>
    </row>
    <row r="3650" spans="1:12" hidden="1" x14ac:dyDescent="0.25">
      <c r="A3650" s="77">
        <v>712733</v>
      </c>
      <c r="B3650" s="77" t="s">
        <v>942</v>
      </c>
      <c r="C3650" s="77" t="s">
        <v>922</v>
      </c>
      <c r="D3650" s="77"/>
      <c r="E3650" s="100">
        <v>1694</v>
      </c>
      <c r="F3650" s="101">
        <v>35000</v>
      </c>
      <c r="G3650" s="102">
        <v>190975</v>
      </c>
      <c r="H3650" s="103">
        <v>46204</v>
      </c>
      <c r="I3650" s="104" t="s">
        <v>2184</v>
      </c>
      <c r="J3650" s="77"/>
      <c r="K3650" s="77" t="str">
        <f ca="1">+IF(ISERROR(MATCH([1]!WORKORDER[[#This Row],[TRAVELER]],[1]!Table1[TRAVELER],0)),K3650,"Shipped")</f>
        <v>Shipped</v>
      </c>
      <c r="L3650" s="77">
        <f ca="1">IF(ISERROR(MATCH([1]!WORKORDER[[#This Row],[TRAVELER]],[1]!Table1[TRAVELER],0)),L3650,#REF!)</f>
        <v>29803</v>
      </c>
    </row>
    <row r="3651" spans="1:12" hidden="1" x14ac:dyDescent="0.25">
      <c r="A3651" s="77">
        <v>712734</v>
      </c>
      <c r="B3651" s="77" t="s">
        <v>941</v>
      </c>
      <c r="C3651" s="77" t="s">
        <v>922</v>
      </c>
      <c r="D3651" s="77"/>
      <c r="E3651" s="100">
        <v>1495</v>
      </c>
      <c r="F3651" s="101">
        <v>50000</v>
      </c>
      <c r="G3651" s="102">
        <v>190975</v>
      </c>
      <c r="H3651" s="103">
        <v>46204</v>
      </c>
      <c r="I3651" s="104" t="s">
        <v>2185</v>
      </c>
      <c r="J3651" s="77"/>
      <c r="K3651" s="77" t="str">
        <f ca="1">+IF(ISERROR(MATCH([1]!WORKORDER[[#This Row],[TRAVELER]],[1]!Table1[TRAVELER],0)),K3651,"Shipped")</f>
        <v>Shipped</v>
      </c>
      <c r="L3651" s="77">
        <f ca="1">IF(ISERROR(MATCH([1]!WORKORDER[[#This Row],[TRAVELER]],[1]!Table1[TRAVELER],0)),L3651,#REF!)</f>
        <v>29816</v>
      </c>
    </row>
    <row r="3652" spans="1:12" hidden="1" x14ac:dyDescent="0.25">
      <c r="A3652" s="77">
        <v>712735</v>
      </c>
      <c r="B3652" s="77" t="s">
        <v>941</v>
      </c>
      <c r="C3652" s="77" t="s">
        <v>922</v>
      </c>
      <c r="D3652" s="77"/>
      <c r="E3652" s="100">
        <v>1495</v>
      </c>
      <c r="F3652" s="101">
        <v>50000</v>
      </c>
      <c r="G3652" s="102">
        <v>190975</v>
      </c>
      <c r="H3652" s="103">
        <v>46204</v>
      </c>
      <c r="I3652" s="104" t="s">
        <v>2186</v>
      </c>
      <c r="J3652" s="77"/>
      <c r="K3652" s="77" t="str">
        <f ca="1">+IF(ISERROR(MATCH([1]!WORKORDER[[#This Row],[TRAVELER]],[1]!Table1[TRAVELER],0)),K3652,"Shipped")</f>
        <v>Shipped</v>
      </c>
      <c r="L3652" s="77">
        <f ca="1">IF(ISERROR(MATCH([1]!WORKORDER[[#This Row],[TRAVELER]],[1]!Table1[TRAVELER],0)),L3652,#REF!)</f>
        <v>29807</v>
      </c>
    </row>
    <row r="3653" spans="1:12" hidden="1" x14ac:dyDescent="0.25">
      <c r="A3653" s="77">
        <v>712736</v>
      </c>
      <c r="B3653" s="77">
        <v>11588293</v>
      </c>
      <c r="C3653" s="77" t="s">
        <v>922</v>
      </c>
      <c r="D3653" s="77"/>
      <c r="E3653" s="100">
        <v>1946</v>
      </c>
      <c r="F3653" s="101">
        <v>70000</v>
      </c>
      <c r="G3653" s="102">
        <v>190975</v>
      </c>
      <c r="H3653" s="103">
        <v>46204</v>
      </c>
      <c r="I3653" s="104" t="s">
        <v>2187</v>
      </c>
      <c r="J3653" s="77"/>
      <c r="K3653" s="77" t="str">
        <f ca="1">+IF(ISERROR(MATCH([1]!WORKORDER[[#This Row],[TRAVELER]],[1]!Table1[TRAVELER],0)),K3653,"Shipped")</f>
        <v>Shipped</v>
      </c>
      <c r="L3653" s="77">
        <f ca="1">IF(ISERROR(MATCH([1]!WORKORDER[[#This Row],[TRAVELER]],[1]!Table1[TRAVELER],0)),L3653,#REF!)</f>
        <v>29800</v>
      </c>
    </row>
    <row r="3654" spans="1:12" hidden="1" x14ac:dyDescent="0.25">
      <c r="A3654" s="77">
        <v>712737</v>
      </c>
      <c r="B3654" s="77">
        <v>11588293</v>
      </c>
      <c r="C3654" s="77" t="s">
        <v>922</v>
      </c>
      <c r="D3654" s="77"/>
      <c r="E3654" s="100">
        <v>1946</v>
      </c>
      <c r="F3654" s="101">
        <v>70000</v>
      </c>
      <c r="G3654" s="102">
        <v>190975</v>
      </c>
      <c r="H3654" s="103">
        <v>46204</v>
      </c>
      <c r="I3654" s="104" t="s">
        <v>2188</v>
      </c>
      <c r="J3654" s="77"/>
      <c r="K3654" s="77" t="str">
        <f ca="1">+IF(ISERROR(MATCH([1]!WORKORDER[[#This Row],[TRAVELER]],[1]!Table1[TRAVELER],0)),K3654,"Shipped")</f>
        <v>Shipped</v>
      </c>
      <c r="L3654" s="77">
        <f ca="1">IF(ISERROR(MATCH([1]!WORKORDER[[#This Row],[TRAVELER]],[1]!Table1[TRAVELER],0)),L3654,#REF!)</f>
        <v>29805</v>
      </c>
    </row>
    <row r="3655" spans="1:12" hidden="1" x14ac:dyDescent="0.25">
      <c r="A3655" s="77">
        <v>712738</v>
      </c>
      <c r="B3655" s="77">
        <v>11588293</v>
      </c>
      <c r="C3655" s="77" t="s">
        <v>922</v>
      </c>
      <c r="D3655" s="77"/>
      <c r="E3655" s="100">
        <v>1946</v>
      </c>
      <c r="F3655" s="101">
        <v>70000</v>
      </c>
      <c r="G3655" s="102">
        <v>190975</v>
      </c>
      <c r="H3655" s="103">
        <v>46204</v>
      </c>
      <c r="I3655" s="104" t="s">
        <v>2189</v>
      </c>
      <c r="J3655" s="77"/>
      <c r="K3655" s="77" t="str">
        <f ca="1">+IF(ISERROR(MATCH([1]!WORKORDER[[#This Row],[TRAVELER]],[1]!Table1[TRAVELER],0)),K3655,"Shipped")</f>
        <v>Shipped</v>
      </c>
      <c r="L3655" s="77">
        <f ca="1">IF(ISERROR(MATCH([1]!WORKORDER[[#This Row],[TRAVELER]],[1]!Table1[TRAVELER],0)),L3655,#REF!)</f>
        <v>29800</v>
      </c>
    </row>
    <row r="3656" spans="1:12" hidden="1" x14ac:dyDescent="0.25">
      <c r="A3656" s="77">
        <v>712739</v>
      </c>
      <c r="B3656" s="77">
        <v>11588293</v>
      </c>
      <c r="C3656" s="77" t="s">
        <v>922</v>
      </c>
      <c r="D3656" s="77"/>
      <c r="E3656" s="100">
        <v>1946</v>
      </c>
      <c r="F3656" s="101">
        <v>70000</v>
      </c>
      <c r="G3656" s="102">
        <v>190975</v>
      </c>
      <c r="H3656" s="103">
        <v>46204</v>
      </c>
      <c r="I3656" s="104" t="s">
        <v>2190</v>
      </c>
      <c r="J3656" s="77"/>
      <c r="K3656" s="77" t="str">
        <f ca="1">+IF(ISERROR(MATCH([1]!WORKORDER[[#This Row],[TRAVELER]],[1]!Table1[TRAVELER],0)),K3656,"Shipped")</f>
        <v>Shipped</v>
      </c>
      <c r="L3656" s="77">
        <f ca="1">IF(ISERROR(MATCH([1]!WORKORDER[[#This Row],[TRAVELER]],[1]!Table1[TRAVELER],0)),L3656,#REF!)</f>
        <v>29805</v>
      </c>
    </row>
    <row r="3657" spans="1:12" hidden="1" x14ac:dyDescent="0.25">
      <c r="A3657" s="77">
        <v>712740</v>
      </c>
      <c r="B3657" s="77">
        <v>11588293</v>
      </c>
      <c r="C3657" s="77" t="s">
        <v>922</v>
      </c>
      <c r="D3657" s="77"/>
      <c r="E3657" s="100">
        <v>834</v>
      </c>
      <c r="F3657" s="101">
        <v>30000</v>
      </c>
      <c r="G3657" s="102">
        <v>190975</v>
      </c>
      <c r="H3657" s="103">
        <v>46204</v>
      </c>
      <c r="I3657" s="104" t="s">
        <v>2191</v>
      </c>
      <c r="J3657" s="77"/>
      <c r="K3657" s="77" t="str">
        <f ca="1">+IF(ISERROR(MATCH([1]!WORKORDER[[#This Row],[TRAVELER]],[1]!Table1[TRAVELER],0)),K3657,"Shipped")</f>
        <v>Shipped</v>
      </c>
      <c r="L3657" s="77">
        <f ca="1">IF(ISERROR(MATCH([1]!WORKORDER[[#This Row],[TRAVELER]],[1]!Table1[TRAVELER],0)),L3657,#REF!)</f>
        <v>29800</v>
      </c>
    </row>
    <row r="3658" spans="1:12" hidden="1" x14ac:dyDescent="0.25">
      <c r="A3658" s="77">
        <v>712741</v>
      </c>
      <c r="B3658" s="77">
        <v>11588293</v>
      </c>
      <c r="C3658" s="77" t="s">
        <v>922</v>
      </c>
      <c r="D3658" s="77"/>
      <c r="E3658" s="100">
        <v>834</v>
      </c>
      <c r="F3658" s="101">
        <v>30000</v>
      </c>
      <c r="G3658" s="102">
        <v>190975</v>
      </c>
      <c r="H3658" s="103">
        <v>46204</v>
      </c>
      <c r="I3658" s="104" t="s">
        <v>2192</v>
      </c>
      <c r="J3658" s="77"/>
      <c r="K3658" s="77" t="str">
        <f ca="1">+IF(ISERROR(MATCH([1]!WORKORDER[[#This Row],[TRAVELER]],[1]!Table1[TRAVELER],0)),K3658,"Shipped")</f>
        <v>Shipped</v>
      </c>
      <c r="L3658" s="77">
        <f ca="1">IF(ISERROR(MATCH([1]!WORKORDER[[#This Row],[TRAVELER]],[1]!Table1[TRAVELER],0)),L3658,#REF!)</f>
        <v>29800</v>
      </c>
    </row>
    <row r="3659" spans="1:12" hidden="1" x14ac:dyDescent="0.25">
      <c r="A3659" s="77">
        <v>712742</v>
      </c>
      <c r="B3659" s="77">
        <v>82250</v>
      </c>
      <c r="C3659" s="77" t="s">
        <v>922</v>
      </c>
      <c r="D3659" s="77"/>
      <c r="E3659" s="100">
        <v>1038</v>
      </c>
      <c r="F3659" s="101">
        <v>20000</v>
      </c>
      <c r="G3659" s="102">
        <v>190921</v>
      </c>
      <c r="H3659" s="103">
        <v>46203</v>
      </c>
      <c r="I3659" s="104" t="s">
        <v>2193</v>
      </c>
      <c r="J3659" s="77"/>
      <c r="K3659" s="77" t="str">
        <f ca="1">+IF(ISERROR(MATCH([1]!WORKORDER[[#This Row],[TRAVELER]],[1]!Table1[TRAVELER],0)),K3659,"Shipped")</f>
        <v>Shipped</v>
      </c>
      <c r="L3659" s="77">
        <f ca="1">IF(ISERROR(MATCH([1]!WORKORDER[[#This Row],[TRAVELER]],[1]!Table1[TRAVELER],0)),L3659,#REF!)</f>
        <v>29792</v>
      </c>
    </row>
    <row r="3660" spans="1:12" hidden="1" x14ac:dyDescent="0.25">
      <c r="A3660" s="77">
        <v>712743</v>
      </c>
      <c r="B3660" s="77">
        <v>82250</v>
      </c>
      <c r="C3660" s="77" t="s">
        <v>922</v>
      </c>
      <c r="D3660" s="77"/>
      <c r="E3660" s="100">
        <v>1038</v>
      </c>
      <c r="F3660" s="101">
        <v>20000</v>
      </c>
      <c r="G3660" s="102">
        <v>190921</v>
      </c>
      <c r="H3660" s="103">
        <v>46203</v>
      </c>
      <c r="I3660" s="104" t="s">
        <v>2194</v>
      </c>
      <c r="J3660" s="77"/>
      <c r="K3660" s="77" t="str">
        <f ca="1">+IF(ISERROR(MATCH([1]!WORKORDER[[#This Row],[TRAVELER]],[1]!Table1[TRAVELER],0)),K3660,"Shipped")</f>
        <v>Shipped</v>
      </c>
      <c r="L3660" s="77">
        <f ca="1">IF(ISERROR(MATCH([1]!WORKORDER[[#This Row],[TRAVELER]],[1]!Table1[TRAVELER],0)),L3660,#REF!)</f>
        <v>29805</v>
      </c>
    </row>
    <row r="3661" spans="1:12" hidden="1" x14ac:dyDescent="0.25">
      <c r="A3661" s="77">
        <v>712744</v>
      </c>
      <c r="B3661" s="77">
        <v>82250</v>
      </c>
      <c r="C3661" s="77" t="s">
        <v>922</v>
      </c>
      <c r="D3661" s="77"/>
      <c r="E3661" s="100">
        <v>1038</v>
      </c>
      <c r="F3661" s="101">
        <v>20000</v>
      </c>
      <c r="G3661" s="102">
        <v>190921</v>
      </c>
      <c r="H3661" s="103">
        <v>46203</v>
      </c>
      <c r="I3661" s="104" t="s">
        <v>2195</v>
      </c>
      <c r="J3661" s="77"/>
      <c r="K3661" s="77" t="str">
        <f ca="1">+IF(ISERROR(MATCH([1]!WORKORDER[[#This Row],[TRAVELER]],[1]!Table1[TRAVELER],0)),K3661,"Shipped")</f>
        <v>Shipped</v>
      </c>
      <c r="L3661" s="77">
        <f ca="1">IF(ISERROR(MATCH([1]!WORKORDER[[#This Row],[TRAVELER]],[1]!Table1[TRAVELER],0)),L3661,#REF!)</f>
        <v>29839</v>
      </c>
    </row>
    <row r="3662" spans="1:12" hidden="1" x14ac:dyDescent="0.25">
      <c r="A3662" s="77">
        <v>712745</v>
      </c>
      <c r="B3662" s="77">
        <v>82250</v>
      </c>
      <c r="C3662" s="77" t="s">
        <v>922</v>
      </c>
      <c r="D3662" s="77"/>
      <c r="E3662" s="100">
        <v>1038</v>
      </c>
      <c r="F3662" s="101">
        <v>20000</v>
      </c>
      <c r="G3662" s="102">
        <v>190921</v>
      </c>
      <c r="H3662" s="103">
        <v>46203</v>
      </c>
      <c r="I3662" s="104" t="s">
        <v>2196</v>
      </c>
      <c r="J3662" s="77"/>
      <c r="K3662" s="77" t="str">
        <f ca="1">+IF(ISERROR(MATCH([1]!WORKORDER[[#This Row],[TRAVELER]],[1]!Table1[TRAVELER],0)),K3662,"Shipped")</f>
        <v>Shipped</v>
      </c>
      <c r="L3662" s="77">
        <f ca="1">IF(ISERROR(MATCH([1]!WORKORDER[[#This Row],[TRAVELER]],[1]!Table1[TRAVELER],0)),L3662,#REF!)</f>
        <v>29839</v>
      </c>
    </row>
    <row r="3663" spans="1:12" hidden="1" x14ac:dyDescent="0.25">
      <c r="A3663" s="77">
        <v>712749</v>
      </c>
      <c r="B3663" s="77">
        <v>11604183</v>
      </c>
      <c r="C3663" s="77">
        <v>1431</v>
      </c>
      <c r="D3663" s="77"/>
      <c r="E3663" s="100">
        <v>1075</v>
      </c>
      <c r="F3663" s="101">
        <v>13272</v>
      </c>
      <c r="G3663" s="102">
        <v>191126</v>
      </c>
      <c r="H3663" s="103">
        <v>46211</v>
      </c>
      <c r="I3663" s="104" t="s">
        <v>926</v>
      </c>
      <c r="J3663" s="77"/>
      <c r="K3663" s="77" t="str">
        <f ca="1">+IF(ISERROR(MATCH([1]!WORKORDER[[#This Row],[TRAVELER]],[1]!Table1[TRAVELER],0)),K3663,"Shipped")</f>
        <v>Shipped</v>
      </c>
      <c r="L3663" s="77">
        <f ca="1">IF(ISERROR(MATCH([1]!WORKORDER[[#This Row],[TRAVELER]],[1]!Table1[TRAVELER],0)),L3663,#REF!)</f>
        <v>29818</v>
      </c>
    </row>
    <row r="3664" spans="1:12" hidden="1" x14ac:dyDescent="0.25">
      <c r="A3664" s="77">
        <v>712750</v>
      </c>
      <c r="B3664" s="77">
        <v>11604183</v>
      </c>
      <c r="C3664" s="77">
        <v>231</v>
      </c>
      <c r="D3664" s="77"/>
      <c r="E3664" s="100">
        <v>1110</v>
      </c>
      <c r="F3664" s="101">
        <v>13704</v>
      </c>
      <c r="G3664" s="102">
        <v>191126</v>
      </c>
      <c r="H3664" s="103">
        <v>46211</v>
      </c>
      <c r="I3664" s="104" t="s">
        <v>926</v>
      </c>
      <c r="J3664" s="77"/>
      <c r="K3664" s="77" t="str">
        <f ca="1">+IF(ISERROR(MATCH([1]!WORKORDER[[#This Row],[TRAVELER]],[1]!Table1[TRAVELER],0)),K3664,"Shipped")</f>
        <v>Shipped</v>
      </c>
      <c r="L3664" s="77">
        <f ca="1">IF(ISERROR(MATCH([1]!WORKORDER[[#This Row],[TRAVELER]],[1]!Table1[TRAVELER],0)),L3664,#REF!)</f>
        <v>29818</v>
      </c>
    </row>
    <row r="3665" spans="1:12" hidden="1" x14ac:dyDescent="0.25">
      <c r="A3665" s="77">
        <v>712789</v>
      </c>
      <c r="B3665" s="77" t="s">
        <v>925</v>
      </c>
      <c r="C3665" s="77" t="s">
        <v>2197</v>
      </c>
      <c r="D3665" s="77"/>
      <c r="E3665" s="100">
        <v>1120</v>
      </c>
      <c r="F3665" s="101">
        <v>10080</v>
      </c>
      <c r="G3665" s="102">
        <v>191256</v>
      </c>
      <c r="H3665" s="103">
        <v>46216</v>
      </c>
      <c r="I3665" s="104" t="s">
        <v>2198</v>
      </c>
      <c r="J3665" s="77"/>
      <c r="K3665" s="77" t="str">
        <f ca="1">+IF(ISERROR(MATCH([1]!WORKORDER[[#This Row],[TRAVELER]],[1]!Table1[TRAVELER],0)),K3665,"Shipped")</f>
        <v>Shipped</v>
      </c>
      <c r="L3665" s="77">
        <f ca="1">IF(ISERROR(MATCH([1]!WORKORDER[[#This Row],[TRAVELER]],[1]!Table1[TRAVELER],0)),L3665,#REF!)</f>
        <v>29862</v>
      </c>
    </row>
    <row r="3666" spans="1:12" hidden="1" x14ac:dyDescent="0.25">
      <c r="A3666" s="77">
        <v>712790</v>
      </c>
      <c r="B3666" s="77" t="s">
        <v>925</v>
      </c>
      <c r="C3666" s="77" t="s">
        <v>2197</v>
      </c>
      <c r="D3666" s="77"/>
      <c r="E3666" s="100">
        <v>1161</v>
      </c>
      <c r="F3666" s="101">
        <v>10450</v>
      </c>
      <c r="G3666" s="102">
        <v>191256</v>
      </c>
      <c r="H3666" s="103">
        <v>46216</v>
      </c>
      <c r="I3666" s="104" t="s">
        <v>2199</v>
      </c>
      <c r="J3666" s="77"/>
      <c r="K3666" s="77" t="str">
        <f ca="1">+IF(ISERROR(MATCH([1]!WORKORDER[[#This Row],[TRAVELER]],[1]!Table1[TRAVELER],0)),K3666,"Shipped")</f>
        <v>Shipped</v>
      </c>
      <c r="L3666" s="77">
        <f ca="1">IF(ISERROR(MATCH([1]!WORKORDER[[#This Row],[TRAVELER]],[1]!Table1[TRAVELER],0)),L3666,#REF!)</f>
        <v>29862</v>
      </c>
    </row>
    <row r="3667" spans="1:12" hidden="1" x14ac:dyDescent="0.25">
      <c r="A3667" s="77">
        <v>712791</v>
      </c>
      <c r="B3667" s="77" t="s">
        <v>925</v>
      </c>
      <c r="C3667" s="77" t="s">
        <v>2197</v>
      </c>
      <c r="D3667" s="77"/>
      <c r="E3667" s="100">
        <v>1111</v>
      </c>
      <c r="F3667" s="101">
        <v>10000</v>
      </c>
      <c r="G3667" s="102">
        <v>191256</v>
      </c>
      <c r="H3667" s="103">
        <v>46216</v>
      </c>
      <c r="I3667" s="104" t="s">
        <v>2200</v>
      </c>
      <c r="J3667" s="77"/>
      <c r="K3667" s="77" t="str">
        <f ca="1">+IF(ISERROR(MATCH([1]!WORKORDER[[#This Row],[TRAVELER]],[1]!Table1[TRAVELER],0)),K3667,"Shipped")</f>
        <v>Shipped</v>
      </c>
      <c r="L3667" s="77">
        <f ca="1">IF(ISERROR(MATCH([1]!WORKORDER[[#This Row],[TRAVELER]],[1]!Table1[TRAVELER],0)),L3667,#REF!)</f>
        <v>29862</v>
      </c>
    </row>
    <row r="3668" spans="1:12" hidden="1" x14ac:dyDescent="0.25">
      <c r="A3668" s="77">
        <v>712792</v>
      </c>
      <c r="B3668" s="77" t="s">
        <v>925</v>
      </c>
      <c r="C3668" s="77" t="s">
        <v>2197</v>
      </c>
      <c r="D3668" s="77"/>
      <c r="E3668" s="100">
        <v>1122</v>
      </c>
      <c r="F3668" s="101">
        <v>10095</v>
      </c>
      <c r="G3668" s="102">
        <v>191256</v>
      </c>
      <c r="H3668" s="103">
        <v>46216</v>
      </c>
      <c r="I3668" s="104" t="s">
        <v>2201</v>
      </c>
      <c r="J3668" s="77"/>
      <c r="K3668" s="77" t="str">
        <f ca="1">+IF(ISERROR(MATCH([1]!WORKORDER[[#This Row],[TRAVELER]],[1]!Table1[TRAVELER],0)),K3668,"Shipped")</f>
        <v>Shipped</v>
      </c>
      <c r="L3668" s="77">
        <f ca="1">IF(ISERROR(MATCH([1]!WORKORDER[[#This Row],[TRAVELER]],[1]!Table1[TRAVELER],0)),L3668,#REF!)</f>
        <v>29862</v>
      </c>
    </row>
    <row r="3669" spans="1:12" hidden="1" x14ac:dyDescent="0.25">
      <c r="A3669" s="77">
        <v>712793</v>
      </c>
      <c r="B3669" s="77" t="s">
        <v>994</v>
      </c>
      <c r="C3669" s="77">
        <v>739</v>
      </c>
      <c r="D3669" s="77"/>
      <c r="E3669" s="100">
        <v>1236</v>
      </c>
      <c r="F3669" s="101">
        <v>35114</v>
      </c>
      <c r="G3669" s="102">
        <v>191340</v>
      </c>
      <c r="H3669" s="103">
        <v>46188</v>
      </c>
      <c r="I3669" s="104" t="s">
        <v>2202</v>
      </c>
      <c r="J3669" s="77"/>
      <c r="K3669" s="77" t="str">
        <f ca="1">+IF(ISERROR(MATCH([1]!WORKORDER[[#This Row],[TRAVELER]],[1]!Table1[TRAVELER],0)),K3669,"Shipped")</f>
        <v>Shipped</v>
      </c>
      <c r="L3669" s="77">
        <f ca="1">IF(ISERROR(MATCH([1]!WORKORDER[[#This Row],[TRAVELER]],[1]!Table1[TRAVELER],0)),L3669,#REF!)</f>
        <v>29854</v>
      </c>
    </row>
    <row r="3670" spans="1:12" hidden="1" x14ac:dyDescent="0.25">
      <c r="A3670" s="77">
        <v>712794</v>
      </c>
      <c r="B3670" s="77" t="s">
        <v>994</v>
      </c>
      <c r="C3670" s="77">
        <v>584</v>
      </c>
      <c r="D3670" s="77"/>
      <c r="E3670" s="100">
        <v>1053</v>
      </c>
      <c r="F3670" s="101">
        <v>29915</v>
      </c>
      <c r="G3670" s="102">
        <v>191340</v>
      </c>
      <c r="H3670" s="103">
        <v>46188</v>
      </c>
      <c r="I3670" s="104" t="s">
        <v>2203</v>
      </c>
      <c r="J3670" s="77"/>
      <c r="K3670" s="77" t="str">
        <f ca="1">+IF(ISERROR(MATCH([1]!WORKORDER[[#This Row],[TRAVELER]],[1]!Table1[TRAVELER],0)),K3670,"Shipped")</f>
        <v>Shipped</v>
      </c>
      <c r="L3670" s="77">
        <f ca="1">IF(ISERROR(MATCH([1]!WORKORDER[[#This Row],[TRAVELER]],[1]!Table1[TRAVELER],0)),L3670,#REF!)</f>
        <v>29854</v>
      </c>
    </row>
    <row r="3671" spans="1:12" hidden="1" x14ac:dyDescent="0.25">
      <c r="A3671" s="77">
        <v>712797</v>
      </c>
      <c r="B3671" s="77" t="s">
        <v>2204</v>
      </c>
      <c r="C3671" s="77">
        <v>197</v>
      </c>
      <c r="D3671" s="77"/>
      <c r="E3671" s="100">
        <v>999</v>
      </c>
      <c r="F3671" s="101">
        <v>6787</v>
      </c>
      <c r="G3671" s="102">
        <v>192708</v>
      </c>
      <c r="H3671" s="103">
        <v>46232</v>
      </c>
      <c r="I3671" s="104" t="s">
        <v>2205</v>
      </c>
      <c r="J3671" s="77"/>
      <c r="K3671" s="77" t="str">
        <f ca="1">+IF(ISERROR(MATCH([1]!WORKORDER[[#This Row],[TRAVELER]],[1]!Table1[TRAVELER],0)),K3671,"Shipped")</f>
        <v>Shipped</v>
      </c>
      <c r="L3671" s="77">
        <f ca="1">IF(ISERROR(MATCH([1]!WORKORDER[[#This Row],[TRAVELER]],[1]!Table1[TRAVELER],0)),L3671,#REF!)</f>
        <v>29921</v>
      </c>
    </row>
    <row r="3672" spans="1:12" hidden="1" x14ac:dyDescent="0.25">
      <c r="A3672" s="77">
        <v>712798</v>
      </c>
      <c r="B3672" s="77" t="s">
        <v>2204</v>
      </c>
      <c r="C3672" s="77">
        <v>1069</v>
      </c>
      <c r="D3672" s="77"/>
      <c r="E3672" s="100">
        <v>1029</v>
      </c>
      <c r="F3672" s="101">
        <v>6990</v>
      </c>
      <c r="G3672" s="102">
        <v>192852</v>
      </c>
      <c r="H3672" s="103">
        <v>46238</v>
      </c>
      <c r="I3672" s="104" t="s">
        <v>2206</v>
      </c>
      <c r="J3672" s="77"/>
      <c r="K3672" s="77" t="str">
        <f ca="1">+IF(ISERROR(MATCH([1]!WORKORDER[[#This Row],[TRAVELER]],[1]!Table1[TRAVELER],0)),K3672,"Shipped")</f>
        <v>Shipped</v>
      </c>
      <c r="L3672" s="77">
        <f ca="1">IF(ISERROR(MATCH([1]!WORKORDER[[#This Row],[TRAVELER]],[1]!Table1[TRAVELER],0)),L3672,#REF!)</f>
        <v>29941</v>
      </c>
    </row>
    <row r="3673" spans="1:12" hidden="1" x14ac:dyDescent="0.25">
      <c r="A3673" s="77">
        <v>712799</v>
      </c>
      <c r="B3673" s="77" t="s">
        <v>2204</v>
      </c>
      <c r="C3673" s="77">
        <v>1004</v>
      </c>
      <c r="D3673" s="77"/>
      <c r="E3673" s="100">
        <v>1064</v>
      </c>
      <c r="F3673" s="101">
        <v>7228</v>
      </c>
      <c r="G3673" s="102">
        <v>192852</v>
      </c>
      <c r="H3673" s="103">
        <v>46238</v>
      </c>
      <c r="I3673" s="104" t="s">
        <v>2207</v>
      </c>
      <c r="J3673" s="77"/>
      <c r="K3673" s="77" t="str">
        <f ca="1">+IF(ISERROR(MATCH([1]!WORKORDER[[#This Row],[TRAVELER]],[1]!Table1[TRAVELER],0)),K3673,"Shipped")</f>
        <v>Shipped</v>
      </c>
      <c r="L3673" s="77">
        <f ca="1">IF(ISERROR(MATCH([1]!WORKORDER[[#This Row],[TRAVELER]],[1]!Table1[TRAVELER],0)),L3673,#REF!)</f>
        <v>29941</v>
      </c>
    </row>
    <row r="3674" spans="1:12" hidden="1" x14ac:dyDescent="0.25">
      <c r="A3674" s="77">
        <v>712800</v>
      </c>
      <c r="B3674" s="77" t="s">
        <v>2204</v>
      </c>
      <c r="C3674" s="77">
        <v>829</v>
      </c>
      <c r="D3674" s="77"/>
      <c r="E3674" s="100">
        <v>1024</v>
      </c>
      <c r="F3674" s="101">
        <v>6957</v>
      </c>
      <c r="G3674" s="102">
        <v>192852</v>
      </c>
      <c r="H3674" s="103">
        <v>46238</v>
      </c>
      <c r="I3674" s="104" t="s">
        <v>2208</v>
      </c>
      <c r="J3674" s="77"/>
      <c r="K3674" s="77" t="str">
        <f ca="1">+IF(ISERROR(MATCH([1]!WORKORDER[[#This Row],[TRAVELER]],[1]!Table1[TRAVELER],0)),K3674,"Shipped")</f>
        <v>Shipped</v>
      </c>
      <c r="L3674" s="77">
        <f ca="1">IF(ISERROR(MATCH([1]!WORKORDER[[#This Row],[TRAVELER]],[1]!Table1[TRAVELER],0)),L3674,#REF!)</f>
        <v>29941</v>
      </c>
    </row>
    <row r="3675" spans="1:12" hidden="1" x14ac:dyDescent="0.25">
      <c r="A3675" s="77">
        <v>712801</v>
      </c>
      <c r="B3675" s="77">
        <v>204788122</v>
      </c>
      <c r="C3675" s="77">
        <v>647</v>
      </c>
      <c r="D3675" s="77"/>
      <c r="E3675" s="100">
        <v>1115</v>
      </c>
      <c r="F3675" s="101">
        <v>46458</v>
      </c>
      <c r="G3675" s="102">
        <v>191340</v>
      </c>
      <c r="H3675" s="103">
        <v>46188</v>
      </c>
      <c r="I3675" s="104" t="s">
        <v>2209</v>
      </c>
      <c r="J3675" s="77"/>
      <c r="K3675" s="77" t="str">
        <f ca="1">+IF(ISERROR(MATCH([1]!WORKORDER[[#This Row],[TRAVELER]],[1]!Table1[TRAVELER],0)),K3675,"Shipped")</f>
        <v>Shipped</v>
      </c>
      <c r="L3675" s="77">
        <f ca="1">IF(ISERROR(MATCH([1]!WORKORDER[[#This Row],[TRAVELER]],[1]!Table1[TRAVELER],0)),L3675,#REF!)</f>
        <v>29857</v>
      </c>
    </row>
    <row r="3676" spans="1:12" hidden="1" x14ac:dyDescent="0.25">
      <c r="A3676" s="77">
        <v>712802</v>
      </c>
      <c r="B3676" s="77">
        <v>204788122</v>
      </c>
      <c r="C3676" s="77">
        <v>1055</v>
      </c>
      <c r="D3676" s="77"/>
      <c r="E3676" s="100">
        <v>1335</v>
      </c>
      <c r="F3676" s="101">
        <v>55625</v>
      </c>
      <c r="G3676" s="102">
        <v>191340</v>
      </c>
      <c r="H3676" s="103">
        <v>46188</v>
      </c>
      <c r="I3676" s="104" t="s">
        <v>2210</v>
      </c>
      <c r="J3676" s="77"/>
      <c r="K3676" s="77" t="str">
        <f ca="1">+IF(ISERROR(MATCH([1]!WORKORDER[[#This Row],[TRAVELER]],[1]!Table1[TRAVELER],0)),K3676,"Shipped")</f>
        <v>Shipped</v>
      </c>
      <c r="L3676" s="77">
        <f ca="1">IF(ISERROR(MATCH([1]!WORKORDER[[#This Row],[TRAVELER]],[1]!Table1[TRAVELER],0)),L3676,#REF!)</f>
        <v>29865</v>
      </c>
    </row>
    <row r="3677" spans="1:12" hidden="1" x14ac:dyDescent="0.25">
      <c r="A3677" s="77">
        <v>712803</v>
      </c>
      <c r="B3677" s="77" t="s">
        <v>1120</v>
      </c>
      <c r="C3677" s="77">
        <v>1680</v>
      </c>
      <c r="D3677" s="77"/>
      <c r="E3677" s="100">
        <v>682</v>
      </c>
      <c r="F3677" s="101">
        <v>28417</v>
      </c>
      <c r="G3677" s="102">
        <v>191473</v>
      </c>
      <c r="H3677" s="103">
        <v>46223</v>
      </c>
      <c r="I3677" s="104" t="s">
        <v>2211</v>
      </c>
      <c r="J3677" s="77"/>
      <c r="K3677" s="77" t="str">
        <f ca="1">+IF(ISERROR(MATCH([1]!WORKORDER[[#This Row],[TRAVELER]],[1]!Table1[TRAVELER],0)),K3677,"Shipped")</f>
        <v>Shipped</v>
      </c>
      <c r="L3677" s="77">
        <f ca="1">IF(ISERROR(MATCH([1]!WORKORDER[[#This Row],[TRAVELER]],[1]!Table1[TRAVELER],0)),L3677,#REF!)</f>
        <v>29874</v>
      </c>
    </row>
    <row r="3678" spans="1:12" hidden="1" x14ac:dyDescent="0.25">
      <c r="A3678" s="77">
        <v>712805</v>
      </c>
      <c r="B3678" s="77" t="s">
        <v>931</v>
      </c>
      <c r="C3678" s="77">
        <v>972</v>
      </c>
      <c r="D3678" s="77"/>
      <c r="E3678" s="100">
        <v>1057</v>
      </c>
      <c r="F3678" s="101">
        <v>127349</v>
      </c>
      <c r="G3678" s="102">
        <v>191125</v>
      </c>
      <c r="H3678" s="103">
        <v>46211</v>
      </c>
      <c r="I3678" s="104" t="s">
        <v>926</v>
      </c>
      <c r="J3678" s="77"/>
      <c r="K3678" s="77" t="str">
        <f ca="1">+IF(ISERROR(MATCH([1]!WORKORDER[[#This Row],[TRAVELER]],[1]!Table1[TRAVELER],0)),K3678,"Shipped")</f>
        <v>Shipped</v>
      </c>
      <c r="L3678" s="77">
        <f ca="1">IF(ISERROR(MATCH([1]!WORKORDER[[#This Row],[TRAVELER]],[1]!Table1[TRAVELER],0)),L3678,#REF!)</f>
        <v>29850</v>
      </c>
    </row>
    <row r="3679" spans="1:12" hidden="1" x14ac:dyDescent="0.25">
      <c r="A3679" s="77">
        <v>712806</v>
      </c>
      <c r="B3679" s="77" t="s">
        <v>931</v>
      </c>
      <c r="C3679" s="77">
        <v>1512</v>
      </c>
      <c r="D3679" s="77"/>
      <c r="E3679" s="100">
        <v>1306</v>
      </c>
      <c r="F3679" s="101">
        <v>157349</v>
      </c>
      <c r="G3679" s="102">
        <v>191125</v>
      </c>
      <c r="H3679" s="103">
        <v>46211</v>
      </c>
      <c r="I3679" s="104" t="s">
        <v>926</v>
      </c>
      <c r="J3679" s="77"/>
      <c r="K3679" s="77" t="str">
        <f ca="1">+IF(ISERROR(MATCH([1]!WORKORDER[[#This Row],[TRAVELER]],[1]!Table1[TRAVELER],0)),K3679,"Shipped")</f>
        <v>Shipped</v>
      </c>
      <c r="L3679" s="77">
        <f ca="1">IF(ISERROR(MATCH([1]!WORKORDER[[#This Row],[TRAVELER]],[1]!Table1[TRAVELER],0)),L3679,#REF!)</f>
        <v>29852</v>
      </c>
    </row>
    <row r="3680" spans="1:12" hidden="1" x14ac:dyDescent="0.25">
      <c r="A3680" s="77">
        <v>712807</v>
      </c>
      <c r="B3680" s="77" t="s">
        <v>931</v>
      </c>
      <c r="C3680" s="77">
        <v>1645</v>
      </c>
      <c r="D3680" s="77"/>
      <c r="E3680" s="100">
        <v>1088</v>
      </c>
      <c r="F3680" s="101">
        <v>131084</v>
      </c>
      <c r="G3680" s="102">
        <v>191125</v>
      </c>
      <c r="H3680" s="103">
        <v>46211</v>
      </c>
      <c r="I3680" s="104" t="s">
        <v>926</v>
      </c>
      <c r="J3680" s="77"/>
      <c r="K3680" s="77" t="str">
        <f ca="1">+IF(ISERROR(MATCH([1]!WORKORDER[[#This Row],[TRAVELER]],[1]!Table1[TRAVELER],0)),K3680,"Shipped")</f>
        <v>Shipped</v>
      </c>
      <c r="L3680" s="77">
        <f ca="1">IF(ISERROR(MATCH([1]!WORKORDER[[#This Row],[TRAVELER]],[1]!Table1[TRAVELER],0)),L3680,#REF!)</f>
        <v>29850</v>
      </c>
    </row>
    <row r="3681" spans="1:12" hidden="1" x14ac:dyDescent="0.25">
      <c r="A3681" s="77">
        <v>712808</v>
      </c>
      <c r="B3681" s="77" t="s">
        <v>931</v>
      </c>
      <c r="C3681" s="77">
        <v>1730</v>
      </c>
      <c r="D3681" s="77"/>
      <c r="E3681" s="100">
        <v>1309</v>
      </c>
      <c r="F3681" s="101">
        <v>157711</v>
      </c>
      <c r="G3681" s="102">
        <v>191125</v>
      </c>
      <c r="H3681" s="103">
        <v>46211</v>
      </c>
      <c r="I3681" s="104" t="s">
        <v>926</v>
      </c>
      <c r="J3681" s="77"/>
      <c r="K3681" s="77" t="str">
        <f ca="1">+IF(ISERROR(MATCH([1]!WORKORDER[[#This Row],[TRAVELER]],[1]!Table1[TRAVELER],0)),K3681,"Shipped")</f>
        <v>Shipped</v>
      </c>
      <c r="L3681" s="77">
        <f ca="1">IF(ISERROR(MATCH([1]!WORKORDER[[#This Row],[TRAVELER]],[1]!Table1[TRAVELER],0)),L3681,#REF!)</f>
        <v>29850</v>
      </c>
    </row>
    <row r="3682" spans="1:12" hidden="1" x14ac:dyDescent="0.25">
      <c r="A3682" s="77">
        <v>712809</v>
      </c>
      <c r="B3682" s="77">
        <v>11549204</v>
      </c>
      <c r="C3682" s="77">
        <v>1423</v>
      </c>
      <c r="D3682" s="77"/>
      <c r="E3682" s="100">
        <v>1069</v>
      </c>
      <c r="F3682" s="101">
        <v>7028</v>
      </c>
      <c r="G3682" s="102">
        <v>191173</v>
      </c>
      <c r="H3682" s="103">
        <v>46212</v>
      </c>
      <c r="I3682" s="104" t="s">
        <v>926</v>
      </c>
      <c r="J3682" s="77"/>
      <c r="K3682" s="77" t="str">
        <f ca="1">+IF(ISERROR(MATCH([1]!WORKORDER[[#This Row],[TRAVELER]],[1]!Table1[TRAVELER],0)),K3682,"Shipped")</f>
        <v>Shipped</v>
      </c>
      <c r="L3682" s="77">
        <f ca="1">IF(ISERROR(MATCH([1]!WORKORDER[[#This Row],[TRAVELER]],[1]!Table1[TRAVELER],0)),L3682,#REF!)</f>
        <v>29828</v>
      </c>
    </row>
    <row r="3683" spans="1:12" hidden="1" x14ac:dyDescent="0.25">
      <c r="A3683" s="77">
        <v>712810</v>
      </c>
      <c r="B3683" s="77">
        <v>11549204</v>
      </c>
      <c r="C3683" s="77">
        <v>434</v>
      </c>
      <c r="D3683" s="77"/>
      <c r="E3683" s="100">
        <v>1217</v>
      </c>
      <c r="F3683" s="101">
        <v>8001</v>
      </c>
      <c r="G3683" s="102">
        <v>191173</v>
      </c>
      <c r="H3683" s="103">
        <v>46212</v>
      </c>
      <c r="I3683" s="104" t="s">
        <v>926</v>
      </c>
      <c r="J3683" s="77"/>
      <c r="K3683" s="77" t="str">
        <f ca="1">+IF(ISERROR(MATCH([1]!WORKORDER[[#This Row],[TRAVELER]],[1]!Table1[TRAVELER],0)),K3683,"Shipped")</f>
        <v>Shipped</v>
      </c>
      <c r="L3683" s="77">
        <f ca="1">IF(ISERROR(MATCH([1]!WORKORDER[[#This Row],[TRAVELER]],[1]!Table1[TRAVELER],0)),L3683,#REF!)</f>
        <v>29828</v>
      </c>
    </row>
    <row r="3684" spans="1:12" hidden="1" x14ac:dyDescent="0.25">
      <c r="A3684" s="77">
        <v>712811</v>
      </c>
      <c r="B3684" s="77">
        <v>11549204</v>
      </c>
      <c r="C3684" s="77">
        <v>545</v>
      </c>
      <c r="D3684" s="77"/>
      <c r="E3684" s="100">
        <v>1118</v>
      </c>
      <c r="F3684" s="101">
        <v>7350</v>
      </c>
      <c r="G3684" s="102">
        <v>191173</v>
      </c>
      <c r="H3684" s="103">
        <v>46212</v>
      </c>
      <c r="I3684" s="104" t="s">
        <v>926</v>
      </c>
      <c r="J3684" s="77"/>
      <c r="K3684" s="77" t="str">
        <f ca="1">+IF(ISERROR(MATCH([1]!WORKORDER[[#This Row],[TRAVELER]],[1]!Table1[TRAVELER],0)),K3684,"Shipped")</f>
        <v>Shipped</v>
      </c>
      <c r="L3684" s="77">
        <f ca="1">IF(ISERROR(MATCH([1]!WORKORDER[[#This Row],[TRAVELER]],[1]!Table1[TRAVELER],0)),L3684,#REF!)</f>
        <v>29828</v>
      </c>
    </row>
    <row r="3685" spans="1:12" hidden="1" x14ac:dyDescent="0.25">
      <c r="A3685" s="77">
        <v>712812</v>
      </c>
      <c r="B3685" s="77">
        <v>11549204</v>
      </c>
      <c r="C3685" s="77">
        <v>591</v>
      </c>
      <c r="D3685" s="77"/>
      <c r="E3685" s="100">
        <v>1184</v>
      </c>
      <c r="F3685" s="101">
        <v>7784</v>
      </c>
      <c r="G3685" s="102">
        <v>191173</v>
      </c>
      <c r="H3685" s="103">
        <v>46212</v>
      </c>
      <c r="I3685" s="104" t="s">
        <v>926</v>
      </c>
      <c r="J3685" s="77"/>
      <c r="K3685" s="77" t="str">
        <f ca="1">+IF(ISERROR(MATCH([1]!WORKORDER[[#This Row],[TRAVELER]],[1]!Table1[TRAVELER],0)),K3685,"Shipped")</f>
        <v>Shipped</v>
      </c>
      <c r="L3685" s="77">
        <f ca="1">IF(ISERROR(MATCH([1]!WORKORDER[[#This Row],[TRAVELER]],[1]!Table1[TRAVELER],0)),L3685,#REF!)</f>
        <v>29828</v>
      </c>
    </row>
    <row r="3686" spans="1:12" hidden="1" x14ac:dyDescent="0.25">
      <c r="A3686" s="77">
        <v>712813</v>
      </c>
      <c r="B3686" s="77">
        <v>11549204</v>
      </c>
      <c r="C3686" s="77">
        <v>414</v>
      </c>
      <c r="D3686" s="77"/>
      <c r="E3686" s="100">
        <v>1080</v>
      </c>
      <c r="F3686" s="101">
        <v>7101</v>
      </c>
      <c r="G3686" s="102">
        <v>191173</v>
      </c>
      <c r="H3686" s="103">
        <v>46212</v>
      </c>
      <c r="I3686" s="104" t="s">
        <v>926</v>
      </c>
      <c r="J3686" s="77"/>
      <c r="K3686" s="77" t="str">
        <f ca="1">+IF(ISERROR(MATCH([1]!WORKORDER[[#This Row],[TRAVELER]],[1]!Table1[TRAVELER],0)),K3686,"Shipped")</f>
        <v>Shipped</v>
      </c>
      <c r="L3686" s="77">
        <f ca="1">IF(ISERROR(MATCH([1]!WORKORDER[[#This Row],[TRAVELER]],[1]!Table1[TRAVELER],0)),L3686,#REF!)</f>
        <v>29828</v>
      </c>
    </row>
    <row r="3687" spans="1:12" hidden="1" x14ac:dyDescent="0.25">
      <c r="A3687" s="77">
        <v>712814</v>
      </c>
      <c r="B3687" s="77">
        <v>11549204</v>
      </c>
      <c r="C3687" s="77">
        <v>1649</v>
      </c>
      <c r="D3687" s="77"/>
      <c r="E3687" s="100">
        <v>1208</v>
      </c>
      <c r="F3687" s="101">
        <v>7942</v>
      </c>
      <c r="G3687" s="102">
        <v>191173</v>
      </c>
      <c r="H3687" s="103">
        <v>46212</v>
      </c>
      <c r="I3687" s="104" t="s">
        <v>926</v>
      </c>
      <c r="J3687" s="77"/>
      <c r="K3687" s="77" t="str">
        <f ca="1">+IF(ISERROR(MATCH([1]!WORKORDER[[#This Row],[TRAVELER]],[1]!Table1[TRAVELER],0)),K3687,"Shipped")</f>
        <v>Shipped</v>
      </c>
      <c r="L3687" s="77">
        <f ca="1">IF(ISERROR(MATCH([1]!WORKORDER[[#This Row],[TRAVELER]],[1]!Table1[TRAVELER],0)),L3687,#REF!)</f>
        <v>29845</v>
      </c>
    </row>
    <row r="3688" spans="1:12" hidden="1" x14ac:dyDescent="0.25">
      <c r="A3688" s="77">
        <v>712815</v>
      </c>
      <c r="B3688" s="77">
        <v>11549204</v>
      </c>
      <c r="C3688" s="77">
        <v>973</v>
      </c>
      <c r="D3688" s="77"/>
      <c r="E3688" s="100">
        <v>1130</v>
      </c>
      <c r="F3688" s="101">
        <v>7429</v>
      </c>
      <c r="G3688" s="102">
        <v>191173</v>
      </c>
      <c r="H3688" s="103">
        <v>46212</v>
      </c>
      <c r="I3688" s="104" t="s">
        <v>926</v>
      </c>
      <c r="J3688" s="77"/>
      <c r="K3688" s="77" t="str">
        <f ca="1">+IF(ISERROR(MATCH([1]!WORKORDER[[#This Row],[TRAVELER]],[1]!Table1[TRAVELER],0)),K3688,"Shipped")</f>
        <v>Shipped</v>
      </c>
      <c r="L3688" s="77">
        <f ca="1">IF(ISERROR(MATCH([1]!WORKORDER[[#This Row],[TRAVELER]],[1]!Table1[TRAVELER],0)),L3688,#REF!)</f>
        <v>29828</v>
      </c>
    </row>
    <row r="3689" spans="1:12" hidden="1" x14ac:dyDescent="0.25">
      <c r="A3689" s="77">
        <v>712816</v>
      </c>
      <c r="B3689" s="77">
        <v>11549204</v>
      </c>
      <c r="C3689" s="77">
        <v>554</v>
      </c>
      <c r="D3689" s="77"/>
      <c r="E3689" s="100">
        <v>1167</v>
      </c>
      <c r="F3689" s="101">
        <v>7673</v>
      </c>
      <c r="G3689" s="102">
        <v>191173</v>
      </c>
      <c r="H3689" s="103">
        <v>46212</v>
      </c>
      <c r="I3689" s="104" t="s">
        <v>926</v>
      </c>
      <c r="J3689" s="77"/>
      <c r="K3689" s="77" t="str">
        <f ca="1">+IF(ISERROR(MATCH([1]!WORKORDER[[#This Row],[TRAVELER]],[1]!Table1[TRAVELER],0)),K3689,"Shipped")</f>
        <v>Shipped</v>
      </c>
      <c r="L3689" s="77">
        <f ca="1">IF(ISERROR(MATCH([1]!WORKORDER[[#This Row],[TRAVELER]],[1]!Table1[TRAVELER],0)),L3689,#REF!)</f>
        <v>29848</v>
      </c>
    </row>
    <row r="3690" spans="1:12" hidden="1" x14ac:dyDescent="0.25">
      <c r="A3690" s="77">
        <v>712817</v>
      </c>
      <c r="B3690" s="77">
        <v>11549204</v>
      </c>
      <c r="C3690" s="77">
        <v>1531</v>
      </c>
      <c r="D3690" s="77"/>
      <c r="E3690" s="100">
        <v>1114</v>
      </c>
      <c r="F3690" s="101">
        <v>7324</v>
      </c>
      <c r="G3690" s="102">
        <v>191173</v>
      </c>
      <c r="H3690" s="103">
        <v>46212</v>
      </c>
      <c r="I3690" s="104" t="s">
        <v>926</v>
      </c>
      <c r="J3690" s="77"/>
      <c r="K3690" s="77" t="str">
        <f ca="1">+IF(ISERROR(MATCH([1]!WORKORDER[[#This Row],[TRAVELER]],[1]!Table1[TRAVELER],0)),K3690,"Shipped")</f>
        <v>Shipped</v>
      </c>
      <c r="L3690" s="77">
        <f ca="1">IF(ISERROR(MATCH([1]!WORKORDER[[#This Row],[TRAVELER]],[1]!Table1[TRAVELER],0)),L3690,#REF!)</f>
        <v>29828</v>
      </c>
    </row>
    <row r="3691" spans="1:12" hidden="1" x14ac:dyDescent="0.25">
      <c r="A3691" s="77">
        <v>712818</v>
      </c>
      <c r="B3691" s="77">
        <v>11549204</v>
      </c>
      <c r="C3691" s="77">
        <v>697</v>
      </c>
      <c r="D3691" s="77"/>
      <c r="E3691" s="100">
        <v>1207</v>
      </c>
      <c r="F3691" s="101">
        <v>7936</v>
      </c>
      <c r="G3691" s="102">
        <v>191173</v>
      </c>
      <c r="H3691" s="103">
        <v>46212</v>
      </c>
      <c r="I3691" s="104" t="s">
        <v>926</v>
      </c>
      <c r="J3691" s="77"/>
      <c r="K3691" s="77" t="str">
        <f ca="1">+IF(ISERROR(MATCH([1]!WORKORDER[[#This Row],[TRAVELER]],[1]!Table1[TRAVELER],0)),K3691,"Shipped")</f>
        <v>Shipped</v>
      </c>
      <c r="L3691" s="77">
        <f ca="1">IF(ISERROR(MATCH([1]!WORKORDER[[#This Row],[TRAVELER]],[1]!Table1[TRAVELER],0)),L3691,#REF!)</f>
        <v>29848</v>
      </c>
    </row>
    <row r="3692" spans="1:12" hidden="1" x14ac:dyDescent="0.25">
      <c r="A3692" s="77">
        <v>712819</v>
      </c>
      <c r="B3692" s="77" t="s">
        <v>935</v>
      </c>
      <c r="C3692" s="77">
        <v>1627</v>
      </c>
      <c r="D3692" s="77"/>
      <c r="E3692" s="100">
        <v>846</v>
      </c>
      <c r="F3692" s="101">
        <v>20484</v>
      </c>
      <c r="G3692" s="102">
        <v>191215</v>
      </c>
      <c r="H3692" s="103">
        <v>46213</v>
      </c>
      <c r="I3692" s="104"/>
      <c r="J3692" s="77"/>
      <c r="K3692" s="77" t="str">
        <f ca="1">+IF(ISERROR(MATCH([1]!WORKORDER[[#This Row],[TRAVELER]],[1]!Table1[TRAVELER],0)),K3692,"Shipped")</f>
        <v>Shipped</v>
      </c>
      <c r="L3692" s="77">
        <f ca="1">IF(ISERROR(MATCH([1]!WORKORDER[[#This Row],[TRAVELER]],[1]!Table1[TRAVELER],0)),L3692,#REF!)</f>
        <v>29839</v>
      </c>
    </row>
    <row r="3693" spans="1:12" hidden="1" x14ac:dyDescent="0.25">
      <c r="A3693" s="77">
        <v>712820</v>
      </c>
      <c r="B3693" s="77" t="s">
        <v>935</v>
      </c>
      <c r="C3693" s="77">
        <v>933</v>
      </c>
      <c r="D3693" s="77"/>
      <c r="E3693" s="100">
        <v>813</v>
      </c>
      <c r="F3693" s="101">
        <v>19685</v>
      </c>
      <c r="G3693" s="102">
        <v>191215</v>
      </c>
      <c r="H3693" s="103">
        <v>46213</v>
      </c>
      <c r="I3693" s="104"/>
      <c r="J3693" s="77"/>
      <c r="K3693" s="77" t="str">
        <f ca="1">+IF(ISERROR(MATCH([1]!WORKORDER[[#This Row],[TRAVELER]],[1]!Table1[TRAVELER],0)),K3693,"Shipped")</f>
        <v>Shipped</v>
      </c>
      <c r="L3693" s="77">
        <f ca="1">IF(ISERROR(MATCH([1]!WORKORDER[[#This Row],[TRAVELER]],[1]!Table1[TRAVELER],0)),L3693,#REF!)</f>
        <v>29877</v>
      </c>
    </row>
    <row r="3694" spans="1:12" hidden="1" x14ac:dyDescent="0.25">
      <c r="A3694" s="77">
        <v>712821</v>
      </c>
      <c r="B3694" s="77" t="s">
        <v>935</v>
      </c>
      <c r="C3694" s="77">
        <v>1087</v>
      </c>
      <c r="D3694" s="77"/>
      <c r="E3694" s="100">
        <v>758</v>
      </c>
      <c r="F3694" s="101">
        <v>18354</v>
      </c>
      <c r="G3694" s="102">
        <v>191215</v>
      </c>
      <c r="H3694" s="103">
        <v>46213</v>
      </c>
      <c r="I3694" s="104"/>
      <c r="J3694" s="77"/>
      <c r="K3694" s="77" t="str">
        <f ca="1">+IF(ISERROR(MATCH([1]!WORKORDER[[#This Row],[TRAVELER]],[1]!Table1[TRAVELER],0)),K3694,"Shipped")</f>
        <v>Shipped</v>
      </c>
      <c r="L3694" s="77">
        <f ca="1">IF(ISERROR(MATCH([1]!WORKORDER[[#This Row],[TRAVELER]],[1]!Table1[TRAVELER],0)),L3694,#REF!)</f>
        <v>29839</v>
      </c>
    </row>
    <row r="3695" spans="1:12" hidden="1" x14ac:dyDescent="0.25">
      <c r="A3695" s="77">
        <v>712822</v>
      </c>
      <c r="B3695" s="77" t="s">
        <v>935</v>
      </c>
      <c r="C3695" s="77">
        <v>686</v>
      </c>
      <c r="D3695" s="77"/>
      <c r="E3695" s="100">
        <v>897</v>
      </c>
      <c r="F3695" s="101">
        <v>21719</v>
      </c>
      <c r="G3695" s="102">
        <v>191215</v>
      </c>
      <c r="H3695" s="103">
        <v>46213</v>
      </c>
      <c r="I3695" s="104"/>
      <c r="J3695" s="77"/>
      <c r="K3695" s="77" t="str">
        <f ca="1">+IF(ISERROR(MATCH([1]!WORKORDER[[#This Row],[TRAVELER]],[1]!Table1[TRAVELER],0)),K3695,"Shipped")</f>
        <v>Shipped</v>
      </c>
      <c r="L3695" s="77">
        <f ca="1">IF(ISERROR(MATCH([1]!WORKORDER[[#This Row],[TRAVELER]],[1]!Table1[TRAVELER],0)),L3695,#REF!)</f>
        <v>29877</v>
      </c>
    </row>
    <row r="3696" spans="1:12" hidden="1" x14ac:dyDescent="0.25">
      <c r="A3696" s="77">
        <v>712823</v>
      </c>
      <c r="B3696" s="77" t="s">
        <v>935</v>
      </c>
      <c r="C3696" s="77">
        <v>47</v>
      </c>
      <c r="D3696" s="77"/>
      <c r="E3696" s="100">
        <v>795</v>
      </c>
      <c r="F3696" s="101">
        <v>19249</v>
      </c>
      <c r="G3696" s="102">
        <v>191241</v>
      </c>
      <c r="H3696" s="103">
        <v>46216</v>
      </c>
      <c r="I3696" s="104" t="s">
        <v>926</v>
      </c>
      <c r="J3696" s="77"/>
      <c r="K3696" s="77" t="str">
        <f ca="1">+IF(ISERROR(MATCH([1]!WORKORDER[[#This Row],[TRAVELER]],[1]!Table1[TRAVELER],0)),K3696,"Shipped")</f>
        <v>Shipped</v>
      </c>
      <c r="L3696" s="77">
        <f ca="1">IF(ISERROR(MATCH([1]!WORKORDER[[#This Row],[TRAVELER]],[1]!Table1[TRAVELER],0)),L3696,#REF!)</f>
        <v>29874</v>
      </c>
    </row>
    <row r="3697" spans="1:12" hidden="1" x14ac:dyDescent="0.25">
      <c r="A3697" s="77">
        <v>712824</v>
      </c>
      <c r="B3697" s="77" t="s">
        <v>935</v>
      </c>
      <c r="C3697" s="77">
        <v>444</v>
      </c>
      <c r="D3697" s="77"/>
      <c r="E3697" s="100">
        <v>873</v>
      </c>
      <c r="F3697" s="101">
        <v>21138</v>
      </c>
      <c r="G3697" s="102">
        <v>191241</v>
      </c>
      <c r="H3697" s="103">
        <v>46216</v>
      </c>
      <c r="I3697" s="104" t="s">
        <v>926</v>
      </c>
      <c r="J3697" s="77"/>
      <c r="K3697" s="77" t="str">
        <f ca="1">+IF(ISERROR(MATCH([1]!WORKORDER[[#This Row],[TRAVELER]],[1]!Table1[TRAVELER],0)),K3697,"Shipped")</f>
        <v>Shipped</v>
      </c>
      <c r="L3697" s="77">
        <f ca="1">IF(ISERROR(MATCH([1]!WORKORDER[[#This Row],[TRAVELER]],[1]!Table1[TRAVELER],0)),L3697,#REF!)</f>
        <v>29874</v>
      </c>
    </row>
    <row r="3698" spans="1:12" hidden="1" x14ac:dyDescent="0.25">
      <c r="A3698" s="77">
        <v>712825</v>
      </c>
      <c r="B3698" s="77" t="s">
        <v>935</v>
      </c>
      <c r="C3698" s="77">
        <v>1326</v>
      </c>
      <c r="D3698" s="77"/>
      <c r="E3698" s="100">
        <v>853</v>
      </c>
      <c r="F3698" s="101">
        <v>20654</v>
      </c>
      <c r="G3698" s="102">
        <v>191241</v>
      </c>
      <c r="H3698" s="103">
        <v>46216</v>
      </c>
      <c r="I3698" s="104" t="s">
        <v>926</v>
      </c>
      <c r="J3698" s="77"/>
      <c r="K3698" s="77" t="str">
        <f ca="1">+IF(ISERROR(MATCH([1]!WORKORDER[[#This Row],[TRAVELER]],[1]!Table1[TRAVELER],0)),K3698,"Shipped")</f>
        <v>Shipped</v>
      </c>
      <c r="L3698" s="77">
        <f ca="1">IF(ISERROR(MATCH([1]!WORKORDER[[#This Row],[TRAVELER]],[1]!Table1[TRAVELER],0)),L3698,#REF!)</f>
        <v>29854</v>
      </c>
    </row>
    <row r="3699" spans="1:12" hidden="1" x14ac:dyDescent="0.25">
      <c r="A3699" s="77">
        <v>712826</v>
      </c>
      <c r="B3699" s="77" t="s">
        <v>935</v>
      </c>
      <c r="C3699" s="77">
        <v>823</v>
      </c>
      <c r="D3699" s="77"/>
      <c r="E3699" s="100">
        <v>823</v>
      </c>
      <c r="F3699" s="101">
        <v>19927</v>
      </c>
      <c r="G3699" s="102">
        <v>191241</v>
      </c>
      <c r="H3699" s="103">
        <v>46216</v>
      </c>
      <c r="I3699" s="104" t="s">
        <v>926</v>
      </c>
      <c r="J3699" s="77"/>
      <c r="K3699" s="77" t="str">
        <f ca="1">+IF(ISERROR(MATCH([1]!WORKORDER[[#This Row],[TRAVELER]],[1]!Table1[TRAVELER],0)),K3699,"Shipped")</f>
        <v>Shipped</v>
      </c>
      <c r="L3699" s="77">
        <f ca="1">IF(ISERROR(MATCH([1]!WORKORDER[[#This Row],[TRAVELER]],[1]!Table1[TRAVELER],0)),L3699,#REF!)</f>
        <v>29874</v>
      </c>
    </row>
    <row r="3700" spans="1:12" hidden="1" x14ac:dyDescent="0.25">
      <c r="A3700" s="77">
        <v>712827</v>
      </c>
      <c r="B3700" s="77" t="s">
        <v>958</v>
      </c>
      <c r="C3700" s="77">
        <v>1426</v>
      </c>
      <c r="D3700" s="77"/>
      <c r="E3700" s="100">
        <v>841</v>
      </c>
      <c r="F3700" s="101">
        <v>28033</v>
      </c>
      <c r="G3700" s="102">
        <v>191288</v>
      </c>
      <c r="H3700" s="103">
        <v>46217</v>
      </c>
      <c r="I3700" s="104" t="s">
        <v>926</v>
      </c>
      <c r="J3700" s="77"/>
      <c r="K3700" s="77" t="str">
        <f ca="1">+IF(ISERROR(MATCH([1]!WORKORDER[[#This Row],[TRAVELER]],[1]!Table1[TRAVELER],0)),K3700,"Shipped")</f>
        <v>Shipped</v>
      </c>
      <c r="L3700" s="77">
        <f ca="1">IF(ISERROR(MATCH([1]!WORKORDER[[#This Row],[TRAVELER]],[1]!Table1[TRAVELER],0)),L3700,#REF!)</f>
        <v>29873</v>
      </c>
    </row>
    <row r="3701" spans="1:12" hidden="1" x14ac:dyDescent="0.25">
      <c r="A3701" s="77">
        <v>712828</v>
      </c>
      <c r="B3701" s="77" t="s">
        <v>958</v>
      </c>
      <c r="C3701" s="77">
        <v>854</v>
      </c>
      <c r="D3701" s="77"/>
      <c r="E3701" s="100">
        <v>571</v>
      </c>
      <c r="F3701" s="101">
        <v>19033</v>
      </c>
      <c r="G3701" s="102">
        <v>191288</v>
      </c>
      <c r="H3701" s="103">
        <v>46217</v>
      </c>
      <c r="I3701" s="104" t="s">
        <v>926</v>
      </c>
      <c r="J3701" s="77"/>
      <c r="K3701" s="77" t="str">
        <f ca="1">+IF(ISERROR(MATCH([1]!WORKORDER[[#This Row],[TRAVELER]],[1]!Table1[TRAVELER],0)),K3701,"Shipped")</f>
        <v>Shipped</v>
      </c>
      <c r="L3701" s="77">
        <f ca="1">IF(ISERROR(MATCH([1]!WORKORDER[[#This Row],[TRAVELER]],[1]!Table1[TRAVELER],0)),L3701,#REF!)</f>
        <v>29873</v>
      </c>
    </row>
    <row r="3702" spans="1:12" hidden="1" x14ac:dyDescent="0.25">
      <c r="A3702" s="77">
        <v>712829</v>
      </c>
      <c r="B3702" s="77" t="s">
        <v>945</v>
      </c>
      <c r="C3702" s="77">
        <v>1096</v>
      </c>
      <c r="D3702" s="77"/>
      <c r="E3702" s="100">
        <v>1404</v>
      </c>
      <c r="F3702" s="101">
        <v>50870</v>
      </c>
      <c r="G3702" s="102">
        <v>191215</v>
      </c>
      <c r="H3702" s="103">
        <v>46213</v>
      </c>
      <c r="I3702" s="104" t="s">
        <v>926</v>
      </c>
      <c r="J3702" s="77"/>
      <c r="K3702" s="77" t="str">
        <f ca="1">+IF(ISERROR(MATCH([1]!WORKORDER[[#This Row],[TRAVELER]],[1]!Table1[TRAVELER],0)),K3702,"Shipped")</f>
        <v>Shipped</v>
      </c>
      <c r="L3702" s="77">
        <f ca="1">IF(ISERROR(MATCH([1]!WORKORDER[[#This Row],[TRAVELER]],[1]!Table1[TRAVELER],0)),L3702,#REF!)</f>
        <v>29839</v>
      </c>
    </row>
    <row r="3703" spans="1:12" hidden="1" x14ac:dyDescent="0.25">
      <c r="A3703" s="77">
        <v>712831</v>
      </c>
      <c r="B3703" s="77" t="s">
        <v>945</v>
      </c>
      <c r="C3703" s="77">
        <v>1731</v>
      </c>
      <c r="D3703" s="77"/>
      <c r="E3703" s="100">
        <v>1408</v>
      </c>
      <c r="F3703" s="101">
        <v>51014</v>
      </c>
      <c r="G3703" s="102">
        <v>191215</v>
      </c>
      <c r="H3703" s="103">
        <v>46213</v>
      </c>
      <c r="I3703" s="104" t="s">
        <v>926</v>
      </c>
      <c r="J3703" s="77"/>
      <c r="K3703" s="77" t="str">
        <f ca="1">+IF(ISERROR(MATCH([1]!WORKORDER[[#This Row],[TRAVELER]],[1]!Table1[TRAVELER],0)),K3703,"Shipped")</f>
        <v>Shipped</v>
      </c>
      <c r="L3703" s="77">
        <f ca="1">IF(ISERROR(MATCH([1]!WORKORDER[[#This Row],[TRAVELER]],[1]!Table1[TRAVELER],0)),L3703,#REF!)</f>
        <v>29850</v>
      </c>
    </row>
    <row r="3704" spans="1:12" hidden="1" x14ac:dyDescent="0.25">
      <c r="A3704" s="77">
        <v>712833</v>
      </c>
      <c r="B3704" s="77" t="s">
        <v>945</v>
      </c>
      <c r="C3704" s="77">
        <v>1403</v>
      </c>
      <c r="D3704" s="77"/>
      <c r="E3704" s="100">
        <v>1336</v>
      </c>
      <c r="F3704" s="101">
        <v>48406</v>
      </c>
      <c r="G3704" s="102">
        <v>191215</v>
      </c>
      <c r="H3704" s="103">
        <v>46213</v>
      </c>
      <c r="I3704" s="104" t="s">
        <v>926</v>
      </c>
      <c r="J3704" s="77"/>
      <c r="K3704" s="77" t="str">
        <f ca="1">+IF(ISERROR(MATCH([1]!WORKORDER[[#This Row],[TRAVELER]],[1]!Table1[TRAVELER],0)),K3704,"Shipped")</f>
        <v>Shipped</v>
      </c>
      <c r="L3704" s="77">
        <f ca="1">IF(ISERROR(MATCH([1]!WORKORDER[[#This Row],[TRAVELER]],[1]!Table1[TRAVELER],0)),L3704,#REF!)</f>
        <v>29850</v>
      </c>
    </row>
    <row r="3705" spans="1:12" hidden="1" x14ac:dyDescent="0.25">
      <c r="A3705" s="77">
        <v>712834</v>
      </c>
      <c r="B3705" s="77" t="s">
        <v>945</v>
      </c>
      <c r="C3705" s="77">
        <v>774</v>
      </c>
      <c r="D3705" s="77"/>
      <c r="E3705" s="100">
        <v>1310</v>
      </c>
      <c r="F3705" s="101">
        <v>47464</v>
      </c>
      <c r="G3705" s="102">
        <v>191215</v>
      </c>
      <c r="H3705" s="103">
        <v>46213</v>
      </c>
      <c r="I3705" s="104" t="s">
        <v>926</v>
      </c>
      <c r="J3705" s="77"/>
      <c r="K3705" s="77" t="str">
        <f ca="1">+IF(ISERROR(MATCH([1]!WORKORDER[[#This Row],[TRAVELER]],[1]!Table1[TRAVELER],0)),K3705,"Shipped")</f>
        <v>Shipped</v>
      </c>
      <c r="L3705" s="77">
        <f ca="1">IF(ISERROR(MATCH([1]!WORKORDER[[#This Row],[TRAVELER]],[1]!Table1[TRAVELER],0)),L3705,#REF!)</f>
        <v>29873</v>
      </c>
    </row>
    <row r="3706" spans="1:12" hidden="1" x14ac:dyDescent="0.25">
      <c r="A3706" s="77">
        <v>712835</v>
      </c>
      <c r="B3706" s="77" t="s">
        <v>945</v>
      </c>
      <c r="C3706" s="77">
        <v>135</v>
      </c>
      <c r="D3706" s="77"/>
      <c r="E3706" s="100">
        <v>810</v>
      </c>
      <c r="F3706" s="101">
        <v>29348</v>
      </c>
      <c r="G3706" s="102">
        <v>191215</v>
      </c>
      <c r="H3706" s="103">
        <v>46213</v>
      </c>
      <c r="I3706" s="104" t="s">
        <v>926</v>
      </c>
      <c r="J3706" s="77"/>
      <c r="K3706" s="77" t="str">
        <f ca="1">+IF(ISERROR(MATCH([1]!WORKORDER[[#This Row],[TRAVELER]],[1]!Table1[TRAVELER],0)),K3706,"Shipped")</f>
        <v>Shipped</v>
      </c>
      <c r="L3706" s="77">
        <f ca="1">IF(ISERROR(MATCH([1]!WORKORDER[[#This Row],[TRAVELER]],[1]!Table1[TRAVELER],0)),L3706,#REF!)</f>
        <v>29839</v>
      </c>
    </row>
    <row r="3707" spans="1:12" hidden="1" x14ac:dyDescent="0.25">
      <c r="A3707" s="77">
        <v>712837</v>
      </c>
      <c r="B3707" s="77" t="s">
        <v>945</v>
      </c>
      <c r="C3707" s="77">
        <v>1647</v>
      </c>
      <c r="D3707" s="77"/>
      <c r="E3707" s="100">
        <v>1176</v>
      </c>
      <c r="F3707" s="101">
        <v>42609</v>
      </c>
      <c r="G3707" s="102">
        <v>191215</v>
      </c>
      <c r="H3707" s="103">
        <v>46213</v>
      </c>
      <c r="I3707" s="104" t="s">
        <v>926</v>
      </c>
      <c r="J3707" s="77"/>
      <c r="K3707" s="77" t="str">
        <f ca="1">+IF(ISERROR(MATCH([1]!WORKORDER[[#This Row],[TRAVELER]],[1]!Table1[TRAVELER],0)),K3707,"Shipped")</f>
        <v>Shipped</v>
      </c>
      <c r="L3707" s="77">
        <f ca="1">IF(ISERROR(MATCH([1]!WORKORDER[[#This Row],[TRAVELER]],[1]!Table1[TRAVELER],0)),L3707,#REF!)</f>
        <v>29837</v>
      </c>
    </row>
    <row r="3708" spans="1:12" hidden="1" x14ac:dyDescent="0.25">
      <c r="A3708" s="77">
        <v>712838</v>
      </c>
      <c r="B3708" s="77" t="s">
        <v>945</v>
      </c>
      <c r="C3708" s="77">
        <v>1697</v>
      </c>
      <c r="D3708" s="77"/>
      <c r="E3708" s="100">
        <v>1418</v>
      </c>
      <c r="F3708" s="101">
        <v>51377</v>
      </c>
      <c r="G3708" s="102">
        <v>191215</v>
      </c>
      <c r="H3708" s="103">
        <v>46213</v>
      </c>
      <c r="I3708" s="104" t="s">
        <v>926</v>
      </c>
      <c r="J3708" s="77"/>
      <c r="K3708" s="77" t="str">
        <f ca="1">+IF(ISERROR(MATCH([1]!WORKORDER[[#This Row],[TRAVELER]],[1]!Table1[TRAVELER],0)),K3708,"Shipped")</f>
        <v>Shipped</v>
      </c>
      <c r="L3708" s="77">
        <f ca="1">IF(ISERROR(MATCH([1]!WORKORDER[[#This Row],[TRAVELER]],[1]!Table1[TRAVELER],0)),L3708,#REF!)</f>
        <v>29850</v>
      </c>
    </row>
    <row r="3709" spans="1:12" hidden="1" x14ac:dyDescent="0.25">
      <c r="A3709" s="77">
        <v>712839</v>
      </c>
      <c r="B3709" s="77">
        <v>11548535</v>
      </c>
      <c r="C3709" s="77">
        <v>610</v>
      </c>
      <c r="D3709" s="77"/>
      <c r="E3709" s="100">
        <v>1019</v>
      </c>
      <c r="F3709" s="101">
        <v>5095</v>
      </c>
      <c r="G3709" s="102">
        <v>192933</v>
      </c>
      <c r="H3709" s="103">
        <v>46240</v>
      </c>
      <c r="I3709" s="104" t="s">
        <v>2212</v>
      </c>
      <c r="J3709" s="77"/>
      <c r="K3709" s="77" t="str">
        <f ca="1">+IF(ISERROR(MATCH([1]!WORKORDER[[#This Row],[TRAVELER]],[1]!Table1[TRAVELER],0)),K3709,"Shipped")</f>
        <v>Shipped</v>
      </c>
      <c r="L3709" s="77">
        <f ca="1">IF(ISERROR(MATCH([1]!WORKORDER[[#This Row],[TRAVELER]],[1]!Table1[TRAVELER],0)),L3709,#REF!)</f>
        <v>29956</v>
      </c>
    </row>
    <row r="3710" spans="1:12" hidden="1" x14ac:dyDescent="0.25">
      <c r="A3710" s="77">
        <v>712840</v>
      </c>
      <c r="B3710" s="77">
        <v>11548535</v>
      </c>
      <c r="C3710" s="77">
        <v>757</v>
      </c>
      <c r="D3710" s="77"/>
      <c r="E3710" s="100">
        <v>1156</v>
      </c>
      <c r="F3710" s="101">
        <v>5780</v>
      </c>
      <c r="G3710" s="102">
        <v>192933</v>
      </c>
      <c r="H3710" s="103">
        <v>46240</v>
      </c>
      <c r="I3710" s="104" t="s">
        <v>2213</v>
      </c>
      <c r="J3710" s="77"/>
      <c r="K3710" s="77" t="str">
        <f ca="1">+IF(ISERROR(MATCH([1]!WORKORDER[[#This Row],[TRAVELER]],[1]!Table1[TRAVELER],0)),K3710,"Shipped")</f>
        <v>Shipped</v>
      </c>
      <c r="L3710" s="77">
        <f ca="1">IF(ISERROR(MATCH([1]!WORKORDER[[#This Row],[TRAVELER]],[1]!Table1[TRAVELER],0)),L3710,#REF!)</f>
        <v>29954</v>
      </c>
    </row>
    <row r="3711" spans="1:12" hidden="1" x14ac:dyDescent="0.25">
      <c r="A3711" s="77">
        <v>712841</v>
      </c>
      <c r="B3711" s="77">
        <v>11546546</v>
      </c>
      <c r="C3711" s="77">
        <v>1662</v>
      </c>
      <c r="D3711" s="77"/>
      <c r="E3711" s="100">
        <v>911</v>
      </c>
      <c r="F3711" s="101">
        <v>47202</v>
      </c>
      <c r="G3711" s="102">
        <v>191241</v>
      </c>
      <c r="H3711" s="103">
        <v>46216</v>
      </c>
      <c r="I3711" s="104" t="s">
        <v>926</v>
      </c>
      <c r="J3711" s="77" t="s">
        <v>950</v>
      </c>
      <c r="K3711" s="77" t="str">
        <f ca="1">+IF(ISERROR(MATCH([1]!WORKORDER[[#This Row],[TRAVELER]],[1]!Table1[TRAVELER],0)),K3711,"Shipped")</f>
        <v>Shipped</v>
      </c>
      <c r="L3711" s="77">
        <f ca="1">IF(ISERROR(MATCH([1]!WORKORDER[[#This Row],[TRAVELER]],[1]!Table1[TRAVELER],0)),L3711,#REF!)</f>
        <v>29879</v>
      </c>
    </row>
    <row r="3712" spans="1:12" hidden="1" x14ac:dyDescent="0.25">
      <c r="A3712" s="77">
        <v>712842</v>
      </c>
      <c r="B3712" s="77">
        <v>11546546</v>
      </c>
      <c r="C3712" s="77">
        <v>1365</v>
      </c>
      <c r="D3712" s="77"/>
      <c r="E3712" s="100">
        <v>928</v>
      </c>
      <c r="F3712" s="101">
        <v>48083</v>
      </c>
      <c r="G3712" s="102">
        <v>191241</v>
      </c>
      <c r="H3712" s="103">
        <v>46216</v>
      </c>
      <c r="I3712" s="104" t="s">
        <v>926</v>
      </c>
      <c r="J3712" s="77"/>
      <c r="K3712" s="77" t="str">
        <f ca="1">+IF(ISERROR(MATCH([1]!WORKORDER[[#This Row],[TRAVELER]],[1]!Table1[TRAVELER],0)),K3712,"Shipped")</f>
        <v>Shipped</v>
      </c>
      <c r="L3712" s="77">
        <f ca="1">IF(ISERROR(MATCH([1]!WORKORDER[[#This Row],[TRAVELER]],[1]!Table1[TRAVELER],0)),L3712,#REF!)</f>
        <v>29873</v>
      </c>
    </row>
    <row r="3713" spans="1:12" hidden="1" x14ac:dyDescent="0.25">
      <c r="A3713" s="77">
        <v>712849</v>
      </c>
      <c r="B3713" s="77">
        <v>11549168</v>
      </c>
      <c r="C3713" s="77" t="s">
        <v>2214</v>
      </c>
      <c r="D3713" s="77"/>
      <c r="E3713" s="100"/>
      <c r="F3713" s="101"/>
      <c r="G3713" s="102">
        <v>191024</v>
      </c>
      <c r="H3713" s="103">
        <v>46205</v>
      </c>
      <c r="I3713" s="104" t="s">
        <v>2215</v>
      </c>
      <c r="J3713" s="77"/>
      <c r="K3713" s="77" t="str">
        <f ca="1">+IF(ISERROR(MATCH([1]!WORKORDER[[#This Row],[TRAVELER]],[1]!Table1[TRAVELER],0)),K3713,"Shipped")</f>
        <v>Shipped</v>
      </c>
      <c r="L3713" s="77">
        <f ca="1">IF(ISERROR(MATCH([1]!WORKORDER[[#This Row],[TRAVELER]],[1]!Table1[TRAVELER],0)),L3713,#REF!)</f>
        <v>29809</v>
      </c>
    </row>
    <row r="3714" spans="1:12" hidden="1" x14ac:dyDescent="0.25">
      <c r="A3714" s="77">
        <v>712850</v>
      </c>
      <c r="B3714" s="77" t="s">
        <v>864</v>
      </c>
      <c r="C3714" s="77">
        <v>535</v>
      </c>
      <c r="D3714" s="77"/>
      <c r="E3714" s="100">
        <v>1096</v>
      </c>
      <c r="F3714" s="101">
        <v>40000</v>
      </c>
      <c r="G3714" s="102">
        <v>191223</v>
      </c>
      <c r="H3714" s="103">
        <v>46213</v>
      </c>
      <c r="I3714" s="104" t="s">
        <v>2216</v>
      </c>
      <c r="J3714" s="77"/>
      <c r="K3714" s="77" t="str">
        <f ca="1">+IF(ISERROR(MATCH([1]!WORKORDER[[#This Row],[TRAVELER]],[1]!Table1[TRAVELER],0)),K3714,"Shipped")</f>
        <v>Shipped</v>
      </c>
      <c r="L3714" s="77">
        <f ca="1">IF(ISERROR(MATCH([1]!WORKORDER[[#This Row],[TRAVELER]],[1]!Table1[TRAVELER],0)),L3714,#REF!)</f>
        <v>29862</v>
      </c>
    </row>
    <row r="3715" spans="1:12" hidden="1" x14ac:dyDescent="0.25">
      <c r="A3715" s="77">
        <v>712851</v>
      </c>
      <c r="B3715" s="77" t="s">
        <v>864</v>
      </c>
      <c r="C3715" s="77">
        <v>1038</v>
      </c>
      <c r="D3715" s="77"/>
      <c r="E3715" s="100">
        <v>1096</v>
      </c>
      <c r="F3715" s="101">
        <v>40000</v>
      </c>
      <c r="G3715" s="102">
        <v>191223</v>
      </c>
      <c r="H3715" s="103">
        <v>46213</v>
      </c>
      <c r="I3715" s="104" t="s">
        <v>2217</v>
      </c>
      <c r="J3715" s="77"/>
      <c r="K3715" s="77" t="str">
        <f ca="1">+IF(ISERROR(MATCH([1]!WORKORDER[[#This Row],[TRAVELER]],[1]!Table1[TRAVELER],0)),K3715,"Shipped")</f>
        <v>Shipped</v>
      </c>
      <c r="L3715" s="77">
        <f ca="1">IF(ISERROR(MATCH([1]!WORKORDER[[#This Row],[TRAVELER]],[1]!Table1[TRAVELER],0)),L3715,#REF!)</f>
        <v>29862</v>
      </c>
    </row>
    <row r="3716" spans="1:12" hidden="1" x14ac:dyDescent="0.25">
      <c r="A3716" s="77">
        <v>712852</v>
      </c>
      <c r="B3716" s="77" t="s">
        <v>864</v>
      </c>
      <c r="C3716" s="77">
        <v>426</v>
      </c>
      <c r="D3716" s="77"/>
      <c r="E3716" s="100">
        <v>1123</v>
      </c>
      <c r="F3716" s="101">
        <v>41000</v>
      </c>
      <c r="G3716" s="102">
        <v>191223</v>
      </c>
      <c r="H3716" s="103">
        <v>46213</v>
      </c>
      <c r="I3716" s="104" t="s">
        <v>2218</v>
      </c>
      <c r="J3716" s="77"/>
      <c r="K3716" s="77" t="str">
        <f ca="1">+IF(ISERROR(MATCH([1]!WORKORDER[[#This Row],[TRAVELER]],[1]!Table1[TRAVELER],0)),K3716,"Shipped")</f>
        <v>Shipped</v>
      </c>
      <c r="L3716" s="77">
        <f ca="1">IF(ISERROR(MATCH([1]!WORKORDER[[#This Row],[TRAVELER]],[1]!Table1[TRAVELER],0)),L3716,#REF!)</f>
        <v>29862</v>
      </c>
    </row>
    <row r="3717" spans="1:12" hidden="1" x14ac:dyDescent="0.25">
      <c r="A3717" s="77">
        <v>712853</v>
      </c>
      <c r="B3717" s="77" t="s">
        <v>864</v>
      </c>
      <c r="C3717" s="77">
        <v>908</v>
      </c>
      <c r="D3717" s="77"/>
      <c r="E3717" s="100">
        <v>1096</v>
      </c>
      <c r="F3717" s="101">
        <v>40000</v>
      </c>
      <c r="G3717" s="102">
        <v>191223</v>
      </c>
      <c r="H3717" s="103">
        <v>46213</v>
      </c>
      <c r="I3717" s="104" t="s">
        <v>2219</v>
      </c>
      <c r="J3717" s="77"/>
      <c r="K3717" s="77" t="str">
        <f ca="1">+IF(ISERROR(MATCH([1]!WORKORDER[[#This Row],[TRAVELER]],[1]!Table1[TRAVELER],0)),K3717,"Shipped")</f>
        <v>Shipped</v>
      </c>
      <c r="L3717" s="77">
        <f ca="1">IF(ISERROR(MATCH([1]!WORKORDER[[#This Row],[TRAVELER]],[1]!Table1[TRAVELER],0)),L3717,#REF!)</f>
        <v>29862</v>
      </c>
    </row>
    <row r="3718" spans="1:12" hidden="1" x14ac:dyDescent="0.25">
      <c r="A3718" s="77">
        <v>712854</v>
      </c>
      <c r="B3718" s="77">
        <v>82246</v>
      </c>
      <c r="C3718" s="77" t="s">
        <v>922</v>
      </c>
      <c r="D3718" s="77"/>
      <c r="E3718" s="100">
        <v>1658</v>
      </c>
      <c r="F3718" s="101">
        <v>15000</v>
      </c>
      <c r="G3718" s="102">
        <v>191252</v>
      </c>
      <c r="H3718" s="103">
        <v>46216</v>
      </c>
      <c r="I3718" s="104" t="s">
        <v>926</v>
      </c>
      <c r="J3718" s="77"/>
      <c r="K3718" s="77" t="str">
        <f ca="1">+IF(ISERROR(MATCH([1]!WORKORDER[[#This Row],[TRAVELER]],[1]!Table1[TRAVELER],0)),K3718,"Shipped")</f>
        <v>Shipped</v>
      </c>
      <c r="L3718" s="77">
        <f ca="1">IF(ISERROR(MATCH([1]!WORKORDER[[#This Row],[TRAVELER]],[1]!Table1[TRAVELER],0)),L3718,#REF!)</f>
        <v>29865</v>
      </c>
    </row>
    <row r="3719" spans="1:12" hidden="1" x14ac:dyDescent="0.25">
      <c r="A3719" s="77">
        <v>712855</v>
      </c>
      <c r="B3719" s="77">
        <v>82246</v>
      </c>
      <c r="C3719" s="77" t="s">
        <v>922</v>
      </c>
      <c r="D3719" s="77"/>
      <c r="E3719" s="100">
        <v>1658</v>
      </c>
      <c r="F3719" s="101">
        <v>15000</v>
      </c>
      <c r="G3719" s="102">
        <v>191252</v>
      </c>
      <c r="H3719" s="103">
        <v>46216</v>
      </c>
      <c r="I3719" s="104" t="s">
        <v>2220</v>
      </c>
      <c r="J3719" s="77"/>
      <c r="K3719" s="77" t="str">
        <f ca="1">+IF(ISERROR(MATCH([1]!WORKORDER[[#This Row],[TRAVELER]],[1]!Table1[TRAVELER],0)),K3719,"Shipped")</f>
        <v>Shipped</v>
      </c>
      <c r="L3719" s="77">
        <f ca="1">IF(ISERROR(MATCH([1]!WORKORDER[[#This Row],[TRAVELER]],[1]!Table1[TRAVELER],0)),L3719,#REF!)</f>
        <v>29865</v>
      </c>
    </row>
    <row r="3720" spans="1:12" hidden="1" x14ac:dyDescent="0.25">
      <c r="A3720" s="77">
        <v>712856</v>
      </c>
      <c r="B3720" s="77">
        <v>82246</v>
      </c>
      <c r="C3720" s="77" t="s">
        <v>922</v>
      </c>
      <c r="D3720" s="77"/>
      <c r="E3720" s="100">
        <v>465</v>
      </c>
      <c r="F3720" s="101">
        <v>4210</v>
      </c>
      <c r="G3720" s="102">
        <v>191252</v>
      </c>
      <c r="H3720" s="103">
        <v>46216</v>
      </c>
      <c r="I3720" s="104" t="s">
        <v>926</v>
      </c>
      <c r="J3720" s="77"/>
      <c r="K3720" s="77" t="str">
        <f ca="1">+IF(ISERROR(MATCH([1]!WORKORDER[[#This Row],[TRAVELER]],[1]!Table1[TRAVELER],0)),K3720,"Shipped")</f>
        <v>Shipped</v>
      </c>
      <c r="L3720" s="77">
        <f ca="1">IF(ISERROR(MATCH([1]!WORKORDER[[#This Row],[TRAVELER]],[1]!Table1[TRAVELER],0)),L3720,#REF!)</f>
        <v>29867</v>
      </c>
    </row>
    <row r="3721" spans="1:12" hidden="1" x14ac:dyDescent="0.25">
      <c r="A3721" s="77">
        <v>712857</v>
      </c>
      <c r="B3721" s="77">
        <v>82246</v>
      </c>
      <c r="C3721" s="77" t="s">
        <v>922</v>
      </c>
      <c r="D3721" s="77"/>
      <c r="E3721" s="100">
        <v>465</v>
      </c>
      <c r="F3721" s="101">
        <v>4210</v>
      </c>
      <c r="G3721" s="102">
        <v>191252</v>
      </c>
      <c r="H3721" s="103">
        <v>46216</v>
      </c>
      <c r="I3721" s="104" t="s">
        <v>2221</v>
      </c>
      <c r="J3721" s="77"/>
      <c r="K3721" s="77" t="str">
        <f ca="1">+IF(ISERROR(MATCH([1]!WORKORDER[[#This Row],[TRAVELER]],[1]!Table1[TRAVELER],0)),K3721,"Shipped")</f>
        <v>Shipped</v>
      </c>
      <c r="L3721" s="77">
        <f ca="1">IF(ISERROR(MATCH([1]!WORKORDER[[#This Row],[TRAVELER]],[1]!Table1[TRAVELER],0)),L3721,#REF!)</f>
        <v>29865</v>
      </c>
    </row>
    <row r="3722" spans="1:12" hidden="1" x14ac:dyDescent="0.25">
      <c r="A3722" s="77">
        <v>712858</v>
      </c>
      <c r="B3722" s="77">
        <v>82246</v>
      </c>
      <c r="C3722" s="77" t="s">
        <v>922</v>
      </c>
      <c r="D3722" s="77"/>
      <c r="E3722" s="100">
        <v>1658</v>
      </c>
      <c r="F3722" s="101">
        <v>15000</v>
      </c>
      <c r="G3722" s="102">
        <v>191252</v>
      </c>
      <c r="H3722" s="103">
        <v>46216</v>
      </c>
      <c r="I3722" s="104" t="s">
        <v>926</v>
      </c>
      <c r="J3722" s="77"/>
      <c r="K3722" s="77" t="str">
        <f ca="1">+IF(ISERROR(MATCH([1]!WORKORDER[[#This Row],[TRAVELER]],[1]!Table1[TRAVELER],0)),K3722,"Shipped")</f>
        <v>Shipped</v>
      </c>
      <c r="L3722" s="77">
        <f ca="1">IF(ISERROR(MATCH([1]!WORKORDER[[#This Row],[TRAVELER]],[1]!Table1[TRAVELER],0)),L3722,#REF!)</f>
        <v>29854</v>
      </c>
    </row>
    <row r="3723" spans="1:12" hidden="1" x14ac:dyDescent="0.25">
      <c r="A3723" s="77">
        <v>712859</v>
      </c>
      <c r="B3723" s="77">
        <v>82246</v>
      </c>
      <c r="C3723" s="77" t="s">
        <v>922</v>
      </c>
      <c r="D3723" s="77"/>
      <c r="E3723" s="100">
        <v>1658</v>
      </c>
      <c r="F3723" s="101">
        <v>15000</v>
      </c>
      <c r="G3723" s="102">
        <v>191252</v>
      </c>
      <c r="H3723" s="103">
        <v>46216</v>
      </c>
      <c r="I3723" s="104" t="s">
        <v>2222</v>
      </c>
      <c r="J3723" s="77"/>
      <c r="K3723" s="77" t="str">
        <f ca="1">+IF(ISERROR(MATCH([1]!WORKORDER[[#This Row],[TRAVELER]],[1]!Table1[TRAVELER],0)),K3723,"Shipped")</f>
        <v>Shipped</v>
      </c>
      <c r="L3723" s="77">
        <f ca="1">IF(ISERROR(MATCH([1]!WORKORDER[[#This Row],[TRAVELER]],[1]!Table1[TRAVELER],0)),L3723,#REF!)</f>
        <v>29854</v>
      </c>
    </row>
    <row r="3724" spans="1:12" hidden="1" x14ac:dyDescent="0.25">
      <c r="A3724" s="77">
        <v>712860</v>
      </c>
      <c r="B3724" s="77">
        <v>82246</v>
      </c>
      <c r="C3724" s="77" t="s">
        <v>922</v>
      </c>
      <c r="D3724" s="77"/>
      <c r="E3724" s="100">
        <v>1658</v>
      </c>
      <c r="F3724" s="101">
        <v>15000</v>
      </c>
      <c r="G3724" s="102">
        <v>191252</v>
      </c>
      <c r="H3724" s="103">
        <v>46216</v>
      </c>
      <c r="I3724" s="104" t="s">
        <v>926</v>
      </c>
      <c r="J3724" s="77"/>
      <c r="K3724" s="77" t="str">
        <f ca="1">+IF(ISERROR(MATCH([1]!WORKORDER[[#This Row],[TRAVELER]],[1]!Table1[TRAVELER],0)),K3724,"Shipped")</f>
        <v>Shipped</v>
      </c>
      <c r="L3724" s="77">
        <f ca="1">IF(ISERROR(MATCH([1]!WORKORDER[[#This Row],[TRAVELER]],[1]!Table1[TRAVELER],0)),L3724,#REF!)</f>
        <v>29865</v>
      </c>
    </row>
    <row r="3725" spans="1:12" hidden="1" x14ac:dyDescent="0.25">
      <c r="A3725" s="77">
        <v>712861</v>
      </c>
      <c r="B3725" s="77">
        <v>82246</v>
      </c>
      <c r="C3725" s="77" t="s">
        <v>922</v>
      </c>
      <c r="D3725" s="77"/>
      <c r="E3725" s="100">
        <v>1658</v>
      </c>
      <c r="F3725" s="101">
        <v>15000</v>
      </c>
      <c r="G3725" s="102">
        <v>191252</v>
      </c>
      <c r="H3725" s="103">
        <v>46216</v>
      </c>
      <c r="I3725" s="104" t="s">
        <v>2223</v>
      </c>
      <c r="J3725" s="77"/>
      <c r="K3725" s="77" t="str">
        <f ca="1">+IF(ISERROR(MATCH([1]!WORKORDER[[#This Row],[TRAVELER]],[1]!Table1[TRAVELER],0)),K3725,"Shipped")</f>
        <v>Shipped</v>
      </c>
      <c r="L3725" s="77">
        <f ca="1">IF(ISERROR(MATCH([1]!WORKORDER[[#This Row],[TRAVELER]],[1]!Table1[TRAVELER],0)),L3725,#REF!)</f>
        <v>29865</v>
      </c>
    </row>
    <row r="3726" spans="1:12" hidden="1" x14ac:dyDescent="0.25">
      <c r="A3726" s="77">
        <v>712862</v>
      </c>
      <c r="B3726" s="77" t="s">
        <v>1048</v>
      </c>
      <c r="C3726" s="77" t="s">
        <v>922</v>
      </c>
      <c r="D3726" s="77"/>
      <c r="E3726" s="100">
        <v>1468</v>
      </c>
      <c r="F3726" s="101">
        <v>40000</v>
      </c>
      <c r="G3726" s="102">
        <v>191213</v>
      </c>
      <c r="H3726" s="103">
        <v>46213</v>
      </c>
      <c r="I3726" s="104" t="s">
        <v>926</v>
      </c>
      <c r="J3726" s="77"/>
      <c r="K3726" s="77" t="str">
        <f ca="1">+IF(ISERROR(MATCH([1]!WORKORDER[[#This Row],[TRAVELER]],[1]!Table1[TRAVELER],0)),K3726,"Shipped")</f>
        <v>Shipped</v>
      </c>
      <c r="L3726" s="77">
        <f ca="1">IF(ISERROR(MATCH([1]!WORKORDER[[#This Row],[TRAVELER]],[1]!Table1[TRAVELER],0)),L3726,#REF!)</f>
        <v>29837</v>
      </c>
    </row>
    <row r="3727" spans="1:12" hidden="1" x14ac:dyDescent="0.25">
      <c r="A3727" s="77">
        <v>712863</v>
      </c>
      <c r="B3727" s="77" t="s">
        <v>1048</v>
      </c>
      <c r="C3727" s="77" t="s">
        <v>922</v>
      </c>
      <c r="D3727" s="77"/>
      <c r="E3727" s="100">
        <v>1468</v>
      </c>
      <c r="F3727" s="101">
        <v>40000</v>
      </c>
      <c r="G3727" s="102">
        <v>191213</v>
      </c>
      <c r="H3727" s="103">
        <v>46213</v>
      </c>
      <c r="I3727" s="104" t="s">
        <v>2224</v>
      </c>
      <c r="J3727" s="77"/>
      <c r="K3727" s="77" t="str">
        <f ca="1">+IF(ISERROR(MATCH([1]!WORKORDER[[#This Row],[TRAVELER]],[1]!Table1[TRAVELER],0)),K3727,"Shipped")</f>
        <v>Shipped</v>
      </c>
      <c r="L3727" s="77">
        <f ca="1">IF(ISERROR(MATCH([1]!WORKORDER[[#This Row],[TRAVELER]],[1]!Table1[TRAVELER],0)),L3727,#REF!)</f>
        <v>29850</v>
      </c>
    </row>
    <row r="3728" spans="1:12" hidden="1" x14ac:dyDescent="0.25">
      <c r="A3728" s="77">
        <v>712864</v>
      </c>
      <c r="B3728" s="77" t="s">
        <v>944</v>
      </c>
      <c r="C3728" s="77" t="s">
        <v>922</v>
      </c>
      <c r="D3728" s="77"/>
      <c r="E3728" s="100">
        <v>1736</v>
      </c>
      <c r="F3728" s="101">
        <v>40000</v>
      </c>
      <c r="G3728" s="102">
        <v>191213</v>
      </c>
      <c r="H3728" s="103">
        <v>46213</v>
      </c>
      <c r="I3728" s="104" t="s">
        <v>926</v>
      </c>
      <c r="J3728" s="77"/>
      <c r="K3728" s="77" t="str">
        <f ca="1">+IF(ISERROR(MATCH([1]!WORKORDER[[#This Row],[TRAVELER]],[1]!Table1[TRAVELER],0)),K3728,"Shipped")</f>
        <v>Shipped</v>
      </c>
      <c r="L3728" s="77">
        <f ca="1">IF(ISERROR(MATCH([1]!WORKORDER[[#This Row],[TRAVELER]],[1]!Table1[TRAVELER],0)),L3728,#REF!)</f>
        <v>29857</v>
      </c>
    </row>
    <row r="3729" spans="1:12" hidden="1" x14ac:dyDescent="0.25">
      <c r="A3729" s="77">
        <v>712865</v>
      </c>
      <c r="B3729" s="77" t="s">
        <v>944</v>
      </c>
      <c r="C3729" s="77" t="s">
        <v>922</v>
      </c>
      <c r="D3729" s="77"/>
      <c r="E3729" s="100">
        <v>1736</v>
      </c>
      <c r="F3729" s="101">
        <v>40000</v>
      </c>
      <c r="G3729" s="102">
        <v>191213</v>
      </c>
      <c r="H3729" s="103">
        <v>46213</v>
      </c>
      <c r="I3729" s="104" t="s">
        <v>2225</v>
      </c>
      <c r="J3729" s="77"/>
      <c r="K3729" s="77" t="str">
        <f ca="1">+IF(ISERROR(MATCH([1]!WORKORDER[[#This Row],[TRAVELER]],[1]!Table1[TRAVELER],0)),K3729,"Shipped")</f>
        <v>Shipped</v>
      </c>
      <c r="L3729" s="77">
        <f ca="1">IF(ISERROR(MATCH([1]!WORKORDER[[#This Row],[TRAVELER]],[1]!Table1[TRAVELER],0)),L3729,#REF!)</f>
        <v>29839</v>
      </c>
    </row>
    <row r="3730" spans="1:12" hidden="1" x14ac:dyDescent="0.25">
      <c r="A3730" s="77">
        <v>712866</v>
      </c>
      <c r="B3730" s="77" t="s">
        <v>944</v>
      </c>
      <c r="C3730" s="77" t="s">
        <v>922</v>
      </c>
      <c r="D3730" s="77"/>
      <c r="E3730" s="100">
        <v>1736</v>
      </c>
      <c r="F3730" s="101">
        <v>40000</v>
      </c>
      <c r="G3730" s="102">
        <v>191213</v>
      </c>
      <c r="H3730" s="103">
        <v>46213</v>
      </c>
      <c r="I3730" s="104" t="s">
        <v>926</v>
      </c>
      <c r="J3730" s="77"/>
      <c r="K3730" s="77" t="str">
        <f ca="1">+IF(ISERROR(MATCH([1]!WORKORDER[[#This Row],[TRAVELER]],[1]!Table1[TRAVELER],0)),K3730,"Shipped")</f>
        <v>Shipped</v>
      </c>
      <c r="L3730" s="77">
        <f ca="1">IF(ISERROR(MATCH([1]!WORKORDER[[#This Row],[TRAVELER]],[1]!Table1[TRAVELER],0)),L3730,#REF!)</f>
        <v>29919</v>
      </c>
    </row>
    <row r="3731" spans="1:12" hidden="1" x14ac:dyDescent="0.25">
      <c r="A3731" s="77">
        <v>712867</v>
      </c>
      <c r="B3731" s="77" t="s">
        <v>944</v>
      </c>
      <c r="C3731" s="77" t="s">
        <v>922</v>
      </c>
      <c r="D3731" s="77"/>
      <c r="E3731" s="100">
        <v>1736</v>
      </c>
      <c r="F3731" s="101">
        <v>40000</v>
      </c>
      <c r="G3731" s="102">
        <v>191213</v>
      </c>
      <c r="H3731" s="103">
        <v>46213</v>
      </c>
      <c r="I3731" s="104" t="s">
        <v>2226</v>
      </c>
      <c r="J3731" s="77"/>
      <c r="K3731" s="77" t="str">
        <f ca="1">+IF(ISERROR(MATCH([1]!WORKORDER[[#This Row],[TRAVELER]],[1]!Table1[TRAVELER],0)),K3731,"Shipped")</f>
        <v>Shipped</v>
      </c>
      <c r="L3731" s="77">
        <f ca="1">IF(ISERROR(MATCH([1]!WORKORDER[[#This Row],[TRAVELER]],[1]!Table1[TRAVELER],0)),L3731,#REF!)</f>
        <v>29839</v>
      </c>
    </row>
    <row r="3732" spans="1:12" hidden="1" x14ac:dyDescent="0.25">
      <c r="A3732" s="77">
        <v>712868</v>
      </c>
      <c r="B3732" s="77">
        <v>11588714</v>
      </c>
      <c r="C3732" s="77" t="s">
        <v>922</v>
      </c>
      <c r="D3732" s="77"/>
      <c r="E3732" s="100">
        <v>1547</v>
      </c>
      <c r="F3732" s="101">
        <v>70000</v>
      </c>
      <c r="G3732" s="102">
        <v>191252</v>
      </c>
      <c r="H3732" s="103">
        <v>46216</v>
      </c>
      <c r="I3732" s="104" t="s">
        <v>926</v>
      </c>
      <c r="J3732" s="77"/>
      <c r="K3732" s="77" t="str">
        <f ca="1">+IF(ISERROR(MATCH([1]!WORKORDER[[#This Row],[TRAVELER]],[1]!Table1[TRAVELER],0)),K3732,"Shipped")</f>
        <v>Shipped</v>
      </c>
      <c r="L3732" s="77">
        <f ca="1">IF(ISERROR(MATCH([1]!WORKORDER[[#This Row],[TRAVELER]],[1]!Table1[TRAVELER],0)),L3732,#REF!)</f>
        <v>29848</v>
      </c>
    </row>
    <row r="3733" spans="1:12" hidden="1" x14ac:dyDescent="0.25">
      <c r="A3733" s="77">
        <v>712869</v>
      </c>
      <c r="B3733" s="77">
        <v>11588714</v>
      </c>
      <c r="C3733" s="77" t="s">
        <v>922</v>
      </c>
      <c r="D3733" s="77"/>
      <c r="E3733" s="100">
        <v>1547</v>
      </c>
      <c r="F3733" s="101">
        <v>70000</v>
      </c>
      <c r="G3733" s="102">
        <v>191252</v>
      </c>
      <c r="H3733" s="103">
        <v>46216</v>
      </c>
      <c r="I3733" s="104" t="s">
        <v>2227</v>
      </c>
      <c r="J3733" s="77"/>
      <c r="K3733" s="77" t="str">
        <f ca="1">+IF(ISERROR(MATCH([1]!WORKORDER[[#This Row],[TRAVELER]],[1]!Table1[TRAVELER],0)),K3733,"Shipped")</f>
        <v>Shipped</v>
      </c>
      <c r="L3733" s="77">
        <f ca="1">IF(ISERROR(MATCH([1]!WORKORDER[[#This Row],[TRAVELER]],[1]!Table1[TRAVELER],0)),L3733,#REF!)</f>
        <v>29848</v>
      </c>
    </row>
    <row r="3734" spans="1:12" hidden="1" x14ac:dyDescent="0.25">
      <c r="A3734" s="77">
        <v>712870</v>
      </c>
      <c r="B3734" s="77">
        <v>82218</v>
      </c>
      <c r="C3734" s="77" t="s">
        <v>922</v>
      </c>
      <c r="D3734" s="77"/>
      <c r="E3734" s="100">
        <v>1602</v>
      </c>
      <c r="F3734" s="101">
        <v>16000</v>
      </c>
      <c r="G3734" s="102">
        <v>191241</v>
      </c>
      <c r="H3734" s="103">
        <v>46216</v>
      </c>
      <c r="I3734" s="104" t="s">
        <v>926</v>
      </c>
      <c r="J3734" s="77"/>
      <c r="K3734" s="77" t="str">
        <f ca="1">+IF(ISERROR(MATCH([1]!WORKORDER[[#This Row],[TRAVELER]],[1]!Table1[TRAVELER],0)),K3734,"Shipped")</f>
        <v>Shipped</v>
      </c>
      <c r="L3734" s="77">
        <f ca="1">IF(ISERROR(MATCH([1]!WORKORDER[[#This Row],[TRAVELER]],[1]!Table1[TRAVELER],0)),L3734,#REF!)</f>
        <v>29871</v>
      </c>
    </row>
    <row r="3735" spans="1:12" hidden="1" x14ac:dyDescent="0.25">
      <c r="A3735" s="77">
        <v>712871</v>
      </c>
      <c r="B3735" s="77">
        <v>82218</v>
      </c>
      <c r="C3735" s="77" t="s">
        <v>922</v>
      </c>
      <c r="D3735" s="77"/>
      <c r="E3735" s="100">
        <v>1602</v>
      </c>
      <c r="F3735" s="101">
        <v>16000</v>
      </c>
      <c r="G3735" s="102">
        <v>191241</v>
      </c>
      <c r="H3735" s="103">
        <v>46216</v>
      </c>
      <c r="I3735" s="104" t="s">
        <v>2228</v>
      </c>
      <c r="J3735" s="77"/>
      <c r="K3735" s="77" t="str">
        <f ca="1">+IF(ISERROR(MATCH([1]!WORKORDER[[#This Row],[TRAVELER]],[1]!Table1[TRAVELER],0)),K3735,"Shipped")</f>
        <v>Shipped</v>
      </c>
      <c r="L3735" s="77">
        <f ca="1">IF(ISERROR(MATCH([1]!WORKORDER[[#This Row],[TRAVELER]],[1]!Table1[TRAVELER],0)),L3735,#REF!)</f>
        <v>29871</v>
      </c>
    </row>
    <row r="3736" spans="1:12" hidden="1" x14ac:dyDescent="0.25">
      <c r="A3736" s="77">
        <v>712872</v>
      </c>
      <c r="B3736" s="77">
        <v>82218</v>
      </c>
      <c r="C3736" s="77" t="s">
        <v>922</v>
      </c>
      <c r="D3736" s="77"/>
      <c r="E3736" s="100">
        <v>1832</v>
      </c>
      <c r="F3736" s="101">
        <v>18300</v>
      </c>
      <c r="G3736" s="102">
        <v>191241</v>
      </c>
      <c r="H3736" s="103">
        <v>46216</v>
      </c>
      <c r="I3736" s="104" t="s">
        <v>926</v>
      </c>
      <c r="J3736" s="77"/>
      <c r="K3736" s="77" t="str">
        <f ca="1">+IF(ISERROR(MATCH([1]!WORKORDER[[#This Row],[TRAVELER]],[1]!Table1[TRAVELER],0)),K3736,"Shipped")</f>
        <v>Shipped</v>
      </c>
      <c r="L3736" s="77">
        <f ca="1">IF(ISERROR(MATCH([1]!WORKORDER[[#This Row],[TRAVELER]],[1]!Table1[TRAVELER],0)),L3736,#REF!)</f>
        <v>29867</v>
      </c>
    </row>
    <row r="3737" spans="1:12" hidden="1" x14ac:dyDescent="0.25">
      <c r="A3737" s="77">
        <v>712873</v>
      </c>
      <c r="B3737" s="77">
        <v>82218</v>
      </c>
      <c r="C3737" s="77" t="s">
        <v>922</v>
      </c>
      <c r="D3737" s="77"/>
      <c r="E3737" s="100">
        <v>1832</v>
      </c>
      <c r="F3737" s="101">
        <v>18300</v>
      </c>
      <c r="G3737" s="102">
        <v>191241</v>
      </c>
      <c r="H3737" s="103">
        <v>46216</v>
      </c>
      <c r="I3737" s="104" t="s">
        <v>2229</v>
      </c>
      <c r="J3737" s="77"/>
      <c r="K3737" s="77" t="str">
        <f ca="1">+IF(ISERROR(MATCH([1]!WORKORDER[[#This Row],[TRAVELER]],[1]!Table1[TRAVELER],0)),K3737,"Shipped")</f>
        <v>Shipped</v>
      </c>
      <c r="L3737" s="77">
        <f ca="1">IF(ISERROR(MATCH([1]!WORKORDER[[#This Row],[TRAVELER]],[1]!Table1[TRAVELER],0)),L3737,#REF!)</f>
        <v>29877</v>
      </c>
    </row>
    <row r="3738" spans="1:12" hidden="1" x14ac:dyDescent="0.25">
      <c r="A3738" s="77">
        <v>712874</v>
      </c>
      <c r="B3738" s="77">
        <v>11611548</v>
      </c>
      <c r="C3738" s="77" t="s">
        <v>922</v>
      </c>
      <c r="D3738" s="77"/>
      <c r="E3738" s="100">
        <v>1462</v>
      </c>
      <c r="F3738" s="101">
        <v>5000</v>
      </c>
      <c r="G3738" s="102">
        <v>191252</v>
      </c>
      <c r="H3738" s="103">
        <v>46216</v>
      </c>
      <c r="I3738" s="104" t="s">
        <v>926</v>
      </c>
      <c r="J3738" s="77"/>
      <c r="K3738" s="77" t="str">
        <f ca="1">+IF(ISERROR(MATCH([1]!WORKORDER[[#This Row],[TRAVELER]],[1]!Table1[TRAVELER],0)),K3738,"Shipped")</f>
        <v>Shipped</v>
      </c>
      <c r="L3738" s="77">
        <f ca="1">IF(ISERROR(MATCH([1]!WORKORDER[[#This Row],[TRAVELER]],[1]!Table1[TRAVELER],0)),L3738,#REF!)</f>
        <v>29854</v>
      </c>
    </row>
    <row r="3739" spans="1:12" hidden="1" x14ac:dyDescent="0.25">
      <c r="A3739" s="77">
        <v>712875</v>
      </c>
      <c r="B3739" s="77">
        <v>11611548</v>
      </c>
      <c r="C3739" s="77" t="s">
        <v>922</v>
      </c>
      <c r="D3739" s="77"/>
      <c r="E3739" s="100">
        <v>1462</v>
      </c>
      <c r="F3739" s="101">
        <v>5000</v>
      </c>
      <c r="G3739" s="102">
        <v>191252</v>
      </c>
      <c r="H3739" s="103">
        <v>46216</v>
      </c>
      <c r="I3739" s="104" t="s">
        <v>2230</v>
      </c>
      <c r="J3739" s="77" t="s">
        <v>871</v>
      </c>
      <c r="K3739" s="77" t="str">
        <f ca="1">+IF(ISERROR(MATCH([1]!WORKORDER[[#This Row],[TRAVELER]],[1]!Table1[TRAVELER],0)),K3739,"Shipped")</f>
        <v>Shipped</v>
      </c>
      <c r="L3739" s="77">
        <f ca="1">IF(ISERROR(MATCH([1]!WORKORDER[[#This Row],[TRAVELER]],[1]!Table1[TRAVELER],0)),L3739,#REF!)</f>
        <v>29877</v>
      </c>
    </row>
    <row r="3740" spans="1:12" hidden="1" x14ac:dyDescent="0.25">
      <c r="A3740" s="77">
        <v>712876</v>
      </c>
      <c r="B3740" s="77">
        <v>11611548</v>
      </c>
      <c r="C3740" s="77" t="s">
        <v>922</v>
      </c>
      <c r="D3740" s="77"/>
      <c r="E3740" s="100">
        <v>1462</v>
      </c>
      <c r="F3740" s="101">
        <v>5000</v>
      </c>
      <c r="G3740" s="102">
        <v>191252</v>
      </c>
      <c r="H3740" s="103">
        <v>46216</v>
      </c>
      <c r="I3740" s="104" t="s">
        <v>926</v>
      </c>
      <c r="J3740" s="77" t="s">
        <v>871</v>
      </c>
      <c r="K3740" s="77" t="str">
        <f ca="1">+IF(ISERROR(MATCH([1]!WORKORDER[[#This Row],[TRAVELER]],[1]!Table1[TRAVELER],0)),K3740,"Shipped")</f>
        <v>Shipped</v>
      </c>
      <c r="L3740" s="77">
        <f ca="1">IF(ISERROR(MATCH([1]!WORKORDER[[#This Row],[TRAVELER]],[1]!Table1[TRAVELER],0)),L3740,#REF!)</f>
        <v>29877</v>
      </c>
    </row>
    <row r="3741" spans="1:12" hidden="1" x14ac:dyDescent="0.25">
      <c r="A3741" s="77">
        <v>712877</v>
      </c>
      <c r="B3741" s="77">
        <v>11611548</v>
      </c>
      <c r="C3741" s="77" t="s">
        <v>922</v>
      </c>
      <c r="D3741" s="77"/>
      <c r="E3741" s="100">
        <v>1462</v>
      </c>
      <c r="F3741" s="101">
        <v>5000</v>
      </c>
      <c r="G3741" s="102">
        <v>191252</v>
      </c>
      <c r="H3741" s="103">
        <v>46216</v>
      </c>
      <c r="I3741" s="104" t="s">
        <v>2231</v>
      </c>
      <c r="J3741" s="77" t="s">
        <v>871</v>
      </c>
      <c r="K3741" s="77" t="str">
        <f ca="1">+IF(ISERROR(MATCH([1]!WORKORDER[[#This Row],[TRAVELER]],[1]!Table1[TRAVELER],0)),K3741,"Shipped")</f>
        <v>Shipped</v>
      </c>
      <c r="L3741" s="77">
        <f ca="1">IF(ISERROR(MATCH([1]!WORKORDER[[#This Row],[TRAVELER]],[1]!Table1[TRAVELER],0)),L3741,#REF!)</f>
        <v>29877</v>
      </c>
    </row>
    <row r="3742" spans="1:12" hidden="1" x14ac:dyDescent="0.25">
      <c r="A3742" s="77">
        <v>712878</v>
      </c>
      <c r="B3742" s="77" t="s">
        <v>934</v>
      </c>
      <c r="C3742" s="77" t="s">
        <v>922</v>
      </c>
      <c r="D3742" s="77"/>
      <c r="E3742" s="100">
        <v>1320</v>
      </c>
      <c r="F3742" s="101">
        <v>40000</v>
      </c>
      <c r="G3742" s="102">
        <v>191252</v>
      </c>
      <c r="H3742" s="103">
        <v>46216</v>
      </c>
      <c r="I3742" s="104" t="s">
        <v>926</v>
      </c>
      <c r="J3742" s="77"/>
      <c r="K3742" s="77" t="str">
        <f ca="1">+IF(ISERROR(MATCH([1]!WORKORDER[[#This Row],[TRAVELER]],[1]!Table1[TRAVELER],0)),K3742,"Shipped")</f>
        <v>Shipped</v>
      </c>
      <c r="L3742" s="77">
        <f ca="1">IF(ISERROR(MATCH([1]!WORKORDER[[#This Row],[TRAVELER]],[1]!Table1[TRAVELER],0)),L3742,#REF!)</f>
        <v>29854</v>
      </c>
    </row>
    <row r="3743" spans="1:12" hidden="1" x14ac:dyDescent="0.25">
      <c r="A3743" s="77">
        <v>712879</v>
      </c>
      <c r="B3743" s="77" t="s">
        <v>934</v>
      </c>
      <c r="C3743" s="77" t="s">
        <v>922</v>
      </c>
      <c r="D3743" s="77"/>
      <c r="E3743" s="100">
        <v>1320</v>
      </c>
      <c r="F3743" s="101">
        <v>40000</v>
      </c>
      <c r="G3743" s="102">
        <v>191252</v>
      </c>
      <c r="H3743" s="103">
        <v>46216</v>
      </c>
      <c r="I3743" s="104" t="s">
        <v>2232</v>
      </c>
      <c r="J3743" s="77"/>
      <c r="K3743" s="77" t="str">
        <f ca="1">+IF(ISERROR(MATCH([1]!WORKORDER[[#This Row],[TRAVELER]],[1]!Table1[TRAVELER],0)),K3743,"Shipped")</f>
        <v>Shipped</v>
      </c>
      <c r="L3743" s="77">
        <f ca="1">IF(ISERROR(MATCH([1]!WORKORDER[[#This Row],[TRAVELER]],[1]!Table1[TRAVELER],0)),L3743,#REF!)</f>
        <v>29865</v>
      </c>
    </row>
    <row r="3744" spans="1:12" hidden="1" x14ac:dyDescent="0.25">
      <c r="A3744" s="77">
        <v>712880</v>
      </c>
      <c r="B3744" s="77" t="s">
        <v>955</v>
      </c>
      <c r="C3744" s="77">
        <v>751</v>
      </c>
      <c r="D3744" s="77"/>
      <c r="E3744" s="100">
        <v>1267</v>
      </c>
      <c r="F3744" s="101">
        <v>72000</v>
      </c>
      <c r="G3744" s="102">
        <v>192852</v>
      </c>
      <c r="H3744" s="103">
        <v>46238</v>
      </c>
      <c r="I3744" s="104" t="s">
        <v>927</v>
      </c>
      <c r="J3744" s="77"/>
      <c r="K3744" s="77" t="str">
        <f ca="1">+IF(ISERROR(MATCH([1]!WORKORDER[[#This Row],[TRAVELER]],[1]!Table1[TRAVELER],0)),K3744,"Shipped")</f>
        <v>Shipped</v>
      </c>
      <c r="L3744" s="77">
        <f ca="1">IF(ISERROR(MATCH([1]!WORKORDER[[#This Row],[TRAVELER]],[1]!Table1[TRAVELER],0)),L3744,#REF!)</f>
        <v>29949</v>
      </c>
    </row>
    <row r="3745" spans="1:12" hidden="1" x14ac:dyDescent="0.25">
      <c r="A3745" s="77">
        <v>712881</v>
      </c>
      <c r="B3745" s="77" t="s">
        <v>955</v>
      </c>
      <c r="C3745" s="77">
        <v>858</v>
      </c>
      <c r="D3745" s="77"/>
      <c r="E3745" s="100">
        <v>1197</v>
      </c>
      <c r="F3745" s="101">
        <v>68000</v>
      </c>
      <c r="G3745" s="102">
        <v>192745</v>
      </c>
      <c r="H3745" s="103">
        <v>46233</v>
      </c>
      <c r="I3745" s="104" t="s">
        <v>927</v>
      </c>
      <c r="J3745" s="77"/>
      <c r="K3745" s="77">
        <f ca="1">+IF(ISERROR(MATCH([1]!WORKORDER[[#This Row],[TRAVELER]],[1]!Table1[TRAVELER],0)),K3745,"Shipped")</f>
        <v>0</v>
      </c>
      <c r="L3745" s="77">
        <f ca="1">IF(ISERROR(MATCH([1]!WORKORDER[[#This Row],[TRAVELER]],[1]!Table1[TRAVELER],0)),L3745,#REF!)</f>
        <v>0</v>
      </c>
    </row>
    <row r="3746" spans="1:12" hidden="1" x14ac:dyDescent="0.25">
      <c r="A3746" s="77">
        <v>712883</v>
      </c>
      <c r="B3746" s="77">
        <v>11612078</v>
      </c>
      <c r="C3746" s="77">
        <v>1359</v>
      </c>
      <c r="D3746" s="77"/>
      <c r="E3746" s="100">
        <v>1232</v>
      </c>
      <c r="F3746" s="101">
        <v>70000</v>
      </c>
      <c r="G3746" s="102">
        <v>192899</v>
      </c>
      <c r="H3746" s="103">
        <v>46240</v>
      </c>
      <c r="I3746" s="104"/>
      <c r="J3746" s="77"/>
      <c r="K3746" s="77" t="str">
        <f ca="1">+IF(ISERROR(MATCH([1]!WORKORDER[[#This Row],[TRAVELER]],[1]!Table1[TRAVELER],0)),K3746,"Shipped")</f>
        <v>Shipped</v>
      </c>
      <c r="L3746" s="77">
        <f ca="1">IF(ISERROR(MATCH([1]!WORKORDER[[#This Row],[TRAVELER]],[1]!Table1[TRAVELER],0)),L3746,#REF!)</f>
        <v>29949</v>
      </c>
    </row>
    <row r="3747" spans="1:12" hidden="1" x14ac:dyDescent="0.25">
      <c r="A3747" s="77">
        <v>712885</v>
      </c>
      <c r="B3747" s="77" t="s">
        <v>955</v>
      </c>
      <c r="C3747" s="77">
        <v>495</v>
      </c>
      <c r="D3747" s="77"/>
      <c r="E3747" s="100">
        <v>1179</v>
      </c>
      <c r="F3747" s="101">
        <v>67000</v>
      </c>
      <c r="G3747" s="102">
        <v>191634</v>
      </c>
      <c r="H3747" s="103">
        <v>46227</v>
      </c>
      <c r="I3747" s="104" t="s">
        <v>927</v>
      </c>
      <c r="J3747" s="77"/>
      <c r="K3747" s="77" t="str">
        <f ca="1">+IF(ISERROR(MATCH([1]!WORKORDER[[#This Row],[TRAVELER]],[1]!Table1[TRAVELER],0)),K3747,"Shipped")</f>
        <v>Shipped</v>
      </c>
      <c r="L3747" s="77">
        <f ca="1">IF(ISERROR(MATCH([1]!WORKORDER[[#This Row],[TRAVELER]],[1]!Table1[TRAVELER],0)),L3747,#REF!)</f>
        <v>29922</v>
      </c>
    </row>
    <row r="3748" spans="1:12" hidden="1" x14ac:dyDescent="0.25">
      <c r="A3748" s="77">
        <v>712889</v>
      </c>
      <c r="B3748" s="77" t="s">
        <v>955</v>
      </c>
      <c r="C3748" s="77">
        <v>15</v>
      </c>
      <c r="D3748" s="77"/>
      <c r="E3748" s="100">
        <v>1320</v>
      </c>
      <c r="F3748" s="101">
        <v>75000</v>
      </c>
      <c r="G3748" s="102">
        <v>192933</v>
      </c>
      <c r="H3748" s="103">
        <v>46240</v>
      </c>
      <c r="I3748" s="104" t="s">
        <v>927</v>
      </c>
      <c r="J3748" s="77"/>
      <c r="K3748" s="77">
        <f ca="1">+IF(ISERROR(MATCH([1]!WORKORDER[[#This Row],[TRAVELER]],[1]!Table1[TRAVELER],0)),K3748,"Shipped")</f>
        <v>0</v>
      </c>
      <c r="L3748" s="77">
        <f ca="1">IF(ISERROR(MATCH([1]!WORKORDER[[#This Row],[TRAVELER]],[1]!Table1[TRAVELER],0)),L3748,#REF!)</f>
        <v>0</v>
      </c>
    </row>
    <row r="3749" spans="1:12" hidden="1" x14ac:dyDescent="0.25">
      <c r="A3749" s="77">
        <v>712890</v>
      </c>
      <c r="B3749" s="77">
        <v>11516133</v>
      </c>
      <c r="C3749" s="77">
        <v>1560</v>
      </c>
      <c r="D3749" s="77"/>
      <c r="E3749" s="100">
        <v>1147</v>
      </c>
      <c r="F3749" s="101">
        <v>16527</v>
      </c>
      <c r="G3749" s="102">
        <v>191397</v>
      </c>
      <c r="H3749" s="103">
        <v>46220</v>
      </c>
      <c r="I3749" s="104" t="s">
        <v>926</v>
      </c>
      <c r="J3749" s="77" t="s">
        <v>871</v>
      </c>
      <c r="K3749" s="77" t="str">
        <f ca="1">+IF(ISERROR(MATCH([1]!WORKORDER[[#This Row],[TRAVELER]],[1]!Table1[TRAVELER],0)),K3749,"Shipped")</f>
        <v>Shipped</v>
      </c>
      <c r="L3749" s="77">
        <f ca="1">IF(ISERROR(MATCH([1]!WORKORDER[[#This Row],[TRAVELER]],[1]!Table1[TRAVELER],0)),L3749,#REF!)</f>
        <v>29972</v>
      </c>
    </row>
    <row r="3750" spans="1:12" hidden="1" x14ac:dyDescent="0.25">
      <c r="A3750" s="77">
        <v>712891</v>
      </c>
      <c r="B3750" s="77">
        <v>11516133</v>
      </c>
      <c r="C3750" s="77">
        <v>595</v>
      </c>
      <c r="D3750" s="77"/>
      <c r="E3750" s="100">
        <v>977</v>
      </c>
      <c r="F3750" s="101">
        <v>14078</v>
      </c>
      <c r="G3750" s="102">
        <v>191397</v>
      </c>
      <c r="H3750" s="103">
        <v>46220</v>
      </c>
      <c r="I3750" s="104" t="s">
        <v>926</v>
      </c>
      <c r="J3750" s="77" t="s">
        <v>871</v>
      </c>
      <c r="K3750" s="77" t="str">
        <f ca="1">+IF(ISERROR(MATCH([1]!WORKORDER[[#This Row],[TRAVELER]],[1]!Table1[TRAVELER],0)),K3750,"Shipped")</f>
        <v>Shipped</v>
      </c>
      <c r="L3750" s="77">
        <f ca="1">IF(ISERROR(MATCH([1]!WORKORDER[[#This Row],[TRAVELER]],[1]!Table1[TRAVELER],0)),L3750,#REF!)</f>
        <v>29961</v>
      </c>
    </row>
    <row r="3751" spans="1:12" hidden="1" x14ac:dyDescent="0.25">
      <c r="A3751" s="77">
        <v>712894</v>
      </c>
      <c r="B3751" s="77">
        <v>40204491</v>
      </c>
      <c r="C3751" s="77">
        <v>852</v>
      </c>
      <c r="D3751" s="77"/>
      <c r="E3751" s="100"/>
      <c r="F3751" s="101"/>
      <c r="G3751" s="102"/>
      <c r="H3751" s="103"/>
      <c r="I3751" s="104" t="s">
        <v>926</v>
      </c>
      <c r="J3751" s="77"/>
      <c r="K3751" s="77" t="str">
        <f ca="1">+IF(ISERROR(MATCH([1]!WORKORDER[[#This Row],[TRAVELER]],[1]!Table1[TRAVELER],0)),K3751,"Shipped")</f>
        <v>Shipped</v>
      </c>
      <c r="L3751" s="77">
        <f ca="1">IF(ISERROR(MATCH([1]!WORKORDER[[#This Row],[TRAVELER]],[1]!Table1[TRAVELER],0)),L3751,#REF!)</f>
        <v>29893</v>
      </c>
    </row>
    <row r="3752" spans="1:12" hidden="1" x14ac:dyDescent="0.25">
      <c r="A3752" s="77">
        <v>712895</v>
      </c>
      <c r="B3752" s="77">
        <v>40204491</v>
      </c>
      <c r="C3752" s="77">
        <v>687</v>
      </c>
      <c r="D3752" s="77"/>
      <c r="E3752" s="100"/>
      <c r="F3752" s="101"/>
      <c r="G3752" s="102"/>
      <c r="H3752" s="103"/>
      <c r="I3752" s="104" t="s">
        <v>926</v>
      </c>
      <c r="J3752" s="77"/>
      <c r="K3752" s="77" t="str">
        <f ca="1">+IF(ISERROR(MATCH([1]!WORKORDER[[#This Row],[TRAVELER]],[1]!Table1[TRAVELER],0)),K3752,"Shipped")</f>
        <v>Shipped</v>
      </c>
      <c r="L3752" s="77">
        <f ca="1">IF(ISERROR(MATCH([1]!WORKORDER[[#This Row],[TRAVELER]],[1]!Table1[TRAVELER],0)),L3752,#REF!)</f>
        <v>29893</v>
      </c>
    </row>
    <row r="3753" spans="1:12" hidden="1" x14ac:dyDescent="0.25">
      <c r="A3753" s="77">
        <v>712896</v>
      </c>
      <c r="B3753" s="77" t="s">
        <v>981</v>
      </c>
      <c r="C3753" s="77">
        <v>699</v>
      </c>
      <c r="D3753" s="77"/>
      <c r="E3753" s="100">
        <v>1250</v>
      </c>
      <c r="F3753" s="101">
        <v>26882</v>
      </c>
      <c r="G3753" s="102">
        <v>191305</v>
      </c>
      <c r="H3753" s="103">
        <v>46218</v>
      </c>
      <c r="I3753" s="104" t="s">
        <v>926</v>
      </c>
      <c r="J3753" s="77"/>
      <c r="K3753" s="77" t="str">
        <f ca="1">+IF(ISERROR(MATCH([1]!WORKORDER[[#This Row],[TRAVELER]],[1]!Table1[TRAVELER],0)),K3753,"Shipped")</f>
        <v>Shipped</v>
      </c>
      <c r="L3753" s="77">
        <f ca="1">IF(ISERROR(MATCH([1]!WORKORDER[[#This Row],[TRAVELER]],[1]!Table1[TRAVELER],0)),L3753,#REF!)</f>
        <v>29865</v>
      </c>
    </row>
    <row r="3754" spans="1:12" hidden="1" x14ac:dyDescent="0.25">
      <c r="A3754" s="77">
        <v>712897</v>
      </c>
      <c r="B3754" s="77" t="s">
        <v>981</v>
      </c>
      <c r="C3754" s="77">
        <v>291</v>
      </c>
      <c r="D3754" s="77"/>
      <c r="E3754" s="100">
        <v>1069</v>
      </c>
      <c r="F3754" s="101">
        <v>22989</v>
      </c>
      <c r="G3754" s="102">
        <v>191305</v>
      </c>
      <c r="H3754" s="103">
        <v>46218</v>
      </c>
      <c r="I3754" s="104" t="s">
        <v>926</v>
      </c>
      <c r="J3754" s="77"/>
      <c r="K3754" s="77" t="str">
        <f ca="1">+IF(ISERROR(MATCH([1]!WORKORDER[[#This Row],[TRAVELER]],[1]!Table1[TRAVELER],0)),K3754,"Shipped")</f>
        <v>Shipped</v>
      </c>
      <c r="L3754" s="77">
        <f ca="1">IF(ISERROR(MATCH([1]!WORKORDER[[#This Row],[TRAVELER]],[1]!Table1[TRAVELER],0)),L3754,#REF!)</f>
        <v>29867</v>
      </c>
    </row>
    <row r="3755" spans="1:12" hidden="1" x14ac:dyDescent="0.25">
      <c r="A3755" s="77">
        <v>712898</v>
      </c>
      <c r="B3755" s="77" t="s">
        <v>981</v>
      </c>
      <c r="C3755" s="77">
        <v>490</v>
      </c>
      <c r="D3755" s="77"/>
      <c r="E3755" s="100">
        <v>1229</v>
      </c>
      <c r="F3755" s="101">
        <v>26430</v>
      </c>
      <c r="G3755" s="102">
        <v>191305</v>
      </c>
      <c r="H3755" s="103">
        <v>46218</v>
      </c>
      <c r="I3755" s="104" t="s">
        <v>926</v>
      </c>
      <c r="J3755" s="77"/>
      <c r="K3755" s="77" t="str">
        <f ca="1">+IF(ISERROR(MATCH([1]!WORKORDER[[#This Row],[TRAVELER]],[1]!Table1[TRAVELER],0)),K3755,"Shipped")</f>
        <v>Shipped</v>
      </c>
      <c r="L3755" s="77">
        <f ca="1">IF(ISERROR(MATCH([1]!WORKORDER[[#This Row],[TRAVELER]],[1]!Table1[TRAVELER],0)),L3755,#REF!)</f>
        <v>29865</v>
      </c>
    </row>
    <row r="3756" spans="1:12" hidden="1" x14ac:dyDescent="0.25">
      <c r="A3756" s="77">
        <v>712899</v>
      </c>
      <c r="B3756" s="77" t="s">
        <v>981</v>
      </c>
      <c r="C3756" s="77">
        <v>607</v>
      </c>
      <c r="D3756" s="77"/>
      <c r="E3756" s="100">
        <v>1067</v>
      </c>
      <c r="F3756" s="101">
        <v>22946</v>
      </c>
      <c r="G3756" s="102">
        <v>191305</v>
      </c>
      <c r="H3756" s="103">
        <v>46218</v>
      </c>
      <c r="I3756" s="104" t="s">
        <v>926</v>
      </c>
      <c r="J3756" s="77"/>
      <c r="K3756" s="77" t="str">
        <f ca="1">+IF(ISERROR(MATCH([1]!WORKORDER[[#This Row],[TRAVELER]],[1]!Table1[TRAVELER],0)),K3756,"Shipped")</f>
        <v>Shipped</v>
      </c>
      <c r="L3756" s="77">
        <f ca="1">IF(ISERROR(MATCH([1]!WORKORDER[[#This Row],[TRAVELER]],[1]!Table1[TRAVELER],0)),L3756,#REF!)</f>
        <v>29865</v>
      </c>
    </row>
    <row r="3757" spans="1:12" hidden="1" x14ac:dyDescent="0.25">
      <c r="A3757" s="77">
        <v>712900</v>
      </c>
      <c r="B3757" s="77" t="s">
        <v>981</v>
      </c>
      <c r="C3757" s="77">
        <v>292</v>
      </c>
      <c r="D3757" s="77"/>
      <c r="E3757" s="100">
        <v>1207</v>
      </c>
      <c r="F3757" s="101">
        <v>25957</v>
      </c>
      <c r="G3757" s="102">
        <v>191305</v>
      </c>
      <c r="H3757" s="103">
        <v>46218</v>
      </c>
      <c r="I3757" s="104" t="s">
        <v>926</v>
      </c>
      <c r="J3757" s="77"/>
      <c r="K3757" s="77" t="str">
        <f ca="1">+IF(ISERROR(MATCH([1]!WORKORDER[[#This Row],[TRAVELER]],[1]!Table1[TRAVELER],0)),K3757,"Shipped")</f>
        <v>Shipped</v>
      </c>
      <c r="L3757" s="77">
        <f ca="1">IF(ISERROR(MATCH([1]!WORKORDER[[#This Row],[TRAVELER]],[1]!Table1[TRAVELER],0)),L3757,#REF!)</f>
        <v>29873</v>
      </c>
    </row>
    <row r="3758" spans="1:12" hidden="1" x14ac:dyDescent="0.25">
      <c r="A3758" s="77">
        <v>712901</v>
      </c>
      <c r="B3758" s="77" t="s">
        <v>981</v>
      </c>
      <c r="C3758" s="77">
        <v>1363</v>
      </c>
      <c r="D3758" s="77"/>
      <c r="E3758" s="100">
        <v>1112</v>
      </c>
      <c r="F3758" s="101">
        <v>23914</v>
      </c>
      <c r="G3758" s="102">
        <v>191305</v>
      </c>
      <c r="H3758" s="103">
        <v>46218</v>
      </c>
      <c r="I3758" s="104" t="s">
        <v>926</v>
      </c>
      <c r="J3758" s="77"/>
      <c r="K3758" s="77" t="str">
        <f ca="1">+IF(ISERROR(MATCH([1]!WORKORDER[[#This Row],[TRAVELER]],[1]!Table1[TRAVELER],0)),K3758,"Shipped")</f>
        <v>Shipped</v>
      </c>
      <c r="L3758" s="77">
        <f ca="1">IF(ISERROR(MATCH([1]!WORKORDER[[#This Row],[TRAVELER]],[1]!Table1[TRAVELER],0)),L3758,#REF!)</f>
        <v>29869</v>
      </c>
    </row>
    <row r="3759" spans="1:12" hidden="1" x14ac:dyDescent="0.25">
      <c r="A3759" s="77">
        <v>712902</v>
      </c>
      <c r="B3759" s="77" t="s">
        <v>981</v>
      </c>
      <c r="C3759" s="77">
        <v>729</v>
      </c>
      <c r="D3759" s="77"/>
      <c r="E3759" s="100">
        <v>1263</v>
      </c>
      <c r="F3759" s="101">
        <v>27161</v>
      </c>
      <c r="G3759" s="102">
        <v>191398</v>
      </c>
      <c r="H3759" s="103">
        <v>46220</v>
      </c>
      <c r="I3759" s="104" t="s">
        <v>926</v>
      </c>
      <c r="J3759" s="77"/>
      <c r="K3759" s="77" t="str">
        <f ca="1">+IF(ISERROR(MATCH([1]!WORKORDER[[#This Row],[TRAVELER]],[1]!Table1[TRAVELER],0)),K3759,"Shipped")</f>
        <v>Shipped</v>
      </c>
      <c r="L3759" s="77">
        <f ca="1">IF(ISERROR(MATCH([1]!WORKORDER[[#This Row],[TRAVELER]],[1]!Table1[TRAVELER],0)),L3759,#REF!)</f>
        <v>29877</v>
      </c>
    </row>
    <row r="3760" spans="1:12" hidden="1" x14ac:dyDescent="0.25">
      <c r="A3760" s="77">
        <v>712903</v>
      </c>
      <c r="B3760" s="77" t="s">
        <v>981</v>
      </c>
      <c r="C3760" s="77">
        <v>1526</v>
      </c>
      <c r="D3760" s="77"/>
      <c r="E3760" s="100">
        <v>1048</v>
      </c>
      <c r="F3760" s="101">
        <v>22538</v>
      </c>
      <c r="G3760" s="102">
        <v>191398</v>
      </c>
      <c r="H3760" s="103">
        <v>46220</v>
      </c>
      <c r="I3760" s="104" t="s">
        <v>926</v>
      </c>
      <c r="J3760" s="77"/>
      <c r="K3760" s="77" t="str">
        <f ca="1">+IF(ISERROR(MATCH([1]!WORKORDER[[#This Row],[TRAVELER]],[1]!Table1[TRAVELER],0)),K3760,"Shipped")</f>
        <v>Shipped</v>
      </c>
      <c r="L3760" s="77">
        <f ca="1">IF(ISERROR(MATCH([1]!WORKORDER[[#This Row],[TRAVELER]],[1]!Table1[TRAVELER],0)),L3760,#REF!)</f>
        <v>29875</v>
      </c>
    </row>
    <row r="3761" spans="1:12" hidden="1" x14ac:dyDescent="0.25">
      <c r="A3761" s="77">
        <v>712904</v>
      </c>
      <c r="B3761" s="77" t="s">
        <v>981</v>
      </c>
      <c r="C3761" s="77">
        <v>928</v>
      </c>
      <c r="D3761" s="77"/>
      <c r="E3761" s="100">
        <v>1236</v>
      </c>
      <c r="F3761" s="101">
        <v>26581</v>
      </c>
      <c r="G3761" s="102">
        <v>191398</v>
      </c>
      <c r="H3761" s="103">
        <v>46220</v>
      </c>
      <c r="I3761" s="104" t="s">
        <v>926</v>
      </c>
      <c r="J3761" s="77"/>
      <c r="K3761" s="77" t="str">
        <f ca="1">+IF(ISERROR(MATCH([1]!WORKORDER[[#This Row],[TRAVELER]],[1]!Table1[TRAVELER],0)),K3761,"Shipped")</f>
        <v>Shipped</v>
      </c>
      <c r="L3761" s="77">
        <f ca="1">IF(ISERROR(MATCH([1]!WORKORDER[[#This Row],[TRAVELER]],[1]!Table1[TRAVELER],0)),L3761,#REF!)</f>
        <v>29879</v>
      </c>
    </row>
    <row r="3762" spans="1:12" hidden="1" x14ac:dyDescent="0.25">
      <c r="A3762" s="77">
        <v>712905</v>
      </c>
      <c r="B3762" s="77" t="s">
        <v>981</v>
      </c>
      <c r="C3762" s="77">
        <v>1084</v>
      </c>
      <c r="D3762" s="77"/>
      <c r="E3762" s="100">
        <v>1044</v>
      </c>
      <c r="F3762" s="101">
        <v>22452</v>
      </c>
      <c r="G3762" s="102">
        <v>191398</v>
      </c>
      <c r="H3762" s="103">
        <v>46220</v>
      </c>
      <c r="I3762" s="104" t="s">
        <v>926</v>
      </c>
      <c r="J3762" s="77"/>
      <c r="K3762" s="77" t="str">
        <f ca="1">+IF(ISERROR(MATCH([1]!WORKORDER[[#This Row],[TRAVELER]],[1]!Table1[TRAVELER],0)),K3762,"Shipped")</f>
        <v>Shipped</v>
      </c>
      <c r="L3762" s="77">
        <f ca="1">IF(ISERROR(MATCH([1]!WORKORDER[[#This Row],[TRAVELER]],[1]!Table1[TRAVELER],0)),L3762,#REF!)</f>
        <v>29879</v>
      </c>
    </row>
    <row r="3763" spans="1:12" hidden="1" x14ac:dyDescent="0.25">
      <c r="A3763" s="77">
        <v>712906</v>
      </c>
      <c r="B3763" s="77" t="s">
        <v>981</v>
      </c>
      <c r="C3763" s="77">
        <v>1700</v>
      </c>
      <c r="D3763" s="77"/>
      <c r="E3763" s="100">
        <v>1059</v>
      </c>
      <c r="F3763" s="101">
        <v>22774</v>
      </c>
      <c r="G3763" s="102">
        <v>191305</v>
      </c>
      <c r="H3763" s="103">
        <v>46218</v>
      </c>
      <c r="I3763" s="104" t="s">
        <v>926</v>
      </c>
      <c r="J3763" s="77"/>
      <c r="K3763" s="77" t="str">
        <f ca="1">+IF(ISERROR(MATCH([1]!WORKORDER[[#This Row],[TRAVELER]],[1]!Table1[TRAVELER],0)),K3763,"Shipped")</f>
        <v>Shipped</v>
      </c>
      <c r="L3763" s="77">
        <f ca="1">IF(ISERROR(MATCH([1]!WORKORDER[[#This Row],[TRAVELER]],[1]!Table1[TRAVELER],0)),L3763,#REF!)</f>
        <v>29877</v>
      </c>
    </row>
    <row r="3764" spans="1:12" hidden="1" x14ac:dyDescent="0.25">
      <c r="A3764" s="77">
        <v>712907</v>
      </c>
      <c r="B3764" s="77" t="s">
        <v>981</v>
      </c>
      <c r="C3764" s="77">
        <v>1005</v>
      </c>
      <c r="D3764" s="77"/>
      <c r="E3764" s="100">
        <v>1213</v>
      </c>
      <c r="F3764" s="101">
        <v>26086</v>
      </c>
      <c r="G3764" s="102">
        <v>191305</v>
      </c>
      <c r="H3764" s="103">
        <v>46218</v>
      </c>
      <c r="I3764" s="104" t="s">
        <v>926</v>
      </c>
      <c r="J3764" s="77"/>
      <c r="K3764" s="77" t="str">
        <f ca="1">+IF(ISERROR(MATCH([1]!WORKORDER[[#This Row],[TRAVELER]],[1]!Table1[TRAVELER],0)),K3764,"Shipped")</f>
        <v>Shipped</v>
      </c>
      <c r="L3764" s="77">
        <f ca="1">IF(ISERROR(MATCH([1]!WORKORDER[[#This Row],[TRAVELER]],[1]!Table1[TRAVELER],0)),L3764,#REF!)</f>
        <v>29877</v>
      </c>
    </row>
    <row r="3765" spans="1:12" hidden="1" x14ac:dyDescent="0.25">
      <c r="A3765" s="77">
        <v>712922</v>
      </c>
      <c r="B3765" s="77">
        <v>11549204</v>
      </c>
      <c r="C3765" s="77">
        <v>1304</v>
      </c>
      <c r="D3765" s="77"/>
      <c r="E3765" s="100">
        <v>1116</v>
      </c>
      <c r="F3765" s="101">
        <v>7337</v>
      </c>
      <c r="G3765" s="102">
        <v>191173</v>
      </c>
      <c r="H3765" s="103">
        <v>46212</v>
      </c>
      <c r="I3765" s="104" t="s">
        <v>926</v>
      </c>
      <c r="J3765" s="77"/>
      <c r="K3765" s="77" t="str">
        <f ca="1">+IF(ISERROR(MATCH([1]!WORKORDER[[#This Row],[TRAVELER]],[1]!Table1[TRAVELER],0)),K3765,"Shipped")</f>
        <v>Shipped</v>
      </c>
      <c r="L3765" s="77">
        <f ca="1">IF(ISERROR(MATCH([1]!WORKORDER[[#This Row],[TRAVELER]],[1]!Table1[TRAVELER],0)),L3765,#REF!)</f>
        <v>29828</v>
      </c>
    </row>
    <row r="3766" spans="1:12" hidden="1" x14ac:dyDescent="0.25">
      <c r="A3766" s="77">
        <v>712923</v>
      </c>
      <c r="B3766" s="77">
        <v>11549204</v>
      </c>
      <c r="C3766" s="77">
        <v>149</v>
      </c>
      <c r="D3766" s="77"/>
      <c r="E3766" s="100">
        <v>1173</v>
      </c>
      <c r="F3766" s="101">
        <v>7712</v>
      </c>
      <c r="G3766" s="102">
        <v>191173</v>
      </c>
      <c r="H3766" s="103">
        <v>46212</v>
      </c>
      <c r="I3766" s="104" t="s">
        <v>926</v>
      </c>
      <c r="J3766" s="77"/>
      <c r="K3766" s="77" t="str">
        <f ca="1">+IF(ISERROR(MATCH([1]!WORKORDER[[#This Row],[TRAVELER]],[1]!Table1[TRAVELER],0)),K3766,"Shipped")</f>
        <v>Shipped</v>
      </c>
      <c r="L3766" s="77">
        <f ca="1">IF(ISERROR(MATCH([1]!WORKORDER[[#This Row],[TRAVELER]],[1]!Table1[TRAVELER],0)),L3766,#REF!)</f>
        <v>29845</v>
      </c>
    </row>
    <row r="3767" spans="1:12" hidden="1" x14ac:dyDescent="0.25">
      <c r="A3767" s="77">
        <v>712924</v>
      </c>
      <c r="B3767" s="77">
        <v>11549204</v>
      </c>
      <c r="C3767" s="77">
        <v>1679</v>
      </c>
      <c r="D3767" s="77"/>
      <c r="E3767" s="100">
        <v>1045</v>
      </c>
      <c r="F3767" s="101">
        <v>6870</v>
      </c>
      <c r="G3767" s="102">
        <v>191173</v>
      </c>
      <c r="H3767" s="103">
        <v>46212</v>
      </c>
      <c r="I3767" s="104" t="s">
        <v>926</v>
      </c>
      <c r="J3767" s="77"/>
      <c r="K3767" s="77" t="str">
        <f ca="1">+IF(ISERROR(MATCH([1]!WORKORDER[[#This Row],[TRAVELER]],[1]!Table1[TRAVELER],0)),K3767,"Shipped")</f>
        <v>Shipped</v>
      </c>
      <c r="L3767" s="77">
        <f ca="1">IF(ISERROR(MATCH([1]!WORKORDER[[#This Row],[TRAVELER]],[1]!Table1[TRAVELER],0)),L3767,#REF!)</f>
        <v>29828</v>
      </c>
    </row>
    <row r="3768" spans="1:12" hidden="1" x14ac:dyDescent="0.25">
      <c r="A3768" s="77">
        <v>712925</v>
      </c>
      <c r="B3768" s="77">
        <v>11549204</v>
      </c>
      <c r="C3768" s="77">
        <v>1733</v>
      </c>
      <c r="D3768" s="77"/>
      <c r="E3768" s="100">
        <v>1274</v>
      </c>
      <c r="F3768" s="101">
        <v>8376</v>
      </c>
      <c r="G3768" s="102">
        <v>191173</v>
      </c>
      <c r="H3768" s="103">
        <v>46212</v>
      </c>
      <c r="I3768" s="104" t="s">
        <v>926</v>
      </c>
      <c r="J3768" s="77"/>
      <c r="K3768" s="77" t="str">
        <f ca="1">+IF(ISERROR(MATCH([1]!WORKORDER[[#This Row],[TRAVELER]],[1]!Table1[TRAVELER],0)),K3768,"Shipped")</f>
        <v>Shipped</v>
      </c>
      <c r="L3768" s="77">
        <f ca="1">IF(ISERROR(MATCH([1]!WORKORDER[[#This Row],[TRAVELER]],[1]!Table1[TRAVELER],0)),L3768,#REF!)</f>
        <v>29828</v>
      </c>
    </row>
    <row r="3769" spans="1:12" hidden="1" x14ac:dyDescent="0.25">
      <c r="A3769" s="77">
        <v>712926</v>
      </c>
      <c r="B3769" s="77">
        <v>11549204</v>
      </c>
      <c r="C3769" s="77">
        <v>119</v>
      </c>
      <c r="D3769" s="77"/>
      <c r="E3769" s="100">
        <v>1084</v>
      </c>
      <c r="F3769" s="101">
        <v>7127</v>
      </c>
      <c r="G3769" s="102">
        <v>191173</v>
      </c>
      <c r="H3769" s="103">
        <v>46212</v>
      </c>
      <c r="I3769" s="104" t="s">
        <v>926</v>
      </c>
      <c r="J3769" s="77"/>
      <c r="K3769" s="77" t="str">
        <f ca="1">+IF(ISERROR(MATCH([1]!WORKORDER[[#This Row],[TRAVELER]],[1]!Table1[TRAVELER],0)),K3769,"Shipped")</f>
        <v>Shipped</v>
      </c>
      <c r="L3769" s="77">
        <f ca="1">IF(ISERROR(MATCH([1]!WORKORDER[[#This Row],[TRAVELER]],[1]!Table1[TRAVELER],0)),L3769,#REF!)</f>
        <v>29839</v>
      </c>
    </row>
    <row r="3770" spans="1:12" hidden="1" x14ac:dyDescent="0.25">
      <c r="A3770" s="77">
        <v>712927</v>
      </c>
      <c r="B3770" s="77">
        <v>11549204</v>
      </c>
      <c r="C3770" s="77">
        <v>1384</v>
      </c>
      <c r="D3770" s="77"/>
      <c r="E3770" s="100">
        <v>1223</v>
      </c>
      <c r="F3770" s="101">
        <v>8041</v>
      </c>
      <c r="G3770" s="102">
        <v>191173</v>
      </c>
      <c r="H3770" s="103">
        <v>46212</v>
      </c>
      <c r="I3770" s="104" t="s">
        <v>926</v>
      </c>
      <c r="J3770" s="77"/>
      <c r="K3770" s="77" t="str">
        <f ca="1">+IF(ISERROR(MATCH([1]!WORKORDER[[#This Row],[TRAVELER]],[1]!Table1[TRAVELER],0)),K3770,"Shipped")</f>
        <v>Shipped</v>
      </c>
      <c r="L3770" s="77">
        <f ca="1">IF(ISERROR(MATCH([1]!WORKORDER[[#This Row],[TRAVELER]],[1]!Table1[TRAVELER],0)),L3770,#REF!)</f>
        <v>29828</v>
      </c>
    </row>
    <row r="3771" spans="1:12" hidden="1" x14ac:dyDescent="0.25">
      <c r="A3771" s="77">
        <v>712928</v>
      </c>
      <c r="B3771" s="77">
        <v>11549204</v>
      </c>
      <c r="C3771" s="77">
        <v>672</v>
      </c>
      <c r="D3771" s="77"/>
      <c r="E3771" s="100">
        <v>1142</v>
      </c>
      <c r="F3771" s="101">
        <v>7508</v>
      </c>
      <c r="G3771" s="102">
        <v>191173</v>
      </c>
      <c r="H3771" s="103">
        <v>46212</v>
      </c>
      <c r="I3771" s="104" t="s">
        <v>926</v>
      </c>
      <c r="J3771" s="77"/>
      <c r="K3771" s="77" t="str">
        <f ca="1">+IF(ISERROR(MATCH([1]!WORKORDER[[#This Row],[TRAVELER]],[1]!Table1[TRAVELER],0)),K3771,"Shipped")</f>
        <v>Shipped</v>
      </c>
      <c r="L3771" s="77">
        <f ca="1">IF(ISERROR(MATCH([1]!WORKORDER[[#This Row],[TRAVELER]],[1]!Table1[TRAVELER],0)),L3771,#REF!)</f>
        <v>29828</v>
      </c>
    </row>
    <row r="3772" spans="1:12" hidden="1" x14ac:dyDescent="0.25">
      <c r="A3772" s="77">
        <v>712929</v>
      </c>
      <c r="B3772" s="77">
        <v>11549204</v>
      </c>
      <c r="C3772" s="77">
        <v>1045</v>
      </c>
      <c r="D3772" s="77"/>
      <c r="E3772" s="100">
        <v>1141</v>
      </c>
      <c r="F3772" s="101">
        <v>7502</v>
      </c>
      <c r="G3772" s="102">
        <v>191173</v>
      </c>
      <c r="H3772" s="103">
        <v>46212</v>
      </c>
      <c r="I3772" s="104" t="s">
        <v>926</v>
      </c>
      <c r="J3772" s="77"/>
      <c r="K3772" s="77" t="str">
        <f ca="1">+IF(ISERROR(MATCH([1]!WORKORDER[[#This Row],[TRAVELER]],[1]!Table1[TRAVELER],0)),K3772,"Shipped")</f>
        <v>Shipped</v>
      </c>
      <c r="L3772" s="77">
        <f ca="1">IF(ISERROR(MATCH([1]!WORKORDER[[#This Row],[TRAVELER]],[1]!Table1[TRAVELER],0)),L3772,#REF!)</f>
        <v>29828</v>
      </c>
    </row>
    <row r="3773" spans="1:12" hidden="1" x14ac:dyDescent="0.25">
      <c r="A3773" s="77">
        <v>712930</v>
      </c>
      <c r="B3773" s="77">
        <v>11549204</v>
      </c>
      <c r="C3773" s="77">
        <v>1412</v>
      </c>
      <c r="D3773" s="77"/>
      <c r="E3773" s="100">
        <v>1122</v>
      </c>
      <c r="F3773" s="101">
        <v>7377</v>
      </c>
      <c r="G3773" s="102">
        <v>191173</v>
      </c>
      <c r="H3773" s="103">
        <v>46212</v>
      </c>
      <c r="I3773" s="104" t="s">
        <v>926</v>
      </c>
      <c r="J3773" s="77"/>
      <c r="K3773" s="77" t="str">
        <f ca="1">+IF(ISERROR(MATCH([1]!WORKORDER[[#This Row],[TRAVELER]],[1]!Table1[TRAVELER],0)),K3773,"Shipped")</f>
        <v>Shipped</v>
      </c>
      <c r="L3773" s="77">
        <f ca="1">IF(ISERROR(MATCH([1]!WORKORDER[[#This Row],[TRAVELER]],[1]!Table1[TRAVELER],0)),L3773,#REF!)</f>
        <v>29839</v>
      </c>
    </row>
    <row r="3774" spans="1:12" hidden="1" x14ac:dyDescent="0.25">
      <c r="A3774" s="77">
        <v>712931</v>
      </c>
      <c r="B3774" s="77">
        <v>11549204</v>
      </c>
      <c r="C3774" s="77">
        <v>834</v>
      </c>
      <c r="D3774" s="77"/>
      <c r="E3774" s="100">
        <v>1181</v>
      </c>
      <c r="F3774" s="101">
        <v>7765</v>
      </c>
      <c r="G3774" s="102">
        <v>191173</v>
      </c>
      <c r="H3774" s="103">
        <v>46212</v>
      </c>
      <c r="I3774" s="104" t="s">
        <v>926</v>
      </c>
      <c r="J3774" s="77"/>
      <c r="K3774" s="77" t="str">
        <f ca="1">+IF(ISERROR(MATCH([1]!WORKORDER[[#This Row],[TRAVELER]],[1]!Table1[TRAVELER],0)),K3774,"Shipped")</f>
        <v>Shipped</v>
      </c>
      <c r="L3774" s="77">
        <f ca="1">IF(ISERROR(MATCH([1]!WORKORDER[[#This Row],[TRAVELER]],[1]!Table1[TRAVELER],0)),L3774,#REF!)</f>
        <v>29845</v>
      </c>
    </row>
    <row r="3775" spans="1:12" hidden="1" x14ac:dyDescent="0.25">
      <c r="A3775" s="77">
        <v>712932</v>
      </c>
      <c r="B3775" s="77" t="s">
        <v>935</v>
      </c>
      <c r="C3775" s="77">
        <v>575</v>
      </c>
      <c r="D3775" s="77"/>
      <c r="E3775" s="100">
        <v>765</v>
      </c>
      <c r="F3775" s="101">
        <v>18523</v>
      </c>
      <c r="G3775" s="102">
        <v>191252</v>
      </c>
      <c r="H3775" s="103">
        <v>46216</v>
      </c>
      <c r="I3775" s="104" t="s">
        <v>926</v>
      </c>
      <c r="J3775" s="77"/>
      <c r="K3775" s="77" t="str">
        <f ca="1">+IF(ISERROR(MATCH([1]!WORKORDER[[#This Row],[TRAVELER]],[1]!Table1[TRAVELER],0)),K3775,"Shipped")</f>
        <v>Shipped</v>
      </c>
      <c r="L3775" s="77">
        <f ca="1">IF(ISERROR(MATCH([1]!WORKORDER[[#This Row],[TRAVELER]],[1]!Table1[TRAVELER],0)),L3775,#REF!)</f>
        <v>29874</v>
      </c>
    </row>
    <row r="3776" spans="1:12" hidden="1" x14ac:dyDescent="0.25">
      <c r="A3776" s="77">
        <v>712933</v>
      </c>
      <c r="B3776" s="77" t="s">
        <v>935</v>
      </c>
      <c r="C3776" s="77">
        <v>810</v>
      </c>
      <c r="D3776" s="77"/>
      <c r="E3776" s="100">
        <v>918</v>
      </c>
      <c r="F3776" s="101">
        <v>22228</v>
      </c>
      <c r="G3776" s="102">
        <v>191252</v>
      </c>
      <c r="H3776" s="103">
        <v>46216</v>
      </c>
      <c r="I3776" s="104" t="s">
        <v>926</v>
      </c>
      <c r="J3776" s="77"/>
      <c r="K3776" s="77" t="str">
        <f ca="1">+IF(ISERROR(MATCH([1]!WORKORDER[[#This Row],[TRAVELER]],[1]!Table1[TRAVELER],0)),K3776,"Shipped")</f>
        <v>Shipped</v>
      </c>
      <c r="L3776" s="77">
        <f ca="1">IF(ISERROR(MATCH([1]!WORKORDER[[#This Row],[TRAVELER]],[1]!Table1[TRAVELER],0)),L3776,#REF!)</f>
        <v>29871</v>
      </c>
    </row>
    <row r="3777" spans="1:12" hidden="1" x14ac:dyDescent="0.25">
      <c r="A3777" s="77">
        <v>712934</v>
      </c>
      <c r="B3777" s="77" t="s">
        <v>935</v>
      </c>
      <c r="C3777" s="77">
        <v>487</v>
      </c>
      <c r="D3777" s="77"/>
      <c r="E3777" s="100">
        <v>858</v>
      </c>
      <c r="F3777" s="101">
        <v>20775</v>
      </c>
      <c r="G3777" s="102">
        <v>191252</v>
      </c>
      <c r="H3777" s="103">
        <v>46216</v>
      </c>
      <c r="I3777" s="104" t="s">
        <v>926</v>
      </c>
      <c r="J3777" s="77"/>
      <c r="K3777" s="77" t="str">
        <f ca="1">+IF(ISERROR(MATCH([1]!WORKORDER[[#This Row],[TRAVELER]],[1]!Table1[TRAVELER],0)),K3777,"Shipped")</f>
        <v>Shipped</v>
      </c>
      <c r="L3777" s="77">
        <f ca="1">IF(ISERROR(MATCH([1]!WORKORDER[[#This Row],[TRAVELER]],[1]!Table1[TRAVELER],0)),L3777,#REF!)</f>
        <v>29871</v>
      </c>
    </row>
    <row r="3778" spans="1:12" hidden="1" x14ac:dyDescent="0.25">
      <c r="A3778" s="77">
        <v>712935</v>
      </c>
      <c r="B3778" s="77" t="s">
        <v>935</v>
      </c>
      <c r="C3778" s="77">
        <v>593</v>
      </c>
      <c r="D3778" s="77"/>
      <c r="E3778" s="100">
        <v>804</v>
      </c>
      <c r="F3778" s="101">
        <v>19467</v>
      </c>
      <c r="G3778" s="102">
        <v>191252</v>
      </c>
      <c r="H3778" s="103">
        <v>46216</v>
      </c>
      <c r="I3778" s="104" t="s">
        <v>926</v>
      </c>
      <c r="J3778" s="77"/>
      <c r="K3778" s="77" t="str">
        <f ca="1">+IF(ISERROR(MATCH([1]!WORKORDER[[#This Row],[TRAVELER]],[1]!Table1[TRAVELER],0)),K3778,"Shipped")</f>
        <v>Shipped</v>
      </c>
      <c r="L3778" s="77">
        <f ca="1">IF(ISERROR(MATCH([1]!WORKORDER[[#This Row],[TRAVELER]],[1]!Table1[TRAVELER],0)),L3778,#REF!)</f>
        <v>29877</v>
      </c>
    </row>
    <row r="3779" spans="1:12" hidden="1" x14ac:dyDescent="0.25">
      <c r="A3779" s="77">
        <v>712936</v>
      </c>
      <c r="B3779" s="77" t="s">
        <v>935</v>
      </c>
      <c r="C3779" s="77">
        <v>7</v>
      </c>
      <c r="D3779" s="77"/>
      <c r="E3779" s="100">
        <v>828</v>
      </c>
      <c r="F3779" s="101">
        <v>20048</v>
      </c>
      <c r="G3779" s="102">
        <v>191252</v>
      </c>
      <c r="H3779" s="103">
        <v>46216</v>
      </c>
      <c r="I3779" s="104" t="s">
        <v>926</v>
      </c>
      <c r="J3779" s="77"/>
      <c r="K3779" s="77" t="str">
        <f ca="1">+IF(ISERROR(MATCH([1]!WORKORDER[[#This Row],[TRAVELER]],[1]!Table1[TRAVELER],0)),K3779,"Shipped")</f>
        <v>Shipped</v>
      </c>
      <c r="L3779" s="77">
        <f ca="1">IF(ISERROR(MATCH([1]!WORKORDER[[#This Row],[TRAVELER]],[1]!Table1[TRAVELER],0)),L3779,#REF!)</f>
        <v>29871</v>
      </c>
    </row>
    <row r="3780" spans="1:12" hidden="1" x14ac:dyDescent="0.25">
      <c r="A3780" s="77">
        <v>712937</v>
      </c>
      <c r="B3780" s="77" t="s">
        <v>935</v>
      </c>
      <c r="C3780" s="77">
        <v>260</v>
      </c>
      <c r="D3780" s="77"/>
      <c r="E3780" s="100">
        <v>835</v>
      </c>
      <c r="F3780" s="101">
        <v>20218</v>
      </c>
      <c r="G3780" s="102">
        <v>191252</v>
      </c>
      <c r="H3780" s="103">
        <v>46216</v>
      </c>
      <c r="I3780" s="104" t="s">
        <v>926</v>
      </c>
      <c r="J3780" s="77"/>
      <c r="K3780" s="77" t="str">
        <f ca="1">+IF(ISERROR(MATCH([1]!WORKORDER[[#This Row],[TRAVELER]],[1]!Table1[TRAVELER],0)),K3780,"Shipped")</f>
        <v>Shipped</v>
      </c>
      <c r="L3780" s="77">
        <f ca="1">IF(ISERROR(MATCH([1]!WORKORDER[[#This Row],[TRAVELER]],[1]!Table1[TRAVELER],0)),L3780,#REF!)</f>
        <v>29871</v>
      </c>
    </row>
    <row r="3781" spans="1:12" hidden="1" x14ac:dyDescent="0.25">
      <c r="A3781" s="77">
        <v>712938</v>
      </c>
      <c r="B3781" s="77" t="s">
        <v>935</v>
      </c>
      <c r="C3781" s="77">
        <v>1355</v>
      </c>
      <c r="D3781" s="77"/>
      <c r="E3781" s="100">
        <v>835</v>
      </c>
      <c r="F3781" s="101">
        <v>20218</v>
      </c>
      <c r="G3781" s="102">
        <v>191252</v>
      </c>
      <c r="H3781" s="103">
        <v>46216</v>
      </c>
      <c r="I3781" s="104" t="s">
        <v>926</v>
      </c>
      <c r="J3781" s="77"/>
      <c r="K3781" s="77" t="str">
        <f ca="1">+IF(ISERROR(MATCH([1]!WORKORDER[[#This Row],[TRAVELER]],[1]!Table1[TRAVELER],0)),K3781,"Shipped")</f>
        <v>Shipped</v>
      </c>
      <c r="L3781" s="77">
        <f ca="1">IF(ISERROR(MATCH([1]!WORKORDER[[#This Row],[TRAVELER]],[1]!Table1[TRAVELER],0)),L3781,#REF!)</f>
        <v>29871</v>
      </c>
    </row>
    <row r="3782" spans="1:12" hidden="1" x14ac:dyDescent="0.25">
      <c r="A3782" s="77">
        <v>712939</v>
      </c>
      <c r="B3782" s="77" t="s">
        <v>935</v>
      </c>
      <c r="C3782" s="77">
        <v>827</v>
      </c>
      <c r="D3782" s="77"/>
      <c r="E3782" s="100">
        <v>827</v>
      </c>
      <c r="F3782" s="101">
        <v>20024</v>
      </c>
      <c r="G3782" s="102">
        <v>191252</v>
      </c>
      <c r="H3782" s="103">
        <v>46216</v>
      </c>
      <c r="I3782" s="104" t="s">
        <v>926</v>
      </c>
      <c r="J3782" s="77"/>
      <c r="K3782" s="77" t="str">
        <f ca="1">+IF(ISERROR(MATCH([1]!WORKORDER[[#This Row],[TRAVELER]],[1]!Table1[TRAVELER],0)),K3782,"Shipped")</f>
        <v>Shipped</v>
      </c>
      <c r="L3782" s="77">
        <f ca="1">IF(ISERROR(MATCH([1]!WORKORDER[[#This Row],[TRAVELER]],[1]!Table1[TRAVELER],0)),L3782,#REF!)</f>
        <v>29871</v>
      </c>
    </row>
    <row r="3783" spans="1:12" hidden="1" x14ac:dyDescent="0.25">
      <c r="A3783" s="77">
        <v>712940</v>
      </c>
      <c r="B3783" s="77" t="s">
        <v>938</v>
      </c>
      <c r="C3783" s="77">
        <v>173</v>
      </c>
      <c r="D3783" s="77"/>
      <c r="E3783" s="100">
        <v>1138</v>
      </c>
      <c r="F3783" s="101">
        <v>107358</v>
      </c>
      <c r="G3783" s="102">
        <v>191443</v>
      </c>
      <c r="H3783" s="103">
        <v>46223</v>
      </c>
      <c r="I3783" s="104" t="s">
        <v>926</v>
      </c>
      <c r="J3783" s="77"/>
      <c r="K3783" s="77" t="str">
        <f ca="1">+IF(ISERROR(MATCH([1]!WORKORDER[[#This Row],[TRAVELER]],[1]!Table1[TRAVELER],0)),K3783,"Shipped")</f>
        <v>Shipped</v>
      </c>
      <c r="L3783" s="77">
        <f ca="1">IF(ISERROR(MATCH([1]!WORKORDER[[#This Row],[TRAVELER]],[1]!Table1[TRAVELER],0)),L3783,#REF!)</f>
        <v>29875</v>
      </c>
    </row>
    <row r="3784" spans="1:12" hidden="1" x14ac:dyDescent="0.25">
      <c r="A3784" s="77">
        <v>712941</v>
      </c>
      <c r="B3784" s="77" t="s">
        <v>938</v>
      </c>
      <c r="C3784" s="77">
        <v>222</v>
      </c>
      <c r="D3784" s="77"/>
      <c r="E3784" s="100">
        <v>992</v>
      </c>
      <c r="F3784" s="101">
        <v>93585</v>
      </c>
      <c r="G3784" s="102">
        <v>191443</v>
      </c>
      <c r="H3784" s="103">
        <v>46223</v>
      </c>
      <c r="I3784" s="104" t="s">
        <v>926</v>
      </c>
      <c r="J3784" s="77"/>
      <c r="K3784" s="77" t="str">
        <f ca="1">+IF(ISERROR(MATCH([1]!WORKORDER[[#This Row],[TRAVELER]],[1]!Table1[TRAVELER],0)),K3784,"Shipped")</f>
        <v>Shipped</v>
      </c>
      <c r="L3784" s="77">
        <f ca="1">IF(ISERROR(MATCH([1]!WORKORDER[[#This Row],[TRAVELER]],[1]!Table1[TRAVELER],0)),L3784,#REF!)</f>
        <v>29874</v>
      </c>
    </row>
    <row r="3785" spans="1:12" hidden="1" x14ac:dyDescent="0.25">
      <c r="A3785" s="77">
        <v>712942</v>
      </c>
      <c r="B3785" s="77" t="s">
        <v>938</v>
      </c>
      <c r="C3785" s="77">
        <v>405</v>
      </c>
      <c r="D3785" s="77"/>
      <c r="E3785" s="100">
        <v>989</v>
      </c>
      <c r="F3785" s="101">
        <v>93302</v>
      </c>
      <c r="G3785" s="102">
        <v>191443</v>
      </c>
      <c r="H3785" s="103">
        <v>46223</v>
      </c>
      <c r="I3785" s="104" t="s">
        <v>926</v>
      </c>
      <c r="J3785" s="77"/>
      <c r="K3785" s="77" t="str">
        <f ca="1">+IF(ISERROR(MATCH([1]!WORKORDER[[#This Row],[TRAVELER]],[1]!Table1[TRAVELER],0)),K3785,"Shipped")</f>
        <v>Shipped</v>
      </c>
      <c r="L3785" s="77">
        <f ca="1">IF(ISERROR(MATCH([1]!WORKORDER[[#This Row],[TRAVELER]],[1]!Table1[TRAVELER],0)),L3785,#REF!)</f>
        <v>29875</v>
      </c>
    </row>
    <row r="3786" spans="1:12" hidden="1" x14ac:dyDescent="0.25">
      <c r="A3786" s="77">
        <v>712943</v>
      </c>
      <c r="B3786" s="77" t="s">
        <v>938</v>
      </c>
      <c r="C3786" s="77">
        <v>1061</v>
      </c>
      <c r="D3786" s="77"/>
      <c r="E3786" s="100">
        <v>1141</v>
      </c>
      <c r="F3786" s="101">
        <v>107642</v>
      </c>
      <c r="G3786" s="102">
        <v>191443</v>
      </c>
      <c r="H3786" s="103">
        <v>46223</v>
      </c>
      <c r="I3786" s="104" t="s">
        <v>926</v>
      </c>
      <c r="J3786" s="77"/>
      <c r="K3786" s="77" t="str">
        <f ca="1">+IF(ISERROR(MATCH([1]!WORKORDER[[#This Row],[TRAVELER]],[1]!Table1[TRAVELER],0)),K3786,"Shipped")</f>
        <v>Shipped</v>
      </c>
      <c r="L3786" s="77">
        <f ca="1">IF(ISERROR(MATCH([1]!WORKORDER[[#This Row],[TRAVELER]],[1]!Table1[TRAVELER],0)),L3786,#REF!)</f>
        <v>29902</v>
      </c>
    </row>
    <row r="3787" spans="1:12" hidden="1" x14ac:dyDescent="0.25">
      <c r="A3787" s="77">
        <v>712944</v>
      </c>
      <c r="B3787" s="77" t="s">
        <v>938</v>
      </c>
      <c r="C3787" s="77">
        <v>486</v>
      </c>
      <c r="D3787" s="77"/>
      <c r="E3787" s="100">
        <v>974</v>
      </c>
      <c r="F3787" s="101">
        <v>91887</v>
      </c>
      <c r="G3787" s="102">
        <v>191443</v>
      </c>
      <c r="H3787" s="103">
        <v>46223</v>
      </c>
      <c r="I3787" s="104" t="s">
        <v>926</v>
      </c>
      <c r="J3787" s="77"/>
      <c r="K3787" s="77" t="str">
        <f ca="1">+IF(ISERROR(MATCH([1]!WORKORDER[[#This Row],[TRAVELER]],[1]!Table1[TRAVELER],0)),K3787,"Shipped")</f>
        <v>Shipped</v>
      </c>
      <c r="L3787" s="77">
        <f ca="1">IF(ISERROR(MATCH([1]!WORKORDER[[#This Row],[TRAVELER]],[1]!Table1[TRAVELER],0)),L3787,#REF!)</f>
        <v>29875</v>
      </c>
    </row>
    <row r="3788" spans="1:12" hidden="1" x14ac:dyDescent="0.25">
      <c r="A3788" s="77">
        <v>712945</v>
      </c>
      <c r="B3788" s="77" t="s">
        <v>938</v>
      </c>
      <c r="C3788" s="77">
        <v>424</v>
      </c>
      <c r="D3788" s="77"/>
      <c r="E3788" s="100">
        <v>1137</v>
      </c>
      <c r="F3788" s="101">
        <v>107264</v>
      </c>
      <c r="G3788" s="102">
        <v>191443</v>
      </c>
      <c r="H3788" s="103">
        <v>46223</v>
      </c>
      <c r="I3788" s="104" t="s">
        <v>926</v>
      </c>
      <c r="J3788" s="77"/>
      <c r="K3788" s="77" t="str">
        <f ca="1">+IF(ISERROR(MATCH([1]!WORKORDER[[#This Row],[TRAVELER]],[1]!Table1[TRAVELER],0)),K3788,"Shipped")</f>
        <v>Shipped</v>
      </c>
      <c r="L3788" s="77">
        <f ca="1">IF(ISERROR(MATCH([1]!WORKORDER[[#This Row],[TRAVELER]],[1]!Table1[TRAVELER],0)),L3788,#REF!)</f>
        <v>29875</v>
      </c>
    </row>
    <row r="3789" spans="1:12" hidden="1" x14ac:dyDescent="0.25">
      <c r="A3789" s="77">
        <v>712946</v>
      </c>
      <c r="B3789" s="77" t="s">
        <v>78</v>
      </c>
      <c r="C3789" s="77">
        <v>12</v>
      </c>
      <c r="D3789" s="77"/>
      <c r="E3789" s="100">
        <v>928</v>
      </c>
      <c r="F3789" s="101">
        <v>23856</v>
      </c>
      <c r="G3789" s="102">
        <v>191305</v>
      </c>
      <c r="H3789" s="103">
        <v>46218</v>
      </c>
      <c r="I3789" s="104"/>
      <c r="J3789" s="77"/>
      <c r="K3789" s="77" t="str">
        <f ca="1">+IF(ISERROR(MATCH([1]!WORKORDER[[#This Row],[TRAVELER]],[1]!Table1[TRAVELER],0)),K3789,"Shipped")</f>
        <v>Shipped</v>
      </c>
      <c r="L3789" s="77">
        <f ca="1">IF(ISERROR(MATCH([1]!WORKORDER[[#This Row],[TRAVELER]],[1]!Table1[TRAVELER],0)),L3789,#REF!)</f>
        <v>29852</v>
      </c>
    </row>
    <row r="3790" spans="1:12" hidden="1" x14ac:dyDescent="0.25">
      <c r="A3790" s="77">
        <v>712947</v>
      </c>
      <c r="B3790" s="77" t="s">
        <v>78</v>
      </c>
      <c r="C3790" s="77">
        <v>157</v>
      </c>
      <c r="D3790" s="77"/>
      <c r="E3790" s="100">
        <v>985</v>
      </c>
      <c r="F3790" s="101">
        <v>25321</v>
      </c>
      <c r="G3790" s="102">
        <v>191305</v>
      </c>
      <c r="H3790" s="103">
        <v>46218</v>
      </c>
      <c r="I3790" s="104"/>
      <c r="J3790" s="77"/>
      <c r="K3790" s="77" t="str">
        <f ca="1">+IF(ISERROR(MATCH([1]!WORKORDER[[#This Row],[TRAVELER]],[1]!Table1[TRAVELER],0)),K3790,"Shipped")</f>
        <v>Shipped</v>
      </c>
      <c r="L3790" s="77">
        <f ca="1">IF(ISERROR(MATCH([1]!WORKORDER[[#This Row],[TRAVELER]],[1]!Table1[TRAVELER],0)),L3790,#REF!)</f>
        <v>29852</v>
      </c>
    </row>
    <row r="3791" spans="1:12" hidden="1" x14ac:dyDescent="0.25">
      <c r="A3791" s="77">
        <v>712948</v>
      </c>
      <c r="B3791" s="77" t="s">
        <v>78</v>
      </c>
      <c r="C3791" s="77">
        <v>329</v>
      </c>
      <c r="D3791" s="77"/>
      <c r="E3791" s="100">
        <v>883</v>
      </c>
      <c r="F3791" s="101">
        <v>22699</v>
      </c>
      <c r="G3791" s="102">
        <v>191305</v>
      </c>
      <c r="H3791" s="103">
        <v>46218</v>
      </c>
      <c r="I3791" s="104"/>
      <c r="J3791" s="77"/>
      <c r="K3791" s="77" t="str">
        <f ca="1">+IF(ISERROR(MATCH([1]!WORKORDER[[#This Row],[TRAVELER]],[1]!Table1[TRAVELER],0)),K3791,"Shipped")</f>
        <v>Shipped</v>
      </c>
      <c r="L3791" s="77">
        <f ca="1">IF(ISERROR(MATCH([1]!WORKORDER[[#This Row],[TRAVELER]],[1]!Table1[TRAVELER],0)),L3791,#REF!)</f>
        <v>29852</v>
      </c>
    </row>
    <row r="3792" spans="1:12" hidden="1" x14ac:dyDescent="0.25">
      <c r="A3792" s="77">
        <v>712949</v>
      </c>
      <c r="B3792" s="77" t="s">
        <v>78</v>
      </c>
      <c r="C3792" s="77">
        <v>1626</v>
      </c>
      <c r="D3792" s="77"/>
      <c r="E3792" s="100">
        <v>1001</v>
      </c>
      <c r="F3792" s="101">
        <v>25733</v>
      </c>
      <c r="G3792" s="102">
        <v>191305</v>
      </c>
      <c r="H3792" s="103">
        <v>46218</v>
      </c>
      <c r="I3792" s="104"/>
      <c r="J3792" s="77"/>
      <c r="K3792" s="77" t="str">
        <f ca="1">+IF(ISERROR(MATCH([1]!WORKORDER[[#This Row],[TRAVELER]],[1]!Table1[TRAVELER],0)),K3792,"Shipped")</f>
        <v>Shipped</v>
      </c>
      <c r="L3792" s="77">
        <f ca="1">IF(ISERROR(MATCH([1]!WORKORDER[[#This Row],[TRAVELER]],[1]!Table1[TRAVELER],0)),L3792,#REF!)</f>
        <v>29852</v>
      </c>
    </row>
    <row r="3793" spans="1:12" hidden="1" x14ac:dyDescent="0.25">
      <c r="A3793" s="77">
        <v>712954</v>
      </c>
      <c r="B3793" s="77">
        <v>82244</v>
      </c>
      <c r="C3793" s="77">
        <v>710</v>
      </c>
      <c r="D3793" s="77"/>
      <c r="E3793" s="100">
        <v>1087</v>
      </c>
      <c r="F3793" s="101">
        <v>21827</v>
      </c>
      <c r="G3793" s="102">
        <v>191252</v>
      </c>
      <c r="H3793" s="103">
        <v>46216</v>
      </c>
      <c r="I3793" s="104" t="s">
        <v>926</v>
      </c>
      <c r="J3793" s="77"/>
      <c r="K3793" s="77" t="str">
        <f ca="1">+IF(ISERROR(MATCH([1]!WORKORDER[[#This Row],[TRAVELER]],[1]!Table1[TRAVELER],0)),K3793,"Shipped")</f>
        <v>Shipped</v>
      </c>
      <c r="L3793" s="77">
        <f ca="1">IF(ISERROR(MATCH([1]!WORKORDER[[#This Row],[TRAVELER]],[1]!Table1[TRAVELER],0)),L3793,#REF!)</f>
        <v>29874</v>
      </c>
    </row>
    <row r="3794" spans="1:12" hidden="1" x14ac:dyDescent="0.25">
      <c r="A3794" s="77">
        <v>712955</v>
      </c>
      <c r="B3794" s="77">
        <v>82244</v>
      </c>
      <c r="C3794" s="77">
        <v>790</v>
      </c>
      <c r="D3794" s="77"/>
      <c r="E3794" s="100">
        <v>1157</v>
      </c>
      <c r="F3794" s="101">
        <v>23233</v>
      </c>
      <c r="G3794" s="102">
        <v>191252</v>
      </c>
      <c r="H3794" s="103">
        <v>46216</v>
      </c>
      <c r="I3794" s="104" t="s">
        <v>926</v>
      </c>
      <c r="J3794" s="77"/>
      <c r="K3794" s="77" t="str">
        <f ca="1">+IF(ISERROR(MATCH([1]!WORKORDER[[#This Row],[TRAVELER]],[1]!Table1[TRAVELER],0)),K3794,"Shipped")</f>
        <v>Shipped</v>
      </c>
      <c r="L3794" s="77">
        <f ca="1">IF(ISERROR(MATCH([1]!WORKORDER[[#This Row],[TRAVELER]],[1]!Table1[TRAVELER],0)),L3794,#REF!)</f>
        <v>29865</v>
      </c>
    </row>
    <row r="3795" spans="1:12" hidden="1" x14ac:dyDescent="0.25">
      <c r="A3795" s="77">
        <v>712956</v>
      </c>
      <c r="B3795" s="77" t="s">
        <v>968</v>
      </c>
      <c r="C3795" s="77">
        <v>441</v>
      </c>
      <c r="D3795" s="77"/>
      <c r="E3795" s="100">
        <v>705</v>
      </c>
      <c r="F3795" s="101">
        <v>12368</v>
      </c>
      <c r="G3795" s="102">
        <v>191304</v>
      </c>
      <c r="H3795" s="103">
        <v>46217</v>
      </c>
      <c r="I3795" s="104" t="s">
        <v>2233</v>
      </c>
      <c r="J3795" s="77"/>
      <c r="K3795" s="77" t="str">
        <f ca="1">+IF(ISERROR(MATCH([1]!WORKORDER[[#This Row],[TRAVELER]],[1]!Table1[TRAVELER],0)),K3795,"Shipped")</f>
        <v>Shipped</v>
      </c>
      <c r="L3795" s="77">
        <f ca="1">IF(ISERROR(MATCH([1]!WORKORDER[[#This Row],[TRAVELER]],[1]!Table1[TRAVELER],0)),L3795,#REF!)</f>
        <v>29850</v>
      </c>
    </row>
    <row r="3796" spans="1:12" hidden="1" x14ac:dyDescent="0.25">
      <c r="A3796" s="77">
        <v>712957</v>
      </c>
      <c r="B3796" s="77" t="s">
        <v>968</v>
      </c>
      <c r="C3796" s="77">
        <v>412</v>
      </c>
      <c r="D3796" s="77"/>
      <c r="E3796" s="100">
        <v>713</v>
      </c>
      <c r="F3796" s="101">
        <v>12509</v>
      </c>
      <c r="G3796" s="102">
        <v>191380</v>
      </c>
      <c r="H3796" s="103">
        <v>46219</v>
      </c>
      <c r="I3796" s="104" t="s">
        <v>2234</v>
      </c>
      <c r="J3796" s="77"/>
      <c r="K3796" s="77" t="str">
        <f ca="1">+IF(ISERROR(MATCH([1]!WORKORDER[[#This Row],[TRAVELER]],[1]!Table1[TRAVELER],0)),K3796,"Shipped")</f>
        <v>Shipped</v>
      </c>
      <c r="L3796" s="77">
        <f ca="1">IF(ISERROR(MATCH([1]!WORKORDER[[#This Row],[TRAVELER]],[1]!Table1[TRAVELER],0)),L3796,#REF!)</f>
        <v>29865</v>
      </c>
    </row>
    <row r="3797" spans="1:12" hidden="1" x14ac:dyDescent="0.25">
      <c r="A3797" s="77">
        <v>712958</v>
      </c>
      <c r="B3797" s="77" t="s">
        <v>968</v>
      </c>
      <c r="C3797" s="77">
        <v>862</v>
      </c>
      <c r="D3797" s="77"/>
      <c r="E3797" s="100">
        <v>714</v>
      </c>
      <c r="F3797" s="101">
        <v>12526</v>
      </c>
      <c r="G3797" s="102">
        <v>191340</v>
      </c>
      <c r="H3797" s="103">
        <v>46188</v>
      </c>
      <c r="I3797" s="104" t="s">
        <v>2235</v>
      </c>
      <c r="J3797" s="77"/>
      <c r="K3797" s="77" t="str">
        <f ca="1">+IF(ISERROR(MATCH([1]!WORKORDER[[#This Row],[TRAVELER]],[1]!Table1[TRAVELER],0)),K3797,"Shipped")</f>
        <v>Shipped</v>
      </c>
      <c r="L3797" s="77">
        <f ca="1">IF(ISERROR(MATCH([1]!WORKORDER[[#This Row],[TRAVELER]],[1]!Table1[TRAVELER],0)),L3797,#REF!)</f>
        <v>29857</v>
      </c>
    </row>
    <row r="3798" spans="1:12" hidden="1" x14ac:dyDescent="0.25">
      <c r="A3798" s="77">
        <v>712959</v>
      </c>
      <c r="B3798" s="77" t="s">
        <v>968</v>
      </c>
      <c r="C3798" s="77">
        <v>305</v>
      </c>
      <c r="D3798" s="77"/>
      <c r="E3798" s="100">
        <v>676</v>
      </c>
      <c r="F3798" s="101">
        <v>11860</v>
      </c>
      <c r="G3798" s="102">
        <v>191340</v>
      </c>
      <c r="H3798" s="103">
        <v>46188</v>
      </c>
      <c r="I3798" s="104" t="s">
        <v>2236</v>
      </c>
      <c r="J3798" s="77"/>
      <c r="K3798" s="77" t="str">
        <f ca="1">+IF(ISERROR(MATCH([1]!WORKORDER[[#This Row],[TRAVELER]],[1]!Table1[TRAVELER],0)),K3798,"Shipped")</f>
        <v>Shipped</v>
      </c>
      <c r="L3798" s="77">
        <f ca="1">IF(ISERROR(MATCH([1]!WORKORDER[[#This Row],[TRAVELER]],[1]!Table1[TRAVELER],0)),L3798,#REF!)</f>
        <v>29857</v>
      </c>
    </row>
    <row r="3799" spans="1:12" hidden="1" x14ac:dyDescent="0.25">
      <c r="A3799" s="77">
        <v>712960</v>
      </c>
      <c r="B3799" s="77" t="s">
        <v>985</v>
      </c>
      <c r="C3799" s="77">
        <v>436</v>
      </c>
      <c r="D3799" s="77"/>
      <c r="E3799" s="100">
        <v>543</v>
      </c>
      <c r="F3799" s="101">
        <v>13959</v>
      </c>
      <c r="G3799" s="102">
        <v>191340</v>
      </c>
      <c r="H3799" s="103">
        <v>46188</v>
      </c>
      <c r="I3799" s="104" t="s">
        <v>2237</v>
      </c>
      <c r="J3799" s="77"/>
      <c r="K3799" s="77" t="str">
        <f ca="1">+IF(ISERROR(MATCH([1]!WORKORDER[[#This Row],[TRAVELER]],[1]!Table1[TRAVELER],0)),K3799,"Shipped")</f>
        <v>Shipped</v>
      </c>
      <c r="L3799" s="77">
        <f ca="1">IF(ISERROR(MATCH([1]!WORKORDER[[#This Row],[TRAVELER]],[1]!Table1[TRAVELER],0)),L3799,#REF!)</f>
        <v>29865</v>
      </c>
    </row>
    <row r="3800" spans="1:12" hidden="1" x14ac:dyDescent="0.25">
      <c r="A3800" s="77">
        <v>712961</v>
      </c>
      <c r="B3800" s="77" t="s">
        <v>985</v>
      </c>
      <c r="C3800" s="77">
        <v>634</v>
      </c>
      <c r="D3800" s="77"/>
      <c r="E3800" s="100">
        <v>595</v>
      </c>
      <c r="F3800" s="101">
        <v>15296</v>
      </c>
      <c r="G3800" s="102">
        <v>191340</v>
      </c>
      <c r="H3800" s="103">
        <v>46188</v>
      </c>
      <c r="I3800" s="104" t="s">
        <v>2238</v>
      </c>
      <c r="J3800" s="77"/>
      <c r="K3800" s="77" t="str">
        <f ca="1">+IF(ISERROR(MATCH([1]!WORKORDER[[#This Row],[TRAVELER]],[1]!Table1[TRAVELER],0)),K3800,"Shipped")</f>
        <v>Shipped</v>
      </c>
      <c r="L3800" s="77">
        <f ca="1">IF(ISERROR(MATCH([1]!WORKORDER[[#This Row],[TRAVELER]],[1]!Table1[TRAVELER],0)),L3800,#REF!)</f>
        <v>29857</v>
      </c>
    </row>
    <row r="3801" spans="1:12" hidden="1" x14ac:dyDescent="0.25">
      <c r="A3801" s="77">
        <v>712962</v>
      </c>
      <c r="B3801" s="77" t="s">
        <v>932</v>
      </c>
      <c r="C3801" s="77">
        <v>315</v>
      </c>
      <c r="D3801" s="77"/>
      <c r="E3801" s="100">
        <v>609</v>
      </c>
      <c r="F3801" s="101">
        <v>19709</v>
      </c>
      <c r="G3801" s="102">
        <v>192745</v>
      </c>
      <c r="H3801" s="103">
        <v>46233</v>
      </c>
      <c r="I3801" s="104" t="s">
        <v>2239</v>
      </c>
      <c r="J3801" s="77"/>
      <c r="K3801" s="77" t="str">
        <f ca="1">+IF(ISERROR(MATCH([1]!WORKORDER[[#This Row],[TRAVELER]],[1]!Table1[TRAVELER],0)),K3801,"Shipped")</f>
        <v>Shipped</v>
      </c>
      <c r="L3801" s="77">
        <f ca="1">IF(ISERROR(MATCH([1]!WORKORDER[[#This Row],[TRAVELER]],[1]!Table1[TRAVELER],0)),L3801,#REF!)</f>
        <v>29929</v>
      </c>
    </row>
    <row r="3802" spans="1:12" hidden="1" x14ac:dyDescent="0.25">
      <c r="A3802" s="77">
        <v>712963</v>
      </c>
      <c r="B3802" s="77" t="s">
        <v>932</v>
      </c>
      <c r="C3802" s="77">
        <v>1652</v>
      </c>
      <c r="D3802" s="77"/>
      <c r="E3802" s="100">
        <v>630</v>
      </c>
      <c r="F3802" s="101">
        <v>20388</v>
      </c>
      <c r="G3802" s="102">
        <v>192745</v>
      </c>
      <c r="H3802" s="103">
        <v>46233</v>
      </c>
      <c r="I3802" s="104" t="s">
        <v>2240</v>
      </c>
      <c r="J3802" s="77"/>
      <c r="K3802" s="77" t="str">
        <f ca="1">+IF(ISERROR(MATCH([1]!WORKORDER[[#This Row],[TRAVELER]],[1]!Table1[TRAVELER],0)),K3802,"Shipped")</f>
        <v>Shipped</v>
      </c>
      <c r="L3802" s="77">
        <f ca="1">IF(ISERROR(MATCH([1]!WORKORDER[[#This Row],[TRAVELER]],[1]!Table1[TRAVELER],0)),L3802,#REF!)</f>
        <v>29929</v>
      </c>
    </row>
    <row r="3803" spans="1:12" hidden="1" x14ac:dyDescent="0.25">
      <c r="A3803" s="77">
        <v>712964</v>
      </c>
      <c r="B3803" s="77" t="s">
        <v>932</v>
      </c>
      <c r="C3803" s="77">
        <v>164</v>
      </c>
      <c r="D3803" s="77"/>
      <c r="E3803" s="100">
        <v>583</v>
      </c>
      <c r="F3803" s="101">
        <v>18867</v>
      </c>
      <c r="G3803" s="102">
        <v>192804</v>
      </c>
      <c r="H3803" s="103">
        <v>46234</v>
      </c>
      <c r="I3803" s="104" t="s">
        <v>2241</v>
      </c>
      <c r="J3803" s="77"/>
      <c r="K3803" s="77" t="str">
        <f ca="1">+IF(ISERROR(MATCH([1]!WORKORDER[[#This Row],[TRAVELER]],[1]!Table1[TRAVELER],0)),K3803,"Shipped")</f>
        <v>Shipped</v>
      </c>
      <c r="L3803" s="77">
        <f ca="1">IF(ISERROR(MATCH([1]!WORKORDER[[#This Row],[TRAVELER]],[1]!Table1[TRAVELER],0)),L3803,#REF!)</f>
        <v>29932</v>
      </c>
    </row>
    <row r="3804" spans="1:12" hidden="1" x14ac:dyDescent="0.25">
      <c r="A3804" s="77">
        <v>712965</v>
      </c>
      <c r="B3804" s="77" t="s">
        <v>932</v>
      </c>
      <c r="C3804" s="77">
        <v>184</v>
      </c>
      <c r="D3804" s="77"/>
      <c r="E3804" s="100">
        <v>639</v>
      </c>
      <c r="F3804" s="101">
        <v>20680</v>
      </c>
      <c r="G3804" s="102">
        <v>192745</v>
      </c>
      <c r="H3804" s="103">
        <v>46233</v>
      </c>
      <c r="I3804" s="104" t="s">
        <v>2242</v>
      </c>
      <c r="J3804" s="77"/>
      <c r="K3804" s="77" t="str">
        <f ca="1">+IF(ISERROR(MATCH([1]!WORKORDER[[#This Row],[TRAVELER]],[1]!Table1[TRAVELER],0)),K3804,"Shipped")</f>
        <v>Shipped</v>
      </c>
      <c r="L3804" s="77">
        <f ca="1">IF(ISERROR(MATCH([1]!WORKORDER[[#This Row],[TRAVELER]],[1]!Table1[TRAVELER],0)),L3804,#REF!)</f>
        <v>29929</v>
      </c>
    </row>
    <row r="3805" spans="1:12" hidden="1" x14ac:dyDescent="0.25">
      <c r="A3805" s="77">
        <v>712966</v>
      </c>
      <c r="B3805" s="77" t="s">
        <v>932</v>
      </c>
      <c r="C3805" s="77">
        <v>868</v>
      </c>
      <c r="D3805" s="77"/>
      <c r="E3805" s="100">
        <v>618</v>
      </c>
      <c r="F3805" s="101">
        <v>20000</v>
      </c>
      <c r="G3805" s="102">
        <v>192804</v>
      </c>
      <c r="H3805" s="103">
        <v>46234</v>
      </c>
      <c r="I3805" s="104" t="s">
        <v>2243</v>
      </c>
      <c r="J3805" s="77"/>
      <c r="K3805" s="77" t="str">
        <f ca="1">+IF(ISERROR(MATCH([1]!WORKORDER[[#This Row],[TRAVELER]],[1]!Table1[TRAVELER],0)),K3805,"Shipped")</f>
        <v>Shipped</v>
      </c>
      <c r="L3805" s="77">
        <f ca="1">IF(ISERROR(MATCH([1]!WORKORDER[[#This Row],[TRAVELER]],[1]!Table1[TRAVELER],0)),L3805,#REF!)</f>
        <v>29932</v>
      </c>
    </row>
    <row r="3806" spans="1:12" hidden="1" x14ac:dyDescent="0.25">
      <c r="A3806" s="77">
        <v>712967</v>
      </c>
      <c r="B3806" s="77" t="s">
        <v>932</v>
      </c>
      <c r="C3806" s="77">
        <v>429</v>
      </c>
      <c r="D3806" s="77"/>
      <c r="E3806" s="100">
        <v>620</v>
      </c>
      <c r="F3806" s="101">
        <v>20065</v>
      </c>
      <c r="G3806" s="102">
        <v>192639</v>
      </c>
      <c r="H3806" s="103">
        <v>46230</v>
      </c>
      <c r="I3806" s="104" t="s">
        <v>2244</v>
      </c>
      <c r="J3806" s="77"/>
      <c r="K3806" s="77" t="str">
        <f ca="1">+IF(ISERROR(MATCH([1]!WORKORDER[[#This Row],[TRAVELER]],[1]!Table1[TRAVELER],0)),K3806,"Shipped")</f>
        <v>Shipped</v>
      </c>
      <c r="L3806" s="77">
        <f ca="1">IF(ISERROR(MATCH([1]!WORKORDER[[#This Row],[TRAVELER]],[1]!Table1[TRAVELER],0)),L3806,#REF!)</f>
        <v>29911</v>
      </c>
    </row>
    <row r="3807" spans="1:12" hidden="1" x14ac:dyDescent="0.25">
      <c r="A3807" s="77">
        <v>712968</v>
      </c>
      <c r="B3807" s="77" t="s">
        <v>967</v>
      </c>
      <c r="C3807" s="77">
        <v>1433</v>
      </c>
      <c r="D3807" s="77"/>
      <c r="E3807" s="100">
        <v>466</v>
      </c>
      <c r="F3807" s="101">
        <v>9588</v>
      </c>
      <c r="G3807" s="102">
        <v>191340</v>
      </c>
      <c r="H3807" s="103">
        <v>46188</v>
      </c>
      <c r="I3807" s="104" t="s">
        <v>2245</v>
      </c>
      <c r="J3807" s="77"/>
      <c r="K3807" s="77" t="str">
        <f ca="1">+IF(ISERROR(MATCH([1]!WORKORDER[[#This Row],[TRAVELER]],[1]!Table1[TRAVELER],0)),K3807,"Shipped")</f>
        <v>Shipped</v>
      </c>
      <c r="L3807" s="77">
        <f ca="1">IF(ISERROR(MATCH([1]!WORKORDER[[#This Row],[TRAVELER]],[1]!Table1[TRAVELER],0)),L3807,#REF!)</f>
        <v>29857</v>
      </c>
    </row>
    <row r="3808" spans="1:12" hidden="1" x14ac:dyDescent="0.25">
      <c r="A3808" s="77">
        <v>712969</v>
      </c>
      <c r="B3808" s="77" t="s">
        <v>967</v>
      </c>
      <c r="C3808" s="77">
        <v>465</v>
      </c>
      <c r="D3808" s="77"/>
      <c r="E3808" s="100">
        <v>476</v>
      </c>
      <c r="F3808" s="101">
        <v>9797</v>
      </c>
      <c r="G3808" s="102">
        <v>191340</v>
      </c>
      <c r="H3808" s="103">
        <v>46188</v>
      </c>
      <c r="I3808" s="104" t="s">
        <v>2246</v>
      </c>
      <c r="J3808" s="77"/>
      <c r="K3808" s="77" t="str">
        <f ca="1">+IF(ISERROR(MATCH([1]!WORKORDER[[#This Row],[TRAVELER]],[1]!Table1[TRAVELER],0)),K3808,"Shipped")</f>
        <v>Shipped</v>
      </c>
      <c r="L3808" s="77">
        <f ca="1">IF(ISERROR(MATCH([1]!WORKORDER[[#This Row],[TRAVELER]],[1]!Table1[TRAVELER],0)),L3808,#REF!)</f>
        <v>29865</v>
      </c>
    </row>
    <row r="3809" spans="1:12" hidden="1" x14ac:dyDescent="0.25">
      <c r="A3809" s="77">
        <v>712970</v>
      </c>
      <c r="B3809" s="77" t="s">
        <v>1049</v>
      </c>
      <c r="C3809" s="77">
        <v>1390</v>
      </c>
      <c r="D3809" s="77"/>
      <c r="E3809" s="100">
        <v>784</v>
      </c>
      <c r="F3809" s="101">
        <v>126452</v>
      </c>
      <c r="G3809" s="102">
        <v>191380</v>
      </c>
      <c r="H3809" s="103">
        <v>46219</v>
      </c>
      <c r="I3809" s="104" t="s">
        <v>2247</v>
      </c>
      <c r="J3809" s="77"/>
      <c r="K3809" s="77" t="str">
        <f ca="1">+IF(ISERROR(MATCH([1]!WORKORDER[[#This Row],[TRAVELER]],[1]!Table1[TRAVELER],0)),K3809,"Shipped")</f>
        <v>Shipped</v>
      </c>
      <c r="L3809" s="77">
        <f ca="1">IF(ISERROR(MATCH([1]!WORKORDER[[#This Row],[TRAVELER]],[1]!Table1[TRAVELER],0)),L3809,#REF!)</f>
        <v>29873</v>
      </c>
    </row>
    <row r="3810" spans="1:12" hidden="1" x14ac:dyDescent="0.25">
      <c r="A3810" s="77">
        <v>712971</v>
      </c>
      <c r="B3810" s="77" t="s">
        <v>1049</v>
      </c>
      <c r="C3810" s="77">
        <v>224</v>
      </c>
      <c r="D3810" s="77"/>
      <c r="E3810" s="100">
        <v>604</v>
      </c>
      <c r="F3810" s="101">
        <v>97419</v>
      </c>
      <c r="G3810" s="102">
        <v>191380</v>
      </c>
      <c r="H3810" s="103">
        <v>46219</v>
      </c>
      <c r="I3810" s="104" t="s">
        <v>2248</v>
      </c>
      <c r="J3810" s="77"/>
      <c r="K3810" s="77" t="str">
        <f ca="1">+IF(ISERROR(MATCH([1]!WORKORDER[[#This Row],[TRAVELER]],[1]!Table1[TRAVELER],0)),K3810,"Shipped")</f>
        <v>Shipped</v>
      </c>
      <c r="L3810" s="77">
        <f ca="1">IF(ISERROR(MATCH([1]!WORKORDER[[#This Row],[TRAVELER]],[1]!Table1[TRAVELER],0)),L3810,#REF!)</f>
        <v>29888</v>
      </c>
    </row>
    <row r="3811" spans="1:12" hidden="1" x14ac:dyDescent="0.25">
      <c r="A3811" s="77">
        <v>712974</v>
      </c>
      <c r="B3811" s="77" t="s">
        <v>1032</v>
      </c>
      <c r="C3811" s="77" t="s">
        <v>1033</v>
      </c>
      <c r="D3811" s="77"/>
      <c r="E3811" s="100">
        <v>874</v>
      </c>
      <c r="F3811" s="101">
        <v>56745</v>
      </c>
      <c r="G3811" s="102">
        <v>192708</v>
      </c>
      <c r="H3811" s="103">
        <v>46232</v>
      </c>
      <c r="I3811" s="104" t="s">
        <v>2249</v>
      </c>
      <c r="J3811" s="77"/>
      <c r="K3811" s="77" t="str">
        <f ca="1">+IF(ISERROR(MATCH([1]!WORKORDER[[#This Row],[TRAVELER]],[1]!Table1[TRAVELER],0)),K3811,"Shipped")</f>
        <v>Shipped</v>
      </c>
      <c r="L3811" s="77">
        <f ca="1">IF(ISERROR(MATCH([1]!WORKORDER[[#This Row],[TRAVELER]],[1]!Table1[TRAVELER],0)),L3811,#REF!)</f>
        <v>29929</v>
      </c>
    </row>
    <row r="3812" spans="1:12" hidden="1" x14ac:dyDescent="0.25">
      <c r="A3812" s="77">
        <v>712976</v>
      </c>
      <c r="B3812" s="77" t="s">
        <v>1032</v>
      </c>
      <c r="C3812" s="77" t="s">
        <v>2250</v>
      </c>
      <c r="D3812" s="77"/>
      <c r="E3812" s="100">
        <v>818</v>
      </c>
      <c r="F3812" s="101">
        <v>53117</v>
      </c>
      <c r="G3812" s="102">
        <v>192933</v>
      </c>
      <c r="H3812" s="103">
        <v>46240</v>
      </c>
      <c r="I3812" s="104" t="s">
        <v>2251</v>
      </c>
      <c r="J3812" s="77"/>
      <c r="K3812" s="77" t="str">
        <f ca="1">+IF(ISERROR(MATCH([1]!WORKORDER[[#This Row],[TRAVELER]],[1]!Table1[TRAVELER],0)),K3812,"Shipped")</f>
        <v>Shipped</v>
      </c>
      <c r="L3812" s="77">
        <f ca="1">IF(ISERROR(MATCH([1]!WORKORDER[[#This Row],[TRAVELER]],[1]!Table1[TRAVELER],0)),L3812,#REF!)</f>
        <v>29970</v>
      </c>
    </row>
    <row r="3813" spans="1:12" hidden="1" x14ac:dyDescent="0.25">
      <c r="A3813" s="77">
        <v>712978</v>
      </c>
      <c r="B3813" s="77" t="s">
        <v>1040</v>
      </c>
      <c r="C3813" s="77">
        <v>831</v>
      </c>
      <c r="D3813" s="77"/>
      <c r="E3813" s="100">
        <v>716</v>
      </c>
      <c r="F3813" s="101">
        <v>7075</v>
      </c>
      <c r="G3813" s="102">
        <v>191340</v>
      </c>
      <c r="H3813" s="103">
        <v>46188</v>
      </c>
      <c r="I3813" s="104" t="s">
        <v>2252</v>
      </c>
      <c r="J3813" s="77"/>
      <c r="K3813" s="77" t="str">
        <f ca="1">+IF(ISERROR(MATCH([1]!WORKORDER[[#This Row],[TRAVELER]],[1]!Table1[TRAVELER],0)),K3813,"Shipped")</f>
        <v>Shipped</v>
      </c>
      <c r="L3813" s="77">
        <f ca="1">IF(ISERROR(MATCH([1]!WORKORDER[[#This Row],[TRAVELER]],[1]!Table1[TRAVELER],0)),L3813,#REF!)</f>
        <v>29857</v>
      </c>
    </row>
    <row r="3814" spans="1:12" hidden="1" x14ac:dyDescent="0.25">
      <c r="A3814" s="77">
        <v>712979</v>
      </c>
      <c r="B3814" s="77" t="s">
        <v>1040</v>
      </c>
      <c r="C3814" s="77">
        <v>1633</v>
      </c>
      <c r="D3814" s="77"/>
      <c r="E3814" s="100">
        <v>994</v>
      </c>
      <c r="F3814" s="101">
        <v>9822</v>
      </c>
      <c r="G3814" s="102">
        <v>191340</v>
      </c>
      <c r="H3814" s="103">
        <v>46188</v>
      </c>
      <c r="I3814" s="104" t="s">
        <v>2253</v>
      </c>
      <c r="J3814" s="77"/>
      <c r="K3814" s="77" t="str">
        <f ca="1">+IF(ISERROR(MATCH([1]!WORKORDER[[#This Row],[TRAVELER]],[1]!Table1[TRAVELER],0)),K3814,"Shipped")</f>
        <v>Shipped</v>
      </c>
      <c r="L3814" s="77">
        <f ca="1">IF(ISERROR(MATCH([1]!WORKORDER[[#This Row],[TRAVELER]],[1]!Table1[TRAVELER],0)),L3814,#REF!)</f>
        <v>29857</v>
      </c>
    </row>
    <row r="3815" spans="1:12" hidden="1" x14ac:dyDescent="0.25">
      <c r="A3815" s="77">
        <v>712980</v>
      </c>
      <c r="B3815" s="77" t="s">
        <v>81</v>
      </c>
      <c r="C3815" s="77" t="s">
        <v>922</v>
      </c>
      <c r="D3815" s="77"/>
      <c r="E3815" s="100">
        <v>1062</v>
      </c>
      <c r="F3815" s="101">
        <v>45000</v>
      </c>
      <c r="G3815" s="102">
        <v>190975</v>
      </c>
      <c r="H3815" s="103">
        <v>46204</v>
      </c>
      <c r="I3815" s="104" t="s">
        <v>2254</v>
      </c>
      <c r="J3815" s="77"/>
      <c r="K3815" s="77" t="str">
        <f ca="1">+IF(ISERROR(MATCH([1]!WORKORDER[[#This Row],[TRAVELER]],[1]!Table1[TRAVELER],0)),K3815,"Shipped")</f>
        <v>Shipped</v>
      </c>
      <c r="L3815" s="77">
        <f ca="1">IF(ISERROR(MATCH([1]!WORKORDER[[#This Row],[TRAVELER]],[1]!Table1[TRAVELER],0)),L3815,#REF!)</f>
        <v>29800</v>
      </c>
    </row>
    <row r="3816" spans="1:12" hidden="1" x14ac:dyDescent="0.25">
      <c r="A3816" s="77">
        <v>712981</v>
      </c>
      <c r="B3816" s="77" t="s">
        <v>81</v>
      </c>
      <c r="C3816" s="77" t="s">
        <v>922</v>
      </c>
      <c r="D3816" s="77"/>
      <c r="E3816" s="100">
        <v>1062</v>
      </c>
      <c r="F3816" s="101">
        <v>45000</v>
      </c>
      <c r="G3816" s="102">
        <v>190975</v>
      </c>
      <c r="H3816" s="103">
        <v>46204</v>
      </c>
      <c r="I3816" s="104" t="s">
        <v>2255</v>
      </c>
      <c r="J3816" s="77"/>
      <c r="K3816" s="77" t="str">
        <f ca="1">+IF(ISERROR(MATCH([1]!WORKORDER[[#This Row],[TRAVELER]],[1]!Table1[TRAVELER],0)),K3816,"Shipped")</f>
        <v>Shipped</v>
      </c>
      <c r="L3816" s="77">
        <f ca="1">IF(ISERROR(MATCH([1]!WORKORDER[[#This Row],[TRAVELER]],[1]!Table1[TRAVELER],0)),L3816,#REF!)</f>
        <v>29800</v>
      </c>
    </row>
    <row r="3817" spans="1:12" hidden="1" x14ac:dyDescent="0.25">
      <c r="A3817" s="77">
        <v>712982</v>
      </c>
      <c r="B3817" s="77" t="s">
        <v>992</v>
      </c>
      <c r="C3817" s="77">
        <v>376</v>
      </c>
      <c r="D3817" s="77"/>
      <c r="E3817" s="100">
        <v>754</v>
      </c>
      <c r="F3817" s="101">
        <v>19947</v>
      </c>
      <c r="G3817" s="102">
        <v>191252</v>
      </c>
      <c r="H3817" s="103">
        <v>46216</v>
      </c>
      <c r="I3817" s="104" t="s">
        <v>926</v>
      </c>
      <c r="J3817" s="77"/>
      <c r="K3817" s="77" t="str">
        <f ca="1">+IF(ISERROR(MATCH([1]!WORKORDER[[#This Row],[TRAVELER]],[1]!Table1[TRAVELER],0)),K3817,"Shipped")</f>
        <v>Shipped</v>
      </c>
      <c r="L3817" s="77">
        <f ca="1">IF(ISERROR(MATCH([1]!WORKORDER[[#This Row],[TRAVELER]],[1]!Table1[TRAVELER],0)),L3817,#REF!)</f>
        <v>29865</v>
      </c>
    </row>
    <row r="3818" spans="1:12" hidden="1" x14ac:dyDescent="0.25">
      <c r="A3818" s="77">
        <v>712983</v>
      </c>
      <c r="B3818" s="77" t="s">
        <v>992</v>
      </c>
      <c r="C3818" s="77">
        <v>825</v>
      </c>
      <c r="D3818" s="77"/>
      <c r="E3818" s="100">
        <v>997</v>
      </c>
      <c r="F3818" s="101">
        <v>26376</v>
      </c>
      <c r="G3818" s="102">
        <v>191252</v>
      </c>
      <c r="H3818" s="103">
        <v>46216</v>
      </c>
      <c r="I3818" s="104" t="s">
        <v>926</v>
      </c>
      <c r="J3818" s="77"/>
      <c r="K3818" s="77" t="str">
        <f ca="1">+IF(ISERROR(MATCH([1]!WORKORDER[[#This Row],[TRAVELER]],[1]!Table1[TRAVELER],0)),K3818,"Shipped")</f>
        <v>Shipped</v>
      </c>
      <c r="L3818" s="77">
        <f ca="1">IF(ISERROR(MATCH([1]!WORKORDER[[#This Row],[TRAVELER]],[1]!Table1[TRAVELER],0)),L3818,#REF!)</f>
        <v>29852</v>
      </c>
    </row>
    <row r="3819" spans="1:12" hidden="1" x14ac:dyDescent="0.25">
      <c r="A3819" s="77">
        <v>712984</v>
      </c>
      <c r="B3819" s="77" t="s">
        <v>2256</v>
      </c>
      <c r="C3819" s="77" t="s">
        <v>2257</v>
      </c>
      <c r="D3819" s="77"/>
      <c r="E3819" s="100">
        <v>389</v>
      </c>
      <c r="F3819" s="101">
        <v>2860</v>
      </c>
      <c r="G3819" s="102">
        <v>191443</v>
      </c>
      <c r="H3819" s="103">
        <v>46223</v>
      </c>
      <c r="I3819" s="104"/>
      <c r="J3819" s="77" t="s">
        <v>2258</v>
      </c>
      <c r="K3819" s="77" t="s">
        <v>930</v>
      </c>
      <c r="L3819" s="77">
        <f ca="1">IF(ISERROR(MATCH([1]!WORKORDER[[#This Row],[TRAVELER]],[1]!Table1[TRAVELER],0)),L3819,#REF!)</f>
        <v>0</v>
      </c>
    </row>
    <row r="3820" spans="1:12" hidden="1" x14ac:dyDescent="0.25">
      <c r="A3820" s="77">
        <v>712985</v>
      </c>
      <c r="B3820" s="77" t="s">
        <v>2256</v>
      </c>
      <c r="C3820" s="77" t="s">
        <v>2259</v>
      </c>
      <c r="D3820" s="77"/>
      <c r="E3820" s="100">
        <v>1436</v>
      </c>
      <c r="F3820" s="101">
        <v>10560</v>
      </c>
      <c r="G3820" s="102">
        <v>191443</v>
      </c>
      <c r="H3820" s="103">
        <v>46223</v>
      </c>
      <c r="I3820" s="104"/>
      <c r="J3820" s="77" t="s">
        <v>2258</v>
      </c>
      <c r="K3820" s="77" t="str">
        <f ca="1">+IF(ISERROR(MATCH([1]!WORKORDER[[#This Row],[TRAVELER]],[1]!Table1[TRAVELER],0)),K3820,"Shipped")</f>
        <v>Shipped</v>
      </c>
      <c r="L3820" s="77">
        <f ca="1">IF(ISERROR(MATCH([1]!WORKORDER[[#This Row],[TRAVELER]],[1]!Table1[TRAVELER],0)),L3820,#REF!)</f>
        <v>0</v>
      </c>
    </row>
    <row r="3821" spans="1:12" hidden="1" x14ac:dyDescent="0.25">
      <c r="A3821" s="77">
        <v>712991</v>
      </c>
      <c r="B3821" s="77">
        <v>82222</v>
      </c>
      <c r="C3821" s="77" t="s">
        <v>922</v>
      </c>
      <c r="D3821" s="77"/>
      <c r="E3821" s="100">
        <v>1790</v>
      </c>
      <c r="F3821" s="101">
        <v>11000</v>
      </c>
      <c r="G3821" s="102">
        <v>191105</v>
      </c>
      <c r="H3821" s="103">
        <v>46210</v>
      </c>
      <c r="I3821" s="104" t="s">
        <v>2260</v>
      </c>
      <c r="J3821" s="77"/>
      <c r="K3821" s="77" t="str">
        <f ca="1">+IF(ISERROR(MATCH([1]!WORKORDER[[#This Row],[TRAVELER]],[1]!Table1[TRAVELER],0)),K3821,"Shipped")</f>
        <v>Shipped</v>
      </c>
      <c r="L3821" s="77">
        <f ca="1">IF(ISERROR(MATCH([1]!WORKORDER[[#This Row],[TRAVELER]],[1]!Table1[TRAVELER],0)),L3821,#REF!)</f>
        <v>29811</v>
      </c>
    </row>
    <row r="3822" spans="1:12" hidden="1" x14ac:dyDescent="0.25">
      <c r="A3822" s="77">
        <v>712992</v>
      </c>
      <c r="B3822" s="77">
        <v>82222</v>
      </c>
      <c r="C3822" s="77" t="s">
        <v>922</v>
      </c>
      <c r="D3822" s="77"/>
      <c r="E3822" s="100">
        <v>1790</v>
      </c>
      <c r="F3822" s="101">
        <v>11000</v>
      </c>
      <c r="G3822" s="102">
        <v>191105</v>
      </c>
      <c r="H3822" s="103">
        <v>46210</v>
      </c>
      <c r="I3822" s="104" t="s">
        <v>2261</v>
      </c>
      <c r="J3822" s="77"/>
      <c r="K3822" s="77" t="str">
        <f ca="1">+IF(ISERROR(MATCH([1]!WORKORDER[[#This Row],[TRAVELER]],[1]!Table1[TRAVELER],0)),K3822,"Shipped")</f>
        <v>Shipped</v>
      </c>
      <c r="L3822" s="77">
        <f ca="1">IF(ISERROR(MATCH([1]!WORKORDER[[#This Row],[TRAVELER]],[1]!Table1[TRAVELER],0)),L3822,#REF!)</f>
        <v>29811</v>
      </c>
    </row>
    <row r="3823" spans="1:12" hidden="1" x14ac:dyDescent="0.25">
      <c r="A3823" s="77">
        <v>712993</v>
      </c>
      <c r="B3823" s="77" t="s">
        <v>2262</v>
      </c>
      <c r="C3823" s="77">
        <v>1444</v>
      </c>
      <c r="D3823" s="77"/>
      <c r="E3823" s="100">
        <v>228</v>
      </c>
      <c r="F3823" s="101">
        <v>17520</v>
      </c>
      <c r="G3823" s="102">
        <v>191443</v>
      </c>
      <c r="H3823" s="103">
        <v>46223</v>
      </c>
      <c r="I3823" s="104"/>
      <c r="J3823" s="77"/>
      <c r="K3823" s="77">
        <f ca="1">+IF(ISERROR(MATCH([1]!WORKORDER[[#This Row],[TRAVELER]],[1]!Table1[TRAVELER],0)),K3823,"Shipped")</f>
        <v>0</v>
      </c>
      <c r="L3823" s="77">
        <f ca="1">IF(ISERROR(MATCH([1]!WORKORDER[[#This Row],[TRAVELER]],[1]!Table1[TRAVELER],0)),L3823,#REF!)</f>
        <v>0</v>
      </c>
    </row>
    <row r="3824" spans="1:12" hidden="1" x14ac:dyDescent="0.25">
      <c r="A3824" s="77">
        <v>712995</v>
      </c>
      <c r="B3824" s="77">
        <v>90280051</v>
      </c>
      <c r="C3824" s="77">
        <v>1609</v>
      </c>
      <c r="D3824" s="77"/>
      <c r="E3824" s="100">
        <v>563</v>
      </c>
      <c r="F3824" s="101">
        <v>75000</v>
      </c>
      <c r="G3824" s="102">
        <v>191304</v>
      </c>
      <c r="H3824" s="103">
        <v>46217</v>
      </c>
      <c r="I3824" s="104" t="s">
        <v>2263</v>
      </c>
      <c r="J3824" s="77"/>
      <c r="K3824" s="77" t="str">
        <f ca="1">+IF(ISERROR(MATCH([1]!WORKORDER[[#This Row],[TRAVELER]],[1]!Table1[TRAVELER],0)),K3824,"Shipped")</f>
        <v>Shipped</v>
      </c>
      <c r="L3824" s="77">
        <f ca="1">IF(ISERROR(MATCH([1]!WORKORDER[[#This Row],[TRAVELER]],[1]!Table1[TRAVELER],0)),L3824,#REF!)</f>
        <v>29852</v>
      </c>
    </row>
    <row r="3825" spans="1:12" hidden="1" x14ac:dyDescent="0.25">
      <c r="A3825" s="77">
        <v>712996</v>
      </c>
      <c r="B3825" s="77" t="s">
        <v>940</v>
      </c>
      <c r="C3825" s="77">
        <v>860</v>
      </c>
      <c r="D3825" s="77"/>
      <c r="E3825" s="100">
        <v>740</v>
      </c>
      <c r="F3825" s="101">
        <v>15812</v>
      </c>
      <c r="G3825" s="102">
        <v>191380</v>
      </c>
      <c r="H3825" s="103">
        <v>46219</v>
      </c>
      <c r="I3825" s="104" t="s">
        <v>2264</v>
      </c>
      <c r="J3825" s="77"/>
      <c r="K3825" s="77" t="str">
        <f ca="1">+IF(ISERROR(MATCH([1]!WORKORDER[[#This Row],[TRAVELER]],[1]!Table1[TRAVELER],0)),K3825,"Shipped")</f>
        <v>Shipped</v>
      </c>
      <c r="L3825" s="77">
        <f ca="1">IF(ISERROR(MATCH([1]!WORKORDER[[#This Row],[TRAVELER]],[1]!Table1[TRAVELER],0)),L3825,#REF!)</f>
        <v>29867</v>
      </c>
    </row>
    <row r="3826" spans="1:12" hidden="1" x14ac:dyDescent="0.25">
      <c r="A3826" s="77">
        <v>712997</v>
      </c>
      <c r="B3826" s="77" t="s">
        <v>940</v>
      </c>
      <c r="C3826" s="77">
        <v>1039</v>
      </c>
      <c r="D3826" s="77"/>
      <c r="E3826" s="100">
        <v>760</v>
      </c>
      <c r="F3826" s="101">
        <v>16239</v>
      </c>
      <c r="G3826" s="102">
        <v>191424</v>
      </c>
      <c r="H3826" s="103">
        <v>46220</v>
      </c>
      <c r="I3826" s="104" t="s">
        <v>2265</v>
      </c>
      <c r="J3826" s="77"/>
      <c r="K3826" s="77" t="str">
        <f ca="1">+IF(ISERROR(MATCH([1]!WORKORDER[[#This Row],[TRAVELER]],[1]!Table1[TRAVELER],0)),K3826,"Shipped")</f>
        <v>Shipped</v>
      </c>
      <c r="L3826" s="77">
        <f ca="1">IF(ISERROR(MATCH([1]!WORKORDER[[#This Row],[TRAVELER]],[1]!Table1[TRAVELER],0)),L3826,#REF!)</f>
        <v>29913</v>
      </c>
    </row>
    <row r="3827" spans="1:12" hidden="1" x14ac:dyDescent="0.25">
      <c r="A3827" s="77">
        <v>712998</v>
      </c>
      <c r="B3827" s="77" t="s">
        <v>952</v>
      </c>
      <c r="C3827" s="77">
        <v>440</v>
      </c>
      <c r="D3827" s="77"/>
      <c r="E3827" s="100">
        <v>1085</v>
      </c>
      <c r="F3827" s="101">
        <v>27399</v>
      </c>
      <c r="G3827" s="102">
        <v>191380</v>
      </c>
      <c r="H3827" s="103">
        <v>46219</v>
      </c>
      <c r="I3827" s="104" t="s">
        <v>2266</v>
      </c>
      <c r="J3827" s="77"/>
      <c r="K3827" s="77" t="str">
        <f ca="1">+IF(ISERROR(MATCH([1]!WORKORDER[[#This Row],[TRAVELER]],[1]!Table1[TRAVELER],0)),K3827,"Shipped")</f>
        <v>Shipped</v>
      </c>
      <c r="L3827" s="77">
        <v>29867</v>
      </c>
    </row>
    <row r="3828" spans="1:12" hidden="1" x14ac:dyDescent="0.25">
      <c r="A3828" s="77">
        <v>712999</v>
      </c>
      <c r="B3828" s="77" t="s">
        <v>952</v>
      </c>
      <c r="C3828" s="77">
        <v>679</v>
      </c>
      <c r="D3828" s="77"/>
      <c r="E3828" s="100">
        <v>1093</v>
      </c>
      <c r="F3828" s="101">
        <v>27601</v>
      </c>
      <c r="G3828" s="102">
        <v>191340</v>
      </c>
      <c r="H3828" s="103">
        <v>46188</v>
      </c>
      <c r="I3828" s="104" t="s">
        <v>2267</v>
      </c>
      <c r="J3828" s="77"/>
      <c r="K3828" s="77" t="str">
        <f ca="1">+IF(ISERROR(MATCH([1]!WORKORDER[[#This Row],[TRAVELER]],[1]!Table1[TRAVELER],0)),K3828,"Shipped")</f>
        <v>Shipped</v>
      </c>
      <c r="L3828" s="77">
        <f ca="1">IF(ISERROR(MATCH([1]!WORKORDER[[#This Row],[TRAVELER]],[1]!Table1[TRAVELER],0)),L3828,#REF!)</f>
        <v>29871</v>
      </c>
    </row>
    <row r="3829" spans="1:12" hidden="1" x14ac:dyDescent="0.25">
      <c r="A3829" s="77">
        <v>713000</v>
      </c>
      <c r="B3829" s="77" t="s">
        <v>952</v>
      </c>
      <c r="C3829" s="77">
        <v>250</v>
      </c>
      <c r="D3829" s="77"/>
      <c r="E3829" s="100">
        <v>1084</v>
      </c>
      <c r="F3829" s="101">
        <v>27374</v>
      </c>
      <c r="G3829" s="102">
        <v>191340</v>
      </c>
      <c r="H3829" s="103">
        <v>46188</v>
      </c>
      <c r="I3829" s="104" t="s">
        <v>2268</v>
      </c>
      <c r="J3829" s="77"/>
      <c r="K3829" s="77" t="str">
        <f ca="1">+IF(ISERROR(MATCH([1]!WORKORDER[[#This Row],[TRAVELER]],[1]!Table1[TRAVELER],0)),K3829,"Shipped")</f>
        <v>Shipped</v>
      </c>
      <c r="L3829" s="77">
        <f ca="1">IF(ISERROR(MATCH([1]!WORKORDER[[#This Row],[TRAVELER]],[1]!Table1[TRAVELER],0)),L3829,#REF!)</f>
        <v>29869</v>
      </c>
    </row>
    <row r="3830" spans="1:12" hidden="1" x14ac:dyDescent="0.25">
      <c r="A3830" s="77">
        <v>713002</v>
      </c>
      <c r="B3830" s="77" t="s">
        <v>865</v>
      </c>
      <c r="C3830" s="77">
        <v>1648</v>
      </c>
      <c r="D3830" s="77"/>
      <c r="E3830" s="100">
        <v>1176</v>
      </c>
      <c r="F3830" s="101">
        <v>68000</v>
      </c>
      <c r="G3830" s="102">
        <v>191145</v>
      </c>
      <c r="H3830" s="103">
        <v>46211</v>
      </c>
      <c r="I3830" s="104" t="s">
        <v>2269</v>
      </c>
      <c r="J3830" s="77"/>
      <c r="K3830" s="77" t="str">
        <f ca="1">+IF(ISERROR(MATCH([1]!WORKORDER[[#This Row],[TRAVELER]],[1]!Table1[TRAVELER],0)),K3830,"Shipped")</f>
        <v>Shipped</v>
      </c>
      <c r="L3830" s="77">
        <f ca="1">IF(ISERROR(MATCH([1]!WORKORDER[[#This Row],[TRAVELER]],[1]!Table1[TRAVELER],0)),L3830,#REF!)</f>
        <v>29819</v>
      </c>
    </row>
    <row r="3831" spans="1:12" hidden="1" x14ac:dyDescent="0.25">
      <c r="A3831" s="77">
        <v>713003</v>
      </c>
      <c r="B3831" s="77" t="s">
        <v>865</v>
      </c>
      <c r="C3831" s="77">
        <v>1089</v>
      </c>
      <c r="D3831" s="77"/>
      <c r="E3831" s="100">
        <v>1125</v>
      </c>
      <c r="F3831" s="101">
        <v>65000</v>
      </c>
      <c r="G3831" s="102">
        <v>191061</v>
      </c>
      <c r="H3831" s="103">
        <v>46209</v>
      </c>
      <c r="I3831" s="104" t="s">
        <v>2270</v>
      </c>
      <c r="J3831" s="77"/>
      <c r="K3831" s="77" t="str">
        <f ca="1">+IF(ISERROR(MATCH([1]!WORKORDER[[#This Row],[TRAVELER]],[1]!Table1[TRAVELER],0)),K3831,"Shipped")</f>
        <v>Shipped</v>
      </c>
      <c r="L3831" s="77">
        <f ca="1">IF(ISERROR(MATCH([1]!WORKORDER[[#This Row],[TRAVELER]],[1]!Table1[TRAVELER],0)),L3831,#REF!)</f>
        <v>29862</v>
      </c>
    </row>
    <row r="3832" spans="1:12" hidden="1" x14ac:dyDescent="0.25">
      <c r="A3832" s="77">
        <v>713004</v>
      </c>
      <c r="B3832" s="77">
        <v>42068967</v>
      </c>
      <c r="C3832" s="77">
        <v>643</v>
      </c>
      <c r="D3832" s="77"/>
      <c r="E3832" s="100">
        <v>748</v>
      </c>
      <c r="F3832" s="101">
        <v>8017</v>
      </c>
      <c r="G3832" s="102">
        <v>192681</v>
      </c>
      <c r="H3832" s="103">
        <v>46231</v>
      </c>
      <c r="I3832" s="104" t="s">
        <v>2271</v>
      </c>
      <c r="J3832" s="77"/>
      <c r="K3832" s="77" t="str">
        <f ca="1">+IF(ISERROR(MATCH([1]!WORKORDER[[#This Row],[TRAVELER]],[1]!Table1[TRAVELER],0)),K3832,"Shipped")</f>
        <v>Shipped</v>
      </c>
      <c r="L3832" s="77">
        <f ca="1">IF(ISERROR(MATCH([1]!WORKORDER[[#This Row],[TRAVELER]],[1]!Table1[TRAVELER],0)),L3832,#REF!)</f>
        <v>29915</v>
      </c>
    </row>
    <row r="3833" spans="1:12" hidden="1" x14ac:dyDescent="0.25">
      <c r="A3833" s="77">
        <v>713005</v>
      </c>
      <c r="B3833" s="77">
        <v>42068967</v>
      </c>
      <c r="C3833" s="77">
        <v>146</v>
      </c>
      <c r="D3833" s="77"/>
      <c r="E3833" s="100">
        <v>891</v>
      </c>
      <c r="F3833" s="101">
        <v>9550</v>
      </c>
      <c r="G3833" s="102">
        <v>192681</v>
      </c>
      <c r="H3833" s="103">
        <v>46231</v>
      </c>
      <c r="I3833" s="104" t="s">
        <v>2272</v>
      </c>
      <c r="J3833" s="77"/>
      <c r="K3833" s="77" t="str">
        <f ca="1">+IF(ISERROR(MATCH([1]!WORKORDER[[#This Row],[TRAVELER]],[1]!Table1[TRAVELER],0)),K3833,"Shipped")</f>
        <v>Shipped</v>
      </c>
      <c r="L3833" s="77">
        <f ca="1">IF(ISERROR(MATCH([1]!WORKORDER[[#This Row],[TRAVELER]],[1]!Table1[TRAVELER],0)),L3833,#REF!)</f>
        <v>29927</v>
      </c>
    </row>
    <row r="3834" spans="1:12" hidden="1" x14ac:dyDescent="0.25">
      <c r="A3834" s="77">
        <v>713006</v>
      </c>
      <c r="B3834" s="77">
        <v>42068967</v>
      </c>
      <c r="C3834" s="77">
        <v>670</v>
      </c>
      <c r="D3834" s="77"/>
      <c r="E3834" s="100">
        <v>869</v>
      </c>
      <c r="F3834" s="101">
        <v>9314</v>
      </c>
      <c r="G3834" s="102">
        <v>192681</v>
      </c>
      <c r="H3834" s="103">
        <v>46231</v>
      </c>
      <c r="I3834" s="104" t="s">
        <v>2273</v>
      </c>
      <c r="J3834" s="77"/>
      <c r="K3834" s="77" t="str">
        <f ca="1">+IF(ISERROR(MATCH([1]!WORKORDER[[#This Row],[TRAVELER]],[1]!Table1[TRAVELER],0)),K3834,"Shipped")</f>
        <v>Shipped</v>
      </c>
      <c r="L3834" s="77">
        <f ca="1">IF(ISERROR(MATCH([1]!WORKORDER[[#This Row],[TRAVELER]],[1]!Table1[TRAVELER],0)),L3834,#REF!)</f>
        <v>29927</v>
      </c>
    </row>
    <row r="3835" spans="1:12" hidden="1" x14ac:dyDescent="0.25">
      <c r="A3835" s="77">
        <v>713008</v>
      </c>
      <c r="B3835" s="77">
        <v>42068967</v>
      </c>
      <c r="C3835" s="77">
        <v>1751</v>
      </c>
      <c r="D3835" s="77"/>
      <c r="E3835" s="100">
        <v>1160</v>
      </c>
      <c r="F3835" s="101">
        <v>12433</v>
      </c>
      <c r="G3835" s="102">
        <v>192681</v>
      </c>
      <c r="H3835" s="103">
        <v>46231</v>
      </c>
      <c r="I3835" s="104" t="s">
        <v>2274</v>
      </c>
      <c r="J3835" s="77"/>
      <c r="K3835" s="77" t="str">
        <f ca="1">+IF(ISERROR(MATCH([1]!WORKORDER[[#This Row],[TRAVELER]],[1]!Table1[TRAVELER],0)),K3835,"Shipped")</f>
        <v>Shipped</v>
      </c>
      <c r="L3835" s="77">
        <f ca="1">IF(ISERROR(MATCH([1]!WORKORDER[[#This Row],[TRAVELER]],[1]!Table1[TRAVELER],0)),L3835,#REF!)</f>
        <v>29913</v>
      </c>
    </row>
    <row r="3836" spans="1:12" hidden="1" x14ac:dyDescent="0.25">
      <c r="A3836" s="77">
        <v>713009</v>
      </c>
      <c r="B3836" s="77">
        <v>42068967</v>
      </c>
      <c r="C3836" s="77">
        <v>1449</v>
      </c>
      <c r="D3836" s="77"/>
      <c r="E3836" s="100">
        <v>1230</v>
      </c>
      <c r="F3836" s="101">
        <v>13183</v>
      </c>
      <c r="G3836" s="102">
        <v>192681</v>
      </c>
      <c r="H3836" s="103">
        <v>46231</v>
      </c>
      <c r="I3836" s="104" t="s">
        <v>2275</v>
      </c>
      <c r="J3836" s="77"/>
      <c r="K3836" s="77" t="str">
        <f ca="1">+IF(ISERROR(MATCH([1]!WORKORDER[[#This Row],[TRAVELER]],[1]!Table1[TRAVELER],0)),K3836,"Shipped")</f>
        <v>Shipped</v>
      </c>
      <c r="L3836" s="77">
        <f ca="1">IF(ISERROR(MATCH([1]!WORKORDER[[#This Row],[TRAVELER]],[1]!Table1[TRAVELER],0)),L3836,#REF!)</f>
        <v>29915</v>
      </c>
    </row>
    <row r="3837" spans="1:12" hidden="1" x14ac:dyDescent="0.25">
      <c r="A3837" s="77">
        <v>713010</v>
      </c>
      <c r="B3837" s="77">
        <v>42068967</v>
      </c>
      <c r="C3837" s="77">
        <v>161</v>
      </c>
      <c r="D3837" s="77"/>
      <c r="E3837" s="100">
        <v>929</v>
      </c>
      <c r="F3837" s="101">
        <v>9960</v>
      </c>
      <c r="G3837" s="102">
        <v>192681</v>
      </c>
      <c r="H3837" s="103">
        <v>46231</v>
      </c>
      <c r="I3837" s="104" t="s">
        <v>2276</v>
      </c>
      <c r="J3837" s="77"/>
      <c r="K3837" s="77" t="str">
        <f ca="1">+IF(ISERROR(MATCH([1]!WORKORDER[[#This Row],[TRAVELER]],[1]!Table1[TRAVELER],0)),K3837,"Shipped")</f>
        <v>Shipped</v>
      </c>
      <c r="L3837" s="77">
        <f ca="1">IF(ISERROR(MATCH([1]!WORKORDER[[#This Row],[TRAVELER]],[1]!Table1[TRAVELER],0)),L3837,#REF!)</f>
        <v>29921</v>
      </c>
    </row>
    <row r="3838" spans="1:12" hidden="1" x14ac:dyDescent="0.25">
      <c r="A3838" s="77">
        <v>713012</v>
      </c>
      <c r="B3838" s="77" t="s">
        <v>1058</v>
      </c>
      <c r="C3838" s="77">
        <v>1631</v>
      </c>
      <c r="D3838" s="77"/>
      <c r="E3838" s="100">
        <v>1175</v>
      </c>
      <c r="F3838" s="101">
        <v>10472</v>
      </c>
      <c r="G3838" s="102">
        <v>191530</v>
      </c>
      <c r="H3838" s="103">
        <v>46225</v>
      </c>
      <c r="I3838" s="104" t="s">
        <v>926</v>
      </c>
      <c r="J3838" s="77"/>
      <c r="K3838" s="77" t="str">
        <f ca="1">+IF(ISERROR(MATCH([1]!WORKORDER[[#This Row],[TRAVELER]],[1]!Table1[TRAVELER],0)),K3838,"Shipped")</f>
        <v>Shipped</v>
      </c>
      <c r="L3838" s="77">
        <f ca="1">IF(ISERROR(MATCH([1]!WORKORDER[[#This Row],[TRAVELER]],[1]!Table1[TRAVELER],0)),L3838,#REF!)</f>
        <v>29893</v>
      </c>
    </row>
    <row r="3839" spans="1:12" hidden="1" x14ac:dyDescent="0.25">
      <c r="A3839" s="77">
        <v>713013</v>
      </c>
      <c r="B3839" s="77" t="s">
        <v>1058</v>
      </c>
      <c r="C3839" s="77">
        <v>404</v>
      </c>
      <c r="D3839" s="77"/>
      <c r="E3839" s="100">
        <v>1013</v>
      </c>
      <c r="F3839" s="101">
        <v>9029</v>
      </c>
      <c r="G3839" s="102">
        <v>191530</v>
      </c>
      <c r="H3839" s="103">
        <v>46225</v>
      </c>
      <c r="I3839" s="104" t="s">
        <v>926</v>
      </c>
      <c r="J3839" s="77"/>
      <c r="K3839" s="77" t="str">
        <f ca="1">+IF(ISERROR(MATCH([1]!WORKORDER[[#This Row],[TRAVELER]],[1]!Table1[TRAVELER],0)),K3839,"Shipped")</f>
        <v>Shipped</v>
      </c>
      <c r="L3839" s="77">
        <f ca="1">IF(ISERROR(MATCH([1]!WORKORDER[[#This Row],[TRAVELER]],[1]!Table1[TRAVELER],0)),L3839,#REF!)</f>
        <v>29893</v>
      </c>
    </row>
    <row r="3840" spans="1:12" hidden="1" x14ac:dyDescent="0.25">
      <c r="A3840" s="77">
        <v>713014</v>
      </c>
      <c r="B3840" s="77">
        <v>91058</v>
      </c>
      <c r="C3840" s="77">
        <v>354</v>
      </c>
      <c r="D3840" s="77"/>
      <c r="E3840" s="100">
        <v>1196</v>
      </c>
      <c r="F3840" s="101">
        <v>44627</v>
      </c>
      <c r="G3840" s="102">
        <v>192681</v>
      </c>
      <c r="H3840" s="103">
        <v>46231</v>
      </c>
      <c r="I3840" s="104" t="s">
        <v>2277</v>
      </c>
      <c r="J3840" s="77"/>
      <c r="K3840" s="77" t="str">
        <f ca="1">+IF(ISERROR(MATCH([1]!WORKORDER[[#This Row],[TRAVELER]],[1]!Table1[TRAVELER],0)),K3840,"Shipped")</f>
        <v>Shipped</v>
      </c>
      <c r="L3840" s="77">
        <f ca="1">IF(ISERROR(MATCH([1]!WORKORDER[[#This Row],[TRAVELER]],[1]!Table1[TRAVELER],0)),L3840,#REF!)</f>
        <v>29913</v>
      </c>
    </row>
    <row r="3841" spans="1:12" hidden="1" x14ac:dyDescent="0.25">
      <c r="A3841" s="77">
        <v>713015</v>
      </c>
      <c r="B3841" s="77">
        <v>91058</v>
      </c>
      <c r="C3841" s="77">
        <v>836</v>
      </c>
      <c r="D3841" s="77"/>
      <c r="E3841" s="100">
        <v>1056</v>
      </c>
      <c r="F3841" s="101">
        <v>39403</v>
      </c>
      <c r="G3841" s="102">
        <v>192681</v>
      </c>
      <c r="H3841" s="103">
        <v>46231</v>
      </c>
      <c r="I3841" s="104" t="s">
        <v>2278</v>
      </c>
      <c r="J3841" s="77"/>
      <c r="K3841" s="77" t="str">
        <f ca="1">+IF(ISERROR(MATCH([1]!WORKORDER[[#This Row],[TRAVELER]],[1]!Table1[TRAVELER],0)),K3841,"Shipped")</f>
        <v>Shipped</v>
      </c>
      <c r="L3841" s="77">
        <f ca="1">IF(ISERROR(MATCH([1]!WORKORDER[[#This Row],[TRAVELER]],[1]!Table1[TRAVELER],0)),L3841,#REF!)</f>
        <v>29927</v>
      </c>
    </row>
    <row r="3842" spans="1:12" hidden="1" x14ac:dyDescent="0.25">
      <c r="A3842" s="77">
        <v>713016</v>
      </c>
      <c r="B3842" s="77" t="s">
        <v>988</v>
      </c>
      <c r="C3842" s="77">
        <v>1579</v>
      </c>
      <c r="D3842" s="77"/>
      <c r="E3842" s="100">
        <v>1164</v>
      </c>
      <c r="F3842" s="101">
        <v>42022</v>
      </c>
      <c r="G3842" s="102">
        <v>191457</v>
      </c>
      <c r="H3842" s="103">
        <v>46223</v>
      </c>
      <c r="I3842" s="104" t="s">
        <v>926</v>
      </c>
      <c r="J3842" s="77"/>
      <c r="K3842" s="77" t="str">
        <f ca="1">+IF(ISERROR(MATCH([1]!WORKORDER[[#This Row],[TRAVELER]],[1]!Table1[TRAVELER],0)),K3842,"Shipped")</f>
        <v>Shipped</v>
      </c>
      <c r="L3842" s="77">
        <f ca="1">IF(ISERROR(MATCH([1]!WORKORDER[[#This Row],[TRAVELER]],[1]!Table1[TRAVELER],0)),L3842,#REF!)</f>
        <v>29879</v>
      </c>
    </row>
    <row r="3843" spans="1:12" hidden="1" x14ac:dyDescent="0.25">
      <c r="A3843" s="77">
        <v>713017</v>
      </c>
      <c r="B3843" s="77" t="s">
        <v>988</v>
      </c>
      <c r="C3843" s="77">
        <v>1408</v>
      </c>
      <c r="D3843" s="77"/>
      <c r="E3843" s="100">
        <v>1105</v>
      </c>
      <c r="F3843" s="101">
        <v>39892</v>
      </c>
      <c r="G3843" s="102">
        <v>191457</v>
      </c>
      <c r="H3843" s="103">
        <v>46223</v>
      </c>
      <c r="I3843" s="104" t="s">
        <v>926</v>
      </c>
      <c r="J3843" s="77"/>
      <c r="K3843" s="77" t="str">
        <f ca="1">+IF(ISERROR(MATCH([1]!WORKORDER[[#This Row],[TRAVELER]],[1]!Table1[TRAVELER],0)),K3843,"Shipped")</f>
        <v>Shipped</v>
      </c>
      <c r="L3843" s="77">
        <f ca="1">IF(ISERROR(MATCH([1]!WORKORDER[[#This Row],[TRAVELER]],[1]!Table1[TRAVELER],0)),L3843,#REF!)</f>
        <v>29893</v>
      </c>
    </row>
    <row r="3844" spans="1:12" hidden="1" x14ac:dyDescent="0.25">
      <c r="A3844" s="77">
        <v>713018</v>
      </c>
      <c r="B3844" s="77" t="s">
        <v>988</v>
      </c>
      <c r="C3844" s="77">
        <v>1516</v>
      </c>
      <c r="D3844" s="77"/>
      <c r="E3844" s="100">
        <v>1194</v>
      </c>
      <c r="F3844" s="101">
        <v>43105</v>
      </c>
      <c r="G3844" s="102">
        <v>191457</v>
      </c>
      <c r="H3844" s="103">
        <v>46223</v>
      </c>
      <c r="I3844" s="104" t="s">
        <v>926</v>
      </c>
      <c r="J3844" s="77"/>
      <c r="K3844" s="77" t="str">
        <f ca="1">+IF(ISERROR(MATCH([1]!WORKORDER[[#This Row],[TRAVELER]],[1]!Table1[TRAVELER],0)),K3844,"Shipped")</f>
        <v>Shipped</v>
      </c>
      <c r="L3844" s="77">
        <f ca="1">IF(ISERROR(MATCH([1]!WORKORDER[[#This Row],[TRAVELER]],[1]!Table1[TRAVELER],0)),L3844,#REF!)</f>
        <v>29888</v>
      </c>
    </row>
    <row r="3845" spans="1:12" hidden="1" x14ac:dyDescent="0.25">
      <c r="A3845" s="77">
        <v>713019</v>
      </c>
      <c r="B3845" s="77" t="s">
        <v>988</v>
      </c>
      <c r="C3845" s="77">
        <v>1651</v>
      </c>
      <c r="D3845" s="77"/>
      <c r="E3845" s="100">
        <v>1132</v>
      </c>
      <c r="F3845" s="101">
        <v>40866</v>
      </c>
      <c r="G3845" s="102">
        <v>191457</v>
      </c>
      <c r="H3845" s="103">
        <v>46223</v>
      </c>
      <c r="I3845" s="104" t="s">
        <v>926</v>
      </c>
      <c r="J3845" s="77"/>
      <c r="K3845" s="77" t="str">
        <f ca="1">+IF(ISERROR(MATCH([1]!WORKORDER[[#This Row],[TRAVELER]],[1]!Table1[TRAVELER],0)),K3845,"Shipped")</f>
        <v>Shipped</v>
      </c>
      <c r="L3845" s="77">
        <f ca="1">IF(ISERROR(MATCH([1]!WORKORDER[[#This Row],[TRAVELER]],[1]!Table1[TRAVELER],0)),L3845,#REF!)</f>
        <v>29879</v>
      </c>
    </row>
    <row r="3846" spans="1:12" hidden="1" x14ac:dyDescent="0.25">
      <c r="A3846" s="77">
        <v>713020</v>
      </c>
      <c r="B3846" s="77" t="s">
        <v>991</v>
      </c>
      <c r="C3846" s="77">
        <v>402</v>
      </c>
      <c r="D3846" s="77"/>
      <c r="E3846" s="100">
        <v>1129</v>
      </c>
      <c r="F3846" s="101">
        <v>9817</v>
      </c>
      <c r="G3846" s="102">
        <v>191288</v>
      </c>
      <c r="H3846" s="103">
        <v>46217</v>
      </c>
      <c r="I3846" s="104" t="s">
        <v>926</v>
      </c>
      <c r="J3846" s="77"/>
      <c r="K3846" s="77" t="str">
        <f ca="1">+IF(ISERROR(MATCH([1]!WORKORDER[[#This Row],[TRAVELER]],[1]!Table1[TRAVELER],0)),K3846,"Shipped")</f>
        <v>Shipped</v>
      </c>
      <c r="L3846" s="77">
        <f ca="1">IF(ISERROR(MATCH([1]!WORKORDER[[#This Row],[TRAVELER]],[1]!Table1[TRAVELER],0)),L3846,#REF!)</f>
        <v>29857</v>
      </c>
    </row>
    <row r="3847" spans="1:12" hidden="1" x14ac:dyDescent="0.25">
      <c r="A3847" s="77">
        <v>713021</v>
      </c>
      <c r="B3847" s="77" t="s">
        <v>991</v>
      </c>
      <c r="C3847" s="77">
        <v>1048</v>
      </c>
      <c r="D3847" s="77"/>
      <c r="E3847" s="100">
        <v>1125</v>
      </c>
      <c r="F3847" s="101">
        <v>9783</v>
      </c>
      <c r="G3847" s="102">
        <v>191288</v>
      </c>
      <c r="H3847" s="103">
        <v>46217</v>
      </c>
      <c r="I3847" s="104"/>
      <c r="J3847" s="77"/>
      <c r="K3847" s="77" t="str">
        <f ca="1">+IF(ISERROR(MATCH([1]!WORKORDER[[#This Row],[TRAVELER]],[1]!Table1[TRAVELER],0)),K3847,"Shipped")</f>
        <v>Shipped</v>
      </c>
      <c r="L3847" s="77">
        <f ca="1">IF(ISERROR(MATCH([1]!WORKORDER[[#This Row],[TRAVELER]],[1]!Table1[TRAVELER],0)),L3847,#REF!)</f>
        <v>29852</v>
      </c>
    </row>
    <row r="3848" spans="1:12" hidden="1" x14ac:dyDescent="0.25">
      <c r="A3848" s="77">
        <v>713022</v>
      </c>
      <c r="B3848" s="77" t="s">
        <v>991</v>
      </c>
      <c r="C3848" s="77">
        <v>895</v>
      </c>
      <c r="D3848" s="77"/>
      <c r="E3848" s="100">
        <v>1162</v>
      </c>
      <c r="F3848" s="101">
        <v>10104</v>
      </c>
      <c r="G3848" s="102">
        <v>191288</v>
      </c>
      <c r="H3848" s="103">
        <v>46217</v>
      </c>
      <c r="I3848" s="104" t="s">
        <v>926</v>
      </c>
      <c r="J3848" s="77"/>
      <c r="K3848" s="77" t="str">
        <f ca="1">+IF(ISERROR(MATCH([1]!WORKORDER[[#This Row],[TRAVELER]],[1]!Table1[TRAVELER],0)),K3848,"Shipped")</f>
        <v>Shipped</v>
      </c>
      <c r="L3848" s="77">
        <f ca="1">IF(ISERROR(MATCH([1]!WORKORDER[[#This Row],[TRAVELER]],[1]!Table1[TRAVELER],0)),L3848,#REF!)</f>
        <v>29854</v>
      </c>
    </row>
    <row r="3849" spans="1:12" hidden="1" x14ac:dyDescent="0.25">
      <c r="A3849" s="77">
        <v>713023</v>
      </c>
      <c r="B3849" s="77" t="s">
        <v>991</v>
      </c>
      <c r="C3849" s="77">
        <v>1040</v>
      </c>
      <c r="D3849" s="77"/>
      <c r="E3849" s="100">
        <v>1077</v>
      </c>
      <c r="F3849" s="101">
        <v>9365</v>
      </c>
      <c r="G3849" s="102">
        <v>191288</v>
      </c>
      <c r="H3849" s="103">
        <v>46217</v>
      </c>
      <c r="I3849" s="104" t="s">
        <v>926</v>
      </c>
      <c r="J3849" s="77"/>
      <c r="K3849" s="77" t="str">
        <f ca="1">+IF(ISERROR(MATCH([1]!WORKORDER[[#This Row],[TRAVELER]],[1]!Table1[TRAVELER],0)),K3849,"Shipped")</f>
        <v>Shipped</v>
      </c>
      <c r="L3849" s="77">
        <f ca="1">IF(ISERROR(MATCH([1]!WORKORDER[[#This Row],[TRAVELER]],[1]!Table1[TRAVELER],0)),L3849,#REF!)</f>
        <v>29871</v>
      </c>
    </row>
    <row r="3850" spans="1:12" hidden="1" x14ac:dyDescent="0.25">
      <c r="A3850" s="77">
        <v>713024</v>
      </c>
      <c r="B3850" s="77" t="s">
        <v>991</v>
      </c>
      <c r="C3850" s="77">
        <v>943</v>
      </c>
      <c r="D3850" s="77"/>
      <c r="E3850" s="100">
        <v>1179</v>
      </c>
      <c r="F3850" s="101">
        <v>10252</v>
      </c>
      <c r="G3850" s="102">
        <v>191288</v>
      </c>
      <c r="H3850" s="103">
        <v>46217</v>
      </c>
      <c r="I3850" s="104" t="s">
        <v>926</v>
      </c>
      <c r="J3850" s="77"/>
      <c r="K3850" s="77" t="str">
        <f ca="1">+IF(ISERROR(MATCH([1]!WORKORDER[[#This Row],[TRAVELER]],[1]!Table1[TRAVELER],0)),K3850,"Shipped")</f>
        <v>Shipped</v>
      </c>
      <c r="L3850" s="77">
        <f ca="1">IF(ISERROR(MATCH([1]!WORKORDER[[#This Row],[TRAVELER]],[1]!Table1[TRAVELER],0)),L3850,#REF!)</f>
        <v>29854</v>
      </c>
    </row>
    <row r="3851" spans="1:12" hidden="1" x14ac:dyDescent="0.25">
      <c r="A3851" s="77">
        <v>713025</v>
      </c>
      <c r="B3851" s="77" t="s">
        <v>991</v>
      </c>
      <c r="C3851" s="77">
        <v>15</v>
      </c>
      <c r="D3851" s="77"/>
      <c r="E3851" s="100">
        <v>1061</v>
      </c>
      <c r="F3851" s="101">
        <v>9226</v>
      </c>
      <c r="G3851" s="102">
        <v>191288</v>
      </c>
      <c r="H3851" s="103">
        <v>46217</v>
      </c>
      <c r="I3851" s="104" t="s">
        <v>926</v>
      </c>
      <c r="J3851" s="77"/>
      <c r="K3851" s="77" t="str">
        <f ca="1">+IF(ISERROR(MATCH([1]!WORKORDER[[#This Row],[TRAVELER]],[1]!Table1[TRAVELER],0)),K3851,"Shipped")</f>
        <v>Shipped</v>
      </c>
      <c r="L3851" s="77">
        <f ca="1">IF(ISERROR(MATCH([1]!WORKORDER[[#This Row],[TRAVELER]],[1]!Table1[TRAVELER],0)),L3851,#REF!)</f>
        <v>29877</v>
      </c>
    </row>
    <row r="3852" spans="1:12" hidden="1" x14ac:dyDescent="0.25">
      <c r="A3852" s="77">
        <v>713026</v>
      </c>
      <c r="B3852" s="77" t="s">
        <v>991</v>
      </c>
      <c r="C3852" s="77">
        <v>226</v>
      </c>
      <c r="D3852" s="77"/>
      <c r="E3852" s="100">
        <v>1095</v>
      </c>
      <c r="F3852" s="101">
        <v>9522</v>
      </c>
      <c r="G3852" s="102">
        <v>191288</v>
      </c>
      <c r="H3852" s="103">
        <v>46217</v>
      </c>
      <c r="I3852" s="104" t="s">
        <v>926</v>
      </c>
      <c r="J3852" s="77"/>
      <c r="K3852" s="77" t="str">
        <f ca="1">+IF(ISERROR(MATCH([1]!WORKORDER[[#This Row],[TRAVELER]],[1]!Table1[TRAVELER],0)),K3852,"Shipped")</f>
        <v>Shipped</v>
      </c>
      <c r="L3852" s="77">
        <f ca="1">IF(ISERROR(MATCH([1]!WORKORDER[[#This Row],[TRAVELER]],[1]!Table1[TRAVELER],0)),L3852,#REF!)</f>
        <v>29874</v>
      </c>
    </row>
    <row r="3853" spans="1:12" hidden="1" x14ac:dyDescent="0.25">
      <c r="A3853" s="77">
        <v>713027</v>
      </c>
      <c r="B3853" s="77" t="s">
        <v>991</v>
      </c>
      <c r="C3853" s="77">
        <v>540</v>
      </c>
      <c r="D3853" s="77"/>
      <c r="E3853" s="100">
        <v>1140</v>
      </c>
      <c r="F3853" s="101">
        <v>9913</v>
      </c>
      <c r="G3853" s="102">
        <v>191288</v>
      </c>
      <c r="H3853" s="103">
        <v>46217</v>
      </c>
      <c r="I3853" s="104" t="s">
        <v>926</v>
      </c>
      <c r="J3853" s="77"/>
      <c r="K3853" s="77" t="str">
        <f ca="1">+IF(ISERROR(MATCH([1]!WORKORDER[[#This Row],[TRAVELER]],[1]!Table1[TRAVELER],0)),K3853,"Shipped")</f>
        <v>Shipped</v>
      </c>
      <c r="L3853" s="77">
        <f ca="1">IF(ISERROR(MATCH([1]!WORKORDER[[#This Row],[TRAVELER]],[1]!Table1[TRAVELER],0)),L3853,#REF!)</f>
        <v>29854</v>
      </c>
    </row>
    <row r="3854" spans="1:12" hidden="1" x14ac:dyDescent="0.25">
      <c r="A3854" s="77">
        <v>713028</v>
      </c>
      <c r="B3854" s="77" t="s">
        <v>991</v>
      </c>
      <c r="C3854" s="77">
        <v>1501</v>
      </c>
      <c r="D3854" s="77"/>
      <c r="E3854" s="100">
        <v>1174</v>
      </c>
      <c r="F3854" s="101">
        <v>10209</v>
      </c>
      <c r="G3854" s="102">
        <v>191288</v>
      </c>
      <c r="H3854" s="103">
        <v>46217</v>
      </c>
      <c r="I3854" s="104" t="s">
        <v>926</v>
      </c>
      <c r="J3854" s="77"/>
      <c r="K3854" s="77" t="str">
        <f ca="1">+IF(ISERROR(MATCH([1]!WORKORDER[[#This Row],[TRAVELER]],[1]!Table1[TRAVELER],0)),K3854,"Shipped")</f>
        <v>Shipped</v>
      </c>
      <c r="L3854" s="77">
        <f ca="1">IF(ISERROR(MATCH([1]!WORKORDER[[#This Row],[TRAVELER]],[1]!Table1[TRAVELER],0)),L3854,#REF!)</f>
        <v>29871</v>
      </c>
    </row>
    <row r="3855" spans="1:12" hidden="1" x14ac:dyDescent="0.25">
      <c r="A3855" s="77">
        <v>713029</v>
      </c>
      <c r="B3855" s="77" t="s">
        <v>991</v>
      </c>
      <c r="C3855" s="77">
        <v>475</v>
      </c>
      <c r="D3855" s="77"/>
      <c r="E3855" s="100">
        <v>1149</v>
      </c>
      <c r="F3855" s="101">
        <v>9991</v>
      </c>
      <c r="G3855" s="102">
        <v>191288</v>
      </c>
      <c r="H3855" s="103">
        <v>46217</v>
      </c>
      <c r="I3855" s="104" t="s">
        <v>926</v>
      </c>
      <c r="J3855" s="77"/>
      <c r="K3855" s="77" t="str">
        <f ca="1">+IF(ISERROR(MATCH([1]!WORKORDER[[#This Row],[TRAVELER]],[1]!Table1[TRAVELER],0)),K3855,"Shipped")</f>
        <v>Shipped</v>
      </c>
      <c r="L3855" s="77">
        <f ca="1">IF(ISERROR(MATCH([1]!WORKORDER[[#This Row],[TRAVELER]],[1]!Table1[TRAVELER],0)),L3855,#REF!)</f>
        <v>29873</v>
      </c>
    </row>
    <row r="3856" spans="1:12" hidden="1" x14ac:dyDescent="0.25">
      <c r="A3856" s="77">
        <v>713030</v>
      </c>
      <c r="B3856" s="77" t="s">
        <v>991</v>
      </c>
      <c r="C3856" s="77">
        <v>181</v>
      </c>
      <c r="D3856" s="77"/>
      <c r="E3856" s="100">
        <v>1186</v>
      </c>
      <c r="F3856" s="101">
        <v>10313</v>
      </c>
      <c r="G3856" s="102">
        <v>191443</v>
      </c>
      <c r="H3856" s="103">
        <v>46223</v>
      </c>
      <c r="I3856" s="104"/>
      <c r="J3856" s="77"/>
      <c r="K3856" s="77" t="str">
        <f ca="1">+IF(ISERROR(MATCH([1]!WORKORDER[[#This Row],[TRAVELER]],[1]!Table1[TRAVELER],0)),K3856,"Shipped")</f>
        <v>Shipped</v>
      </c>
      <c r="L3856" s="77">
        <f ca="1">IF(ISERROR(MATCH([1]!WORKORDER[[#This Row],[TRAVELER]],[1]!Table1[TRAVELER],0)),L3856,#REF!)</f>
        <v>29888</v>
      </c>
    </row>
    <row r="3857" spans="1:12" hidden="1" x14ac:dyDescent="0.25">
      <c r="A3857" s="77">
        <v>713031</v>
      </c>
      <c r="B3857" s="77" t="s">
        <v>991</v>
      </c>
      <c r="C3857" s="77">
        <v>88</v>
      </c>
      <c r="D3857" s="77"/>
      <c r="E3857" s="100">
        <v>1062</v>
      </c>
      <c r="F3857" s="101">
        <v>9235</v>
      </c>
      <c r="G3857" s="102">
        <v>191443</v>
      </c>
      <c r="H3857" s="103">
        <v>46223</v>
      </c>
      <c r="I3857" s="104"/>
      <c r="J3857" s="77"/>
      <c r="K3857" s="77" t="str">
        <f ca="1">+IF(ISERROR(MATCH([1]!WORKORDER[[#This Row],[TRAVELER]],[1]!Table1[TRAVELER],0)),K3857,"Shipped")</f>
        <v>Shipped</v>
      </c>
      <c r="L3857" s="77">
        <f ca="1">IF(ISERROR(MATCH([1]!WORKORDER[[#This Row],[TRAVELER]],[1]!Table1[TRAVELER],0)),L3857,#REF!)</f>
        <v>29936</v>
      </c>
    </row>
    <row r="3858" spans="1:12" hidden="1" x14ac:dyDescent="0.25">
      <c r="A3858" s="77">
        <v>713032</v>
      </c>
      <c r="B3858" s="77" t="s">
        <v>937</v>
      </c>
      <c r="C3858" s="77">
        <v>378</v>
      </c>
      <c r="D3858" s="77"/>
      <c r="E3858" s="100">
        <v>1114</v>
      </c>
      <c r="F3858" s="101">
        <v>126591</v>
      </c>
      <c r="G3858" s="102">
        <v>191340</v>
      </c>
      <c r="H3858" s="103">
        <v>46188</v>
      </c>
      <c r="I3858" s="104" t="s">
        <v>2279</v>
      </c>
      <c r="J3858" s="77"/>
      <c r="K3858" s="77" t="str">
        <f ca="1">+IF(ISERROR(MATCH([1]!WORKORDER[[#This Row],[TRAVELER]],[1]!Table1[TRAVELER],0)),K3858,"Shipped")</f>
        <v>Shipped</v>
      </c>
      <c r="L3858" s="77">
        <f ca="1">IF(ISERROR(MATCH([1]!WORKORDER[[#This Row],[TRAVELER]],[1]!Table1[TRAVELER],0)),L3858,#REF!)</f>
        <v>29879</v>
      </c>
    </row>
    <row r="3859" spans="1:12" hidden="1" x14ac:dyDescent="0.25">
      <c r="A3859" s="77">
        <v>713033</v>
      </c>
      <c r="B3859" s="77" t="s">
        <v>937</v>
      </c>
      <c r="C3859" s="77">
        <v>814</v>
      </c>
      <c r="D3859" s="77"/>
      <c r="E3859" s="100">
        <v>1048</v>
      </c>
      <c r="F3859" s="101">
        <v>119091</v>
      </c>
      <c r="G3859" s="102">
        <v>191340</v>
      </c>
      <c r="H3859" s="103">
        <v>46188</v>
      </c>
      <c r="I3859" s="104" t="s">
        <v>2280</v>
      </c>
      <c r="J3859" s="77"/>
      <c r="K3859" s="77" t="str">
        <f ca="1">+IF(ISERROR(MATCH([1]!WORKORDER[[#This Row],[TRAVELER]],[1]!Table1[TRAVELER],0)),K3859,"Shipped")</f>
        <v>Shipped</v>
      </c>
      <c r="L3859" s="77">
        <f ca="1">IF(ISERROR(MATCH([1]!WORKORDER[[#This Row],[TRAVELER]],[1]!Table1[TRAVELER],0)),L3859,#REF!)</f>
        <v>29869</v>
      </c>
    </row>
    <row r="3860" spans="1:12" hidden="1" x14ac:dyDescent="0.25">
      <c r="A3860" s="77">
        <v>713034</v>
      </c>
      <c r="B3860" s="77" t="s">
        <v>937</v>
      </c>
      <c r="C3860" s="77">
        <v>837</v>
      </c>
      <c r="D3860" s="77"/>
      <c r="E3860" s="100">
        <v>1144</v>
      </c>
      <c r="F3860" s="101">
        <v>130000</v>
      </c>
      <c r="G3860" s="102">
        <v>191340</v>
      </c>
      <c r="H3860" s="103">
        <v>46188</v>
      </c>
      <c r="I3860" s="104" t="s">
        <v>2281</v>
      </c>
      <c r="J3860" s="77"/>
      <c r="K3860" s="77" t="str">
        <f ca="1">+IF(ISERROR(MATCH([1]!WORKORDER[[#This Row],[TRAVELER]],[1]!Table1[TRAVELER],0)),K3860,"Shipped")</f>
        <v>Shipped</v>
      </c>
      <c r="L3860" s="77">
        <f ca="1">IF(ISERROR(MATCH([1]!WORKORDER[[#This Row],[TRAVELER]],[1]!Table1[TRAVELER],0)),L3860,#REF!)</f>
        <v>29879</v>
      </c>
    </row>
    <row r="3861" spans="1:12" hidden="1" x14ac:dyDescent="0.25">
      <c r="A3861" s="77">
        <v>713035</v>
      </c>
      <c r="B3861" s="77" t="s">
        <v>937</v>
      </c>
      <c r="C3861" s="77">
        <v>1533</v>
      </c>
      <c r="D3861" s="77"/>
      <c r="E3861" s="100">
        <v>1004</v>
      </c>
      <c r="F3861" s="101">
        <v>114091</v>
      </c>
      <c r="G3861" s="102">
        <v>191340</v>
      </c>
      <c r="H3861" s="103">
        <v>46188</v>
      </c>
      <c r="I3861" s="104" t="s">
        <v>2282</v>
      </c>
      <c r="J3861" s="77"/>
      <c r="K3861" s="77" t="str">
        <f ca="1">+IF(ISERROR(MATCH([1]!WORKORDER[[#This Row],[TRAVELER]],[1]!Table1[TRAVELER],0)),K3861,"Shipped")</f>
        <v>Shipped</v>
      </c>
      <c r="L3861" s="77">
        <f ca="1">IF(ISERROR(MATCH([1]!WORKORDER[[#This Row],[TRAVELER]],[1]!Table1[TRAVELER],0)),L3861,#REF!)</f>
        <v>29869</v>
      </c>
    </row>
    <row r="3862" spans="1:12" hidden="1" x14ac:dyDescent="0.25">
      <c r="A3862" s="77">
        <v>713036</v>
      </c>
      <c r="B3862" s="77">
        <v>11546571</v>
      </c>
      <c r="C3862" s="77">
        <v>1646</v>
      </c>
      <c r="D3862" s="77"/>
      <c r="E3862" s="100">
        <v>822</v>
      </c>
      <c r="F3862" s="101">
        <v>49222</v>
      </c>
      <c r="G3862" s="102">
        <v>191223</v>
      </c>
      <c r="H3862" s="103">
        <v>46213</v>
      </c>
      <c r="I3862" s="104" t="s">
        <v>2283</v>
      </c>
      <c r="J3862" s="77"/>
      <c r="K3862" s="77" t="str">
        <f ca="1">+IF(ISERROR(MATCH([1]!WORKORDER[[#This Row],[TRAVELER]],[1]!Table1[TRAVELER],0)),K3862,"Shipped")</f>
        <v>Shipped</v>
      </c>
      <c r="L3862" s="77">
        <f ca="1">IF(ISERROR(MATCH([1]!WORKORDER[[#This Row],[TRAVELER]],[1]!Table1[TRAVELER],0)),L3862,#REF!)</f>
        <v>29837</v>
      </c>
    </row>
    <row r="3863" spans="1:12" hidden="1" x14ac:dyDescent="0.25">
      <c r="A3863" s="77">
        <v>713037</v>
      </c>
      <c r="B3863" s="77">
        <v>11546571</v>
      </c>
      <c r="C3863" s="77">
        <v>944</v>
      </c>
      <c r="D3863" s="77"/>
      <c r="E3863" s="100">
        <v>828</v>
      </c>
      <c r="F3863" s="101">
        <v>49581</v>
      </c>
      <c r="G3863" s="102">
        <v>191223</v>
      </c>
      <c r="H3863" s="103">
        <v>46213</v>
      </c>
      <c r="I3863" s="104" t="s">
        <v>2284</v>
      </c>
      <c r="J3863" s="77"/>
      <c r="K3863" s="77" t="str">
        <f ca="1">+IF(ISERROR(MATCH([1]!WORKORDER[[#This Row],[TRAVELER]],[1]!Table1[TRAVELER],0)),K3863,"Shipped")</f>
        <v>Shipped</v>
      </c>
      <c r="L3863" s="77">
        <f ca="1">IF(ISERROR(MATCH([1]!WORKORDER[[#This Row],[TRAVELER]],[1]!Table1[TRAVELER],0)),L3863,#REF!)</f>
        <v>29837</v>
      </c>
    </row>
    <row r="3864" spans="1:12" hidden="1" x14ac:dyDescent="0.25">
      <c r="A3864" s="77">
        <v>713038</v>
      </c>
      <c r="B3864" s="77">
        <v>11546571</v>
      </c>
      <c r="C3864" s="77">
        <v>188</v>
      </c>
      <c r="D3864" s="77"/>
      <c r="E3864" s="100">
        <v>940</v>
      </c>
      <c r="F3864" s="101">
        <v>56287</v>
      </c>
      <c r="G3864" s="102">
        <v>191223</v>
      </c>
      <c r="H3864" s="103">
        <v>46213</v>
      </c>
      <c r="I3864" s="104" t="s">
        <v>2285</v>
      </c>
      <c r="J3864" s="77"/>
      <c r="K3864" s="77" t="str">
        <f ca="1">+IF(ISERROR(MATCH([1]!WORKORDER[[#This Row],[TRAVELER]],[1]!Table1[TRAVELER],0)),K3864,"Shipped")</f>
        <v>Shipped</v>
      </c>
      <c r="L3864" s="77">
        <f ca="1">IF(ISERROR(MATCH([1]!WORKORDER[[#This Row],[TRAVELER]],[1]!Table1[TRAVELER],0)),L3864,#REF!)</f>
        <v>29837</v>
      </c>
    </row>
    <row r="3865" spans="1:12" hidden="1" x14ac:dyDescent="0.25">
      <c r="A3865" s="77">
        <v>713039</v>
      </c>
      <c r="B3865" s="77">
        <v>11546571</v>
      </c>
      <c r="C3865" s="77">
        <v>381</v>
      </c>
      <c r="D3865" s="77"/>
      <c r="E3865" s="100">
        <v>717</v>
      </c>
      <c r="F3865" s="101">
        <v>42934</v>
      </c>
      <c r="G3865" s="102">
        <v>191192</v>
      </c>
      <c r="H3865" s="103">
        <v>46212</v>
      </c>
      <c r="I3865" s="104" t="s">
        <v>2286</v>
      </c>
      <c r="J3865" s="77"/>
      <c r="K3865" s="77" t="str">
        <f ca="1">+IF(ISERROR(MATCH([1]!WORKORDER[[#This Row],[TRAVELER]],[1]!Table1[TRAVELER],0)),K3865,"Shipped")</f>
        <v>Shipped</v>
      </c>
      <c r="L3865" s="77">
        <f ca="1">IF(ISERROR(MATCH([1]!WORKORDER[[#This Row],[TRAVELER]],[1]!Table1[TRAVELER],0)),L3865,#REF!)</f>
        <v>29828</v>
      </c>
    </row>
    <row r="3866" spans="1:12" hidden="1" x14ac:dyDescent="0.25">
      <c r="A3866" s="77">
        <v>713040</v>
      </c>
      <c r="B3866" s="77">
        <v>11546571</v>
      </c>
      <c r="C3866" s="77">
        <v>1571</v>
      </c>
      <c r="D3866" s="77"/>
      <c r="E3866" s="100">
        <v>727</v>
      </c>
      <c r="F3866" s="101">
        <v>43533</v>
      </c>
      <c r="G3866" s="102">
        <v>191192</v>
      </c>
      <c r="H3866" s="103">
        <v>46212</v>
      </c>
      <c r="I3866" s="104" t="s">
        <v>2287</v>
      </c>
      <c r="J3866" s="77"/>
      <c r="K3866" s="77" t="str">
        <f ca="1">+IF(ISERROR(MATCH([1]!WORKORDER[[#This Row],[TRAVELER]],[1]!Table1[TRAVELER],0)),K3866,"Shipped")</f>
        <v>Shipped</v>
      </c>
      <c r="L3866" s="77">
        <f ca="1">IF(ISERROR(MATCH([1]!WORKORDER[[#This Row],[TRAVELER]],[1]!Table1[TRAVELER],0)),L3866,#REF!)</f>
        <v>29848</v>
      </c>
    </row>
    <row r="3867" spans="1:12" hidden="1" x14ac:dyDescent="0.25">
      <c r="A3867" s="77">
        <v>713041</v>
      </c>
      <c r="B3867" s="77">
        <v>11546571</v>
      </c>
      <c r="C3867" s="77">
        <v>1708</v>
      </c>
      <c r="D3867" s="77"/>
      <c r="E3867" s="100">
        <v>925</v>
      </c>
      <c r="F3867" s="101">
        <v>55389</v>
      </c>
      <c r="G3867" s="102">
        <v>191223</v>
      </c>
      <c r="H3867" s="103">
        <v>46213</v>
      </c>
      <c r="I3867" s="104" t="s">
        <v>2288</v>
      </c>
      <c r="J3867" s="77"/>
      <c r="K3867" s="77" t="str">
        <f ca="1">+IF(ISERROR(MATCH([1]!WORKORDER[[#This Row],[TRAVELER]],[1]!Table1[TRAVELER],0)),K3867,"Shipped")</f>
        <v>Shipped</v>
      </c>
      <c r="L3867" s="77">
        <f ca="1">IF(ISERROR(MATCH([1]!WORKORDER[[#This Row],[TRAVELER]],[1]!Table1[TRAVELER],0)),L3867,#REF!)</f>
        <v>29837</v>
      </c>
    </row>
    <row r="3868" spans="1:12" hidden="1" x14ac:dyDescent="0.25">
      <c r="A3868" s="77">
        <v>713046</v>
      </c>
      <c r="B3868" s="77" t="s">
        <v>949</v>
      </c>
      <c r="C3868" s="77">
        <v>523</v>
      </c>
      <c r="D3868" s="77"/>
      <c r="E3868" s="100">
        <v>898</v>
      </c>
      <c r="F3868" s="101">
        <v>5885</v>
      </c>
      <c r="G3868" s="102">
        <v>192708</v>
      </c>
      <c r="H3868" s="103">
        <v>46232</v>
      </c>
      <c r="I3868" s="104" t="s">
        <v>2289</v>
      </c>
      <c r="J3868" s="77"/>
      <c r="K3868" s="77" t="str">
        <f ca="1">+IF(ISERROR(MATCH([1]!WORKORDER[[#This Row],[TRAVELER]],[1]!Table1[TRAVELER],0)),K3868,"Shipped")</f>
        <v>Shipped</v>
      </c>
      <c r="L3868" s="77">
        <f ca="1">IF(ISERROR(MATCH([1]!WORKORDER[[#This Row],[TRAVELER]],[1]!Table1[TRAVELER],0)),L3868,#REF!)</f>
        <v>29934</v>
      </c>
    </row>
    <row r="3869" spans="1:12" hidden="1" x14ac:dyDescent="0.25">
      <c r="A3869" s="77">
        <v>713047</v>
      </c>
      <c r="B3869" s="77" t="s">
        <v>949</v>
      </c>
      <c r="C3869" s="77">
        <v>1334</v>
      </c>
      <c r="D3869" s="77"/>
      <c r="E3869" s="100">
        <v>902</v>
      </c>
      <c r="F3869" s="101">
        <v>5911</v>
      </c>
      <c r="G3869" s="102">
        <v>192708</v>
      </c>
      <c r="H3869" s="103">
        <v>46232</v>
      </c>
      <c r="I3869" s="104" t="s">
        <v>2290</v>
      </c>
      <c r="J3869" s="77"/>
      <c r="K3869" s="77" t="str">
        <f ca="1">+IF(ISERROR(MATCH([1]!WORKORDER[[#This Row],[TRAVELER]],[1]!Table1[TRAVELER],0)),K3869,"Shipped")</f>
        <v>Shipped</v>
      </c>
      <c r="L3869" s="77">
        <f ca="1">IF(ISERROR(MATCH([1]!WORKORDER[[#This Row],[TRAVELER]],[1]!Table1[TRAVELER],0)),L3869,#REF!)</f>
        <v>29932</v>
      </c>
    </row>
    <row r="3870" spans="1:12" hidden="1" x14ac:dyDescent="0.25">
      <c r="A3870" s="77">
        <v>713050</v>
      </c>
      <c r="B3870" s="77" t="s">
        <v>949</v>
      </c>
      <c r="C3870" s="77">
        <v>377</v>
      </c>
      <c r="D3870" s="77"/>
      <c r="E3870" s="100">
        <v>871</v>
      </c>
      <c r="F3870" s="101">
        <v>5708</v>
      </c>
      <c r="G3870" s="102">
        <v>192708</v>
      </c>
      <c r="H3870" s="103">
        <v>46232</v>
      </c>
      <c r="I3870" s="104" t="s">
        <v>2291</v>
      </c>
      <c r="J3870" s="77"/>
      <c r="K3870" s="77" t="str">
        <f ca="1">+IF(ISERROR(MATCH([1]!WORKORDER[[#This Row],[TRAVELER]],[1]!Table1[TRAVELER],0)),K3870,"Shipped")</f>
        <v>Shipped</v>
      </c>
      <c r="L3870" s="77">
        <f ca="1">IF(ISERROR(MATCH([1]!WORKORDER[[#This Row],[TRAVELER]],[1]!Table1[TRAVELER],0)),L3870,#REF!)</f>
        <v>29932</v>
      </c>
    </row>
    <row r="3871" spans="1:12" hidden="1" x14ac:dyDescent="0.25">
      <c r="A3871" s="77">
        <v>713051</v>
      </c>
      <c r="B3871" s="77" t="s">
        <v>949</v>
      </c>
      <c r="C3871" s="77">
        <v>830</v>
      </c>
      <c r="D3871" s="77"/>
      <c r="E3871" s="100">
        <v>930</v>
      </c>
      <c r="F3871" s="101">
        <v>6094</v>
      </c>
      <c r="G3871" s="102">
        <v>192639</v>
      </c>
      <c r="H3871" s="103">
        <v>46230</v>
      </c>
      <c r="I3871" s="104" t="s">
        <v>2292</v>
      </c>
      <c r="J3871" s="77"/>
      <c r="K3871" s="77" t="str">
        <f ca="1">+IF(ISERROR(MATCH([1]!WORKORDER[[#This Row],[TRAVELER]],[1]!Table1[TRAVELER],0)),K3871,"Shipped")</f>
        <v>Shipped</v>
      </c>
      <c r="L3871" s="77">
        <f ca="1">IF(ISERROR(MATCH([1]!WORKORDER[[#This Row],[TRAVELER]],[1]!Table1[TRAVELER],0)),L3871,#REF!)</f>
        <v>29929</v>
      </c>
    </row>
    <row r="3872" spans="1:12" hidden="1" x14ac:dyDescent="0.25">
      <c r="A3872" s="77">
        <v>713054</v>
      </c>
      <c r="B3872" s="77">
        <v>11549168</v>
      </c>
      <c r="C3872" s="77" t="s">
        <v>2293</v>
      </c>
      <c r="D3872" s="77"/>
      <c r="E3872" s="100">
        <v>402</v>
      </c>
      <c r="F3872" s="101">
        <v>15000</v>
      </c>
      <c r="G3872" s="102">
        <v>191024</v>
      </c>
      <c r="H3872" s="103">
        <v>46205</v>
      </c>
      <c r="I3872" s="104" t="s">
        <v>2294</v>
      </c>
      <c r="J3872" s="77"/>
      <c r="K3872" s="77" t="str">
        <f ca="1">+IF(ISERROR(MATCH([1]!WORKORDER[[#This Row],[TRAVELER]],[1]!Table1[TRAVELER],0)),K3872,"Shipped")</f>
        <v>Shipped</v>
      </c>
      <c r="L3872" s="77">
        <f ca="1">IF(ISERROR(MATCH([1]!WORKORDER[[#This Row],[TRAVELER]],[1]!Table1[TRAVELER],0)),L3872,#REF!)</f>
        <v>29809</v>
      </c>
    </row>
    <row r="3873" spans="1:12" hidden="1" x14ac:dyDescent="0.25">
      <c r="A3873" s="77">
        <v>713055</v>
      </c>
      <c r="B3873" s="77" t="s">
        <v>2295</v>
      </c>
      <c r="C3873" s="77">
        <v>1401</v>
      </c>
      <c r="D3873" s="77"/>
      <c r="E3873" s="100">
        <v>159</v>
      </c>
      <c r="F3873" s="101">
        <v>13000</v>
      </c>
      <c r="G3873" s="102">
        <v>191443</v>
      </c>
      <c r="H3873" s="103">
        <v>46223</v>
      </c>
      <c r="I3873" s="104"/>
      <c r="J3873" s="77"/>
      <c r="K3873" s="77" t="str">
        <f ca="1">+IF(ISERROR(MATCH([1]!WORKORDER[[#This Row],[TRAVELER]],[1]!Table1[TRAVELER],0)),K3873,"Shipped")</f>
        <v>Shipped</v>
      </c>
      <c r="L3873" s="77">
        <f ca="1">IF(ISERROR(MATCH([1]!WORKORDER[[#This Row],[TRAVELER]],[1]!Table1[TRAVELER],0)),L3873,#REF!)</f>
        <v>29875</v>
      </c>
    </row>
    <row r="3874" spans="1:12" hidden="1" x14ac:dyDescent="0.25">
      <c r="A3874" s="77">
        <v>713057</v>
      </c>
      <c r="B3874" s="77">
        <v>11602326</v>
      </c>
      <c r="C3874" s="77">
        <v>258</v>
      </c>
      <c r="D3874" s="77"/>
      <c r="E3874" s="100">
        <v>944</v>
      </c>
      <c r="F3874" s="101">
        <v>3940</v>
      </c>
      <c r="G3874" s="102">
        <v>191288</v>
      </c>
      <c r="H3874" s="103">
        <v>46217</v>
      </c>
      <c r="I3874" s="104" t="s">
        <v>926</v>
      </c>
      <c r="J3874" s="77" t="s">
        <v>871</v>
      </c>
      <c r="K3874" s="77" t="str">
        <f ca="1">+IF(ISERROR(MATCH([1]!WORKORDER[[#This Row],[TRAVELER]],[1]!Table1[TRAVELER],0)),K3874,"Shipped")</f>
        <v>Shipped</v>
      </c>
      <c r="L3874" s="77">
        <f ca="1">IF(ISERROR(MATCH([1]!WORKORDER[[#This Row],[TRAVELER]],[1]!Table1[TRAVELER],0)),L3874,#REF!)</f>
        <v>29877</v>
      </c>
    </row>
    <row r="3875" spans="1:12" hidden="1" x14ac:dyDescent="0.25">
      <c r="A3875" s="77">
        <v>713058</v>
      </c>
      <c r="B3875" s="77">
        <v>11602326</v>
      </c>
      <c r="C3875" s="77">
        <v>1559</v>
      </c>
      <c r="D3875" s="77"/>
      <c r="E3875" s="100">
        <v>1146</v>
      </c>
      <c r="F3875" s="101">
        <v>4783</v>
      </c>
      <c r="G3875" s="102">
        <v>191288</v>
      </c>
      <c r="H3875" s="103">
        <v>46217</v>
      </c>
      <c r="I3875" s="104" t="s">
        <v>926</v>
      </c>
      <c r="J3875" s="77"/>
      <c r="K3875" s="77" t="str">
        <f ca="1">+IF(ISERROR(MATCH([1]!WORKORDER[[#This Row],[TRAVELER]],[1]!Table1[TRAVELER],0)),K3875,"Shipped")</f>
        <v>Shipped</v>
      </c>
      <c r="L3875" s="77">
        <f ca="1">IF(ISERROR(MATCH([1]!WORKORDER[[#This Row],[TRAVELER]],[1]!Table1[TRAVELER],0)),L3875,#REF!)</f>
        <v>29871</v>
      </c>
    </row>
    <row r="3876" spans="1:12" hidden="1" x14ac:dyDescent="0.25">
      <c r="A3876" s="77">
        <v>713059</v>
      </c>
      <c r="B3876" s="77">
        <v>11602326</v>
      </c>
      <c r="C3876" s="77">
        <v>1360</v>
      </c>
      <c r="D3876" s="77"/>
      <c r="E3876" s="100">
        <v>980</v>
      </c>
      <c r="F3876" s="101">
        <v>4090</v>
      </c>
      <c r="G3876" s="102">
        <v>191215</v>
      </c>
      <c r="H3876" s="103">
        <v>46213</v>
      </c>
      <c r="I3876" s="104" t="s">
        <v>926</v>
      </c>
      <c r="J3876" s="77"/>
      <c r="K3876" s="77" t="str">
        <f ca="1">+IF(ISERROR(MATCH([1]!WORKORDER[[#This Row],[TRAVELER]],[1]!Table1[TRAVELER],0)),K3876,"Shipped")</f>
        <v>Shipped</v>
      </c>
      <c r="L3876" s="77">
        <f ca="1">IF(ISERROR(MATCH([1]!WORKORDER[[#This Row],[TRAVELER]],[1]!Table1[TRAVELER],0)),L3876,#REF!)</f>
        <v>29857</v>
      </c>
    </row>
    <row r="3877" spans="1:12" hidden="1" x14ac:dyDescent="0.25">
      <c r="A3877" s="77">
        <v>713060</v>
      </c>
      <c r="B3877" s="77">
        <v>11602326</v>
      </c>
      <c r="C3877" s="77">
        <v>219</v>
      </c>
      <c r="D3877" s="77"/>
      <c r="E3877" s="100">
        <v>930</v>
      </c>
      <c r="F3877" s="101">
        <v>3881</v>
      </c>
      <c r="G3877" s="102">
        <v>191215</v>
      </c>
      <c r="H3877" s="103">
        <v>46213</v>
      </c>
      <c r="I3877" s="104" t="s">
        <v>926</v>
      </c>
      <c r="J3877" s="77"/>
      <c r="K3877" s="77" t="str">
        <f ca="1">+IF(ISERROR(MATCH([1]!WORKORDER[[#This Row],[TRAVELER]],[1]!Table1[TRAVELER],0)),K3877,"Shipped")</f>
        <v>Shipped</v>
      </c>
      <c r="L3877" s="77">
        <f ca="1">IF(ISERROR(MATCH([1]!WORKORDER[[#This Row],[TRAVELER]],[1]!Table1[TRAVELER],0)),L3877,#REF!)</f>
        <v>29854</v>
      </c>
    </row>
    <row r="3878" spans="1:12" hidden="1" x14ac:dyDescent="0.25">
      <c r="A3878" s="77">
        <v>713061</v>
      </c>
      <c r="B3878" s="77">
        <v>11602326</v>
      </c>
      <c r="C3878" s="77">
        <v>574</v>
      </c>
      <c r="D3878" s="77"/>
      <c r="E3878" s="100">
        <v>991</v>
      </c>
      <c r="F3878" s="101">
        <v>4136</v>
      </c>
      <c r="G3878" s="102">
        <v>191215</v>
      </c>
      <c r="H3878" s="103">
        <v>46213</v>
      </c>
      <c r="I3878" s="104" t="s">
        <v>926</v>
      </c>
      <c r="J3878" s="77"/>
      <c r="K3878" s="77" t="str">
        <f ca="1">+IF(ISERROR(MATCH([1]!WORKORDER[[#This Row],[TRAVELER]],[1]!Table1[TRAVELER],0)),K3878,"Shipped")</f>
        <v>Shipped</v>
      </c>
      <c r="L3878" s="77">
        <f ca="1">IF(ISERROR(MATCH([1]!WORKORDER[[#This Row],[TRAVELER]],[1]!Table1[TRAVELER],0)),L3878,#REF!)</f>
        <v>29857</v>
      </c>
    </row>
    <row r="3879" spans="1:12" hidden="1" x14ac:dyDescent="0.25">
      <c r="A3879" s="77">
        <v>713062</v>
      </c>
      <c r="B3879" s="77">
        <v>11602326</v>
      </c>
      <c r="C3879" s="77">
        <v>801</v>
      </c>
      <c r="D3879" s="77"/>
      <c r="E3879" s="100">
        <v>920</v>
      </c>
      <c r="F3879" s="101">
        <v>3840</v>
      </c>
      <c r="G3879" s="102">
        <v>191215</v>
      </c>
      <c r="H3879" s="103">
        <v>46213</v>
      </c>
      <c r="I3879" s="104" t="s">
        <v>926</v>
      </c>
      <c r="J3879" s="77"/>
      <c r="K3879" s="77" t="str">
        <f ca="1">+IF(ISERROR(MATCH([1]!WORKORDER[[#This Row],[TRAVELER]],[1]!Table1[TRAVELER],0)),K3879,"Shipped")</f>
        <v>Shipped</v>
      </c>
      <c r="L3879" s="77">
        <f ca="1">IF(ISERROR(MATCH([1]!WORKORDER[[#This Row],[TRAVELER]],[1]!Table1[TRAVELER],0)),L3879,#REF!)</f>
        <v>29873</v>
      </c>
    </row>
    <row r="3880" spans="1:12" hidden="1" x14ac:dyDescent="0.25">
      <c r="A3880" s="77">
        <v>713063</v>
      </c>
      <c r="B3880" s="77">
        <v>11602326</v>
      </c>
      <c r="C3880" s="77">
        <v>1343</v>
      </c>
      <c r="D3880" s="77"/>
      <c r="E3880" s="100">
        <v>1172</v>
      </c>
      <c r="F3880" s="101">
        <v>4891</v>
      </c>
      <c r="G3880" s="102">
        <v>191215</v>
      </c>
      <c r="H3880" s="103">
        <v>46213</v>
      </c>
      <c r="I3880" s="104" t="s">
        <v>926</v>
      </c>
      <c r="J3880" s="77"/>
      <c r="K3880" s="77" t="str">
        <f ca="1">+IF(ISERROR(MATCH([1]!WORKORDER[[#This Row],[TRAVELER]],[1]!Table1[TRAVELER],0)),K3880,"Shipped")</f>
        <v>Shipped</v>
      </c>
      <c r="L3880" s="77">
        <f ca="1">IF(ISERROR(MATCH([1]!WORKORDER[[#This Row],[TRAVELER]],[1]!Table1[TRAVELER],0)),L3880,#REF!)</f>
        <v>29857</v>
      </c>
    </row>
    <row r="3881" spans="1:12" hidden="1" x14ac:dyDescent="0.25">
      <c r="A3881" s="77">
        <v>713064</v>
      </c>
      <c r="B3881" s="77">
        <v>11602326</v>
      </c>
      <c r="C3881" s="77">
        <v>1673</v>
      </c>
      <c r="D3881" s="77"/>
      <c r="E3881" s="100">
        <v>918</v>
      </c>
      <c r="F3881" s="101">
        <v>3831</v>
      </c>
      <c r="G3881" s="102">
        <v>191213</v>
      </c>
      <c r="H3881" s="103">
        <v>46213</v>
      </c>
      <c r="I3881" s="104" t="s">
        <v>926</v>
      </c>
      <c r="J3881" s="77" t="s">
        <v>871</v>
      </c>
      <c r="K3881" s="77" t="str">
        <f ca="1">+IF(ISERROR(MATCH([1]!WORKORDER[[#This Row],[TRAVELER]],[1]!Table1[TRAVELER],0)),K3881,"Shipped")</f>
        <v>Shipped</v>
      </c>
      <c r="L3881" s="77">
        <f ca="1">IF(ISERROR(MATCH([1]!WORKORDER[[#This Row],[TRAVELER]],[1]!Table1[TRAVELER],0)),L3881,#REF!)</f>
        <v>29964</v>
      </c>
    </row>
    <row r="3882" spans="1:12" hidden="1" x14ac:dyDescent="0.25">
      <c r="A3882" s="77">
        <v>713065</v>
      </c>
      <c r="B3882" s="77">
        <v>11602326</v>
      </c>
      <c r="C3882" s="77">
        <v>821</v>
      </c>
      <c r="D3882" s="77"/>
      <c r="E3882" s="100">
        <v>1004</v>
      </c>
      <c r="F3882" s="101">
        <v>4190</v>
      </c>
      <c r="G3882" s="102">
        <v>191213</v>
      </c>
      <c r="H3882" s="103">
        <v>46213</v>
      </c>
      <c r="I3882" s="104" t="s">
        <v>926</v>
      </c>
      <c r="J3882" s="77" t="s">
        <v>871</v>
      </c>
      <c r="K3882" s="77" t="str">
        <f ca="1">+IF(ISERROR(MATCH([1]!WORKORDER[[#This Row],[TRAVELER]],[1]!Table1[TRAVELER],0)),K3882,"Shipped")</f>
        <v>Shipped</v>
      </c>
      <c r="L3882" s="77">
        <f ca="1">IF(ISERROR(MATCH([1]!WORKORDER[[#This Row],[TRAVELER]],[1]!Table1[TRAVELER],0)),L3882,#REF!)</f>
        <v>29927</v>
      </c>
    </row>
    <row r="3883" spans="1:12" hidden="1" x14ac:dyDescent="0.25">
      <c r="A3883" s="77">
        <v>713066</v>
      </c>
      <c r="B3883" s="77">
        <v>11602326</v>
      </c>
      <c r="C3883" s="77">
        <v>238</v>
      </c>
      <c r="D3883" s="77"/>
      <c r="E3883" s="100">
        <v>1083</v>
      </c>
      <c r="F3883" s="101">
        <v>4520</v>
      </c>
      <c r="G3883" s="102">
        <v>191213</v>
      </c>
      <c r="H3883" s="103">
        <v>46213</v>
      </c>
      <c r="I3883" s="104" t="s">
        <v>926</v>
      </c>
      <c r="J3883" s="77" t="s">
        <v>871</v>
      </c>
      <c r="K3883" s="77" t="str">
        <f ca="1">+IF(ISERROR(MATCH([1]!WORKORDER[[#This Row],[TRAVELER]],[1]!Table1[TRAVELER],0)),K3883,"Shipped")</f>
        <v>Shipped</v>
      </c>
      <c r="L3883" s="77">
        <f ca="1">IF(ISERROR(MATCH([1]!WORKORDER[[#This Row],[TRAVELER]],[1]!Table1[TRAVELER],0)),L3883,#REF!)</f>
        <v>29974</v>
      </c>
    </row>
    <row r="3884" spans="1:12" hidden="1" x14ac:dyDescent="0.25">
      <c r="A3884" s="77">
        <v>713067</v>
      </c>
      <c r="B3884" s="77">
        <v>11602326</v>
      </c>
      <c r="C3884" s="77">
        <v>1618</v>
      </c>
      <c r="D3884" s="77"/>
      <c r="E3884" s="100">
        <v>997</v>
      </c>
      <c r="F3884" s="101">
        <v>4161</v>
      </c>
      <c r="G3884" s="102">
        <v>191213</v>
      </c>
      <c r="H3884" s="103">
        <v>46213</v>
      </c>
      <c r="I3884" s="104" t="s">
        <v>926</v>
      </c>
      <c r="J3884" s="77" t="s">
        <v>871</v>
      </c>
      <c r="K3884" s="77" t="str">
        <f ca="1">+IF(ISERROR(MATCH([1]!WORKORDER[[#This Row],[TRAVELER]],[1]!Table1[TRAVELER],0)),K3884,"Shipped")</f>
        <v>Shipped</v>
      </c>
      <c r="L3884" s="77">
        <f ca="1">IF(ISERROR(MATCH([1]!WORKORDER[[#This Row],[TRAVELER]],[1]!Table1[TRAVELER],0)),L3884,#REF!)</f>
        <v>29961</v>
      </c>
    </row>
    <row r="3885" spans="1:12" hidden="1" x14ac:dyDescent="0.25">
      <c r="A3885" s="77">
        <v>713068</v>
      </c>
      <c r="B3885" s="77">
        <v>11602326</v>
      </c>
      <c r="C3885" s="77">
        <v>871</v>
      </c>
      <c r="D3885" s="77"/>
      <c r="E3885" s="100">
        <v>1096</v>
      </c>
      <c r="F3885" s="101">
        <v>4574</v>
      </c>
      <c r="G3885" s="102">
        <v>191213</v>
      </c>
      <c r="H3885" s="103">
        <v>46213</v>
      </c>
      <c r="I3885" s="104" t="s">
        <v>926</v>
      </c>
      <c r="J3885" s="77" t="s">
        <v>871</v>
      </c>
      <c r="K3885" s="77" t="str">
        <f ca="1">+IF(ISERROR(MATCH([1]!WORKORDER[[#This Row],[TRAVELER]],[1]!Table1[TRAVELER],0)),K3885,"Shipped")</f>
        <v>Shipped</v>
      </c>
      <c r="L3885" s="77">
        <f ca="1">IF(ISERROR(MATCH([1]!WORKORDER[[#This Row],[TRAVELER]],[1]!Table1[TRAVELER],0)),L3885,#REF!)</f>
        <v>29946</v>
      </c>
    </row>
    <row r="3886" spans="1:12" hidden="1" x14ac:dyDescent="0.25">
      <c r="A3886" s="77">
        <v>713075</v>
      </c>
      <c r="B3886" s="77" t="s">
        <v>938</v>
      </c>
      <c r="C3886" s="77">
        <v>864</v>
      </c>
      <c r="D3886" s="77"/>
      <c r="E3886" s="100">
        <v>1070</v>
      </c>
      <c r="F3886" s="101">
        <v>100943</v>
      </c>
      <c r="G3886" s="102">
        <v>191443</v>
      </c>
      <c r="H3886" s="103">
        <v>46223</v>
      </c>
      <c r="I3886" s="104" t="s">
        <v>926</v>
      </c>
      <c r="J3886" s="77"/>
      <c r="K3886" s="77" t="str">
        <f ca="1">+IF(ISERROR(MATCH([1]!WORKORDER[[#This Row],[TRAVELER]],[1]!Table1[TRAVELER],0)),K3886,"Shipped")</f>
        <v>Shipped</v>
      </c>
      <c r="L3886" s="77">
        <f ca="1">IF(ISERROR(MATCH([1]!WORKORDER[[#This Row],[TRAVELER]],[1]!Table1[TRAVELER],0)),L3886,#REF!)</f>
        <v>29877</v>
      </c>
    </row>
    <row r="3887" spans="1:12" hidden="1" x14ac:dyDescent="0.25">
      <c r="A3887" s="77">
        <v>713076</v>
      </c>
      <c r="B3887" s="77" t="s">
        <v>938</v>
      </c>
      <c r="C3887" s="77">
        <v>431</v>
      </c>
      <c r="D3887" s="77"/>
      <c r="E3887" s="100">
        <v>1040</v>
      </c>
      <c r="F3887" s="101">
        <v>98113</v>
      </c>
      <c r="G3887" s="102">
        <v>191443</v>
      </c>
      <c r="H3887" s="103">
        <v>46223</v>
      </c>
      <c r="I3887" s="104"/>
      <c r="J3887" s="77"/>
      <c r="K3887" s="77" t="str">
        <f ca="1">+IF(ISERROR(MATCH([1]!WORKORDER[[#This Row],[TRAVELER]],[1]!Table1[TRAVELER],0)),K3887,"Shipped")</f>
        <v>Shipped</v>
      </c>
      <c r="L3887" s="77">
        <f ca="1">IF(ISERROR(MATCH([1]!WORKORDER[[#This Row],[TRAVELER]],[1]!Table1[TRAVELER],0)),L3887,#REF!)</f>
        <v>29875</v>
      </c>
    </row>
    <row r="3888" spans="1:12" hidden="1" x14ac:dyDescent="0.25">
      <c r="A3888" s="77">
        <v>713077</v>
      </c>
      <c r="B3888" s="77" t="s">
        <v>938</v>
      </c>
      <c r="C3888" s="77">
        <v>1022</v>
      </c>
      <c r="D3888" s="77"/>
      <c r="E3888" s="100">
        <v>1029</v>
      </c>
      <c r="F3888" s="101">
        <v>97075</v>
      </c>
      <c r="G3888" s="102">
        <v>191443</v>
      </c>
      <c r="H3888" s="103">
        <v>46223</v>
      </c>
      <c r="I3888" s="104" t="s">
        <v>926</v>
      </c>
      <c r="J3888" s="77"/>
      <c r="K3888" s="77" t="str">
        <f ca="1">+IF(ISERROR(MATCH([1]!WORKORDER[[#This Row],[TRAVELER]],[1]!Table1[TRAVELER],0)),K3888,"Shipped")</f>
        <v>Shipped</v>
      </c>
      <c r="L3888" s="77">
        <f ca="1">IF(ISERROR(MATCH([1]!WORKORDER[[#This Row],[TRAVELER]],[1]!Table1[TRAVELER],0)),L3888,#REF!)</f>
        <v>29893</v>
      </c>
    </row>
    <row r="3889" spans="1:12" hidden="1" x14ac:dyDescent="0.25">
      <c r="A3889" s="77">
        <v>713078</v>
      </c>
      <c r="B3889" s="77" t="s">
        <v>938</v>
      </c>
      <c r="C3889" s="77">
        <v>67</v>
      </c>
      <c r="D3889" s="77"/>
      <c r="E3889" s="100">
        <v>1116</v>
      </c>
      <c r="F3889" s="101">
        <v>105283</v>
      </c>
      <c r="G3889" s="102">
        <v>191443</v>
      </c>
      <c r="H3889" s="103">
        <v>46223</v>
      </c>
      <c r="I3889" s="104" t="s">
        <v>926</v>
      </c>
      <c r="J3889" s="77"/>
      <c r="K3889" s="77" t="str">
        <f ca="1">+IF(ISERROR(MATCH([1]!WORKORDER[[#This Row],[TRAVELER]],[1]!Table1[TRAVELER],0)),K3889,"Shipped")</f>
        <v>Shipped</v>
      </c>
      <c r="L3889" s="77">
        <f ca="1">IF(ISERROR(MATCH([1]!WORKORDER[[#This Row],[TRAVELER]],[1]!Table1[TRAVELER],0)),L3889,#REF!)</f>
        <v>29893</v>
      </c>
    </row>
    <row r="3890" spans="1:12" hidden="1" x14ac:dyDescent="0.25">
      <c r="A3890" s="77">
        <v>713079</v>
      </c>
      <c r="B3890" s="77" t="s">
        <v>938</v>
      </c>
      <c r="C3890" s="77">
        <v>520</v>
      </c>
      <c r="D3890" s="77"/>
      <c r="E3890" s="100">
        <v>1112</v>
      </c>
      <c r="F3890" s="101">
        <v>104906</v>
      </c>
      <c r="G3890" s="102">
        <v>191443</v>
      </c>
      <c r="H3890" s="103">
        <v>46223</v>
      </c>
      <c r="I3890" s="104" t="s">
        <v>926</v>
      </c>
      <c r="J3890" s="77"/>
      <c r="K3890" s="77" t="str">
        <f ca="1">+IF(ISERROR(MATCH([1]!WORKORDER[[#This Row],[TRAVELER]],[1]!Table1[TRAVELER],0)),K3890,"Shipped")</f>
        <v>Shipped</v>
      </c>
      <c r="L3890" s="77">
        <f ca="1">IF(ISERROR(MATCH([1]!WORKORDER[[#This Row],[TRAVELER]],[1]!Table1[TRAVELER],0)),L3890,#REF!)</f>
        <v>29913</v>
      </c>
    </row>
    <row r="3891" spans="1:12" hidden="1" x14ac:dyDescent="0.25">
      <c r="A3891" s="77">
        <v>713080</v>
      </c>
      <c r="B3891" s="77" t="s">
        <v>938</v>
      </c>
      <c r="C3891" s="77">
        <v>930</v>
      </c>
      <c r="D3891" s="77"/>
      <c r="E3891" s="100">
        <v>1022</v>
      </c>
      <c r="F3891" s="101">
        <v>96415</v>
      </c>
      <c r="G3891" s="102">
        <v>191443</v>
      </c>
      <c r="H3891" s="103">
        <v>46223</v>
      </c>
      <c r="I3891" s="104" t="s">
        <v>926</v>
      </c>
      <c r="J3891" s="77"/>
      <c r="K3891" s="77" t="str">
        <f ca="1">+IF(ISERROR(MATCH([1]!WORKORDER[[#This Row],[TRAVELER]],[1]!Table1[TRAVELER],0)),K3891,"Shipped")</f>
        <v>Shipped</v>
      </c>
      <c r="L3891" s="77">
        <f ca="1">IF(ISERROR(MATCH([1]!WORKORDER[[#This Row],[TRAVELER]],[1]!Table1[TRAVELER],0)),L3891,#REF!)</f>
        <v>29874</v>
      </c>
    </row>
    <row r="3892" spans="1:12" hidden="1" x14ac:dyDescent="0.25">
      <c r="A3892" s="77">
        <v>713081</v>
      </c>
      <c r="B3892" s="77">
        <v>11546462</v>
      </c>
      <c r="C3892" s="77">
        <v>170</v>
      </c>
      <c r="D3892" s="77"/>
      <c r="E3892" s="100">
        <v>1017</v>
      </c>
      <c r="F3892" s="101">
        <v>25425</v>
      </c>
      <c r="G3892" s="102">
        <v>191288</v>
      </c>
      <c r="H3892" s="103">
        <v>46217</v>
      </c>
      <c r="I3892" s="104" t="s">
        <v>926</v>
      </c>
      <c r="J3892" s="77" t="s">
        <v>871</v>
      </c>
      <c r="K3892" s="77" t="str">
        <f ca="1">+IF(ISERROR(MATCH([1]!WORKORDER[[#This Row],[TRAVELER]],[1]!Table1[TRAVELER],0)),K3892,"Shipped")</f>
        <v>Shipped</v>
      </c>
      <c r="L3892" s="77">
        <f ca="1">IF(ISERROR(MATCH([1]!WORKORDER[[#This Row],[TRAVELER]],[1]!Table1[TRAVELER],0)),L3892,#REF!)</f>
        <v>29879</v>
      </c>
    </row>
    <row r="3893" spans="1:12" hidden="1" x14ac:dyDescent="0.25">
      <c r="A3893" s="77">
        <v>713082</v>
      </c>
      <c r="B3893" s="77">
        <v>11546462</v>
      </c>
      <c r="C3893" s="77">
        <v>1110</v>
      </c>
      <c r="D3893" s="77"/>
      <c r="E3893" s="100">
        <v>1020</v>
      </c>
      <c r="F3893" s="101">
        <v>25500</v>
      </c>
      <c r="G3893" s="102">
        <v>191288</v>
      </c>
      <c r="H3893" s="103">
        <v>46217</v>
      </c>
      <c r="I3893" s="104" t="s">
        <v>926</v>
      </c>
      <c r="J3893" s="77"/>
      <c r="K3893" s="77" t="str">
        <f ca="1">+IF(ISERROR(MATCH([1]!WORKORDER[[#This Row],[TRAVELER]],[1]!Table1[TRAVELER],0)),K3893,"Shipped")</f>
        <v>Shipped</v>
      </c>
      <c r="L3893" s="77">
        <f ca="1">IF(ISERROR(MATCH([1]!WORKORDER[[#This Row],[TRAVELER]],[1]!Table1[TRAVELER],0)),L3893,#REF!)</f>
        <v>29865</v>
      </c>
    </row>
    <row r="3894" spans="1:12" hidden="1" x14ac:dyDescent="0.25">
      <c r="A3894" s="77">
        <v>713083</v>
      </c>
      <c r="B3894" s="77">
        <v>11546462</v>
      </c>
      <c r="C3894" s="77">
        <v>472</v>
      </c>
      <c r="D3894" s="77"/>
      <c r="E3894" s="100">
        <v>1040</v>
      </c>
      <c r="F3894" s="101">
        <v>26000</v>
      </c>
      <c r="G3894" s="102">
        <v>191288</v>
      </c>
      <c r="H3894" s="103">
        <v>46217</v>
      </c>
      <c r="I3894" s="104" t="s">
        <v>926</v>
      </c>
      <c r="J3894" s="77"/>
      <c r="K3894" s="77" t="str">
        <f ca="1">+IF(ISERROR(MATCH([1]!WORKORDER[[#This Row],[TRAVELER]],[1]!Table1[TRAVELER],0)),K3894,"Shipped")</f>
        <v>Shipped</v>
      </c>
      <c r="L3894" s="77">
        <f ca="1">IF(ISERROR(MATCH([1]!WORKORDER[[#This Row],[TRAVELER]],[1]!Table1[TRAVELER],0)),L3894,#REF!)</f>
        <v>29865</v>
      </c>
    </row>
    <row r="3895" spans="1:12" hidden="1" x14ac:dyDescent="0.25">
      <c r="A3895" s="77">
        <v>713084</v>
      </c>
      <c r="B3895" s="77">
        <v>11546462</v>
      </c>
      <c r="C3895" s="77">
        <v>496</v>
      </c>
      <c r="D3895" s="77"/>
      <c r="E3895" s="100">
        <v>1018</v>
      </c>
      <c r="F3895" s="101">
        <v>25450</v>
      </c>
      <c r="G3895" s="102">
        <v>191288</v>
      </c>
      <c r="H3895" s="103">
        <v>46217</v>
      </c>
      <c r="I3895" s="104" t="s">
        <v>926</v>
      </c>
      <c r="J3895" s="77"/>
      <c r="K3895" s="77" t="str">
        <f ca="1">+IF(ISERROR(MATCH([1]!WORKORDER[[#This Row],[TRAVELER]],[1]!Table1[TRAVELER],0)),K3895,"Shipped")</f>
        <v>Shipped</v>
      </c>
      <c r="L3895" s="77">
        <f ca="1">IF(ISERROR(MATCH([1]!WORKORDER[[#This Row],[TRAVELER]],[1]!Table1[TRAVELER],0)),L3895,#REF!)</f>
        <v>29865</v>
      </c>
    </row>
    <row r="3896" spans="1:12" hidden="1" x14ac:dyDescent="0.25">
      <c r="A3896" s="77">
        <v>713085</v>
      </c>
      <c r="B3896" s="77">
        <v>11546462</v>
      </c>
      <c r="C3896" s="77">
        <v>249</v>
      </c>
      <c r="D3896" s="77"/>
      <c r="E3896" s="100">
        <v>990</v>
      </c>
      <c r="F3896" s="101">
        <v>24750</v>
      </c>
      <c r="G3896" s="102">
        <v>191288</v>
      </c>
      <c r="H3896" s="103">
        <v>46217</v>
      </c>
      <c r="I3896" s="104" t="s">
        <v>926</v>
      </c>
      <c r="J3896" s="77"/>
      <c r="K3896" s="77" t="str">
        <f ca="1">+IF(ISERROR(MATCH([1]!WORKORDER[[#This Row],[TRAVELER]],[1]!Table1[TRAVELER],0)),K3896,"Shipped")</f>
        <v>Shipped</v>
      </c>
      <c r="L3896" s="77">
        <f ca="1">IF(ISERROR(MATCH([1]!WORKORDER[[#This Row],[TRAVELER]],[1]!Table1[TRAVELER],0)),L3896,#REF!)</f>
        <v>29867</v>
      </c>
    </row>
    <row r="3897" spans="1:12" hidden="1" x14ac:dyDescent="0.25">
      <c r="A3897" s="77">
        <v>713086</v>
      </c>
      <c r="B3897" s="77">
        <v>11546462</v>
      </c>
      <c r="C3897" s="77">
        <v>1074</v>
      </c>
      <c r="D3897" s="77"/>
      <c r="E3897" s="100">
        <v>1018</v>
      </c>
      <c r="F3897" s="101">
        <v>25450</v>
      </c>
      <c r="G3897" s="102">
        <v>191288</v>
      </c>
      <c r="H3897" s="103">
        <v>46217</v>
      </c>
      <c r="I3897" s="104" t="s">
        <v>926</v>
      </c>
      <c r="J3897" s="77"/>
      <c r="K3897" s="77" t="str">
        <f ca="1">+IF(ISERROR(MATCH([1]!WORKORDER[[#This Row],[TRAVELER]],[1]!Table1[TRAVELER],0)),K3897,"Shipped")</f>
        <v>Shipped</v>
      </c>
      <c r="L3897" s="77">
        <f ca="1">IF(ISERROR(MATCH([1]!WORKORDER[[#This Row],[TRAVELER]],[1]!Table1[TRAVELER],0)),L3897,#REF!)</f>
        <v>29865</v>
      </c>
    </row>
    <row r="3898" spans="1:12" hidden="1" x14ac:dyDescent="0.25">
      <c r="A3898" s="77">
        <v>713087</v>
      </c>
      <c r="B3898" s="77" t="s">
        <v>933</v>
      </c>
      <c r="C3898" s="77">
        <v>48</v>
      </c>
      <c r="D3898" s="77"/>
      <c r="E3898" s="100">
        <v>1041</v>
      </c>
      <c r="F3898" s="101">
        <v>116966</v>
      </c>
      <c r="G3898" s="102">
        <v>191288</v>
      </c>
      <c r="H3898" s="103">
        <v>46217</v>
      </c>
      <c r="I3898" s="104" t="s">
        <v>926</v>
      </c>
      <c r="J3898" s="77"/>
      <c r="K3898" s="77" t="str">
        <f ca="1">+IF(ISERROR(MATCH([1]!WORKORDER[[#This Row],[TRAVELER]],[1]!Table1[TRAVELER],0)),K3898,"Shipped")</f>
        <v>Shipped</v>
      </c>
      <c r="L3898" s="77">
        <f ca="1">IF(ISERROR(MATCH([1]!WORKORDER[[#This Row],[TRAVELER]],[1]!Table1[TRAVELER],0)),L3898,#REF!)</f>
        <v>29873</v>
      </c>
    </row>
    <row r="3899" spans="1:12" hidden="1" x14ac:dyDescent="0.25">
      <c r="A3899" s="77">
        <v>713088</v>
      </c>
      <c r="B3899" s="77" t="s">
        <v>933</v>
      </c>
      <c r="C3899" s="77">
        <v>1655</v>
      </c>
      <c r="D3899" s="77"/>
      <c r="E3899" s="100">
        <v>1220</v>
      </c>
      <c r="F3899" s="101">
        <v>137079</v>
      </c>
      <c r="G3899" s="102">
        <v>191288</v>
      </c>
      <c r="H3899" s="103">
        <v>46217</v>
      </c>
      <c r="I3899" s="104" t="s">
        <v>926</v>
      </c>
      <c r="J3899" s="77"/>
      <c r="K3899" s="77" t="str">
        <f ca="1">+IF(ISERROR(MATCH([1]!WORKORDER[[#This Row],[TRAVELER]],[1]!Table1[TRAVELER],0)),K3899,"Shipped")</f>
        <v>Shipped</v>
      </c>
      <c r="L3899" s="77">
        <f ca="1">IF(ISERROR(MATCH([1]!WORKORDER[[#This Row],[TRAVELER]],[1]!Table1[TRAVELER],0)),L3899,#REF!)</f>
        <v>29941</v>
      </c>
    </row>
    <row r="3900" spans="1:12" hidden="1" x14ac:dyDescent="0.25">
      <c r="A3900" s="77">
        <v>713089</v>
      </c>
      <c r="B3900" s="77" t="s">
        <v>933</v>
      </c>
      <c r="C3900" s="77">
        <v>758</v>
      </c>
      <c r="D3900" s="77"/>
      <c r="E3900" s="100">
        <v>1135</v>
      </c>
      <c r="F3900" s="101">
        <v>127528</v>
      </c>
      <c r="G3900" s="102">
        <v>191288</v>
      </c>
      <c r="H3900" s="103">
        <v>46217</v>
      </c>
      <c r="I3900" s="104" t="s">
        <v>926</v>
      </c>
      <c r="J3900" s="77"/>
      <c r="K3900" s="77" t="str">
        <f ca="1">+IF(ISERROR(MATCH([1]!WORKORDER[[#This Row],[TRAVELER]],[1]!Table1[TRAVELER],0)),K3900,"Shipped")</f>
        <v>Shipped</v>
      </c>
      <c r="L3900" s="77">
        <f ca="1">IF(ISERROR(MATCH([1]!WORKORDER[[#This Row],[TRAVELER]],[1]!Table1[TRAVELER],0)),L3900,#REF!)</f>
        <v>29873</v>
      </c>
    </row>
    <row r="3901" spans="1:12" hidden="1" x14ac:dyDescent="0.25">
      <c r="A3901" s="77">
        <v>713090</v>
      </c>
      <c r="B3901" s="77" t="s">
        <v>933</v>
      </c>
      <c r="C3901" s="77">
        <v>266</v>
      </c>
      <c r="D3901" s="77"/>
      <c r="E3901" s="100">
        <v>1104</v>
      </c>
      <c r="F3901" s="101">
        <v>124045</v>
      </c>
      <c r="G3901" s="102">
        <v>191288</v>
      </c>
      <c r="H3901" s="103">
        <v>46217</v>
      </c>
      <c r="I3901" s="104" t="s">
        <v>926</v>
      </c>
      <c r="J3901" s="77"/>
      <c r="K3901" s="77" t="str">
        <f ca="1">+IF(ISERROR(MATCH([1]!WORKORDER[[#This Row],[TRAVELER]],[1]!Table1[TRAVELER],0)),K3901,"Shipped")</f>
        <v>Shipped</v>
      </c>
      <c r="L3901" s="77">
        <f ca="1">IF(ISERROR(MATCH([1]!WORKORDER[[#This Row],[TRAVELER]],[1]!Table1[TRAVELER],0)),L3901,#REF!)</f>
        <v>29867</v>
      </c>
    </row>
    <row r="3902" spans="1:12" hidden="1" x14ac:dyDescent="0.25">
      <c r="A3902" s="77">
        <v>713091</v>
      </c>
      <c r="B3902" s="77" t="s">
        <v>933</v>
      </c>
      <c r="C3902" s="77">
        <v>1370</v>
      </c>
      <c r="D3902" s="77"/>
      <c r="E3902" s="100">
        <v>1210</v>
      </c>
      <c r="F3902" s="101">
        <v>135955</v>
      </c>
      <c r="G3902" s="102">
        <v>191288</v>
      </c>
      <c r="H3902" s="103">
        <v>46217</v>
      </c>
      <c r="I3902" s="104" t="s">
        <v>926</v>
      </c>
      <c r="J3902" s="77"/>
      <c r="K3902" s="77" t="str">
        <f ca="1">+IF(ISERROR(MATCH([1]!WORKORDER[[#This Row],[TRAVELER]],[1]!Table1[TRAVELER],0)),K3902,"Shipped")</f>
        <v>Shipped</v>
      </c>
      <c r="L3902" s="77">
        <f ca="1">IF(ISERROR(MATCH([1]!WORKORDER[[#This Row],[TRAVELER]],[1]!Table1[TRAVELER],0)),L3902,#REF!)</f>
        <v>29869</v>
      </c>
    </row>
    <row r="3903" spans="1:12" hidden="1" x14ac:dyDescent="0.25">
      <c r="A3903" s="77">
        <v>713092</v>
      </c>
      <c r="B3903" s="77" t="s">
        <v>933</v>
      </c>
      <c r="C3903" s="77">
        <v>922</v>
      </c>
      <c r="D3903" s="77"/>
      <c r="E3903" s="100">
        <v>1052</v>
      </c>
      <c r="F3903" s="101">
        <v>118202</v>
      </c>
      <c r="G3903" s="102">
        <v>191288</v>
      </c>
      <c r="H3903" s="103">
        <v>46217</v>
      </c>
      <c r="I3903" s="104" t="s">
        <v>926</v>
      </c>
      <c r="J3903" s="77"/>
      <c r="K3903" s="77" t="str">
        <f ca="1">+IF(ISERROR(MATCH([1]!WORKORDER[[#This Row],[TRAVELER]],[1]!Table1[TRAVELER],0)),K3903,"Shipped")</f>
        <v>Shipped</v>
      </c>
      <c r="L3903" s="77">
        <f ca="1">IF(ISERROR(MATCH([1]!WORKORDER[[#This Row],[TRAVELER]],[1]!Table1[TRAVELER],0)),L3903,#REF!)</f>
        <v>29869</v>
      </c>
    </row>
    <row r="3904" spans="1:12" hidden="1" x14ac:dyDescent="0.25">
      <c r="A3904" s="77">
        <v>713095</v>
      </c>
      <c r="B3904" s="77">
        <v>11548414</v>
      </c>
      <c r="C3904" s="77">
        <v>256</v>
      </c>
      <c r="D3904" s="77"/>
      <c r="E3904" s="100">
        <v>1087</v>
      </c>
      <c r="F3904" s="101">
        <v>16853</v>
      </c>
      <c r="G3904" s="102">
        <v>191215</v>
      </c>
      <c r="H3904" s="103">
        <v>46213</v>
      </c>
      <c r="I3904" s="104"/>
      <c r="J3904" s="77"/>
      <c r="K3904" s="77" t="str">
        <f ca="1">+IF(ISERROR(MATCH([1]!WORKORDER[[#This Row],[TRAVELER]],[1]!Table1[TRAVELER],0)),K3904,"Shipped")</f>
        <v>Shipped</v>
      </c>
      <c r="L3904" s="77">
        <f ca="1">IF(ISERROR(MATCH([1]!WORKORDER[[#This Row],[TRAVELER]],[1]!Table1[TRAVELER],0)),L3904,#REF!)</f>
        <v>29837</v>
      </c>
    </row>
    <row r="3905" spans="1:12" hidden="1" x14ac:dyDescent="0.25">
      <c r="A3905" s="77">
        <v>713096</v>
      </c>
      <c r="B3905" s="77">
        <v>11548414</v>
      </c>
      <c r="C3905" s="77">
        <v>344</v>
      </c>
      <c r="D3905" s="77"/>
      <c r="E3905" s="100">
        <v>1099</v>
      </c>
      <c r="F3905" s="101">
        <v>17039</v>
      </c>
      <c r="G3905" s="102">
        <v>191215</v>
      </c>
      <c r="H3905" s="103">
        <v>46213</v>
      </c>
      <c r="I3905" s="104"/>
      <c r="J3905" s="77"/>
      <c r="K3905" s="77" t="str">
        <f ca="1">+IF(ISERROR(MATCH([1]!WORKORDER[[#This Row],[TRAVELER]],[1]!Table1[TRAVELER],0)),K3905,"Shipped")</f>
        <v>Shipped</v>
      </c>
      <c r="L3905" s="77">
        <f ca="1">IF(ISERROR(MATCH([1]!WORKORDER[[#This Row],[TRAVELER]],[1]!Table1[TRAVELER],0)),L3905,#REF!)</f>
        <v>29845</v>
      </c>
    </row>
    <row r="3906" spans="1:12" hidden="1" x14ac:dyDescent="0.25">
      <c r="A3906" s="77">
        <v>713097</v>
      </c>
      <c r="B3906" s="77">
        <v>11548414</v>
      </c>
      <c r="C3906" s="77">
        <v>905</v>
      </c>
      <c r="D3906" s="77"/>
      <c r="E3906" s="100">
        <v>1072</v>
      </c>
      <c r="F3906" s="101">
        <v>16620</v>
      </c>
      <c r="G3906" s="102">
        <v>191215</v>
      </c>
      <c r="H3906" s="103">
        <v>46213</v>
      </c>
      <c r="I3906" s="104"/>
      <c r="J3906" s="77"/>
      <c r="K3906" s="77" t="str">
        <f ca="1">+IF(ISERROR(MATCH([1]!WORKORDER[[#This Row],[TRAVELER]],[1]!Table1[TRAVELER],0)),K3906,"Shipped")</f>
        <v>Shipped</v>
      </c>
      <c r="L3906" s="77">
        <f ca="1">IF(ISERROR(MATCH([1]!WORKORDER[[#This Row],[TRAVELER]],[1]!Table1[TRAVELER],0)),L3906,#REF!)</f>
        <v>29845</v>
      </c>
    </row>
    <row r="3907" spans="1:12" hidden="1" x14ac:dyDescent="0.25">
      <c r="A3907" s="77">
        <v>713098</v>
      </c>
      <c r="B3907" s="77">
        <v>11548414</v>
      </c>
      <c r="C3907" s="77">
        <v>707</v>
      </c>
      <c r="D3907" s="77"/>
      <c r="E3907" s="100">
        <v>1036</v>
      </c>
      <c r="F3907" s="101">
        <v>16062</v>
      </c>
      <c r="G3907" s="102">
        <v>191215</v>
      </c>
      <c r="H3907" s="103">
        <v>46213</v>
      </c>
      <c r="I3907" s="104"/>
      <c r="J3907" s="77"/>
      <c r="K3907" s="77" t="str">
        <f ca="1">+IF(ISERROR(MATCH([1]!WORKORDER[[#This Row],[TRAVELER]],[1]!Table1[TRAVELER],0)),K3907,"Shipped")</f>
        <v>Shipped</v>
      </c>
      <c r="L3907" s="77">
        <f ca="1">IF(ISERROR(MATCH([1]!WORKORDER[[#This Row],[TRAVELER]],[1]!Table1[TRAVELER],0)),L3907,#REF!)</f>
        <v>29845</v>
      </c>
    </row>
    <row r="3908" spans="1:12" hidden="1" x14ac:dyDescent="0.25">
      <c r="A3908" s="77">
        <v>713111</v>
      </c>
      <c r="B3908" s="77" t="s">
        <v>951</v>
      </c>
      <c r="C3908" s="77">
        <v>343</v>
      </c>
      <c r="D3908" s="77"/>
      <c r="E3908" s="100">
        <v>915</v>
      </c>
      <c r="F3908" s="101">
        <v>69318</v>
      </c>
      <c r="G3908" s="102">
        <v>191241</v>
      </c>
      <c r="H3908" s="103">
        <v>46216</v>
      </c>
      <c r="I3908" s="104" t="s">
        <v>926</v>
      </c>
      <c r="J3908" s="77"/>
      <c r="K3908" s="77" t="str">
        <f ca="1">+IF(ISERROR(MATCH([1]!WORKORDER[[#This Row],[TRAVELER]],[1]!Table1[TRAVELER],0)),K3908,"Shipped")</f>
        <v>Shipped</v>
      </c>
      <c r="L3908" s="77">
        <f ca="1">IF(ISERROR(MATCH([1]!WORKORDER[[#This Row],[TRAVELER]],[1]!Table1[TRAVELER],0)),L3908,#REF!)</f>
        <v>29848</v>
      </c>
    </row>
    <row r="3909" spans="1:12" hidden="1" x14ac:dyDescent="0.25">
      <c r="A3909" s="77">
        <v>713112</v>
      </c>
      <c r="B3909" s="77" t="s">
        <v>951</v>
      </c>
      <c r="C3909" s="77">
        <v>1021</v>
      </c>
      <c r="D3909" s="77"/>
      <c r="E3909" s="100">
        <v>1050</v>
      </c>
      <c r="F3909" s="101">
        <v>79545</v>
      </c>
      <c r="G3909" s="102">
        <v>191241</v>
      </c>
      <c r="H3909" s="103">
        <v>46216</v>
      </c>
      <c r="I3909" s="104" t="s">
        <v>926</v>
      </c>
      <c r="J3909" s="77"/>
      <c r="K3909" s="77" t="str">
        <f ca="1">+IF(ISERROR(MATCH([1]!WORKORDER[[#This Row],[TRAVELER]],[1]!Table1[TRAVELER],0)),K3909,"Shipped")</f>
        <v>Shipped</v>
      </c>
      <c r="L3909" s="77">
        <f ca="1">IF(ISERROR(MATCH([1]!WORKORDER[[#This Row],[TRAVELER]],[1]!Table1[TRAVELER],0)),L3909,#REF!)</f>
        <v>29850</v>
      </c>
    </row>
    <row r="3910" spans="1:12" hidden="1" x14ac:dyDescent="0.25">
      <c r="A3910" s="77">
        <v>713113</v>
      </c>
      <c r="B3910" s="77" t="s">
        <v>951</v>
      </c>
      <c r="C3910" s="77">
        <v>75</v>
      </c>
      <c r="D3910" s="77"/>
      <c r="E3910" s="100">
        <v>1027</v>
      </c>
      <c r="F3910" s="101">
        <v>77803</v>
      </c>
      <c r="G3910" s="102">
        <v>191241</v>
      </c>
      <c r="H3910" s="103">
        <v>46216</v>
      </c>
      <c r="I3910" s="104" t="s">
        <v>926</v>
      </c>
      <c r="J3910" s="77"/>
      <c r="K3910" s="77" t="str">
        <f ca="1">+IF(ISERROR(MATCH([1]!WORKORDER[[#This Row],[TRAVELER]],[1]!Table1[TRAVELER],0)),K3910,"Shipped")</f>
        <v>Shipped</v>
      </c>
      <c r="L3910" s="77">
        <f ca="1">IF(ISERROR(MATCH([1]!WORKORDER[[#This Row],[TRAVELER]],[1]!Table1[TRAVELER],0)),L3910,#REF!)</f>
        <v>29854</v>
      </c>
    </row>
    <row r="3911" spans="1:12" hidden="1" x14ac:dyDescent="0.25">
      <c r="A3911" s="77">
        <v>713114</v>
      </c>
      <c r="B3911" s="77" t="s">
        <v>951</v>
      </c>
      <c r="C3911" s="77">
        <v>1397</v>
      </c>
      <c r="D3911" s="77"/>
      <c r="E3911" s="100">
        <v>944</v>
      </c>
      <c r="F3911" s="101">
        <v>71515</v>
      </c>
      <c r="G3911" s="102">
        <v>191241</v>
      </c>
      <c r="H3911" s="103">
        <v>46216</v>
      </c>
      <c r="I3911" s="104" t="s">
        <v>926</v>
      </c>
      <c r="J3911" s="77"/>
      <c r="K3911" s="77" t="str">
        <f ca="1">+IF(ISERROR(MATCH([1]!WORKORDER[[#This Row],[TRAVELER]],[1]!Table1[TRAVELER],0)),K3911,"Shipped")</f>
        <v>Shipped</v>
      </c>
      <c r="L3911" s="77">
        <f ca="1">IF(ISERROR(MATCH([1]!WORKORDER[[#This Row],[TRAVELER]],[1]!Table1[TRAVELER],0)),L3911,#REF!)</f>
        <v>29854</v>
      </c>
    </row>
    <row r="3912" spans="1:12" hidden="1" x14ac:dyDescent="0.25">
      <c r="A3912" s="77">
        <v>713115</v>
      </c>
      <c r="B3912" s="77" t="s">
        <v>945</v>
      </c>
      <c r="C3912" s="77">
        <v>1570</v>
      </c>
      <c r="D3912" s="77"/>
      <c r="E3912" s="100">
        <v>1224</v>
      </c>
      <c r="F3912" s="101">
        <v>44348</v>
      </c>
      <c r="G3912" s="102">
        <v>191241</v>
      </c>
      <c r="H3912" s="103">
        <v>46216</v>
      </c>
      <c r="I3912" s="104" t="s">
        <v>926</v>
      </c>
      <c r="J3912" s="77"/>
      <c r="K3912" s="77" t="str">
        <f ca="1">+IF(ISERROR(MATCH([1]!WORKORDER[[#This Row],[TRAVELER]],[1]!Table1[TRAVELER],0)),K3912,"Shipped")</f>
        <v>Shipped</v>
      </c>
      <c r="L3912" s="77">
        <f ca="1">IF(ISERROR(MATCH([1]!WORKORDER[[#This Row],[TRAVELER]],[1]!Table1[TRAVELER],0)),L3912,#REF!)</f>
        <v>29865</v>
      </c>
    </row>
    <row r="3913" spans="1:12" hidden="1" x14ac:dyDescent="0.25">
      <c r="A3913" s="77">
        <v>713116</v>
      </c>
      <c r="B3913" s="77" t="s">
        <v>945</v>
      </c>
      <c r="C3913" s="77">
        <v>1095</v>
      </c>
      <c r="D3913" s="77"/>
      <c r="E3913" s="100">
        <v>978</v>
      </c>
      <c r="F3913" s="101">
        <v>35435</v>
      </c>
      <c r="G3913" s="102">
        <v>191241</v>
      </c>
      <c r="H3913" s="103">
        <v>46216</v>
      </c>
      <c r="I3913" s="104" t="s">
        <v>926</v>
      </c>
      <c r="J3913" s="77"/>
      <c r="K3913" s="77" t="str">
        <f ca="1">+IF(ISERROR(MATCH([1]!WORKORDER[[#This Row],[TRAVELER]],[1]!Table1[TRAVELER],0)),K3913,"Shipped")</f>
        <v>Shipped</v>
      </c>
      <c r="L3913" s="77">
        <f ca="1">IF(ISERROR(MATCH([1]!WORKORDER[[#This Row],[TRAVELER]],[1]!Table1[TRAVELER],0)),L3913,#REF!)</f>
        <v>29893</v>
      </c>
    </row>
    <row r="3914" spans="1:12" hidden="1" x14ac:dyDescent="0.25">
      <c r="A3914" s="77">
        <v>713117</v>
      </c>
      <c r="B3914" s="77" t="s">
        <v>945</v>
      </c>
      <c r="C3914" s="77">
        <v>169</v>
      </c>
      <c r="D3914" s="77"/>
      <c r="E3914" s="100">
        <v>806</v>
      </c>
      <c r="F3914" s="101">
        <v>29203</v>
      </c>
      <c r="G3914" s="102">
        <v>191241</v>
      </c>
      <c r="H3914" s="103">
        <v>46216</v>
      </c>
      <c r="I3914" s="104" t="s">
        <v>926</v>
      </c>
      <c r="J3914" s="77"/>
      <c r="K3914" s="77" t="str">
        <f ca="1">+IF(ISERROR(MATCH([1]!WORKORDER[[#This Row],[TRAVELER]],[1]!Table1[TRAVELER],0)),K3914,"Shipped")</f>
        <v>Shipped</v>
      </c>
      <c r="L3914" s="77">
        <f ca="1">IF(ISERROR(MATCH([1]!WORKORDER[[#This Row],[TRAVELER]],[1]!Table1[TRAVELER],0)),L3914,#REF!)</f>
        <v>29854</v>
      </c>
    </row>
    <row r="3915" spans="1:12" hidden="1" x14ac:dyDescent="0.25">
      <c r="A3915" s="77">
        <v>713119</v>
      </c>
      <c r="B3915" s="77" t="s">
        <v>945</v>
      </c>
      <c r="C3915" s="77">
        <v>1006</v>
      </c>
      <c r="D3915" s="77"/>
      <c r="E3915" s="100">
        <v>992</v>
      </c>
      <c r="F3915" s="101">
        <v>35942</v>
      </c>
      <c r="G3915" s="102">
        <v>191241</v>
      </c>
      <c r="H3915" s="103">
        <v>46216</v>
      </c>
      <c r="I3915" s="104" t="s">
        <v>926</v>
      </c>
      <c r="J3915" s="77"/>
      <c r="K3915" s="77" t="str">
        <f ca="1">+IF(ISERROR(MATCH([1]!WORKORDER[[#This Row],[TRAVELER]],[1]!Table1[TRAVELER],0)),K3915,"Shipped")</f>
        <v>Shipped</v>
      </c>
      <c r="L3915" s="77">
        <f ca="1">IF(ISERROR(MATCH([1]!WORKORDER[[#This Row],[TRAVELER]],[1]!Table1[TRAVELER],0)),L3915,#REF!)</f>
        <v>29857</v>
      </c>
    </row>
    <row r="3916" spans="1:12" hidden="1" x14ac:dyDescent="0.25">
      <c r="A3916" s="77">
        <v>713120</v>
      </c>
      <c r="B3916" s="77" t="s">
        <v>945</v>
      </c>
      <c r="C3916" s="77">
        <v>248</v>
      </c>
      <c r="D3916" s="77"/>
      <c r="E3916" s="100">
        <v>1003</v>
      </c>
      <c r="F3916" s="101">
        <v>36341</v>
      </c>
      <c r="G3916" s="102">
        <v>191241</v>
      </c>
      <c r="H3916" s="103">
        <v>46216</v>
      </c>
      <c r="I3916" s="104" t="s">
        <v>926</v>
      </c>
      <c r="J3916" s="77"/>
      <c r="K3916" s="77" t="str">
        <f ca="1">+IF(ISERROR(MATCH([1]!WORKORDER[[#This Row],[TRAVELER]],[1]!Table1[TRAVELER],0)),K3916,"Shipped")</f>
        <v>Shipped</v>
      </c>
      <c r="L3916" s="77">
        <f ca="1">IF(ISERROR(MATCH([1]!WORKORDER[[#This Row],[TRAVELER]],[1]!Table1[TRAVELER],0)),L3916,#REF!)</f>
        <v>29871</v>
      </c>
    </row>
    <row r="3917" spans="1:12" hidden="1" x14ac:dyDescent="0.25">
      <c r="A3917" s="77">
        <v>713121</v>
      </c>
      <c r="B3917" s="77" t="s">
        <v>945</v>
      </c>
      <c r="C3917" s="77">
        <v>508</v>
      </c>
      <c r="D3917" s="77"/>
      <c r="E3917" s="100">
        <v>1089</v>
      </c>
      <c r="F3917" s="101">
        <v>39457</v>
      </c>
      <c r="G3917" s="102">
        <v>191252</v>
      </c>
      <c r="H3917" s="103">
        <v>46216</v>
      </c>
      <c r="I3917" s="104" t="s">
        <v>926</v>
      </c>
      <c r="J3917" s="77"/>
      <c r="K3917" s="77" t="str">
        <f ca="1">+IF(ISERROR(MATCH([1]!WORKORDER[[#This Row],[TRAVELER]],[1]!Table1[TRAVELER],0)),K3917,"Shipped")</f>
        <v>Shipped</v>
      </c>
      <c r="L3917" s="77">
        <f ca="1">IF(ISERROR(MATCH([1]!WORKORDER[[#This Row],[TRAVELER]],[1]!Table1[TRAVELER],0)),L3917,#REF!)</f>
        <v>29848</v>
      </c>
    </row>
    <row r="3918" spans="1:12" hidden="1" x14ac:dyDescent="0.25">
      <c r="A3918" s="77">
        <v>713123</v>
      </c>
      <c r="B3918" s="77" t="s">
        <v>945</v>
      </c>
      <c r="C3918" s="77">
        <v>1305</v>
      </c>
      <c r="D3918" s="77"/>
      <c r="E3918" s="100">
        <v>1085</v>
      </c>
      <c r="F3918" s="101">
        <v>39312</v>
      </c>
      <c r="G3918" s="102">
        <v>191252</v>
      </c>
      <c r="H3918" s="103">
        <v>46216</v>
      </c>
      <c r="I3918" s="104" t="s">
        <v>926</v>
      </c>
      <c r="J3918" s="77"/>
      <c r="K3918" s="77" t="str">
        <f ca="1">+IF(ISERROR(MATCH([1]!WORKORDER[[#This Row],[TRAVELER]],[1]!Table1[TRAVELER],0)),K3918,"Shipped")</f>
        <v>Shipped</v>
      </c>
      <c r="L3918" s="77">
        <f ca="1">IF(ISERROR(MATCH([1]!WORKORDER[[#This Row],[TRAVELER]],[1]!Table1[TRAVELER],0)),L3918,#REF!)</f>
        <v>29873</v>
      </c>
    </row>
    <row r="3919" spans="1:12" hidden="1" x14ac:dyDescent="0.25">
      <c r="A3919" s="77">
        <v>713124</v>
      </c>
      <c r="B3919" s="77" t="s">
        <v>945</v>
      </c>
      <c r="C3919" s="77">
        <v>1364</v>
      </c>
      <c r="D3919" s="77"/>
      <c r="E3919" s="100">
        <v>1108</v>
      </c>
      <c r="F3919" s="101">
        <v>40145</v>
      </c>
      <c r="G3919" s="102">
        <v>191252</v>
      </c>
      <c r="H3919" s="103">
        <v>46216</v>
      </c>
      <c r="I3919" s="104" t="s">
        <v>926</v>
      </c>
      <c r="J3919" s="77"/>
      <c r="K3919" s="77" t="str">
        <f ca="1">+IF(ISERROR(MATCH([1]!WORKORDER[[#This Row],[TRAVELER]],[1]!Table1[TRAVELER],0)),K3919,"Shipped")</f>
        <v>Shipped</v>
      </c>
      <c r="L3919" s="77">
        <f ca="1">IF(ISERROR(MATCH([1]!WORKORDER[[#This Row],[TRAVELER]],[1]!Table1[TRAVELER],0)),L3919,#REF!)</f>
        <v>29873</v>
      </c>
    </row>
    <row r="3920" spans="1:12" hidden="1" x14ac:dyDescent="0.25">
      <c r="A3920" s="77">
        <v>713125</v>
      </c>
      <c r="B3920" s="77" t="s">
        <v>945</v>
      </c>
      <c r="C3920" s="77">
        <v>1067</v>
      </c>
      <c r="D3920" s="77"/>
      <c r="E3920" s="100">
        <v>1087</v>
      </c>
      <c r="F3920" s="101">
        <v>39384</v>
      </c>
      <c r="G3920" s="102">
        <v>191252</v>
      </c>
      <c r="H3920" s="103">
        <v>46216</v>
      </c>
      <c r="I3920" s="104" t="s">
        <v>926</v>
      </c>
      <c r="J3920" s="77"/>
      <c r="K3920" s="77" t="str">
        <f ca="1">+IF(ISERROR(MATCH([1]!WORKORDER[[#This Row],[TRAVELER]],[1]!Table1[TRAVELER],0)),K3920,"Shipped")</f>
        <v>Shipped</v>
      </c>
      <c r="L3920" s="77">
        <f ca="1">IF(ISERROR(MATCH([1]!WORKORDER[[#This Row],[TRAVELER]],[1]!Table1[TRAVELER],0)),L3920,#REF!)</f>
        <v>29871</v>
      </c>
    </row>
    <row r="3921" spans="1:12" hidden="1" x14ac:dyDescent="0.25">
      <c r="A3921" s="77">
        <v>713127</v>
      </c>
      <c r="B3921" s="77">
        <v>11548357</v>
      </c>
      <c r="C3921" s="77">
        <v>1779</v>
      </c>
      <c r="D3921" s="77"/>
      <c r="E3921" s="100">
        <v>550</v>
      </c>
      <c r="F3921" s="101">
        <v>14865</v>
      </c>
      <c r="G3921" s="102">
        <v>191473</v>
      </c>
      <c r="H3921" s="103">
        <v>46223</v>
      </c>
      <c r="I3921" s="104" t="s">
        <v>2296</v>
      </c>
      <c r="J3921" s="77"/>
      <c r="K3921" s="77" t="str">
        <f ca="1">+IF(ISERROR(MATCH([1]!WORKORDER[[#This Row],[TRAVELER]],[1]!Table1[TRAVELER],0)),K3921,"Shipped")</f>
        <v>Shipped</v>
      </c>
      <c r="L3921" s="77">
        <f ca="1">IF(ISERROR(MATCH([1]!WORKORDER[[#This Row],[TRAVELER]],[1]!Table1[TRAVELER],0)),L3921,#REF!)</f>
        <v>29874</v>
      </c>
    </row>
    <row r="3922" spans="1:12" hidden="1" x14ac:dyDescent="0.25">
      <c r="A3922" s="77">
        <v>713128</v>
      </c>
      <c r="B3922" s="77">
        <v>11548357</v>
      </c>
      <c r="C3922" s="77">
        <v>1780</v>
      </c>
      <c r="D3922" s="77"/>
      <c r="E3922" s="100">
        <v>585</v>
      </c>
      <c r="F3922" s="101">
        <v>15811</v>
      </c>
      <c r="G3922" s="102">
        <v>191473</v>
      </c>
      <c r="H3922" s="103">
        <v>46223</v>
      </c>
      <c r="I3922" s="104" t="s">
        <v>2297</v>
      </c>
      <c r="J3922" s="77"/>
      <c r="K3922" s="77" t="str">
        <f ca="1">+IF(ISERROR(MATCH([1]!WORKORDER[[#This Row],[TRAVELER]],[1]!Table1[TRAVELER],0)),K3922,"Shipped")</f>
        <v>Shipped</v>
      </c>
      <c r="L3922" s="77">
        <f ca="1">IF(ISERROR(MATCH([1]!WORKORDER[[#This Row],[TRAVELER]],[1]!Table1[TRAVELER],0)),L3922,#REF!)</f>
        <v>29874</v>
      </c>
    </row>
    <row r="3923" spans="1:12" hidden="1" x14ac:dyDescent="0.25">
      <c r="A3923" s="77">
        <v>713129</v>
      </c>
      <c r="B3923" s="77" t="s">
        <v>747</v>
      </c>
      <c r="C3923" s="77">
        <v>1761</v>
      </c>
      <c r="D3923" s="77"/>
      <c r="E3923" s="100">
        <v>293</v>
      </c>
      <c r="F3923" s="101">
        <v>19000</v>
      </c>
      <c r="G3923" s="102">
        <v>191473</v>
      </c>
      <c r="H3923" s="103">
        <v>46223</v>
      </c>
      <c r="I3923" s="104" t="s">
        <v>2298</v>
      </c>
      <c r="J3923" s="77"/>
      <c r="K3923" s="77" t="str">
        <f ca="1">+IF(ISERROR(MATCH([1]!WORKORDER[[#This Row],[TRAVELER]],[1]!Table1[TRAVELER],0)),K3923,"Shipped")</f>
        <v>Shipped</v>
      </c>
      <c r="L3923" s="77">
        <f ca="1">IF(ISERROR(MATCH([1]!WORKORDER[[#This Row],[TRAVELER]],[1]!Table1[TRAVELER],0)),L3923,#REF!)</f>
        <v>29874</v>
      </c>
    </row>
    <row r="3924" spans="1:12" hidden="1" x14ac:dyDescent="0.25">
      <c r="A3924" s="77">
        <v>713131</v>
      </c>
      <c r="B3924" s="77" t="s">
        <v>86</v>
      </c>
      <c r="C3924" s="77">
        <v>1762</v>
      </c>
      <c r="D3924" s="77"/>
      <c r="E3924" s="100">
        <v>860</v>
      </c>
      <c r="F3924" s="101">
        <v>21235</v>
      </c>
      <c r="G3924" s="102">
        <v>191473</v>
      </c>
      <c r="H3924" s="103">
        <v>46223</v>
      </c>
      <c r="I3924" s="104" t="s">
        <v>2299</v>
      </c>
      <c r="J3924" s="77"/>
      <c r="K3924" s="77" t="str">
        <f ca="1">+IF(ISERROR(MATCH([1]!WORKORDER[[#This Row],[TRAVELER]],[1]!Table1[TRAVELER],0)),K3924,"Shipped")</f>
        <v>Shipped</v>
      </c>
      <c r="L3924" s="77">
        <f ca="1">IF(ISERROR(MATCH([1]!WORKORDER[[#This Row],[TRAVELER]],[1]!Table1[TRAVELER],0)),L3924,#REF!)</f>
        <v>29915</v>
      </c>
    </row>
    <row r="3925" spans="1:12" hidden="1" x14ac:dyDescent="0.25">
      <c r="A3925" s="77">
        <v>713132</v>
      </c>
      <c r="B3925" s="77" t="s">
        <v>86</v>
      </c>
      <c r="C3925" s="77">
        <v>1776</v>
      </c>
      <c r="D3925" s="77"/>
      <c r="E3925" s="100">
        <v>865</v>
      </c>
      <c r="F3925" s="101">
        <v>21358</v>
      </c>
      <c r="G3925" s="102">
        <v>191506</v>
      </c>
      <c r="H3925" s="103">
        <v>46224</v>
      </c>
      <c r="I3925" s="104" t="s">
        <v>2300</v>
      </c>
      <c r="J3925" s="77"/>
      <c r="K3925" s="77" t="str">
        <f ca="1">+IF(ISERROR(MATCH([1]!WORKORDER[[#This Row],[TRAVELER]],[1]!Table1[TRAVELER],0)),K3925,"Shipped")</f>
        <v>Shipped</v>
      </c>
      <c r="L3925" s="77">
        <f ca="1">IF(ISERROR(MATCH([1]!WORKORDER[[#This Row],[TRAVELER]],[1]!Table1[TRAVELER],0)),L3925,#REF!)</f>
        <v>29879</v>
      </c>
    </row>
    <row r="3926" spans="1:12" hidden="1" x14ac:dyDescent="0.25">
      <c r="A3926" s="77">
        <v>713133</v>
      </c>
      <c r="B3926" s="77">
        <v>54049001</v>
      </c>
      <c r="C3926" s="77">
        <v>1616</v>
      </c>
      <c r="D3926" s="77"/>
      <c r="E3926" s="100">
        <v>1082</v>
      </c>
      <c r="F3926" s="101">
        <v>16519</v>
      </c>
      <c r="G3926" s="102">
        <v>191473</v>
      </c>
      <c r="H3926" s="103">
        <v>46223</v>
      </c>
      <c r="I3926" s="104" t="s">
        <v>2301</v>
      </c>
      <c r="J3926" s="77"/>
      <c r="K3926" s="77" t="str">
        <f ca="1">+IF(ISERROR(MATCH([1]!WORKORDER[[#This Row],[TRAVELER]],[1]!Table1[TRAVELER],0)),K3926,"Shipped")</f>
        <v>Shipped</v>
      </c>
      <c r="L3926" s="77">
        <f ca="1">IF(ISERROR(MATCH([1]!WORKORDER[[#This Row],[TRAVELER]],[1]!Table1[TRAVELER],0)),L3926,#REF!)</f>
        <v>29874</v>
      </c>
    </row>
    <row r="3927" spans="1:12" hidden="1" x14ac:dyDescent="0.25">
      <c r="A3927" s="77">
        <v>713134</v>
      </c>
      <c r="B3927" s="77">
        <v>54049001</v>
      </c>
      <c r="C3927" s="77">
        <v>50</v>
      </c>
      <c r="D3927" s="77"/>
      <c r="E3927" s="100">
        <v>1287</v>
      </c>
      <c r="F3927" s="101">
        <v>19649</v>
      </c>
      <c r="G3927" s="102">
        <v>191473</v>
      </c>
      <c r="H3927" s="103">
        <v>46223</v>
      </c>
      <c r="I3927" s="104" t="s">
        <v>2302</v>
      </c>
      <c r="J3927" s="77"/>
      <c r="K3927" s="77" t="str">
        <f ca="1">+IF(ISERROR(MATCH([1]!WORKORDER[[#This Row],[TRAVELER]],[1]!Table1[TRAVELER],0)),K3927,"Shipped")</f>
        <v>Shipped</v>
      </c>
      <c r="L3927" s="77">
        <f ca="1">IF(ISERROR(MATCH([1]!WORKORDER[[#This Row],[TRAVELER]],[1]!Table1[TRAVELER],0)),L3927,#REF!)</f>
        <v>29875</v>
      </c>
    </row>
    <row r="3928" spans="1:12" hidden="1" x14ac:dyDescent="0.25">
      <c r="A3928" s="77">
        <v>713135</v>
      </c>
      <c r="B3928" s="77">
        <v>54049001</v>
      </c>
      <c r="C3928" s="77">
        <v>1693</v>
      </c>
      <c r="D3928" s="77"/>
      <c r="E3928" s="100">
        <v>1004</v>
      </c>
      <c r="F3928" s="101">
        <v>15328</v>
      </c>
      <c r="G3928" s="102">
        <v>191473</v>
      </c>
      <c r="H3928" s="103">
        <v>46223</v>
      </c>
      <c r="I3928" s="104" t="s">
        <v>2303</v>
      </c>
      <c r="J3928" s="77"/>
      <c r="K3928" s="77" t="str">
        <f ca="1">+IF(ISERROR(MATCH([1]!WORKORDER[[#This Row],[TRAVELER]],[1]!Table1[TRAVELER],0)),K3928,"Shipped")</f>
        <v>Shipped</v>
      </c>
      <c r="L3928" s="77">
        <f ca="1">IF(ISERROR(MATCH([1]!WORKORDER[[#This Row],[TRAVELER]],[1]!Table1[TRAVELER],0)),L3928,#REF!)</f>
        <v>29874</v>
      </c>
    </row>
    <row r="3929" spans="1:12" hidden="1" x14ac:dyDescent="0.25">
      <c r="A3929" s="77">
        <v>713136</v>
      </c>
      <c r="B3929" s="77">
        <v>54049001</v>
      </c>
      <c r="C3929" s="77">
        <v>1578</v>
      </c>
      <c r="D3929" s="77"/>
      <c r="E3929" s="100">
        <v>1200</v>
      </c>
      <c r="F3929" s="101">
        <v>18321</v>
      </c>
      <c r="G3929" s="102">
        <v>191506</v>
      </c>
      <c r="H3929" s="103">
        <v>46224</v>
      </c>
      <c r="I3929" s="104" t="s">
        <v>2304</v>
      </c>
      <c r="J3929" s="77"/>
      <c r="K3929" s="77" t="str">
        <f ca="1">+IF(ISERROR(MATCH([1]!WORKORDER[[#This Row],[TRAVELER]],[1]!Table1[TRAVELER],0)),K3929,"Shipped")</f>
        <v>Shipped</v>
      </c>
      <c r="L3929" s="77">
        <f ca="1">IF(ISERROR(MATCH([1]!WORKORDER[[#This Row],[TRAVELER]],[1]!Table1[TRAVELER],0)),L3929,#REF!)</f>
        <v>29913</v>
      </c>
    </row>
    <row r="3930" spans="1:12" hidden="1" x14ac:dyDescent="0.25">
      <c r="A3930" s="77">
        <v>713137</v>
      </c>
      <c r="B3930" s="77" t="s">
        <v>946</v>
      </c>
      <c r="C3930" s="77">
        <v>1615</v>
      </c>
      <c r="D3930" s="77"/>
      <c r="E3930" s="100">
        <v>1223</v>
      </c>
      <c r="F3930" s="101">
        <v>79416</v>
      </c>
      <c r="G3930" s="102">
        <v>191473</v>
      </c>
      <c r="H3930" s="103">
        <v>46223</v>
      </c>
      <c r="I3930" s="104" t="s">
        <v>2305</v>
      </c>
      <c r="J3930" s="77"/>
      <c r="K3930" s="77" t="str">
        <f ca="1">+IF(ISERROR(MATCH([1]!WORKORDER[[#This Row],[TRAVELER]],[1]!Table1[TRAVELER],0)),K3930,"Shipped")</f>
        <v>Shipped</v>
      </c>
      <c r="L3930" s="77">
        <f ca="1">IF(ISERROR(MATCH([1]!WORKORDER[[#This Row],[TRAVELER]],[1]!Table1[TRAVELER],0)),L3930,#REF!)</f>
        <v>29902</v>
      </c>
    </row>
    <row r="3931" spans="1:12" hidden="1" x14ac:dyDescent="0.25">
      <c r="A3931" s="77">
        <v>713139</v>
      </c>
      <c r="B3931" s="77" t="s">
        <v>73</v>
      </c>
      <c r="C3931" s="77">
        <v>522</v>
      </c>
      <c r="D3931" s="77"/>
      <c r="E3931" s="100">
        <v>1056</v>
      </c>
      <c r="F3931" s="101">
        <v>42581</v>
      </c>
      <c r="G3931" s="102">
        <v>191538</v>
      </c>
      <c r="H3931" s="103">
        <v>46225</v>
      </c>
      <c r="I3931" s="104" t="s">
        <v>2306</v>
      </c>
      <c r="J3931" s="77"/>
      <c r="K3931" s="77" t="str">
        <f ca="1">+IF(ISERROR(MATCH([1]!WORKORDER[[#This Row],[TRAVELER]],[1]!Table1[TRAVELER],0)),K3931,"Shipped")</f>
        <v>Shipped</v>
      </c>
      <c r="L3931" s="77">
        <f ca="1">IF(ISERROR(MATCH([1]!WORKORDER[[#This Row],[TRAVELER]],[1]!Table1[TRAVELER],0)),L3931,#REF!)</f>
        <v>29893</v>
      </c>
    </row>
    <row r="3932" spans="1:12" hidden="1" x14ac:dyDescent="0.25">
      <c r="A3932" s="77">
        <v>713140</v>
      </c>
      <c r="B3932" s="77" t="s">
        <v>73</v>
      </c>
      <c r="C3932" s="77">
        <v>1529</v>
      </c>
      <c r="D3932" s="77"/>
      <c r="E3932" s="100">
        <v>1002</v>
      </c>
      <c r="F3932" s="101">
        <v>40403</v>
      </c>
      <c r="G3932" s="102">
        <v>191538</v>
      </c>
      <c r="H3932" s="103">
        <v>46225</v>
      </c>
      <c r="I3932" s="104" t="s">
        <v>2307</v>
      </c>
      <c r="J3932" s="77"/>
      <c r="K3932" s="77" t="str">
        <f ca="1">+IF(ISERROR(MATCH([1]!WORKORDER[[#This Row],[TRAVELER]],[1]!Table1[TRAVELER],0)),K3932,"Shipped")</f>
        <v>Shipped</v>
      </c>
      <c r="L3932" s="77">
        <f ca="1">IF(ISERROR(MATCH([1]!WORKORDER[[#This Row],[TRAVELER]],[1]!Table1[TRAVELER],0)),L3932,#REF!)</f>
        <v>29913</v>
      </c>
    </row>
    <row r="3933" spans="1:12" hidden="1" x14ac:dyDescent="0.25">
      <c r="A3933" s="77">
        <v>713141</v>
      </c>
      <c r="B3933" s="77">
        <v>11561645</v>
      </c>
      <c r="C3933" s="77">
        <v>1754</v>
      </c>
      <c r="D3933" s="77"/>
      <c r="E3933" s="100">
        <v>953</v>
      </c>
      <c r="F3933" s="101">
        <v>123766</v>
      </c>
      <c r="G3933" s="102">
        <v>191473</v>
      </c>
      <c r="H3933" s="103">
        <v>46223</v>
      </c>
      <c r="I3933" s="104" t="s">
        <v>2308</v>
      </c>
      <c r="J3933" s="77" t="s">
        <v>2309</v>
      </c>
      <c r="K3933" s="77" t="str">
        <f ca="1">+IF(ISERROR(MATCH([1]!WORKORDER[[#This Row],[TRAVELER]],[1]!Table1[TRAVELER],0)),K3933,"Shipped")</f>
        <v>Shipped</v>
      </c>
      <c r="L3933" s="77">
        <f ca="1">IF(ISERROR(MATCH([1]!WORKORDER[[#This Row],[TRAVELER]],[1]!Table1[TRAVELER],0)),L3933,#REF!)</f>
        <v>29877</v>
      </c>
    </row>
    <row r="3934" spans="1:12" hidden="1" x14ac:dyDescent="0.25">
      <c r="A3934" s="77">
        <v>713142</v>
      </c>
      <c r="B3934" s="77">
        <v>11561645</v>
      </c>
      <c r="C3934" s="77">
        <v>494</v>
      </c>
      <c r="D3934" s="77"/>
      <c r="E3934" s="100">
        <v>954</v>
      </c>
      <c r="F3934" s="101">
        <v>123896</v>
      </c>
      <c r="G3934" s="102">
        <v>191473</v>
      </c>
      <c r="H3934" s="103">
        <v>46223</v>
      </c>
      <c r="I3934" s="104" t="s">
        <v>2310</v>
      </c>
      <c r="J3934" s="77" t="s">
        <v>2309</v>
      </c>
      <c r="K3934" s="77" t="str">
        <f ca="1">+IF(ISERROR(MATCH([1]!WORKORDER[[#This Row],[TRAVELER]],[1]!Table1[TRAVELER],0)),K3934,"Shipped")</f>
        <v>Shipped</v>
      </c>
      <c r="L3934" s="77">
        <f ca="1">IF(ISERROR(MATCH([1]!WORKORDER[[#This Row],[TRAVELER]],[1]!Table1[TRAVELER],0)),L3934,#REF!)</f>
        <v>29879</v>
      </c>
    </row>
    <row r="3935" spans="1:12" hidden="1" x14ac:dyDescent="0.25">
      <c r="A3935" s="77">
        <v>713143</v>
      </c>
      <c r="B3935" s="77">
        <v>11561645</v>
      </c>
      <c r="C3935" s="77">
        <v>1778</v>
      </c>
      <c r="D3935" s="77"/>
      <c r="E3935" s="100">
        <v>793</v>
      </c>
      <c r="F3935" s="101">
        <v>102987</v>
      </c>
      <c r="G3935" s="102">
        <v>191473</v>
      </c>
      <c r="H3935" s="103">
        <v>46223</v>
      </c>
      <c r="I3935" s="104" t="s">
        <v>2311</v>
      </c>
      <c r="J3935" s="77" t="s">
        <v>2309</v>
      </c>
      <c r="K3935" s="77" t="str">
        <f ca="1">+IF(ISERROR(MATCH([1]!WORKORDER[[#This Row],[TRAVELER]],[1]!Table1[TRAVELER],0)),K3935,"Shipped")</f>
        <v>Shipped</v>
      </c>
      <c r="L3935" s="77">
        <f ca="1">IF(ISERROR(MATCH([1]!WORKORDER[[#This Row],[TRAVELER]],[1]!Table1[TRAVELER],0)),L3935,#REF!)</f>
        <v>29877</v>
      </c>
    </row>
    <row r="3936" spans="1:12" hidden="1" x14ac:dyDescent="0.25">
      <c r="A3936" s="77">
        <v>713144</v>
      </c>
      <c r="B3936" s="77">
        <v>11561645</v>
      </c>
      <c r="C3936" s="77">
        <v>1766</v>
      </c>
      <c r="D3936" s="77"/>
      <c r="E3936" s="100">
        <v>776</v>
      </c>
      <c r="F3936" s="101">
        <v>100779</v>
      </c>
      <c r="G3936" s="102">
        <v>191473</v>
      </c>
      <c r="H3936" s="103">
        <v>46223</v>
      </c>
      <c r="I3936" s="104" t="s">
        <v>2312</v>
      </c>
      <c r="J3936" s="77" t="s">
        <v>2309</v>
      </c>
      <c r="K3936" s="77" t="str">
        <f ca="1">+IF(ISERROR(MATCH([1]!WORKORDER[[#This Row],[TRAVELER]],[1]!Table1[TRAVELER],0)),K3936,"Shipped")</f>
        <v>Shipped</v>
      </c>
      <c r="L3936" s="77">
        <f ca="1">IF(ISERROR(MATCH([1]!WORKORDER[[#This Row],[TRAVELER]],[1]!Table1[TRAVELER],0)),L3936,#REF!)</f>
        <v>29875</v>
      </c>
    </row>
    <row r="3937" spans="1:12" hidden="1" x14ac:dyDescent="0.25">
      <c r="A3937" s="77">
        <v>713145</v>
      </c>
      <c r="B3937" s="77" t="s">
        <v>969</v>
      </c>
      <c r="C3937" s="77">
        <v>1775</v>
      </c>
      <c r="D3937" s="77"/>
      <c r="E3937" s="100">
        <v>1052</v>
      </c>
      <c r="F3937" s="101">
        <v>19887</v>
      </c>
      <c r="G3937" s="102">
        <v>191560</v>
      </c>
      <c r="H3937" s="103">
        <v>46226</v>
      </c>
      <c r="I3937" s="104" t="s">
        <v>2313</v>
      </c>
      <c r="J3937" s="77"/>
      <c r="K3937" s="77" t="str">
        <f ca="1">+IF(ISERROR(MATCH([1]!WORKORDER[[#This Row],[TRAVELER]],[1]!Table1[TRAVELER],0)),K3937,"Shipped")</f>
        <v>Shipped</v>
      </c>
      <c r="L3937" s="77">
        <f ca="1">IF(ISERROR(MATCH([1]!WORKORDER[[#This Row],[TRAVELER]],[1]!Table1[TRAVELER],0)),L3937,#REF!)</f>
        <v>29898</v>
      </c>
    </row>
    <row r="3938" spans="1:12" hidden="1" x14ac:dyDescent="0.25">
      <c r="A3938" s="77">
        <v>713146</v>
      </c>
      <c r="B3938" s="77" t="s">
        <v>969</v>
      </c>
      <c r="C3938" s="77">
        <v>1763</v>
      </c>
      <c r="D3938" s="77"/>
      <c r="E3938" s="100">
        <v>977</v>
      </c>
      <c r="F3938" s="101">
        <v>18469</v>
      </c>
      <c r="G3938" s="102">
        <v>191560</v>
      </c>
      <c r="H3938" s="103">
        <v>46226</v>
      </c>
      <c r="I3938" s="104" t="s">
        <v>2314</v>
      </c>
      <c r="J3938" s="77"/>
      <c r="K3938" s="77" t="str">
        <f ca="1">+IF(ISERROR(MATCH([1]!WORKORDER[[#This Row],[TRAVELER]],[1]!Table1[TRAVELER],0)),K3938,"Shipped")</f>
        <v>Shipped</v>
      </c>
      <c r="L3938" s="77">
        <f ca="1">IF(ISERROR(MATCH([1]!WORKORDER[[#This Row],[TRAVELER]],[1]!Table1[TRAVELER],0)),L3938,#REF!)</f>
        <v>29898</v>
      </c>
    </row>
    <row r="3939" spans="1:12" hidden="1" x14ac:dyDescent="0.25">
      <c r="A3939" s="77">
        <v>713148</v>
      </c>
      <c r="B3939" s="77" t="s">
        <v>2315</v>
      </c>
      <c r="C3939" s="77">
        <v>1769</v>
      </c>
      <c r="D3939" s="77"/>
      <c r="E3939" s="100">
        <v>1061</v>
      </c>
      <c r="F3939" s="101">
        <v>68896</v>
      </c>
      <c r="G3939" s="102">
        <v>191560</v>
      </c>
      <c r="H3939" s="103">
        <v>46226</v>
      </c>
      <c r="I3939" s="104" t="s">
        <v>2316</v>
      </c>
      <c r="J3939" s="77"/>
      <c r="K3939" s="77" t="str">
        <f ca="1">+IF(ISERROR(MATCH([1]!WORKORDER[[#This Row],[TRAVELER]],[1]!Table1[TRAVELER],0)),K3939,"Shipped")</f>
        <v>Shipped</v>
      </c>
      <c r="L3939" s="77">
        <f ca="1">IF(ISERROR(MATCH([1]!WORKORDER[[#This Row],[TRAVELER]],[1]!Table1[TRAVELER],0)),L3939,#REF!)</f>
        <v>29895</v>
      </c>
    </row>
    <row r="3940" spans="1:12" hidden="1" x14ac:dyDescent="0.25">
      <c r="A3940" s="77">
        <v>713149</v>
      </c>
      <c r="B3940" s="77" t="s">
        <v>1150</v>
      </c>
      <c r="C3940" s="77">
        <v>1772</v>
      </c>
      <c r="D3940" s="77"/>
      <c r="E3940" s="100">
        <v>1054</v>
      </c>
      <c r="F3940" s="101">
        <v>68442</v>
      </c>
      <c r="G3940" s="102">
        <v>191560</v>
      </c>
      <c r="H3940" s="103">
        <v>46226</v>
      </c>
      <c r="I3940" s="104" t="s">
        <v>2317</v>
      </c>
      <c r="J3940" s="77"/>
      <c r="K3940" s="77" t="str">
        <f ca="1">+IF(ISERROR(MATCH([1]!WORKORDER[[#This Row],[TRAVELER]],[1]!Table1[TRAVELER],0)),K3940,"Shipped")</f>
        <v>Shipped</v>
      </c>
      <c r="L3940" s="77">
        <f ca="1">IF(ISERROR(MATCH([1]!WORKORDER[[#This Row],[TRAVELER]],[1]!Table1[TRAVELER],0)),L3940,#REF!)</f>
        <v>29895</v>
      </c>
    </row>
    <row r="3941" spans="1:12" hidden="1" x14ac:dyDescent="0.25">
      <c r="A3941" s="77">
        <v>713150</v>
      </c>
      <c r="B3941" s="77" t="s">
        <v>1150</v>
      </c>
      <c r="C3941" s="77">
        <v>1757</v>
      </c>
      <c r="D3941" s="77"/>
      <c r="E3941" s="100">
        <v>1117</v>
      </c>
      <c r="F3941" s="101">
        <v>72532</v>
      </c>
      <c r="G3941" s="102">
        <v>191560</v>
      </c>
      <c r="H3941" s="103">
        <v>46226</v>
      </c>
      <c r="I3941" s="104" t="s">
        <v>2318</v>
      </c>
      <c r="J3941" s="77"/>
      <c r="K3941" s="77" t="str">
        <f ca="1">+IF(ISERROR(MATCH([1]!WORKORDER[[#This Row],[TRAVELER]],[1]!Table1[TRAVELER],0)),K3941,"Shipped")</f>
        <v>Shipped</v>
      </c>
      <c r="L3941" s="77">
        <f ca="1">IF(ISERROR(MATCH([1]!WORKORDER[[#This Row],[TRAVELER]],[1]!Table1[TRAVELER],0)),L3941,#REF!)</f>
        <v>29898</v>
      </c>
    </row>
    <row r="3942" spans="1:12" hidden="1" x14ac:dyDescent="0.25">
      <c r="A3942" s="77">
        <v>713151</v>
      </c>
      <c r="B3942" s="77">
        <v>61273</v>
      </c>
      <c r="C3942" s="77">
        <v>1756</v>
      </c>
      <c r="D3942" s="77"/>
      <c r="E3942" s="100">
        <v>832</v>
      </c>
      <c r="F3942" s="101">
        <v>7856</v>
      </c>
      <c r="G3942" s="102">
        <v>191560</v>
      </c>
      <c r="H3942" s="103">
        <v>46226</v>
      </c>
      <c r="I3942" s="104" t="s">
        <v>2319</v>
      </c>
      <c r="J3942" s="77"/>
      <c r="K3942" s="77" t="str">
        <f ca="1">+IF(ISERROR(MATCH([1]!WORKORDER[[#This Row],[TRAVELER]],[1]!Table1[TRAVELER],0)),K3942,"Shipped")</f>
        <v>Shipped</v>
      </c>
      <c r="L3942" s="77">
        <f ca="1">IF(ISERROR(MATCH([1]!WORKORDER[[#This Row],[TRAVELER]],[1]!Table1[TRAVELER],0)),L3942,#REF!)</f>
        <v>29898</v>
      </c>
    </row>
    <row r="3943" spans="1:12" hidden="1" x14ac:dyDescent="0.25">
      <c r="A3943" s="77">
        <v>713152</v>
      </c>
      <c r="B3943" s="77">
        <v>61273</v>
      </c>
      <c r="C3943" s="77">
        <v>1755</v>
      </c>
      <c r="D3943" s="77"/>
      <c r="E3943" s="100">
        <v>766</v>
      </c>
      <c r="F3943" s="101">
        <v>7233</v>
      </c>
      <c r="G3943" s="102">
        <v>191560</v>
      </c>
      <c r="H3943" s="103">
        <v>46226</v>
      </c>
      <c r="I3943" s="104" t="s">
        <v>2320</v>
      </c>
      <c r="J3943" s="77"/>
      <c r="K3943" s="77" t="str">
        <f ca="1">+IF(ISERROR(MATCH([1]!WORKORDER[[#This Row],[TRAVELER]],[1]!Table1[TRAVELER],0)),K3943,"Shipped")</f>
        <v>Shipped</v>
      </c>
      <c r="L3943" s="77">
        <f ca="1">IF(ISERROR(MATCH([1]!WORKORDER[[#This Row],[TRAVELER]],[1]!Table1[TRAVELER],0)),L3943,#REF!)</f>
        <v>29913</v>
      </c>
    </row>
    <row r="3944" spans="1:12" hidden="1" x14ac:dyDescent="0.25">
      <c r="A3944" s="77">
        <v>713153</v>
      </c>
      <c r="B3944" s="77">
        <v>61273</v>
      </c>
      <c r="C3944" s="77">
        <v>269</v>
      </c>
      <c r="D3944" s="77"/>
      <c r="E3944" s="100">
        <v>804</v>
      </c>
      <c r="F3944" s="101">
        <v>7592</v>
      </c>
      <c r="G3944" s="102">
        <v>191560</v>
      </c>
      <c r="H3944" s="103">
        <v>46226</v>
      </c>
      <c r="I3944" s="104" t="s">
        <v>2321</v>
      </c>
      <c r="J3944" s="77"/>
      <c r="K3944" s="77" t="str">
        <f ca="1">+IF(ISERROR(MATCH([1]!WORKORDER[[#This Row],[TRAVELER]],[1]!Table1[TRAVELER],0)),K3944,"Shipped")</f>
        <v>Shipped</v>
      </c>
      <c r="L3944" s="77">
        <f ca="1">IF(ISERROR(MATCH([1]!WORKORDER[[#This Row],[TRAVELER]],[1]!Table1[TRAVELER],0)),L3944,#REF!)</f>
        <v>29895</v>
      </c>
    </row>
    <row r="3945" spans="1:12" hidden="1" x14ac:dyDescent="0.25">
      <c r="A3945" s="77">
        <v>713154</v>
      </c>
      <c r="B3945" s="77">
        <v>61273</v>
      </c>
      <c r="C3945" s="77">
        <v>28</v>
      </c>
      <c r="D3945" s="77"/>
      <c r="E3945" s="100">
        <v>726</v>
      </c>
      <c r="F3945" s="101">
        <v>6856</v>
      </c>
      <c r="G3945" s="102">
        <v>191560</v>
      </c>
      <c r="H3945" s="103">
        <v>46226</v>
      </c>
      <c r="I3945" s="104" t="s">
        <v>2322</v>
      </c>
      <c r="J3945" s="77"/>
      <c r="K3945" s="77" t="str">
        <f ca="1">+IF(ISERROR(MATCH([1]!WORKORDER[[#This Row],[TRAVELER]],[1]!Table1[TRAVELER],0)),K3945,"Shipped")</f>
        <v>Shipped</v>
      </c>
      <c r="L3945" s="77">
        <f ca="1">IF(ISERROR(MATCH([1]!WORKORDER[[#This Row],[TRAVELER]],[1]!Table1[TRAVELER],0)),L3945,#REF!)</f>
        <v>29913</v>
      </c>
    </row>
    <row r="3946" spans="1:12" hidden="1" x14ac:dyDescent="0.25">
      <c r="A3946" s="77">
        <v>713155</v>
      </c>
      <c r="B3946" s="77" t="s">
        <v>996</v>
      </c>
      <c r="C3946" s="77">
        <v>1511</v>
      </c>
      <c r="D3946" s="77"/>
      <c r="E3946" s="100">
        <v>1176</v>
      </c>
      <c r="F3946" s="101">
        <v>24968</v>
      </c>
      <c r="G3946" s="102">
        <v>191398</v>
      </c>
      <c r="H3946" s="103">
        <v>46220</v>
      </c>
      <c r="I3946" s="104" t="s">
        <v>926</v>
      </c>
      <c r="J3946" s="77"/>
      <c r="K3946" s="77" t="str">
        <f ca="1">+IF(ISERROR(MATCH([1]!WORKORDER[[#This Row],[TRAVELER]],[1]!Table1[TRAVELER],0)),K3946,"Shipped")</f>
        <v>Shipped</v>
      </c>
      <c r="L3946" s="77">
        <f ca="1">IF(ISERROR(MATCH([1]!WORKORDER[[#This Row],[TRAVELER]],[1]!Table1[TRAVELER],0)),L3946,#REF!)</f>
        <v>29875</v>
      </c>
    </row>
    <row r="3947" spans="1:12" hidden="1" x14ac:dyDescent="0.25">
      <c r="A3947" s="77">
        <v>713156</v>
      </c>
      <c r="B3947" s="77" t="s">
        <v>996</v>
      </c>
      <c r="C3947" s="77">
        <v>306</v>
      </c>
      <c r="D3947" s="77"/>
      <c r="E3947" s="100">
        <v>1128</v>
      </c>
      <c r="F3947" s="101">
        <v>23949</v>
      </c>
      <c r="G3947" s="102">
        <v>191398</v>
      </c>
      <c r="H3947" s="103">
        <v>46220</v>
      </c>
      <c r="I3947" s="104" t="s">
        <v>926</v>
      </c>
      <c r="J3947" s="77"/>
      <c r="K3947" s="77" t="str">
        <f ca="1">+IF(ISERROR(MATCH([1]!WORKORDER[[#This Row],[TRAVELER]],[1]!Table1[TRAVELER],0)),K3947,"Shipped")</f>
        <v>Shipped</v>
      </c>
      <c r="L3947" s="77">
        <f ca="1">IF(ISERROR(MATCH([1]!WORKORDER[[#This Row],[TRAVELER]],[1]!Table1[TRAVELER],0)),L3947,#REF!)</f>
        <v>29879</v>
      </c>
    </row>
    <row r="3948" spans="1:12" hidden="1" x14ac:dyDescent="0.25">
      <c r="A3948" s="77">
        <v>713157</v>
      </c>
      <c r="B3948" s="77" t="s">
        <v>996</v>
      </c>
      <c r="C3948" s="77">
        <v>495</v>
      </c>
      <c r="D3948" s="77"/>
      <c r="E3948" s="100">
        <v>1130</v>
      </c>
      <c r="F3948" s="101">
        <v>23992</v>
      </c>
      <c r="G3948" s="102">
        <v>191398</v>
      </c>
      <c r="H3948" s="103">
        <v>46220</v>
      </c>
      <c r="I3948" s="104" t="s">
        <v>926</v>
      </c>
      <c r="J3948" s="77"/>
      <c r="K3948" s="77" t="str">
        <f ca="1">+IF(ISERROR(MATCH([1]!WORKORDER[[#This Row],[TRAVELER]],[1]!Table1[TRAVELER],0)),K3948,"Shipped")</f>
        <v>Shipped</v>
      </c>
      <c r="L3948" s="77">
        <f ca="1">IF(ISERROR(MATCH([1]!WORKORDER[[#This Row],[TRAVELER]],[1]!Table1[TRAVELER],0)),L3948,#REF!)</f>
        <v>29875</v>
      </c>
    </row>
    <row r="3949" spans="1:12" hidden="1" x14ac:dyDescent="0.25">
      <c r="A3949" s="77">
        <v>713158</v>
      </c>
      <c r="B3949" s="77" t="s">
        <v>996</v>
      </c>
      <c r="C3949" s="77">
        <v>1517</v>
      </c>
      <c r="D3949" s="77"/>
      <c r="E3949" s="100">
        <v>1180</v>
      </c>
      <c r="F3949" s="101">
        <v>25053</v>
      </c>
      <c r="G3949" s="102">
        <v>191398</v>
      </c>
      <c r="H3949" s="103">
        <v>46220</v>
      </c>
      <c r="I3949" s="104" t="s">
        <v>926</v>
      </c>
      <c r="J3949" s="77"/>
      <c r="K3949" s="77" t="str">
        <f ca="1">+IF(ISERROR(MATCH([1]!WORKORDER[[#This Row],[TRAVELER]],[1]!Table1[TRAVELER],0)),K3949,"Shipped")</f>
        <v>Shipped</v>
      </c>
      <c r="L3949" s="77">
        <f ca="1">IF(ISERROR(MATCH([1]!WORKORDER[[#This Row],[TRAVELER]],[1]!Table1[TRAVELER],0)),L3949,#REF!)</f>
        <v>29875</v>
      </c>
    </row>
    <row r="3950" spans="1:12" hidden="1" x14ac:dyDescent="0.25">
      <c r="A3950" s="77">
        <v>713159</v>
      </c>
      <c r="B3950" s="77" t="s">
        <v>996</v>
      </c>
      <c r="C3950" s="77">
        <v>596</v>
      </c>
      <c r="D3950" s="77"/>
      <c r="E3950" s="100">
        <v>1270</v>
      </c>
      <c r="F3950" s="101">
        <v>26964</v>
      </c>
      <c r="G3950" s="102">
        <v>191398</v>
      </c>
      <c r="H3950" s="103">
        <v>46220</v>
      </c>
      <c r="I3950" s="104" t="s">
        <v>926</v>
      </c>
      <c r="J3950" s="77"/>
      <c r="K3950" s="77" t="str">
        <f ca="1">+IF(ISERROR(MATCH([1]!WORKORDER[[#This Row],[TRAVELER]],[1]!Table1[TRAVELER],0)),K3950,"Shipped")</f>
        <v>Shipped</v>
      </c>
      <c r="L3950" s="77">
        <f ca="1">IF(ISERROR(MATCH([1]!WORKORDER[[#This Row],[TRAVELER]],[1]!Table1[TRAVELER],0)),L3950,#REF!)</f>
        <v>29879</v>
      </c>
    </row>
    <row r="3951" spans="1:12" hidden="1" x14ac:dyDescent="0.25">
      <c r="A3951" s="77">
        <v>713163</v>
      </c>
      <c r="B3951" s="77" t="s">
        <v>981</v>
      </c>
      <c r="C3951" s="77">
        <v>555</v>
      </c>
      <c r="D3951" s="77"/>
      <c r="E3951" s="100">
        <v>1140</v>
      </c>
      <c r="F3951" s="101">
        <v>24516</v>
      </c>
      <c r="G3951" s="102">
        <v>191457</v>
      </c>
      <c r="H3951" s="103">
        <v>46223</v>
      </c>
      <c r="I3951" s="104"/>
      <c r="J3951" s="77"/>
      <c r="K3951" s="77" t="str">
        <f ca="1">+IF(ISERROR(MATCH([1]!WORKORDER[[#This Row],[TRAVELER]],[1]!Table1[TRAVELER],0)),K3951,"Shipped")</f>
        <v>Shipped</v>
      </c>
      <c r="L3951" s="77">
        <f ca="1">IF(ISERROR(MATCH([1]!WORKORDER[[#This Row],[TRAVELER]],[1]!Table1[TRAVELER],0)),L3951,#REF!)</f>
        <v>29875</v>
      </c>
    </row>
    <row r="3952" spans="1:12" hidden="1" x14ac:dyDescent="0.25">
      <c r="A3952" s="77">
        <v>713164</v>
      </c>
      <c r="B3952" s="77" t="s">
        <v>981</v>
      </c>
      <c r="C3952" s="77">
        <v>1534</v>
      </c>
      <c r="D3952" s="77"/>
      <c r="E3952" s="100">
        <v>1181</v>
      </c>
      <c r="F3952" s="101">
        <v>25398</v>
      </c>
      <c r="G3952" s="102">
        <v>191457</v>
      </c>
      <c r="H3952" s="103">
        <v>46223</v>
      </c>
      <c r="I3952" s="104"/>
      <c r="J3952" s="77"/>
      <c r="K3952" s="77" t="str">
        <f ca="1">+IF(ISERROR(MATCH([1]!WORKORDER[[#This Row],[TRAVELER]],[1]!Table1[TRAVELER],0)),K3952,"Shipped")</f>
        <v>Shipped</v>
      </c>
      <c r="L3952" s="77">
        <f ca="1">IF(ISERROR(MATCH([1]!WORKORDER[[#This Row],[TRAVELER]],[1]!Table1[TRAVELER],0)),L3952,#REF!)</f>
        <v>29875</v>
      </c>
    </row>
    <row r="3953" spans="1:12" hidden="1" x14ac:dyDescent="0.25">
      <c r="A3953" s="77">
        <v>713165</v>
      </c>
      <c r="B3953" s="77" t="s">
        <v>981</v>
      </c>
      <c r="C3953" s="77">
        <v>747</v>
      </c>
      <c r="D3953" s="77"/>
      <c r="E3953" s="100">
        <v>1170</v>
      </c>
      <c r="F3953" s="101">
        <v>25161</v>
      </c>
      <c r="G3953" s="102">
        <v>191398</v>
      </c>
      <c r="H3953" s="103">
        <v>46220</v>
      </c>
      <c r="I3953" s="104" t="s">
        <v>926</v>
      </c>
      <c r="J3953" s="77"/>
      <c r="K3953" s="77" t="str">
        <f ca="1">+IF(ISERROR(MATCH([1]!WORKORDER[[#This Row],[TRAVELER]],[1]!Table1[TRAVELER],0)),K3953,"Shipped")</f>
        <v>Shipped</v>
      </c>
      <c r="L3953" s="77">
        <f ca="1">IF(ISERROR(MATCH([1]!WORKORDER[[#This Row],[TRAVELER]],[1]!Table1[TRAVELER],0)),L3953,#REF!)</f>
        <v>29877</v>
      </c>
    </row>
    <row r="3954" spans="1:12" hidden="1" x14ac:dyDescent="0.25">
      <c r="A3954" s="77">
        <v>713166</v>
      </c>
      <c r="B3954" s="77" t="s">
        <v>981</v>
      </c>
      <c r="C3954" s="77">
        <v>484</v>
      </c>
      <c r="D3954" s="77"/>
      <c r="E3954" s="100">
        <v>1142</v>
      </c>
      <c r="F3954" s="101">
        <v>24559</v>
      </c>
      <c r="G3954" s="102">
        <v>191398</v>
      </c>
      <c r="H3954" s="103">
        <v>46220</v>
      </c>
      <c r="I3954" s="104" t="s">
        <v>926</v>
      </c>
      <c r="J3954" s="77"/>
      <c r="K3954" s="77" t="str">
        <f ca="1">+IF(ISERROR(MATCH([1]!WORKORDER[[#This Row],[TRAVELER]],[1]!Table1[TRAVELER],0)),K3954,"Shipped")</f>
        <v>Shipped</v>
      </c>
      <c r="L3954" s="77">
        <f ca="1">IF(ISERROR(MATCH([1]!WORKORDER[[#This Row],[TRAVELER]],[1]!Table1[TRAVELER],0)),L3954,#REF!)</f>
        <v>29875</v>
      </c>
    </row>
    <row r="3955" spans="1:12" hidden="1" x14ac:dyDescent="0.25">
      <c r="A3955" s="77">
        <v>713167</v>
      </c>
      <c r="B3955" s="77" t="s">
        <v>981</v>
      </c>
      <c r="C3955" s="77">
        <v>844</v>
      </c>
      <c r="D3955" s="77"/>
      <c r="E3955" s="100">
        <v>1189</v>
      </c>
      <c r="F3955" s="101">
        <v>25570</v>
      </c>
      <c r="G3955" s="102">
        <v>191457</v>
      </c>
      <c r="H3955" s="103">
        <v>46223</v>
      </c>
      <c r="I3955" s="104"/>
      <c r="J3955" s="77"/>
      <c r="K3955" s="77" t="str">
        <f ca="1">+IF(ISERROR(MATCH([1]!WORKORDER[[#This Row],[TRAVELER]],[1]!Table1[TRAVELER],0)),K3955,"Shipped")</f>
        <v>Shipped</v>
      </c>
      <c r="L3955" s="77">
        <f ca="1">IF(ISERROR(MATCH([1]!WORKORDER[[#This Row],[TRAVELER]],[1]!Table1[TRAVELER],0)),L3955,#REF!)</f>
        <v>29875</v>
      </c>
    </row>
    <row r="3956" spans="1:12" hidden="1" x14ac:dyDescent="0.25">
      <c r="A3956" s="77">
        <v>713168</v>
      </c>
      <c r="B3956" s="77" t="s">
        <v>981</v>
      </c>
      <c r="C3956" s="77">
        <v>392</v>
      </c>
      <c r="D3956" s="77"/>
      <c r="E3956" s="100">
        <v>1110</v>
      </c>
      <c r="F3956" s="101">
        <v>23871</v>
      </c>
      <c r="G3956" s="102">
        <v>191457</v>
      </c>
      <c r="H3956" s="103">
        <v>46223</v>
      </c>
      <c r="I3956" s="104"/>
      <c r="J3956" s="77"/>
      <c r="K3956" s="77" t="str">
        <f ca="1">+IF(ISERROR(MATCH([1]!WORKORDER[[#This Row],[TRAVELER]],[1]!Table1[TRAVELER],0)),K3956,"Shipped")</f>
        <v>Shipped</v>
      </c>
      <c r="L3956" s="77">
        <f ca="1">IF(ISERROR(MATCH([1]!WORKORDER[[#This Row],[TRAVELER]],[1]!Table1[TRAVELER],0)),L3956,#REF!)</f>
        <v>29879</v>
      </c>
    </row>
    <row r="3957" spans="1:12" hidden="1" x14ac:dyDescent="0.25">
      <c r="A3957" s="77">
        <v>713169</v>
      </c>
      <c r="B3957" s="77" t="s">
        <v>981</v>
      </c>
      <c r="C3957" s="77">
        <v>1409</v>
      </c>
      <c r="D3957" s="77"/>
      <c r="E3957" s="100">
        <v>1128</v>
      </c>
      <c r="F3957" s="101">
        <v>24258</v>
      </c>
      <c r="G3957" s="102">
        <v>191457</v>
      </c>
      <c r="H3957" s="103">
        <v>46223</v>
      </c>
      <c r="I3957" s="104"/>
      <c r="J3957" s="77"/>
      <c r="K3957" s="77" t="str">
        <f ca="1">+IF(ISERROR(MATCH([1]!WORKORDER[[#This Row],[TRAVELER]],[1]!Table1[TRAVELER],0)),K3957,"Shipped")</f>
        <v>Shipped</v>
      </c>
      <c r="L3957" s="77">
        <f ca="1">IF(ISERROR(MATCH([1]!WORKORDER[[#This Row],[TRAVELER]],[1]!Table1[TRAVELER],0)),L3957,#REF!)</f>
        <v>29875</v>
      </c>
    </row>
    <row r="3958" spans="1:12" hidden="1" x14ac:dyDescent="0.25">
      <c r="A3958" s="77">
        <v>713170</v>
      </c>
      <c r="B3958" s="77" t="s">
        <v>981</v>
      </c>
      <c r="C3958" s="77">
        <v>136</v>
      </c>
      <c r="D3958" s="77"/>
      <c r="E3958" s="100">
        <v>1178</v>
      </c>
      <c r="F3958" s="101">
        <v>25333</v>
      </c>
      <c r="G3958" s="102">
        <v>191457</v>
      </c>
      <c r="H3958" s="103">
        <v>46223</v>
      </c>
      <c r="I3958" s="104"/>
      <c r="J3958" s="77"/>
      <c r="K3958" s="77" t="str">
        <f ca="1">+IF(ISERROR(MATCH([1]!WORKORDER[[#This Row],[TRAVELER]],[1]!Table1[TRAVELER],0)),K3958,"Shipped")</f>
        <v>Shipped</v>
      </c>
      <c r="L3958" s="77">
        <f ca="1">IF(ISERROR(MATCH([1]!WORKORDER[[#This Row],[TRAVELER]],[1]!Table1[TRAVELER],0)),L3958,#REF!)</f>
        <v>29875</v>
      </c>
    </row>
    <row r="3959" spans="1:12" hidden="1" x14ac:dyDescent="0.25">
      <c r="A3959" s="77">
        <v>713171</v>
      </c>
      <c r="B3959" s="77" t="s">
        <v>981</v>
      </c>
      <c r="C3959" s="77">
        <v>3</v>
      </c>
      <c r="D3959" s="77"/>
      <c r="E3959" s="100">
        <v>1153</v>
      </c>
      <c r="F3959" s="101">
        <v>24796</v>
      </c>
      <c r="G3959" s="102">
        <v>191398</v>
      </c>
      <c r="H3959" s="103">
        <v>46220</v>
      </c>
      <c r="I3959" s="104" t="s">
        <v>926</v>
      </c>
      <c r="J3959" s="77"/>
      <c r="K3959" s="77" t="str">
        <f ca="1">+IF(ISERROR(MATCH([1]!WORKORDER[[#This Row],[TRAVELER]],[1]!Table1[TRAVELER],0)),K3959,"Shipped")</f>
        <v>Shipped</v>
      </c>
      <c r="L3959" s="77">
        <f ca="1">IF(ISERROR(MATCH([1]!WORKORDER[[#This Row],[TRAVELER]],[1]!Table1[TRAVELER],0)),L3959,#REF!)</f>
        <v>29939</v>
      </c>
    </row>
    <row r="3960" spans="1:12" hidden="1" x14ac:dyDescent="0.25">
      <c r="A3960" s="77">
        <v>713172</v>
      </c>
      <c r="B3960" s="77" t="s">
        <v>163</v>
      </c>
      <c r="C3960" s="77">
        <v>1707</v>
      </c>
      <c r="D3960" s="77"/>
      <c r="E3960" s="100">
        <v>1157</v>
      </c>
      <c r="F3960" s="101">
        <v>24565</v>
      </c>
      <c r="G3960" s="102">
        <v>191611</v>
      </c>
      <c r="H3960" s="103">
        <v>46227</v>
      </c>
      <c r="I3960" s="104" t="s">
        <v>926</v>
      </c>
      <c r="J3960" s="77"/>
      <c r="K3960" s="77" t="str">
        <f ca="1">+IF(ISERROR(MATCH([1]!WORKORDER[[#This Row],[TRAVELER]],[1]!Table1[TRAVELER],0)),K3960,"Shipped")</f>
        <v>Shipped</v>
      </c>
      <c r="L3960" s="77">
        <f ca="1">IF(ISERROR(MATCH([1]!WORKORDER[[#This Row],[TRAVELER]],[1]!Table1[TRAVELER],0)),L3960,#REF!)</f>
        <v>29909</v>
      </c>
    </row>
    <row r="3961" spans="1:12" hidden="1" x14ac:dyDescent="0.25">
      <c r="A3961" s="77">
        <v>713173</v>
      </c>
      <c r="B3961" s="77">
        <v>94012078</v>
      </c>
      <c r="C3961" s="77">
        <v>1773</v>
      </c>
      <c r="D3961" s="77"/>
      <c r="E3961" s="100">
        <v>726</v>
      </c>
      <c r="F3961" s="101">
        <v>2378</v>
      </c>
      <c r="G3961" s="102">
        <v>191594</v>
      </c>
      <c r="H3961" s="103">
        <v>46226</v>
      </c>
      <c r="I3961" s="104" t="s">
        <v>2323</v>
      </c>
      <c r="J3961" s="77"/>
      <c r="K3961" s="77" t="str">
        <f ca="1">+IF(ISERROR(MATCH([1]!WORKORDER[[#This Row],[TRAVELER]],[1]!Table1[TRAVELER],0)),K3961,"Shipped")</f>
        <v>Shipped</v>
      </c>
      <c r="L3961" s="77">
        <f ca="1">IF(ISERROR(MATCH([1]!WORKORDER[[#This Row],[TRAVELER]],[1]!Table1[TRAVELER],0)),L3961,#REF!)</f>
        <v>29895</v>
      </c>
    </row>
    <row r="3962" spans="1:12" hidden="1" x14ac:dyDescent="0.25">
      <c r="A3962" s="77">
        <v>713174</v>
      </c>
      <c r="B3962" s="77">
        <v>94012078</v>
      </c>
      <c r="C3962" s="77">
        <v>1774</v>
      </c>
      <c r="D3962" s="77"/>
      <c r="E3962" s="100">
        <v>874</v>
      </c>
      <c r="F3962" s="101">
        <v>2863</v>
      </c>
      <c r="G3962" s="102">
        <v>191594</v>
      </c>
      <c r="H3962" s="103">
        <v>46226</v>
      </c>
      <c r="I3962" s="104" t="s">
        <v>2324</v>
      </c>
      <c r="J3962" s="77"/>
      <c r="K3962" s="77" t="str">
        <f ca="1">+IF(ISERROR(MATCH([1]!WORKORDER[[#This Row],[TRAVELER]],[1]!Table1[TRAVELER],0)),K3962,"Shipped")</f>
        <v>Shipped</v>
      </c>
      <c r="L3962" s="77">
        <f ca="1">IF(ISERROR(MATCH([1]!WORKORDER[[#This Row],[TRAVELER]],[1]!Table1[TRAVELER],0)),L3962,#REF!)</f>
        <v>29895</v>
      </c>
    </row>
    <row r="3963" spans="1:12" hidden="1" x14ac:dyDescent="0.25">
      <c r="A3963" s="77">
        <v>713175</v>
      </c>
      <c r="B3963" s="77">
        <v>94012078</v>
      </c>
      <c r="C3963" s="77">
        <v>1603</v>
      </c>
      <c r="D3963" s="77"/>
      <c r="E3963" s="100">
        <v>681</v>
      </c>
      <c r="F3963" s="101">
        <v>2231</v>
      </c>
      <c r="G3963" s="102">
        <v>191594</v>
      </c>
      <c r="H3963" s="103">
        <v>46226</v>
      </c>
      <c r="I3963" s="104" t="s">
        <v>2325</v>
      </c>
      <c r="J3963" s="77"/>
      <c r="K3963" s="77" t="str">
        <f ca="1">+IF(ISERROR(MATCH([1]!WORKORDER[[#This Row],[TRAVELER]],[1]!Table1[TRAVELER],0)),K3963,"Shipped")</f>
        <v>Shipped</v>
      </c>
      <c r="L3963" s="77">
        <f ca="1">IF(ISERROR(MATCH([1]!WORKORDER[[#This Row],[TRAVELER]],[1]!Table1[TRAVELER],0)),L3963,#REF!)</f>
        <v>29895</v>
      </c>
    </row>
    <row r="3964" spans="1:12" hidden="1" x14ac:dyDescent="0.25">
      <c r="A3964" s="77">
        <v>713176</v>
      </c>
      <c r="B3964" s="77">
        <v>94012078</v>
      </c>
      <c r="C3964" s="77">
        <v>899</v>
      </c>
      <c r="D3964" s="77"/>
      <c r="E3964" s="100">
        <v>855</v>
      </c>
      <c r="F3964" s="101">
        <v>2801</v>
      </c>
      <c r="G3964" s="102">
        <v>191594</v>
      </c>
      <c r="H3964" s="103">
        <v>46226</v>
      </c>
      <c r="I3964" s="104" t="s">
        <v>2326</v>
      </c>
      <c r="J3964" s="77"/>
      <c r="K3964" s="77" t="str">
        <f ca="1">+IF(ISERROR(MATCH([1]!WORKORDER[[#This Row],[TRAVELER]],[1]!Table1[TRAVELER],0)),K3964,"Shipped")</f>
        <v>Shipped</v>
      </c>
      <c r="L3964" s="77">
        <f ca="1">IF(ISERROR(MATCH([1]!WORKORDER[[#This Row],[TRAVELER]],[1]!Table1[TRAVELER],0)),L3964,#REF!)</f>
        <v>29895</v>
      </c>
    </row>
    <row r="3965" spans="1:12" hidden="1" x14ac:dyDescent="0.25">
      <c r="A3965" s="77">
        <v>713177</v>
      </c>
      <c r="B3965" s="77">
        <v>94012078</v>
      </c>
      <c r="C3965" s="77">
        <v>237</v>
      </c>
      <c r="D3965" s="77"/>
      <c r="E3965" s="100">
        <v>776</v>
      </c>
      <c r="F3965" s="101">
        <v>2542</v>
      </c>
      <c r="G3965" s="102">
        <v>191594</v>
      </c>
      <c r="H3965" s="103">
        <v>46226</v>
      </c>
      <c r="I3965" s="104" t="s">
        <v>2327</v>
      </c>
      <c r="J3965" s="77"/>
      <c r="K3965" s="77" t="str">
        <f ca="1">+IF(ISERROR(MATCH([1]!WORKORDER[[#This Row],[TRAVELER]],[1]!Table1[TRAVELER],0)),K3965,"Shipped")</f>
        <v>Shipped</v>
      </c>
      <c r="L3965" s="77">
        <f ca="1">IF(ISERROR(MATCH([1]!WORKORDER[[#This Row],[TRAVELER]],[1]!Table1[TRAVELER],0)),L3965,#REF!)</f>
        <v>29895</v>
      </c>
    </row>
    <row r="3966" spans="1:12" hidden="1" x14ac:dyDescent="0.25">
      <c r="A3966" s="77">
        <v>713178</v>
      </c>
      <c r="B3966" s="77">
        <v>94012078</v>
      </c>
      <c r="C3966" s="77">
        <v>81</v>
      </c>
      <c r="D3966" s="77"/>
      <c r="E3966" s="100">
        <v>748</v>
      </c>
      <c r="F3966" s="101">
        <v>2453</v>
      </c>
      <c r="G3966" s="102">
        <v>191594</v>
      </c>
      <c r="H3966" s="103">
        <v>46226</v>
      </c>
      <c r="I3966" s="104" t="s">
        <v>2328</v>
      </c>
      <c r="J3966" s="77"/>
      <c r="K3966" s="77" t="str">
        <f ca="1">+IF(ISERROR(MATCH([1]!WORKORDER[[#This Row],[TRAVELER]],[1]!Table1[TRAVELER],0)),K3966,"Shipped")</f>
        <v>Shipped</v>
      </c>
      <c r="L3966" s="77">
        <f ca="1">IF(ISERROR(MATCH([1]!WORKORDER[[#This Row],[TRAVELER]],[1]!Table1[TRAVELER],0)),L3966,#REF!)</f>
        <v>29913</v>
      </c>
    </row>
    <row r="3967" spans="1:12" hidden="1" x14ac:dyDescent="0.25">
      <c r="A3967" s="77">
        <v>713179</v>
      </c>
      <c r="B3967" s="77" t="s">
        <v>864</v>
      </c>
      <c r="C3967" s="77">
        <v>167</v>
      </c>
      <c r="D3967" s="77"/>
      <c r="E3967" s="100">
        <v>1096</v>
      </c>
      <c r="F3967" s="101">
        <v>40000</v>
      </c>
      <c r="G3967" s="102">
        <v>191380</v>
      </c>
      <c r="H3967" s="103">
        <v>46219</v>
      </c>
      <c r="I3967" s="104" t="s">
        <v>2329</v>
      </c>
      <c r="J3967" s="77"/>
      <c r="K3967" s="77" t="str">
        <f ca="1">+IF(ISERROR(MATCH([1]!WORKORDER[[#This Row],[TRAVELER]],[1]!Table1[TRAVELER],0)),K3967,"Shipped")</f>
        <v>Shipped</v>
      </c>
      <c r="L3967" s="77">
        <f ca="1">IF(ISERROR(MATCH([1]!WORKORDER[[#This Row],[TRAVELER]],[1]!Table1[TRAVELER],0)),L3967,#REF!)</f>
        <v>29862</v>
      </c>
    </row>
    <row r="3968" spans="1:12" hidden="1" x14ac:dyDescent="0.25">
      <c r="A3968" s="77">
        <v>713180</v>
      </c>
      <c r="B3968" s="77" t="s">
        <v>864</v>
      </c>
      <c r="C3968" s="77">
        <v>903</v>
      </c>
      <c r="D3968" s="77"/>
      <c r="E3968" s="100">
        <v>1206</v>
      </c>
      <c r="F3968" s="101">
        <v>44000</v>
      </c>
      <c r="G3968" s="102">
        <v>191340</v>
      </c>
      <c r="H3968" s="103">
        <v>46188</v>
      </c>
      <c r="I3968" s="104" t="s">
        <v>2330</v>
      </c>
      <c r="J3968" s="77"/>
      <c r="K3968" s="77" t="str">
        <f ca="1">+IF(ISERROR(MATCH([1]!WORKORDER[[#This Row],[TRAVELER]],[1]!Table1[TRAVELER],0)),K3968,"Shipped")</f>
        <v>Shipped</v>
      </c>
      <c r="L3968" s="77">
        <f ca="1">IF(ISERROR(MATCH([1]!WORKORDER[[#This Row],[TRAVELER]],[1]!Table1[TRAVELER],0)),L3968,#REF!)</f>
        <v>29862</v>
      </c>
    </row>
    <row r="3969" spans="1:12" hidden="1" x14ac:dyDescent="0.25">
      <c r="A3969" s="77">
        <v>713181</v>
      </c>
      <c r="B3969" s="77" t="s">
        <v>864</v>
      </c>
      <c r="C3969" s="77">
        <v>295</v>
      </c>
      <c r="D3969" s="77"/>
      <c r="E3969" s="100">
        <v>1096</v>
      </c>
      <c r="F3969" s="101">
        <v>40000</v>
      </c>
      <c r="G3969" s="102">
        <v>191380</v>
      </c>
      <c r="H3969" s="103">
        <v>46219</v>
      </c>
      <c r="I3969" s="104" t="s">
        <v>2331</v>
      </c>
      <c r="J3969" s="77"/>
      <c r="K3969" s="77" t="str">
        <f ca="1">+IF(ISERROR(MATCH([1]!WORKORDER[[#This Row],[TRAVELER]],[1]!Table1[TRAVELER],0)),K3969,"Shipped")</f>
        <v>Shipped</v>
      </c>
      <c r="L3969" s="77">
        <f ca="1">IF(ISERROR(MATCH([1]!WORKORDER[[#This Row],[TRAVELER]],[1]!Table1[TRAVELER],0)),L3969,#REF!)</f>
        <v>29862</v>
      </c>
    </row>
    <row r="3970" spans="1:12" hidden="1" x14ac:dyDescent="0.25">
      <c r="A3970" s="77">
        <v>713182</v>
      </c>
      <c r="B3970" s="77" t="s">
        <v>864</v>
      </c>
      <c r="C3970" s="77">
        <v>1106</v>
      </c>
      <c r="D3970" s="77"/>
      <c r="E3970" s="100">
        <v>1096</v>
      </c>
      <c r="F3970" s="101">
        <v>40000</v>
      </c>
      <c r="G3970" s="102">
        <v>191380</v>
      </c>
      <c r="H3970" s="103">
        <v>46219</v>
      </c>
      <c r="I3970" s="104" t="s">
        <v>2332</v>
      </c>
      <c r="J3970" s="77"/>
      <c r="K3970" s="77" t="str">
        <f ca="1">+IF(ISERROR(MATCH([1]!WORKORDER[[#This Row],[TRAVELER]],[1]!Table1[TRAVELER],0)),K3970,"Shipped")</f>
        <v>Shipped</v>
      </c>
      <c r="L3970" s="77">
        <f ca="1">IF(ISERROR(MATCH([1]!WORKORDER[[#This Row],[TRAVELER]],[1]!Table1[TRAVELER],0)),L3970,#REF!)</f>
        <v>29862</v>
      </c>
    </row>
    <row r="3971" spans="1:12" hidden="1" x14ac:dyDescent="0.25">
      <c r="A3971" s="77">
        <v>713183</v>
      </c>
      <c r="B3971" s="77" t="s">
        <v>865</v>
      </c>
      <c r="C3971" s="77">
        <v>1328</v>
      </c>
      <c r="D3971" s="77"/>
      <c r="E3971" s="100">
        <v>1159</v>
      </c>
      <c r="F3971" s="101">
        <v>67000</v>
      </c>
      <c r="G3971" s="102">
        <v>191145</v>
      </c>
      <c r="H3971" s="103">
        <v>46211</v>
      </c>
      <c r="I3971" s="104" t="s">
        <v>2333</v>
      </c>
      <c r="J3971" s="77"/>
      <c r="K3971" s="77" t="str">
        <f ca="1">+IF(ISERROR(MATCH([1]!WORKORDER[[#This Row],[TRAVELER]],[1]!Table1[TRAVELER],0)),K3971,"Shipped")</f>
        <v>Shipped</v>
      </c>
      <c r="L3971" s="77">
        <f ca="1">IF(ISERROR(MATCH([1]!WORKORDER[[#This Row],[TRAVELER]],[1]!Table1[TRAVELER],0)),L3971,#REF!)</f>
        <v>29862</v>
      </c>
    </row>
    <row r="3972" spans="1:12" hidden="1" x14ac:dyDescent="0.25">
      <c r="A3972" s="77">
        <v>713184</v>
      </c>
      <c r="B3972" s="77" t="s">
        <v>865</v>
      </c>
      <c r="C3972" s="77">
        <v>384</v>
      </c>
      <c r="D3972" s="77"/>
      <c r="E3972" s="100">
        <v>1315</v>
      </c>
      <c r="F3972" s="101">
        <v>76000</v>
      </c>
      <c r="G3972" s="102">
        <v>191145</v>
      </c>
      <c r="H3972" s="103">
        <v>46211</v>
      </c>
      <c r="I3972" s="104" t="s">
        <v>2334</v>
      </c>
      <c r="J3972" s="77"/>
      <c r="K3972" s="77" t="str">
        <f ca="1">+IF(ISERROR(MATCH([1]!WORKORDER[[#This Row],[TRAVELER]],[1]!Table1[TRAVELER],0)),K3972,"Shipped")</f>
        <v>Shipped</v>
      </c>
      <c r="L3972" s="77">
        <f ca="1">IF(ISERROR(MATCH([1]!WORKORDER[[#This Row],[TRAVELER]],[1]!Table1[TRAVELER],0)),L3972,#REF!)</f>
        <v>29862</v>
      </c>
    </row>
    <row r="3973" spans="1:12" hidden="1" x14ac:dyDescent="0.25">
      <c r="A3973" s="77">
        <v>713185</v>
      </c>
      <c r="B3973" s="77" t="s">
        <v>865</v>
      </c>
      <c r="C3973" s="77">
        <v>73</v>
      </c>
      <c r="D3973" s="77"/>
      <c r="E3973" s="100">
        <v>1176</v>
      </c>
      <c r="F3973" s="101">
        <v>68000</v>
      </c>
      <c r="G3973" s="102">
        <v>191145</v>
      </c>
      <c r="H3973" s="103">
        <v>46211</v>
      </c>
      <c r="I3973" s="104" t="s">
        <v>2335</v>
      </c>
      <c r="J3973" s="77"/>
      <c r="K3973" s="77" t="str">
        <f ca="1">+IF(ISERROR(MATCH([1]!WORKORDER[[#This Row],[TRAVELER]],[1]!Table1[TRAVELER],0)),K3973,"Shipped")</f>
        <v>Shipped</v>
      </c>
      <c r="L3973" s="77">
        <f ca="1">IF(ISERROR(MATCH([1]!WORKORDER[[#This Row],[TRAVELER]],[1]!Table1[TRAVELER],0)),L3973,#REF!)</f>
        <v>29819</v>
      </c>
    </row>
    <row r="3974" spans="1:12" hidden="1" x14ac:dyDescent="0.25">
      <c r="A3974" s="77">
        <v>713186</v>
      </c>
      <c r="B3974" s="77" t="s">
        <v>865</v>
      </c>
      <c r="C3974" s="77">
        <v>1419</v>
      </c>
      <c r="D3974" s="77"/>
      <c r="E3974" s="100">
        <v>1176</v>
      </c>
      <c r="F3974" s="101">
        <v>68000</v>
      </c>
      <c r="G3974" s="102">
        <v>191145</v>
      </c>
      <c r="H3974" s="103">
        <v>46211</v>
      </c>
      <c r="I3974" s="104" t="s">
        <v>2336</v>
      </c>
      <c r="J3974" s="77"/>
      <c r="K3974" s="77" t="str">
        <f ca="1">+IF(ISERROR(MATCH([1]!WORKORDER[[#This Row],[TRAVELER]],[1]!Table1[TRAVELER],0)),K3974,"Shipped")</f>
        <v>Shipped</v>
      </c>
      <c r="L3974" s="77">
        <f ca="1">IF(ISERROR(MATCH([1]!WORKORDER[[#This Row],[TRAVELER]],[1]!Table1[TRAVELER],0)),L3974,#REF!)</f>
        <v>29819</v>
      </c>
    </row>
    <row r="3975" spans="1:12" hidden="1" x14ac:dyDescent="0.25">
      <c r="A3975" s="77">
        <v>713187</v>
      </c>
      <c r="B3975" s="77" t="s">
        <v>2337</v>
      </c>
      <c r="C3975" s="77">
        <v>1764</v>
      </c>
      <c r="D3975" s="77"/>
      <c r="E3975" s="100">
        <v>1200</v>
      </c>
      <c r="F3975" s="101">
        <v>42254</v>
      </c>
      <c r="G3975" s="102">
        <v>191560</v>
      </c>
      <c r="H3975" s="103">
        <v>46226</v>
      </c>
      <c r="I3975" s="104" t="s">
        <v>2338</v>
      </c>
      <c r="J3975" s="77"/>
      <c r="K3975" s="77" t="str">
        <f ca="1">+IF(ISERROR(MATCH([1]!WORKORDER[[#This Row],[TRAVELER]],[1]!Table1[TRAVELER],0)),K3975,"Shipped")</f>
        <v>Shipped</v>
      </c>
      <c r="L3975" s="77">
        <f ca="1">IF(ISERROR(MATCH([1]!WORKORDER[[#This Row],[TRAVELER]],[1]!Table1[TRAVELER],0)),L3975,#REF!)</f>
        <v>29902</v>
      </c>
    </row>
    <row r="3976" spans="1:12" hidden="1" x14ac:dyDescent="0.25">
      <c r="A3976" s="77">
        <v>713188</v>
      </c>
      <c r="B3976" s="77" t="s">
        <v>2337</v>
      </c>
      <c r="C3976" s="77">
        <v>1765</v>
      </c>
      <c r="D3976" s="77"/>
      <c r="E3976" s="100">
        <v>1065</v>
      </c>
      <c r="F3976" s="101">
        <v>37500</v>
      </c>
      <c r="G3976" s="102">
        <v>191560</v>
      </c>
      <c r="H3976" s="103">
        <v>46226</v>
      </c>
      <c r="I3976" s="104" t="s">
        <v>2339</v>
      </c>
      <c r="J3976" s="77"/>
      <c r="K3976" s="77" t="str">
        <f ca="1">+IF(ISERROR(MATCH([1]!WORKORDER[[#This Row],[TRAVELER]],[1]!Table1[TRAVELER],0)),K3976,"Shipped")</f>
        <v>Shipped</v>
      </c>
      <c r="L3976" s="77">
        <f ca="1">IF(ISERROR(MATCH([1]!WORKORDER[[#This Row],[TRAVELER]],[1]!Table1[TRAVELER],0)),L3976,#REF!)</f>
        <v>29902</v>
      </c>
    </row>
    <row r="3977" spans="1:12" hidden="1" x14ac:dyDescent="0.25">
      <c r="A3977" s="77">
        <v>713190</v>
      </c>
      <c r="B3977" s="77" t="s">
        <v>1012</v>
      </c>
      <c r="C3977" s="77" t="s">
        <v>922</v>
      </c>
      <c r="D3977" s="77"/>
      <c r="E3977" s="100">
        <v>439</v>
      </c>
      <c r="F3977" s="101">
        <v>1950</v>
      </c>
      <c r="G3977" s="102">
        <v>191105</v>
      </c>
      <c r="H3977" s="103">
        <v>46210</v>
      </c>
      <c r="I3977" s="104" t="s">
        <v>2340</v>
      </c>
      <c r="J3977" s="77"/>
      <c r="K3977" s="77" t="str">
        <f ca="1">+IF(ISERROR(MATCH([1]!WORKORDER[[#This Row],[TRAVELER]],[1]!Table1[TRAVELER],0)),K3977,"Shipped")</f>
        <v>Shipped</v>
      </c>
      <c r="L3977" s="77">
        <f ca="1">IF(ISERROR(MATCH([1]!WORKORDER[[#This Row],[TRAVELER]],[1]!Table1[TRAVELER],0)),L3977,#REF!)</f>
        <v>29828</v>
      </c>
    </row>
    <row r="3978" spans="1:12" hidden="1" x14ac:dyDescent="0.25">
      <c r="A3978" s="77">
        <v>713192</v>
      </c>
      <c r="B3978" s="77" t="s">
        <v>1012</v>
      </c>
      <c r="C3978" s="77" t="s">
        <v>922</v>
      </c>
      <c r="D3978" s="77"/>
      <c r="E3978" s="100">
        <v>1349</v>
      </c>
      <c r="F3978" s="101">
        <v>6000</v>
      </c>
      <c r="G3978" s="102">
        <v>191105</v>
      </c>
      <c r="H3978" s="103">
        <v>46210</v>
      </c>
      <c r="I3978" s="104" t="s">
        <v>2341</v>
      </c>
      <c r="J3978" s="77"/>
      <c r="K3978" s="77" t="str">
        <f ca="1">+IF(ISERROR(MATCH([1]!WORKORDER[[#This Row],[TRAVELER]],[1]!Table1[TRAVELER],0)),K3978,"Shipped")</f>
        <v>Shipped</v>
      </c>
      <c r="L3978" s="77">
        <f ca="1">IF(ISERROR(MATCH([1]!WORKORDER[[#This Row],[TRAVELER]],[1]!Table1[TRAVELER],0)),L3978,#REF!)</f>
        <v>29828</v>
      </c>
    </row>
    <row r="3979" spans="1:12" hidden="1" x14ac:dyDescent="0.25">
      <c r="A3979" s="77">
        <v>713194</v>
      </c>
      <c r="B3979" s="77" t="s">
        <v>1012</v>
      </c>
      <c r="C3979" s="77" t="s">
        <v>922</v>
      </c>
      <c r="D3979" s="77"/>
      <c r="E3979" s="100">
        <v>1349</v>
      </c>
      <c r="F3979" s="101">
        <v>6000</v>
      </c>
      <c r="G3979" s="102">
        <v>191105</v>
      </c>
      <c r="H3979" s="103">
        <v>46210</v>
      </c>
      <c r="I3979" s="104" t="s">
        <v>2342</v>
      </c>
      <c r="J3979" s="77"/>
      <c r="K3979" s="77" t="str">
        <f ca="1">+IF(ISERROR(MATCH([1]!WORKORDER[[#This Row],[TRAVELER]],[1]!Table1[TRAVELER],0)),K3979,"Shipped")</f>
        <v>Shipped</v>
      </c>
      <c r="L3979" s="77">
        <f ca="1">IF(ISERROR(MATCH([1]!WORKORDER[[#This Row],[TRAVELER]],[1]!Table1[TRAVELER],0)),L3979,#REF!)</f>
        <v>29828</v>
      </c>
    </row>
    <row r="3980" spans="1:12" hidden="1" x14ac:dyDescent="0.25">
      <c r="A3980" s="77">
        <v>713196</v>
      </c>
      <c r="B3980" s="77" t="s">
        <v>1012</v>
      </c>
      <c r="C3980" s="77" t="s">
        <v>922</v>
      </c>
      <c r="D3980" s="77"/>
      <c r="E3980" s="100">
        <v>1349</v>
      </c>
      <c r="F3980" s="101">
        <v>6000</v>
      </c>
      <c r="G3980" s="102">
        <v>191105</v>
      </c>
      <c r="H3980" s="103">
        <v>46210</v>
      </c>
      <c r="I3980" s="104" t="s">
        <v>2343</v>
      </c>
      <c r="J3980" s="77"/>
      <c r="K3980" s="77" t="str">
        <f ca="1">+IF(ISERROR(MATCH([1]!WORKORDER[[#This Row],[TRAVELER]],[1]!Table1[TRAVELER],0)),K3980,"Shipped")</f>
        <v>Shipped</v>
      </c>
      <c r="L3980" s="77">
        <f ca="1">IF(ISERROR(MATCH([1]!WORKORDER[[#This Row],[TRAVELER]],[1]!Table1[TRAVELER],0)),L3980,#REF!)</f>
        <v>29828</v>
      </c>
    </row>
    <row r="3981" spans="1:12" hidden="1" x14ac:dyDescent="0.25">
      <c r="A3981" s="77">
        <v>713197</v>
      </c>
      <c r="B3981" s="77" t="s">
        <v>1012</v>
      </c>
      <c r="C3981" s="77" t="s">
        <v>922</v>
      </c>
      <c r="D3981" s="77"/>
      <c r="E3981" s="100">
        <v>1349</v>
      </c>
      <c r="F3981" s="101">
        <v>6000</v>
      </c>
      <c r="G3981" s="102">
        <v>191105</v>
      </c>
      <c r="H3981" s="103">
        <v>46210</v>
      </c>
      <c r="I3981" s="104" t="s">
        <v>2344</v>
      </c>
      <c r="J3981" s="77"/>
      <c r="K3981" s="77" t="str">
        <f ca="1">+IF(ISERROR(MATCH([1]!WORKORDER[[#This Row],[TRAVELER]],[1]!Table1[TRAVELER],0)),K3981,"Shipped")</f>
        <v>Shipped</v>
      </c>
      <c r="L3981" s="77">
        <f ca="1">IF(ISERROR(MATCH([1]!WORKORDER[[#This Row],[TRAVELER]],[1]!Table1[TRAVELER],0)),L3981,#REF!)</f>
        <v>29828</v>
      </c>
    </row>
    <row r="3982" spans="1:12" hidden="1" x14ac:dyDescent="0.25">
      <c r="A3982" s="77">
        <v>713198</v>
      </c>
      <c r="B3982" s="77">
        <v>11546703</v>
      </c>
      <c r="C3982" s="77">
        <v>455</v>
      </c>
      <c r="D3982" s="77"/>
      <c r="E3982" s="100">
        <v>1040</v>
      </c>
      <c r="F3982" s="101">
        <v>128395</v>
      </c>
      <c r="G3982" s="102">
        <v>193047</v>
      </c>
      <c r="H3982" s="103">
        <v>46245</v>
      </c>
      <c r="I3982" s="104" t="s">
        <v>2345</v>
      </c>
      <c r="J3982" s="77"/>
      <c r="K3982" s="77" t="str">
        <f ca="1">+IF(ISERROR(MATCH([1]!WORKORDER[[#This Row],[TRAVELER]],[1]!Table1[TRAVELER],0)),K3982,"Shipped")</f>
        <v>Shipped</v>
      </c>
      <c r="L3982" s="77">
        <f ca="1">IF(ISERROR(MATCH([1]!WORKORDER[[#This Row],[TRAVELER]],[1]!Table1[TRAVELER],0)),L3982,#REF!)</f>
        <v>29974</v>
      </c>
    </row>
    <row r="3983" spans="1:12" hidden="1" x14ac:dyDescent="0.25">
      <c r="A3983" s="77">
        <v>713199</v>
      </c>
      <c r="B3983" s="77">
        <v>11546703</v>
      </c>
      <c r="C3983" s="77">
        <v>56</v>
      </c>
      <c r="D3983" s="77"/>
      <c r="E3983" s="100">
        <v>968</v>
      </c>
      <c r="F3983" s="101">
        <v>119506</v>
      </c>
      <c r="G3983" s="102">
        <v>193047</v>
      </c>
      <c r="H3983" s="103">
        <v>46245</v>
      </c>
      <c r="I3983" s="104" t="s">
        <v>2346</v>
      </c>
      <c r="J3983" s="77"/>
      <c r="K3983" s="77" t="str">
        <f ca="1">+IF(ISERROR(MATCH([1]!WORKORDER[[#This Row],[TRAVELER]],[1]!Table1[TRAVELER],0)),K3983,"Shipped")</f>
        <v>Shipped</v>
      </c>
      <c r="L3983" s="77">
        <f ca="1">IF(ISERROR(MATCH([1]!WORKORDER[[#This Row],[TRAVELER]],[1]!Table1[TRAVELER],0)),L3983,#REF!)</f>
        <v>29974</v>
      </c>
    </row>
    <row r="3984" spans="1:12" hidden="1" x14ac:dyDescent="0.25">
      <c r="A3984" s="77">
        <v>713200</v>
      </c>
      <c r="B3984" s="77">
        <v>11546703</v>
      </c>
      <c r="C3984" s="77">
        <v>1759</v>
      </c>
      <c r="D3984" s="77"/>
      <c r="E3984" s="100">
        <v>1021</v>
      </c>
      <c r="F3984" s="101">
        <v>126049</v>
      </c>
      <c r="G3984" s="102">
        <v>193047</v>
      </c>
      <c r="H3984" s="103">
        <v>46245</v>
      </c>
      <c r="I3984" s="104" t="s">
        <v>2347</v>
      </c>
      <c r="J3984" s="77"/>
      <c r="K3984" s="77">
        <f ca="1">+IF(ISERROR(MATCH([1]!WORKORDER[[#This Row],[TRAVELER]],[1]!Table1[TRAVELER],0)),K3984,"Shipped")</f>
        <v>0</v>
      </c>
      <c r="L3984" s="77">
        <f ca="1">IF(ISERROR(MATCH([1]!WORKORDER[[#This Row],[TRAVELER]],[1]!Table1[TRAVELER],0)),L3984,#REF!)</f>
        <v>0</v>
      </c>
    </row>
    <row r="3985" spans="1:12" hidden="1" x14ac:dyDescent="0.25">
      <c r="A3985" s="77">
        <v>713201</v>
      </c>
      <c r="B3985" s="77">
        <v>11546703</v>
      </c>
      <c r="C3985" s="77">
        <v>1758</v>
      </c>
      <c r="D3985" s="77"/>
      <c r="E3985" s="100">
        <v>1056</v>
      </c>
      <c r="F3985" s="101">
        <v>130370</v>
      </c>
      <c r="G3985" s="102">
        <v>193047</v>
      </c>
      <c r="H3985" s="103">
        <v>46245</v>
      </c>
      <c r="I3985" s="104" t="s">
        <v>2348</v>
      </c>
      <c r="J3985" s="77"/>
      <c r="K3985" s="77">
        <f ca="1">+IF(ISERROR(MATCH([1]!WORKORDER[[#This Row],[TRAVELER]],[1]!Table1[TRAVELER],0)),K3985,"Shipped")</f>
        <v>0</v>
      </c>
      <c r="L3985" s="77">
        <f ca="1">IF(ISERROR(MATCH([1]!WORKORDER[[#This Row],[TRAVELER]],[1]!Table1[TRAVELER],0)),L3985,#REF!)</f>
        <v>0</v>
      </c>
    </row>
    <row r="3986" spans="1:12" hidden="1" x14ac:dyDescent="0.25">
      <c r="A3986" s="77">
        <v>713202</v>
      </c>
      <c r="B3986" s="77">
        <v>11546703</v>
      </c>
      <c r="C3986" s="77">
        <v>1770</v>
      </c>
      <c r="D3986" s="77"/>
      <c r="E3986" s="100">
        <v>1095</v>
      </c>
      <c r="F3986" s="101">
        <v>135185</v>
      </c>
      <c r="G3986" s="102">
        <v>193047</v>
      </c>
      <c r="H3986" s="103">
        <v>46245</v>
      </c>
      <c r="I3986" s="104" t="s">
        <v>2349</v>
      </c>
      <c r="J3986" s="77"/>
      <c r="K3986" s="77">
        <f ca="1">+IF(ISERROR(MATCH([1]!WORKORDER[[#This Row],[TRAVELER]],[1]!Table1[TRAVELER],0)),K3986,"Shipped")</f>
        <v>0</v>
      </c>
      <c r="L3986" s="77">
        <f ca="1">IF(ISERROR(MATCH([1]!WORKORDER[[#This Row],[TRAVELER]],[1]!Table1[TRAVELER],0)),L3986,#REF!)</f>
        <v>0</v>
      </c>
    </row>
    <row r="3987" spans="1:12" hidden="1" x14ac:dyDescent="0.25">
      <c r="A3987" s="77">
        <v>713203</v>
      </c>
      <c r="B3987" s="77">
        <v>11546703</v>
      </c>
      <c r="C3987" s="77">
        <v>1771</v>
      </c>
      <c r="D3987" s="77"/>
      <c r="E3987" s="100">
        <v>980</v>
      </c>
      <c r="F3987" s="101">
        <v>120988</v>
      </c>
      <c r="G3987" s="102">
        <v>193047</v>
      </c>
      <c r="H3987" s="103">
        <v>46245</v>
      </c>
      <c r="I3987" s="104" t="s">
        <v>2350</v>
      </c>
      <c r="J3987" s="77"/>
      <c r="K3987" s="77" t="str">
        <f ca="1">+IF(ISERROR(MATCH([1]!WORKORDER[[#This Row],[TRAVELER]],[1]!Table1[TRAVELER],0)),K3987,"Shipped")</f>
        <v>Shipped</v>
      </c>
      <c r="L3987" s="77">
        <f ca="1">IF(ISERROR(MATCH([1]!WORKORDER[[#This Row],[TRAVELER]],[1]!Table1[TRAVELER],0)),L3987,#REF!)</f>
        <v>29974</v>
      </c>
    </row>
    <row r="3988" spans="1:12" hidden="1" x14ac:dyDescent="0.25">
      <c r="A3988" s="77">
        <v>713204</v>
      </c>
      <c r="B3988" s="77">
        <v>11546703</v>
      </c>
      <c r="C3988" s="77">
        <v>1777</v>
      </c>
      <c r="D3988" s="77"/>
      <c r="E3988" s="100">
        <v>1100</v>
      </c>
      <c r="F3988" s="101">
        <v>135802</v>
      </c>
      <c r="G3988" s="102">
        <v>193047</v>
      </c>
      <c r="H3988" s="103">
        <v>46245</v>
      </c>
      <c r="I3988" s="104" t="s">
        <v>2351</v>
      </c>
      <c r="J3988" s="77"/>
      <c r="K3988" s="77" t="str">
        <f ca="1">+IF(ISERROR(MATCH([1]!WORKORDER[[#This Row],[TRAVELER]],[1]!Table1[TRAVELER],0)),K3988,"Shipped")</f>
        <v>Shipped</v>
      </c>
      <c r="L3988" s="77">
        <f ca="1">IF(ISERROR(MATCH([1]!WORKORDER[[#This Row],[TRAVELER]],[1]!Table1[TRAVELER],0)),L3988,#REF!)</f>
        <v>29974</v>
      </c>
    </row>
    <row r="3989" spans="1:12" hidden="1" x14ac:dyDescent="0.25">
      <c r="A3989" s="77">
        <v>713205</v>
      </c>
      <c r="B3989" s="77">
        <v>11546703</v>
      </c>
      <c r="C3989" s="77">
        <v>1308</v>
      </c>
      <c r="D3989" s="77"/>
      <c r="E3989" s="100">
        <v>950</v>
      </c>
      <c r="F3989" s="101">
        <v>117284</v>
      </c>
      <c r="G3989" s="102">
        <v>193047</v>
      </c>
      <c r="H3989" s="103">
        <v>46245</v>
      </c>
      <c r="I3989" s="104" t="s">
        <v>2352</v>
      </c>
      <c r="J3989" s="77"/>
      <c r="K3989" s="77" t="str">
        <f ca="1">+IF(ISERROR(MATCH([1]!WORKORDER[[#This Row],[TRAVELER]],[1]!Table1[TRAVELER],0)),K3989,"Shipped")</f>
        <v>Shipped</v>
      </c>
      <c r="L3989" s="77">
        <f ca="1">IF(ISERROR(MATCH([1]!WORKORDER[[#This Row],[TRAVELER]],[1]!Table1[TRAVELER],0)),L3989,#REF!)</f>
        <v>29974</v>
      </c>
    </row>
    <row r="3990" spans="1:12" hidden="1" x14ac:dyDescent="0.25">
      <c r="A3990" s="77">
        <v>713206</v>
      </c>
      <c r="B3990" s="77">
        <v>11547059</v>
      </c>
      <c r="C3990" s="77">
        <v>1705</v>
      </c>
      <c r="D3990" s="77"/>
      <c r="E3990" s="100">
        <v>1005</v>
      </c>
      <c r="F3990" s="101">
        <v>22088</v>
      </c>
      <c r="G3990" s="102">
        <v>191424</v>
      </c>
      <c r="H3990" s="103">
        <v>46220</v>
      </c>
      <c r="I3990" s="104" t="s">
        <v>2353</v>
      </c>
      <c r="J3990" s="77"/>
      <c r="K3990" s="77" t="str">
        <f ca="1">+IF(ISERROR(MATCH([1]!WORKORDER[[#This Row],[TRAVELER]],[1]!Table1[TRAVELER],0)),K3990,"Shipped")</f>
        <v>Shipped</v>
      </c>
      <c r="L3990" s="77">
        <f ca="1">IF(ISERROR(MATCH([1]!WORKORDER[[#This Row],[TRAVELER]],[1]!Table1[TRAVELER],0)),L3990,#REF!)</f>
        <v>29874</v>
      </c>
    </row>
    <row r="3991" spans="1:12" hidden="1" x14ac:dyDescent="0.25">
      <c r="A3991" s="77">
        <v>713207</v>
      </c>
      <c r="B3991" s="77">
        <v>11547059</v>
      </c>
      <c r="C3991" s="77">
        <v>711</v>
      </c>
      <c r="D3991" s="77"/>
      <c r="E3991" s="100">
        <v>1068</v>
      </c>
      <c r="F3991" s="101">
        <v>23473</v>
      </c>
      <c r="G3991" s="102">
        <v>191424</v>
      </c>
      <c r="H3991" s="103">
        <v>46220</v>
      </c>
      <c r="I3991" s="104" t="s">
        <v>2354</v>
      </c>
      <c r="J3991" s="77"/>
      <c r="K3991" s="77" t="str">
        <f ca="1">+IF(ISERROR(MATCH([1]!WORKORDER[[#This Row],[TRAVELER]],[1]!Table1[TRAVELER],0)),K3991,"Shipped")</f>
        <v>Shipped</v>
      </c>
      <c r="L3991" s="77">
        <f ca="1">IF(ISERROR(MATCH([1]!WORKORDER[[#This Row],[TRAVELER]],[1]!Table1[TRAVELER],0)),L3991,#REF!)</f>
        <v>29874</v>
      </c>
    </row>
    <row r="3992" spans="1:12" hidden="1" x14ac:dyDescent="0.25">
      <c r="A3992" s="77">
        <v>713208</v>
      </c>
      <c r="B3992" s="77">
        <v>11547059</v>
      </c>
      <c r="C3992" s="77">
        <v>310</v>
      </c>
      <c r="D3992" s="77"/>
      <c r="E3992" s="100">
        <v>1107</v>
      </c>
      <c r="F3992" s="101">
        <v>24330</v>
      </c>
      <c r="G3992" s="102">
        <v>191424</v>
      </c>
      <c r="H3992" s="103">
        <v>46220</v>
      </c>
      <c r="I3992" s="104" t="s">
        <v>2355</v>
      </c>
      <c r="J3992" s="77" t="s">
        <v>871</v>
      </c>
      <c r="K3992" s="77" t="str">
        <f ca="1">+IF(ISERROR(MATCH([1]!WORKORDER[[#This Row],[TRAVELER]],[1]!Table1[TRAVELER],0)),K3992,"Shipped")</f>
        <v>Shipped</v>
      </c>
      <c r="L3992" s="77">
        <f ca="1">IF(ISERROR(MATCH([1]!WORKORDER[[#This Row],[TRAVELER]],[1]!Table1[TRAVELER],0)),L3992,#REF!)</f>
        <v>29893</v>
      </c>
    </row>
    <row r="3993" spans="1:12" hidden="1" x14ac:dyDescent="0.25">
      <c r="A3993" s="77">
        <v>713209</v>
      </c>
      <c r="B3993" s="77">
        <v>11547059</v>
      </c>
      <c r="C3993" s="77">
        <v>1373</v>
      </c>
      <c r="D3993" s="77"/>
      <c r="E3993" s="100">
        <v>952</v>
      </c>
      <c r="F3993" s="101">
        <v>20923</v>
      </c>
      <c r="G3993" s="102">
        <v>191424</v>
      </c>
      <c r="H3993" s="103">
        <v>46220</v>
      </c>
      <c r="I3993" s="104" t="s">
        <v>2356</v>
      </c>
      <c r="J3993" s="77" t="s">
        <v>871</v>
      </c>
      <c r="K3993" s="77" t="str">
        <f ca="1">+IF(ISERROR(MATCH([1]!WORKORDER[[#This Row],[TRAVELER]],[1]!Table1[TRAVELER],0)),K3993,"Shipped")</f>
        <v>Shipped</v>
      </c>
      <c r="L3993" s="77">
        <f ca="1">IF(ISERROR(MATCH([1]!WORKORDER[[#This Row],[TRAVELER]],[1]!Table1[TRAVELER],0)),L3993,#REF!)</f>
        <v>29900</v>
      </c>
    </row>
    <row r="3994" spans="1:12" hidden="1" x14ac:dyDescent="0.25">
      <c r="A3994" s="77">
        <v>713214</v>
      </c>
      <c r="B3994" s="77" t="s">
        <v>1018</v>
      </c>
      <c r="C3994" s="77" t="s">
        <v>2357</v>
      </c>
      <c r="D3994" s="77"/>
      <c r="E3994" s="100"/>
      <c r="F3994" s="101"/>
      <c r="G3994" s="102">
        <v>191473</v>
      </c>
      <c r="H3994" s="103">
        <v>46223</v>
      </c>
      <c r="I3994" s="104" t="s">
        <v>2358</v>
      </c>
      <c r="J3994" s="77"/>
      <c r="K3994" s="77" t="str">
        <f ca="1">+IF(ISERROR(MATCH([1]!WORKORDER[[#This Row],[TRAVELER]],[1]!Table1[TRAVELER],0)),K3994,"Shipped")</f>
        <v>Shipped</v>
      </c>
      <c r="L3994" s="77">
        <f ca="1">IF(ISERROR(MATCH([1]!WORKORDER[[#This Row],[TRAVELER]],[1]!Table1[TRAVELER],0)),L3994,#REF!)</f>
        <v>29898</v>
      </c>
    </row>
    <row r="3995" spans="1:12" hidden="1" x14ac:dyDescent="0.25">
      <c r="A3995" s="77">
        <v>713216</v>
      </c>
      <c r="B3995" s="77" t="s">
        <v>1018</v>
      </c>
      <c r="C3995" s="77" t="s">
        <v>2357</v>
      </c>
      <c r="D3995" s="77"/>
      <c r="E3995" s="100"/>
      <c r="F3995" s="101"/>
      <c r="G3995" s="102">
        <v>191473</v>
      </c>
      <c r="H3995" s="103">
        <v>46223</v>
      </c>
      <c r="I3995" s="104" t="s">
        <v>2359</v>
      </c>
      <c r="J3995" s="77"/>
      <c r="K3995" s="77" t="str">
        <f ca="1">+IF(ISERROR(MATCH([1]!WORKORDER[[#This Row],[TRAVELER]],[1]!Table1[TRAVELER],0)),K3995,"Shipped")</f>
        <v>Shipped</v>
      </c>
      <c r="L3995" s="77">
        <f ca="1">IF(ISERROR(MATCH([1]!WORKORDER[[#This Row],[TRAVELER]],[1]!Table1[TRAVELER],0)),L3995,#REF!)</f>
        <v>29911</v>
      </c>
    </row>
    <row r="3996" spans="1:12" hidden="1" x14ac:dyDescent="0.25">
      <c r="A3996" s="77">
        <v>713228</v>
      </c>
      <c r="B3996" s="77" t="s">
        <v>1140</v>
      </c>
      <c r="C3996" s="77">
        <v>1767</v>
      </c>
      <c r="D3996" s="77"/>
      <c r="E3996" s="100">
        <v>1147</v>
      </c>
      <c r="F3996" s="101">
        <v>130341</v>
      </c>
      <c r="G3996" s="102">
        <v>191560</v>
      </c>
      <c r="H3996" s="103">
        <v>46226</v>
      </c>
      <c r="I3996" s="104" t="s">
        <v>2360</v>
      </c>
      <c r="J3996" s="77"/>
      <c r="K3996" s="77" t="str">
        <f ca="1">+IF(ISERROR(MATCH([1]!WORKORDER[[#This Row],[TRAVELER]],[1]!Table1[TRAVELER],0)),K3996,"Shipped")</f>
        <v>Shipped</v>
      </c>
      <c r="L3996" s="77">
        <f ca="1">IF(ISERROR(MATCH([1]!WORKORDER[[#This Row],[TRAVELER]],[1]!Table1[TRAVELER],0)),L3996,#REF!)</f>
        <v>29911</v>
      </c>
    </row>
    <row r="3997" spans="1:12" hidden="1" x14ac:dyDescent="0.25">
      <c r="A3997" s="77">
        <v>713229</v>
      </c>
      <c r="B3997" s="77" t="s">
        <v>1140</v>
      </c>
      <c r="C3997" s="77">
        <v>1768</v>
      </c>
      <c r="D3997" s="77"/>
      <c r="E3997" s="100">
        <v>1072</v>
      </c>
      <c r="F3997" s="101">
        <v>121818</v>
      </c>
      <c r="G3997" s="102">
        <v>191560</v>
      </c>
      <c r="H3997" s="103">
        <v>46226</v>
      </c>
      <c r="I3997" s="104" t="s">
        <v>2361</v>
      </c>
      <c r="J3997" s="77"/>
      <c r="K3997" s="77" t="str">
        <f ca="1">+IF(ISERROR(MATCH([1]!WORKORDER[[#This Row],[TRAVELER]],[1]!Table1[TRAVELER],0)),K3997,"Shipped")</f>
        <v>Shipped</v>
      </c>
      <c r="L3997" s="77">
        <f ca="1">IF(ISERROR(MATCH([1]!WORKORDER[[#This Row],[TRAVELER]],[1]!Table1[TRAVELER],0)),L3997,#REF!)</f>
        <v>29900</v>
      </c>
    </row>
    <row r="3998" spans="1:12" hidden="1" x14ac:dyDescent="0.25">
      <c r="A3998" s="77">
        <v>713242</v>
      </c>
      <c r="B3998" s="77" t="s">
        <v>864</v>
      </c>
      <c r="C3998" s="77">
        <v>263</v>
      </c>
      <c r="D3998" s="77"/>
      <c r="E3998" s="100">
        <v>1096</v>
      </c>
      <c r="F3998" s="101">
        <v>40000</v>
      </c>
      <c r="G3998" s="102">
        <v>191145</v>
      </c>
      <c r="H3998" s="103">
        <v>46211</v>
      </c>
      <c r="I3998" s="104" t="s">
        <v>927</v>
      </c>
      <c r="J3998" s="77"/>
      <c r="K3998" s="77" t="str">
        <f ca="1">+IF(ISERROR(MATCH([1]!WORKORDER[[#This Row],[TRAVELER]],[1]!Table1[TRAVELER],0)),K3998,"Shipped")</f>
        <v>Shipped</v>
      </c>
      <c r="L3998" s="77">
        <f ca="1">IF(ISERROR(MATCH([1]!WORKORDER[[#This Row],[TRAVELER]],[1]!Table1[TRAVELER],0)),L3998,#REF!)</f>
        <v>29862</v>
      </c>
    </row>
    <row r="3999" spans="1:12" hidden="1" x14ac:dyDescent="0.25">
      <c r="A3999" s="77">
        <v>713243</v>
      </c>
      <c r="B3999" s="77" t="s">
        <v>864</v>
      </c>
      <c r="C3999" s="77">
        <v>1394</v>
      </c>
      <c r="D3999" s="77"/>
      <c r="E3999" s="100">
        <v>822</v>
      </c>
      <c r="F3999" s="101">
        <v>30000</v>
      </c>
      <c r="G3999" s="102">
        <v>191380</v>
      </c>
      <c r="H3999" s="103">
        <v>46219</v>
      </c>
      <c r="I3999" s="104" t="s">
        <v>2362</v>
      </c>
      <c r="J3999" s="77"/>
      <c r="K3999" s="77" t="str">
        <f ca="1">+IF(ISERROR(MATCH([1]!WORKORDER[[#This Row],[TRAVELER]],[1]!Table1[TRAVELER],0)),K3999,"Shipped")</f>
        <v>Shipped</v>
      </c>
      <c r="L3999" s="77">
        <f ca="1">IF(ISERROR(MATCH([1]!WORKORDER[[#This Row],[TRAVELER]],[1]!Table1[TRAVELER],0)),L3999,#REF!)</f>
        <v>29862</v>
      </c>
    </row>
    <row r="4000" spans="1:12" hidden="1" x14ac:dyDescent="0.25">
      <c r="A4000" s="77">
        <v>713244</v>
      </c>
      <c r="B4000" s="77" t="s">
        <v>865</v>
      </c>
      <c r="C4000" s="77">
        <v>1752</v>
      </c>
      <c r="D4000" s="77"/>
      <c r="E4000" s="100">
        <v>1159</v>
      </c>
      <c r="F4000" s="101">
        <v>67000</v>
      </c>
      <c r="G4000" s="102">
        <v>191145</v>
      </c>
      <c r="H4000" s="103">
        <v>46211</v>
      </c>
      <c r="I4000" s="104" t="s">
        <v>2363</v>
      </c>
      <c r="J4000" s="77"/>
      <c r="K4000" s="77" t="str">
        <f ca="1">+IF(ISERROR(MATCH([1]!WORKORDER[[#This Row],[TRAVELER]],[1]!Table1[TRAVELER],0)),K4000,"Shipped")</f>
        <v>Shipped</v>
      </c>
      <c r="L4000" s="77">
        <f ca="1">IF(ISERROR(MATCH([1]!WORKORDER[[#This Row],[TRAVELER]],[1]!Table1[TRAVELER],0)),L4000,#REF!)</f>
        <v>29862</v>
      </c>
    </row>
    <row r="4001" spans="1:12" hidden="1" x14ac:dyDescent="0.25">
      <c r="A4001" s="77">
        <v>713245</v>
      </c>
      <c r="B4001" s="77" t="s">
        <v>865</v>
      </c>
      <c r="C4001" s="77">
        <v>1753</v>
      </c>
      <c r="D4001" s="77"/>
      <c r="E4001" s="100">
        <v>1246</v>
      </c>
      <c r="F4001" s="101">
        <v>72000</v>
      </c>
      <c r="G4001" s="102">
        <v>191145</v>
      </c>
      <c r="H4001" s="103">
        <v>46211</v>
      </c>
      <c r="I4001" s="104" t="s">
        <v>2364</v>
      </c>
      <c r="J4001" s="77"/>
      <c r="K4001" s="77" t="str">
        <f ca="1">+IF(ISERROR(MATCH([1]!WORKORDER[[#This Row],[TRAVELER]],[1]!Table1[TRAVELER],0)),K4001,"Shipped")</f>
        <v>Shipped</v>
      </c>
      <c r="L4001" s="77">
        <f ca="1">IF(ISERROR(MATCH([1]!WORKORDER[[#This Row],[TRAVELER]],[1]!Table1[TRAVELER],0)),L4001,#REF!)</f>
        <v>29862</v>
      </c>
    </row>
    <row r="4002" spans="1:12" hidden="1" x14ac:dyDescent="0.25">
      <c r="A4002" s="77">
        <v>713246</v>
      </c>
      <c r="B4002" s="77">
        <v>82253</v>
      </c>
      <c r="C4002" s="77">
        <v>439</v>
      </c>
      <c r="D4002" s="77"/>
      <c r="E4002" s="100">
        <v>1052</v>
      </c>
      <c r="F4002" s="101">
        <v>44202</v>
      </c>
      <c r="G4002" s="102">
        <v>191594</v>
      </c>
      <c r="H4002" s="103">
        <v>46226</v>
      </c>
      <c r="I4002" s="104" t="s">
        <v>2365</v>
      </c>
      <c r="J4002" s="77"/>
      <c r="K4002" s="77" t="str">
        <f ca="1">+IF(ISERROR(MATCH([1]!WORKORDER[[#This Row],[TRAVELER]],[1]!Table1[TRAVELER],0)),K4002,"Shipped")</f>
        <v>Shipped</v>
      </c>
      <c r="L4002" s="77">
        <f ca="1">IF(ISERROR(MATCH([1]!WORKORDER[[#This Row],[TRAVELER]],[1]!Table1[TRAVELER],0)),L4002,#REF!)</f>
        <v>29913</v>
      </c>
    </row>
    <row r="4003" spans="1:12" hidden="1" x14ac:dyDescent="0.25">
      <c r="A4003" s="77">
        <v>713247</v>
      </c>
      <c r="B4003" s="77">
        <v>82253</v>
      </c>
      <c r="C4003" s="77">
        <v>1712</v>
      </c>
      <c r="D4003" s="77"/>
      <c r="E4003" s="100">
        <v>990</v>
      </c>
      <c r="F4003" s="101">
        <v>41597</v>
      </c>
      <c r="G4003" s="102">
        <v>191594</v>
      </c>
      <c r="H4003" s="103">
        <v>46226</v>
      </c>
      <c r="I4003" s="104" t="s">
        <v>2366</v>
      </c>
      <c r="J4003" s="77"/>
      <c r="K4003" s="77" t="str">
        <f ca="1">+IF(ISERROR(MATCH([1]!WORKORDER[[#This Row],[TRAVELER]],[1]!Table1[TRAVELER],0)),K4003,"Shipped")</f>
        <v>Shipped</v>
      </c>
      <c r="L4003" s="77">
        <f ca="1">IF(ISERROR(MATCH([1]!WORKORDER[[#This Row],[TRAVELER]],[1]!Table1[TRAVELER],0)),L4003,#REF!)</f>
        <v>29895</v>
      </c>
    </row>
    <row r="4004" spans="1:12" hidden="1" x14ac:dyDescent="0.25">
      <c r="A4004" s="77">
        <v>713248</v>
      </c>
      <c r="B4004" s="77">
        <v>82253</v>
      </c>
      <c r="C4004" s="77">
        <v>58</v>
      </c>
      <c r="D4004" s="77"/>
      <c r="E4004" s="100">
        <v>671</v>
      </c>
      <c r="F4004" s="101">
        <v>28193</v>
      </c>
      <c r="G4004" s="102">
        <v>191594</v>
      </c>
      <c r="H4004" s="103">
        <v>46226</v>
      </c>
      <c r="I4004" s="104" t="s">
        <v>2367</v>
      </c>
      <c r="J4004" s="77"/>
      <c r="K4004" s="77" t="str">
        <f ca="1">+IF(ISERROR(MATCH([1]!WORKORDER[[#This Row],[TRAVELER]],[1]!Table1[TRAVELER],0)),K4004,"Shipped")</f>
        <v>Shipped</v>
      </c>
      <c r="L4004" s="77">
        <f ca="1">IF(ISERROR(MATCH([1]!WORKORDER[[#This Row],[TRAVELER]],[1]!Table1[TRAVELER],0)),L4004,#REF!)</f>
        <v>29898</v>
      </c>
    </row>
    <row r="4005" spans="1:12" hidden="1" x14ac:dyDescent="0.25">
      <c r="A4005" s="77">
        <v>713249</v>
      </c>
      <c r="B4005" s="77">
        <v>82253</v>
      </c>
      <c r="C4005" s="77">
        <v>751</v>
      </c>
      <c r="D4005" s="77"/>
      <c r="E4005" s="100">
        <v>735</v>
      </c>
      <c r="F4005" s="101">
        <v>30882</v>
      </c>
      <c r="G4005" s="102">
        <v>191594</v>
      </c>
      <c r="H4005" s="103">
        <v>46226</v>
      </c>
      <c r="I4005" s="104" t="s">
        <v>2368</v>
      </c>
      <c r="J4005" s="77"/>
      <c r="K4005" s="77" t="str">
        <f ca="1">+IF(ISERROR(MATCH([1]!WORKORDER[[#This Row],[TRAVELER]],[1]!Table1[TRAVELER],0)),K4005,"Shipped")</f>
        <v>Shipped</v>
      </c>
      <c r="L4005" s="77">
        <f ca="1">IF(ISERROR(MATCH([1]!WORKORDER[[#This Row],[TRAVELER]],[1]!Table1[TRAVELER],0)),L4005,#REF!)</f>
        <v>29898</v>
      </c>
    </row>
    <row r="4006" spans="1:12" hidden="1" x14ac:dyDescent="0.25">
      <c r="A4006" s="77">
        <v>713252</v>
      </c>
      <c r="B4006" s="77" t="s">
        <v>936</v>
      </c>
      <c r="C4006" s="77">
        <v>620</v>
      </c>
      <c r="D4006" s="77"/>
      <c r="E4006" s="100">
        <v>1110</v>
      </c>
      <c r="F4006" s="101">
        <v>59043</v>
      </c>
      <c r="G4006" s="102">
        <v>191424</v>
      </c>
      <c r="H4006" s="103">
        <v>46220</v>
      </c>
      <c r="I4006" s="104" t="s">
        <v>2369</v>
      </c>
      <c r="J4006" s="77"/>
      <c r="K4006" s="77" t="str">
        <f ca="1">+IF(ISERROR(MATCH([1]!WORKORDER[[#This Row],[TRAVELER]],[1]!Table1[TRAVELER],0)),K4006,"Shipped")</f>
        <v>Shipped</v>
      </c>
      <c r="L4006" s="77">
        <f ca="1">IF(ISERROR(MATCH([1]!WORKORDER[[#This Row],[TRAVELER]],[1]!Table1[TRAVELER],0)),L4006,#REF!)</f>
        <v>29871</v>
      </c>
    </row>
    <row r="4007" spans="1:12" hidden="1" x14ac:dyDescent="0.25">
      <c r="A4007" s="77">
        <v>713253</v>
      </c>
      <c r="B4007" s="77" t="s">
        <v>936</v>
      </c>
      <c r="C4007" s="77">
        <v>657</v>
      </c>
      <c r="D4007" s="77"/>
      <c r="E4007" s="100">
        <v>976</v>
      </c>
      <c r="F4007" s="101">
        <v>51915</v>
      </c>
      <c r="G4007" s="102">
        <v>191424</v>
      </c>
      <c r="H4007" s="103">
        <v>46220</v>
      </c>
      <c r="I4007" s="104" t="s">
        <v>2370</v>
      </c>
      <c r="J4007" s="77" t="s">
        <v>2371</v>
      </c>
      <c r="K4007" s="77" t="str">
        <f ca="1">+IF(ISERROR(MATCH([1]!WORKORDER[[#This Row],[TRAVELER]],[1]!Table1[TRAVELER],0)),K4007,"Shipped")</f>
        <v>Shipped</v>
      </c>
      <c r="L4007" s="77">
        <f ca="1">IF(ISERROR(MATCH([1]!WORKORDER[[#This Row],[TRAVELER]],[1]!Table1[TRAVELER],0)),L4007,#REF!)</f>
        <v>29879</v>
      </c>
    </row>
    <row r="4008" spans="1:12" hidden="1" x14ac:dyDescent="0.25">
      <c r="A4008" s="77">
        <v>713254</v>
      </c>
      <c r="B4008" s="77" t="s">
        <v>936</v>
      </c>
      <c r="C4008" s="77">
        <v>590</v>
      </c>
      <c r="D4008" s="77"/>
      <c r="E4008" s="100">
        <v>966</v>
      </c>
      <c r="F4008" s="101">
        <v>51383</v>
      </c>
      <c r="G4008" s="102">
        <v>191424</v>
      </c>
      <c r="H4008" s="103">
        <v>46220</v>
      </c>
      <c r="I4008" s="104" t="s">
        <v>2372</v>
      </c>
      <c r="J4008" s="77"/>
      <c r="K4008" s="77" t="str">
        <f ca="1">+IF(ISERROR(MATCH([1]!WORKORDER[[#This Row],[TRAVELER]],[1]!Table1[TRAVELER],0)),K4008,"Shipped")</f>
        <v>Shipped</v>
      </c>
      <c r="L4008" s="77">
        <f ca="1">IF(ISERROR(MATCH([1]!WORKORDER[[#This Row],[TRAVELER]],[1]!Table1[TRAVELER],0)),L4008,#REF!)</f>
        <v>29871</v>
      </c>
    </row>
    <row r="4009" spans="1:12" hidden="1" x14ac:dyDescent="0.25">
      <c r="A4009" s="77">
        <v>713255</v>
      </c>
      <c r="B4009" s="77" t="s">
        <v>936</v>
      </c>
      <c r="C4009" s="77">
        <v>1543</v>
      </c>
      <c r="D4009" s="77"/>
      <c r="E4009" s="100">
        <v>1112</v>
      </c>
      <c r="F4009" s="101">
        <v>59149</v>
      </c>
      <c r="G4009" s="102">
        <v>191424</v>
      </c>
      <c r="H4009" s="103">
        <v>46220</v>
      </c>
      <c r="I4009" s="104" t="s">
        <v>2373</v>
      </c>
      <c r="J4009" s="77"/>
      <c r="K4009" s="77" t="str">
        <f ca="1">+IF(ISERROR(MATCH([1]!WORKORDER[[#This Row],[TRAVELER]],[1]!Table1[TRAVELER],0)),K4009,"Shipped")</f>
        <v>Shipped</v>
      </c>
      <c r="L4009" s="77">
        <f ca="1">IF(ISERROR(MATCH([1]!WORKORDER[[#This Row],[TRAVELER]],[1]!Table1[TRAVELER],0)),L4009,#REF!)</f>
        <v>29871</v>
      </c>
    </row>
    <row r="4010" spans="1:12" hidden="1" x14ac:dyDescent="0.25">
      <c r="A4010" s="77">
        <v>713257</v>
      </c>
      <c r="B4010" s="77" t="s">
        <v>936</v>
      </c>
      <c r="C4010" s="77">
        <v>1434</v>
      </c>
      <c r="D4010" s="77"/>
      <c r="E4010" s="100">
        <v>1197</v>
      </c>
      <c r="F4010" s="101">
        <v>63670</v>
      </c>
      <c r="G4010" s="102">
        <v>191424</v>
      </c>
      <c r="H4010" s="103">
        <v>46220</v>
      </c>
      <c r="I4010" s="104" t="s">
        <v>2374</v>
      </c>
      <c r="J4010" s="77"/>
      <c r="K4010" s="77" t="str">
        <f ca="1">+IF(ISERROR(MATCH([1]!WORKORDER[[#This Row],[TRAVELER]],[1]!Table1[TRAVELER],0)),K4010,"Shipped")</f>
        <v>Shipped</v>
      </c>
      <c r="L4010" s="77">
        <f ca="1">IF(ISERROR(MATCH([1]!WORKORDER[[#This Row],[TRAVELER]],[1]!Table1[TRAVELER],0)),L4010,#REF!)</f>
        <v>29873</v>
      </c>
    </row>
    <row r="4011" spans="1:12" hidden="1" x14ac:dyDescent="0.25">
      <c r="A4011" s="77">
        <v>713258</v>
      </c>
      <c r="B4011" s="77" t="s">
        <v>936</v>
      </c>
      <c r="C4011" s="77">
        <v>635</v>
      </c>
      <c r="D4011" s="77"/>
      <c r="E4011" s="100">
        <v>1172</v>
      </c>
      <c r="F4011" s="101">
        <v>62340</v>
      </c>
      <c r="G4011" s="102">
        <v>191424</v>
      </c>
      <c r="H4011" s="103">
        <v>46220</v>
      </c>
      <c r="I4011" s="104" t="s">
        <v>2375</v>
      </c>
      <c r="J4011" s="77" t="s">
        <v>2371</v>
      </c>
      <c r="K4011" s="77" t="str">
        <f ca="1">+IF(ISERROR(MATCH([1]!WORKORDER[[#This Row],[TRAVELER]],[1]!Table1[TRAVELER],0)),K4011,"Shipped")</f>
        <v>Shipped</v>
      </c>
      <c r="L4011" s="77">
        <f ca="1">IF(ISERROR(MATCH([1]!WORKORDER[[#This Row],[TRAVELER]],[1]!Table1[TRAVELER],0)),L4011,#REF!)</f>
        <v>29877</v>
      </c>
    </row>
    <row r="4012" spans="1:12" hidden="1" x14ac:dyDescent="0.25">
      <c r="A4012" s="77">
        <v>713259</v>
      </c>
      <c r="B4012" s="77" t="s">
        <v>936</v>
      </c>
      <c r="C4012" s="77">
        <v>889</v>
      </c>
      <c r="D4012" s="77"/>
      <c r="E4012" s="100">
        <v>1196</v>
      </c>
      <c r="F4012" s="101">
        <v>63617</v>
      </c>
      <c r="G4012" s="102">
        <v>191424</v>
      </c>
      <c r="H4012" s="103">
        <v>46220</v>
      </c>
      <c r="I4012" s="104" t="s">
        <v>2376</v>
      </c>
      <c r="J4012" s="77"/>
      <c r="K4012" s="77" t="str">
        <f ca="1">+IF(ISERROR(MATCH([1]!WORKORDER[[#This Row],[TRAVELER]],[1]!Table1[TRAVELER],0)),K4012,"Shipped")</f>
        <v>Shipped</v>
      </c>
      <c r="L4012" s="77">
        <f ca="1">IF(ISERROR(MATCH([1]!WORKORDER[[#This Row],[TRAVELER]],[1]!Table1[TRAVELER],0)),L4012,#REF!)</f>
        <v>29873</v>
      </c>
    </row>
    <row r="4013" spans="1:12" hidden="1" x14ac:dyDescent="0.25">
      <c r="A4013" s="77">
        <v>713261</v>
      </c>
      <c r="B4013" s="77" t="s">
        <v>936</v>
      </c>
      <c r="C4013" s="77">
        <v>655</v>
      </c>
      <c r="D4013" s="77"/>
      <c r="E4013" s="100">
        <v>994</v>
      </c>
      <c r="F4013" s="101">
        <v>52872</v>
      </c>
      <c r="G4013" s="102">
        <v>191424</v>
      </c>
      <c r="H4013" s="103">
        <v>46220</v>
      </c>
      <c r="I4013" s="104" t="s">
        <v>2377</v>
      </c>
      <c r="J4013" s="77"/>
      <c r="K4013" s="77" t="str">
        <f ca="1">+IF(ISERROR(MATCH([1]!WORKORDER[[#This Row],[TRAVELER]],[1]!Table1[TRAVELER],0)),K4013,"Shipped")</f>
        <v>Shipped</v>
      </c>
      <c r="L4013" s="77">
        <f ca="1">IF(ISERROR(MATCH([1]!WORKORDER[[#This Row],[TRAVELER]],[1]!Table1[TRAVELER],0)),L4013,#REF!)</f>
        <v>29874</v>
      </c>
    </row>
    <row r="4014" spans="1:12" hidden="1" x14ac:dyDescent="0.25">
      <c r="A4014" s="77">
        <v>713262</v>
      </c>
      <c r="B4014" s="77" t="s">
        <v>931</v>
      </c>
      <c r="C4014" s="77">
        <v>176</v>
      </c>
      <c r="D4014" s="77"/>
      <c r="E4014" s="100">
        <v>1038</v>
      </c>
      <c r="F4014" s="101">
        <v>125060</v>
      </c>
      <c r="G4014" s="102">
        <v>191397</v>
      </c>
      <c r="H4014" s="103">
        <v>46220</v>
      </c>
      <c r="I4014" s="104"/>
      <c r="J4014" s="77"/>
      <c r="K4014" s="77" t="str">
        <f ca="1">+IF(ISERROR(MATCH([1]!WORKORDER[[#This Row],[TRAVELER]],[1]!Table1[TRAVELER],0)),K4014,"Shipped")</f>
        <v>Shipped</v>
      </c>
      <c r="L4014" s="77">
        <f ca="1">IF(ISERROR(MATCH([1]!WORKORDER[[#This Row],[TRAVELER]],[1]!Table1[TRAVELER],0)),L4014,#REF!)</f>
        <v>29879</v>
      </c>
    </row>
    <row r="4015" spans="1:12" hidden="1" x14ac:dyDescent="0.25">
      <c r="A4015" s="77">
        <v>713264</v>
      </c>
      <c r="B4015" s="77" t="s">
        <v>931</v>
      </c>
      <c r="C4015" s="77">
        <v>512</v>
      </c>
      <c r="D4015" s="77"/>
      <c r="E4015" s="100">
        <v>1059</v>
      </c>
      <c r="F4015" s="101">
        <v>127590</v>
      </c>
      <c r="G4015" s="102">
        <v>191397</v>
      </c>
      <c r="H4015" s="103">
        <v>46220</v>
      </c>
      <c r="I4015" s="104"/>
      <c r="J4015" s="77"/>
      <c r="K4015" s="77" t="str">
        <f ca="1">+IF(ISERROR(MATCH([1]!WORKORDER[[#This Row],[TRAVELER]],[1]!Table1[TRAVELER],0)),K4015,"Shipped")</f>
        <v>Shipped</v>
      </c>
      <c r="L4015" s="77">
        <f ca="1">IF(ISERROR(MATCH([1]!WORKORDER[[#This Row],[TRAVELER]],[1]!Table1[TRAVELER],0)),L4015,#REF!)</f>
        <v>29888</v>
      </c>
    </row>
    <row r="4016" spans="1:12" hidden="1" x14ac:dyDescent="0.25">
      <c r="A4016" s="77">
        <v>713265</v>
      </c>
      <c r="B4016" s="77" t="s">
        <v>931</v>
      </c>
      <c r="C4016" s="77">
        <v>682</v>
      </c>
      <c r="D4016" s="77"/>
      <c r="E4016" s="100">
        <v>1110</v>
      </c>
      <c r="F4016" s="101">
        <v>133735</v>
      </c>
      <c r="G4016" s="102">
        <v>191397</v>
      </c>
      <c r="H4016" s="103">
        <v>46220</v>
      </c>
      <c r="I4016" s="104"/>
      <c r="J4016" s="77"/>
      <c r="K4016" s="77" t="str">
        <f ca="1">+IF(ISERROR(MATCH([1]!WORKORDER[[#This Row],[TRAVELER]],[1]!Table1[TRAVELER],0)),K4016,"Shipped")</f>
        <v>Shipped</v>
      </c>
      <c r="L4016" s="77">
        <f ca="1">IF(ISERROR(MATCH([1]!WORKORDER[[#This Row],[TRAVELER]],[1]!Table1[TRAVELER],0)),L4016,#REF!)</f>
        <v>29879</v>
      </c>
    </row>
    <row r="4017" spans="1:12" hidden="1" x14ac:dyDescent="0.25">
      <c r="A4017" s="77">
        <v>713266</v>
      </c>
      <c r="B4017" s="77" t="s">
        <v>939</v>
      </c>
      <c r="C4017" s="77">
        <v>450</v>
      </c>
      <c r="D4017" s="77"/>
      <c r="E4017" s="100">
        <v>968</v>
      </c>
      <c r="F4017" s="101">
        <v>55954</v>
      </c>
      <c r="G4017" s="102">
        <v>192954</v>
      </c>
      <c r="H4017" s="103">
        <v>46241</v>
      </c>
      <c r="I4017" s="104" t="s">
        <v>2378</v>
      </c>
      <c r="J4017" s="77"/>
      <c r="K4017" s="77" t="str">
        <f ca="1">+IF(ISERROR(MATCH([1]!WORKORDER[[#This Row],[TRAVELER]],[1]!Table1[TRAVELER],0)),K4017,"Shipped")</f>
        <v>Shipped</v>
      </c>
      <c r="L4017" s="77">
        <f ca="1">IF(ISERROR(MATCH([1]!WORKORDER[[#This Row],[TRAVELER]],[1]!Table1[TRAVELER],0)),L4017,#REF!)</f>
        <v>29970</v>
      </c>
    </row>
    <row r="4018" spans="1:12" hidden="1" x14ac:dyDescent="0.25">
      <c r="A4018" s="77">
        <v>713269</v>
      </c>
      <c r="B4018" s="77" t="s">
        <v>939</v>
      </c>
      <c r="C4018" s="77">
        <v>859</v>
      </c>
      <c r="D4018" s="77"/>
      <c r="E4018" s="100">
        <v>914</v>
      </c>
      <c r="F4018" s="101">
        <v>52832</v>
      </c>
      <c r="G4018" s="102">
        <v>192954</v>
      </c>
      <c r="H4018" s="103">
        <v>46241</v>
      </c>
      <c r="I4018" s="104" t="s">
        <v>2379</v>
      </c>
      <c r="J4018" s="77"/>
      <c r="K4018" s="77" t="str">
        <f ca="1">+IF(ISERROR(MATCH([1]!WORKORDER[[#This Row],[TRAVELER]],[1]!Table1[TRAVELER],0)),K4018,"Shipped")</f>
        <v>Shipped</v>
      </c>
      <c r="L4018" s="77">
        <f ca="1">IF(ISERROR(MATCH([1]!WORKORDER[[#This Row],[TRAVELER]],[1]!Table1[TRAVELER],0)),L4018,#REF!)</f>
        <v>29964</v>
      </c>
    </row>
    <row r="4019" spans="1:12" hidden="1" x14ac:dyDescent="0.25">
      <c r="A4019" s="77">
        <v>713300</v>
      </c>
      <c r="B4019" s="77">
        <v>91058</v>
      </c>
      <c r="C4019" s="77">
        <v>262</v>
      </c>
      <c r="D4019" s="77"/>
      <c r="E4019" s="100">
        <v>1084</v>
      </c>
      <c r="F4019" s="101">
        <v>40448</v>
      </c>
      <c r="G4019" s="102">
        <v>192954</v>
      </c>
      <c r="H4019" s="103">
        <v>46241</v>
      </c>
      <c r="I4019" s="104" t="s">
        <v>2380</v>
      </c>
      <c r="J4019" s="77"/>
      <c r="K4019" s="77" t="str">
        <f ca="1">+IF(ISERROR(MATCH([1]!WORKORDER[[#This Row],[TRAVELER]],[1]!Table1[TRAVELER],0)),K4019,"Shipped")</f>
        <v>Shipped</v>
      </c>
      <c r="L4019" s="77">
        <f ca="1">IF(ISERROR(MATCH([1]!WORKORDER[[#This Row],[TRAVELER]],[1]!Table1[TRAVELER],0)),L4019,#REF!)</f>
        <v>29972</v>
      </c>
    </row>
    <row r="4020" spans="1:12" hidden="1" x14ac:dyDescent="0.25">
      <c r="A4020" s="77">
        <v>713301</v>
      </c>
      <c r="B4020" s="77">
        <v>91058</v>
      </c>
      <c r="C4020" s="77">
        <v>304</v>
      </c>
      <c r="D4020" s="77"/>
      <c r="E4020" s="100">
        <v>1216</v>
      </c>
      <c r="F4020" s="101">
        <v>45373</v>
      </c>
      <c r="G4020" s="102">
        <v>192954</v>
      </c>
      <c r="H4020" s="103">
        <v>46241</v>
      </c>
      <c r="I4020" s="104" t="s">
        <v>2381</v>
      </c>
      <c r="J4020" s="77"/>
      <c r="K4020" s="77" t="str">
        <f ca="1">+IF(ISERROR(MATCH([1]!WORKORDER[[#This Row],[TRAVELER]],[1]!Table1[TRAVELER],0)),K4020,"Shipped")</f>
        <v>Shipped</v>
      </c>
      <c r="L4020" s="77">
        <f ca="1">IF(ISERROR(MATCH([1]!WORKORDER[[#This Row],[TRAVELER]],[1]!Table1[TRAVELER],0)),L4020,#REF!)</f>
        <v>29974</v>
      </c>
    </row>
    <row r="4021" spans="1:12" hidden="1" x14ac:dyDescent="0.25">
      <c r="A4021" s="77">
        <v>713302</v>
      </c>
      <c r="B4021" s="77">
        <v>11601733</v>
      </c>
      <c r="C4021" s="77">
        <v>1368</v>
      </c>
      <c r="D4021" s="77"/>
      <c r="E4021" s="100">
        <v>160</v>
      </c>
      <c r="F4021" s="101">
        <v>27500</v>
      </c>
      <c r="G4021" s="102">
        <v>192681</v>
      </c>
      <c r="H4021" s="103">
        <v>46231</v>
      </c>
      <c r="I4021" s="104" t="s">
        <v>2382</v>
      </c>
      <c r="J4021" s="77"/>
      <c r="K4021" s="77" t="str">
        <f ca="1">+IF(ISERROR(MATCH([1]!WORKORDER[[#This Row],[TRAVELER]],[1]!Table1[TRAVELER],0)),K4021,"Shipped")</f>
        <v>Shipped</v>
      </c>
      <c r="L4021" s="77">
        <f ca="1">IF(ISERROR(MATCH([1]!WORKORDER[[#This Row],[TRAVELER]],[1]!Table1[TRAVELER],0)),L4021,#REF!)</f>
        <v>29927</v>
      </c>
    </row>
    <row r="4022" spans="1:12" hidden="1" x14ac:dyDescent="0.25">
      <c r="A4022" s="77">
        <v>713303</v>
      </c>
      <c r="B4022" s="77">
        <v>82264</v>
      </c>
      <c r="C4022" s="77">
        <v>129</v>
      </c>
      <c r="D4022" s="77"/>
      <c r="E4022" s="100">
        <v>58</v>
      </c>
      <c r="F4022" s="101">
        <v>2100</v>
      </c>
      <c r="G4022" s="102">
        <v>192745</v>
      </c>
      <c r="H4022" s="103">
        <v>46233</v>
      </c>
      <c r="I4022" s="104" t="s">
        <v>2383</v>
      </c>
      <c r="J4022" s="77"/>
      <c r="K4022" s="77" t="str">
        <f ca="1">+IF(ISERROR(MATCH([1]!WORKORDER[[#This Row],[TRAVELER]],[1]!Table1[TRAVELER],0)),K4022,"Shipped")</f>
        <v>Shipped</v>
      </c>
      <c r="L4022" s="77">
        <f ca="1">IF(ISERROR(MATCH([1]!WORKORDER[[#This Row],[TRAVELER]],[1]!Table1[TRAVELER],0)),L4022,#REF!)</f>
        <v>29932</v>
      </c>
    </row>
    <row r="4023" spans="1:12" hidden="1" x14ac:dyDescent="0.25">
      <c r="A4023" s="77">
        <v>713312</v>
      </c>
      <c r="B4023" s="77" t="s">
        <v>2384</v>
      </c>
      <c r="C4023" s="77">
        <v>113</v>
      </c>
      <c r="D4023" s="77"/>
      <c r="E4023" s="100">
        <v>1144</v>
      </c>
      <c r="F4023" s="101">
        <v>33846</v>
      </c>
      <c r="G4023" s="102">
        <v>192708</v>
      </c>
      <c r="H4023" s="103">
        <v>46232</v>
      </c>
      <c r="I4023" s="104" t="s">
        <v>2385</v>
      </c>
      <c r="J4023" s="77"/>
      <c r="K4023" s="77" t="str">
        <f ca="1">+IF(ISERROR(MATCH([1]!WORKORDER[[#This Row],[TRAVELER]],[1]!Table1[TRAVELER],0)),K4023,"Shipped")</f>
        <v>Shipped</v>
      </c>
      <c r="L4023" s="77">
        <f ca="1">IF(ISERROR(MATCH([1]!WORKORDER[[#This Row],[TRAVELER]],[1]!Table1[TRAVELER],0)),L4023,#REF!)</f>
        <v>29921</v>
      </c>
    </row>
    <row r="4024" spans="1:12" hidden="1" x14ac:dyDescent="0.25">
      <c r="A4024" s="77">
        <v>713317</v>
      </c>
      <c r="B4024" s="77" t="s">
        <v>1008</v>
      </c>
      <c r="C4024" s="77">
        <v>984</v>
      </c>
      <c r="D4024" s="77"/>
      <c r="E4024" s="100">
        <v>1066</v>
      </c>
      <c r="F4024" s="101">
        <v>40843</v>
      </c>
      <c r="G4024" s="102">
        <v>191634</v>
      </c>
      <c r="H4024" s="103">
        <v>46227</v>
      </c>
      <c r="I4024" s="104" t="s">
        <v>2386</v>
      </c>
      <c r="J4024" s="77"/>
      <c r="K4024" s="77" t="str">
        <f ca="1">+IF(ISERROR(MATCH([1]!WORKORDER[[#This Row],[TRAVELER]],[1]!Table1[TRAVELER],0)),K4024,"Shipped")</f>
        <v>Shipped</v>
      </c>
      <c r="L4024" s="77">
        <f ca="1">IF(ISERROR(MATCH([1]!WORKORDER[[#This Row],[TRAVELER]],[1]!Table1[TRAVELER],0)),L4024,#REF!)</f>
        <v>29921</v>
      </c>
    </row>
    <row r="4025" spans="1:12" hidden="1" x14ac:dyDescent="0.25">
      <c r="A4025" s="77">
        <v>713318</v>
      </c>
      <c r="B4025" s="77" t="s">
        <v>1008</v>
      </c>
      <c r="C4025" s="77">
        <v>1550</v>
      </c>
      <c r="D4025" s="77"/>
      <c r="E4025" s="100">
        <v>1187</v>
      </c>
      <c r="F4025" s="101">
        <v>45479</v>
      </c>
      <c r="G4025" s="102">
        <v>191634</v>
      </c>
      <c r="H4025" s="103">
        <v>46227</v>
      </c>
      <c r="I4025" s="104" t="s">
        <v>2387</v>
      </c>
      <c r="J4025" s="77"/>
      <c r="K4025" s="77" t="str">
        <f ca="1">+IF(ISERROR(MATCH([1]!WORKORDER[[#This Row],[TRAVELER]],[1]!Table1[TRAVELER],0)),K4025,"Shipped")</f>
        <v>Shipped</v>
      </c>
      <c r="L4025" s="77">
        <f ca="1">IF(ISERROR(MATCH([1]!WORKORDER[[#This Row],[TRAVELER]],[1]!Table1[TRAVELER],0)),L4025,#REF!)</f>
        <v>29927</v>
      </c>
    </row>
    <row r="4026" spans="1:12" hidden="1" x14ac:dyDescent="0.25">
      <c r="A4026" s="77">
        <v>713319</v>
      </c>
      <c r="B4026" s="77" t="s">
        <v>1008</v>
      </c>
      <c r="C4026" s="77">
        <v>937</v>
      </c>
      <c r="D4026" s="77"/>
      <c r="E4026" s="100">
        <v>1207</v>
      </c>
      <c r="F4026" s="101">
        <v>46245</v>
      </c>
      <c r="G4026" s="102">
        <v>191634</v>
      </c>
      <c r="H4026" s="103">
        <v>46227</v>
      </c>
      <c r="I4026" s="104" t="s">
        <v>2388</v>
      </c>
      <c r="J4026" s="77"/>
      <c r="K4026" s="77" t="str">
        <f ca="1">+IF(ISERROR(MATCH([1]!WORKORDER[[#This Row],[TRAVELER]],[1]!Table1[TRAVELER],0)),K4026,"Shipped")</f>
        <v>Shipped</v>
      </c>
      <c r="L4026" s="77">
        <f ca="1">IF(ISERROR(MATCH([1]!WORKORDER[[#This Row],[TRAVELER]],[1]!Table1[TRAVELER],0)),L4026,#REF!)</f>
        <v>29915</v>
      </c>
    </row>
    <row r="4027" spans="1:12" hidden="1" x14ac:dyDescent="0.25">
      <c r="A4027" s="77">
        <v>713320</v>
      </c>
      <c r="B4027" s="77" t="s">
        <v>1008</v>
      </c>
      <c r="C4027" s="77">
        <v>743</v>
      </c>
      <c r="D4027" s="77"/>
      <c r="E4027" s="100">
        <v>1042</v>
      </c>
      <c r="F4027" s="101">
        <v>39923</v>
      </c>
      <c r="G4027" s="102">
        <v>191634</v>
      </c>
      <c r="H4027" s="103">
        <v>46227</v>
      </c>
      <c r="I4027" s="104" t="s">
        <v>2389</v>
      </c>
      <c r="J4027" s="77"/>
      <c r="K4027" s="77" t="str">
        <f ca="1">+IF(ISERROR(MATCH([1]!WORKORDER[[#This Row],[TRAVELER]],[1]!Table1[TRAVELER],0)),K4027,"Shipped")</f>
        <v>Shipped</v>
      </c>
      <c r="L4027" s="77">
        <f ca="1">IF(ISERROR(MATCH([1]!WORKORDER[[#This Row],[TRAVELER]],[1]!Table1[TRAVELER],0)),L4027,#REF!)</f>
        <v>29909</v>
      </c>
    </row>
    <row r="4028" spans="1:12" hidden="1" x14ac:dyDescent="0.25">
      <c r="A4028" s="77">
        <v>713351</v>
      </c>
      <c r="B4028" s="77" t="s">
        <v>865</v>
      </c>
      <c r="C4028" s="77">
        <v>524</v>
      </c>
      <c r="D4028" s="77"/>
      <c r="E4028" s="100">
        <v>1298</v>
      </c>
      <c r="F4028" s="101">
        <v>75000</v>
      </c>
      <c r="G4028" s="102">
        <v>191223</v>
      </c>
      <c r="H4028" s="103">
        <v>46213</v>
      </c>
      <c r="I4028" s="104" t="s">
        <v>2390</v>
      </c>
      <c r="J4028" s="77"/>
      <c r="K4028" s="77" t="str">
        <f ca="1">+IF(ISERROR(MATCH([1]!WORKORDER[[#This Row],[TRAVELER]],[1]!Table1[TRAVELER],0)),K4028,"Shipped")</f>
        <v>Shipped</v>
      </c>
      <c r="L4028" s="77">
        <f ca="1">IF(ISERROR(MATCH([1]!WORKORDER[[#This Row],[TRAVELER]],[1]!Table1[TRAVELER],0)),L4028,#REF!)</f>
        <v>29862</v>
      </c>
    </row>
    <row r="4029" spans="1:12" hidden="1" x14ac:dyDescent="0.25">
      <c r="A4029" s="77">
        <v>713352</v>
      </c>
      <c r="B4029" s="77" t="s">
        <v>865</v>
      </c>
      <c r="C4029" s="77">
        <v>914</v>
      </c>
      <c r="D4029" s="77"/>
      <c r="E4029" s="100">
        <v>1073</v>
      </c>
      <c r="F4029" s="101">
        <v>62000</v>
      </c>
      <c r="G4029" s="102">
        <v>191223</v>
      </c>
      <c r="H4029" s="103">
        <v>46213</v>
      </c>
      <c r="I4029" s="104" t="s">
        <v>2391</v>
      </c>
      <c r="J4029" s="77"/>
      <c r="K4029" s="77" t="str">
        <f ca="1">+IF(ISERROR(MATCH([1]!WORKORDER[[#This Row],[TRAVELER]],[1]!Table1[TRAVELER],0)),K4029,"Shipped")</f>
        <v>Shipped</v>
      </c>
      <c r="L4029" s="77">
        <f ca="1">IF(ISERROR(MATCH([1]!WORKORDER[[#This Row],[TRAVELER]],[1]!Table1[TRAVELER],0)),L4029,#REF!)</f>
        <v>29862</v>
      </c>
    </row>
    <row r="4030" spans="1:12" hidden="1" x14ac:dyDescent="0.25">
      <c r="A4030" s="77">
        <v>713353</v>
      </c>
      <c r="B4030" s="77" t="s">
        <v>865</v>
      </c>
      <c r="C4030" s="77">
        <v>1716</v>
      </c>
      <c r="D4030" s="77"/>
      <c r="E4030" s="100">
        <v>1280</v>
      </c>
      <c r="F4030" s="101">
        <v>74000</v>
      </c>
      <c r="G4030" s="102">
        <v>191192</v>
      </c>
      <c r="H4030" s="103">
        <v>46212</v>
      </c>
      <c r="I4030" s="104" t="s">
        <v>2392</v>
      </c>
      <c r="J4030" s="77"/>
      <c r="K4030" s="77" t="str">
        <f ca="1">+IF(ISERROR(MATCH([1]!WORKORDER[[#This Row],[TRAVELER]],[1]!Table1[TRAVELER],0)),K4030,"Shipped")</f>
        <v>Shipped</v>
      </c>
      <c r="L4030" s="77">
        <f ca="1">IF(ISERROR(MATCH([1]!WORKORDER[[#This Row],[TRAVELER]],[1]!Table1[TRAVELER],0)),L4030,#REF!)</f>
        <v>29862</v>
      </c>
    </row>
    <row r="4031" spans="1:12" hidden="1" x14ac:dyDescent="0.25">
      <c r="A4031" s="77">
        <v>713354</v>
      </c>
      <c r="B4031" s="77" t="s">
        <v>865</v>
      </c>
      <c r="C4031" s="77">
        <v>1114</v>
      </c>
      <c r="D4031" s="77"/>
      <c r="E4031" s="100">
        <v>1159</v>
      </c>
      <c r="F4031" s="101">
        <v>67000</v>
      </c>
      <c r="G4031" s="102">
        <v>191192</v>
      </c>
      <c r="H4031" s="103">
        <v>46212</v>
      </c>
      <c r="I4031" s="104" t="s">
        <v>2393</v>
      </c>
      <c r="J4031" s="77"/>
      <c r="K4031" s="77" t="str">
        <f ca="1">+IF(ISERROR(MATCH([1]!WORKORDER[[#This Row],[TRAVELER]],[1]!Table1[TRAVELER],0)),K4031,"Shipped")</f>
        <v>Shipped</v>
      </c>
      <c r="L4031" s="77">
        <f ca="1">IF(ISERROR(MATCH([1]!WORKORDER[[#This Row],[TRAVELER]],[1]!Table1[TRAVELER],0)),L4031,#REF!)</f>
        <v>29862</v>
      </c>
    </row>
    <row r="4032" spans="1:12" hidden="1" x14ac:dyDescent="0.25">
      <c r="A4032" s="77">
        <v>713355</v>
      </c>
      <c r="B4032" s="77" t="s">
        <v>864</v>
      </c>
      <c r="C4032" s="77">
        <v>880</v>
      </c>
      <c r="D4032" s="77"/>
      <c r="E4032" s="100">
        <v>1096</v>
      </c>
      <c r="F4032" s="101">
        <v>40000</v>
      </c>
      <c r="G4032" s="102">
        <v>192745</v>
      </c>
      <c r="H4032" s="103">
        <v>46233</v>
      </c>
      <c r="I4032" s="104" t="s">
        <v>2394</v>
      </c>
      <c r="J4032" s="77"/>
      <c r="K4032" s="77" t="str">
        <f ca="1">+IF(ISERROR(MATCH([1]!WORKORDER[[#This Row],[TRAVELER]],[1]!Table1[TRAVELER],0)),K4032,"Shipped")</f>
        <v>Shipped</v>
      </c>
      <c r="L4032" s="77">
        <f ca="1">IF(ISERROR(MATCH([1]!WORKORDER[[#This Row],[TRAVELER]],[1]!Table1[TRAVELER],0)),L4032,#REF!)</f>
        <v>29922</v>
      </c>
    </row>
    <row r="4033" spans="1:12" hidden="1" x14ac:dyDescent="0.25">
      <c r="A4033" s="77">
        <v>713356</v>
      </c>
      <c r="B4033" s="77" t="s">
        <v>864</v>
      </c>
      <c r="C4033" s="77">
        <v>1719</v>
      </c>
      <c r="D4033" s="77"/>
      <c r="E4033" s="100">
        <v>1096</v>
      </c>
      <c r="F4033" s="101">
        <v>40000</v>
      </c>
      <c r="G4033" s="102">
        <v>192745</v>
      </c>
      <c r="H4033" s="103">
        <v>46233</v>
      </c>
      <c r="I4033" s="104" t="s">
        <v>2395</v>
      </c>
      <c r="J4033" s="77"/>
      <c r="K4033" s="77" t="str">
        <f ca="1">+IF(ISERROR(MATCH([1]!WORKORDER[[#This Row],[TRAVELER]],[1]!Table1[TRAVELER],0)),K4033,"Shipped")</f>
        <v>Shipped</v>
      </c>
      <c r="L4033" s="77">
        <f ca="1">IF(ISERROR(MATCH([1]!WORKORDER[[#This Row],[TRAVELER]],[1]!Table1[TRAVELER],0)),L4033,#REF!)</f>
        <v>29922</v>
      </c>
    </row>
    <row r="4034" spans="1:12" hidden="1" x14ac:dyDescent="0.25">
      <c r="A4034" s="77">
        <v>713357</v>
      </c>
      <c r="B4034" s="77" t="s">
        <v>864</v>
      </c>
      <c r="C4034" s="77">
        <v>837</v>
      </c>
      <c r="D4034" s="77"/>
      <c r="E4034" s="100">
        <v>1151</v>
      </c>
      <c r="F4034" s="101">
        <v>42000</v>
      </c>
      <c r="G4034" s="102">
        <v>192708</v>
      </c>
      <c r="H4034" s="103">
        <v>46232</v>
      </c>
      <c r="I4034" s="104" t="s">
        <v>2396</v>
      </c>
      <c r="J4034" s="77"/>
      <c r="K4034" s="77" t="str">
        <f ca="1">+IF(ISERROR(MATCH([1]!WORKORDER[[#This Row],[TRAVELER]],[1]!Table1[TRAVELER],0)),K4034,"Shipped")</f>
        <v>Shipped</v>
      </c>
      <c r="L4034" s="77">
        <f ca="1">IF(ISERROR(MATCH([1]!WORKORDER[[#This Row],[TRAVELER]],[1]!Table1[TRAVELER],0)),L4034,#REF!)</f>
        <v>29922</v>
      </c>
    </row>
    <row r="4035" spans="1:12" hidden="1" x14ac:dyDescent="0.25">
      <c r="A4035" s="77">
        <v>713358</v>
      </c>
      <c r="B4035" s="77" t="s">
        <v>864</v>
      </c>
      <c r="C4035" s="77">
        <v>358</v>
      </c>
      <c r="D4035" s="77"/>
      <c r="E4035" s="100">
        <v>1041</v>
      </c>
      <c r="F4035" s="101">
        <v>38000</v>
      </c>
      <c r="G4035" s="102">
        <v>192708</v>
      </c>
      <c r="H4035" s="103">
        <v>46232</v>
      </c>
      <c r="I4035" s="104" t="s">
        <v>2397</v>
      </c>
      <c r="J4035" s="77"/>
      <c r="K4035" s="77" t="str">
        <f ca="1">+IF(ISERROR(MATCH([1]!WORKORDER[[#This Row],[TRAVELER]],[1]!Table1[TRAVELER],0)),K4035,"Shipped")</f>
        <v>Shipped</v>
      </c>
      <c r="L4035" s="77">
        <f ca="1">IF(ISERROR(MATCH([1]!WORKORDER[[#This Row],[TRAVELER]],[1]!Table1[TRAVELER],0)),L4035,#REF!)</f>
        <v>29922</v>
      </c>
    </row>
    <row r="4036" spans="1:12" hidden="1" x14ac:dyDescent="0.25">
      <c r="A4036" s="77">
        <v>713359</v>
      </c>
      <c r="B4036" s="77" t="s">
        <v>864</v>
      </c>
      <c r="C4036" s="77">
        <v>1548</v>
      </c>
      <c r="D4036" s="77"/>
      <c r="E4036" s="100">
        <v>1151</v>
      </c>
      <c r="F4036" s="101">
        <v>42000</v>
      </c>
      <c r="G4036" s="102">
        <v>192708</v>
      </c>
      <c r="H4036" s="103">
        <v>46232</v>
      </c>
      <c r="I4036" s="104" t="s">
        <v>2398</v>
      </c>
      <c r="J4036" s="77"/>
      <c r="K4036" s="77" t="str">
        <f ca="1">+IF(ISERROR(MATCH([1]!WORKORDER[[#This Row],[TRAVELER]],[1]!Table1[TRAVELER],0)),K4036,"Shipped")</f>
        <v>Shipped</v>
      </c>
      <c r="L4036" s="77">
        <f ca="1">IF(ISERROR(MATCH([1]!WORKORDER[[#This Row],[TRAVELER]],[1]!Table1[TRAVELER],0)),L4036,#REF!)</f>
        <v>29922</v>
      </c>
    </row>
    <row r="4037" spans="1:12" hidden="1" x14ac:dyDescent="0.25">
      <c r="A4037" s="77">
        <v>713360</v>
      </c>
      <c r="B4037" s="77" t="s">
        <v>864</v>
      </c>
      <c r="C4037" s="77">
        <v>155</v>
      </c>
      <c r="D4037" s="77"/>
      <c r="E4037" s="100">
        <v>1151</v>
      </c>
      <c r="F4037" s="101">
        <v>42000</v>
      </c>
      <c r="G4037" s="102">
        <v>192708</v>
      </c>
      <c r="H4037" s="103">
        <v>46232</v>
      </c>
      <c r="I4037" s="104" t="s">
        <v>2399</v>
      </c>
      <c r="J4037" s="77"/>
      <c r="K4037" s="77" t="str">
        <f ca="1">+IF(ISERROR(MATCH([1]!WORKORDER[[#This Row],[TRAVELER]],[1]!Table1[TRAVELER],0)),K4037,"Shipped")</f>
        <v>Shipped</v>
      </c>
      <c r="L4037" s="77">
        <f ca="1">IF(ISERROR(MATCH([1]!WORKORDER[[#This Row],[TRAVELER]],[1]!Table1[TRAVELER],0)),L4037,#REF!)</f>
        <v>29922</v>
      </c>
    </row>
    <row r="4038" spans="1:12" hidden="1" x14ac:dyDescent="0.25">
      <c r="A4038" s="77">
        <v>713369</v>
      </c>
      <c r="B4038" s="77">
        <v>11546449</v>
      </c>
      <c r="C4038" s="77">
        <v>1007</v>
      </c>
      <c r="D4038" s="77"/>
      <c r="E4038" s="100">
        <v>1062</v>
      </c>
      <c r="F4038" s="101">
        <v>90000</v>
      </c>
      <c r="G4038" s="102">
        <v>191305</v>
      </c>
      <c r="H4038" s="103">
        <v>46218</v>
      </c>
      <c r="I4038" s="104" t="s">
        <v>926</v>
      </c>
      <c r="J4038" s="77"/>
      <c r="K4038" s="77" t="str">
        <f ca="1">+IF(ISERROR(MATCH([1]!WORKORDER[[#This Row],[TRAVELER]],[1]!Table1[TRAVELER],0)),K4038,"Shipped")</f>
        <v>Shipped</v>
      </c>
      <c r="L4038" s="77">
        <f ca="1">IF(ISERROR(MATCH([1]!WORKORDER[[#This Row],[TRAVELER]],[1]!Table1[TRAVELER],0)),L4038,#REF!)</f>
        <v>29869</v>
      </c>
    </row>
    <row r="4039" spans="1:12" hidden="1" x14ac:dyDescent="0.25">
      <c r="A4039" s="77">
        <v>713370</v>
      </c>
      <c r="B4039" s="77">
        <v>11546449</v>
      </c>
      <c r="C4039" s="77">
        <v>178</v>
      </c>
      <c r="D4039" s="77"/>
      <c r="E4039" s="100">
        <v>995</v>
      </c>
      <c r="F4039" s="101">
        <v>84322</v>
      </c>
      <c r="G4039" s="102">
        <v>191305</v>
      </c>
      <c r="H4039" s="103">
        <v>46218</v>
      </c>
      <c r="I4039" s="104" t="s">
        <v>926</v>
      </c>
      <c r="J4039" s="77"/>
      <c r="K4039" s="77" t="str">
        <f ca="1">+IF(ISERROR(MATCH([1]!WORKORDER[[#This Row],[TRAVELER]],[1]!Table1[TRAVELER],0)),K4039,"Shipped")</f>
        <v>Shipped</v>
      </c>
      <c r="L4039" s="77">
        <f ca="1">IF(ISERROR(MATCH([1]!WORKORDER[[#This Row],[TRAVELER]],[1]!Table1[TRAVELER],0)),L4039,#REF!)</f>
        <v>29867</v>
      </c>
    </row>
    <row r="4040" spans="1:12" hidden="1" x14ac:dyDescent="0.25">
      <c r="A4040" s="77">
        <v>713371</v>
      </c>
      <c r="B4040" s="77">
        <v>11546449</v>
      </c>
      <c r="C4040" s="77">
        <v>980</v>
      </c>
      <c r="D4040" s="77"/>
      <c r="E4040" s="100">
        <v>1100</v>
      </c>
      <c r="F4040" s="101">
        <v>93220</v>
      </c>
      <c r="G4040" s="102">
        <v>191305</v>
      </c>
      <c r="H4040" s="103">
        <v>46218</v>
      </c>
      <c r="I4040" s="104" t="s">
        <v>926</v>
      </c>
      <c r="J4040" s="77" t="s">
        <v>950</v>
      </c>
      <c r="K4040" s="77" t="str">
        <f ca="1">+IF(ISERROR(MATCH([1]!WORKORDER[[#This Row],[TRAVELER]],[1]!Table1[TRAVELER],0)),K4040,"Shipped")</f>
        <v>Shipped</v>
      </c>
      <c r="L4040" s="77">
        <f ca="1">IF(ISERROR(MATCH([1]!WORKORDER[[#This Row],[TRAVELER]],[1]!Table1[TRAVELER],0)),L4040,#REF!)</f>
        <v>29961</v>
      </c>
    </row>
    <row r="4041" spans="1:12" hidden="1" x14ac:dyDescent="0.25">
      <c r="A4041" s="77">
        <v>713372</v>
      </c>
      <c r="B4041" s="77">
        <v>11546449</v>
      </c>
      <c r="C4041" s="77">
        <v>357</v>
      </c>
      <c r="D4041" s="77"/>
      <c r="E4041" s="100">
        <v>1013</v>
      </c>
      <c r="F4041" s="101">
        <v>85847</v>
      </c>
      <c r="G4041" s="102">
        <v>191305</v>
      </c>
      <c r="H4041" s="103">
        <v>46218</v>
      </c>
      <c r="I4041" s="104" t="s">
        <v>926</v>
      </c>
      <c r="J4041" s="77"/>
      <c r="K4041" s="77" t="str">
        <f ca="1">+IF(ISERROR(MATCH([1]!WORKORDER[[#This Row],[TRAVELER]],[1]!Table1[TRAVELER],0)),K4041,"Shipped")</f>
        <v>Shipped</v>
      </c>
      <c r="L4041" s="77">
        <f ca="1">IF(ISERROR(MATCH([1]!WORKORDER[[#This Row],[TRAVELER]],[1]!Table1[TRAVELER],0)),L4041,#REF!)</f>
        <v>29867</v>
      </c>
    </row>
    <row r="4042" spans="1:12" hidden="1" x14ac:dyDescent="0.25">
      <c r="A4042" s="77">
        <v>713373</v>
      </c>
      <c r="B4042" s="77">
        <v>11546449</v>
      </c>
      <c r="C4042" s="77">
        <v>1002</v>
      </c>
      <c r="D4042" s="77"/>
      <c r="E4042" s="100">
        <v>1083</v>
      </c>
      <c r="F4042" s="101">
        <v>91780</v>
      </c>
      <c r="G4042" s="102">
        <v>191305</v>
      </c>
      <c r="H4042" s="103">
        <v>46218</v>
      </c>
      <c r="I4042" s="104" t="s">
        <v>926</v>
      </c>
      <c r="J4042" s="77"/>
      <c r="K4042" s="77" t="str">
        <f ca="1">+IF(ISERROR(MATCH([1]!WORKORDER[[#This Row],[TRAVELER]],[1]!Table1[TRAVELER],0)),K4042,"Shipped")</f>
        <v>Shipped</v>
      </c>
      <c r="L4042" s="77">
        <f ca="1">IF(ISERROR(MATCH([1]!WORKORDER[[#This Row],[TRAVELER]],[1]!Table1[TRAVELER],0)),L4042,#REF!)</f>
        <v>29867</v>
      </c>
    </row>
    <row r="4043" spans="1:12" hidden="1" x14ac:dyDescent="0.25">
      <c r="A4043" s="77">
        <v>713374</v>
      </c>
      <c r="B4043" s="77">
        <v>11546449</v>
      </c>
      <c r="C4043" s="77">
        <v>223</v>
      </c>
      <c r="D4043" s="77"/>
      <c r="E4043" s="100">
        <v>982</v>
      </c>
      <c r="F4043" s="101">
        <v>83220</v>
      </c>
      <c r="G4043" s="102">
        <v>191305</v>
      </c>
      <c r="H4043" s="103">
        <v>46218</v>
      </c>
      <c r="I4043" s="104" t="s">
        <v>926</v>
      </c>
      <c r="J4043" s="77"/>
      <c r="K4043" s="77" t="str">
        <f ca="1">+IF(ISERROR(MATCH([1]!WORKORDER[[#This Row],[TRAVELER]],[1]!Table1[TRAVELER],0)),K4043,"Shipped")</f>
        <v>Shipped</v>
      </c>
      <c r="L4043" s="77">
        <f ca="1">IF(ISERROR(MATCH([1]!WORKORDER[[#This Row],[TRAVELER]],[1]!Table1[TRAVELER],0)),L4043,#REF!)</f>
        <v>29865</v>
      </c>
    </row>
    <row r="4044" spans="1:12" hidden="1" x14ac:dyDescent="0.25">
      <c r="A4044" s="77">
        <v>713375</v>
      </c>
      <c r="B4044" s="77">
        <v>11546449</v>
      </c>
      <c r="C4044" s="77">
        <v>938</v>
      </c>
      <c r="D4044" s="77"/>
      <c r="E4044" s="100">
        <v>932</v>
      </c>
      <c r="F4044" s="101">
        <v>78983</v>
      </c>
      <c r="G4044" s="102">
        <v>191305</v>
      </c>
      <c r="H4044" s="103">
        <v>46218</v>
      </c>
      <c r="I4044" s="104" t="s">
        <v>926</v>
      </c>
      <c r="J4044" s="77"/>
      <c r="K4044" s="77" t="str">
        <f ca="1">+IF(ISERROR(MATCH([1]!WORKORDER[[#This Row],[TRAVELER]],[1]!Table1[TRAVELER],0)),K4044,"Shipped")</f>
        <v>Shipped</v>
      </c>
      <c r="L4044" s="77">
        <f ca="1">IF(ISERROR(MATCH([1]!WORKORDER[[#This Row],[TRAVELER]],[1]!Table1[TRAVELER],0)),L4044,#REF!)</f>
        <v>29869</v>
      </c>
    </row>
    <row r="4045" spans="1:12" hidden="1" x14ac:dyDescent="0.25">
      <c r="A4045" s="77">
        <v>713376</v>
      </c>
      <c r="B4045" s="77">
        <v>11546449</v>
      </c>
      <c r="C4045" s="77">
        <v>935</v>
      </c>
      <c r="D4045" s="77"/>
      <c r="E4045" s="100">
        <v>1081</v>
      </c>
      <c r="F4045" s="101">
        <v>91610</v>
      </c>
      <c r="G4045" s="102">
        <v>191305</v>
      </c>
      <c r="H4045" s="103">
        <v>46218</v>
      </c>
      <c r="I4045" s="104" t="s">
        <v>926</v>
      </c>
      <c r="J4045" s="77"/>
      <c r="K4045" s="77" t="str">
        <f ca="1">+IF(ISERROR(MATCH([1]!WORKORDER[[#This Row],[TRAVELER]],[1]!Table1[TRAVELER],0)),K4045,"Shipped")</f>
        <v>Shipped</v>
      </c>
      <c r="L4045" s="77">
        <f ca="1">IF(ISERROR(MATCH([1]!WORKORDER[[#This Row],[TRAVELER]],[1]!Table1[TRAVELER],0)),L4045,#REF!)</f>
        <v>29869</v>
      </c>
    </row>
    <row r="4046" spans="1:12" hidden="1" x14ac:dyDescent="0.25">
      <c r="A4046" s="77">
        <v>713377</v>
      </c>
      <c r="B4046" s="77">
        <v>11546449</v>
      </c>
      <c r="C4046" s="77">
        <v>1548</v>
      </c>
      <c r="D4046" s="77"/>
      <c r="E4046" s="100">
        <v>1056</v>
      </c>
      <c r="F4046" s="101">
        <v>89492</v>
      </c>
      <c r="G4046" s="102">
        <v>191305</v>
      </c>
      <c r="H4046" s="103">
        <v>46218</v>
      </c>
      <c r="I4046" s="104" t="s">
        <v>926</v>
      </c>
      <c r="J4046" s="77"/>
      <c r="K4046" s="77" t="str">
        <f ca="1">+IF(ISERROR(MATCH([1]!WORKORDER[[#This Row],[TRAVELER]],[1]!Table1[TRAVELER],0)),K4046,"Shipped")</f>
        <v>Shipped</v>
      </c>
      <c r="L4046" s="77">
        <f ca="1">IF(ISERROR(MATCH([1]!WORKORDER[[#This Row],[TRAVELER]],[1]!Table1[TRAVELER],0)),L4046,#REF!)</f>
        <v>29867</v>
      </c>
    </row>
    <row r="4047" spans="1:12" hidden="1" x14ac:dyDescent="0.25">
      <c r="A4047" s="77">
        <v>713378</v>
      </c>
      <c r="B4047" s="77">
        <v>11546449</v>
      </c>
      <c r="C4047" s="77">
        <v>246</v>
      </c>
      <c r="D4047" s="77"/>
      <c r="E4047" s="100">
        <v>1010</v>
      </c>
      <c r="F4047" s="101">
        <v>85593</v>
      </c>
      <c r="G4047" s="102">
        <v>191305</v>
      </c>
      <c r="H4047" s="103">
        <v>46218</v>
      </c>
      <c r="I4047" s="104" t="s">
        <v>926</v>
      </c>
      <c r="J4047" s="77"/>
      <c r="K4047" s="77" t="str">
        <f ca="1">+IF(ISERROR(MATCH([1]!WORKORDER[[#This Row],[TRAVELER]],[1]!Table1[TRAVELER],0)),K4047,"Shipped")</f>
        <v>Shipped</v>
      </c>
      <c r="L4047" s="77">
        <f ca="1">IF(ISERROR(MATCH([1]!WORKORDER[[#This Row],[TRAVELER]],[1]!Table1[TRAVELER],0)),L4047,#REF!)</f>
        <v>29867</v>
      </c>
    </row>
    <row r="4048" spans="1:12" hidden="1" x14ac:dyDescent="0.25">
      <c r="A4048" s="77">
        <v>713379</v>
      </c>
      <c r="B4048" s="77">
        <v>11546449</v>
      </c>
      <c r="C4048" s="77">
        <v>358</v>
      </c>
      <c r="D4048" s="77"/>
      <c r="E4048" s="100">
        <v>1067</v>
      </c>
      <c r="F4048" s="101">
        <v>90424</v>
      </c>
      <c r="G4048" s="102">
        <v>191305</v>
      </c>
      <c r="H4048" s="103">
        <v>46218</v>
      </c>
      <c r="I4048" s="104" t="s">
        <v>926</v>
      </c>
      <c r="J4048" s="77"/>
      <c r="K4048" s="77" t="str">
        <f ca="1">+IF(ISERROR(MATCH([1]!WORKORDER[[#This Row],[TRAVELER]],[1]!Table1[TRAVELER],0)),K4048,"Shipped")</f>
        <v>Shipped</v>
      </c>
      <c r="L4048" s="77">
        <f ca="1">IF(ISERROR(MATCH([1]!WORKORDER[[#This Row],[TRAVELER]],[1]!Table1[TRAVELER],0)),L4048,#REF!)</f>
        <v>29869</v>
      </c>
    </row>
    <row r="4049" spans="1:12" hidden="1" x14ac:dyDescent="0.25">
      <c r="A4049" s="77">
        <v>713380</v>
      </c>
      <c r="B4049" s="77">
        <v>11546449</v>
      </c>
      <c r="C4049" s="77">
        <v>1564</v>
      </c>
      <c r="D4049" s="77"/>
      <c r="E4049" s="100">
        <v>980</v>
      </c>
      <c r="F4049" s="101">
        <v>83051</v>
      </c>
      <c r="G4049" s="102">
        <v>191305</v>
      </c>
      <c r="H4049" s="103">
        <v>46218</v>
      </c>
      <c r="I4049" s="104" t="s">
        <v>926</v>
      </c>
      <c r="J4049" s="77"/>
      <c r="K4049" s="77" t="str">
        <f ca="1">+IF(ISERROR(MATCH([1]!WORKORDER[[#This Row],[TRAVELER]],[1]!Table1[TRAVELER],0)),K4049,"Shipped")</f>
        <v>Shipped</v>
      </c>
      <c r="L4049" s="77">
        <f ca="1">IF(ISERROR(MATCH([1]!WORKORDER[[#This Row],[TRAVELER]],[1]!Table1[TRAVELER],0)),L4049,#REF!)</f>
        <v>29873</v>
      </c>
    </row>
    <row r="4050" spans="1:12" hidden="1" x14ac:dyDescent="0.25">
      <c r="A4050" s="77">
        <v>713381</v>
      </c>
      <c r="B4050" s="77">
        <v>11546456</v>
      </c>
      <c r="C4050" s="77">
        <v>510</v>
      </c>
      <c r="D4050" s="77"/>
      <c r="E4050" s="100">
        <v>933</v>
      </c>
      <c r="F4050" s="101">
        <v>76475</v>
      </c>
      <c r="G4050" s="102">
        <v>191457</v>
      </c>
      <c r="H4050" s="103">
        <v>46223</v>
      </c>
      <c r="I4050" s="104"/>
      <c r="J4050" s="77" t="s">
        <v>950</v>
      </c>
      <c r="K4050" s="77" t="str">
        <f ca="1">+IF(ISERROR(MATCH([1]!WORKORDER[[#This Row],[TRAVELER]],[1]!Table1[TRAVELER],0)),K4050,"Shipped")</f>
        <v>Shipped</v>
      </c>
      <c r="L4050" s="77">
        <f ca="1">IF(ISERROR(MATCH([1]!WORKORDER[[#This Row],[TRAVELER]],[1]!Table1[TRAVELER],0)),L4050,#REF!)</f>
        <v>29875</v>
      </c>
    </row>
    <row r="4051" spans="1:12" hidden="1" x14ac:dyDescent="0.25">
      <c r="A4051" s="77">
        <v>713382</v>
      </c>
      <c r="B4051" s="77">
        <v>11546456</v>
      </c>
      <c r="C4051" s="77">
        <v>1446</v>
      </c>
      <c r="D4051" s="77"/>
      <c r="E4051" s="100">
        <v>900</v>
      </c>
      <c r="F4051" s="101">
        <v>73770</v>
      </c>
      <c r="G4051" s="102">
        <v>191457</v>
      </c>
      <c r="H4051" s="103">
        <v>46223</v>
      </c>
      <c r="I4051" s="104"/>
      <c r="J4051" s="77" t="s">
        <v>950</v>
      </c>
      <c r="K4051" s="77" t="str">
        <f ca="1">+IF(ISERROR(MATCH([1]!WORKORDER[[#This Row],[TRAVELER]],[1]!Table1[TRAVELER],0)),K4051,"Shipped")</f>
        <v>Shipped</v>
      </c>
      <c r="L4051" s="77">
        <f ca="1">IF(ISERROR(MATCH([1]!WORKORDER[[#This Row],[TRAVELER]],[1]!Table1[TRAVELER],0)),L4051,#REF!)</f>
        <v>29902</v>
      </c>
    </row>
    <row r="4052" spans="1:12" hidden="1" x14ac:dyDescent="0.25">
      <c r="A4052" s="77">
        <v>713383</v>
      </c>
      <c r="B4052" s="77">
        <v>11546456</v>
      </c>
      <c r="C4052" s="77">
        <v>451</v>
      </c>
      <c r="D4052" s="77"/>
      <c r="E4052" s="100">
        <v>963</v>
      </c>
      <c r="F4052" s="101">
        <v>78934</v>
      </c>
      <c r="G4052" s="102">
        <v>191457</v>
      </c>
      <c r="H4052" s="103">
        <v>46223</v>
      </c>
      <c r="I4052" s="104" t="s">
        <v>926</v>
      </c>
      <c r="J4052" s="77" t="s">
        <v>950</v>
      </c>
      <c r="K4052" s="77" t="str">
        <f ca="1">+IF(ISERROR(MATCH([1]!WORKORDER[[#This Row],[TRAVELER]],[1]!Table1[TRAVELER],0)),K4052,"Shipped")</f>
        <v>Shipped</v>
      </c>
      <c r="L4052" s="77">
        <f ca="1">IF(ISERROR(MATCH([1]!WORKORDER[[#This Row],[TRAVELER]],[1]!Table1[TRAVELER],0)),L4052,#REF!)</f>
        <v>29956</v>
      </c>
    </row>
    <row r="4053" spans="1:12" hidden="1" x14ac:dyDescent="0.25">
      <c r="A4053" s="77">
        <v>713384</v>
      </c>
      <c r="B4053" s="77">
        <v>11546456</v>
      </c>
      <c r="C4053" s="77">
        <v>394</v>
      </c>
      <c r="D4053" s="77"/>
      <c r="E4053" s="100">
        <v>883</v>
      </c>
      <c r="F4053" s="101">
        <v>72377</v>
      </c>
      <c r="G4053" s="102">
        <v>191457</v>
      </c>
      <c r="H4053" s="103">
        <v>46223</v>
      </c>
      <c r="I4053" s="104"/>
      <c r="J4053" s="77" t="s">
        <v>950</v>
      </c>
      <c r="K4053" s="77" t="str">
        <f ca="1">+IF(ISERROR(MATCH([1]!WORKORDER[[#This Row],[TRAVELER]],[1]!Table1[TRAVELER],0)),K4053,"Shipped")</f>
        <v>Shipped</v>
      </c>
      <c r="L4053" s="77">
        <f ca="1">IF(ISERROR(MATCH([1]!WORKORDER[[#This Row],[TRAVELER]],[1]!Table1[TRAVELER],0)),L4053,#REF!)</f>
        <v>29877</v>
      </c>
    </row>
    <row r="4054" spans="1:12" hidden="1" x14ac:dyDescent="0.25">
      <c r="A4054" s="77">
        <v>713385</v>
      </c>
      <c r="B4054" s="77" t="s">
        <v>933</v>
      </c>
      <c r="C4054" s="77">
        <v>85</v>
      </c>
      <c r="D4054" s="77"/>
      <c r="E4054" s="100">
        <v>1018</v>
      </c>
      <c r="F4054" s="101">
        <v>114382</v>
      </c>
      <c r="G4054" s="102">
        <v>191305</v>
      </c>
      <c r="H4054" s="103">
        <v>46218</v>
      </c>
      <c r="I4054" s="104" t="s">
        <v>926</v>
      </c>
      <c r="J4054" s="77"/>
      <c r="K4054" s="77" t="str">
        <f ca="1">+IF(ISERROR(MATCH([1]!WORKORDER[[#This Row],[TRAVELER]],[1]!Table1[TRAVELER],0)),K4054,"Shipped")</f>
        <v>Shipped</v>
      </c>
      <c r="L4054" s="77">
        <f ca="1">IF(ISERROR(MATCH([1]!WORKORDER[[#This Row],[TRAVELER]],[1]!Table1[TRAVELER],0)),L4054,#REF!)</f>
        <v>29869</v>
      </c>
    </row>
    <row r="4055" spans="1:12" hidden="1" x14ac:dyDescent="0.25">
      <c r="A4055" s="77">
        <v>713386</v>
      </c>
      <c r="B4055" s="77" t="s">
        <v>933</v>
      </c>
      <c r="C4055" s="77">
        <v>1696</v>
      </c>
      <c r="D4055" s="77"/>
      <c r="E4055" s="100">
        <v>1211</v>
      </c>
      <c r="F4055" s="101">
        <v>136067</v>
      </c>
      <c r="G4055" s="102">
        <v>191305</v>
      </c>
      <c r="H4055" s="103">
        <v>46218</v>
      </c>
      <c r="I4055" s="104" t="s">
        <v>926</v>
      </c>
      <c r="J4055" s="77"/>
      <c r="K4055" s="77" t="str">
        <f ca="1">+IF(ISERROR(MATCH([1]!WORKORDER[[#This Row],[TRAVELER]],[1]!Table1[TRAVELER],0)),K4055,"Shipped")</f>
        <v>Shipped</v>
      </c>
      <c r="L4055" s="77">
        <f ca="1">IF(ISERROR(MATCH([1]!WORKORDER[[#This Row],[TRAVELER]],[1]!Table1[TRAVELER],0)),L4055,#REF!)</f>
        <v>29936</v>
      </c>
    </row>
    <row r="4056" spans="1:12" hidden="1" x14ac:dyDescent="0.25">
      <c r="A4056" s="77">
        <v>713387</v>
      </c>
      <c r="B4056" s="77" t="s">
        <v>72</v>
      </c>
      <c r="C4056" s="77">
        <v>1611</v>
      </c>
      <c r="D4056" s="77"/>
      <c r="E4056" s="100">
        <v>688</v>
      </c>
      <c r="F4056" s="101">
        <v>2293</v>
      </c>
      <c r="G4056" s="102">
        <v>191457</v>
      </c>
      <c r="H4056" s="103">
        <v>46223</v>
      </c>
      <c r="I4056" s="104"/>
      <c r="J4056" s="77"/>
      <c r="K4056" s="77" t="str">
        <f ca="1">+IF(ISERROR(MATCH([1]!WORKORDER[[#This Row],[TRAVELER]],[1]!Table1[TRAVELER],0)),K4056,"Shipped")</f>
        <v>Shipped</v>
      </c>
      <c r="L4056" s="77">
        <f ca="1">IF(ISERROR(MATCH([1]!WORKORDER[[#This Row],[TRAVELER]],[1]!Table1[TRAVELER],0)),L4056,#REF!)</f>
        <v>29875</v>
      </c>
    </row>
    <row r="4057" spans="1:12" hidden="1" x14ac:dyDescent="0.25">
      <c r="A4057" s="77">
        <v>713388</v>
      </c>
      <c r="B4057" s="77" t="s">
        <v>72</v>
      </c>
      <c r="C4057" s="77">
        <v>1685</v>
      </c>
      <c r="D4057" s="77"/>
      <c r="E4057" s="100">
        <v>653</v>
      </c>
      <c r="F4057" s="101">
        <v>2177</v>
      </c>
      <c r="G4057" s="102">
        <v>191457</v>
      </c>
      <c r="H4057" s="103">
        <v>46223</v>
      </c>
      <c r="I4057" s="104"/>
      <c r="J4057" s="77"/>
      <c r="K4057" s="77" t="str">
        <f ca="1">+IF(ISERROR(MATCH([1]!WORKORDER[[#This Row],[TRAVELER]],[1]!Table1[TRAVELER],0)),K4057,"Shipped")</f>
        <v>Shipped</v>
      </c>
      <c r="L4057" s="77">
        <f ca="1">IF(ISERROR(MATCH([1]!WORKORDER[[#This Row],[TRAVELER]],[1]!Table1[TRAVELER],0)),L4057,#REF!)</f>
        <v>29877</v>
      </c>
    </row>
    <row r="4058" spans="1:12" hidden="1" x14ac:dyDescent="0.25">
      <c r="A4058" s="77">
        <v>713389</v>
      </c>
      <c r="B4058" s="77" t="s">
        <v>933</v>
      </c>
      <c r="C4058" s="77">
        <v>721</v>
      </c>
      <c r="D4058" s="77"/>
      <c r="E4058" s="100">
        <v>1097</v>
      </c>
      <c r="F4058" s="101">
        <v>123258</v>
      </c>
      <c r="G4058" s="102">
        <v>191305</v>
      </c>
      <c r="H4058" s="103">
        <v>46218</v>
      </c>
      <c r="I4058" s="104" t="s">
        <v>926</v>
      </c>
      <c r="J4058" s="77"/>
      <c r="K4058" s="77" t="str">
        <f ca="1">+IF(ISERROR(MATCH([1]!WORKORDER[[#This Row],[TRAVELER]],[1]!Table1[TRAVELER],0)),K4058,"Shipped")</f>
        <v>Shipped</v>
      </c>
      <c r="L4058" s="77">
        <f ca="1">IF(ISERROR(MATCH([1]!WORKORDER[[#This Row],[TRAVELER]],[1]!Table1[TRAVELER],0)),L4058,#REF!)</f>
        <v>29874</v>
      </c>
    </row>
    <row r="4059" spans="1:12" hidden="1" x14ac:dyDescent="0.25">
      <c r="A4059" s="77">
        <v>713390</v>
      </c>
      <c r="B4059" s="77" t="s">
        <v>933</v>
      </c>
      <c r="C4059" s="77">
        <v>1513</v>
      </c>
      <c r="D4059" s="77"/>
      <c r="E4059" s="100">
        <v>1114</v>
      </c>
      <c r="F4059" s="101">
        <v>125169</v>
      </c>
      <c r="G4059" s="102">
        <v>191305</v>
      </c>
      <c r="H4059" s="103">
        <v>46218</v>
      </c>
      <c r="I4059" s="104" t="s">
        <v>926</v>
      </c>
      <c r="J4059" s="77"/>
      <c r="K4059" s="77" t="str">
        <f ca="1">+IF(ISERROR(MATCH([1]!WORKORDER[[#This Row],[TRAVELER]],[1]!Table1[TRAVELER],0)),K4059,"Shipped")</f>
        <v>Shipped</v>
      </c>
      <c r="L4059" s="77">
        <f ca="1">IF(ISERROR(MATCH([1]!WORKORDER[[#This Row],[TRAVELER]],[1]!Table1[TRAVELER],0)),L4059,#REF!)</f>
        <v>29874</v>
      </c>
    </row>
    <row r="4060" spans="1:12" hidden="1" x14ac:dyDescent="0.25">
      <c r="A4060" s="77">
        <v>713391</v>
      </c>
      <c r="B4060" s="77" t="s">
        <v>958</v>
      </c>
      <c r="C4060" s="77">
        <v>918</v>
      </c>
      <c r="D4060" s="77"/>
      <c r="E4060" s="100">
        <v>961</v>
      </c>
      <c r="F4060" s="101">
        <v>32033</v>
      </c>
      <c r="G4060" s="102">
        <v>191521</v>
      </c>
      <c r="H4060" s="103">
        <v>46225</v>
      </c>
      <c r="I4060" s="104" t="s">
        <v>926</v>
      </c>
      <c r="J4060" s="77"/>
      <c r="K4060" s="77" t="str">
        <f ca="1">+IF(ISERROR(MATCH([1]!WORKORDER[[#This Row],[TRAVELER]],[1]!Table1[TRAVELER],0)),K4060,"Shipped")</f>
        <v>Shipped</v>
      </c>
      <c r="L4060" s="77">
        <f ca="1">IF(ISERROR(MATCH([1]!WORKORDER[[#This Row],[TRAVELER]],[1]!Table1[TRAVELER],0)),L4060,#REF!)</f>
        <v>29893</v>
      </c>
    </row>
    <row r="4061" spans="1:12" hidden="1" x14ac:dyDescent="0.25">
      <c r="A4061" s="77">
        <v>713393</v>
      </c>
      <c r="B4061" s="77" t="s">
        <v>958</v>
      </c>
      <c r="C4061" s="77">
        <v>698</v>
      </c>
      <c r="D4061" s="77"/>
      <c r="E4061" s="100">
        <v>944</v>
      </c>
      <c r="F4061" s="101">
        <v>31467</v>
      </c>
      <c r="G4061" s="102">
        <v>191521</v>
      </c>
      <c r="H4061" s="103">
        <v>46225</v>
      </c>
      <c r="I4061" s="104" t="s">
        <v>926</v>
      </c>
      <c r="J4061" s="77"/>
      <c r="K4061" s="77" t="str">
        <f ca="1">+IF(ISERROR(MATCH([1]!WORKORDER[[#This Row],[TRAVELER]],[1]!Table1[TRAVELER],0)),K4061,"Shipped")</f>
        <v>Shipped</v>
      </c>
      <c r="L4061" s="77">
        <f ca="1">IF(ISERROR(MATCH([1]!WORKORDER[[#This Row],[TRAVELER]],[1]!Table1[TRAVELER],0)),L4061,#REF!)</f>
        <v>29902</v>
      </c>
    </row>
    <row r="4062" spans="1:12" hidden="1" x14ac:dyDescent="0.25">
      <c r="A4062" s="77">
        <v>713395</v>
      </c>
      <c r="B4062" s="77" t="s">
        <v>934</v>
      </c>
      <c r="C4062" s="77">
        <v>190</v>
      </c>
      <c r="D4062" s="77"/>
      <c r="E4062" s="100">
        <v>788</v>
      </c>
      <c r="F4062" s="101">
        <v>11622</v>
      </c>
      <c r="G4062" s="102">
        <v>191305</v>
      </c>
      <c r="H4062" s="103">
        <v>46218</v>
      </c>
      <c r="I4062" s="104" t="s">
        <v>926</v>
      </c>
      <c r="J4062" s="77" t="s">
        <v>2400</v>
      </c>
      <c r="K4062" s="77" t="str">
        <f ca="1">+IF(ISERROR(MATCH([1]!WORKORDER[[#This Row],[TRAVELER]],[1]!Table1[TRAVELER],0)),K4062,"Shipped")</f>
        <v>Shipped</v>
      </c>
      <c r="L4062" s="77">
        <f ca="1">IF(ISERROR(MATCH([1]!WORKORDER[[#This Row],[TRAVELER]],[1]!Table1[TRAVELER],0)),L4062,#REF!)</f>
        <v>29867</v>
      </c>
    </row>
    <row r="4063" spans="1:12" hidden="1" x14ac:dyDescent="0.25">
      <c r="A4063" s="77">
        <v>713396</v>
      </c>
      <c r="B4063" s="77" t="s">
        <v>934</v>
      </c>
      <c r="C4063" s="77">
        <v>841</v>
      </c>
      <c r="D4063" s="77"/>
      <c r="E4063" s="100">
        <v>628</v>
      </c>
      <c r="F4063" s="101">
        <v>9263</v>
      </c>
      <c r="G4063" s="102">
        <v>191305</v>
      </c>
      <c r="H4063" s="103">
        <v>46218</v>
      </c>
      <c r="I4063" s="104" t="s">
        <v>926</v>
      </c>
      <c r="J4063" s="77" t="s">
        <v>2400</v>
      </c>
      <c r="K4063" s="77" t="str">
        <f ca="1">+IF(ISERROR(MATCH([1]!WORKORDER[[#This Row],[TRAVELER]],[1]!Table1[TRAVELER],0)),K4063,"Shipped")</f>
        <v>Shipped</v>
      </c>
      <c r="L4063" s="77">
        <f ca="1">IF(ISERROR(MATCH([1]!WORKORDER[[#This Row],[TRAVELER]],[1]!Table1[TRAVELER],0)),L4063,#REF!)</f>
        <v>29869</v>
      </c>
    </row>
    <row r="4064" spans="1:12" hidden="1" x14ac:dyDescent="0.25">
      <c r="A4064" s="77">
        <v>713405</v>
      </c>
      <c r="B4064" s="77">
        <v>11546364</v>
      </c>
      <c r="C4064" s="77">
        <v>396</v>
      </c>
      <c r="D4064" s="77"/>
      <c r="E4064" s="100">
        <v>1013</v>
      </c>
      <c r="F4064" s="101">
        <v>122048</v>
      </c>
      <c r="G4064" s="102">
        <v>191530</v>
      </c>
      <c r="H4064" s="103">
        <v>46225</v>
      </c>
      <c r="I4064" s="104" t="s">
        <v>926</v>
      </c>
      <c r="J4064" s="77"/>
      <c r="K4064" s="77" t="str">
        <f ca="1">+IF(ISERROR(MATCH([1]!WORKORDER[[#This Row],[TRAVELER]],[1]!Table1[TRAVELER],0)),K4064,"Shipped")</f>
        <v>Shipped</v>
      </c>
      <c r="L4064" s="77">
        <f ca="1">IF(ISERROR(MATCH([1]!WORKORDER[[#This Row],[TRAVELER]],[1]!Table1[TRAVELER],0)),L4064,#REF!)</f>
        <v>29913</v>
      </c>
    </row>
    <row r="4065" spans="1:12" hidden="1" x14ac:dyDescent="0.25">
      <c r="A4065" s="77">
        <v>713406</v>
      </c>
      <c r="B4065" s="77">
        <v>11546364</v>
      </c>
      <c r="C4065" s="77">
        <v>1435</v>
      </c>
      <c r="D4065" s="77"/>
      <c r="E4065" s="100">
        <v>1114</v>
      </c>
      <c r="F4065" s="101">
        <v>134217</v>
      </c>
      <c r="G4065" s="102">
        <v>191530</v>
      </c>
      <c r="H4065" s="103">
        <v>46225</v>
      </c>
      <c r="I4065" s="104" t="s">
        <v>926</v>
      </c>
      <c r="J4065" s="77"/>
      <c r="K4065" s="77" t="str">
        <f ca="1">+IF(ISERROR(MATCH([1]!WORKORDER[[#This Row],[TRAVELER]],[1]!Table1[TRAVELER],0)),K4065,"Shipped")</f>
        <v>Shipped</v>
      </c>
      <c r="L4065" s="77">
        <f ca="1">IF(ISERROR(MATCH([1]!WORKORDER[[#This Row],[TRAVELER]],[1]!Table1[TRAVELER],0)),L4065,#REF!)</f>
        <v>29911</v>
      </c>
    </row>
    <row r="4066" spans="1:12" hidden="1" x14ac:dyDescent="0.25">
      <c r="A4066" s="77">
        <v>713407</v>
      </c>
      <c r="B4066" s="77">
        <v>11546364</v>
      </c>
      <c r="C4066" s="77">
        <v>381</v>
      </c>
      <c r="D4066" s="77"/>
      <c r="E4066" s="100">
        <v>963</v>
      </c>
      <c r="F4066" s="101">
        <v>116024</v>
      </c>
      <c r="G4066" s="102">
        <v>191530</v>
      </c>
      <c r="H4066" s="103">
        <v>46225</v>
      </c>
      <c r="I4066" s="104" t="s">
        <v>926</v>
      </c>
      <c r="J4066" s="77"/>
      <c r="K4066" s="77" t="str">
        <f ca="1">+IF(ISERROR(MATCH([1]!WORKORDER[[#This Row],[TRAVELER]],[1]!Table1[TRAVELER],0)),K4066,"Shipped")</f>
        <v>Shipped</v>
      </c>
      <c r="L4066" s="77">
        <f ca="1">IF(ISERROR(MATCH([1]!WORKORDER[[#This Row],[TRAVELER]],[1]!Table1[TRAVELER],0)),L4066,#REF!)</f>
        <v>29902</v>
      </c>
    </row>
    <row r="4067" spans="1:12" hidden="1" x14ac:dyDescent="0.25">
      <c r="A4067" s="77">
        <v>713408</v>
      </c>
      <c r="B4067" s="77">
        <v>11546364</v>
      </c>
      <c r="C4067" s="77">
        <v>1585</v>
      </c>
      <c r="D4067" s="77"/>
      <c r="E4067" s="100">
        <v>1125</v>
      </c>
      <c r="F4067" s="101">
        <v>135542</v>
      </c>
      <c r="G4067" s="102">
        <v>191530</v>
      </c>
      <c r="H4067" s="103">
        <v>46225</v>
      </c>
      <c r="I4067" s="104" t="s">
        <v>926</v>
      </c>
      <c r="J4067" s="77"/>
      <c r="K4067" s="77" t="str">
        <f ca="1">+IF(ISERROR(MATCH([1]!WORKORDER[[#This Row],[TRAVELER]],[1]!Table1[TRAVELER],0)),K4067,"Shipped")</f>
        <v>Shipped</v>
      </c>
      <c r="L4067" s="77">
        <f ca="1">IF(ISERROR(MATCH([1]!WORKORDER[[#This Row],[TRAVELER]],[1]!Table1[TRAVELER],0)),L4067,#REF!)</f>
        <v>29911</v>
      </c>
    </row>
    <row r="4068" spans="1:12" hidden="1" x14ac:dyDescent="0.25">
      <c r="A4068" s="77">
        <v>713409</v>
      </c>
      <c r="B4068" s="77" t="s">
        <v>962</v>
      </c>
      <c r="C4068" s="77">
        <v>1600</v>
      </c>
      <c r="D4068" s="77"/>
      <c r="E4068" s="100">
        <v>1129</v>
      </c>
      <c r="F4068" s="101">
        <v>11381</v>
      </c>
      <c r="G4068" s="102">
        <v>191457</v>
      </c>
      <c r="H4068" s="103">
        <v>46223</v>
      </c>
      <c r="I4068" s="104" t="s">
        <v>926</v>
      </c>
      <c r="J4068" s="77"/>
      <c r="K4068" s="77" t="str">
        <f ca="1">+IF(ISERROR(MATCH([1]!WORKORDER[[#This Row],[TRAVELER]],[1]!Table1[TRAVELER],0)),K4068,"Shipped")</f>
        <v>Shipped</v>
      </c>
      <c r="L4068" s="77">
        <f ca="1">IF(ISERROR(MATCH([1]!WORKORDER[[#This Row],[TRAVELER]],[1]!Table1[TRAVELER],0)),L4068,#REF!)</f>
        <v>29972</v>
      </c>
    </row>
    <row r="4069" spans="1:12" hidden="1" x14ac:dyDescent="0.25">
      <c r="A4069" s="77">
        <v>713410</v>
      </c>
      <c r="B4069" s="77" t="s">
        <v>962</v>
      </c>
      <c r="C4069" s="77">
        <v>753</v>
      </c>
      <c r="D4069" s="77"/>
      <c r="E4069" s="100">
        <v>1043</v>
      </c>
      <c r="F4069" s="101">
        <v>10514</v>
      </c>
      <c r="G4069" s="102">
        <v>191457</v>
      </c>
      <c r="H4069" s="103">
        <v>46223</v>
      </c>
      <c r="I4069" s="104" t="s">
        <v>926</v>
      </c>
      <c r="J4069" s="77"/>
      <c r="K4069" s="77" t="str">
        <f ca="1">+IF(ISERROR(MATCH([1]!WORKORDER[[#This Row],[TRAVELER]],[1]!Table1[TRAVELER],0)),K4069,"Shipped")</f>
        <v>Shipped</v>
      </c>
      <c r="L4069" s="77">
        <f ca="1">IF(ISERROR(MATCH([1]!WORKORDER[[#This Row],[TRAVELER]],[1]!Table1[TRAVELER],0)),L4069,#REF!)</f>
        <v>29913</v>
      </c>
    </row>
    <row r="4070" spans="1:12" hidden="1" x14ac:dyDescent="0.25">
      <c r="A4070" s="77">
        <v>713411</v>
      </c>
      <c r="B4070" s="77" t="s">
        <v>962</v>
      </c>
      <c r="C4070" s="77">
        <v>1528</v>
      </c>
      <c r="D4070" s="77"/>
      <c r="E4070" s="100">
        <v>1032</v>
      </c>
      <c r="F4070" s="101">
        <v>10403</v>
      </c>
      <c r="G4070" s="102">
        <v>191457</v>
      </c>
      <c r="H4070" s="103">
        <v>46223</v>
      </c>
      <c r="I4070" s="104" t="s">
        <v>926</v>
      </c>
      <c r="J4070" s="77"/>
      <c r="K4070" s="77" t="str">
        <f ca="1">+IF(ISERROR(MATCH([1]!WORKORDER[[#This Row],[TRAVELER]],[1]!Table1[TRAVELER],0)),K4070,"Shipped")</f>
        <v>Shipped</v>
      </c>
      <c r="L4070" s="77">
        <f ca="1">IF(ISERROR(MATCH([1]!WORKORDER[[#This Row],[TRAVELER]],[1]!Table1[TRAVELER],0)),L4070,#REF!)</f>
        <v>29879</v>
      </c>
    </row>
    <row r="4071" spans="1:12" hidden="1" x14ac:dyDescent="0.25">
      <c r="A4071" s="77">
        <v>713412</v>
      </c>
      <c r="B4071" s="77" t="s">
        <v>962</v>
      </c>
      <c r="C4071" s="77">
        <v>618</v>
      </c>
      <c r="D4071" s="77"/>
      <c r="E4071" s="100">
        <v>1173</v>
      </c>
      <c r="F4071" s="101">
        <v>11825</v>
      </c>
      <c r="G4071" s="102">
        <v>191457</v>
      </c>
      <c r="H4071" s="103">
        <v>46223</v>
      </c>
      <c r="I4071" s="104" t="s">
        <v>926</v>
      </c>
      <c r="J4071" s="77"/>
      <c r="K4071" s="77" t="str">
        <f ca="1">+IF(ISERROR(MATCH([1]!WORKORDER[[#This Row],[TRAVELER]],[1]!Table1[TRAVELER],0)),K4071,"Shipped")</f>
        <v>Shipped</v>
      </c>
      <c r="L4071" s="77">
        <f ca="1">IF(ISERROR(MATCH([1]!WORKORDER[[#This Row],[TRAVELER]],[1]!Table1[TRAVELER],0)),L4071,#REF!)</f>
        <v>29888</v>
      </c>
    </row>
    <row r="4072" spans="1:12" hidden="1" x14ac:dyDescent="0.25">
      <c r="A4072" s="77">
        <v>713413</v>
      </c>
      <c r="B4072" s="77" t="s">
        <v>944</v>
      </c>
      <c r="C4072" s="77" t="s">
        <v>922</v>
      </c>
      <c r="D4072" s="77"/>
      <c r="E4072" s="100">
        <v>1736</v>
      </c>
      <c r="F4072" s="101">
        <v>40000</v>
      </c>
      <c r="G4072" s="102">
        <v>191611</v>
      </c>
      <c r="H4072" s="103">
        <v>46227</v>
      </c>
      <c r="I4072" s="104" t="s">
        <v>926</v>
      </c>
      <c r="J4072" s="77"/>
      <c r="K4072" s="77" t="str">
        <f ca="1">+IF(ISERROR(MATCH([1]!WORKORDER[[#This Row],[TRAVELER]],[1]!Table1[TRAVELER],0)),K4072,"Shipped")</f>
        <v>Shipped</v>
      </c>
      <c r="L4072" s="77">
        <f ca="1">IF(ISERROR(MATCH([1]!WORKORDER[[#This Row],[TRAVELER]],[1]!Table1[TRAVELER],0)),L4072,#REF!)</f>
        <v>29900</v>
      </c>
    </row>
    <row r="4073" spans="1:12" hidden="1" x14ac:dyDescent="0.25">
      <c r="A4073" s="77">
        <v>713414</v>
      </c>
      <c r="B4073" s="77" t="s">
        <v>944</v>
      </c>
      <c r="C4073" s="77" t="s">
        <v>922</v>
      </c>
      <c r="D4073" s="77"/>
      <c r="E4073" s="100">
        <v>1736</v>
      </c>
      <c r="F4073" s="101">
        <v>40000</v>
      </c>
      <c r="G4073" s="102">
        <v>191611</v>
      </c>
      <c r="H4073" s="103">
        <v>46227</v>
      </c>
      <c r="I4073" s="104" t="s">
        <v>2401</v>
      </c>
      <c r="J4073" s="77"/>
      <c r="K4073" s="77" t="str">
        <f ca="1">+IF(ISERROR(MATCH([1]!WORKORDER[[#This Row],[TRAVELER]],[1]!Table1[TRAVELER],0)),K4073,"Shipped")</f>
        <v>Shipped</v>
      </c>
      <c r="L4073" s="77">
        <f ca="1">IF(ISERROR(MATCH([1]!WORKORDER[[#This Row],[TRAVELER]],[1]!Table1[TRAVELER],0)),L4073,#REF!)</f>
        <v>29898</v>
      </c>
    </row>
    <row r="4074" spans="1:12" hidden="1" x14ac:dyDescent="0.25">
      <c r="A4074" s="77">
        <v>713415</v>
      </c>
      <c r="B4074" s="77" t="s">
        <v>944</v>
      </c>
      <c r="C4074" s="77" t="s">
        <v>922</v>
      </c>
      <c r="D4074" s="77"/>
      <c r="E4074" s="100">
        <v>1736</v>
      </c>
      <c r="F4074" s="101">
        <v>40000</v>
      </c>
      <c r="G4074" s="102">
        <v>191611</v>
      </c>
      <c r="H4074" s="103">
        <v>46227</v>
      </c>
      <c r="I4074" s="104" t="s">
        <v>926</v>
      </c>
      <c r="J4074" s="77"/>
      <c r="K4074" s="77" t="str">
        <f ca="1">+IF(ISERROR(MATCH([1]!WORKORDER[[#This Row],[TRAVELER]],[1]!Table1[TRAVELER],0)),K4074,"Shipped")</f>
        <v>Shipped</v>
      </c>
      <c r="L4074" s="77">
        <f ca="1">IF(ISERROR(MATCH([1]!WORKORDER[[#This Row],[TRAVELER]],[1]!Table1[TRAVELER],0)),L4074,#REF!)</f>
        <v>29898</v>
      </c>
    </row>
    <row r="4075" spans="1:12" hidden="1" x14ac:dyDescent="0.25">
      <c r="A4075" s="77">
        <v>713416</v>
      </c>
      <c r="B4075" s="77" t="s">
        <v>944</v>
      </c>
      <c r="C4075" s="77" t="s">
        <v>922</v>
      </c>
      <c r="D4075" s="77"/>
      <c r="E4075" s="100">
        <v>1736</v>
      </c>
      <c r="F4075" s="101">
        <v>40000</v>
      </c>
      <c r="G4075" s="102">
        <v>191611</v>
      </c>
      <c r="H4075" s="103">
        <v>46227</v>
      </c>
      <c r="I4075" s="104" t="s">
        <v>2402</v>
      </c>
      <c r="J4075" s="77"/>
      <c r="K4075" s="77" t="str">
        <f ca="1">+IF(ISERROR(MATCH([1]!WORKORDER[[#This Row],[TRAVELER]],[1]!Table1[TRAVELER],0)),K4075,"Shipped")</f>
        <v>Shipped</v>
      </c>
      <c r="L4075" s="77">
        <f ca="1">IF(ISERROR(MATCH([1]!WORKORDER[[#This Row],[TRAVELER]],[1]!Table1[TRAVELER],0)),L4075,#REF!)</f>
        <v>29900</v>
      </c>
    </row>
    <row r="4076" spans="1:12" hidden="1" x14ac:dyDescent="0.25">
      <c r="A4076" s="77">
        <v>713419</v>
      </c>
      <c r="B4076" s="77" t="s">
        <v>934</v>
      </c>
      <c r="C4076" s="77" t="s">
        <v>922</v>
      </c>
      <c r="D4076" s="77"/>
      <c r="E4076" s="100">
        <v>1320</v>
      </c>
      <c r="F4076" s="101">
        <v>40000</v>
      </c>
      <c r="G4076" s="102">
        <v>191380</v>
      </c>
      <c r="H4076" s="103">
        <v>46219</v>
      </c>
      <c r="I4076" s="104" t="s">
        <v>2403</v>
      </c>
      <c r="J4076" s="77"/>
      <c r="K4076" s="77" t="str">
        <f ca="1">+IF(ISERROR(MATCH([1]!WORKORDER[[#This Row],[TRAVELER]],[1]!Table1[TRAVELER],0)),K4076,"Shipped")</f>
        <v>Shipped</v>
      </c>
      <c r="L4076" s="77">
        <f ca="1">IF(ISERROR(MATCH([1]!WORKORDER[[#This Row],[TRAVELER]],[1]!Table1[TRAVELER],0)),L4076,#REF!)</f>
        <v>29875</v>
      </c>
    </row>
    <row r="4077" spans="1:12" hidden="1" x14ac:dyDescent="0.25">
      <c r="A4077" s="77">
        <v>713420</v>
      </c>
      <c r="B4077" s="77" t="s">
        <v>934</v>
      </c>
      <c r="C4077" s="77" t="s">
        <v>922</v>
      </c>
      <c r="D4077" s="77"/>
      <c r="E4077" s="100">
        <v>1320</v>
      </c>
      <c r="F4077" s="101">
        <v>40000</v>
      </c>
      <c r="G4077" s="102">
        <v>191380</v>
      </c>
      <c r="H4077" s="103">
        <v>46219</v>
      </c>
      <c r="I4077" s="104" t="s">
        <v>2404</v>
      </c>
      <c r="J4077" s="77"/>
      <c r="K4077" s="77" t="str">
        <f ca="1">+IF(ISERROR(MATCH([1]!WORKORDER[[#This Row],[TRAVELER]],[1]!Table1[TRAVELER],0)),K4077,"Shipped")</f>
        <v>Shipped</v>
      </c>
      <c r="L4077" s="77">
        <f ca="1">IF(ISERROR(MATCH([1]!WORKORDER[[#This Row],[TRAVELER]],[1]!Table1[TRAVELER],0)),L4077,#REF!)</f>
        <v>29879</v>
      </c>
    </row>
    <row r="4078" spans="1:12" hidden="1" x14ac:dyDescent="0.25">
      <c r="A4078" s="77">
        <v>713421</v>
      </c>
      <c r="B4078" s="77" t="s">
        <v>943</v>
      </c>
      <c r="C4078" s="77" t="s">
        <v>922</v>
      </c>
      <c r="D4078" s="77"/>
      <c r="E4078" s="100">
        <v>1492</v>
      </c>
      <c r="F4078" s="101">
        <v>22000</v>
      </c>
      <c r="G4078" s="102">
        <v>191380</v>
      </c>
      <c r="H4078" s="103">
        <v>46219</v>
      </c>
      <c r="I4078" s="104" t="s">
        <v>2405</v>
      </c>
      <c r="J4078" s="77"/>
      <c r="K4078" s="77" t="str">
        <f ca="1">+IF(ISERROR(MATCH([1]!WORKORDER[[#This Row],[TRAVELER]],[1]!Table1[TRAVELER],0)),K4078,"Shipped")</f>
        <v>Shipped</v>
      </c>
      <c r="L4078" s="77">
        <f ca="1">IF(ISERROR(MATCH([1]!WORKORDER[[#This Row],[TRAVELER]],[1]!Table1[TRAVELER],0)),L4078,#REF!)</f>
        <v>29893</v>
      </c>
    </row>
    <row r="4079" spans="1:12" hidden="1" x14ac:dyDescent="0.25">
      <c r="A4079" s="77">
        <v>713422</v>
      </c>
      <c r="B4079" s="77" t="s">
        <v>943</v>
      </c>
      <c r="C4079" s="77" t="s">
        <v>922</v>
      </c>
      <c r="D4079" s="77"/>
      <c r="E4079" s="100">
        <v>1492</v>
      </c>
      <c r="F4079" s="101">
        <v>22000</v>
      </c>
      <c r="G4079" s="102">
        <v>191380</v>
      </c>
      <c r="H4079" s="103">
        <v>46219</v>
      </c>
      <c r="I4079" s="104" t="s">
        <v>2406</v>
      </c>
      <c r="J4079" s="77"/>
      <c r="K4079" s="77" t="str">
        <f ca="1">+IF(ISERROR(MATCH([1]!WORKORDER[[#This Row],[TRAVELER]],[1]!Table1[TRAVELER],0)),K4079,"Shipped")</f>
        <v>Shipped</v>
      </c>
      <c r="L4079" s="77">
        <f ca="1">IF(ISERROR(MATCH([1]!WORKORDER[[#This Row],[TRAVELER]],[1]!Table1[TRAVELER],0)),L4079,#REF!)</f>
        <v>29888</v>
      </c>
    </row>
    <row r="4080" spans="1:12" hidden="1" x14ac:dyDescent="0.25">
      <c r="A4080" s="77">
        <v>713423</v>
      </c>
      <c r="B4080" s="77">
        <v>11611548</v>
      </c>
      <c r="C4080" s="77" t="s">
        <v>922</v>
      </c>
      <c r="D4080" s="77"/>
      <c r="E4080" s="100">
        <v>1462</v>
      </c>
      <c r="F4080" s="101">
        <v>5000</v>
      </c>
      <c r="G4080" s="102">
        <v>191397</v>
      </c>
      <c r="H4080" s="103">
        <v>46220</v>
      </c>
      <c r="I4080" s="104" t="s">
        <v>926</v>
      </c>
      <c r="J4080" s="77" t="s">
        <v>871</v>
      </c>
      <c r="K4080" s="77" t="str">
        <f ca="1">+IF(ISERROR(MATCH([1]!WORKORDER[[#This Row],[TRAVELER]],[1]!Table1[TRAVELER],0)),K4080,"Shipped")</f>
        <v>Shipped</v>
      </c>
      <c r="L4080" s="77">
        <f ca="1">IF(ISERROR(MATCH([1]!WORKORDER[[#This Row],[TRAVELER]],[1]!Table1[TRAVELER],0)),L4080,#REF!)</f>
        <v>29888</v>
      </c>
    </row>
    <row r="4081" spans="1:12" hidden="1" x14ac:dyDescent="0.25">
      <c r="A4081" s="77">
        <v>713424</v>
      </c>
      <c r="B4081" s="77">
        <v>11611548</v>
      </c>
      <c r="C4081" s="77" t="s">
        <v>922</v>
      </c>
      <c r="D4081" s="77"/>
      <c r="E4081" s="100">
        <v>1462</v>
      </c>
      <c r="F4081" s="101">
        <v>5000</v>
      </c>
      <c r="G4081" s="102">
        <v>191397</v>
      </c>
      <c r="H4081" s="103">
        <v>46220</v>
      </c>
      <c r="I4081" s="104" t="s">
        <v>2407</v>
      </c>
      <c r="J4081" s="77" t="s">
        <v>871</v>
      </c>
      <c r="K4081" s="77" t="str">
        <f ca="1">+IF(ISERROR(MATCH([1]!WORKORDER[[#This Row],[TRAVELER]],[1]!Table1[TRAVELER],0)),K4081,"Shipped")</f>
        <v>Shipped</v>
      </c>
      <c r="L4081" s="77">
        <f ca="1">IF(ISERROR(MATCH([1]!WORKORDER[[#This Row],[TRAVELER]],[1]!Table1[TRAVELER],0)),L4081,#REF!)</f>
        <v>29888</v>
      </c>
    </row>
    <row r="4082" spans="1:12" hidden="1" x14ac:dyDescent="0.25">
      <c r="A4082" s="77">
        <v>713425</v>
      </c>
      <c r="B4082" s="77">
        <v>11611548</v>
      </c>
      <c r="C4082" s="77" t="s">
        <v>922</v>
      </c>
      <c r="D4082" s="77"/>
      <c r="E4082" s="100">
        <v>746</v>
      </c>
      <c r="F4082" s="101">
        <v>2550</v>
      </c>
      <c r="G4082" s="102">
        <v>191397</v>
      </c>
      <c r="H4082" s="103">
        <v>46220</v>
      </c>
      <c r="I4082" s="104" t="s">
        <v>926</v>
      </c>
      <c r="J4082" s="77" t="s">
        <v>871</v>
      </c>
      <c r="K4082" s="77" t="str">
        <f ca="1">+IF(ISERROR(MATCH([1]!WORKORDER[[#This Row],[TRAVELER]],[1]!Table1[TRAVELER],0)),K4082,"Shipped")</f>
        <v>Shipped</v>
      </c>
      <c r="L4082" s="77">
        <f ca="1">IF(ISERROR(MATCH([1]!WORKORDER[[#This Row],[TRAVELER]],[1]!Table1[TRAVELER],0)),L4082,#REF!)</f>
        <v>29888</v>
      </c>
    </row>
    <row r="4083" spans="1:12" hidden="1" x14ac:dyDescent="0.25">
      <c r="A4083" s="77">
        <v>713426</v>
      </c>
      <c r="B4083" s="77">
        <v>11611548</v>
      </c>
      <c r="C4083" s="77" t="s">
        <v>922</v>
      </c>
      <c r="D4083" s="77"/>
      <c r="E4083" s="100">
        <v>746</v>
      </c>
      <c r="F4083" s="101">
        <v>2550</v>
      </c>
      <c r="G4083" s="102">
        <v>191397</v>
      </c>
      <c r="H4083" s="103">
        <v>46220</v>
      </c>
      <c r="I4083" s="104" t="s">
        <v>2408</v>
      </c>
      <c r="J4083" s="77" t="s">
        <v>871</v>
      </c>
      <c r="K4083" s="77" t="str">
        <f ca="1">+IF(ISERROR(MATCH([1]!WORKORDER[[#This Row],[TRAVELER]],[1]!Table1[TRAVELER],0)),K4083,"Shipped")</f>
        <v>Shipped</v>
      </c>
      <c r="L4083" s="77">
        <f ca="1">IF(ISERROR(MATCH([1]!WORKORDER[[#This Row],[TRAVELER]],[1]!Table1[TRAVELER],0)),L4083,#REF!)</f>
        <v>29888</v>
      </c>
    </row>
    <row r="4084" spans="1:12" hidden="1" x14ac:dyDescent="0.25">
      <c r="A4084" s="77">
        <v>713427</v>
      </c>
      <c r="B4084" s="77">
        <v>11547176</v>
      </c>
      <c r="C4084" s="77" t="s">
        <v>922</v>
      </c>
      <c r="D4084" s="77"/>
      <c r="E4084" s="100">
        <v>1710</v>
      </c>
      <c r="F4084" s="101">
        <v>45000</v>
      </c>
      <c r="G4084" s="102">
        <v>191397</v>
      </c>
      <c r="H4084" s="103">
        <v>46220</v>
      </c>
      <c r="I4084" s="104" t="s">
        <v>926</v>
      </c>
      <c r="J4084" s="77" t="s">
        <v>2409</v>
      </c>
      <c r="K4084" s="77" t="str">
        <f ca="1">+IF(ISERROR(MATCH([1]!WORKORDER[[#This Row],[TRAVELER]],[1]!Table1[TRAVELER],0)),K4084,"Shipped")</f>
        <v>Shipped</v>
      </c>
      <c r="L4084" s="77">
        <f ca="1">IF(ISERROR(MATCH([1]!WORKORDER[[#This Row],[TRAVELER]],[1]!Table1[TRAVELER],0)),L4084,#REF!)</f>
        <v>29875</v>
      </c>
    </row>
    <row r="4085" spans="1:12" hidden="1" x14ac:dyDescent="0.25">
      <c r="A4085" s="77">
        <v>713428</v>
      </c>
      <c r="B4085" s="77">
        <v>11547176</v>
      </c>
      <c r="C4085" s="77" t="s">
        <v>922</v>
      </c>
      <c r="D4085" s="77"/>
      <c r="E4085" s="100">
        <v>1710</v>
      </c>
      <c r="F4085" s="101">
        <v>45000</v>
      </c>
      <c r="G4085" s="102">
        <v>191397</v>
      </c>
      <c r="H4085" s="103">
        <v>46220</v>
      </c>
      <c r="I4085" s="104" t="s">
        <v>2410</v>
      </c>
      <c r="J4085" s="77" t="s">
        <v>2409</v>
      </c>
      <c r="K4085" s="77" t="str">
        <f ca="1">+IF(ISERROR(MATCH([1]!WORKORDER[[#This Row],[TRAVELER]],[1]!Table1[TRAVELER],0)),K4085,"Shipped")</f>
        <v>Shipped</v>
      </c>
      <c r="L4085" s="77">
        <f ca="1">IF(ISERROR(MATCH([1]!WORKORDER[[#This Row],[TRAVELER]],[1]!Table1[TRAVELER],0)),L4085,#REF!)</f>
        <v>29879</v>
      </c>
    </row>
    <row r="4086" spans="1:12" hidden="1" x14ac:dyDescent="0.25">
      <c r="A4086" s="77">
        <v>713431</v>
      </c>
      <c r="B4086" s="77" t="s">
        <v>998</v>
      </c>
      <c r="C4086" s="77">
        <v>1538</v>
      </c>
      <c r="D4086" s="77"/>
      <c r="E4086" s="100">
        <v>1259</v>
      </c>
      <c r="F4086" s="101">
        <v>48238</v>
      </c>
      <c r="G4086" s="102">
        <v>191223</v>
      </c>
      <c r="H4086" s="103">
        <v>46213</v>
      </c>
      <c r="I4086" s="104" t="s">
        <v>2411</v>
      </c>
      <c r="J4086" s="77"/>
      <c r="K4086" s="77" t="str">
        <f ca="1">+IF(ISERROR(MATCH([1]!WORKORDER[[#This Row],[TRAVELER]],[1]!Table1[TRAVELER],0)),K4086,"Shipped")</f>
        <v>Shipped</v>
      </c>
      <c r="L4086" s="77">
        <f ca="1">IF(ISERROR(MATCH([1]!WORKORDER[[#This Row],[TRAVELER]],[1]!Table1[TRAVELER],0)),L4086,#REF!)</f>
        <v>29875</v>
      </c>
    </row>
    <row r="4087" spans="1:12" hidden="1" x14ac:dyDescent="0.25">
      <c r="A4087" s="77">
        <v>713432</v>
      </c>
      <c r="B4087" s="77" t="s">
        <v>998</v>
      </c>
      <c r="C4087" s="77">
        <v>671</v>
      </c>
      <c r="D4087" s="77"/>
      <c r="E4087" s="100">
        <v>1144</v>
      </c>
      <c r="F4087" s="101">
        <v>43831</v>
      </c>
      <c r="G4087" s="102">
        <v>191223</v>
      </c>
      <c r="H4087" s="103">
        <v>46213</v>
      </c>
      <c r="I4087" s="104" t="s">
        <v>2412</v>
      </c>
      <c r="J4087" s="77"/>
      <c r="K4087" s="77" t="str">
        <f ca="1">+IF(ISERROR(MATCH([1]!WORKORDER[[#This Row],[TRAVELER]],[1]!Table1[TRAVELER],0)),K4087,"Shipped")</f>
        <v>Shipped</v>
      </c>
      <c r="L4087" s="77">
        <f ca="1">IF(ISERROR(MATCH([1]!WORKORDER[[#This Row],[TRAVELER]],[1]!Table1[TRAVELER],0)),L4087,#REF!)</f>
        <v>29875</v>
      </c>
    </row>
    <row r="4088" spans="1:12" hidden="1" x14ac:dyDescent="0.25">
      <c r="A4088" s="77">
        <v>713433</v>
      </c>
      <c r="B4088" s="77" t="s">
        <v>998</v>
      </c>
      <c r="C4088" s="77">
        <v>722</v>
      </c>
      <c r="D4088" s="77"/>
      <c r="E4088" s="100">
        <v>1232</v>
      </c>
      <c r="F4088" s="101">
        <v>47203</v>
      </c>
      <c r="G4088" s="102">
        <v>191223</v>
      </c>
      <c r="H4088" s="103">
        <v>46213</v>
      </c>
      <c r="I4088" s="104" t="s">
        <v>2413</v>
      </c>
      <c r="J4088" s="77"/>
      <c r="K4088" s="77" t="str">
        <f ca="1">+IF(ISERROR(MATCH([1]!WORKORDER[[#This Row],[TRAVELER]],[1]!Table1[TRAVELER],0)),K4088,"Shipped")</f>
        <v>Shipped</v>
      </c>
      <c r="L4088" s="77">
        <f ca="1">IF(ISERROR(MATCH([1]!WORKORDER[[#This Row],[TRAVELER]],[1]!Table1[TRAVELER],0)),L4088,#REF!)</f>
        <v>29877</v>
      </c>
    </row>
    <row r="4089" spans="1:12" hidden="1" x14ac:dyDescent="0.25">
      <c r="A4089" s="77">
        <v>713434</v>
      </c>
      <c r="B4089" s="77" t="s">
        <v>998</v>
      </c>
      <c r="C4089" s="77">
        <v>1544</v>
      </c>
      <c r="D4089" s="77"/>
      <c r="E4089" s="100">
        <v>1228</v>
      </c>
      <c r="F4089" s="101">
        <v>47050</v>
      </c>
      <c r="G4089" s="102">
        <v>191223</v>
      </c>
      <c r="H4089" s="103">
        <v>46213</v>
      </c>
      <c r="I4089" s="104" t="s">
        <v>2414</v>
      </c>
      <c r="J4089" s="77"/>
      <c r="K4089" s="77" t="str">
        <f ca="1">+IF(ISERROR(MATCH([1]!WORKORDER[[#This Row],[TRAVELER]],[1]!Table1[TRAVELER],0)),K4089,"Shipped")</f>
        <v>Shipped</v>
      </c>
      <c r="L4089" s="77">
        <f ca="1">IF(ISERROR(MATCH([1]!WORKORDER[[#This Row],[TRAVELER]],[1]!Table1[TRAVELER],0)),L4089,#REF!)</f>
        <v>29875</v>
      </c>
    </row>
    <row r="4090" spans="1:12" hidden="1" x14ac:dyDescent="0.25">
      <c r="A4090" s="77">
        <v>713436</v>
      </c>
      <c r="B4090" s="77">
        <v>11604000</v>
      </c>
      <c r="C4090" s="77" t="s">
        <v>922</v>
      </c>
      <c r="D4090" s="77"/>
      <c r="E4090" s="100">
        <v>2193</v>
      </c>
      <c r="F4090" s="101">
        <v>43000</v>
      </c>
      <c r="G4090" s="102">
        <v>191192</v>
      </c>
      <c r="H4090" s="103">
        <v>46212</v>
      </c>
      <c r="I4090" s="104" t="s">
        <v>2415</v>
      </c>
      <c r="J4090" s="77"/>
      <c r="K4090" s="77" t="str">
        <f ca="1">+IF(ISERROR(MATCH([1]!WORKORDER[[#This Row],[TRAVELER]],[1]!Table1[TRAVELER],0)),K4090,"Shipped")</f>
        <v>Shipped</v>
      </c>
      <c r="L4090" s="77">
        <f ca="1">IF(ISERROR(MATCH([1]!WORKORDER[[#This Row],[TRAVELER]],[1]!Table1[TRAVELER],0)),L4090,#REF!)</f>
        <v>29835</v>
      </c>
    </row>
    <row r="4091" spans="1:12" hidden="1" x14ac:dyDescent="0.25">
      <c r="A4091" s="77">
        <v>713437</v>
      </c>
      <c r="B4091" s="77">
        <v>11604000</v>
      </c>
      <c r="C4091" s="77" t="s">
        <v>922</v>
      </c>
      <c r="D4091" s="77"/>
      <c r="E4091" s="100">
        <v>2193</v>
      </c>
      <c r="F4091" s="101">
        <v>43000</v>
      </c>
      <c r="G4091" s="102">
        <v>191192</v>
      </c>
      <c r="H4091" s="103">
        <v>46212</v>
      </c>
      <c r="I4091" s="104" t="s">
        <v>2416</v>
      </c>
      <c r="J4091" s="77"/>
      <c r="K4091" s="77" t="str">
        <f ca="1">+IF(ISERROR(MATCH([1]!WORKORDER[[#This Row],[TRAVELER]],[1]!Table1[TRAVELER],0)),K4091,"Shipped")</f>
        <v>Shipped</v>
      </c>
      <c r="L4091" s="77">
        <f ca="1">IF(ISERROR(MATCH([1]!WORKORDER[[#This Row],[TRAVELER]],[1]!Table1[TRAVELER],0)),L4091,#REF!)</f>
        <v>29835</v>
      </c>
    </row>
    <row r="4092" spans="1:12" hidden="1" x14ac:dyDescent="0.25">
      <c r="A4092" s="77">
        <v>713438</v>
      </c>
      <c r="B4092" s="77">
        <v>11604000</v>
      </c>
      <c r="C4092" s="77" t="s">
        <v>922</v>
      </c>
      <c r="D4092" s="77"/>
      <c r="E4092" s="100">
        <v>2193</v>
      </c>
      <c r="F4092" s="101">
        <v>43000</v>
      </c>
      <c r="G4092" s="102">
        <v>191192</v>
      </c>
      <c r="H4092" s="103">
        <v>46212</v>
      </c>
      <c r="I4092" s="104" t="s">
        <v>2417</v>
      </c>
      <c r="J4092" s="77"/>
      <c r="K4092" s="77" t="str">
        <f ca="1">+IF(ISERROR(MATCH([1]!WORKORDER[[#This Row],[TRAVELER]],[1]!Table1[TRAVELER],0)),K4092,"Shipped")</f>
        <v>Shipped</v>
      </c>
      <c r="L4092" s="77">
        <f ca="1">IF(ISERROR(MATCH([1]!WORKORDER[[#This Row],[TRAVELER]],[1]!Table1[TRAVELER],0)),L4092,#REF!)</f>
        <v>29837</v>
      </c>
    </row>
    <row r="4093" spans="1:12" hidden="1" x14ac:dyDescent="0.25">
      <c r="A4093" s="77">
        <v>713439</v>
      </c>
      <c r="B4093" s="77">
        <v>11604000</v>
      </c>
      <c r="C4093" s="77" t="s">
        <v>922</v>
      </c>
      <c r="D4093" s="77"/>
      <c r="E4093" s="100">
        <v>2193</v>
      </c>
      <c r="F4093" s="101">
        <v>43000</v>
      </c>
      <c r="G4093" s="102">
        <v>191192</v>
      </c>
      <c r="H4093" s="103">
        <v>46212</v>
      </c>
      <c r="I4093" s="104" t="s">
        <v>2418</v>
      </c>
      <c r="J4093" s="77"/>
      <c r="K4093" s="77" t="str">
        <f ca="1">+IF(ISERROR(MATCH([1]!WORKORDER[[#This Row],[TRAVELER]],[1]!Table1[TRAVELER],0)),K4093,"Shipped")</f>
        <v>Shipped</v>
      </c>
      <c r="L4093" s="77">
        <f ca="1">IF(ISERROR(MATCH([1]!WORKORDER[[#This Row],[TRAVELER]],[1]!Table1[TRAVELER],0)),L4093,#REF!)</f>
        <v>29837</v>
      </c>
    </row>
    <row r="4094" spans="1:12" hidden="1" x14ac:dyDescent="0.25">
      <c r="A4094" s="77">
        <v>713440</v>
      </c>
      <c r="B4094" s="77">
        <v>11604000</v>
      </c>
      <c r="C4094" s="77" t="s">
        <v>922</v>
      </c>
      <c r="D4094" s="77"/>
      <c r="E4094" s="100">
        <v>867</v>
      </c>
      <c r="F4094" s="101">
        <v>17000</v>
      </c>
      <c r="G4094" s="102">
        <v>191192</v>
      </c>
      <c r="H4094" s="103">
        <v>46212</v>
      </c>
      <c r="I4094" s="104" t="s">
        <v>2419</v>
      </c>
      <c r="J4094" s="77"/>
      <c r="K4094" s="77" t="str">
        <f ca="1">+IF(ISERROR(MATCH([1]!WORKORDER[[#This Row],[TRAVELER]],[1]!Table1[TRAVELER],0)),K4094,"Shipped")</f>
        <v>Shipped</v>
      </c>
      <c r="L4094" s="77">
        <f ca="1">IF(ISERROR(MATCH([1]!WORKORDER[[#This Row],[TRAVELER]],[1]!Table1[TRAVELER],0)),L4094,#REF!)</f>
        <v>29831</v>
      </c>
    </row>
    <row r="4095" spans="1:12" hidden="1" x14ac:dyDescent="0.25">
      <c r="A4095" s="77">
        <v>713442</v>
      </c>
      <c r="B4095" s="77">
        <v>11602031</v>
      </c>
      <c r="C4095" s="77">
        <v>254</v>
      </c>
      <c r="D4095" s="77"/>
      <c r="E4095" s="100">
        <v>962</v>
      </c>
      <c r="F4095" s="101">
        <v>4713</v>
      </c>
      <c r="G4095" s="102">
        <v>191398</v>
      </c>
      <c r="H4095" s="103">
        <v>46220</v>
      </c>
      <c r="I4095" s="104" t="s">
        <v>926</v>
      </c>
      <c r="J4095" s="77"/>
      <c r="K4095" s="77" t="str">
        <f ca="1">+IF(ISERROR(MATCH([1]!WORKORDER[[#This Row],[TRAVELER]],[1]!Table1[TRAVELER],0)),K4095,"Shipped")</f>
        <v>Shipped</v>
      </c>
      <c r="L4095" s="77">
        <f ca="1">IF(ISERROR(MATCH([1]!WORKORDER[[#This Row],[TRAVELER]],[1]!Table1[TRAVELER],0)),L4095,#REF!)</f>
        <v>29873</v>
      </c>
    </row>
    <row r="4096" spans="1:12" hidden="1" x14ac:dyDescent="0.25">
      <c r="A4096" s="77">
        <v>713443</v>
      </c>
      <c r="B4096" s="77">
        <v>11602031</v>
      </c>
      <c r="C4096" s="77">
        <v>1049</v>
      </c>
      <c r="D4096" s="77"/>
      <c r="E4096" s="100">
        <v>798</v>
      </c>
      <c r="F4096" s="101">
        <v>3910</v>
      </c>
      <c r="G4096" s="102">
        <v>191398</v>
      </c>
      <c r="H4096" s="103">
        <v>46220</v>
      </c>
      <c r="I4096" s="104" t="s">
        <v>926</v>
      </c>
      <c r="J4096" s="77" t="s">
        <v>871</v>
      </c>
      <c r="K4096" s="77" t="str">
        <f ca="1">+IF(ISERROR(MATCH([1]!WORKORDER[[#This Row],[TRAVELER]],[1]!Table1[TRAVELER],0)),K4096,"Shipped")</f>
        <v>Shipped</v>
      </c>
      <c r="L4096" s="77">
        <f ca="1">IF(ISERROR(MATCH([1]!WORKORDER[[#This Row],[TRAVELER]],[1]!Table1[TRAVELER],0)),L4096,#REF!)</f>
        <v>29879</v>
      </c>
    </row>
    <row r="4097" spans="1:12" hidden="1" x14ac:dyDescent="0.25">
      <c r="A4097" s="77">
        <v>713444</v>
      </c>
      <c r="B4097" s="77">
        <v>40161567</v>
      </c>
      <c r="C4097" s="77">
        <v>408</v>
      </c>
      <c r="D4097" s="77"/>
      <c r="E4097" s="100">
        <v>801</v>
      </c>
      <c r="F4097" s="101">
        <v>4975</v>
      </c>
      <c r="G4097" s="102">
        <v>191397</v>
      </c>
      <c r="H4097" s="103">
        <v>46220</v>
      </c>
      <c r="I4097" s="104" t="s">
        <v>926</v>
      </c>
      <c r="J4097" s="77"/>
      <c r="K4097" s="77" t="str">
        <f ca="1">+IF(ISERROR(MATCH([1]!WORKORDER[[#This Row],[TRAVELER]],[1]!Table1[TRAVELER],0)),K4097,"Shipped")</f>
        <v>Shipped</v>
      </c>
      <c r="L4097" s="77">
        <f ca="1">IF(ISERROR(MATCH([1]!WORKORDER[[#This Row],[TRAVELER]],[1]!Table1[TRAVELER],0)),L4097,#REF!)</f>
        <v>29869</v>
      </c>
    </row>
    <row r="4098" spans="1:12" hidden="1" x14ac:dyDescent="0.25">
      <c r="A4098" s="77">
        <v>713445</v>
      </c>
      <c r="B4098" s="77">
        <v>40161567</v>
      </c>
      <c r="C4098" s="77">
        <v>121</v>
      </c>
      <c r="D4098" s="77"/>
      <c r="E4098" s="100">
        <v>818</v>
      </c>
      <c r="F4098" s="101">
        <v>5081</v>
      </c>
      <c r="G4098" s="102">
        <v>191397</v>
      </c>
      <c r="H4098" s="103">
        <v>46220</v>
      </c>
      <c r="I4098" s="104" t="s">
        <v>926</v>
      </c>
      <c r="J4098" s="77"/>
      <c r="K4098" s="77" t="str">
        <f ca="1">+IF(ISERROR(MATCH([1]!WORKORDER[[#This Row],[TRAVELER]],[1]!Table1[TRAVELER],0)),K4098,"Shipped")</f>
        <v>Shipped</v>
      </c>
      <c r="L4098" s="77">
        <f ca="1">IF(ISERROR(MATCH([1]!WORKORDER[[#This Row],[TRAVELER]],[1]!Table1[TRAVELER],0)),L4098,#REF!)</f>
        <v>29869</v>
      </c>
    </row>
    <row r="4099" spans="1:12" hidden="1" x14ac:dyDescent="0.25">
      <c r="A4099" s="77">
        <v>713446</v>
      </c>
      <c r="B4099" s="77">
        <v>40161567</v>
      </c>
      <c r="C4099" s="77">
        <v>1330</v>
      </c>
      <c r="D4099" s="77"/>
      <c r="E4099" s="100">
        <v>827</v>
      </c>
      <c r="F4099" s="101">
        <v>5137</v>
      </c>
      <c r="G4099" s="102">
        <v>191397</v>
      </c>
      <c r="H4099" s="103">
        <v>46220</v>
      </c>
      <c r="I4099" s="104" t="s">
        <v>926</v>
      </c>
      <c r="J4099" s="77"/>
      <c r="K4099" s="77" t="str">
        <f ca="1">+IF(ISERROR(MATCH([1]!WORKORDER[[#This Row],[TRAVELER]],[1]!Table1[TRAVELER],0)),K4099,"Shipped")</f>
        <v>Shipped</v>
      </c>
      <c r="L4099" s="77">
        <f ca="1">IF(ISERROR(MATCH([1]!WORKORDER[[#This Row],[TRAVELER]],[1]!Table1[TRAVELER],0)),L4099,#REF!)</f>
        <v>29871</v>
      </c>
    </row>
    <row r="4100" spans="1:12" hidden="1" x14ac:dyDescent="0.25">
      <c r="A4100" s="77">
        <v>713452</v>
      </c>
      <c r="B4100" s="77">
        <v>11602031</v>
      </c>
      <c r="C4100" s="77">
        <v>1745</v>
      </c>
      <c r="D4100" s="77"/>
      <c r="E4100" s="100">
        <v>1020</v>
      </c>
      <c r="F4100" s="101">
        <v>4998</v>
      </c>
      <c r="G4100" s="102">
        <v>191398</v>
      </c>
      <c r="H4100" s="103">
        <v>46220</v>
      </c>
      <c r="I4100" s="104" t="s">
        <v>926</v>
      </c>
      <c r="J4100" s="77"/>
      <c r="K4100" s="77" t="str">
        <f ca="1">+IF(ISERROR(MATCH([1]!WORKORDER[[#This Row],[TRAVELER]],[1]!Table1[TRAVELER],0)),K4100,"Shipped")</f>
        <v>Shipped</v>
      </c>
      <c r="L4100" s="77">
        <f ca="1">IF(ISERROR(MATCH([1]!WORKORDER[[#This Row],[TRAVELER]],[1]!Table1[TRAVELER],0)),L4100,#REF!)</f>
        <v>29869</v>
      </c>
    </row>
    <row r="4101" spans="1:12" hidden="1" x14ac:dyDescent="0.25">
      <c r="A4101" s="77">
        <v>713453</v>
      </c>
      <c r="B4101" s="77">
        <v>11602031</v>
      </c>
      <c r="C4101" s="77">
        <v>1441</v>
      </c>
      <c r="D4101" s="77"/>
      <c r="E4101" s="100">
        <v>961</v>
      </c>
      <c r="F4101" s="101">
        <v>4708</v>
      </c>
      <c r="G4101" s="102">
        <v>191398</v>
      </c>
      <c r="H4101" s="103">
        <v>46220</v>
      </c>
      <c r="I4101" s="104" t="s">
        <v>926</v>
      </c>
      <c r="J4101" s="77" t="s">
        <v>871</v>
      </c>
      <c r="K4101" s="77" t="str">
        <f ca="1">+IF(ISERROR(MATCH([1]!WORKORDER[[#This Row],[TRAVELER]],[1]!Table1[TRAVELER],0)),K4101,"Shipped")</f>
        <v>Shipped</v>
      </c>
      <c r="L4101" s="77">
        <f ca="1">IF(ISERROR(MATCH([1]!WORKORDER[[#This Row],[TRAVELER]],[1]!Table1[TRAVELER],0)),L4101,#REF!)</f>
        <v>29961</v>
      </c>
    </row>
    <row r="4102" spans="1:12" hidden="1" x14ac:dyDescent="0.25">
      <c r="A4102" s="77">
        <v>713454</v>
      </c>
      <c r="B4102" s="77">
        <v>11602031</v>
      </c>
      <c r="C4102" s="77">
        <v>982</v>
      </c>
      <c r="D4102" s="77"/>
      <c r="E4102" s="100">
        <v>909</v>
      </c>
      <c r="F4102" s="101">
        <v>4454</v>
      </c>
      <c r="G4102" s="102">
        <v>191398</v>
      </c>
      <c r="H4102" s="103">
        <v>46220</v>
      </c>
      <c r="I4102" s="104" t="s">
        <v>926</v>
      </c>
      <c r="J4102" s="77" t="s">
        <v>871</v>
      </c>
      <c r="K4102" s="77" t="str">
        <f ca="1">+IF(ISERROR(MATCH([1]!WORKORDER[[#This Row],[TRAVELER]],[1]!Table1[TRAVELER],0)),K4102,"Shipped")</f>
        <v>Shipped</v>
      </c>
      <c r="L4102" s="77">
        <f ca="1">IF(ISERROR(MATCH([1]!WORKORDER[[#This Row],[TRAVELER]],[1]!Table1[TRAVELER],0)),L4102,#REF!)</f>
        <v>29961</v>
      </c>
    </row>
    <row r="4103" spans="1:12" hidden="1" x14ac:dyDescent="0.25">
      <c r="A4103" s="77">
        <v>713455</v>
      </c>
      <c r="B4103" s="77">
        <v>11602031</v>
      </c>
      <c r="C4103" s="77">
        <v>605</v>
      </c>
      <c r="D4103" s="77"/>
      <c r="E4103" s="100">
        <v>864</v>
      </c>
      <c r="F4103" s="101">
        <v>4233</v>
      </c>
      <c r="G4103" s="102">
        <v>191397</v>
      </c>
      <c r="H4103" s="103">
        <v>46220</v>
      </c>
      <c r="I4103" s="104" t="s">
        <v>926</v>
      </c>
      <c r="J4103" s="77"/>
      <c r="K4103" s="77" t="str">
        <f ca="1">+IF(ISERROR(MATCH([1]!WORKORDER[[#This Row],[TRAVELER]],[1]!Table1[TRAVELER],0)),K4103,"Shipped")</f>
        <v>Shipped</v>
      </c>
      <c r="L4103" s="77">
        <f ca="1">IF(ISERROR(MATCH([1]!WORKORDER[[#This Row],[TRAVELER]],[1]!Table1[TRAVELER],0)),L4103,#REF!)</f>
        <v>29869</v>
      </c>
    </row>
    <row r="4104" spans="1:12" hidden="1" x14ac:dyDescent="0.25">
      <c r="A4104" s="77">
        <v>713456</v>
      </c>
      <c r="B4104" s="77">
        <v>11602031</v>
      </c>
      <c r="C4104" s="77">
        <v>965</v>
      </c>
      <c r="D4104" s="77"/>
      <c r="E4104" s="100">
        <v>854</v>
      </c>
      <c r="F4104" s="101">
        <v>4184</v>
      </c>
      <c r="G4104" s="102">
        <v>191397</v>
      </c>
      <c r="H4104" s="103">
        <v>46220</v>
      </c>
      <c r="I4104" s="104" t="s">
        <v>926</v>
      </c>
      <c r="J4104" s="77"/>
      <c r="K4104" s="77" t="str">
        <f ca="1">+IF(ISERROR(MATCH([1]!WORKORDER[[#This Row],[TRAVELER]],[1]!Table1[TRAVELER],0)),K4104,"Shipped")</f>
        <v>Shipped</v>
      </c>
      <c r="L4104" s="77">
        <f ca="1">IF(ISERROR(MATCH([1]!WORKORDER[[#This Row],[TRAVELER]],[1]!Table1[TRAVELER],0)),L4104,#REF!)</f>
        <v>29869</v>
      </c>
    </row>
    <row r="4105" spans="1:12" hidden="1" x14ac:dyDescent="0.25">
      <c r="A4105" s="77">
        <v>713457</v>
      </c>
      <c r="B4105" s="77">
        <v>11602031</v>
      </c>
      <c r="C4105" s="77">
        <v>409</v>
      </c>
      <c r="D4105" s="77"/>
      <c r="E4105" s="100">
        <v>910</v>
      </c>
      <c r="F4105" s="101">
        <v>4459</v>
      </c>
      <c r="G4105" s="102">
        <v>191397</v>
      </c>
      <c r="H4105" s="103">
        <v>46220</v>
      </c>
      <c r="I4105" s="104" t="s">
        <v>926</v>
      </c>
      <c r="J4105" s="77" t="s">
        <v>871</v>
      </c>
      <c r="K4105" s="77" t="str">
        <f ca="1">+IF(ISERROR(MATCH([1]!WORKORDER[[#This Row],[TRAVELER]],[1]!Table1[TRAVELER],0)),K4105,"Shipped")</f>
        <v>Shipped</v>
      </c>
      <c r="L4105" s="77">
        <f ca="1">IF(ISERROR(MATCH([1]!WORKORDER[[#This Row],[TRAVELER]],[1]!Table1[TRAVELER],0)),L4105,#REF!)</f>
        <v>29915</v>
      </c>
    </row>
    <row r="4106" spans="1:12" hidden="1" x14ac:dyDescent="0.25">
      <c r="A4106" s="77">
        <v>713458</v>
      </c>
      <c r="B4106" s="77">
        <v>11602031</v>
      </c>
      <c r="C4106" s="77">
        <v>1551</v>
      </c>
      <c r="D4106" s="77"/>
      <c r="E4106" s="100">
        <v>848</v>
      </c>
      <c r="F4106" s="101">
        <v>4155</v>
      </c>
      <c r="G4106" s="102">
        <v>191397</v>
      </c>
      <c r="H4106" s="103">
        <v>46220</v>
      </c>
      <c r="I4106" s="104" t="s">
        <v>926</v>
      </c>
      <c r="J4106" s="77" t="s">
        <v>871</v>
      </c>
      <c r="K4106" s="77" t="str">
        <f ca="1">+IF(ISERROR(MATCH([1]!WORKORDER[[#This Row],[TRAVELER]],[1]!Table1[TRAVELER],0)),K4106,"Shipped")</f>
        <v>Shipped</v>
      </c>
      <c r="L4106" s="77">
        <f ca="1">IF(ISERROR(MATCH([1]!WORKORDER[[#This Row],[TRAVELER]],[1]!Table1[TRAVELER],0)),L4106,#REF!)</f>
        <v>29946</v>
      </c>
    </row>
    <row r="4107" spans="1:12" hidden="1" x14ac:dyDescent="0.25">
      <c r="A4107" s="77">
        <v>713459</v>
      </c>
      <c r="B4107" s="77">
        <v>11602031</v>
      </c>
      <c r="C4107" s="77">
        <v>824</v>
      </c>
      <c r="D4107" s="77"/>
      <c r="E4107" s="100">
        <v>953</v>
      </c>
      <c r="F4107" s="101">
        <v>4669</v>
      </c>
      <c r="G4107" s="102">
        <v>191397</v>
      </c>
      <c r="H4107" s="103">
        <v>46220</v>
      </c>
      <c r="I4107" s="104" t="s">
        <v>926</v>
      </c>
      <c r="J4107" s="77"/>
      <c r="K4107" s="77" t="str">
        <f ca="1">+IF(ISERROR(MATCH([1]!WORKORDER[[#This Row],[TRAVELER]],[1]!Table1[TRAVELER],0)),K4107,"Shipped")</f>
        <v>Shipped</v>
      </c>
      <c r="L4107" s="77">
        <f ca="1">IF(ISERROR(MATCH([1]!WORKORDER[[#This Row],[TRAVELER]],[1]!Table1[TRAVELER],0)),L4107,#REF!)</f>
        <v>29869</v>
      </c>
    </row>
    <row r="4108" spans="1:12" hidden="1" x14ac:dyDescent="0.25">
      <c r="A4108" s="77">
        <v>713460</v>
      </c>
      <c r="B4108" s="77" t="s">
        <v>1057</v>
      </c>
      <c r="C4108" s="77">
        <v>1687</v>
      </c>
      <c r="D4108" s="77"/>
      <c r="E4108" s="100">
        <v>1149</v>
      </c>
      <c r="F4108" s="101">
        <v>44023</v>
      </c>
      <c r="G4108" s="102">
        <v>191582</v>
      </c>
      <c r="H4108" s="103">
        <v>46226</v>
      </c>
      <c r="I4108" s="104" t="s">
        <v>926</v>
      </c>
      <c r="J4108" s="77"/>
      <c r="K4108" s="77" t="str">
        <f ca="1">+IF(ISERROR(MATCH([1]!WORKORDER[[#This Row],[TRAVELER]],[1]!Table1[TRAVELER],0)),K4108,"Shipped")</f>
        <v>Shipped</v>
      </c>
      <c r="L4108" s="77">
        <f ca="1">IF(ISERROR(MATCH([1]!WORKORDER[[#This Row],[TRAVELER]],[1]!Table1[TRAVELER],0)),L4108,#REF!)</f>
        <v>29898</v>
      </c>
    </row>
    <row r="4109" spans="1:12" hidden="1" x14ac:dyDescent="0.25">
      <c r="A4109" s="77">
        <v>713461</v>
      </c>
      <c r="B4109" s="77" t="s">
        <v>1057</v>
      </c>
      <c r="C4109" s="77">
        <v>557</v>
      </c>
      <c r="D4109" s="77"/>
      <c r="E4109" s="100">
        <v>1106</v>
      </c>
      <c r="F4109" s="101">
        <v>42375</v>
      </c>
      <c r="G4109" s="102">
        <v>191582</v>
      </c>
      <c r="H4109" s="103">
        <v>46226</v>
      </c>
      <c r="I4109" s="104" t="s">
        <v>926</v>
      </c>
      <c r="J4109" s="77"/>
      <c r="K4109" s="77" t="str">
        <f ca="1">+IF(ISERROR(MATCH([1]!WORKORDER[[#This Row],[TRAVELER]],[1]!Table1[TRAVELER],0)),K4109,"Shipped")</f>
        <v>Shipped</v>
      </c>
      <c r="L4109" s="77">
        <f ca="1">IF(ISERROR(MATCH([1]!WORKORDER[[#This Row],[TRAVELER]],[1]!Table1[TRAVELER],0)),L4109,#REF!)</f>
        <v>29911</v>
      </c>
    </row>
    <row r="4110" spans="1:12" hidden="1" x14ac:dyDescent="0.25">
      <c r="A4110" s="77">
        <v>713462</v>
      </c>
      <c r="B4110" s="77" t="s">
        <v>1057</v>
      </c>
      <c r="C4110" s="77">
        <v>1362</v>
      </c>
      <c r="D4110" s="77"/>
      <c r="E4110" s="100">
        <v>1053</v>
      </c>
      <c r="F4110" s="101">
        <v>40345</v>
      </c>
      <c r="G4110" s="102">
        <v>191582</v>
      </c>
      <c r="H4110" s="103">
        <v>46226</v>
      </c>
      <c r="I4110" s="104" t="s">
        <v>926</v>
      </c>
      <c r="J4110" s="77"/>
      <c r="K4110" s="77" t="str">
        <f ca="1">+IF(ISERROR(MATCH([1]!WORKORDER[[#This Row],[TRAVELER]],[1]!Table1[TRAVELER],0)),K4110,"Shipped")</f>
        <v>Shipped</v>
      </c>
      <c r="L4110" s="77">
        <f ca="1">IF(ISERROR(MATCH([1]!WORKORDER[[#This Row],[TRAVELER]],[1]!Table1[TRAVELER],0)),L4110,#REF!)</f>
        <v>29919</v>
      </c>
    </row>
    <row r="4111" spans="1:12" hidden="1" x14ac:dyDescent="0.25">
      <c r="A4111" s="77">
        <v>713463</v>
      </c>
      <c r="B4111" s="77" t="s">
        <v>1057</v>
      </c>
      <c r="C4111" s="77">
        <v>1419</v>
      </c>
      <c r="D4111" s="77"/>
      <c r="E4111" s="100">
        <v>1219</v>
      </c>
      <c r="F4111" s="101">
        <v>46705</v>
      </c>
      <c r="G4111" s="102">
        <v>191582</v>
      </c>
      <c r="H4111" s="103">
        <v>46226</v>
      </c>
      <c r="I4111" s="104" t="s">
        <v>926</v>
      </c>
      <c r="J4111" s="77"/>
      <c r="K4111" s="77" t="str">
        <f ca="1">+IF(ISERROR(MATCH([1]!WORKORDER[[#This Row],[TRAVELER]],[1]!Table1[TRAVELER],0)),K4111,"Shipped")</f>
        <v>Shipped</v>
      </c>
      <c r="L4111" s="77">
        <f ca="1">IF(ISERROR(MATCH([1]!WORKORDER[[#This Row],[TRAVELER]],[1]!Table1[TRAVELER],0)),L4111,#REF!)</f>
        <v>29921</v>
      </c>
    </row>
    <row r="4112" spans="1:12" hidden="1" x14ac:dyDescent="0.25">
      <c r="A4112" s="77">
        <v>713464</v>
      </c>
      <c r="B4112" s="77" t="s">
        <v>1057</v>
      </c>
      <c r="C4112" s="77">
        <v>578</v>
      </c>
      <c r="D4112" s="77"/>
      <c r="E4112" s="100">
        <v>1165</v>
      </c>
      <c r="F4112" s="101">
        <v>44636</v>
      </c>
      <c r="G4112" s="102">
        <v>191582</v>
      </c>
      <c r="H4112" s="103">
        <v>46226</v>
      </c>
      <c r="I4112" s="104" t="s">
        <v>926</v>
      </c>
      <c r="J4112" s="77"/>
      <c r="K4112" s="77" t="str">
        <f ca="1">+IF(ISERROR(MATCH([1]!WORKORDER[[#This Row],[TRAVELER]],[1]!Table1[TRAVELER],0)),K4112,"Shipped")</f>
        <v>Shipped</v>
      </c>
      <c r="L4112" s="77">
        <f ca="1">IF(ISERROR(MATCH([1]!WORKORDER[[#This Row],[TRAVELER]],[1]!Table1[TRAVELER],0)),L4112,#REF!)</f>
        <v>29921</v>
      </c>
    </row>
    <row r="4113" spans="1:12" hidden="1" x14ac:dyDescent="0.25">
      <c r="A4113" s="77">
        <v>713465</v>
      </c>
      <c r="B4113" s="77" t="s">
        <v>1057</v>
      </c>
      <c r="C4113" s="77">
        <v>1415</v>
      </c>
      <c r="D4113" s="77"/>
      <c r="E4113" s="100">
        <v>1109</v>
      </c>
      <c r="F4113" s="101">
        <v>42490</v>
      </c>
      <c r="G4113" s="102">
        <v>191582</v>
      </c>
      <c r="H4113" s="103">
        <v>46226</v>
      </c>
      <c r="I4113" s="104" t="s">
        <v>926</v>
      </c>
      <c r="J4113" s="77"/>
      <c r="K4113" s="77" t="str">
        <f ca="1">+IF(ISERROR(MATCH([1]!WORKORDER[[#This Row],[TRAVELER]],[1]!Table1[TRAVELER],0)),K4113,"Shipped")</f>
        <v>Shipped</v>
      </c>
      <c r="L4113" s="77">
        <f ca="1">IF(ISERROR(MATCH([1]!WORKORDER[[#This Row],[TRAVELER]],[1]!Table1[TRAVELER],0)),L4113,#REF!)</f>
        <v>29915</v>
      </c>
    </row>
    <row r="4114" spans="1:12" hidden="1" x14ac:dyDescent="0.25">
      <c r="A4114" s="77">
        <v>713466</v>
      </c>
      <c r="B4114" s="77" t="s">
        <v>1057</v>
      </c>
      <c r="C4114" s="77">
        <v>1323</v>
      </c>
      <c r="D4114" s="77"/>
      <c r="E4114" s="100">
        <v>905</v>
      </c>
      <c r="F4114" s="101">
        <v>34674</v>
      </c>
      <c r="G4114" s="102">
        <v>191582</v>
      </c>
      <c r="H4114" s="103">
        <v>46226</v>
      </c>
      <c r="I4114" s="104" t="s">
        <v>926</v>
      </c>
      <c r="J4114" s="77"/>
      <c r="K4114" s="77" t="str">
        <f ca="1">+IF(ISERROR(MATCH([1]!WORKORDER[[#This Row],[TRAVELER]],[1]!Table1[TRAVELER],0)),K4114,"Shipped")</f>
        <v>Shipped</v>
      </c>
      <c r="L4114" s="77">
        <f ca="1">IF(ISERROR(MATCH([1]!WORKORDER[[#This Row],[TRAVELER]],[1]!Table1[TRAVELER],0)),L4114,#REF!)</f>
        <v>29909</v>
      </c>
    </row>
    <row r="4115" spans="1:12" hidden="1" x14ac:dyDescent="0.25">
      <c r="A4115" s="77">
        <v>713468</v>
      </c>
      <c r="B4115" s="77" t="s">
        <v>1057</v>
      </c>
      <c r="C4115" s="77">
        <v>708</v>
      </c>
      <c r="D4115" s="77"/>
      <c r="E4115" s="100">
        <v>606</v>
      </c>
      <c r="F4115" s="101">
        <v>23218</v>
      </c>
      <c r="G4115" s="102">
        <v>191582</v>
      </c>
      <c r="H4115" s="103">
        <v>46226</v>
      </c>
      <c r="I4115" s="104" t="s">
        <v>926</v>
      </c>
      <c r="J4115" s="77"/>
      <c r="K4115" s="77" t="str">
        <f ca="1">+IF(ISERROR(MATCH([1]!WORKORDER[[#This Row],[TRAVELER]],[1]!Table1[TRAVELER],0)),K4115,"Shipped")</f>
        <v>Shipped</v>
      </c>
      <c r="L4115" s="77">
        <f ca="1">IF(ISERROR(MATCH([1]!WORKORDER[[#This Row],[TRAVELER]],[1]!Table1[TRAVELER],0)),L4115,#REF!)</f>
        <v>29915</v>
      </c>
    </row>
    <row r="4116" spans="1:12" hidden="1" x14ac:dyDescent="0.25">
      <c r="A4116" s="77">
        <v>713470</v>
      </c>
      <c r="B4116" s="77" t="s">
        <v>1058</v>
      </c>
      <c r="C4116" s="77">
        <v>231</v>
      </c>
      <c r="D4116" s="77"/>
      <c r="E4116" s="100">
        <v>1091</v>
      </c>
      <c r="F4116" s="101">
        <v>9724</v>
      </c>
      <c r="G4116" s="102">
        <v>191530</v>
      </c>
      <c r="H4116" s="103">
        <v>46225</v>
      </c>
      <c r="I4116" s="104" t="s">
        <v>926</v>
      </c>
      <c r="J4116" s="77"/>
      <c r="K4116" s="77" t="str">
        <f ca="1">+IF(ISERROR(MATCH([1]!WORKORDER[[#This Row],[TRAVELER]],[1]!Table1[TRAVELER],0)),K4116,"Shipped")</f>
        <v>Shipped</v>
      </c>
      <c r="L4116" s="77">
        <f ca="1">IF(ISERROR(MATCH([1]!WORKORDER[[#This Row],[TRAVELER]],[1]!Table1[TRAVELER],0)),L4116,#REF!)</f>
        <v>29893</v>
      </c>
    </row>
    <row r="4117" spans="1:12" hidden="1" x14ac:dyDescent="0.25">
      <c r="A4117" s="77">
        <v>713471</v>
      </c>
      <c r="B4117" s="77" t="s">
        <v>1058</v>
      </c>
      <c r="C4117" s="77">
        <v>543</v>
      </c>
      <c r="D4117" s="77"/>
      <c r="E4117" s="100">
        <v>1102</v>
      </c>
      <c r="F4117" s="101">
        <v>9822</v>
      </c>
      <c r="G4117" s="102">
        <v>191530</v>
      </c>
      <c r="H4117" s="103">
        <v>46225</v>
      </c>
      <c r="I4117" s="104" t="s">
        <v>926</v>
      </c>
      <c r="J4117" s="77"/>
      <c r="K4117" s="77" t="str">
        <f ca="1">+IF(ISERROR(MATCH([1]!WORKORDER[[#This Row],[TRAVELER]],[1]!Table1[TRAVELER],0)),K4117,"Shipped")</f>
        <v>Shipped</v>
      </c>
      <c r="L4117" s="77">
        <f ca="1">IF(ISERROR(MATCH([1]!WORKORDER[[#This Row],[TRAVELER]],[1]!Table1[TRAVELER],0)),L4117,#REF!)</f>
        <v>29913</v>
      </c>
    </row>
    <row r="4118" spans="1:12" hidden="1" x14ac:dyDescent="0.25">
      <c r="A4118" s="77">
        <v>713472</v>
      </c>
      <c r="B4118" s="77" t="s">
        <v>1058</v>
      </c>
      <c r="C4118" s="77">
        <v>1681</v>
      </c>
      <c r="D4118" s="77"/>
      <c r="E4118" s="100">
        <v>1124</v>
      </c>
      <c r="F4118" s="101">
        <v>10018</v>
      </c>
      <c r="G4118" s="102">
        <v>191530</v>
      </c>
      <c r="H4118" s="103">
        <v>46225</v>
      </c>
      <c r="I4118" s="104" t="s">
        <v>926</v>
      </c>
      <c r="J4118" s="77"/>
      <c r="K4118" s="77" t="str">
        <f ca="1">+IF(ISERROR(MATCH([1]!WORKORDER[[#This Row],[TRAVELER]],[1]!Table1[TRAVELER],0)),K4118,"Shipped")</f>
        <v>Shipped</v>
      </c>
      <c r="L4118" s="77">
        <f ca="1">IF(ISERROR(MATCH([1]!WORKORDER[[#This Row],[TRAVELER]],[1]!Table1[TRAVELER],0)),L4118,#REF!)</f>
        <v>29893</v>
      </c>
    </row>
    <row r="4119" spans="1:12" hidden="1" x14ac:dyDescent="0.25">
      <c r="A4119" s="77">
        <v>713474</v>
      </c>
      <c r="B4119" s="77">
        <v>11516133</v>
      </c>
      <c r="C4119" s="77">
        <v>217</v>
      </c>
      <c r="D4119" s="77"/>
      <c r="E4119" s="100">
        <v>1058</v>
      </c>
      <c r="F4119" s="101">
        <v>15245</v>
      </c>
      <c r="G4119" s="102">
        <v>192701</v>
      </c>
      <c r="H4119" s="103">
        <v>46232</v>
      </c>
      <c r="I4119" s="104" t="s">
        <v>926</v>
      </c>
      <c r="J4119" s="77"/>
      <c r="K4119" s="77" t="str">
        <f ca="1">+IF(ISERROR(MATCH([1]!WORKORDER[[#This Row],[TRAVELER]],[1]!Table1[TRAVELER],0)),K4119,"Shipped")</f>
        <v>Shipped</v>
      </c>
      <c r="L4119" s="77">
        <f ca="1">IF(ISERROR(MATCH([1]!WORKORDER[[#This Row],[TRAVELER]],[1]!Table1[TRAVELER],0)),L4119,#REF!)</f>
        <v>29927</v>
      </c>
    </row>
    <row r="4120" spans="1:12" hidden="1" x14ac:dyDescent="0.25">
      <c r="A4120" s="77">
        <v>713475</v>
      </c>
      <c r="B4120" s="77">
        <v>11516133</v>
      </c>
      <c r="C4120" s="77">
        <v>1648</v>
      </c>
      <c r="D4120" s="77"/>
      <c r="E4120" s="100">
        <v>1054</v>
      </c>
      <c r="F4120" s="101">
        <v>15187</v>
      </c>
      <c r="G4120" s="102">
        <v>192701</v>
      </c>
      <c r="H4120" s="103">
        <v>46232</v>
      </c>
      <c r="I4120" s="104" t="s">
        <v>926</v>
      </c>
      <c r="J4120" s="77"/>
      <c r="K4120" s="77" t="str">
        <f ca="1">+IF(ISERROR(MATCH([1]!WORKORDER[[#This Row],[TRAVELER]],[1]!Table1[TRAVELER],0)),K4120,"Shipped")</f>
        <v>Shipped</v>
      </c>
      <c r="L4120" s="77">
        <f ca="1">IF(ISERROR(MATCH([1]!WORKORDER[[#This Row],[TRAVELER]],[1]!Table1[TRAVELER],0)),L4120,#REF!)</f>
        <v>29932</v>
      </c>
    </row>
    <row r="4121" spans="1:12" hidden="1" x14ac:dyDescent="0.25">
      <c r="A4121" s="77">
        <v>713476</v>
      </c>
      <c r="B4121" s="77" t="s">
        <v>989</v>
      </c>
      <c r="C4121" s="77">
        <v>433</v>
      </c>
      <c r="D4121" s="77"/>
      <c r="E4121" s="100">
        <v>1106</v>
      </c>
      <c r="F4121" s="101">
        <v>64678</v>
      </c>
      <c r="G4121" s="102">
        <v>191582</v>
      </c>
      <c r="H4121" s="103">
        <v>46226</v>
      </c>
      <c r="I4121" s="104" t="s">
        <v>926</v>
      </c>
      <c r="J4121" s="77"/>
      <c r="K4121" s="77" t="str">
        <f ca="1">+IF(ISERROR(MATCH([1]!WORKORDER[[#This Row],[TRAVELER]],[1]!Table1[TRAVELER],0)),K4121,"Shipped")</f>
        <v>Shipped</v>
      </c>
      <c r="L4121" s="77">
        <f ca="1">IF(ISERROR(MATCH([1]!WORKORDER[[#This Row],[TRAVELER]],[1]!Table1[TRAVELER],0)),L4121,#REF!)</f>
        <v>29921</v>
      </c>
    </row>
    <row r="4122" spans="1:12" hidden="1" x14ac:dyDescent="0.25">
      <c r="A4122" s="77">
        <v>713477</v>
      </c>
      <c r="B4122" s="77" t="s">
        <v>989</v>
      </c>
      <c r="C4122" s="77">
        <v>688</v>
      </c>
      <c r="D4122" s="77"/>
      <c r="E4122" s="100">
        <v>1135</v>
      </c>
      <c r="F4122" s="101">
        <v>66374</v>
      </c>
      <c r="G4122" s="102">
        <v>191582</v>
      </c>
      <c r="H4122" s="103">
        <v>46226</v>
      </c>
      <c r="I4122" s="104" t="s">
        <v>926</v>
      </c>
      <c r="J4122" s="77"/>
      <c r="K4122" s="77" t="str">
        <f ca="1">+IF(ISERROR(MATCH([1]!WORKORDER[[#This Row],[TRAVELER]],[1]!Table1[TRAVELER],0)),K4122,"Shipped")</f>
        <v>Shipped</v>
      </c>
      <c r="L4122" s="77">
        <f ca="1">IF(ISERROR(MATCH([1]!WORKORDER[[#This Row],[TRAVELER]],[1]!Table1[TRAVELER],0)),L4122,#REF!)</f>
        <v>29900</v>
      </c>
    </row>
    <row r="4123" spans="1:12" hidden="1" x14ac:dyDescent="0.25">
      <c r="A4123" s="77">
        <v>713480</v>
      </c>
      <c r="B4123" s="77" t="s">
        <v>989</v>
      </c>
      <c r="C4123" s="77">
        <v>851</v>
      </c>
      <c r="D4123" s="77"/>
      <c r="E4123" s="100">
        <v>1122</v>
      </c>
      <c r="F4123" s="101">
        <v>65614</v>
      </c>
      <c r="G4123" s="102">
        <v>191582</v>
      </c>
      <c r="H4123" s="103">
        <v>46226</v>
      </c>
      <c r="I4123" s="104" t="s">
        <v>926</v>
      </c>
      <c r="J4123" s="77"/>
      <c r="K4123" s="77" t="str">
        <f ca="1">+IF(ISERROR(MATCH([1]!WORKORDER[[#This Row],[TRAVELER]],[1]!Table1[TRAVELER],0)),K4123,"Shipped")</f>
        <v>Shipped</v>
      </c>
      <c r="L4123" s="77">
        <f ca="1">IF(ISERROR(MATCH([1]!WORKORDER[[#This Row],[TRAVELER]],[1]!Table1[TRAVELER],0)),L4123,#REF!)</f>
        <v>29900</v>
      </c>
    </row>
    <row r="4124" spans="1:12" hidden="1" x14ac:dyDescent="0.25">
      <c r="A4124" s="77">
        <v>713481</v>
      </c>
      <c r="B4124" s="77" t="s">
        <v>989</v>
      </c>
      <c r="C4124" s="77">
        <v>387</v>
      </c>
      <c r="D4124" s="77"/>
      <c r="E4124" s="100">
        <v>1122</v>
      </c>
      <c r="F4124" s="101">
        <v>65614</v>
      </c>
      <c r="G4124" s="102">
        <v>191582</v>
      </c>
      <c r="H4124" s="103">
        <v>46226</v>
      </c>
      <c r="I4124" s="104" t="s">
        <v>926</v>
      </c>
      <c r="J4124" s="77"/>
      <c r="K4124" s="77" t="str">
        <f ca="1">+IF(ISERROR(MATCH([1]!WORKORDER[[#This Row],[TRAVELER]],[1]!Table1[TRAVELER],0)),K4124,"Shipped")</f>
        <v>Shipped</v>
      </c>
      <c r="L4124" s="77">
        <f ca="1">IF(ISERROR(MATCH([1]!WORKORDER[[#This Row],[TRAVELER]],[1]!Table1[TRAVELER],0)),L4124,#REF!)</f>
        <v>29911</v>
      </c>
    </row>
    <row r="4125" spans="1:12" hidden="1" x14ac:dyDescent="0.25">
      <c r="A4125" s="77">
        <v>713486</v>
      </c>
      <c r="B4125" s="77" t="s">
        <v>991</v>
      </c>
      <c r="C4125" s="77">
        <v>1567</v>
      </c>
      <c r="D4125" s="77"/>
      <c r="E4125" s="100">
        <v>1184</v>
      </c>
      <c r="F4125" s="101">
        <v>10296</v>
      </c>
      <c r="G4125" s="102">
        <v>192629</v>
      </c>
      <c r="H4125" s="103">
        <v>46230</v>
      </c>
      <c r="I4125" s="104" t="s">
        <v>926</v>
      </c>
      <c r="J4125" s="77"/>
      <c r="K4125" s="77" t="str">
        <f ca="1">+IF(ISERROR(MATCH([1]!WORKORDER[[#This Row],[TRAVELER]],[1]!Table1[TRAVELER],0)),K4125,"Shipped")</f>
        <v>Shipped</v>
      </c>
      <c r="L4125" s="77">
        <f ca="1">IF(ISERROR(MATCH([1]!WORKORDER[[#This Row],[TRAVELER]],[1]!Table1[TRAVELER],0)),L4125,#REF!)</f>
        <v>29929</v>
      </c>
    </row>
    <row r="4126" spans="1:12" hidden="1" x14ac:dyDescent="0.25">
      <c r="A4126" s="77">
        <v>713487</v>
      </c>
      <c r="B4126" s="77" t="s">
        <v>991</v>
      </c>
      <c r="C4126" s="77">
        <v>212</v>
      </c>
      <c r="D4126" s="77"/>
      <c r="E4126" s="100">
        <v>1068</v>
      </c>
      <c r="F4126" s="101">
        <v>9287</v>
      </c>
      <c r="G4126" s="102">
        <v>192629</v>
      </c>
      <c r="H4126" s="103">
        <v>46230</v>
      </c>
      <c r="I4126" s="104" t="s">
        <v>926</v>
      </c>
      <c r="J4126" s="77"/>
      <c r="K4126" s="77" t="str">
        <f ca="1">+IF(ISERROR(MATCH([1]!WORKORDER[[#This Row],[TRAVELER]],[1]!Table1[TRAVELER],0)),K4126,"Shipped")</f>
        <v>Shipped</v>
      </c>
      <c r="L4126" s="77">
        <f ca="1">IF(ISERROR(MATCH([1]!WORKORDER[[#This Row],[TRAVELER]],[1]!Table1[TRAVELER],0)),L4126,#REF!)</f>
        <v>29909</v>
      </c>
    </row>
    <row r="4127" spans="1:12" hidden="1" x14ac:dyDescent="0.25">
      <c r="A4127" s="77">
        <v>713488</v>
      </c>
      <c r="B4127" s="77" t="s">
        <v>991</v>
      </c>
      <c r="C4127" s="77">
        <v>301</v>
      </c>
      <c r="D4127" s="77"/>
      <c r="E4127" s="100">
        <v>1101</v>
      </c>
      <c r="F4127" s="101">
        <v>9574</v>
      </c>
      <c r="G4127" s="102">
        <v>192629</v>
      </c>
      <c r="H4127" s="103">
        <v>46230</v>
      </c>
      <c r="I4127" s="104" t="s">
        <v>926</v>
      </c>
      <c r="J4127" s="77"/>
      <c r="K4127" s="77" t="str">
        <f ca="1">+IF(ISERROR(MATCH([1]!WORKORDER[[#This Row],[TRAVELER]],[1]!Table1[TRAVELER],0)),K4127,"Shipped")</f>
        <v>Shipped</v>
      </c>
      <c r="L4127" s="77">
        <f ca="1">IF(ISERROR(MATCH([1]!WORKORDER[[#This Row],[TRAVELER]],[1]!Table1[TRAVELER],0)),L4127,#REF!)</f>
        <v>29919</v>
      </c>
    </row>
    <row r="4128" spans="1:12" hidden="1" x14ac:dyDescent="0.25">
      <c r="A4128" s="77">
        <v>713489</v>
      </c>
      <c r="B4128" s="77" t="s">
        <v>991</v>
      </c>
      <c r="C4128" s="77">
        <v>1431</v>
      </c>
      <c r="D4128" s="77"/>
      <c r="E4128" s="100">
        <v>1152</v>
      </c>
      <c r="F4128" s="101">
        <v>10017</v>
      </c>
      <c r="G4128" s="102">
        <v>192629</v>
      </c>
      <c r="H4128" s="103">
        <v>46230</v>
      </c>
      <c r="I4128" s="104" t="s">
        <v>926</v>
      </c>
      <c r="J4128" s="77"/>
      <c r="K4128" s="77" t="str">
        <f ca="1">+IF(ISERROR(MATCH([1]!WORKORDER[[#This Row],[TRAVELER]],[1]!Table1[TRAVELER],0)),K4128,"Shipped")</f>
        <v>Shipped</v>
      </c>
      <c r="L4128" s="77">
        <f ca="1">IF(ISERROR(MATCH([1]!WORKORDER[[#This Row],[TRAVELER]],[1]!Table1[TRAVELER],0)),L4128,#REF!)</f>
        <v>29921</v>
      </c>
    </row>
    <row r="4129" spans="1:12" hidden="1" x14ac:dyDescent="0.25">
      <c r="A4129" s="77">
        <v>713490</v>
      </c>
      <c r="B4129" s="77" t="s">
        <v>991</v>
      </c>
      <c r="C4129" s="77">
        <v>83</v>
      </c>
      <c r="D4129" s="77"/>
      <c r="E4129" s="100">
        <v>1117</v>
      </c>
      <c r="F4129" s="101">
        <v>9713</v>
      </c>
      <c r="G4129" s="102">
        <v>192613</v>
      </c>
      <c r="H4129" s="103">
        <v>46230</v>
      </c>
      <c r="I4129" s="104" t="s">
        <v>926</v>
      </c>
      <c r="J4129" s="77"/>
      <c r="K4129" s="77" t="str">
        <f ca="1">+IF(ISERROR(MATCH([1]!WORKORDER[[#This Row],[TRAVELER]],[1]!Table1[TRAVELER],0)),K4129,"Shipped")</f>
        <v>Shipped</v>
      </c>
      <c r="L4129" s="77">
        <f ca="1">IF(ISERROR(MATCH([1]!WORKORDER[[#This Row],[TRAVELER]],[1]!Table1[TRAVELER],0)),L4129,#REF!)</f>
        <v>29919</v>
      </c>
    </row>
    <row r="4130" spans="1:12" hidden="1" x14ac:dyDescent="0.25">
      <c r="A4130" s="77">
        <v>713491</v>
      </c>
      <c r="B4130" s="77" t="s">
        <v>991</v>
      </c>
      <c r="C4130" s="77">
        <v>663</v>
      </c>
      <c r="D4130" s="77"/>
      <c r="E4130" s="100">
        <v>1139</v>
      </c>
      <c r="F4130" s="101">
        <v>9904</v>
      </c>
      <c r="G4130" s="102">
        <v>192613</v>
      </c>
      <c r="H4130" s="103">
        <v>46230</v>
      </c>
      <c r="I4130" s="104" t="s">
        <v>926</v>
      </c>
      <c r="J4130" s="77"/>
      <c r="K4130" s="77" t="str">
        <f ca="1">+IF(ISERROR(MATCH([1]!WORKORDER[[#This Row],[TRAVELER]],[1]!Table1[TRAVELER],0)),K4130,"Shipped")</f>
        <v>Shipped</v>
      </c>
      <c r="L4130" s="77">
        <f ca="1">IF(ISERROR(MATCH([1]!WORKORDER[[#This Row],[TRAVELER]],[1]!Table1[TRAVELER],0)),L4130,#REF!)</f>
        <v>29919</v>
      </c>
    </row>
    <row r="4131" spans="1:12" hidden="1" x14ac:dyDescent="0.25">
      <c r="A4131" s="77">
        <v>713492</v>
      </c>
      <c r="B4131" s="77" t="s">
        <v>991</v>
      </c>
      <c r="C4131" s="77">
        <v>815</v>
      </c>
      <c r="D4131" s="77"/>
      <c r="E4131" s="100">
        <v>1224</v>
      </c>
      <c r="F4131" s="101">
        <v>10643</v>
      </c>
      <c r="G4131" s="102">
        <v>192613</v>
      </c>
      <c r="H4131" s="103">
        <v>46230</v>
      </c>
      <c r="I4131" s="104" t="s">
        <v>926</v>
      </c>
      <c r="J4131" s="77"/>
      <c r="K4131" s="77" t="str">
        <f ca="1">+IF(ISERROR(MATCH([1]!WORKORDER[[#This Row],[TRAVELER]],[1]!Table1[TRAVELER],0)),K4131,"Shipped")</f>
        <v>Shipped</v>
      </c>
      <c r="L4131" s="77">
        <f ca="1">IF(ISERROR(MATCH([1]!WORKORDER[[#This Row],[TRAVELER]],[1]!Table1[TRAVELER],0)),L4131,#REF!)</f>
        <v>29909</v>
      </c>
    </row>
    <row r="4132" spans="1:12" hidden="1" x14ac:dyDescent="0.25">
      <c r="A4132" s="77">
        <v>713493</v>
      </c>
      <c r="B4132" s="77" t="s">
        <v>991</v>
      </c>
      <c r="C4132" s="77">
        <v>529</v>
      </c>
      <c r="D4132" s="77"/>
      <c r="E4132" s="100">
        <v>1021</v>
      </c>
      <c r="F4132" s="101">
        <v>8878</v>
      </c>
      <c r="G4132" s="102">
        <v>192613</v>
      </c>
      <c r="H4132" s="103">
        <v>46230</v>
      </c>
      <c r="I4132" s="104" t="s">
        <v>926</v>
      </c>
      <c r="J4132" s="77"/>
      <c r="K4132" s="77" t="str">
        <f ca="1">+IF(ISERROR(MATCH([1]!WORKORDER[[#This Row],[TRAVELER]],[1]!Table1[TRAVELER],0)),K4132,"Shipped")</f>
        <v>Shipped</v>
      </c>
      <c r="L4132" s="77">
        <f ca="1">IF(ISERROR(MATCH([1]!WORKORDER[[#This Row],[TRAVELER]],[1]!Table1[TRAVELER],0)),L4132,#REF!)</f>
        <v>29909</v>
      </c>
    </row>
    <row r="4133" spans="1:12" hidden="1" x14ac:dyDescent="0.25">
      <c r="A4133" s="77">
        <v>713494</v>
      </c>
      <c r="B4133" s="77" t="s">
        <v>942</v>
      </c>
      <c r="C4133" s="77" t="s">
        <v>922</v>
      </c>
      <c r="D4133" s="77"/>
      <c r="E4133" s="100">
        <v>1676</v>
      </c>
      <c r="F4133" s="101">
        <v>34620</v>
      </c>
      <c r="G4133" s="102">
        <v>191192</v>
      </c>
      <c r="H4133" s="103">
        <v>46212</v>
      </c>
      <c r="I4133" s="104" t="s">
        <v>2420</v>
      </c>
      <c r="J4133" s="77"/>
      <c r="K4133" s="77" t="str">
        <f ca="1">+IF(ISERROR(MATCH([1]!WORKORDER[[#This Row],[TRAVELER]],[1]!Table1[TRAVELER],0)),K4133,"Shipped")</f>
        <v>Shipped</v>
      </c>
      <c r="L4133" s="77">
        <f ca="1">IF(ISERROR(MATCH([1]!WORKORDER[[#This Row],[TRAVELER]],[1]!Table1[TRAVELER],0)),L4133,#REF!)</f>
        <v>29831</v>
      </c>
    </row>
    <row r="4134" spans="1:12" hidden="1" x14ac:dyDescent="0.25">
      <c r="A4134" s="77">
        <v>713495</v>
      </c>
      <c r="B4134" s="77" t="s">
        <v>942</v>
      </c>
      <c r="C4134" s="77" t="s">
        <v>922</v>
      </c>
      <c r="D4134" s="77"/>
      <c r="E4134" s="100">
        <v>1676</v>
      </c>
      <c r="F4134" s="101">
        <v>34620</v>
      </c>
      <c r="G4134" s="102">
        <v>191192</v>
      </c>
      <c r="H4134" s="103">
        <v>46212</v>
      </c>
      <c r="I4134" s="104" t="s">
        <v>2421</v>
      </c>
      <c r="J4134" s="77"/>
      <c r="K4134" s="77" t="str">
        <f ca="1">+IF(ISERROR(MATCH([1]!WORKORDER[[#This Row],[TRAVELER]],[1]!Table1[TRAVELER],0)),K4134,"Shipped")</f>
        <v>Shipped</v>
      </c>
      <c r="L4134" s="77">
        <f ca="1">IF(ISERROR(MATCH([1]!WORKORDER[[#This Row],[TRAVELER]],[1]!Table1[TRAVELER],0)),L4134,#REF!)</f>
        <v>29831</v>
      </c>
    </row>
    <row r="4135" spans="1:12" hidden="1" x14ac:dyDescent="0.25">
      <c r="A4135" s="77">
        <v>713496</v>
      </c>
      <c r="B4135" s="77">
        <v>1420503001</v>
      </c>
      <c r="C4135" s="77" t="s">
        <v>922</v>
      </c>
      <c r="D4135" s="77"/>
      <c r="E4135" s="100">
        <v>540</v>
      </c>
      <c r="F4135" s="101">
        <v>30000</v>
      </c>
      <c r="G4135" s="102">
        <v>191192</v>
      </c>
      <c r="H4135" s="103">
        <v>46212</v>
      </c>
      <c r="I4135" s="104" t="s">
        <v>2422</v>
      </c>
      <c r="J4135" s="77"/>
      <c r="K4135" s="77" t="str">
        <f ca="1">+IF(ISERROR(MATCH([1]!WORKORDER[[#This Row],[TRAVELER]],[1]!Table1[TRAVELER],0)),K4135,"Shipped")</f>
        <v>Shipped</v>
      </c>
      <c r="L4135" s="77">
        <f ca="1">IF(ISERROR(MATCH([1]!WORKORDER[[#This Row],[TRAVELER]],[1]!Table1[TRAVELER],0)),L4135,#REF!)</f>
        <v>29831</v>
      </c>
    </row>
    <row r="4136" spans="1:12" hidden="1" x14ac:dyDescent="0.25">
      <c r="A4136" s="77">
        <v>713506</v>
      </c>
      <c r="B4136" s="77">
        <v>11548535</v>
      </c>
      <c r="C4136" s="77">
        <v>856</v>
      </c>
      <c r="D4136" s="77"/>
      <c r="E4136" s="100">
        <v>1200</v>
      </c>
      <c r="F4136" s="101">
        <v>6000</v>
      </c>
      <c r="G4136" s="102">
        <v>192899</v>
      </c>
      <c r="H4136" s="103">
        <v>46240</v>
      </c>
      <c r="I4136" s="104" t="s">
        <v>2423</v>
      </c>
      <c r="J4136" s="77"/>
      <c r="K4136" s="77" t="str">
        <f ca="1">+IF(ISERROR(MATCH([1]!WORKORDER[[#This Row],[TRAVELER]],[1]!Table1[TRAVELER],0)),K4136,"Shipped")</f>
        <v>Shipped</v>
      </c>
      <c r="L4136" s="77">
        <f ca="1">IF(ISERROR(MATCH([1]!WORKORDER[[#This Row],[TRAVELER]],[1]!Table1[TRAVELER],0)),L4136,#REF!)</f>
        <v>29961</v>
      </c>
    </row>
    <row r="4137" spans="1:12" hidden="1" x14ac:dyDescent="0.25">
      <c r="A4137" s="77">
        <v>713507</v>
      </c>
      <c r="B4137" s="77">
        <v>11548535</v>
      </c>
      <c r="C4137" s="77">
        <v>384</v>
      </c>
      <c r="D4137" s="77"/>
      <c r="E4137" s="100">
        <v>1040</v>
      </c>
      <c r="F4137" s="101">
        <v>5200</v>
      </c>
      <c r="G4137" s="102">
        <v>192899</v>
      </c>
      <c r="H4137" s="103">
        <v>46240</v>
      </c>
      <c r="I4137" s="104" t="s">
        <v>2424</v>
      </c>
      <c r="J4137" s="77"/>
      <c r="K4137" s="77" t="str">
        <f ca="1">+IF(ISERROR(MATCH([1]!WORKORDER[[#This Row],[TRAVELER]],[1]!Table1[TRAVELER],0)),K4137,"Shipped")</f>
        <v>Shipped</v>
      </c>
      <c r="L4137" s="77">
        <f ca="1">IF(ISERROR(MATCH([1]!WORKORDER[[#This Row],[TRAVELER]],[1]!Table1[TRAVELER],0)),L4137,#REF!)</f>
        <v>29964</v>
      </c>
    </row>
    <row r="4138" spans="1:12" hidden="1" x14ac:dyDescent="0.25">
      <c r="A4138" s="77">
        <v>713509</v>
      </c>
      <c r="B4138" s="77">
        <v>11548535</v>
      </c>
      <c r="C4138" s="77">
        <v>1783</v>
      </c>
      <c r="D4138" s="77"/>
      <c r="E4138" s="100">
        <v>1178</v>
      </c>
      <c r="F4138" s="101">
        <v>5890</v>
      </c>
      <c r="G4138" s="102">
        <v>192899</v>
      </c>
      <c r="H4138" s="103">
        <v>46240</v>
      </c>
      <c r="I4138" s="104" t="s">
        <v>2425</v>
      </c>
      <c r="J4138" s="77"/>
      <c r="K4138" s="77" t="str">
        <f ca="1">+IF(ISERROR(MATCH([1]!WORKORDER[[#This Row],[TRAVELER]],[1]!Table1[TRAVELER],0)),K4138,"Shipped")</f>
        <v>Shipped</v>
      </c>
      <c r="L4138" s="77">
        <f ca="1">IF(ISERROR(MATCH([1]!WORKORDER[[#This Row],[TRAVELER]],[1]!Table1[TRAVELER],0)),L4138,#REF!)</f>
        <v>29961</v>
      </c>
    </row>
    <row r="4139" spans="1:12" hidden="1" x14ac:dyDescent="0.25">
      <c r="A4139" s="77">
        <v>713510</v>
      </c>
      <c r="B4139" s="77" t="s">
        <v>983</v>
      </c>
      <c r="C4139" s="77">
        <v>1795</v>
      </c>
      <c r="D4139" s="77"/>
      <c r="E4139" s="100">
        <v>1153</v>
      </c>
      <c r="F4139" s="101">
        <v>74870</v>
      </c>
      <c r="G4139" s="102">
        <v>191443</v>
      </c>
      <c r="H4139" s="103">
        <v>46223</v>
      </c>
      <c r="I4139" s="104" t="s">
        <v>926</v>
      </c>
      <c r="J4139" s="77"/>
      <c r="K4139" s="77" t="str">
        <f ca="1">+IF(ISERROR(MATCH([1]!WORKORDER[[#This Row],[TRAVELER]],[1]!Table1[TRAVELER],0)),K4139,"Shipped")</f>
        <v>Shipped</v>
      </c>
      <c r="L4139" s="77">
        <f ca="1">IF(ISERROR(MATCH([1]!WORKORDER[[#This Row],[TRAVELER]],[1]!Table1[TRAVELER],0)),L4139,#REF!)</f>
        <v>29895</v>
      </c>
    </row>
    <row r="4140" spans="1:12" hidden="1" x14ac:dyDescent="0.25">
      <c r="A4140" s="77">
        <v>713511</v>
      </c>
      <c r="B4140" s="77" t="s">
        <v>983</v>
      </c>
      <c r="C4140" s="77">
        <v>1794</v>
      </c>
      <c r="D4140" s="77"/>
      <c r="E4140" s="100">
        <v>906</v>
      </c>
      <c r="F4140" s="101">
        <v>58831</v>
      </c>
      <c r="G4140" s="102">
        <v>191443</v>
      </c>
      <c r="H4140" s="103">
        <v>46223</v>
      </c>
      <c r="I4140" s="104" t="s">
        <v>926</v>
      </c>
      <c r="J4140" s="77"/>
      <c r="K4140" s="77" t="str">
        <f ca="1">+IF(ISERROR(MATCH([1]!WORKORDER[[#This Row],[TRAVELER]],[1]!Table1[TRAVELER],0)),K4140,"Shipped")</f>
        <v>Shipped</v>
      </c>
      <c r="L4140" s="77">
        <f ca="1">IF(ISERROR(MATCH([1]!WORKORDER[[#This Row],[TRAVELER]],[1]!Table1[TRAVELER],0)),L4140,#REF!)</f>
        <v>29900</v>
      </c>
    </row>
    <row r="4141" spans="1:12" hidden="1" x14ac:dyDescent="0.25">
      <c r="A4141" s="77">
        <v>713512</v>
      </c>
      <c r="B4141" s="77" t="s">
        <v>983</v>
      </c>
      <c r="C4141" s="77">
        <v>1792</v>
      </c>
      <c r="D4141" s="77"/>
      <c r="E4141" s="100">
        <v>1121</v>
      </c>
      <c r="F4141" s="101">
        <v>72792</v>
      </c>
      <c r="G4141" s="102">
        <v>191443</v>
      </c>
      <c r="H4141" s="103">
        <v>46223</v>
      </c>
      <c r="I4141" s="104" t="s">
        <v>926</v>
      </c>
      <c r="J4141" s="77"/>
      <c r="K4141" s="77" t="str">
        <f ca="1">+IF(ISERROR(MATCH([1]!WORKORDER[[#This Row],[TRAVELER]],[1]!Table1[TRAVELER],0)),K4141,"Shipped")</f>
        <v>Shipped</v>
      </c>
      <c r="L4141" s="77">
        <f ca="1">IF(ISERROR(MATCH([1]!WORKORDER[[#This Row],[TRAVELER]],[1]!Table1[TRAVELER],0)),L4141,#REF!)</f>
        <v>29893</v>
      </c>
    </row>
    <row r="4142" spans="1:12" hidden="1" x14ac:dyDescent="0.25">
      <c r="A4142" s="77">
        <v>713513</v>
      </c>
      <c r="B4142" s="77" t="s">
        <v>983</v>
      </c>
      <c r="C4142" s="77">
        <v>1793</v>
      </c>
      <c r="D4142" s="77"/>
      <c r="E4142" s="100">
        <v>932</v>
      </c>
      <c r="F4142" s="101">
        <v>60519</v>
      </c>
      <c r="G4142" s="102">
        <v>191443</v>
      </c>
      <c r="H4142" s="103">
        <v>46223</v>
      </c>
      <c r="I4142" s="104" t="s">
        <v>926</v>
      </c>
      <c r="J4142" s="77"/>
      <c r="K4142" s="77" t="str">
        <f ca="1">+IF(ISERROR(MATCH([1]!WORKORDER[[#This Row],[TRAVELER]],[1]!Table1[TRAVELER],0)),K4142,"Shipped")</f>
        <v>Shipped</v>
      </c>
      <c r="L4142" s="77">
        <f ca="1">IF(ISERROR(MATCH([1]!WORKORDER[[#This Row],[TRAVELER]],[1]!Table1[TRAVELER],0)),L4142,#REF!)</f>
        <v>29898</v>
      </c>
    </row>
    <row r="4143" spans="1:12" hidden="1" x14ac:dyDescent="0.25">
      <c r="A4143" s="77">
        <v>713514</v>
      </c>
      <c r="B4143" s="77" t="s">
        <v>983</v>
      </c>
      <c r="C4143" s="77">
        <v>1809</v>
      </c>
      <c r="D4143" s="77"/>
      <c r="E4143" s="100">
        <v>921</v>
      </c>
      <c r="F4143" s="101">
        <v>59805</v>
      </c>
      <c r="G4143" s="102">
        <v>191443</v>
      </c>
      <c r="H4143" s="103">
        <v>46223</v>
      </c>
      <c r="I4143" s="104" t="s">
        <v>926</v>
      </c>
      <c r="J4143" s="77"/>
      <c r="K4143" s="77" t="str">
        <f ca="1">+IF(ISERROR(MATCH([1]!WORKORDER[[#This Row],[TRAVELER]],[1]!Table1[TRAVELER],0)),K4143,"Shipped")</f>
        <v>Shipped</v>
      </c>
      <c r="L4143" s="77">
        <f ca="1">IF(ISERROR(MATCH([1]!WORKORDER[[#This Row],[TRAVELER]],[1]!Table1[TRAVELER],0)),L4143,#REF!)</f>
        <v>29875</v>
      </c>
    </row>
    <row r="4144" spans="1:12" hidden="1" x14ac:dyDescent="0.25">
      <c r="A4144" s="77">
        <v>713515</v>
      </c>
      <c r="B4144" s="77" t="s">
        <v>983</v>
      </c>
      <c r="C4144" s="77">
        <v>1810</v>
      </c>
      <c r="D4144" s="77"/>
      <c r="E4144" s="100">
        <v>1141</v>
      </c>
      <c r="F4144" s="101">
        <v>74091</v>
      </c>
      <c r="G4144" s="102">
        <v>191443</v>
      </c>
      <c r="H4144" s="103">
        <v>46223</v>
      </c>
      <c r="I4144" s="104" t="s">
        <v>926</v>
      </c>
      <c r="J4144" s="77"/>
      <c r="K4144" s="77" t="str">
        <f ca="1">+IF(ISERROR(MATCH([1]!WORKORDER[[#This Row],[TRAVELER]],[1]!Table1[TRAVELER],0)),K4144,"Shipped")</f>
        <v>Shipped</v>
      </c>
      <c r="L4144" s="77">
        <f ca="1">IF(ISERROR(MATCH([1]!WORKORDER[[#This Row],[TRAVELER]],[1]!Table1[TRAVELER],0)),L4144,#REF!)</f>
        <v>29879</v>
      </c>
    </row>
    <row r="4145" spans="1:12" hidden="1" x14ac:dyDescent="0.25">
      <c r="A4145" s="77">
        <v>713516</v>
      </c>
      <c r="B4145" s="77" t="s">
        <v>983</v>
      </c>
      <c r="C4145" s="77">
        <v>1531</v>
      </c>
      <c r="D4145" s="77"/>
      <c r="E4145" s="100">
        <v>1051</v>
      </c>
      <c r="F4145" s="101">
        <v>68247</v>
      </c>
      <c r="G4145" s="102">
        <v>191443</v>
      </c>
      <c r="H4145" s="103">
        <v>46223</v>
      </c>
      <c r="I4145" s="104" t="s">
        <v>926</v>
      </c>
      <c r="J4145" s="77"/>
      <c r="K4145" s="77" t="str">
        <f ca="1">+IF(ISERROR(MATCH([1]!WORKORDER[[#This Row],[TRAVELER]],[1]!Table1[TRAVELER],0)),K4145,"Shipped")</f>
        <v>Shipped</v>
      </c>
      <c r="L4145" s="77">
        <f ca="1">IF(ISERROR(MATCH([1]!WORKORDER[[#This Row],[TRAVELER]],[1]!Table1[TRAVELER],0)),L4145,#REF!)</f>
        <v>29898</v>
      </c>
    </row>
    <row r="4146" spans="1:12" hidden="1" x14ac:dyDescent="0.25">
      <c r="A4146" s="77">
        <v>713517</v>
      </c>
      <c r="B4146" s="77" t="s">
        <v>983</v>
      </c>
      <c r="C4146" s="77">
        <v>119</v>
      </c>
      <c r="D4146" s="77"/>
      <c r="E4146" s="100">
        <v>948</v>
      </c>
      <c r="F4146" s="101">
        <v>61558</v>
      </c>
      <c r="G4146" s="102">
        <v>191443</v>
      </c>
      <c r="H4146" s="103">
        <v>46223</v>
      </c>
      <c r="I4146" s="104" t="s">
        <v>926</v>
      </c>
      <c r="J4146" s="77"/>
      <c r="K4146" s="77" t="str">
        <f ca="1">+IF(ISERROR(MATCH([1]!WORKORDER[[#This Row],[TRAVELER]],[1]!Table1[TRAVELER],0)),K4146,"Shipped")</f>
        <v>Shipped</v>
      </c>
      <c r="L4146" s="77">
        <f ca="1">IF(ISERROR(MATCH([1]!WORKORDER[[#This Row],[TRAVELER]],[1]!Table1[TRAVELER],0)),L4146,#REF!)</f>
        <v>29875</v>
      </c>
    </row>
    <row r="4147" spans="1:12" hidden="1" x14ac:dyDescent="0.25">
      <c r="A4147" s="77">
        <v>713518</v>
      </c>
      <c r="B4147" s="77" t="s">
        <v>983</v>
      </c>
      <c r="C4147" s="77">
        <v>834</v>
      </c>
      <c r="D4147" s="77"/>
      <c r="E4147" s="100">
        <v>1158</v>
      </c>
      <c r="F4147" s="101">
        <v>75195</v>
      </c>
      <c r="G4147" s="102">
        <v>191443</v>
      </c>
      <c r="H4147" s="103">
        <v>46223</v>
      </c>
      <c r="I4147" s="104" t="s">
        <v>926</v>
      </c>
      <c r="J4147" s="77"/>
      <c r="K4147" s="77" t="str">
        <f ca="1">+IF(ISERROR(MATCH([1]!WORKORDER[[#This Row],[TRAVELER]],[1]!Table1[TRAVELER],0)),K4147,"Shipped")</f>
        <v>Shipped</v>
      </c>
      <c r="L4147" s="77">
        <f ca="1">IF(ISERROR(MATCH([1]!WORKORDER[[#This Row],[TRAVELER]],[1]!Table1[TRAVELER],0)),L4147,#REF!)</f>
        <v>29893</v>
      </c>
    </row>
    <row r="4148" spans="1:12" hidden="1" x14ac:dyDescent="0.25">
      <c r="A4148" s="77">
        <v>713519</v>
      </c>
      <c r="B4148" s="77" t="s">
        <v>983</v>
      </c>
      <c r="C4148" s="77">
        <v>1443</v>
      </c>
      <c r="D4148" s="77"/>
      <c r="E4148" s="100">
        <v>852</v>
      </c>
      <c r="F4148" s="101">
        <v>55325</v>
      </c>
      <c r="G4148" s="102">
        <v>191443</v>
      </c>
      <c r="H4148" s="103">
        <v>46223</v>
      </c>
      <c r="I4148" s="104" t="s">
        <v>926</v>
      </c>
      <c r="J4148" s="77"/>
      <c r="K4148" s="77" t="str">
        <f ca="1">+IF(ISERROR(MATCH([1]!WORKORDER[[#This Row],[TRAVELER]],[1]!Table1[TRAVELER],0)),K4148,"Shipped")</f>
        <v>Shipped</v>
      </c>
      <c r="L4148" s="77">
        <f ca="1">IF(ISERROR(MATCH([1]!WORKORDER[[#This Row],[TRAVELER]],[1]!Table1[TRAVELER],0)),L4148,#REF!)</f>
        <v>29879</v>
      </c>
    </row>
    <row r="4149" spans="1:12" hidden="1" x14ac:dyDescent="0.25">
      <c r="A4149" s="77">
        <v>713526</v>
      </c>
      <c r="B4149" s="77" t="s">
        <v>965</v>
      </c>
      <c r="C4149" s="77">
        <v>1804</v>
      </c>
      <c r="D4149" s="77"/>
      <c r="E4149" s="100">
        <v>1136</v>
      </c>
      <c r="F4149" s="101">
        <v>25471</v>
      </c>
      <c r="G4149" s="102">
        <v>191611</v>
      </c>
      <c r="H4149" s="103">
        <v>46227</v>
      </c>
      <c r="I4149" s="104" t="s">
        <v>926</v>
      </c>
      <c r="J4149" s="77"/>
      <c r="K4149" s="77" t="str">
        <f ca="1">+IF(ISERROR(MATCH([1]!WORKORDER[[#This Row],[TRAVELER]],[1]!Table1[TRAVELER],0)),K4149,"Shipped")</f>
        <v>Shipped</v>
      </c>
      <c r="L4149" s="77">
        <f ca="1">IF(ISERROR(MATCH([1]!WORKORDER[[#This Row],[TRAVELER]],[1]!Table1[TRAVELER],0)),L4149,#REF!)</f>
        <v>29909</v>
      </c>
    </row>
    <row r="4150" spans="1:12" hidden="1" x14ac:dyDescent="0.25">
      <c r="A4150" s="77">
        <v>713527</v>
      </c>
      <c r="B4150" s="77" t="s">
        <v>965</v>
      </c>
      <c r="C4150" s="77">
        <v>1801</v>
      </c>
      <c r="D4150" s="77"/>
      <c r="E4150" s="100">
        <v>1070</v>
      </c>
      <c r="F4150" s="101">
        <v>23991</v>
      </c>
      <c r="G4150" s="102">
        <v>191611</v>
      </c>
      <c r="H4150" s="103">
        <v>46227</v>
      </c>
      <c r="I4150" s="104" t="s">
        <v>926</v>
      </c>
      <c r="J4150" s="77"/>
      <c r="K4150" s="77" t="str">
        <f ca="1">+IF(ISERROR(MATCH([1]!WORKORDER[[#This Row],[TRAVELER]],[1]!Table1[TRAVELER],0)),K4150,"Shipped")</f>
        <v>Shipped</v>
      </c>
      <c r="L4150" s="77">
        <f ca="1">IF(ISERROR(MATCH([1]!WORKORDER[[#This Row],[TRAVELER]],[1]!Table1[TRAVELER],0)),L4150,#REF!)</f>
        <v>29919</v>
      </c>
    </row>
    <row r="4151" spans="1:12" hidden="1" x14ac:dyDescent="0.25">
      <c r="A4151" s="77">
        <v>713528</v>
      </c>
      <c r="B4151" s="77" t="s">
        <v>965</v>
      </c>
      <c r="C4151" s="77">
        <v>1805</v>
      </c>
      <c r="D4151" s="77"/>
      <c r="E4151" s="100">
        <v>1063</v>
      </c>
      <c r="F4151" s="101">
        <v>23834</v>
      </c>
      <c r="G4151" s="102">
        <v>191611</v>
      </c>
      <c r="H4151" s="103">
        <v>46227</v>
      </c>
      <c r="I4151" s="104" t="s">
        <v>926</v>
      </c>
      <c r="J4151" s="77"/>
      <c r="K4151" s="77" t="str">
        <f ca="1">+IF(ISERROR(MATCH([1]!WORKORDER[[#This Row],[TRAVELER]],[1]!Table1[TRAVELER],0)),K4151,"Shipped")</f>
        <v>Shipped</v>
      </c>
      <c r="L4151" s="77">
        <f ca="1">IF(ISERROR(MATCH([1]!WORKORDER[[#This Row],[TRAVELER]],[1]!Table1[TRAVELER],0)),L4151,#REF!)</f>
        <v>29902</v>
      </c>
    </row>
    <row r="4152" spans="1:12" hidden="1" x14ac:dyDescent="0.25">
      <c r="A4152" s="77">
        <v>713529</v>
      </c>
      <c r="B4152" s="77" t="s">
        <v>965</v>
      </c>
      <c r="C4152" s="77">
        <v>1806</v>
      </c>
      <c r="D4152" s="77"/>
      <c r="E4152" s="100">
        <v>1148</v>
      </c>
      <c r="F4152" s="101">
        <v>25740</v>
      </c>
      <c r="G4152" s="102">
        <v>191611</v>
      </c>
      <c r="H4152" s="103">
        <v>46227</v>
      </c>
      <c r="I4152" s="104" t="s">
        <v>926</v>
      </c>
      <c r="J4152" s="77"/>
      <c r="K4152" s="77" t="str">
        <f ca="1">+IF(ISERROR(MATCH([1]!WORKORDER[[#This Row],[TRAVELER]],[1]!Table1[TRAVELER],0)),K4152,"Shipped")</f>
        <v>Shipped</v>
      </c>
      <c r="L4152" s="77">
        <f ca="1">IF(ISERROR(MATCH([1]!WORKORDER[[#This Row],[TRAVELER]],[1]!Table1[TRAVELER],0)),L4152,#REF!)</f>
        <v>29911</v>
      </c>
    </row>
    <row r="4153" spans="1:12" hidden="1" x14ac:dyDescent="0.25">
      <c r="A4153" s="77">
        <v>713530</v>
      </c>
      <c r="B4153" s="77" t="s">
        <v>928</v>
      </c>
      <c r="C4153" s="77">
        <v>1618</v>
      </c>
      <c r="D4153" s="77"/>
      <c r="E4153" s="100">
        <v>1270</v>
      </c>
      <c r="F4153" s="101">
        <v>82468</v>
      </c>
      <c r="G4153" s="102">
        <v>191340</v>
      </c>
      <c r="H4153" s="103">
        <v>46188</v>
      </c>
      <c r="I4153" s="104" t="s">
        <v>2426</v>
      </c>
      <c r="J4153" s="77"/>
      <c r="K4153" s="77" t="str">
        <f ca="1">+IF(ISERROR(MATCH([1]!WORKORDER[[#This Row],[TRAVELER]],[1]!Table1[TRAVELER],0)),K4153,"Shipped")</f>
        <v>Shipped</v>
      </c>
      <c r="L4153" s="77">
        <f ca="1">IF(ISERROR(MATCH([1]!WORKORDER[[#This Row],[TRAVELER]],[1]!Table1[TRAVELER],0)),L4153,#REF!)</f>
        <v>29862</v>
      </c>
    </row>
    <row r="4154" spans="1:12" hidden="1" x14ac:dyDescent="0.25">
      <c r="A4154" s="77">
        <v>713531</v>
      </c>
      <c r="B4154" s="77" t="s">
        <v>928</v>
      </c>
      <c r="C4154" s="77">
        <v>1584</v>
      </c>
      <c r="D4154" s="77"/>
      <c r="E4154" s="100">
        <v>1087</v>
      </c>
      <c r="F4154" s="101">
        <v>70584</v>
      </c>
      <c r="G4154" s="102">
        <v>191340</v>
      </c>
      <c r="H4154" s="103">
        <v>46188</v>
      </c>
      <c r="I4154" s="104" t="s">
        <v>2427</v>
      </c>
      <c r="J4154" s="77"/>
      <c r="K4154" s="77" t="str">
        <f ca="1">+IF(ISERROR(MATCH([1]!WORKORDER[[#This Row],[TRAVELER]],[1]!Table1[TRAVELER],0)),K4154,"Shipped")</f>
        <v>Shipped</v>
      </c>
      <c r="L4154" s="77">
        <f ca="1">IF(ISERROR(MATCH([1]!WORKORDER[[#This Row],[TRAVELER]],[1]!Table1[TRAVELER],0)),L4154,#REF!)</f>
        <v>29862</v>
      </c>
    </row>
    <row r="4155" spans="1:12" hidden="1" x14ac:dyDescent="0.25">
      <c r="A4155" s="77">
        <v>713532</v>
      </c>
      <c r="B4155" s="77" t="s">
        <v>928</v>
      </c>
      <c r="C4155" s="77">
        <v>760</v>
      </c>
      <c r="D4155" s="77"/>
      <c r="E4155" s="100">
        <v>1195</v>
      </c>
      <c r="F4155" s="101">
        <v>77597</v>
      </c>
      <c r="G4155" s="102">
        <v>191340</v>
      </c>
      <c r="H4155" s="103">
        <v>46188</v>
      </c>
      <c r="I4155" s="104" t="s">
        <v>2428</v>
      </c>
      <c r="J4155" s="77"/>
      <c r="K4155" s="77" t="str">
        <f ca="1">+IF(ISERROR(MATCH([1]!WORKORDER[[#This Row],[TRAVELER]],[1]!Table1[TRAVELER],0)),K4155,"Shipped")</f>
        <v>Shipped</v>
      </c>
      <c r="L4155" s="77">
        <f ca="1">IF(ISERROR(MATCH([1]!WORKORDER[[#This Row],[TRAVELER]],[1]!Table1[TRAVELER],0)),L4155,#REF!)</f>
        <v>29889</v>
      </c>
    </row>
    <row r="4156" spans="1:12" hidden="1" x14ac:dyDescent="0.25">
      <c r="A4156" s="77">
        <v>713533</v>
      </c>
      <c r="B4156" s="77" t="s">
        <v>928</v>
      </c>
      <c r="C4156" s="77">
        <v>51</v>
      </c>
      <c r="D4156" s="77"/>
      <c r="E4156" s="100">
        <v>1196</v>
      </c>
      <c r="F4156" s="101">
        <v>77662</v>
      </c>
      <c r="G4156" s="102">
        <v>191340</v>
      </c>
      <c r="H4156" s="103">
        <v>46188</v>
      </c>
      <c r="I4156" s="104" t="s">
        <v>2429</v>
      </c>
      <c r="J4156" s="77"/>
      <c r="K4156" s="77" t="str">
        <f ca="1">+IF(ISERROR(MATCH([1]!WORKORDER[[#This Row],[TRAVELER]],[1]!Table1[TRAVELER],0)),K4156,"Shipped")</f>
        <v>Shipped</v>
      </c>
      <c r="L4156" s="77">
        <f ca="1">IF(ISERROR(MATCH([1]!WORKORDER[[#This Row],[TRAVELER]],[1]!Table1[TRAVELER],0)),L4156,#REF!)</f>
        <v>29889</v>
      </c>
    </row>
    <row r="4157" spans="1:12" hidden="1" x14ac:dyDescent="0.25">
      <c r="A4157" s="77">
        <v>713536</v>
      </c>
      <c r="B4157" s="77" t="s">
        <v>854</v>
      </c>
      <c r="C4157" s="77">
        <v>1752</v>
      </c>
      <c r="D4157" s="77"/>
      <c r="E4157" s="100">
        <v>1143</v>
      </c>
      <c r="F4157" s="101">
        <v>42649</v>
      </c>
      <c r="G4157" s="102">
        <v>192701</v>
      </c>
      <c r="H4157" s="103">
        <v>46232</v>
      </c>
      <c r="I4157" s="104" t="s">
        <v>926</v>
      </c>
      <c r="J4157" s="77"/>
      <c r="K4157" s="77" t="str">
        <f ca="1">+IF(ISERROR(MATCH([1]!WORKORDER[[#This Row],[TRAVELER]],[1]!Table1[TRAVELER],0)),K4157,"Shipped")</f>
        <v>Shipped</v>
      </c>
      <c r="L4157" s="77">
        <f ca="1">IF(ISERROR(MATCH([1]!WORKORDER[[#This Row],[TRAVELER]],[1]!Table1[TRAVELER],0)),L4157,#REF!)</f>
        <v>29927</v>
      </c>
    </row>
    <row r="4158" spans="1:12" hidden="1" x14ac:dyDescent="0.25">
      <c r="A4158" s="77">
        <v>713537</v>
      </c>
      <c r="B4158" s="77" t="s">
        <v>854</v>
      </c>
      <c r="C4158" s="77">
        <v>1753</v>
      </c>
      <c r="D4158" s="77"/>
      <c r="E4158" s="100">
        <v>1204</v>
      </c>
      <c r="F4158" s="101">
        <v>44925</v>
      </c>
      <c r="G4158" s="102">
        <v>192701</v>
      </c>
      <c r="H4158" s="103">
        <v>46232</v>
      </c>
      <c r="I4158" s="104" t="s">
        <v>926</v>
      </c>
      <c r="J4158" s="77"/>
      <c r="K4158" s="77" t="str">
        <f ca="1">+IF(ISERROR(MATCH([1]!WORKORDER[[#This Row],[TRAVELER]],[1]!Table1[TRAVELER],0)),K4158,"Shipped")</f>
        <v>Shipped</v>
      </c>
      <c r="L4158" s="77">
        <f ca="1">IF(ISERROR(MATCH([1]!WORKORDER[[#This Row],[TRAVELER]],[1]!Table1[TRAVELER],0)),L4158,#REF!)</f>
        <v>29932</v>
      </c>
    </row>
    <row r="4159" spans="1:12" hidden="1" x14ac:dyDescent="0.25">
      <c r="A4159" s="77">
        <v>713538</v>
      </c>
      <c r="B4159" s="77" t="s">
        <v>1007</v>
      </c>
      <c r="C4159" s="77">
        <v>480</v>
      </c>
      <c r="D4159" s="77"/>
      <c r="E4159" s="100">
        <v>1227</v>
      </c>
      <c r="F4159" s="101">
        <v>45784</v>
      </c>
      <c r="G4159" s="102">
        <v>192701</v>
      </c>
      <c r="H4159" s="103">
        <v>46232</v>
      </c>
      <c r="I4159" s="104" t="s">
        <v>926</v>
      </c>
      <c r="J4159" s="77"/>
      <c r="K4159" s="77" t="str">
        <f ca="1">+IF(ISERROR(MATCH([1]!WORKORDER[[#This Row],[TRAVELER]],[1]!Table1[TRAVELER],0)),K4159,"Shipped")</f>
        <v>Shipped</v>
      </c>
      <c r="L4159" s="77">
        <f ca="1">IF(ISERROR(MATCH([1]!WORKORDER[[#This Row],[TRAVELER]],[1]!Table1[TRAVELER],0)),L4159,#REF!)</f>
        <v>29927</v>
      </c>
    </row>
    <row r="4160" spans="1:12" hidden="1" x14ac:dyDescent="0.25">
      <c r="A4160" s="77">
        <v>713539</v>
      </c>
      <c r="B4160" s="77" t="s">
        <v>1007</v>
      </c>
      <c r="C4160" s="77">
        <v>968</v>
      </c>
      <c r="D4160" s="77"/>
      <c r="E4160" s="100">
        <v>1052</v>
      </c>
      <c r="F4160" s="101">
        <v>39254</v>
      </c>
      <c r="G4160" s="102">
        <v>192701</v>
      </c>
      <c r="H4160" s="103">
        <v>46232</v>
      </c>
      <c r="I4160" s="104" t="s">
        <v>926</v>
      </c>
      <c r="J4160" s="77"/>
      <c r="K4160" s="77" t="str">
        <f ca="1">+IF(ISERROR(MATCH([1]!WORKORDER[[#This Row],[TRAVELER]],[1]!Table1[TRAVELER],0)),K4160,"Shipped")</f>
        <v>Shipped</v>
      </c>
      <c r="L4160" s="77">
        <f ca="1">IF(ISERROR(MATCH([1]!WORKORDER[[#This Row],[TRAVELER]],[1]!Table1[TRAVELER],0)),L4160,#REF!)</f>
        <v>29929</v>
      </c>
    </row>
    <row r="4161" spans="1:12" hidden="1" x14ac:dyDescent="0.25">
      <c r="A4161" s="77">
        <v>713540</v>
      </c>
      <c r="B4161" s="77" t="s">
        <v>1007</v>
      </c>
      <c r="C4161" s="77">
        <v>1031</v>
      </c>
      <c r="D4161" s="77"/>
      <c r="E4161" s="100">
        <v>1145</v>
      </c>
      <c r="F4161" s="101">
        <v>42724</v>
      </c>
      <c r="G4161" s="102">
        <v>192701</v>
      </c>
      <c r="H4161" s="103">
        <v>46232</v>
      </c>
      <c r="I4161" s="104" t="s">
        <v>926</v>
      </c>
      <c r="J4161" s="77"/>
      <c r="K4161" s="77" t="str">
        <f ca="1">+IF(ISERROR(MATCH([1]!WORKORDER[[#This Row],[TRAVELER]],[1]!Table1[TRAVELER],0)),K4161,"Shipped")</f>
        <v>Shipped</v>
      </c>
      <c r="L4161" s="77">
        <f ca="1">IF(ISERROR(MATCH([1]!WORKORDER[[#This Row],[TRAVELER]],[1]!Table1[TRAVELER],0)),L4161,#REF!)</f>
        <v>29932</v>
      </c>
    </row>
    <row r="4162" spans="1:12" hidden="1" x14ac:dyDescent="0.25">
      <c r="A4162" s="77">
        <v>713541</v>
      </c>
      <c r="B4162" s="77" t="s">
        <v>1007</v>
      </c>
      <c r="C4162" s="77">
        <v>1607</v>
      </c>
      <c r="D4162" s="77"/>
      <c r="E4162" s="100">
        <v>1124</v>
      </c>
      <c r="F4162" s="101">
        <v>41940</v>
      </c>
      <c r="G4162" s="102">
        <v>192701</v>
      </c>
      <c r="H4162" s="103">
        <v>46232</v>
      </c>
      <c r="I4162" s="104" t="s">
        <v>926</v>
      </c>
      <c r="J4162" s="77"/>
      <c r="K4162" s="77" t="str">
        <f ca="1">+IF(ISERROR(MATCH([1]!WORKORDER[[#This Row],[TRAVELER]],[1]!Table1[TRAVELER],0)),K4162,"Shipped")</f>
        <v>Shipped</v>
      </c>
      <c r="L4162" s="77">
        <f ca="1">IF(ISERROR(MATCH([1]!WORKORDER[[#This Row],[TRAVELER]],[1]!Table1[TRAVELER],0)),L4162,#REF!)</f>
        <v>29929</v>
      </c>
    </row>
    <row r="4163" spans="1:12" hidden="1" x14ac:dyDescent="0.25">
      <c r="A4163" s="77">
        <v>713542</v>
      </c>
      <c r="B4163" s="77" t="s">
        <v>1006</v>
      </c>
      <c r="C4163" s="77">
        <v>1036</v>
      </c>
      <c r="D4163" s="77"/>
      <c r="E4163" s="100">
        <v>1168</v>
      </c>
      <c r="F4163" s="101">
        <v>43582</v>
      </c>
      <c r="G4163" s="102">
        <v>192613</v>
      </c>
      <c r="H4163" s="103">
        <v>46230</v>
      </c>
      <c r="I4163" s="104" t="s">
        <v>926</v>
      </c>
      <c r="J4163" s="77"/>
      <c r="K4163" s="77" t="str">
        <f ca="1">+IF(ISERROR(MATCH([1]!WORKORDER[[#This Row],[TRAVELER]],[1]!Table1[TRAVELER],0)),K4163,"Shipped")</f>
        <v>Shipped</v>
      </c>
      <c r="L4163" s="77">
        <f ca="1">IF(ISERROR(MATCH([1]!WORKORDER[[#This Row],[TRAVELER]],[1]!Table1[TRAVELER],0)),L4163,#REF!)</f>
        <v>29919</v>
      </c>
    </row>
    <row r="4164" spans="1:12" hidden="1" x14ac:dyDescent="0.25">
      <c r="A4164" s="77">
        <v>713543</v>
      </c>
      <c r="B4164" s="77" t="s">
        <v>1006</v>
      </c>
      <c r="C4164" s="77">
        <v>509</v>
      </c>
      <c r="D4164" s="77"/>
      <c r="E4164" s="100">
        <v>1122</v>
      </c>
      <c r="F4164" s="101">
        <v>41866</v>
      </c>
      <c r="G4164" s="102">
        <v>192613</v>
      </c>
      <c r="H4164" s="103">
        <v>46230</v>
      </c>
      <c r="I4164" s="104" t="s">
        <v>926</v>
      </c>
      <c r="J4164" s="77"/>
      <c r="K4164" s="77" t="str">
        <f ca="1">+IF(ISERROR(MATCH([1]!WORKORDER[[#This Row],[TRAVELER]],[1]!Table1[TRAVELER],0)),K4164,"Shipped")</f>
        <v>Shipped</v>
      </c>
      <c r="L4164" s="77">
        <f ca="1">IF(ISERROR(MATCH([1]!WORKORDER[[#This Row],[TRAVELER]],[1]!Table1[TRAVELER],0)),L4164,#REF!)</f>
        <v>29909</v>
      </c>
    </row>
    <row r="4165" spans="1:12" hidden="1" x14ac:dyDescent="0.25">
      <c r="A4165" s="77">
        <v>713544</v>
      </c>
      <c r="B4165" s="77" t="s">
        <v>1006</v>
      </c>
      <c r="C4165" s="77">
        <v>1328</v>
      </c>
      <c r="D4165" s="77"/>
      <c r="E4165" s="100">
        <v>1175</v>
      </c>
      <c r="F4165" s="101">
        <v>43843</v>
      </c>
      <c r="G4165" s="102">
        <v>192613</v>
      </c>
      <c r="H4165" s="103">
        <v>46230</v>
      </c>
      <c r="I4165" s="104" t="s">
        <v>926</v>
      </c>
      <c r="J4165" s="77"/>
      <c r="K4165" s="77" t="str">
        <f ca="1">+IF(ISERROR(MATCH([1]!WORKORDER[[#This Row],[TRAVELER]],[1]!Table1[TRAVELER],0)),K4165,"Shipped")</f>
        <v>Shipped</v>
      </c>
      <c r="L4165" s="77">
        <f ca="1">IF(ISERROR(MATCH([1]!WORKORDER[[#This Row],[TRAVELER]],[1]!Table1[TRAVELER],0)),L4165,#REF!)</f>
        <v>29919</v>
      </c>
    </row>
    <row r="4166" spans="1:12" hidden="1" x14ac:dyDescent="0.25">
      <c r="A4166" s="77">
        <v>713545</v>
      </c>
      <c r="B4166" s="77" t="s">
        <v>1006</v>
      </c>
      <c r="C4166" s="77">
        <v>1672</v>
      </c>
      <c r="D4166" s="77"/>
      <c r="E4166" s="100">
        <v>1101</v>
      </c>
      <c r="F4166" s="101">
        <v>41082</v>
      </c>
      <c r="G4166" s="102">
        <v>192613</v>
      </c>
      <c r="H4166" s="103">
        <v>46230</v>
      </c>
      <c r="I4166" s="104" t="s">
        <v>926</v>
      </c>
      <c r="J4166" s="77"/>
      <c r="K4166" s="77" t="str">
        <f ca="1">+IF(ISERROR(MATCH([1]!WORKORDER[[#This Row],[TRAVELER]],[1]!Table1[TRAVELER],0)),K4166,"Shipped")</f>
        <v>Shipped</v>
      </c>
      <c r="L4166" s="77">
        <f ca="1">IF(ISERROR(MATCH([1]!WORKORDER[[#This Row],[TRAVELER]],[1]!Table1[TRAVELER],0)),L4166,#REF!)</f>
        <v>29936</v>
      </c>
    </row>
    <row r="4167" spans="1:12" hidden="1" x14ac:dyDescent="0.25">
      <c r="A4167" s="77">
        <v>713546</v>
      </c>
      <c r="B4167" s="77">
        <v>11549169</v>
      </c>
      <c r="C4167" s="77">
        <v>1549</v>
      </c>
      <c r="D4167" s="77"/>
      <c r="E4167" s="100">
        <v>1110</v>
      </c>
      <c r="F4167" s="101">
        <v>23567</v>
      </c>
      <c r="G4167" s="102">
        <v>192629</v>
      </c>
      <c r="H4167" s="103">
        <v>46230</v>
      </c>
      <c r="I4167" s="104" t="s">
        <v>926</v>
      </c>
      <c r="J4167" s="77"/>
      <c r="K4167" s="77" t="str">
        <f ca="1">+IF(ISERROR(MATCH([1]!WORKORDER[[#This Row],[TRAVELER]],[1]!Table1[TRAVELER],0)),K4167,"Shipped")</f>
        <v>Shipped</v>
      </c>
      <c r="L4167" s="77">
        <f ca="1">IF(ISERROR(MATCH([1]!WORKORDER[[#This Row],[TRAVELER]],[1]!Table1[TRAVELER],0)),L4167,#REF!)</f>
        <v>29913</v>
      </c>
    </row>
    <row r="4168" spans="1:12" hidden="1" x14ac:dyDescent="0.25">
      <c r="A4168" s="77">
        <v>713547</v>
      </c>
      <c r="B4168" s="77">
        <v>11549169</v>
      </c>
      <c r="C4168" s="77">
        <v>1428</v>
      </c>
      <c r="D4168" s="77"/>
      <c r="E4168" s="100">
        <v>1200</v>
      </c>
      <c r="F4168" s="101">
        <v>25478</v>
      </c>
      <c r="G4168" s="102">
        <v>192629</v>
      </c>
      <c r="H4168" s="103">
        <v>46230</v>
      </c>
      <c r="I4168" s="104" t="s">
        <v>926</v>
      </c>
      <c r="J4168" s="77"/>
      <c r="K4168" s="77" t="str">
        <f ca="1">+IF(ISERROR(MATCH([1]!WORKORDER[[#This Row],[TRAVELER]],[1]!Table1[TRAVELER],0)),K4168,"Shipped")</f>
        <v>Shipped</v>
      </c>
      <c r="L4168" s="77">
        <f ca="1">IF(ISERROR(MATCH([1]!WORKORDER[[#This Row],[TRAVELER]],[1]!Table1[TRAVELER],0)),L4168,#REF!)</f>
        <v>29913</v>
      </c>
    </row>
    <row r="4169" spans="1:12" hidden="1" x14ac:dyDescent="0.25">
      <c r="A4169" s="77">
        <v>713548</v>
      </c>
      <c r="B4169" s="77">
        <v>11549169</v>
      </c>
      <c r="C4169" s="77">
        <v>49</v>
      </c>
      <c r="D4169" s="77"/>
      <c r="E4169" s="100">
        <v>1163</v>
      </c>
      <c r="F4169" s="101">
        <v>24692</v>
      </c>
      <c r="G4169" s="102">
        <v>192629</v>
      </c>
      <c r="H4169" s="103">
        <v>46230</v>
      </c>
      <c r="I4169" s="104" t="s">
        <v>926</v>
      </c>
      <c r="J4169" s="77"/>
      <c r="K4169" s="77" t="str">
        <f ca="1">+IF(ISERROR(MATCH([1]!WORKORDER[[#This Row],[TRAVELER]],[1]!Table1[TRAVELER],0)),K4169,"Shipped")</f>
        <v>Shipped</v>
      </c>
      <c r="L4169" s="77">
        <f ca="1">IF(ISERROR(MATCH([1]!WORKORDER[[#This Row],[TRAVELER]],[1]!Table1[TRAVELER],0)),L4169,#REF!)</f>
        <v>29915</v>
      </c>
    </row>
    <row r="4170" spans="1:12" hidden="1" x14ac:dyDescent="0.25">
      <c r="A4170" s="77">
        <v>713549</v>
      </c>
      <c r="B4170" s="77">
        <v>11549169</v>
      </c>
      <c r="C4170" s="77">
        <v>972</v>
      </c>
      <c r="D4170" s="77"/>
      <c r="E4170" s="100">
        <v>1133</v>
      </c>
      <c r="F4170" s="101">
        <v>24055</v>
      </c>
      <c r="G4170" s="102">
        <v>192629</v>
      </c>
      <c r="H4170" s="103">
        <v>46230</v>
      </c>
      <c r="I4170" s="104" t="s">
        <v>926</v>
      </c>
      <c r="J4170" s="77"/>
      <c r="K4170" s="77" t="str">
        <f ca="1">+IF(ISERROR(MATCH([1]!WORKORDER[[#This Row],[TRAVELER]],[1]!Table1[TRAVELER],0)),K4170,"Shipped")</f>
        <v>Shipped</v>
      </c>
      <c r="L4170" s="77">
        <f ca="1">IF(ISERROR(MATCH([1]!WORKORDER[[#This Row],[TRAVELER]],[1]!Table1[TRAVELER],0)),L4170,#REF!)</f>
        <v>29936</v>
      </c>
    </row>
    <row r="4171" spans="1:12" hidden="1" x14ac:dyDescent="0.25">
      <c r="A4171" s="77">
        <v>713550</v>
      </c>
      <c r="B4171" s="77" t="s">
        <v>361</v>
      </c>
      <c r="C4171" s="77">
        <v>297</v>
      </c>
      <c r="D4171" s="77"/>
      <c r="E4171" s="100">
        <v>1206</v>
      </c>
      <c r="F4171" s="101">
        <v>25605</v>
      </c>
      <c r="G4171" s="102">
        <v>191380</v>
      </c>
      <c r="H4171" s="103">
        <v>46219</v>
      </c>
      <c r="I4171" s="104" t="s">
        <v>2430</v>
      </c>
      <c r="J4171" s="77"/>
      <c r="K4171" s="77" t="str">
        <f ca="1">+IF(ISERROR(MATCH([1]!WORKORDER[[#This Row],[TRAVELER]],[1]!Table1[TRAVELER],0)),K4171,"Shipped")</f>
        <v>Shipped</v>
      </c>
      <c r="L4171" s="77">
        <f ca="1">IF(ISERROR(MATCH([1]!WORKORDER[[#This Row],[TRAVELER]],[1]!Table1[TRAVELER],0)),L4171,#REF!)</f>
        <v>29862</v>
      </c>
    </row>
    <row r="4172" spans="1:12" hidden="1" x14ac:dyDescent="0.25">
      <c r="A4172" s="77">
        <v>713551</v>
      </c>
      <c r="B4172" s="77" t="s">
        <v>361</v>
      </c>
      <c r="C4172" s="77">
        <v>445</v>
      </c>
      <c r="D4172" s="77"/>
      <c r="E4172" s="100">
        <v>1099</v>
      </c>
      <c r="F4172" s="101">
        <v>23333</v>
      </c>
      <c r="G4172" s="102">
        <v>191380</v>
      </c>
      <c r="H4172" s="103">
        <v>46219</v>
      </c>
      <c r="I4172" s="104" t="s">
        <v>2431</v>
      </c>
      <c r="J4172" s="77"/>
      <c r="K4172" s="77" t="str">
        <f ca="1">+IF(ISERROR(MATCH([1]!WORKORDER[[#This Row],[TRAVELER]],[1]!Table1[TRAVELER],0)),K4172,"Shipped")</f>
        <v>Shipped</v>
      </c>
      <c r="L4172" s="77">
        <f ca="1">IF(ISERROR(MATCH([1]!WORKORDER[[#This Row],[TRAVELER]],[1]!Table1[TRAVELER],0)),L4172,#REF!)</f>
        <v>29862</v>
      </c>
    </row>
    <row r="4173" spans="1:12" hidden="1" x14ac:dyDescent="0.25">
      <c r="A4173" s="77">
        <v>713552</v>
      </c>
      <c r="B4173" s="77" t="s">
        <v>866</v>
      </c>
      <c r="C4173" s="77">
        <v>1556</v>
      </c>
      <c r="D4173" s="77"/>
      <c r="E4173" s="100">
        <v>1056</v>
      </c>
      <c r="F4173" s="101">
        <v>22420</v>
      </c>
      <c r="G4173" s="102">
        <v>192888</v>
      </c>
      <c r="H4173" s="103">
        <v>46240</v>
      </c>
      <c r="I4173" s="104" t="s">
        <v>926</v>
      </c>
      <c r="J4173" s="77"/>
      <c r="K4173" s="77" t="str">
        <f ca="1">+IF(ISERROR(MATCH([1]!WORKORDER[[#This Row],[TRAVELER]],[1]!Table1[TRAVELER],0)),K4173,"Shipped")</f>
        <v>Shipped</v>
      </c>
      <c r="L4173" s="77">
        <f ca="1">IF(ISERROR(MATCH([1]!WORKORDER[[#This Row],[TRAVELER]],[1]!Table1[TRAVELER],0)),L4173,#REF!)</f>
        <v>29972</v>
      </c>
    </row>
    <row r="4174" spans="1:12" hidden="1" x14ac:dyDescent="0.25">
      <c r="A4174" s="77">
        <v>713553</v>
      </c>
      <c r="B4174" s="77" t="s">
        <v>866</v>
      </c>
      <c r="C4174" s="77">
        <v>514</v>
      </c>
      <c r="D4174" s="77"/>
      <c r="E4174" s="100">
        <v>1253</v>
      </c>
      <c r="F4174" s="101">
        <v>26603</v>
      </c>
      <c r="G4174" s="102">
        <v>192888</v>
      </c>
      <c r="H4174" s="103">
        <v>46240</v>
      </c>
      <c r="I4174" s="104"/>
      <c r="J4174" s="77"/>
      <c r="K4174" s="77" t="str">
        <f ca="1">+IF(ISERROR(MATCH([1]!WORKORDER[[#This Row],[TRAVELER]],[1]!Table1[TRAVELER],0)),K4174,"Shipped")</f>
        <v>Shipped</v>
      </c>
      <c r="L4174" s="77">
        <f ca="1">IF(ISERROR(MATCH([1]!WORKORDER[[#This Row],[TRAVELER]],[1]!Table1[TRAVELER],0)),L4174,#REF!)</f>
        <v>29943</v>
      </c>
    </row>
    <row r="4175" spans="1:12" hidden="1" x14ac:dyDescent="0.25">
      <c r="A4175" s="77">
        <v>713556</v>
      </c>
      <c r="B4175" s="77">
        <v>11611121</v>
      </c>
      <c r="C4175" s="77">
        <v>577</v>
      </c>
      <c r="D4175" s="77"/>
      <c r="E4175" s="100">
        <v>688</v>
      </c>
      <c r="F4175" s="101">
        <v>22933</v>
      </c>
      <c r="G4175" s="102">
        <v>192899</v>
      </c>
      <c r="H4175" s="103">
        <v>46240</v>
      </c>
      <c r="I4175" s="104" t="s">
        <v>2432</v>
      </c>
      <c r="J4175" s="77"/>
      <c r="K4175" s="77" t="str">
        <f ca="1">+IF(ISERROR(MATCH([1]!WORKORDER[[#This Row],[TRAVELER]],[1]!Table1[TRAVELER],0)),K4175,"Shipped")</f>
        <v>Shipped</v>
      </c>
      <c r="L4175" s="77">
        <f ca="1">IF(ISERROR(MATCH([1]!WORKORDER[[#This Row],[TRAVELER]],[1]!Table1[TRAVELER],0)),L4175,#REF!)</f>
        <v>29964</v>
      </c>
    </row>
    <row r="4176" spans="1:12" hidden="1" x14ac:dyDescent="0.25">
      <c r="A4176" s="77">
        <v>713557</v>
      </c>
      <c r="B4176" s="77">
        <v>11611121</v>
      </c>
      <c r="C4176" s="77">
        <v>948</v>
      </c>
      <c r="D4176" s="77"/>
      <c r="E4176" s="100">
        <v>796</v>
      </c>
      <c r="F4176" s="101">
        <v>26533</v>
      </c>
      <c r="G4176" s="102">
        <v>192899</v>
      </c>
      <c r="H4176" s="103">
        <v>46240</v>
      </c>
      <c r="I4176" s="104" t="s">
        <v>2433</v>
      </c>
      <c r="J4176" s="77"/>
      <c r="K4176" s="77" t="str">
        <f ca="1">+IF(ISERROR(MATCH([1]!WORKORDER[[#This Row],[TRAVELER]],[1]!Table1[TRAVELER],0)),K4176,"Shipped")</f>
        <v>Shipped</v>
      </c>
      <c r="L4176" s="77">
        <f ca="1">IF(ISERROR(MATCH([1]!WORKORDER[[#This Row],[TRAVELER]],[1]!Table1[TRAVELER],0)),L4176,#REF!)</f>
        <v>29961</v>
      </c>
    </row>
    <row r="4177" spans="1:12" hidden="1" x14ac:dyDescent="0.25">
      <c r="A4177" s="77">
        <v>713559</v>
      </c>
      <c r="B4177" s="77">
        <v>11611122</v>
      </c>
      <c r="C4177" s="77">
        <v>970</v>
      </c>
      <c r="D4177" s="77"/>
      <c r="E4177" s="100">
        <v>1106</v>
      </c>
      <c r="F4177" s="101">
        <v>73733</v>
      </c>
      <c r="G4177" s="102">
        <v>192899</v>
      </c>
      <c r="H4177" s="103">
        <v>46240</v>
      </c>
      <c r="I4177" s="104" t="s">
        <v>2434</v>
      </c>
      <c r="J4177" s="77"/>
      <c r="K4177" s="77" t="str">
        <f ca="1">+IF(ISERROR(MATCH([1]!WORKORDER[[#This Row],[TRAVELER]],[1]!Table1[TRAVELER],0)),K4177,"Shipped")</f>
        <v>Shipped</v>
      </c>
      <c r="L4177" s="77">
        <f ca="1">IF(ISERROR(MATCH([1]!WORKORDER[[#This Row],[TRAVELER]],[1]!Table1[TRAVELER],0)),L4177,#REF!)</f>
        <v>29954</v>
      </c>
    </row>
    <row r="4178" spans="1:12" hidden="1" x14ac:dyDescent="0.25">
      <c r="A4178" s="77">
        <v>713560</v>
      </c>
      <c r="B4178" s="77" t="s">
        <v>549</v>
      </c>
      <c r="C4178" s="77">
        <v>309</v>
      </c>
      <c r="D4178" s="77"/>
      <c r="E4178" s="100">
        <v>737</v>
      </c>
      <c r="F4178" s="101">
        <v>39838</v>
      </c>
      <c r="G4178" s="102">
        <v>191340</v>
      </c>
      <c r="H4178" s="103">
        <v>46188</v>
      </c>
      <c r="I4178" s="104" t="s">
        <v>2435</v>
      </c>
      <c r="J4178" s="77"/>
      <c r="K4178" s="77" t="str">
        <f ca="1">+IF(ISERROR(MATCH([1]!WORKORDER[[#This Row],[TRAVELER]],[1]!Table1[TRAVELER],0)),K4178,"Shipped")</f>
        <v>Shipped</v>
      </c>
      <c r="L4178" s="77">
        <f ca="1">IF(ISERROR(MATCH([1]!WORKORDER[[#This Row],[TRAVELER]],[1]!Table1[TRAVELER],0)),L4178,#REF!)</f>
        <v>29854</v>
      </c>
    </row>
    <row r="4179" spans="1:12" hidden="1" x14ac:dyDescent="0.25">
      <c r="A4179" s="77">
        <v>713561</v>
      </c>
      <c r="B4179" s="77" t="s">
        <v>549</v>
      </c>
      <c r="C4179" s="77">
        <v>554</v>
      </c>
      <c r="D4179" s="77"/>
      <c r="E4179" s="100">
        <v>1085</v>
      </c>
      <c r="F4179" s="101">
        <v>58649</v>
      </c>
      <c r="G4179" s="102">
        <v>191340</v>
      </c>
      <c r="H4179" s="103">
        <v>46188</v>
      </c>
      <c r="I4179" s="104" t="s">
        <v>2436</v>
      </c>
      <c r="J4179" s="77"/>
      <c r="K4179" s="77" t="str">
        <f ca="1">+IF(ISERROR(MATCH([1]!WORKORDER[[#This Row],[TRAVELER]],[1]!Table1[TRAVELER],0)),K4179,"Shipped")</f>
        <v>Shipped</v>
      </c>
      <c r="L4179" s="77">
        <f ca="1">IF(ISERROR(MATCH([1]!WORKORDER[[#This Row],[TRAVELER]],[1]!Table1[TRAVELER],0)),L4179,#REF!)</f>
        <v>29854</v>
      </c>
    </row>
    <row r="4180" spans="1:12" hidden="1" x14ac:dyDescent="0.25">
      <c r="A4180" s="77">
        <v>713568</v>
      </c>
      <c r="B4180" s="77" t="s">
        <v>1808</v>
      </c>
      <c r="C4180" s="77">
        <v>905</v>
      </c>
      <c r="D4180" s="77"/>
      <c r="E4180" s="100">
        <v>1020</v>
      </c>
      <c r="F4180" s="101">
        <v>7467</v>
      </c>
      <c r="G4180" s="102">
        <v>192613</v>
      </c>
      <c r="H4180" s="103">
        <v>46230</v>
      </c>
      <c r="I4180" s="104" t="s">
        <v>926</v>
      </c>
      <c r="J4180" s="77"/>
      <c r="K4180" s="77" t="str">
        <f ca="1">+IF(ISERROR(MATCH([1]!WORKORDER[[#This Row],[TRAVELER]],[1]!Table1[TRAVELER],0)),K4180,"Shipped")</f>
        <v>Shipped</v>
      </c>
      <c r="L4180" s="77">
        <f ca="1">IF(ISERROR(MATCH([1]!WORKORDER[[#This Row],[TRAVELER]],[1]!Table1[TRAVELER],0)),L4180,#REF!)</f>
        <v>29922</v>
      </c>
    </row>
    <row r="4181" spans="1:12" hidden="1" x14ac:dyDescent="0.25">
      <c r="A4181" s="77">
        <v>713569</v>
      </c>
      <c r="B4181" s="77" t="s">
        <v>1808</v>
      </c>
      <c r="C4181" s="77">
        <v>416</v>
      </c>
      <c r="D4181" s="77"/>
      <c r="E4181" s="100">
        <v>1041</v>
      </c>
      <c r="F4181" s="101">
        <v>7621</v>
      </c>
      <c r="G4181" s="102">
        <v>192613</v>
      </c>
      <c r="H4181" s="103">
        <v>46230</v>
      </c>
      <c r="I4181" s="104" t="s">
        <v>926</v>
      </c>
      <c r="J4181" s="77"/>
      <c r="K4181" s="77" t="str">
        <f ca="1">+IF(ISERROR(MATCH([1]!WORKORDER[[#This Row],[TRAVELER]],[1]!Table1[TRAVELER],0)),K4181,"Shipped")</f>
        <v>Shipped</v>
      </c>
      <c r="L4181" s="77">
        <f ca="1">IF(ISERROR(MATCH([1]!WORKORDER[[#This Row],[TRAVELER]],[1]!Table1[TRAVELER],0)),L4181,#REF!)</f>
        <v>29922</v>
      </c>
    </row>
    <row r="4182" spans="1:12" hidden="1" x14ac:dyDescent="0.25">
      <c r="A4182" s="77">
        <v>713570</v>
      </c>
      <c r="B4182" s="77" t="s">
        <v>1808</v>
      </c>
      <c r="C4182" s="77">
        <v>175</v>
      </c>
      <c r="D4182" s="77"/>
      <c r="E4182" s="100">
        <v>950</v>
      </c>
      <c r="F4182" s="101">
        <v>6955</v>
      </c>
      <c r="G4182" s="102">
        <v>192613</v>
      </c>
      <c r="H4182" s="103">
        <v>46230</v>
      </c>
      <c r="I4182" s="104" t="s">
        <v>926</v>
      </c>
      <c r="J4182" s="77"/>
      <c r="K4182" s="77" t="str">
        <f ca="1">+IF(ISERROR(MATCH([1]!WORKORDER[[#This Row],[TRAVELER]],[1]!Table1[TRAVELER],0)),K4182,"Shipped")</f>
        <v>Shipped</v>
      </c>
      <c r="L4182" s="77">
        <f ca="1">IF(ISERROR(MATCH([1]!WORKORDER[[#This Row],[TRAVELER]],[1]!Table1[TRAVELER],0)),L4182,#REF!)</f>
        <v>29922</v>
      </c>
    </row>
    <row r="4183" spans="1:12" hidden="1" x14ac:dyDescent="0.25">
      <c r="A4183" s="77">
        <v>713571</v>
      </c>
      <c r="B4183" s="77" t="s">
        <v>1808</v>
      </c>
      <c r="C4183" s="77">
        <v>817</v>
      </c>
      <c r="D4183" s="77"/>
      <c r="E4183" s="100">
        <v>1115</v>
      </c>
      <c r="F4183" s="101">
        <v>8163</v>
      </c>
      <c r="G4183" s="102">
        <v>192613</v>
      </c>
      <c r="H4183" s="103">
        <v>46230</v>
      </c>
      <c r="I4183" s="104" t="s">
        <v>926</v>
      </c>
      <c r="J4183" s="77"/>
      <c r="K4183" s="77" t="str">
        <f ca="1">+IF(ISERROR(MATCH([1]!WORKORDER[[#This Row],[TRAVELER]],[1]!Table1[TRAVELER],0)),K4183,"Shipped")</f>
        <v>Shipped</v>
      </c>
      <c r="L4183" s="77">
        <f ca="1">IF(ISERROR(MATCH([1]!WORKORDER[[#This Row],[TRAVELER]],[1]!Table1[TRAVELER],0)),L4183,#REF!)</f>
        <v>29922</v>
      </c>
    </row>
    <row r="4184" spans="1:12" hidden="1" x14ac:dyDescent="0.25">
      <c r="A4184" s="77">
        <v>713572</v>
      </c>
      <c r="B4184" s="77" t="s">
        <v>1808</v>
      </c>
      <c r="C4184" s="77">
        <v>1351</v>
      </c>
      <c r="D4184" s="77"/>
      <c r="E4184" s="100">
        <v>1079</v>
      </c>
      <c r="F4184" s="101">
        <v>7899</v>
      </c>
      <c r="G4184" s="102">
        <v>192613</v>
      </c>
      <c r="H4184" s="103">
        <v>46230</v>
      </c>
      <c r="I4184" s="104" t="s">
        <v>926</v>
      </c>
      <c r="J4184" s="77"/>
      <c r="K4184" s="77" t="str">
        <f ca="1">+IF(ISERROR(MATCH([1]!WORKORDER[[#This Row],[TRAVELER]],[1]!Table1[TRAVELER],0)),K4184,"Shipped")</f>
        <v>Shipped</v>
      </c>
      <c r="L4184" s="77">
        <f ca="1">IF(ISERROR(MATCH([1]!WORKORDER[[#This Row],[TRAVELER]],[1]!Table1[TRAVELER],0)),L4184,#REF!)</f>
        <v>29909</v>
      </c>
    </row>
    <row r="4185" spans="1:12" hidden="1" x14ac:dyDescent="0.25">
      <c r="A4185" s="77">
        <v>713573</v>
      </c>
      <c r="B4185" s="77" t="s">
        <v>1808</v>
      </c>
      <c r="C4185" s="77">
        <v>585</v>
      </c>
      <c r="D4185" s="77"/>
      <c r="E4185" s="100">
        <v>960</v>
      </c>
      <c r="F4185" s="101">
        <v>7028</v>
      </c>
      <c r="G4185" s="102">
        <v>192613</v>
      </c>
      <c r="H4185" s="103">
        <v>46230</v>
      </c>
      <c r="I4185" s="104" t="s">
        <v>926</v>
      </c>
      <c r="J4185" s="77"/>
      <c r="K4185" s="77" t="str">
        <f ca="1">+IF(ISERROR(MATCH([1]!WORKORDER[[#This Row],[TRAVELER]],[1]!Table1[TRAVELER],0)),K4185,"Shipped")</f>
        <v>Shipped</v>
      </c>
      <c r="L4185" s="77">
        <f ca="1">IF(ISERROR(MATCH([1]!WORKORDER[[#This Row],[TRAVELER]],[1]!Table1[TRAVELER],0)),L4185,#REF!)</f>
        <v>29922</v>
      </c>
    </row>
    <row r="4186" spans="1:12" hidden="1" x14ac:dyDescent="0.25">
      <c r="A4186" s="77">
        <v>713574</v>
      </c>
      <c r="B4186" s="77" t="s">
        <v>1808</v>
      </c>
      <c r="C4186" s="77">
        <v>344</v>
      </c>
      <c r="D4186" s="77"/>
      <c r="E4186" s="100">
        <v>1064</v>
      </c>
      <c r="F4186" s="101">
        <v>7789</v>
      </c>
      <c r="G4186" s="102">
        <v>192613</v>
      </c>
      <c r="H4186" s="103">
        <v>46230</v>
      </c>
      <c r="I4186" s="104" t="s">
        <v>926</v>
      </c>
      <c r="J4186" s="77"/>
      <c r="K4186" s="77" t="str">
        <f ca="1">+IF(ISERROR(MATCH([1]!WORKORDER[[#This Row],[TRAVELER]],[1]!Table1[TRAVELER],0)),K4186,"Shipped")</f>
        <v>Shipped</v>
      </c>
      <c r="L4186" s="77">
        <f ca="1">IF(ISERROR(MATCH([1]!WORKORDER[[#This Row],[TRAVELER]],[1]!Table1[TRAVELER],0)),L4186,#REF!)</f>
        <v>29922</v>
      </c>
    </row>
    <row r="4187" spans="1:12" hidden="1" x14ac:dyDescent="0.25">
      <c r="A4187" s="77">
        <v>713575</v>
      </c>
      <c r="B4187" s="77" t="s">
        <v>1808</v>
      </c>
      <c r="C4187" s="77">
        <v>707</v>
      </c>
      <c r="D4187" s="77"/>
      <c r="E4187" s="100">
        <v>980</v>
      </c>
      <c r="F4187" s="101">
        <v>7174</v>
      </c>
      <c r="G4187" s="102">
        <v>192613</v>
      </c>
      <c r="H4187" s="103">
        <v>46230</v>
      </c>
      <c r="I4187" s="104" t="s">
        <v>926</v>
      </c>
      <c r="J4187" s="77"/>
      <c r="K4187" s="77" t="str">
        <f ca="1">+IF(ISERROR(MATCH([1]!WORKORDER[[#This Row],[TRAVELER]],[1]!Table1[TRAVELER],0)),K4187,"Shipped")</f>
        <v>Shipped</v>
      </c>
      <c r="L4187" s="77">
        <f ca="1">IF(ISERROR(MATCH([1]!WORKORDER[[#This Row],[TRAVELER]],[1]!Table1[TRAVELER],0)),L4187,#REF!)</f>
        <v>29922</v>
      </c>
    </row>
    <row r="4188" spans="1:12" hidden="1" x14ac:dyDescent="0.25">
      <c r="A4188" s="77">
        <v>713576</v>
      </c>
      <c r="B4188" s="77" t="s">
        <v>1808</v>
      </c>
      <c r="C4188" s="77">
        <v>1304</v>
      </c>
      <c r="D4188" s="77"/>
      <c r="E4188" s="100">
        <v>1130</v>
      </c>
      <c r="F4188" s="101">
        <v>8272</v>
      </c>
      <c r="G4188" s="102">
        <v>192613</v>
      </c>
      <c r="H4188" s="103">
        <v>46230</v>
      </c>
      <c r="I4188" s="104" t="s">
        <v>926</v>
      </c>
      <c r="J4188" s="77"/>
      <c r="K4188" s="77" t="str">
        <f ca="1">+IF(ISERROR(MATCH([1]!WORKORDER[[#This Row],[TRAVELER]],[1]!Table1[TRAVELER],0)),K4188,"Shipped")</f>
        <v>Shipped</v>
      </c>
      <c r="L4188" s="77">
        <f ca="1">IF(ISERROR(MATCH([1]!WORKORDER[[#This Row],[TRAVELER]],[1]!Table1[TRAVELER],0)),L4188,#REF!)</f>
        <v>29909</v>
      </c>
    </row>
    <row r="4189" spans="1:12" hidden="1" x14ac:dyDescent="0.25">
      <c r="A4189" s="77">
        <v>713578</v>
      </c>
      <c r="B4189" s="77" t="s">
        <v>1808</v>
      </c>
      <c r="C4189" s="77">
        <v>1423</v>
      </c>
      <c r="D4189" s="77"/>
      <c r="E4189" s="100">
        <v>922</v>
      </c>
      <c r="F4189" s="101">
        <v>6750</v>
      </c>
      <c r="G4189" s="102">
        <v>192613</v>
      </c>
      <c r="H4189" s="103">
        <v>46230</v>
      </c>
      <c r="I4189" s="104" t="s">
        <v>926</v>
      </c>
      <c r="J4189" s="77"/>
      <c r="K4189" s="77" t="str">
        <f ca="1">+IF(ISERROR(MATCH([1]!WORKORDER[[#This Row],[TRAVELER]],[1]!Table1[TRAVELER],0)),K4189,"Shipped")</f>
        <v>Shipped</v>
      </c>
      <c r="L4189" s="77">
        <f ca="1">IF(ISERROR(MATCH([1]!WORKORDER[[#This Row],[TRAVELER]],[1]!Table1[TRAVELER],0)),L4189,#REF!)</f>
        <v>29922</v>
      </c>
    </row>
    <row r="4190" spans="1:12" hidden="1" x14ac:dyDescent="0.25">
      <c r="A4190" s="77">
        <v>713580</v>
      </c>
      <c r="B4190" s="77" t="s">
        <v>1808</v>
      </c>
      <c r="C4190" s="77">
        <v>498</v>
      </c>
      <c r="D4190" s="77"/>
      <c r="E4190" s="100">
        <v>1093</v>
      </c>
      <c r="F4190" s="101">
        <v>8001</v>
      </c>
      <c r="G4190" s="102">
        <v>192613</v>
      </c>
      <c r="H4190" s="103">
        <v>46230</v>
      </c>
      <c r="I4190" s="104" t="s">
        <v>926</v>
      </c>
      <c r="J4190" s="77"/>
      <c r="K4190" s="77" t="str">
        <f ca="1">+IF(ISERROR(MATCH([1]!WORKORDER[[#This Row],[TRAVELER]],[1]!Table1[TRAVELER],0)),K4190,"Shipped")</f>
        <v>Shipped</v>
      </c>
      <c r="L4190" s="77">
        <f ca="1">IF(ISERROR(MATCH([1]!WORKORDER[[#This Row],[TRAVELER]],[1]!Table1[TRAVELER],0)),L4190,#REF!)</f>
        <v>29922</v>
      </c>
    </row>
    <row r="4191" spans="1:12" hidden="1" x14ac:dyDescent="0.25">
      <c r="A4191" s="77">
        <v>713581</v>
      </c>
      <c r="B4191" s="77" t="s">
        <v>1808</v>
      </c>
      <c r="C4191" s="77">
        <v>792</v>
      </c>
      <c r="D4191" s="77"/>
      <c r="E4191" s="100">
        <v>943</v>
      </c>
      <c r="F4191" s="101">
        <v>6903</v>
      </c>
      <c r="G4191" s="102">
        <v>192613</v>
      </c>
      <c r="H4191" s="103">
        <v>46230</v>
      </c>
      <c r="I4191" s="104" t="s">
        <v>926</v>
      </c>
      <c r="J4191" s="77"/>
      <c r="K4191" s="77" t="str">
        <f ca="1">+IF(ISERROR(MATCH([1]!WORKORDER[[#This Row],[TRAVELER]],[1]!Table1[TRAVELER],0)),K4191,"Shipped")</f>
        <v>Shipped</v>
      </c>
      <c r="L4191" s="77">
        <f ca="1">IF(ISERROR(MATCH([1]!WORKORDER[[#This Row],[TRAVELER]],[1]!Table1[TRAVELER],0)),L4191,#REF!)</f>
        <v>29922</v>
      </c>
    </row>
    <row r="4192" spans="1:12" hidden="1" x14ac:dyDescent="0.25">
      <c r="A4192" s="77">
        <v>713583</v>
      </c>
      <c r="B4192" s="77">
        <v>11546774</v>
      </c>
      <c r="C4192" s="77">
        <v>469</v>
      </c>
      <c r="D4192" s="77"/>
      <c r="E4192" s="100">
        <v>980</v>
      </c>
      <c r="F4192" s="101">
        <v>12580</v>
      </c>
      <c r="G4192" s="102">
        <v>192899</v>
      </c>
      <c r="H4192" s="103">
        <v>46240</v>
      </c>
      <c r="I4192" s="104" t="s">
        <v>2437</v>
      </c>
      <c r="J4192" s="77"/>
      <c r="K4192" s="77" t="str">
        <f ca="1">+IF(ISERROR(MATCH([1]!WORKORDER[[#This Row],[TRAVELER]],[1]!Table1[TRAVELER],0)),K4192,"Shipped")</f>
        <v>Shipped</v>
      </c>
      <c r="L4192" s="77">
        <f ca="1">IF(ISERROR(MATCH([1]!WORKORDER[[#This Row],[TRAVELER]],[1]!Table1[TRAVELER],0)),L4192,#REF!)</f>
        <v>29954</v>
      </c>
    </row>
    <row r="4193" spans="1:12" hidden="1" x14ac:dyDescent="0.25">
      <c r="A4193" s="77">
        <v>713585</v>
      </c>
      <c r="B4193" s="77">
        <v>11546774</v>
      </c>
      <c r="C4193" s="77">
        <v>1076</v>
      </c>
      <c r="D4193" s="77"/>
      <c r="E4193" s="100">
        <v>1057</v>
      </c>
      <c r="F4193" s="101">
        <v>13569</v>
      </c>
      <c r="G4193" s="102">
        <v>192899</v>
      </c>
      <c r="H4193" s="103">
        <v>46240</v>
      </c>
      <c r="I4193" s="104" t="s">
        <v>2438</v>
      </c>
      <c r="J4193" s="77"/>
      <c r="K4193" s="77" t="str">
        <f ca="1">+IF(ISERROR(MATCH([1]!WORKORDER[[#This Row],[TRAVELER]],[1]!Table1[TRAVELER],0)),K4193,"Shipped")</f>
        <v>Shipped</v>
      </c>
      <c r="L4193" s="77">
        <f ca="1">IF(ISERROR(MATCH([1]!WORKORDER[[#This Row],[TRAVELER]],[1]!Table1[TRAVELER],0)),L4193,#REF!)</f>
        <v>29956</v>
      </c>
    </row>
    <row r="4194" spans="1:12" hidden="1" x14ac:dyDescent="0.25">
      <c r="A4194" s="77">
        <v>713587</v>
      </c>
      <c r="B4194" s="77">
        <v>11546774</v>
      </c>
      <c r="C4194" s="77">
        <v>1360</v>
      </c>
      <c r="D4194" s="77"/>
      <c r="E4194" s="100">
        <v>1049</v>
      </c>
      <c r="F4194" s="101">
        <v>13466</v>
      </c>
      <c r="G4194" s="102">
        <v>192899</v>
      </c>
      <c r="H4194" s="103">
        <v>46240</v>
      </c>
      <c r="I4194" s="104" t="s">
        <v>2439</v>
      </c>
      <c r="J4194" s="77"/>
      <c r="K4194" s="77" t="str">
        <f ca="1">+IF(ISERROR(MATCH([1]!WORKORDER[[#This Row],[TRAVELER]],[1]!Table1[TRAVELER],0)),K4194,"Shipped")</f>
        <v>Shipped</v>
      </c>
      <c r="L4194" s="77">
        <f ca="1">IF(ISERROR(MATCH([1]!WORKORDER[[#This Row],[TRAVELER]],[1]!Table1[TRAVELER],0)),L4194,#REF!)</f>
        <v>29954</v>
      </c>
    </row>
    <row r="4195" spans="1:12" hidden="1" x14ac:dyDescent="0.25">
      <c r="A4195" s="77">
        <v>713588</v>
      </c>
      <c r="B4195" s="77">
        <v>11546774</v>
      </c>
      <c r="C4195" s="77">
        <v>33</v>
      </c>
      <c r="D4195" s="77"/>
      <c r="E4195" s="100">
        <v>986</v>
      </c>
      <c r="F4195" s="101">
        <v>12657</v>
      </c>
      <c r="G4195" s="102">
        <v>192899</v>
      </c>
      <c r="H4195" s="103">
        <v>46240</v>
      </c>
      <c r="I4195" s="104" t="s">
        <v>2440</v>
      </c>
      <c r="J4195" s="77"/>
      <c r="K4195" s="77" t="str">
        <f ca="1">+IF(ISERROR(MATCH([1]!WORKORDER[[#This Row],[TRAVELER]],[1]!Table1[TRAVELER],0)),K4195,"Shipped")</f>
        <v>Shipped</v>
      </c>
      <c r="L4195" s="77">
        <f ca="1">IF(ISERROR(MATCH([1]!WORKORDER[[#This Row],[TRAVELER]],[1]!Table1[TRAVELER],0)),L4195,#REF!)</f>
        <v>29964</v>
      </c>
    </row>
    <row r="4196" spans="1:12" hidden="1" x14ac:dyDescent="0.25">
      <c r="A4196" s="77">
        <v>713589</v>
      </c>
      <c r="B4196" s="77">
        <v>11546774</v>
      </c>
      <c r="C4196" s="77">
        <v>27</v>
      </c>
      <c r="D4196" s="77"/>
      <c r="E4196" s="100">
        <v>966</v>
      </c>
      <c r="F4196" s="101">
        <v>12401</v>
      </c>
      <c r="G4196" s="102">
        <v>192899</v>
      </c>
      <c r="H4196" s="103">
        <v>46240</v>
      </c>
      <c r="I4196" s="104" t="s">
        <v>2441</v>
      </c>
      <c r="J4196" s="77"/>
      <c r="K4196" s="77" t="str">
        <f ca="1">+IF(ISERROR(MATCH([1]!WORKORDER[[#This Row],[TRAVELER]],[1]!Table1[TRAVELER],0)),K4196,"Shipped")</f>
        <v>Shipped</v>
      </c>
      <c r="L4196" s="77">
        <f ca="1">IF(ISERROR(MATCH([1]!WORKORDER[[#This Row],[TRAVELER]],[1]!Table1[TRAVELER],0)),L4196,#REF!)</f>
        <v>29956</v>
      </c>
    </row>
    <row r="4197" spans="1:12" hidden="1" x14ac:dyDescent="0.25">
      <c r="A4197" s="77">
        <v>713590</v>
      </c>
      <c r="B4197" s="77">
        <v>11546774</v>
      </c>
      <c r="C4197" s="77">
        <v>290</v>
      </c>
      <c r="D4197" s="77"/>
      <c r="E4197" s="100">
        <v>1013</v>
      </c>
      <c r="F4197" s="101">
        <v>13004</v>
      </c>
      <c r="G4197" s="102">
        <v>192899</v>
      </c>
      <c r="H4197" s="103">
        <v>46240</v>
      </c>
      <c r="I4197" s="104" t="s">
        <v>2442</v>
      </c>
      <c r="J4197" s="77"/>
      <c r="K4197" s="77" t="str">
        <f ca="1">+IF(ISERROR(MATCH([1]!WORKORDER[[#This Row],[TRAVELER]],[1]!Table1[TRAVELER],0)),K4197,"Shipped")</f>
        <v>Shipped</v>
      </c>
      <c r="L4197" s="77">
        <f ca="1">IF(ISERROR(MATCH([1]!WORKORDER[[#This Row],[TRAVELER]],[1]!Table1[TRAVELER],0)),L4197,#REF!)</f>
        <v>29961</v>
      </c>
    </row>
    <row r="4198" spans="1:12" hidden="1" x14ac:dyDescent="0.25">
      <c r="A4198" s="77">
        <v>713591</v>
      </c>
      <c r="B4198" s="77">
        <v>11546774</v>
      </c>
      <c r="C4198" s="77">
        <v>351</v>
      </c>
      <c r="D4198" s="77"/>
      <c r="E4198" s="100">
        <v>943</v>
      </c>
      <c r="F4198" s="101">
        <v>12105</v>
      </c>
      <c r="G4198" s="102">
        <v>192899</v>
      </c>
      <c r="H4198" s="103">
        <v>46240</v>
      </c>
      <c r="I4198" s="104" t="s">
        <v>2443</v>
      </c>
      <c r="J4198" s="77"/>
      <c r="K4198" s="77" t="str">
        <f ca="1">+IF(ISERROR(MATCH([1]!WORKORDER[[#This Row],[TRAVELER]],[1]!Table1[TRAVELER],0)),K4198,"Shipped")</f>
        <v>Shipped</v>
      </c>
      <c r="L4198" s="77">
        <f ca="1">IF(ISERROR(MATCH([1]!WORKORDER[[#This Row],[TRAVELER]],[1]!Table1[TRAVELER],0)),L4198,#REF!)</f>
        <v>29961</v>
      </c>
    </row>
    <row r="4199" spans="1:12" hidden="1" x14ac:dyDescent="0.25">
      <c r="A4199" s="77">
        <v>713592</v>
      </c>
      <c r="B4199" s="77">
        <v>11546545</v>
      </c>
      <c r="C4199" s="77">
        <v>101</v>
      </c>
      <c r="D4199" s="77"/>
      <c r="E4199" s="100">
        <v>1069</v>
      </c>
      <c r="F4199" s="101">
        <v>89083</v>
      </c>
      <c r="G4199" s="102">
        <v>191397</v>
      </c>
      <c r="H4199" s="103">
        <v>46220</v>
      </c>
      <c r="I4199" s="104" t="s">
        <v>926</v>
      </c>
      <c r="J4199" s="77" t="s">
        <v>950</v>
      </c>
      <c r="K4199" s="77" t="str">
        <f ca="1">+IF(ISERROR(MATCH([1]!WORKORDER[[#This Row],[TRAVELER]],[1]!Table1[TRAVELER],0)),K4199,"Shipped")</f>
        <v>Shipped</v>
      </c>
      <c r="L4199" s="77">
        <f ca="1">IF(ISERROR(MATCH([1]!WORKORDER[[#This Row],[TRAVELER]],[1]!Table1[TRAVELER],0)),L4199,#REF!)</f>
        <v>29915</v>
      </c>
    </row>
    <row r="4200" spans="1:12" hidden="1" x14ac:dyDescent="0.25">
      <c r="A4200" s="77">
        <v>713593</v>
      </c>
      <c r="B4200" s="77">
        <v>11546545</v>
      </c>
      <c r="C4200" s="77">
        <v>194</v>
      </c>
      <c r="D4200" s="77"/>
      <c r="E4200" s="100">
        <v>1092</v>
      </c>
      <c r="F4200" s="101">
        <v>91000</v>
      </c>
      <c r="G4200" s="102">
        <v>191397</v>
      </c>
      <c r="H4200" s="103">
        <v>46220</v>
      </c>
      <c r="I4200" s="104" t="s">
        <v>926</v>
      </c>
      <c r="J4200" s="77"/>
      <c r="K4200" s="77" t="str">
        <f ca="1">+IF(ISERROR(MATCH([1]!WORKORDER[[#This Row],[TRAVELER]],[1]!Table1[TRAVELER],0)),K4200,"Shipped")</f>
        <v>Shipped</v>
      </c>
      <c r="L4200" s="77">
        <f ca="1">IF(ISERROR(MATCH([1]!WORKORDER[[#This Row],[TRAVELER]],[1]!Table1[TRAVELER],0)),L4200,#REF!)</f>
        <v>29869</v>
      </c>
    </row>
    <row r="4201" spans="1:12" hidden="1" x14ac:dyDescent="0.25">
      <c r="A4201" s="77">
        <v>713594</v>
      </c>
      <c r="B4201" s="77">
        <v>11546545</v>
      </c>
      <c r="C4201" s="77">
        <v>1786</v>
      </c>
      <c r="D4201" s="77"/>
      <c r="E4201" s="100">
        <v>1162</v>
      </c>
      <c r="F4201" s="101">
        <v>96833</v>
      </c>
      <c r="G4201" s="102">
        <v>191397</v>
      </c>
      <c r="H4201" s="103">
        <v>46220</v>
      </c>
      <c r="I4201" s="104" t="s">
        <v>926</v>
      </c>
      <c r="J4201" s="77"/>
      <c r="K4201" s="77" t="str">
        <f ca="1">+IF(ISERROR(MATCH([1]!WORKORDER[[#This Row],[TRAVELER]],[1]!Table1[TRAVELER],0)),K4201,"Shipped")</f>
        <v>Shipped</v>
      </c>
      <c r="L4201" s="77">
        <f ca="1">IF(ISERROR(MATCH([1]!WORKORDER[[#This Row],[TRAVELER]],[1]!Table1[TRAVELER],0)),L4201,#REF!)</f>
        <v>29874</v>
      </c>
    </row>
    <row r="4202" spans="1:12" hidden="1" x14ac:dyDescent="0.25">
      <c r="A4202" s="77">
        <v>713595</v>
      </c>
      <c r="B4202" s="77">
        <v>11546545</v>
      </c>
      <c r="C4202" s="77">
        <v>1789</v>
      </c>
      <c r="D4202" s="77"/>
      <c r="E4202" s="100">
        <v>1090</v>
      </c>
      <c r="F4202" s="101">
        <v>90833</v>
      </c>
      <c r="G4202" s="102">
        <v>191397</v>
      </c>
      <c r="H4202" s="103">
        <v>46220</v>
      </c>
      <c r="I4202" s="104" t="s">
        <v>926</v>
      </c>
      <c r="J4202" s="77" t="s">
        <v>950</v>
      </c>
      <c r="K4202" s="77" t="str">
        <f ca="1">+IF(ISERROR(MATCH([1]!WORKORDER[[#This Row],[TRAVELER]],[1]!Table1[TRAVELER],0)),K4202,"Shipped")</f>
        <v>Shipped</v>
      </c>
      <c r="L4202" s="77">
        <f ca="1">IF(ISERROR(MATCH([1]!WORKORDER[[#This Row],[TRAVELER]],[1]!Table1[TRAVELER],0)),L4202,#REF!)</f>
        <v>29877</v>
      </c>
    </row>
    <row r="4203" spans="1:12" hidden="1" x14ac:dyDescent="0.25">
      <c r="A4203" s="77">
        <v>713596</v>
      </c>
      <c r="B4203" s="77">
        <v>11546545</v>
      </c>
      <c r="C4203" s="77">
        <v>750</v>
      </c>
      <c r="D4203" s="77"/>
      <c r="E4203" s="100">
        <v>1075</v>
      </c>
      <c r="F4203" s="101">
        <v>89583</v>
      </c>
      <c r="G4203" s="102">
        <v>191397</v>
      </c>
      <c r="H4203" s="103">
        <v>46220</v>
      </c>
      <c r="I4203" s="104" t="s">
        <v>926</v>
      </c>
      <c r="J4203" s="77" t="s">
        <v>950</v>
      </c>
      <c r="K4203" s="77" t="str">
        <f ca="1">+IF(ISERROR(MATCH([1]!WORKORDER[[#This Row],[TRAVELER]],[1]!Table1[TRAVELER],0)),K4203,"Shipped")</f>
        <v>Shipped</v>
      </c>
      <c r="L4203" s="77">
        <f ca="1">IF(ISERROR(MATCH([1]!WORKORDER[[#This Row],[TRAVELER]],[1]!Table1[TRAVELER],0)),L4203,#REF!)</f>
        <v>29915</v>
      </c>
    </row>
    <row r="4204" spans="1:12" hidden="1" x14ac:dyDescent="0.25">
      <c r="A4204" s="77">
        <v>713597</v>
      </c>
      <c r="B4204" s="77">
        <v>11546545</v>
      </c>
      <c r="C4204" s="77">
        <v>1649</v>
      </c>
      <c r="D4204" s="77"/>
      <c r="E4204" s="100">
        <v>1100</v>
      </c>
      <c r="F4204" s="101">
        <v>91667</v>
      </c>
      <c r="G4204" s="102">
        <v>191397</v>
      </c>
      <c r="H4204" s="103">
        <v>46220</v>
      </c>
      <c r="I4204" s="104" t="s">
        <v>926</v>
      </c>
      <c r="J4204" s="77"/>
      <c r="K4204" s="77" t="str">
        <f ca="1">+IF(ISERROR(MATCH([1]!WORKORDER[[#This Row],[TRAVELER]],[1]!Table1[TRAVELER],0)),K4204,"Shipped")</f>
        <v>Shipped</v>
      </c>
      <c r="L4204" s="77">
        <f ca="1">IF(ISERROR(MATCH([1]!WORKORDER[[#This Row],[TRAVELER]],[1]!Table1[TRAVELER],0)),L4204,#REF!)</f>
        <v>29871</v>
      </c>
    </row>
    <row r="4205" spans="1:12" hidden="1" x14ac:dyDescent="0.25">
      <c r="A4205" s="77">
        <v>713598</v>
      </c>
      <c r="B4205" s="77">
        <v>11546545</v>
      </c>
      <c r="C4205" s="77">
        <v>1412</v>
      </c>
      <c r="D4205" s="77"/>
      <c r="E4205" s="100">
        <v>1145</v>
      </c>
      <c r="F4205" s="101">
        <v>95417</v>
      </c>
      <c r="G4205" s="102">
        <v>191397</v>
      </c>
      <c r="H4205" s="103">
        <v>46220</v>
      </c>
      <c r="I4205" s="104" t="s">
        <v>926</v>
      </c>
      <c r="J4205" s="77"/>
      <c r="K4205" s="77" t="str">
        <f ca="1">+IF(ISERROR(MATCH([1]!WORKORDER[[#This Row],[TRAVELER]],[1]!Table1[TRAVELER],0)),K4205,"Shipped")</f>
        <v>Shipped</v>
      </c>
      <c r="L4205" s="77">
        <f ca="1">IF(ISERROR(MATCH([1]!WORKORDER[[#This Row],[TRAVELER]],[1]!Table1[TRAVELER],0)),L4205,#REF!)</f>
        <v>29874</v>
      </c>
    </row>
    <row r="4206" spans="1:12" hidden="1" x14ac:dyDescent="0.25">
      <c r="A4206" s="77">
        <v>713599</v>
      </c>
      <c r="B4206" s="77">
        <v>11546545</v>
      </c>
      <c r="C4206" s="77">
        <v>697</v>
      </c>
      <c r="D4206" s="77"/>
      <c r="E4206" s="100">
        <v>1043</v>
      </c>
      <c r="F4206" s="101">
        <v>86917</v>
      </c>
      <c r="G4206" s="102">
        <v>191397</v>
      </c>
      <c r="H4206" s="103">
        <v>46220</v>
      </c>
      <c r="I4206" s="104" t="s">
        <v>926</v>
      </c>
      <c r="J4206" s="77"/>
      <c r="K4206" s="77" t="str">
        <f ca="1">+IF(ISERROR(MATCH([1]!WORKORDER[[#This Row],[TRAVELER]],[1]!Table1[TRAVELER],0)),K4206,"Shipped")</f>
        <v>Shipped</v>
      </c>
      <c r="L4206" s="77">
        <f ca="1">IF(ISERROR(MATCH([1]!WORKORDER[[#This Row],[TRAVELER]],[1]!Table1[TRAVELER],0)),L4206,#REF!)</f>
        <v>29871</v>
      </c>
    </row>
    <row r="4207" spans="1:12" hidden="1" x14ac:dyDescent="0.25">
      <c r="A4207" s="77">
        <v>713600</v>
      </c>
      <c r="B4207" s="77">
        <v>11546545</v>
      </c>
      <c r="C4207" s="77">
        <v>398</v>
      </c>
      <c r="D4207" s="77"/>
      <c r="E4207" s="100">
        <v>1055</v>
      </c>
      <c r="F4207" s="101">
        <v>87917</v>
      </c>
      <c r="G4207" s="102">
        <v>191397</v>
      </c>
      <c r="H4207" s="103">
        <v>46220</v>
      </c>
      <c r="I4207" s="104" t="s">
        <v>926</v>
      </c>
      <c r="J4207" s="77"/>
      <c r="K4207" s="77" t="str">
        <f ca="1">+IF(ISERROR(MATCH([1]!WORKORDER[[#This Row],[TRAVELER]],[1]!Table1[TRAVELER],0)),K4207,"Shipped")</f>
        <v>Shipped</v>
      </c>
      <c r="L4207" s="77">
        <f ca="1">IF(ISERROR(MATCH([1]!WORKORDER[[#This Row],[TRAVELER]],[1]!Table1[TRAVELER],0)),L4207,#REF!)</f>
        <v>29871</v>
      </c>
    </row>
    <row r="4208" spans="1:12" hidden="1" x14ac:dyDescent="0.25">
      <c r="A4208" s="77">
        <v>713601</v>
      </c>
      <c r="B4208" s="77">
        <v>11546545</v>
      </c>
      <c r="C4208" s="77">
        <v>274</v>
      </c>
      <c r="D4208" s="77"/>
      <c r="E4208" s="100">
        <v>1119</v>
      </c>
      <c r="F4208" s="101">
        <v>93250</v>
      </c>
      <c r="G4208" s="102">
        <v>191397</v>
      </c>
      <c r="H4208" s="103">
        <v>46220</v>
      </c>
      <c r="I4208" s="104" t="s">
        <v>926</v>
      </c>
      <c r="J4208" s="77" t="s">
        <v>950</v>
      </c>
      <c r="K4208" s="77" t="str">
        <f ca="1">+IF(ISERROR(MATCH([1]!WORKORDER[[#This Row],[TRAVELER]],[1]!Table1[TRAVELER],0)),K4208,"Shipped")</f>
        <v>Shipped</v>
      </c>
      <c r="L4208" s="77">
        <f ca="1">IF(ISERROR(MATCH([1]!WORKORDER[[#This Row],[TRAVELER]],[1]!Table1[TRAVELER],0)),L4208,#REF!)</f>
        <v>29972</v>
      </c>
    </row>
    <row r="4209" spans="1:12" hidden="1" x14ac:dyDescent="0.25">
      <c r="A4209" s="77">
        <v>713602</v>
      </c>
      <c r="B4209" s="77">
        <v>11546545</v>
      </c>
      <c r="C4209" s="77">
        <v>1802</v>
      </c>
      <c r="D4209" s="77"/>
      <c r="E4209" s="100">
        <v>1063</v>
      </c>
      <c r="F4209" s="101">
        <v>88583</v>
      </c>
      <c r="G4209" s="102">
        <v>191398</v>
      </c>
      <c r="H4209" s="103">
        <v>46220</v>
      </c>
      <c r="I4209" s="104" t="s">
        <v>926</v>
      </c>
      <c r="J4209" s="77"/>
      <c r="K4209" s="77" t="str">
        <f ca="1">+IF(ISERROR(MATCH([1]!WORKORDER[[#This Row],[TRAVELER]],[1]!Table1[TRAVELER],0)),K4209,"Shipped")</f>
        <v>Shipped</v>
      </c>
      <c r="L4209" s="77">
        <f ca="1">IF(ISERROR(MATCH([1]!WORKORDER[[#This Row],[TRAVELER]],[1]!Table1[TRAVELER],0)),L4209,#REF!)</f>
        <v>29874</v>
      </c>
    </row>
    <row r="4210" spans="1:12" hidden="1" x14ac:dyDescent="0.25">
      <c r="A4210" s="77">
        <v>713603</v>
      </c>
      <c r="B4210" s="77">
        <v>11546545</v>
      </c>
      <c r="C4210" s="77">
        <v>591</v>
      </c>
      <c r="D4210" s="77"/>
      <c r="E4210" s="100">
        <v>1154</v>
      </c>
      <c r="F4210" s="101">
        <v>96167</v>
      </c>
      <c r="G4210" s="102">
        <v>191398</v>
      </c>
      <c r="H4210" s="103">
        <v>46220</v>
      </c>
      <c r="I4210" s="104" t="s">
        <v>926</v>
      </c>
      <c r="J4210" s="77" t="s">
        <v>950</v>
      </c>
      <c r="K4210" s="77" t="str">
        <f ca="1">+IF(ISERROR(MATCH([1]!WORKORDER[[#This Row],[TRAVELER]],[1]!Table1[TRAVELER],0)),K4210,"Shipped")</f>
        <v>Shipped</v>
      </c>
      <c r="L4210" s="77">
        <f ca="1">IF(ISERROR(MATCH([1]!WORKORDER[[#This Row],[TRAVELER]],[1]!Table1[TRAVELER],0)),L4210,#REF!)</f>
        <v>29927</v>
      </c>
    </row>
    <row r="4211" spans="1:12" hidden="1" x14ac:dyDescent="0.25">
      <c r="A4211" s="77">
        <v>713604</v>
      </c>
      <c r="B4211" s="77">
        <v>11546545</v>
      </c>
      <c r="C4211" s="77">
        <v>1790</v>
      </c>
      <c r="D4211" s="77"/>
      <c r="E4211" s="100">
        <v>1091</v>
      </c>
      <c r="F4211" s="101">
        <v>90917</v>
      </c>
      <c r="G4211" s="102">
        <v>191398</v>
      </c>
      <c r="H4211" s="103">
        <v>46220</v>
      </c>
      <c r="I4211" s="104" t="s">
        <v>926</v>
      </c>
      <c r="J4211" s="77" t="s">
        <v>950</v>
      </c>
      <c r="K4211" s="77" t="str">
        <f ca="1">+IF(ISERROR(MATCH([1]!WORKORDER[[#This Row],[TRAVELER]],[1]!Table1[TRAVELER],0)),K4211,"Shipped")</f>
        <v>Shipped</v>
      </c>
      <c r="L4211" s="77">
        <f ca="1">IF(ISERROR(MATCH([1]!WORKORDER[[#This Row],[TRAVELER]],[1]!Table1[TRAVELER],0)),L4211,#REF!)</f>
        <v>29893</v>
      </c>
    </row>
    <row r="4212" spans="1:12" hidden="1" x14ac:dyDescent="0.25">
      <c r="A4212" s="77">
        <v>713605</v>
      </c>
      <c r="B4212" s="77">
        <v>11546545</v>
      </c>
      <c r="C4212" s="77">
        <v>1791</v>
      </c>
      <c r="D4212" s="77"/>
      <c r="E4212" s="100">
        <v>1160</v>
      </c>
      <c r="F4212" s="101">
        <v>96667</v>
      </c>
      <c r="G4212" s="102">
        <v>191398</v>
      </c>
      <c r="H4212" s="103">
        <v>46220</v>
      </c>
      <c r="I4212" s="104" t="s">
        <v>926</v>
      </c>
      <c r="J4212" s="77" t="s">
        <v>950</v>
      </c>
      <c r="K4212" s="77" t="str">
        <f ca="1">+IF(ISERROR(MATCH([1]!WORKORDER[[#This Row],[TRAVELER]],[1]!Table1[TRAVELER],0)),K4212,"Shipped")</f>
        <v>Shipped</v>
      </c>
      <c r="L4212" s="77">
        <f ca="1">IF(ISERROR(MATCH([1]!WORKORDER[[#This Row],[TRAVELER]],[1]!Table1[TRAVELER],0)),L4212,#REF!)</f>
        <v>29972</v>
      </c>
    </row>
    <row r="4213" spans="1:12" hidden="1" x14ac:dyDescent="0.25">
      <c r="A4213" s="77">
        <v>713606</v>
      </c>
      <c r="B4213" s="77">
        <v>11546545</v>
      </c>
      <c r="C4213" s="77">
        <v>1068</v>
      </c>
      <c r="D4213" s="77"/>
      <c r="E4213" s="100">
        <v>1074</v>
      </c>
      <c r="F4213" s="101">
        <v>89500</v>
      </c>
      <c r="G4213" s="102">
        <v>191398</v>
      </c>
      <c r="H4213" s="103">
        <v>46220</v>
      </c>
      <c r="I4213" s="104" t="s">
        <v>926</v>
      </c>
      <c r="J4213" s="77" t="s">
        <v>950</v>
      </c>
      <c r="K4213" s="77" t="str">
        <f ca="1">+IF(ISERROR(MATCH([1]!WORKORDER[[#This Row],[TRAVELER]],[1]!Table1[TRAVELER],0)),K4213,"Shipped")</f>
        <v>Shipped</v>
      </c>
      <c r="L4213" s="77">
        <f ca="1">IF(ISERROR(MATCH([1]!WORKORDER[[#This Row],[TRAVELER]],[1]!Table1[TRAVELER],0)),L4213,#REF!)</f>
        <v>29972</v>
      </c>
    </row>
    <row r="4214" spans="1:12" hidden="1" x14ac:dyDescent="0.25">
      <c r="A4214" s="77">
        <v>713607</v>
      </c>
      <c r="B4214" s="77">
        <v>11546545</v>
      </c>
      <c r="C4214" s="77">
        <v>764</v>
      </c>
      <c r="D4214" s="77"/>
      <c r="E4214" s="100">
        <v>1121</v>
      </c>
      <c r="F4214" s="101">
        <v>93417</v>
      </c>
      <c r="G4214" s="102">
        <v>191398</v>
      </c>
      <c r="H4214" s="103">
        <v>46220</v>
      </c>
      <c r="I4214" s="104" t="s">
        <v>926</v>
      </c>
      <c r="J4214" s="77" t="s">
        <v>950</v>
      </c>
      <c r="K4214" s="77" t="str">
        <f ca="1">+IF(ISERROR(MATCH([1]!WORKORDER[[#This Row],[TRAVELER]],[1]!Table1[TRAVELER],0)),K4214,"Shipped")</f>
        <v>Shipped</v>
      </c>
      <c r="L4214" s="77">
        <f ca="1">IF(ISERROR(MATCH([1]!WORKORDER[[#This Row],[TRAVELER]],[1]!Table1[TRAVELER],0)),L4214,#REF!)</f>
        <v>29893</v>
      </c>
    </row>
    <row r="4215" spans="1:12" hidden="1" x14ac:dyDescent="0.25">
      <c r="A4215" s="77">
        <v>713608</v>
      </c>
      <c r="B4215" s="77" t="s">
        <v>861</v>
      </c>
      <c r="C4215" s="77">
        <v>525</v>
      </c>
      <c r="D4215" s="77"/>
      <c r="E4215" s="100">
        <v>1176</v>
      </c>
      <c r="F4215" s="101">
        <v>68000</v>
      </c>
      <c r="G4215" s="102">
        <v>191473</v>
      </c>
      <c r="H4215" s="103">
        <v>46223</v>
      </c>
      <c r="I4215" s="104" t="s">
        <v>2444</v>
      </c>
      <c r="J4215" s="77"/>
      <c r="K4215" s="77" t="str">
        <f ca="1">+IF(ISERROR(MATCH([1]!WORKORDER[[#This Row],[TRAVELER]],[1]!Table1[TRAVELER],0)),K4215,"Shipped")</f>
        <v>Shipped</v>
      </c>
      <c r="L4215" s="77">
        <f ca="1">IF(ISERROR(MATCH([1]!WORKORDER[[#This Row],[TRAVELER]],[1]!Table1[TRAVELER],0)),L4215,#REF!)</f>
        <v>29889</v>
      </c>
    </row>
    <row r="4216" spans="1:12" hidden="1" x14ac:dyDescent="0.25">
      <c r="A4216" s="77">
        <v>713609</v>
      </c>
      <c r="B4216" s="77" t="s">
        <v>861</v>
      </c>
      <c r="C4216" s="77">
        <v>587</v>
      </c>
      <c r="D4216" s="77"/>
      <c r="E4216" s="100">
        <v>1211</v>
      </c>
      <c r="F4216" s="101">
        <v>70000</v>
      </c>
      <c r="G4216" s="102">
        <v>191473</v>
      </c>
      <c r="H4216" s="103">
        <v>46223</v>
      </c>
      <c r="I4216" s="104" t="s">
        <v>2445</v>
      </c>
      <c r="J4216" s="77"/>
      <c r="K4216" s="77" t="str">
        <f ca="1">+IF(ISERROR(MATCH([1]!WORKORDER[[#This Row],[TRAVELER]],[1]!Table1[TRAVELER],0)),K4216,"Shipped")</f>
        <v>Shipped</v>
      </c>
      <c r="L4216" s="77">
        <f ca="1">IF(ISERROR(MATCH([1]!WORKORDER[[#This Row],[TRAVELER]],[1]!Table1[TRAVELER],0)),L4216,#REF!)</f>
        <v>29889</v>
      </c>
    </row>
    <row r="4217" spans="1:12" hidden="1" x14ac:dyDescent="0.25">
      <c r="A4217" s="77">
        <v>713610</v>
      </c>
      <c r="B4217" s="77" t="s">
        <v>861</v>
      </c>
      <c r="C4217" s="77">
        <v>1673</v>
      </c>
      <c r="D4217" s="77"/>
      <c r="E4217" s="100">
        <v>1125</v>
      </c>
      <c r="F4217" s="101">
        <v>65000</v>
      </c>
      <c r="G4217" s="102">
        <v>191473</v>
      </c>
      <c r="H4217" s="103">
        <v>46223</v>
      </c>
      <c r="I4217" s="104" t="s">
        <v>2446</v>
      </c>
      <c r="J4217" s="77"/>
      <c r="K4217" s="77" t="str">
        <f ca="1">+IF(ISERROR(MATCH([1]!WORKORDER[[#This Row],[TRAVELER]],[1]!Table1[TRAVELER],0)),K4217,"Shipped")</f>
        <v>Shipped</v>
      </c>
      <c r="L4217" s="77">
        <f ca="1">IF(ISERROR(MATCH([1]!WORKORDER[[#This Row],[TRAVELER]],[1]!Table1[TRAVELER],0)),L4217,#REF!)</f>
        <v>29889</v>
      </c>
    </row>
    <row r="4218" spans="1:12" hidden="1" x14ac:dyDescent="0.25">
      <c r="A4218" s="77">
        <v>713611</v>
      </c>
      <c r="B4218" s="77" t="s">
        <v>861</v>
      </c>
      <c r="C4218" s="77">
        <v>1800</v>
      </c>
      <c r="D4218" s="77"/>
      <c r="E4218" s="100">
        <v>1211</v>
      </c>
      <c r="F4218" s="101">
        <v>70000</v>
      </c>
      <c r="G4218" s="102">
        <v>191473</v>
      </c>
      <c r="H4218" s="103">
        <v>46223</v>
      </c>
      <c r="I4218" s="104" t="s">
        <v>2447</v>
      </c>
      <c r="J4218" s="77"/>
      <c r="K4218" s="77" t="str">
        <f ca="1">+IF(ISERROR(MATCH([1]!WORKORDER[[#This Row],[TRAVELER]],[1]!Table1[TRAVELER],0)),K4218,"Shipped")</f>
        <v>Shipped</v>
      </c>
      <c r="L4218" s="77">
        <f ca="1">IF(ISERROR(MATCH([1]!WORKORDER[[#This Row],[TRAVELER]],[1]!Table1[TRAVELER],0)),L4218,#REF!)</f>
        <v>29889</v>
      </c>
    </row>
    <row r="4219" spans="1:12" hidden="1" x14ac:dyDescent="0.25">
      <c r="A4219" s="77">
        <v>713612</v>
      </c>
      <c r="B4219" s="77" t="s">
        <v>861</v>
      </c>
      <c r="C4219" s="77">
        <v>545</v>
      </c>
      <c r="D4219" s="77"/>
      <c r="E4219" s="100">
        <v>1142</v>
      </c>
      <c r="F4219" s="101">
        <v>66000</v>
      </c>
      <c r="G4219" s="102">
        <v>191473</v>
      </c>
      <c r="H4219" s="103">
        <v>46223</v>
      </c>
      <c r="I4219" s="104" t="s">
        <v>2448</v>
      </c>
      <c r="J4219" s="77"/>
      <c r="K4219" s="77" t="str">
        <f ca="1">+IF(ISERROR(MATCH([1]!WORKORDER[[#This Row],[TRAVELER]],[1]!Table1[TRAVELER],0)),K4219,"Shipped")</f>
        <v>Shipped</v>
      </c>
      <c r="L4219" s="77">
        <f ca="1">IF(ISERROR(MATCH([1]!WORKORDER[[#This Row],[TRAVELER]],[1]!Table1[TRAVELER],0)),L4219,#REF!)</f>
        <v>29889</v>
      </c>
    </row>
    <row r="4220" spans="1:12" hidden="1" x14ac:dyDescent="0.25">
      <c r="A4220" s="77">
        <v>713617</v>
      </c>
      <c r="B4220" s="77" t="s">
        <v>935</v>
      </c>
      <c r="C4220" s="77">
        <v>774</v>
      </c>
      <c r="D4220" s="77"/>
      <c r="E4220" s="100">
        <v>901</v>
      </c>
      <c r="F4220" s="101">
        <v>21816</v>
      </c>
      <c r="G4220" s="102">
        <v>191530</v>
      </c>
      <c r="H4220" s="103">
        <v>46225</v>
      </c>
      <c r="I4220" s="104" t="s">
        <v>926</v>
      </c>
      <c r="J4220" s="77"/>
      <c r="K4220" s="77" t="str">
        <f ca="1">+IF(ISERROR(MATCH([1]!WORKORDER[[#This Row],[TRAVELER]],[1]!Table1[TRAVELER],0)),K4220,"Shipped")</f>
        <v>Shipped</v>
      </c>
      <c r="L4220" s="77">
        <f ca="1">IF(ISERROR(MATCH([1]!WORKORDER[[#This Row],[TRAVELER]],[1]!Table1[TRAVELER],0)),L4220,#REF!)</f>
        <v>29879</v>
      </c>
    </row>
    <row r="4221" spans="1:12" hidden="1" x14ac:dyDescent="0.25">
      <c r="A4221" s="77">
        <v>713618</v>
      </c>
      <c r="B4221" s="77" t="s">
        <v>935</v>
      </c>
      <c r="C4221" s="77">
        <v>1708</v>
      </c>
      <c r="D4221" s="77"/>
      <c r="E4221" s="100">
        <v>739</v>
      </c>
      <c r="F4221" s="101">
        <v>17893</v>
      </c>
      <c r="G4221" s="102">
        <v>191530</v>
      </c>
      <c r="H4221" s="103">
        <v>46225</v>
      </c>
      <c r="I4221" s="104" t="s">
        <v>926</v>
      </c>
      <c r="J4221" s="77"/>
      <c r="K4221" s="77" t="str">
        <f ca="1">+IF(ISERROR(MATCH([1]!WORKORDER[[#This Row],[TRAVELER]],[1]!Table1[TRAVELER],0)),K4221,"Shipped")</f>
        <v>Shipped</v>
      </c>
      <c r="L4221" s="77">
        <f ca="1">IF(ISERROR(MATCH([1]!WORKORDER[[#This Row],[TRAVELER]],[1]!Table1[TRAVELER],0)),L4221,#REF!)</f>
        <v>29879</v>
      </c>
    </row>
    <row r="4222" spans="1:12" hidden="1" x14ac:dyDescent="0.25">
      <c r="A4222" s="77">
        <v>713619</v>
      </c>
      <c r="B4222" s="77" t="s">
        <v>935</v>
      </c>
      <c r="C4222" s="77">
        <v>1339</v>
      </c>
      <c r="D4222" s="77"/>
      <c r="E4222" s="100">
        <v>828</v>
      </c>
      <c r="F4222" s="101">
        <v>20048</v>
      </c>
      <c r="G4222" s="102">
        <v>191530</v>
      </c>
      <c r="H4222" s="103">
        <v>46225</v>
      </c>
      <c r="I4222" s="104" t="s">
        <v>926</v>
      </c>
      <c r="J4222" s="77"/>
      <c r="K4222" s="77" t="str">
        <f ca="1">+IF(ISERROR(MATCH([1]!WORKORDER[[#This Row],[TRAVELER]],[1]!Table1[TRAVELER],0)),K4222,"Shipped")</f>
        <v>Shipped</v>
      </c>
      <c r="L4222" s="77">
        <f ca="1">IF(ISERROR(MATCH([1]!WORKORDER[[#This Row],[TRAVELER]],[1]!Table1[TRAVELER],0)),L4222,#REF!)</f>
        <v>29879</v>
      </c>
    </row>
    <row r="4223" spans="1:12" hidden="1" x14ac:dyDescent="0.25">
      <c r="A4223" s="77">
        <v>713620</v>
      </c>
      <c r="B4223" s="77" t="s">
        <v>935</v>
      </c>
      <c r="C4223" s="77">
        <v>665</v>
      </c>
      <c r="D4223" s="77"/>
      <c r="E4223" s="100">
        <v>843</v>
      </c>
      <c r="F4223" s="101">
        <v>20412</v>
      </c>
      <c r="G4223" s="102">
        <v>191530</v>
      </c>
      <c r="H4223" s="103">
        <v>46225</v>
      </c>
      <c r="I4223" s="104" t="s">
        <v>926</v>
      </c>
      <c r="J4223" s="77"/>
      <c r="K4223" s="77" t="str">
        <f ca="1">+IF(ISERROR(MATCH([1]!WORKORDER[[#This Row],[TRAVELER]],[1]!Table1[TRAVELER],0)),K4223,"Shipped")</f>
        <v>Shipped</v>
      </c>
      <c r="L4223" s="77">
        <f ca="1">IF(ISERROR(MATCH([1]!WORKORDER[[#This Row],[TRAVELER]],[1]!Table1[TRAVELER],0)),L4223,#REF!)</f>
        <v>29902</v>
      </c>
    </row>
    <row r="4224" spans="1:12" hidden="1" x14ac:dyDescent="0.25">
      <c r="A4224" s="77">
        <v>713622</v>
      </c>
      <c r="B4224" s="77" t="s">
        <v>935</v>
      </c>
      <c r="C4224" s="77">
        <v>1108</v>
      </c>
      <c r="D4224" s="77"/>
      <c r="E4224" s="100">
        <v>826</v>
      </c>
      <c r="F4224" s="101">
        <v>20000</v>
      </c>
      <c r="G4224" s="102">
        <v>191530</v>
      </c>
      <c r="H4224" s="103">
        <v>46225</v>
      </c>
      <c r="I4224" s="104" t="s">
        <v>926</v>
      </c>
      <c r="J4224" s="77"/>
      <c r="K4224" s="77" t="str">
        <f ca="1">+IF(ISERROR(MATCH([1]!WORKORDER[[#This Row],[TRAVELER]],[1]!Table1[TRAVELER],0)),K4224,"Shipped")</f>
        <v>Shipped</v>
      </c>
      <c r="L4224" s="77">
        <f ca="1">IF(ISERROR(MATCH([1]!WORKORDER[[#This Row],[TRAVELER]],[1]!Table1[TRAVELER],0)),L4224,#REF!)</f>
        <v>29913</v>
      </c>
    </row>
    <row r="4225" spans="1:12" hidden="1" x14ac:dyDescent="0.25">
      <c r="A4225" s="77">
        <v>713623</v>
      </c>
      <c r="B4225" s="77" t="s">
        <v>935</v>
      </c>
      <c r="C4225" s="77">
        <v>219</v>
      </c>
      <c r="D4225" s="77"/>
      <c r="E4225" s="100">
        <v>857</v>
      </c>
      <c r="F4225" s="101">
        <v>20751</v>
      </c>
      <c r="G4225" s="102">
        <v>191530</v>
      </c>
      <c r="H4225" s="103">
        <v>46225</v>
      </c>
      <c r="I4225" s="104" t="s">
        <v>926</v>
      </c>
      <c r="J4225" s="77"/>
      <c r="K4225" s="77" t="str">
        <f ca="1">+IF(ISERROR(MATCH([1]!WORKORDER[[#This Row],[TRAVELER]],[1]!Table1[TRAVELER],0)),K4225,"Shipped")</f>
        <v>Shipped</v>
      </c>
      <c r="L4225" s="77">
        <f ca="1">IF(ISERROR(MATCH([1]!WORKORDER[[#This Row],[TRAVELER]],[1]!Table1[TRAVELER],0)),L4225,#REF!)</f>
        <v>29919</v>
      </c>
    </row>
    <row r="4226" spans="1:12" hidden="1" x14ac:dyDescent="0.25">
      <c r="A4226" s="77">
        <v>713624</v>
      </c>
      <c r="B4226" s="77" t="s">
        <v>935</v>
      </c>
      <c r="C4226" s="77">
        <v>1345</v>
      </c>
      <c r="D4226" s="77"/>
      <c r="E4226" s="100">
        <v>827</v>
      </c>
      <c r="F4226" s="101">
        <v>20024</v>
      </c>
      <c r="G4226" s="102">
        <v>191530</v>
      </c>
      <c r="H4226" s="103">
        <v>46225</v>
      </c>
      <c r="I4226" s="104" t="s">
        <v>926</v>
      </c>
      <c r="J4226" s="77"/>
      <c r="K4226" s="77" t="str">
        <f ca="1">+IF(ISERROR(MATCH([1]!WORKORDER[[#This Row],[TRAVELER]],[1]!Table1[TRAVELER],0)),K4226,"Shipped")</f>
        <v>Shipped</v>
      </c>
      <c r="L4226" s="77">
        <f ca="1">IF(ISERROR(MATCH([1]!WORKORDER[[#This Row],[TRAVELER]],[1]!Table1[TRAVELER],0)),L4226,#REF!)</f>
        <v>29911</v>
      </c>
    </row>
    <row r="4227" spans="1:12" hidden="1" x14ac:dyDescent="0.25">
      <c r="A4227" s="77">
        <v>713625</v>
      </c>
      <c r="B4227" s="77" t="s">
        <v>935</v>
      </c>
      <c r="C4227" s="77">
        <v>574</v>
      </c>
      <c r="D4227" s="77"/>
      <c r="E4227" s="100">
        <v>845</v>
      </c>
      <c r="F4227" s="101">
        <v>20460</v>
      </c>
      <c r="G4227" s="102">
        <v>191530</v>
      </c>
      <c r="H4227" s="103">
        <v>46225</v>
      </c>
      <c r="I4227" s="104" t="s">
        <v>926</v>
      </c>
      <c r="J4227" s="77"/>
      <c r="K4227" s="77" t="str">
        <f ca="1">+IF(ISERROR(MATCH([1]!WORKORDER[[#This Row],[TRAVELER]],[1]!Table1[TRAVELER],0)),K4227,"Shipped")</f>
        <v>Shipped</v>
      </c>
      <c r="L4227" s="77">
        <f ca="1">IF(ISERROR(MATCH([1]!WORKORDER[[#This Row],[TRAVELER]],[1]!Table1[TRAVELER],0)),L4227,#REF!)</f>
        <v>29900</v>
      </c>
    </row>
    <row r="4228" spans="1:12" hidden="1" x14ac:dyDescent="0.25">
      <c r="A4228" s="77">
        <v>713626</v>
      </c>
      <c r="B4228" s="77" t="s">
        <v>935</v>
      </c>
      <c r="C4228" s="77">
        <v>713</v>
      </c>
      <c r="D4228" s="77"/>
      <c r="E4228" s="100">
        <v>829</v>
      </c>
      <c r="F4228" s="101">
        <v>20073</v>
      </c>
      <c r="G4228" s="102">
        <v>191530</v>
      </c>
      <c r="H4228" s="103">
        <v>46225</v>
      </c>
      <c r="I4228" s="104" t="s">
        <v>926</v>
      </c>
      <c r="J4228" s="77"/>
      <c r="K4228" s="77" t="str">
        <f ca="1">+IF(ISERROR(MATCH([1]!WORKORDER[[#This Row],[TRAVELER]],[1]!Table1[TRAVELER],0)),K4228,"Shipped")</f>
        <v>Shipped</v>
      </c>
      <c r="L4228" s="77">
        <f ca="1">IF(ISERROR(MATCH([1]!WORKORDER[[#This Row],[TRAVELER]],[1]!Table1[TRAVELER],0)),L4228,#REF!)</f>
        <v>29879</v>
      </c>
    </row>
    <row r="4229" spans="1:12" hidden="1" x14ac:dyDescent="0.25">
      <c r="A4229" s="77">
        <v>713629</v>
      </c>
      <c r="B4229" s="77">
        <v>40073474</v>
      </c>
      <c r="C4229" s="77">
        <v>1067</v>
      </c>
      <c r="D4229" s="77"/>
      <c r="E4229" s="100">
        <v>728</v>
      </c>
      <c r="F4229" s="101">
        <v>4886</v>
      </c>
      <c r="G4229" s="102">
        <v>191521</v>
      </c>
      <c r="H4229" s="103">
        <v>46225</v>
      </c>
      <c r="I4229" s="104" t="s">
        <v>926</v>
      </c>
      <c r="J4229" s="77" t="s">
        <v>871</v>
      </c>
      <c r="K4229" s="77" t="str">
        <f ca="1">+IF(ISERROR(MATCH([1]!WORKORDER[[#This Row],[TRAVELER]],[1]!Table1[TRAVELER],0)),K4229,"Shipped")</f>
        <v>Shipped</v>
      </c>
      <c r="L4229" s="77">
        <f ca="1">IF(ISERROR(MATCH([1]!WORKORDER[[#This Row],[TRAVELER]],[1]!Table1[TRAVELER],0)),L4229,#REF!)</f>
        <v>29893</v>
      </c>
    </row>
    <row r="4230" spans="1:12" hidden="1" x14ac:dyDescent="0.25">
      <c r="A4230" s="77">
        <v>713630</v>
      </c>
      <c r="B4230" s="77">
        <v>40073474</v>
      </c>
      <c r="C4230" s="77">
        <v>810</v>
      </c>
      <c r="D4230" s="77"/>
      <c r="E4230" s="100">
        <v>760</v>
      </c>
      <c r="F4230" s="101">
        <v>5101</v>
      </c>
      <c r="G4230" s="102">
        <v>191521</v>
      </c>
      <c r="H4230" s="103">
        <v>46225</v>
      </c>
      <c r="I4230" s="104" t="s">
        <v>926</v>
      </c>
      <c r="J4230" s="77" t="s">
        <v>871</v>
      </c>
      <c r="K4230" s="77" t="str">
        <f ca="1">+IF(ISERROR(MATCH([1]!WORKORDER[[#This Row],[TRAVELER]],[1]!Table1[TRAVELER],0)),K4230,"Shipped")</f>
        <v>Shipped</v>
      </c>
      <c r="L4230" s="77">
        <f ca="1">IF(ISERROR(MATCH([1]!WORKORDER[[#This Row],[TRAVELER]],[1]!Table1[TRAVELER],0)),L4230,#REF!)</f>
        <v>29879</v>
      </c>
    </row>
    <row r="4231" spans="1:12" hidden="1" x14ac:dyDescent="0.25">
      <c r="A4231" s="77">
        <v>713631</v>
      </c>
      <c r="B4231" s="77">
        <v>40073474</v>
      </c>
      <c r="C4231" s="77">
        <v>1311</v>
      </c>
      <c r="D4231" s="77"/>
      <c r="E4231" s="100">
        <v>770</v>
      </c>
      <c r="F4231" s="101">
        <v>5168</v>
      </c>
      <c r="G4231" s="102">
        <v>191521</v>
      </c>
      <c r="H4231" s="103">
        <v>46225</v>
      </c>
      <c r="I4231" s="104" t="s">
        <v>926</v>
      </c>
      <c r="J4231" s="77" t="s">
        <v>871</v>
      </c>
      <c r="K4231" s="77" t="str">
        <f ca="1">+IF(ISERROR(MATCH([1]!WORKORDER[[#This Row],[TRAVELER]],[1]!Table1[TRAVELER],0)),K4231,"Shipped")</f>
        <v>Shipped</v>
      </c>
      <c r="L4231" s="77">
        <f ca="1">IF(ISERROR(MATCH([1]!WORKORDER[[#This Row],[TRAVELER]],[1]!Table1[TRAVELER],0)),L4231,#REF!)</f>
        <v>29879</v>
      </c>
    </row>
    <row r="4232" spans="1:12" hidden="1" x14ac:dyDescent="0.25">
      <c r="A4232" s="77">
        <v>713632</v>
      </c>
      <c r="B4232" s="77">
        <v>40073474</v>
      </c>
      <c r="C4232" s="77">
        <v>1355</v>
      </c>
      <c r="D4232" s="77"/>
      <c r="E4232" s="100">
        <v>707</v>
      </c>
      <c r="F4232" s="101">
        <v>4745</v>
      </c>
      <c r="G4232" s="102">
        <v>191521</v>
      </c>
      <c r="H4232" s="103">
        <v>46225</v>
      </c>
      <c r="I4232" s="104" t="s">
        <v>926</v>
      </c>
      <c r="J4232" s="77" t="s">
        <v>871</v>
      </c>
      <c r="K4232" s="77" t="str">
        <f ca="1">+IF(ISERROR(MATCH([1]!WORKORDER[[#This Row],[TRAVELER]],[1]!Table1[TRAVELER],0)),K4232,"Shipped")</f>
        <v>Shipped</v>
      </c>
      <c r="L4232" s="77">
        <f ca="1">IF(ISERROR(MATCH([1]!WORKORDER[[#This Row],[TRAVELER]],[1]!Table1[TRAVELER],0)),L4232,#REF!)</f>
        <v>29961</v>
      </c>
    </row>
    <row r="4233" spans="1:12" hidden="1" x14ac:dyDescent="0.25">
      <c r="A4233" s="77">
        <v>713633</v>
      </c>
      <c r="B4233" s="77">
        <v>40073474</v>
      </c>
      <c r="C4233" s="77">
        <v>1661</v>
      </c>
      <c r="D4233" s="77"/>
      <c r="E4233" s="100">
        <v>792</v>
      </c>
      <c r="F4233" s="101">
        <v>5315</v>
      </c>
      <c r="G4233" s="102">
        <v>191521</v>
      </c>
      <c r="H4233" s="103">
        <v>46225</v>
      </c>
      <c r="I4233" s="104" t="s">
        <v>926</v>
      </c>
      <c r="J4233" s="77" t="s">
        <v>871</v>
      </c>
      <c r="K4233" s="77" t="str">
        <f ca="1">+IF(ISERROR(MATCH([1]!WORKORDER[[#This Row],[TRAVELER]],[1]!Table1[TRAVELER],0)),K4233,"Shipped")</f>
        <v>Shipped</v>
      </c>
      <c r="L4233" s="77">
        <f ca="1">IF(ISERROR(MATCH([1]!WORKORDER[[#This Row],[TRAVELER]],[1]!Table1[TRAVELER],0)),L4233,#REF!)</f>
        <v>29893</v>
      </c>
    </row>
    <row r="4234" spans="1:12" hidden="1" x14ac:dyDescent="0.25">
      <c r="A4234" s="77">
        <v>713634</v>
      </c>
      <c r="B4234" s="77">
        <v>40073474</v>
      </c>
      <c r="C4234" s="77">
        <v>908</v>
      </c>
      <c r="D4234" s="77"/>
      <c r="E4234" s="100">
        <v>754</v>
      </c>
      <c r="F4234" s="101">
        <v>5060</v>
      </c>
      <c r="G4234" s="102">
        <v>191521</v>
      </c>
      <c r="H4234" s="103">
        <v>46225</v>
      </c>
      <c r="I4234" s="104" t="s">
        <v>926</v>
      </c>
      <c r="J4234" s="77" t="s">
        <v>871</v>
      </c>
      <c r="K4234" s="77" t="str">
        <f ca="1">+IF(ISERROR(MATCH([1]!WORKORDER[[#This Row],[TRAVELER]],[1]!Table1[TRAVELER],0)),K4234,"Shipped")</f>
        <v>Shipped</v>
      </c>
      <c r="L4234" s="77">
        <f ca="1">IF(ISERROR(MATCH([1]!WORKORDER[[#This Row],[TRAVELER]],[1]!Table1[TRAVELER],0)),L4234,#REF!)</f>
        <v>29888</v>
      </c>
    </row>
    <row r="4235" spans="1:12" hidden="1" x14ac:dyDescent="0.25">
      <c r="A4235" s="77">
        <v>713641</v>
      </c>
      <c r="B4235" s="77" t="s">
        <v>76</v>
      </c>
      <c r="C4235" s="77">
        <v>1014</v>
      </c>
      <c r="D4235" s="77"/>
      <c r="E4235" s="100">
        <v>1104</v>
      </c>
      <c r="F4235" s="101">
        <v>79424</v>
      </c>
      <c r="G4235" s="102">
        <v>191611</v>
      </c>
      <c r="H4235" s="103">
        <v>46227</v>
      </c>
      <c r="I4235" s="104" t="s">
        <v>926</v>
      </c>
      <c r="J4235" s="77"/>
      <c r="K4235" s="77" t="str">
        <f ca="1">+IF(ISERROR(MATCH([1]!WORKORDER[[#This Row],[TRAVELER]],[1]!Table1[TRAVELER],0)),K4235,"Shipped")</f>
        <v>Shipped</v>
      </c>
      <c r="L4235" s="77">
        <f ca="1">IF(ISERROR(MATCH([1]!WORKORDER[[#This Row],[TRAVELER]],[1]!Table1[TRAVELER],0)),L4235,#REF!)</f>
        <v>29898</v>
      </c>
    </row>
    <row r="4236" spans="1:12" hidden="1" x14ac:dyDescent="0.25">
      <c r="A4236" s="77">
        <v>713642</v>
      </c>
      <c r="B4236" s="77" t="s">
        <v>76</v>
      </c>
      <c r="C4236" s="77">
        <v>1439</v>
      </c>
      <c r="D4236" s="77"/>
      <c r="E4236" s="100">
        <v>1043</v>
      </c>
      <c r="F4236" s="101">
        <v>75036</v>
      </c>
      <c r="G4236" s="102">
        <v>191611</v>
      </c>
      <c r="H4236" s="103">
        <v>46227</v>
      </c>
      <c r="I4236" s="104" t="s">
        <v>926</v>
      </c>
      <c r="J4236" s="77"/>
      <c r="K4236" s="77" t="str">
        <f ca="1">+IF(ISERROR(MATCH([1]!WORKORDER[[#This Row],[TRAVELER]],[1]!Table1[TRAVELER],0)),K4236,"Shipped")</f>
        <v>Shipped</v>
      </c>
      <c r="L4236" s="77">
        <f ca="1">IF(ISERROR(MATCH([1]!WORKORDER[[#This Row],[TRAVELER]],[1]!Table1[TRAVELER],0)),L4236,#REF!)</f>
        <v>29909</v>
      </c>
    </row>
    <row r="4237" spans="1:12" hidden="1" x14ac:dyDescent="0.25">
      <c r="A4237" s="77">
        <v>713647</v>
      </c>
      <c r="B4237" s="77" t="s">
        <v>945</v>
      </c>
      <c r="C4237" s="77">
        <v>393</v>
      </c>
      <c r="D4237" s="77"/>
      <c r="E4237" s="100">
        <v>1046</v>
      </c>
      <c r="F4237" s="101">
        <v>37899</v>
      </c>
      <c r="G4237" s="102">
        <v>191530</v>
      </c>
      <c r="H4237" s="103">
        <v>46225</v>
      </c>
      <c r="I4237" s="104" t="s">
        <v>926</v>
      </c>
      <c r="J4237" s="77"/>
      <c r="K4237" s="77" t="str">
        <f ca="1">+IF(ISERROR(MATCH([1]!WORKORDER[[#This Row],[TRAVELER]],[1]!Table1[TRAVELER],0)),K4237,"Shipped")</f>
        <v>Shipped</v>
      </c>
      <c r="L4237" s="77">
        <f ca="1">IF(ISERROR(MATCH([1]!WORKORDER[[#This Row],[TRAVELER]],[1]!Table1[TRAVELER],0)),L4237,#REF!)</f>
        <v>29898</v>
      </c>
    </row>
    <row r="4238" spans="1:12" hidden="1" x14ac:dyDescent="0.25">
      <c r="A4238" s="77">
        <v>713648</v>
      </c>
      <c r="B4238" s="77" t="s">
        <v>945</v>
      </c>
      <c r="C4238" s="77">
        <v>1686</v>
      </c>
      <c r="D4238" s="77"/>
      <c r="E4238" s="100">
        <v>1075</v>
      </c>
      <c r="F4238" s="101">
        <v>38949</v>
      </c>
      <c r="G4238" s="102">
        <v>191530</v>
      </c>
      <c r="H4238" s="103">
        <v>46225</v>
      </c>
      <c r="I4238" s="104" t="s">
        <v>926</v>
      </c>
      <c r="J4238" s="77"/>
      <c r="K4238" s="77" t="str">
        <f ca="1">+IF(ISERROR(MATCH([1]!WORKORDER[[#This Row],[TRAVELER]],[1]!Table1[TRAVELER],0)),K4238,"Shipped")</f>
        <v>Shipped</v>
      </c>
      <c r="L4238" s="77">
        <f ca="1">IF(ISERROR(MATCH([1]!WORKORDER[[#This Row],[TRAVELER]],[1]!Table1[TRAVELER],0)),L4238,#REF!)</f>
        <v>29895</v>
      </c>
    </row>
    <row r="4239" spans="1:12" hidden="1" x14ac:dyDescent="0.25">
      <c r="A4239" s="77">
        <v>713649</v>
      </c>
      <c r="B4239" s="77" t="s">
        <v>945</v>
      </c>
      <c r="C4239" s="77">
        <v>1555</v>
      </c>
      <c r="D4239" s="77"/>
      <c r="E4239" s="100">
        <v>1132</v>
      </c>
      <c r="F4239" s="101">
        <v>41014</v>
      </c>
      <c r="G4239" s="102">
        <v>191530</v>
      </c>
      <c r="H4239" s="103">
        <v>46225</v>
      </c>
      <c r="I4239" s="104" t="s">
        <v>926</v>
      </c>
      <c r="J4239" s="77"/>
      <c r="K4239" s="77" t="str">
        <f ca="1">+IF(ISERROR(MATCH([1]!WORKORDER[[#This Row],[TRAVELER]],[1]!Table1[TRAVELER],0)),K4239,"Shipped")</f>
        <v>Shipped</v>
      </c>
      <c r="L4239" s="77">
        <f ca="1">IF(ISERROR(MATCH([1]!WORKORDER[[#This Row],[TRAVELER]],[1]!Table1[TRAVELER],0)),L4239,#REF!)</f>
        <v>29893</v>
      </c>
    </row>
    <row r="4240" spans="1:12" hidden="1" x14ac:dyDescent="0.25">
      <c r="A4240" s="77">
        <v>713651</v>
      </c>
      <c r="B4240" s="77" t="s">
        <v>945</v>
      </c>
      <c r="C4240" s="77">
        <v>1053</v>
      </c>
      <c r="D4240" s="77"/>
      <c r="E4240" s="100">
        <v>1045</v>
      </c>
      <c r="F4240" s="101">
        <v>37862</v>
      </c>
      <c r="G4240" s="102">
        <v>191530</v>
      </c>
      <c r="H4240" s="103">
        <v>46225</v>
      </c>
      <c r="I4240" s="104" t="s">
        <v>926</v>
      </c>
      <c r="J4240" s="77"/>
      <c r="K4240" s="77" t="str">
        <f ca="1">+IF(ISERROR(MATCH([1]!WORKORDER[[#This Row],[TRAVELER]],[1]!Table1[TRAVELER],0)),K4240,"Shipped")</f>
        <v>Shipped</v>
      </c>
      <c r="L4240" s="77">
        <f ca="1">IF(ISERROR(MATCH([1]!WORKORDER[[#This Row],[TRAVELER]],[1]!Table1[TRAVELER],0)),L4240,#REF!)</f>
        <v>29895</v>
      </c>
    </row>
    <row r="4241" spans="1:12" hidden="1" x14ac:dyDescent="0.25">
      <c r="A4241" s="77">
        <v>713653</v>
      </c>
      <c r="B4241" s="77" t="s">
        <v>945</v>
      </c>
      <c r="C4241" s="77">
        <v>979</v>
      </c>
      <c r="D4241" s="77"/>
      <c r="E4241" s="100">
        <v>1137</v>
      </c>
      <c r="F4241" s="101">
        <v>41196</v>
      </c>
      <c r="G4241" s="102">
        <v>191530</v>
      </c>
      <c r="H4241" s="103">
        <v>46225</v>
      </c>
      <c r="I4241" s="104" t="s">
        <v>926</v>
      </c>
      <c r="J4241" s="77"/>
      <c r="K4241" s="77" t="str">
        <f ca="1">+IF(ISERROR(MATCH([1]!WORKORDER[[#This Row],[TRAVELER]],[1]!Table1[TRAVELER],0)),K4241,"Shipped")</f>
        <v>Shipped</v>
      </c>
      <c r="L4241" s="77">
        <f ca="1">IF(ISERROR(MATCH([1]!WORKORDER[[#This Row],[TRAVELER]],[1]!Table1[TRAVELER],0)),L4241,#REF!)</f>
        <v>29898</v>
      </c>
    </row>
    <row r="4242" spans="1:12" hidden="1" x14ac:dyDescent="0.25">
      <c r="A4242" s="77">
        <v>713654</v>
      </c>
      <c r="B4242" s="77" t="s">
        <v>945</v>
      </c>
      <c r="C4242" s="77">
        <v>1723</v>
      </c>
      <c r="D4242" s="77"/>
      <c r="E4242" s="100">
        <v>106</v>
      </c>
      <c r="F4242" s="101">
        <v>3841</v>
      </c>
      <c r="G4242" s="102">
        <v>191530</v>
      </c>
      <c r="H4242" s="103">
        <v>46225</v>
      </c>
      <c r="I4242" s="104" t="s">
        <v>926</v>
      </c>
      <c r="J4242" s="77"/>
      <c r="K4242" s="77" t="str">
        <f ca="1">+IF(ISERROR(MATCH([1]!WORKORDER[[#This Row],[TRAVELER]],[1]!Table1[TRAVELER],0)),K4242,"Shipped")</f>
        <v>Shipped</v>
      </c>
      <c r="L4242" s="77">
        <f ca="1">IF(ISERROR(MATCH([1]!WORKORDER[[#This Row],[TRAVELER]],[1]!Table1[TRAVELER],0)),L4242,#REF!)</f>
        <v>29927</v>
      </c>
    </row>
    <row r="4243" spans="1:12" hidden="1" x14ac:dyDescent="0.25">
      <c r="A4243" s="77">
        <v>713655</v>
      </c>
      <c r="B4243" s="77">
        <v>500009196</v>
      </c>
      <c r="C4243" s="77">
        <v>1395</v>
      </c>
      <c r="D4243" s="77"/>
      <c r="E4243" s="100">
        <v>1179</v>
      </c>
      <c r="F4243" s="101">
        <v>43993</v>
      </c>
      <c r="G4243" s="102">
        <v>191276</v>
      </c>
      <c r="H4243" s="103">
        <v>46217</v>
      </c>
      <c r="I4243" s="104" t="s">
        <v>2449</v>
      </c>
      <c r="J4243" s="77"/>
      <c r="K4243" s="77" t="str">
        <f ca="1">+IF(ISERROR(MATCH([1]!WORKORDER[[#This Row],[TRAVELER]],[1]!Table1[TRAVELER],0)),K4243,"Shipped")</f>
        <v>Shipped</v>
      </c>
      <c r="L4243" s="77">
        <f ca="1">IF(ISERROR(MATCH([1]!WORKORDER[[#This Row],[TRAVELER]],[1]!Table1[TRAVELER],0)),L4243,#REF!)</f>
        <v>29848</v>
      </c>
    </row>
    <row r="4244" spans="1:12" hidden="1" x14ac:dyDescent="0.25">
      <c r="A4244" s="77">
        <v>713656</v>
      </c>
      <c r="B4244" s="77">
        <v>500009196</v>
      </c>
      <c r="C4244" s="77">
        <v>410</v>
      </c>
      <c r="D4244" s="77"/>
      <c r="E4244" s="100">
        <v>1108</v>
      </c>
      <c r="F4244" s="101">
        <v>41343</v>
      </c>
      <c r="G4244" s="102">
        <v>191304</v>
      </c>
      <c r="H4244" s="103">
        <v>46217</v>
      </c>
      <c r="I4244" s="104" t="s">
        <v>2450</v>
      </c>
      <c r="J4244" s="77"/>
      <c r="K4244" s="77" t="str">
        <f ca="1">+IF(ISERROR(MATCH([1]!WORKORDER[[#This Row],[TRAVELER]],[1]!Table1[TRAVELER],0)),K4244,"Shipped")</f>
        <v>Shipped</v>
      </c>
      <c r="L4244" s="77">
        <f ca="1">IF(ISERROR(MATCH([1]!WORKORDER[[#This Row],[TRAVELER]],[1]!Table1[TRAVELER],0)),L4244,#REF!)</f>
        <v>29848</v>
      </c>
    </row>
    <row r="4245" spans="1:12" hidden="1" x14ac:dyDescent="0.25">
      <c r="A4245" s="77">
        <v>713657</v>
      </c>
      <c r="B4245" s="77">
        <v>500009297</v>
      </c>
      <c r="C4245" s="77">
        <v>1647</v>
      </c>
      <c r="D4245" s="77"/>
      <c r="E4245" s="100">
        <v>1175</v>
      </c>
      <c r="F4245" s="101">
        <v>43843</v>
      </c>
      <c r="G4245" s="102">
        <v>191304</v>
      </c>
      <c r="H4245" s="103">
        <v>46217</v>
      </c>
      <c r="I4245" s="104" t="s">
        <v>2451</v>
      </c>
      <c r="J4245" s="77"/>
      <c r="K4245" s="77" t="str">
        <f ca="1">+IF(ISERROR(MATCH([1]!WORKORDER[[#This Row],[TRAVELER]],[1]!Table1[TRAVELER],0)),K4245,"Shipped")</f>
        <v>Shipped</v>
      </c>
      <c r="L4245" s="77">
        <f ca="1">IF(ISERROR(MATCH([1]!WORKORDER[[#This Row],[TRAVELER]],[1]!Table1[TRAVELER],0)),L4245,#REF!)</f>
        <v>29850</v>
      </c>
    </row>
    <row r="4246" spans="1:12" hidden="1" x14ac:dyDescent="0.25">
      <c r="A4246" s="77">
        <v>713658</v>
      </c>
      <c r="B4246" s="77">
        <v>500009297</v>
      </c>
      <c r="C4246" s="77">
        <v>1627</v>
      </c>
      <c r="D4246" s="77"/>
      <c r="E4246" s="100">
        <v>1066</v>
      </c>
      <c r="F4246" s="101">
        <v>39776</v>
      </c>
      <c r="G4246" s="102">
        <v>191304</v>
      </c>
      <c r="H4246" s="103">
        <v>46217</v>
      </c>
      <c r="I4246" s="104" t="s">
        <v>2452</v>
      </c>
      <c r="J4246" s="77"/>
      <c r="K4246" s="77" t="str">
        <f ca="1">+IF(ISERROR(MATCH([1]!WORKORDER[[#This Row],[TRAVELER]],[1]!Table1[TRAVELER],0)),K4246,"Shipped")</f>
        <v>Shipped</v>
      </c>
      <c r="L4246" s="77">
        <f ca="1">IF(ISERROR(MATCH([1]!WORKORDER[[#This Row],[TRAVELER]],[1]!Table1[TRAVELER],0)),L4246,#REF!)</f>
        <v>29850</v>
      </c>
    </row>
    <row r="4247" spans="1:12" hidden="1" x14ac:dyDescent="0.25">
      <c r="A4247" s="77">
        <v>713659</v>
      </c>
      <c r="B4247" s="77">
        <v>11609280</v>
      </c>
      <c r="C4247" s="77">
        <v>464</v>
      </c>
      <c r="D4247" s="77"/>
      <c r="E4247" s="100">
        <v>820</v>
      </c>
      <c r="F4247" s="101">
        <v>43850</v>
      </c>
      <c r="G4247" s="102">
        <v>191521</v>
      </c>
      <c r="H4247" s="103">
        <v>46225</v>
      </c>
      <c r="I4247" s="104" t="s">
        <v>926</v>
      </c>
      <c r="J4247" s="77" t="s">
        <v>871</v>
      </c>
      <c r="K4247" s="77" t="str">
        <f ca="1">+IF(ISERROR(MATCH([1]!WORKORDER[[#This Row],[TRAVELER]],[1]!Table1[TRAVELER],0)),K4247,"Shipped")</f>
        <v>Shipped</v>
      </c>
      <c r="L4247" s="77">
        <f ca="1">IF(ISERROR(MATCH([1]!WORKORDER[[#This Row],[TRAVELER]],[1]!Table1[TRAVELER],0)),L4247,#REF!)</f>
        <v>29902</v>
      </c>
    </row>
    <row r="4248" spans="1:12" hidden="1" x14ac:dyDescent="0.25">
      <c r="A4248" s="77">
        <v>713660</v>
      </c>
      <c r="B4248" s="77">
        <v>11609280</v>
      </c>
      <c r="C4248" s="77">
        <v>427</v>
      </c>
      <c r="D4248" s="77"/>
      <c r="E4248" s="100">
        <v>857</v>
      </c>
      <c r="F4248" s="101">
        <v>45829</v>
      </c>
      <c r="G4248" s="102">
        <v>191521</v>
      </c>
      <c r="H4248" s="103">
        <v>46225</v>
      </c>
      <c r="I4248" s="104" t="s">
        <v>926</v>
      </c>
      <c r="J4248" s="77" t="s">
        <v>2453</v>
      </c>
      <c r="K4248" s="77" t="str">
        <f ca="1">+IF(ISERROR(MATCH([1]!WORKORDER[[#This Row],[TRAVELER]],[1]!Table1[TRAVELER],0)),K4248,"Shipped")</f>
        <v>Shipped</v>
      </c>
      <c r="L4248" s="77">
        <f ca="1">IF(ISERROR(MATCH([1]!WORKORDER[[#This Row],[TRAVELER]],[1]!Table1[TRAVELER],0)),L4248,#REF!)</f>
        <v>29893</v>
      </c>
    </row>
    <row r="4249" spans="1:12" hidden="1" x14ac:dyDescent="0.25">
      <c r="A4249" s="77">
        <v>713661</v>
      </c>
      <c r="B4249" s="77">
        <v>11609280</v>
      </c>
      <c r="C4249" s="77">
        <v>148</v>
      </c>
      <c r="D4249" s="77"/>
      <c r="E4249" s="100">
        <v>842</v>
      </c>
      <c r="F4249" s="101">
        <v>45027</v>
      </c>
      <c r="G4249" s="102">
        <v>191521</v>
      </c>
      <c r="H4249" s="103">
        <v>46225</v>
      </c>
      <c r="I4249" s="104" t="s">
        <v>926</v>
      </c>
      <c r="J4249" s="77" t="s">
        <v>2453</v>
      </c>
      <c r="K4249" s="77" t="str">
        <f ca="1">+IF(ISERROR(MATCH([1]!WORKORDER[[#This Row],[TRAVELER]],[1]!Table1[TRAVELER],0)),K4249,"Shipped")</f>
        <v>Shipped</v>
      </c>
      <c r="L4249" s="77">
        <f ca="1">IF(ISERROR(MATCH([1]!WORKORDER[[#This Row],[TRAVELER]],[1]!Table1[TRAVELER],0)),L4249,#REF!)</f>
        <v>29902</v>
      </c>
    </row>
    <row r="4250" spans="1:12" hidden="1" x14ac:dyDescent="0.25">
      <c r="A4250" s="77">
        <v>713662</v>
      </c>
      <c r="B4250" s="77">
        <v>11609280</v>
      </c>
      <c r="C4250" s="77">
        <v>145</v>
      </c>
      <c r="D4250" s="77"/>
      <c r="E4250" s="100">
        <v>898</v>
      </c>
      <c r="F4250" s="101">
        <v>48021</v>
      </c>
      <c r="G4250" s="102">
        <v>191521</v>
      </c>
      <c r="H4250" s="103">
        <v>46225</v>
      </c>
      <c r="I4250" s="104" t="s">
        <v>926</v>
      </c>
      <c r="J4250" s="77" t="s">
        <v>2453</v>
      </c>
      <c r="K4250" s="77" t="str">
        <f ca="1">+IF(ISERROR(MATCH([1]!WORKORDER[[#This Row],[TRAVELER]],[1]!Table1[TRAVELER],0)),K4250,"Shipped")</f>
        <v>Shipped</v>
      </c>
      <c r="L4250" s="77">
        <f ca="1">IF(ISERROR(MATCH([1]!WORKORDER[[#This Row],[TRAVELER]],[1]!Table1[TRAVELER],0)),L4250,#REF!)</f>
        <v>29902</v>
      </c>
    </row>
    <row r="4251" spans="1:12" hidden="1" x14ac:dyDescent="0.25">
      <c r="A4251" s="77">
        <v>713665</v>
      </c>
      <c r="B4251" s="77" t="s">
        <v>936</v>
      </c>
      <c r="C4251" s="77">
        <v>1101</v>
      </c>
      <c r="D4251" s="77"/>
      <c r="E4251" s="100">
        <v>1067</v>
      </c>
      <c r="F4251" s="101">
        <v>56755</v>
      </c>
      <c r="G4251" s="102">
        <v>191538</v>
      </c>
      <c r="H4251" s="103">
        <v>46225</v>
      </c>
      <c r="I4251" s="104" t="s">
        <v>2454</v>
      </c>
      <c r="J4251" s="77"/>
      <c r="K4251" s="77" t="str">
        <f ca="1">+IF(ISERROR(MATCH([1]!WORKORDER[[#This Row],[TRAVELER]],[1]!Table1[TRAVELER],0)),K4251,"Shipped")</f>
        <v>Shipped</v>
      </c>
      <c r="L4251" s="77">
        <f ca="1">IF(ISERROR(MATCH([1]!WORKORDER[[#This Row],[TRAVELER]],[1]!Table1[TRAVELER],0)),L4251,#REF!)</f>
        <v>29888</v>
      </c>
    </row>
    <row r="4252" spans="1:12" hidden="1" x14ac:dyDescent="0.25">
      <c r="A4252" s="77">
        <v>713666</v>
      </c>
      <c r="B4252" s="77" t="s">
        <v>936</v>
      </c>
      <c r="C4252" s="77">
        <v>737</v>
      </c>
      <c r="D4252" s="77"/>
      <c r="E4252" s="100">
        <v>994</v>
      </c>
      <c r="F4252" s="101">
        <v>52872</v>
      </c>
      <c r="G4252" s="102">
        <v>191538</v>
      </c>
      <c r="H4252" s="103">
        <v>46225</v>
      </c>
      <c r="I4252" s="104" t="s">
        <v>2455</v>
      </c>
      <c r="J4252" s="77"/>
      <c r="K4252" s="77" t="str">
        <f ca="1">+IF(ISERROR(MATCH([1]!WORKORDER[[#This Row],[TRAVELER]],[1]!Table1[TRAVELER],0)),K4252,"Shipped")</f>
        <v>Shipped</v>
      </c>
      <c r="L4252" s="77">
        <f ca="1">IF(ISERROR(MATCH([1]!WORKORDER[[#This Row],[TRAVELER]],[1]!Table1[TRAVELER],0)),L4252,#REF!)</f>
        <v>29913</v>
      </c>
    </row>
    <row r="4253" spans="1:12" hidden="1" x14ac:dyDescent="0.25">
      <c r="A4253" s="77">
        <v>713667</v>
      </c>
      <c r="B4253" s="77" t="s">
        <v>936</v>
      </c>
      <c r="C4253" s="77">
        <v>823</v>
      </c>
      <c r="D4253" s="77"/>
      <c r="E4253" s="100">
        <v>991</v>
      </c>
      <c r="F4253" s="101">
        <v>52713</v>
      </c>
      <c r="G4253" s="102">
        <v>191424</v>
      </c>
      <c r="H4253" s="103">
        <v>46220</v>
      </c>
      <c r="I4253" s="104" t="s">
        <v>2456</v>
      </c>
      <c r="J4253" s="77" t="s">
        <v>2371</v>
      </c>
      <c r="K4253" s="77" t="str">
        <f ca="1">+IF(ISERROR(MATCH([1]!WORKORDER[[#This Row],[TRAVELER]],[1]!Table1[TRAVELER],0)),K4253,"Shipped")</f>
        <v>Shipped</v>
      </c>
      <c r="L4253" s="77">
        <f ca="1">IF(ISERROR(MATCH([1]!WORKORDER[[#This Row],[TRAVELER]],[1]!Table1[TRAVELER],0)),L4253,#REF!)</f>
        <v>29879</v>
      </c>
    </row>
    <row r="4254" spans="1:12" hidden="1" x14ac:dyDescent="0.25">
      <c r="A4254" s="77">
        <v>713668</v>
      </c>
      <c r="B4254" s="77" t="s">
        <v>936</v>
      </c>
      <c r="C4254" s="77">
        <v>1591</v>
      </c>
      <c r="D4254" s="77"/>
      <c r="E4254" s="100">
        <v>1096</v>
      </c>
      <c r="F4254" s="101">
        <v>58298</v>
      </c>
      <c r="G4254" s="102">
        <v>191424</v>
      </c>
      <c r="H4254" s="103">
        <v>46220</v>
      </c>
      <c r="I4254" s="104" t="s">
        <v>2457</v>
      </c>
      <c r="J4254" s="77"/>
      <c r="K4254" s="77" t="str">
        <f ca="1">+IF(ISERROR(MATCH([1]!WORKORDER[[#This Row],[TRAVELER]],[1]!Table1[TRAVELER],0)),K4254,"Shipped")</f>
        <v>Shipped</v>
      </c>
      <c r="L4254" s="77">
        <f ca="1">IF(ISERROR(MATCH([1]!WORKORDER[[#This Row],[TRAVELER]],[1]!Table1[TRAVELER],0)),L4254,#REF!)</f>
        <v>29871</v>
      </c>
    </row>
    <row r="4255" spans="1:12" hidden="1" x14ac:dyDescent="0.25">
      <c r="A4255" s="77">
        <v>713669</v>
      </c>
      <c r="B4255" s="77" t="s">
        <v>936</v>
      </c>
      <c r="C4255" s="77">
        <v>941</v>
      </c>
      <c r="D4255" s="77"/>
      <c r="E4255" s="100">
        <v>938</v>
      </c>
      <c r="F4255" s="101">
        <v>49894</v>
      </c>
      <c r="G4255" s="102">
        <v>191538</v>
      </c>
      <c r="H4255" s="103">
        <v>46225</v>
      </c>
      <c r="I4255" s="104" t="s">
        <v>2458</v>
      </c>
      <c r="J4255" s="77"/>
      <c r="K4255" s="77" t="str">
        <f ca="1">+IF(ISERROR(MATCH([1]!WORKORDER[[#This Row],[TRAVELER]],[1]!Table1[TRAVELER],0)),K4255,"Shipped")</f>
        <v>Shipped</v>
      </c>
      <c r="L4255" s="77">
        <f ca="1">IF(ISERROR(MATCH([1]!WORKORDER[[#This Row],[TRAVELER]],[1]!Table1[TRAVELER],0)),L4255,#REF!)</f>
        <v>29913</v>
      </c>
    </row>
    <row r="4256" spans="1:12" hidden="1" x14ac:dyDescent="0.25">
      <c r="A4256" s="77">
        <v>713670</v>
      </c>
      <c r="B4256" s="77" t="s">
        <v>936</v>
      </c>
      <c r="C4256" s="77">
        <v>44</v>
      </c>
      <c r="D4256" s="77"/>
      <c r="E4256" s="100">
        <v>1145</v>
      </c>
      <c r="F4256" s="101">
        <v>60904</v>
      </c>
      <c r="G4256" s="102">
        <v>191538</v>
      </c>
      <c r="H4256" s="103">
        <v>46225</v>
      </c>
      <c r="I4256" s="104" t="s">
        <v>2459</v>
      </c>
      <c r="J4256" s="77"/>
      <c r="K4256" s="77" t="str">
        <f ca="1">+IF(ISERROR(MATCH([1]!WORKORDER[[#This Row],[TRAVELER]],[1]!Table1[TRAVELER],0)),K4256,"Shipped")</f>
        <v>Shipped</v>
      </c>
      <c r="L4256" s="77">
        <f ca="1">IF(ISERROR(MATCH([1]!WORKORDER[[#This Row],[TRAVELER]],[1]!Table1[TRAVELER],0)),L4256,#REF!)</f>
        <v>29895</v>
      </c>
    </row>
    <row r="4257" spans="1:12" hidden="1" x14ac:dyDescent="0.25">
      <c r="A4257" s="77">
        <v>713671</v>
      </c>
      <c r="B4257" s="77" t="s">
        <v>923</v>
      </c>
      <c r="C4257" s="77">
        <v>1593</v>
      </c>
      <c r="D4257" s="77"/>
      <c r="E4257" s="100">
        <v>1050</v>
      </c>
      <c r="F4257" s="101">
        <v>5029</v>
      </c>
      <c r="G4257" s="102">
        <v>191424</v>
      </c>
      <c r="H4257" s="103">
        <v>46220</v>
      </c>
      <c r="I4257" s="104" t="s">
        <v>2460</v>
      </c>
      <c r="J4257" s="77"/>
      <c r="K4257" s="77" t="str">
        <f ca="1">+IF(ISERROR(MATCH([1]!WORKORDER[[#This Row],[TRAVELER]],[1]!Table1[TRAVELER],0)),K4257,"Shipped")</f>
        <v>Shipped</v>
      </c>
      <c r="L4257" s="77">
        <f ca="1">IF(ISERROR(MATCH([1]!WORKORDER[[#This Row],[TRAVELER]],[1]!Table1[TRAVELER],0)),L4257,#REF!)</f>
        <v>29889</v>
      </c>
    </row>
    <row r="4258" spans="1:12" hidden="1" x14ac:dyDescent="0.25">
      <c r="A4258" s="77">
        <v>713672</v>
      </c>
      <c r="B4258" s="77" t="s">
        <v>923</v>
      </c>
      <c r="C4258" s="77">
        <v>177</v>
      </c>
      <c r="D4258" s="77"/>
      <c r="E4258" s="100">
        <v>1064</v>
      </c>
      <c r="F4258" s="101">
        <v>5096</v>
      </c>
      <c r="G4258" s="102">
        <v>191424</v>
      </c>
      <c r="H4258" s="103">
        <v>46220</v>
      </c>
      <c r="I4258" s="104" t="s">
        <v>2461</v>
      </c>
      <c r="J4258" s="77"/>
      <c r="K4258" s="77" t="str">
        <f ca="1">+IF(ISERROR(MATCH([1]!WORKORDER[[#This Row],[TRAVELER]],[1]!Table1[TRAVELER],0)),K4258,"Shipped")</f>
        <v>Shipped</v>
      </c>
      <c r="L4258" s="77">
        <f ca="1">IF(ISERROR(MATCH([1]!WORKORDER[[#This Row],[TRAVELER]],[1]!Table1[TRAVELER],0)),L4258,#REF!)</f>
        <v>29889</v>
      </c>
    </row>
    <row r="4259" spans="1:12" hidden="1" x14ac:dyDescent="0.25">
      <c r="A4259" s="77">
        <v>713673</v>
      </c>
      <c r="B4259" s="77" t="s">
        <v>923</v>
      </c>
      <c r="C4259" s="77">
        <v>521</v>
      </c>
      <c r="D4259" s="77"/>
      <c r="E4259" s="100">
        <v>1100</v>
      </c>
      <c r="F4259" s="101">
        <v>5268</v>
      </c>
      <c r="G4259" s="102">
        <v>191538</v>
      </c>
      <c r="H4259" s="103">
        <v>46225</v>
      </c>
      <c r="I4259" s="104" t="s">
        <v>2462</v>
      </c>
      <c r="J4259" s="77"/>
      <c r="K4259" s="77" t="str">
        <f ca="1">+IF(ISERROR(MATCH([1]!WORKORDER[[#This Row],[TRAVELER]],[1]!Table1[TRAVELER],0)),K4259,"Shipped")</f>
        <v>Shipped</v>
      </c>
      <c r="L4259" s="77">
        <f ca="1">IF(ISERROR(MATCH([1]!WORKORDER[[#This Row],[TRAVELER]],[1]!Table1[TRAVELER],0)),L4259,#REF!)</f>
        <v>29889</v>
      </c>
    </row>
    <row r="4260" spans="1:12" hidden="1" x14ac:dyDescent="0.25">
      <c r="A4260" s="77">
        <v>713674</v>
      </c>
      <c r="B4260" s="77" t="s">
        <v>923</v>
      </c>
      <c r="C4260" s="77">
        <v>861</v>
      </c>
      <c r="D4260" s="77"/>
      <c r="E4260" s="100">
        <v>967</v>
      </c>
      <c r="F4260" s="101">
        <v>4631</v>
      </c>
      <c r="G4260" s="102">
        <v>191424</v>
      </c>
      <c r="H4260" s="103">
        <v>46220</v>
      </c>
      <c r="I4260" s="104" t="s">
        <v>2463</v>
      </c>
      <c r="J4260" s="77"/>
      <c r="K4260" s="77" t="str">
        <f ca="1">+IF(ISERROR(MATCH([1]!WORKORDER[[#This Row],[TRAVELER]],[1]!Table1[TRAVELER],0)),K4260,"Shipped")</f>
        <v>Shipped</v>
      </c>
      <c r="L4260" s="77">
        <f ca="1">IF(ISERROR(MATCH([1]!WORKORDER[[#This Row],[TRAVELER]],[1]!Table1[TRAVELER],0)),L4260,#REF!)</f>
        <v>29889</v>
      </c>
    </row>
    <row r="4261" spans="1:12" hidden="1" x14ac:dyDescent="0.25">
      <c r="A4261" s="77">
        <v>713675</v>
      </c>
      <c r="B4261" s="77" t="s">
        <v>923</v>
      </c>
      <c r="C4261" s="77">
        <v>1515</v>
      </c>
      <c r="D4261" s="77"/>
      <c r="E4261" s="100">
        <v>1093</v>
      </c>
      <c r="F4261" s="101">
        <v>5235</v>
      </c>
      <c r="G4261" s="102">
        <v>191424</v>
      </c>
      <c r="H4261" s="103">
        <v>46220</v>
      </c>
      <c r="I4261" s="104" t="s">
        <v>2460</v>
      </c>
      <c r="J4261" s="77"/>
      <c r="K4261" s="77" t="str">
        <f ca="1">+IF(ISERROR(MATCH([1]!WORKORDER[[#This Row],[TRAVELER]],[1]!Table1[TRAVELER],0)),K4261,"Shipped")</f>
        <v>Shipped</v>
      </c>
      <c r="L4261" s="77">
        <f ca="1">IF(ISERROR(MATCH([1]!WORKORDER[[#This Row],[TRAVELER]],[1]!Table1[TRAVELER],0)),L4261,#REF!)</f>
        <v>29889</v>
      </c>
    </row>
    <row r="4262" spans="1:12" hidden="1" x14ac:dyDescent="0.25">
      <c r="A4262" s="77">
        <v>713676</v>
      </c>
      <c r="B4262" s="77" t="s">
        <v>923</v>
      </c>
      <c r="C4262" s="77">
        <v>1424</v>
      </c>
      <c r="D4262" s="77"/>
      <c r="E4262" s="100">
        <v>1038</v>
      </c>
      <c r="F4262" s="101">
        <v>4971</v>
      </c>
      <c r="G4262" s="102">
        <v>191424</v>
      </c>
      <c r="H4262" s="103">
        <v>46220</v>
      </c>
      <c r="I4262" s="104" t="s">
        <v>2461</v>
      </c>
      <c r="J4262" s="77"/>
      <c r="K4262" s="77" t="str">
        <f ca="1">+IF(ISERROR(MATCH([1]!WORKORDER[[#This Row],[TRAVELER]],[1]!Table1[TRAVELER],0)),K4262,"Shipped")</f>
        <v>Shipped</v>
      </c>
      <c r="L4262" s="77">
        <f ca="1">IF(ISERROR(MATCH([1]!WORKORDER[[#This Row],[TRAVELER]],[1]!Table1[TRAVELER],0)),L4262,#REF!)</f>
        <v>29889</v>
      </c>
    </row>
    <row r="4263" spans="1:12" hidden="1" x14ac:dyDescent="0.25">
      <c r="A4263" s="77">
        <v>713677</v>
      </c>
      <c r="B4263" s="77" t="s">
        <v>923</v>
      </c>
      <c r="C4263" s="77">
        <v>1437</v>
      </c>
      <c r="D4263" s="77"/>
      <c r="E4263" s="100">
        <v>1095</v>
      </c>
      <c r="F4263" s="101">
        <v>5244</v>
      </c>
      <c r="G4263" s="102">
        <v>191424</v>
      </c>
      <c r="H4263" s="103">
        <v>46220</v>
      </c>
      <c r="I4263" s="104" t="s">
        <v>2463</v>
      </c>
      <c r="J4263" s="77"/>
      <c r="K4263" s="77" t="str">
        <f ca="1">+IF(ISERROR(MATCH([1]!WORKORDER[[#This Row],[TRAVELER]],[1]!Table1[TRAVELER],0)),K4263,"Shipped")</f>
        <v>Shipped</v>
      </c>
      <c r="L4263" s="77">
        <f ca="1">IF(ISERROR(MATCH([1]!WORKORDER[[#This Row],[TRAVELER]],[1]!Table1[TRAVELER],0)),L4263,#REF!)</f>
        <v>29889</v>
      </c>
    </row>
    <row r="4264" spans="1:12" hidden="1" x14ac:dyDescent="0.25">
      <c r="A4264" s="77">
        <v>713678</v>
      </c>
      <c r="B4264" s="77" t="s">
        <v>923</v>
      </c>
      <c r="C4264" s="77">
        <v>1327</v>
      </c>
      <c r="D4264" s="77"/>
      <c r="E4264" s="100">
        <v>1023</v>
      </c>
      <c r="F4264" s="101">
        <v>4899</v>
      </c>
      <c r="G4264" s="102">
        <v>191424</v>
      </c>
      <c r="H4264" s="103">
        <v>46220</v>
      </c>
      <c r="I4264" s="104" t="s">
        <v>2464</v>
      </c>
      <c r="J4264" s="77"/>
      <c r="K4264" s="77" t="str">
        <f ca="1">+IF(ISERROR(MATCH([1]!WORKORDER[[#This Row],[TRAVELER]],[1]!Table1[TRAVELER],0)),K4264,"Shipped")</f>
        <v>Shipped</v>
      </c>
      <c r="L4264" s="77">
        <f ca="1">IF(ISERROR(MATCH([1]!WORKORDER[[#This Row],[TRAVELER]],[1]!Table1[TRAVELER],0)),L4264,#REF!)</f>
        <v>29889</v>
      </c>
    </row>
    <row r="4265" spans="1:12" hidden="1" x14ac:dyDescent="0.25">
      <c r="A4265" s="77">
        <v>713679</v>
      </c>
      <c r="B4265" s="77" t="s">
        <v>923</v>
      </c>
      <c r="C4265" s="77">
        <v>811</v>
      </c>
      <c r="D4265" s="77"/>
      <c r="E4265" s="100">
        <v>974</v>
      </c>
      <c r="F4265" s="101">
        <v>4665</v>
      </c>
      <c r="G4265" s="102">
        <v>191424</v>
      </c>
      <c r="H4265" s="103">
        <v>46220</v>
      </c>
      <c r="I4265" s="104" t="s">
        <v>2465</v>
      </c>
      <c r="J4265" s="77"/>
      <c r="K4265" s="77" t="str">
        <f ca="1">+IF(ISERROR(MATCH([1]!WORKORDER[[#This Row],[TRAVELER]],[1]!Table1[TRAVELER],0)),K4265,"Shipped")</f>
        <v>Shipped</v>
      </c>
      <c r="L4265" s="77">
        <f ca="1">IF(ISERROR(MATCH([1]!WORKORDER[[#This Row],[TRAVELER]],[1]!Table1[TRAVELER],0)),L4265,#REF!)</f>
        <v>29889</v>
      </c>
    </row>
    <row r="4266" spans="1:12" hidden="1" x14ac:dyDescent="0.25">
      <c r="A4266" s="77">
        <v>713680</v>
      </c>
      <c r="B4266" s="77" t="s">
        <v>923</v>
      </c>
      <c r="C4266" s="77">
        <v>13</v>
      </c>
      <c r="D4266" s="77"/>
      <c r="E4266" s="100">
        <v>1123</v>
      </c>
      <c r="F4266" s="101">
        <v>5378</v>
      </c>
      <c r="G4266" s="102">
        <v>191424</v>
      </c>
      <c r="H4266" s="103">
        <v>46220</v>
      </c>
      <c r="I4266" s="104" t="s">
        <v>2466</v>
      </c>
      <c r="J4266" s="77"/>
      <c r="K4266" s="77" t="str">
        <f ca="1">+IF(ISERROR(MATCH([1]!WORKORDER[[#This Row],[TRAVELER]],[1]!Table1[TRAVELER],0)),K4266,"Shipped")</f>
        <v>Shipped</v>
      </c>
      <c r="L4266" s="77">
        <f ca="1">IF(ISERROR(MATCH([1]!WORKORDER[[#This Row],[TRAVELER]],[1]!Table1[TRAVELER],0)),L4266,#REF!)</f>
        <v>29889</v>
      </c>
    </row>
    <row r="4267" spans="1:12" hidden="1" x14ac:dyDescent="0.25">
      <c r="A4267" s="77">
        <v>713715</v>
      </c>
      <c r="B4267" s="77" t="s">
        <v>861</v>
      </c>
      <c r="C4267" s="77">
        <v>1385</v>
      </c>
      <c r="D4267" s="77"/>
      <c r="E4267" s="100">
        <v>1246</v>
      </c>
      <c r="F4267" s="101">
        <v>72000</v>
      </c>
      <c r="G4267" s="102">
        <v>191473</v>
      </c>
      <c r="H4267" s="103">
        <v>46223</v>
      </c>
      <c r="I4267" s="104" t="s">
        <v>2467</v>
      </c>
      <c r="J4267" s="77"/>
      <c r="K4267" s="77" t="str">
        <f ca="1">+IF(ISERROR(MATCH([1]!WORKORDER[[#This Row],[TRAVELER]],[1]!Table1[TRAVELER],0)),K4267,"Shipped")</f>
        <v>Shipped</v>
      </c>
      <c r="L4267" s="77">
        <f ca="1">IF(ISERROR(MATCH([1]!WORKORDER[[#This Row],[TRAVELER]],[1]!Table1[TRAVELER],0)),L4267,#REF!)</f>
        <v>29922</v>
      </c>
    </row>
    <row r="4268" spans="1:12" hidden="1" x14ac:dyDescent="0.25">
      <c r="A4268" s="77">
        <v>713716</v>
      </c>
      <c r="B4268" s="77" t="s">
        <v>861</v>
      </c>
      <c r="C4268" s="77">
        <v>1325</v>
      </c>
      <c r="D4268" s="77"/>
      <c r="E4268" s="100">
        <v>1159</v>
      </c>
      <c r="F4268" s="101">
        <v>67000</v>
      </c>
      <c r="G4268" s="102">
        <v>192708</v>
      </c>
      <c r="H4268" s="103">
        <v>46232</v>
      </c>
      <c r="I4268" s="104" t="s">
        <v>2468</v>
      </c>
      <c r="J4268" s="77"/>
      <c r="K4268" s="77" t="str">
        <f ca="1">+IF(ISERROR(MATCH([1]!WORKORDER[[#This Row],[TRAVELER]],[1]!Table1[TRAVELER],0)),K4268,"Shipped")</f>
        <v>Shipped</v>
      </c>
      <c r="L4268" s="77">
        <f ca="1">IF(ISERROR(MATCH([1]!WORKORDER[[#This Row],[TRAVELER]],[1]!Table1[TRAVELER],0)),L4268,#REF!)</f>
        <v>29949</v>
      </c>
    </row>
    <row r="4269" spans="1:12" hidden="1" x14ac:dyDescent="0.25">
      <c r="A4269" s="77">
        <v>713717</v>
      </c>
      <c r="B4269" s="77" t="s">
        <v>980</v>
      </c>
      <c r="C4269" s="77">
        <v>801</v>
      </c>
      <c r="D4269" s="77"/>
      <c r="E4269" s="100">
        <v>1249</v>
      </c>
      <c r="F4269" s="101">
        <v>150482</v>
      </c>
      <c r="G4269" s="102">
        <v>192888</v>
      </c>
      <c r="H4269" s="103">
        <v>46240</v>
      </c>
      <c r="I4269" s="104" t="s">
        <v>926</v>
      </c>
      <c r="J4269" s="77"/>
      <c r="K4269" s="77">
        <f ca="1">+IF(ISERROR(MATCH([1]!WORKORDER[[#This Row],[TRAVELER]],[1]!Table1[TRAVELER],0)),K4269,"Shipped")</f>
        <v>0</v>
      </c>
      <c r="L4269" s="77">
        <f ca="1">IF(ISERROR(MATCH([1]!WORKORDER[[#This Row],[TRAVELER]],[1]!Table1[TRAVELER],0)),L4269,#REF!)</f>
        <v>0</v>
      </c>
    </row>
    <row r="4270" spans="1:12" hidden="1" x14ac:dyDescent="0.25">
      <c r="A4270" s="77">
        <v>713719</v>
      </c>
      <c r="B4270" s="77" t="s">
        <v>2469</v>
      </c>
      <c r="C4270" s="77">
        <v>1035</v>
      </c>
      <c r="D4270" s="77"/>
      <c r="E4270" s="100">
        <v>1150</v>
      </c>
      <c r="F4270" s="101">
        <v>46000</v>
      </c>
      <c r="G4270" s="102">
        <v>191473</v>
      </c>
      <c r="H4270" s="103">
        <v>46223</v>
      </c>
      <c r="I4270" s="104" t="s">
        <v>2470</v>
      </c>
      <c r="J4270" s="77"/>
      <c r="K4270" s="77" t="str">
        <f ca="1">+IF(ISERROR(MATCH([1]!WORKORDER[[#This Row],[TRAVELER]],[1]!Table1[TRAVELER],0)),K4270,"Shipped")</f>
        <v>Shipped</v>
      </c>
      <c r="L4270" s="77">
        <f ca="1">IF(ISERROR(MATCH([1]!WORKORDER[[#This Row],[TRAVELER]],[1]!Table1[TRAVELER],0)),L4270,#REF!)</f>
        <v>29889</v>
      </c>
    </row>
    <row r="4271" spans="1:12" hidden="1" x14ac:dyDescent="0.25">
      <c r="A4271" s="77">
        <v>713720</v>
      </c>
      <c r="B4271" s="77" t="s">
        <v>2469</v>
      </c>
      <c r="C4271" s="77">
        <v>622</v>
      </c>
      <c r="D4271" s="77"/>
      <c r="E4271" s="100">
        <v>875</v>
      </c>
      <c r="F4271" s="101">
        <v>35000</v>
      </c>
      <c r="G4271" s="102">
        <v>191473</v>
      </c>
      <c r="H4271" s="103">
        <v>46223</v>
      </c>
      <c r="I4271" s="104" t="s">
        <v>2471</v>
      </c>
      <c r="J4271" s="77"/>
      <c r="K4271" s="77" t="str">
        <f ca="1">+IF(ISERROR(MATCH([1]!WORKORDER[[#This Row],[TRAVELER]],[1]!Table1[TRAVELER],0)),K4271,"Shipped")</f>
        <v>Shipped</v>
      </c>
      <c r="L4271" s="77">
        <f ca="1">IF(ISERROR(MATCH([1]!WORKORDER[[#This Row],[TRAVELER]],[1]!Table1[TRAVELER],0)),L4271,#REF!)</f>
        <v>29889</v>
      </c>
    </row>
    <row r="4272" spans="1:12" hidden="1" x14ac:dyDescent="0.25">
      <c r="A4272" s="77">
        <v>713724</v>
      </c>
      <c r="B4272" s="77" t="s">
        <v>861</v>
      </c>
      <c r="C4272" s="77">
        <v>1048</v>
      </c>
      <c r="D4272" s="77"/>
      <c r="E4272" s="100">
        <v>1142</v>
      </c>
      <c r="F4272" s="101">
        <v>66000</v>
      </c>
      <c r="G4272" s="102">
        <v>192708</v>
      </c>
      <c r="H4272" s="103">
        <v>46232</v>
      </c>
      <c r="I4272" s="104" t="s">
        <v>2472</v>
      </c>
      <c r="J4272" s="77"/>
      <c r="K4272" s="77" t="str">
        <f ca="1">+IF(ISERROR(MATCH([1]!WORKORDER[[#This Row],[TRAVELER]],[1]!Table1[TRAVELER],0)),K4272,"Shipped")</f>
        <v>Shipped</v>
      </c>
      <c r="L4272" s="77">
        <f ca="1">IF(ISERROR(MATCH([1]!WORKORDER[[#This Row],[TRAVELER]],[1]!Table1[TRAVELER],0)),L4272,#REF!)</f>
        <v>29949</v>
      </c>
    </row>
    <row r="4273" spans="1:12" hidden="1" x14ac:dyDescent="0.25">
      <c r="A4273" s="77">
        <v>713725</v>
      </c>
      <c r="B4273" s="77" t="s">
        <v>861</v>
      </c>
      <c r="C4273" s="77">
        <v>1058</v>
      </c>
      <c r="D4273" s="77"/>
      <c r="E4273" s="100"/>
      <c r="F4273" s="101"/>
      <c r="G4273" s="102">
        <v>191424</v>
      </c>
      <c r="H4273" s="103">
        <v>46220</v>
      </c>
      <c r="I4273" s="104" t="s">
        <v>927</v>
      </c>
      <c r="J4273" s="77" t="s">
        <v>2473</v>
      </c>
      <c r="K4273" s="77">
        <f ca="1">+IF(ISERROR(MATCH([1]!WORKORDER[[#This Row],[TRAVELER]],[1]!Table1[TRAVELER],0)),K4273,"Shipped")</f>
        <v>0</v>
      </c>
      <c r="L4273" s="77">
        <f ca="1">IF(ISERROR(MATCH([1]!WORKORDER[[#This Row],[TRAVELER]],[1]!Table1[TRAVELER],0)),L4273,#REF!)</f>
        <v>0</v>
      </c>
    </row>
    <row r="4274" spans="1:12" hidden="1" x14ac:dyDescent="0.25">
      <c r="A4274" s="77">
        <v>713726</v>
      </c>
      <c r="B4274" s="77" t="s">
        <v>861</v>
      </c>
      <c r="C4274" s="77">
        <v>873</v>
      </c>
      <c r="D4274" s="77"/>
      <c r="E4274" s="100">
        <v>900</v>
      </c>
      <c r="F4274" s="101">
        <v>52000</v>
      </c>
      <c r="G4274" s="102">
        <v>192708</v>
      </c>
      <c r="H4274" s="103">
        <v>46232</v>
      </c>
      <c r="I4274" s="104" t="s">
        <v>2474</v>
      </c>
      <c r="J4274" s="77"/>
      <c r="K4274" s="77" t="str">
        <f ca="1">+IF(ISERROR(MATCH([1]!WORKORDER[[#This Row],[TRAVELER]],[1]!Table1[TRAVELER],0)),K4274,"Shipped")</f>
        <v>Shipped</v>
      </c>
      <c r="L4274" s="77">
        <f ca="1">IF(ISERROR(MATCH([1]!WORKORDER[[#This Row],[TRAVELER]],[1]!Table1[TRAVELER],0)),L4274,#REF!)</f>
        <v>29922</v>
      </c>
    </row>
    <row r="4275" spans="1:12" hidden="1" x14ac:dyDescent="0.25">
      <c r="A4275" s="77">
        <v>713727</v>
      </c>
      <c r="B4275" s="77" t="s">
        <v>861</v>
      </c>
      <c r="C4275" s="77">
        <v>604</v>
      </c>
      <c r="D4275" s="77"/>
      <c r="E4275" s="100">
        <v>1280</v>
      </c>
      <c r="F4275" s="101">
        <v>74000</v>
      </c>
      <c r="G4275" s="102">
        <v>192708</v>
      </c>
      <c r="H4275" s="103">
        <v>46232</v>
      </c>
      <c r="I4275" s="104" t="s">
        <v>2475</v>
      </c>
      <c r="J4275" s="77"/>
      <c r="K4275" s="77" t="str">
        <f ca="1">+IF(ISERROR(MATCH([1]!WORKORDER[[#This Row],[TRAVELER]],[1]!Table1[TRAVELER],0)),K4275,"Shipped")</f>
        <v>Shipped</v>
      </c>
      <c r="L4275" s="77">
        <f ca="1">IF(ISERROR(MATCH([1]!WORKORDER[[#This Row],[TRAVELER]],[1]!Table1[TRAVELER],0)),L4275,#REF!)</f>
        <v>29949</v>
      </c>
    </row>
    <row r="4276" spans="1:12" hidden="1" x14ac:dyDescent="0.25">
      <c r="A4276" s="77">
        <v>713728</v>
      </c>
      <c r="B4276" s="77" t="s">
        <v>1409</v>
      </c>
      <c r="C4276" s="77">
        <v>1646</v>
      </c>
      <c r="D4276" s="77"/>
      <c r="E4276" s="100">
        <v>880</v>
      </c>
      <c r="F4276" s="101">
        <v>22222</v>
      </c>
      <c r="G4276" s="102">
        <v>191530</v>
      </c>
      <c r="H4276" s="103">
        <v>46225</v>
      </c>
      <c r="I4276" s="104" t="s">
        <v>926</v>
      </c>
      <c r="J4276" s="77"/>
      <c r="K4276" s="77" t="str">
        <f ca="1">+IF(ISERROR(MATCH([1]!WORKORDER[[#This Row],[TRAVELER]],[1]!Table1[TRAVELER],0)),K4276,"Shipped")</f>
        <v>Shipped</v>
      </c>
      <c r="L4276" s="77">
        <f ca="1">IF(ISERROR(MATCH([1]!WORKORDER[[#This Row],[TRAVELER]],[1]!Table1[TRAVELER],0)),L4276,#REF!)</f>
        <v>29898</v>
      </c>
    </row>
    <row r="4277" spans="1:12" hidden="1" x14ac:dyDescent="0.25">
      <c r="A4277" s="77">
        <v>713729</v>
      </c>
      <c r="B4277" s="77" t="s">
        <v>1409</v>
      </c>
      <c r="C4277" s="77">
        <v>125</v>
      </c>
      <c r="D4277" s="77"/>
      <c r="E4277" s="100">
        <v>903</v>
      </c>
      <c r="F4277" s="101">
        <v>22803</v>
      </c>
      <c r="G4277" s="102">
        <v>191530</v>
      </c>
      <c r="H4277" s="103">
        <v>46225</v>
      </c>
      <c r="I4277" s="104" t="s">
        <v>926</v>
      </c>
      <c r="J4277" s="77"/>
      <c r="K4277" s="77" t="str">
        <f ca="1">+IF(ISERROR(MATCH([1]!WORKORDER[[#This Row],[TRAVELER]],[1]!Table1[TRAVELER],0)),K4277,"Shipped")</f>
        <v>Shipped</v>
      </c>
      <c r="L4277" s="77">
        <f ca="1">IF(ISERROR(MATCH([1]!WORKORDER[[#This Row],[TRAVELER]],[1]!Table1[TRAVELER],0)),L4277,#REF!)</f>
        <v>29888</v>
      </c>
    </row>
    <row r="4278" spans="1:12" hidden="1" x14ac:dyDescent="0.25">
      <c r="A4278" s="77">
        <v>713730</v>
      </c>
      <c r="B4278" s="77" t="s">
        <v>77</v>
      </c>
      <c r="C4278" s="77">
        <v>389</v>
      </c>
      <c r="D4278" s="77"/>
      <c r="E4278" s="100">
        <v>408</v>
      </c>
      <c r="F4278" s="101">
        <v>2802</v>
      </c>
      <c r="G4278" s="102">
        <v>191521</v>
      </c>
      <c r="H4278" s="103">
        <v>46225</v>
      </c>
      <c r="I4278" s="104" t="s">
        <v>926</v>
      </c>
      <c r="J4278" s="77" t="s">
        <v>871</v>
      </c>
      <c r="K4278" s="77" t="str">
        <f ca="1">+IF(ISERROR(MATCH([1]!WORKORDER[[#This Row],[TRAVELER]],[1]!Table1[TRAVELER],0)),K4278,"Shipped")</f>
        <v>Shipped</v>
      </c>
      <c r="L4278" s="77">
        <f ca="1">IF(ISERROR(MATCH([1]!WORKORDER[[#This Row],[TRAVELER]],[1]!Table1[TRAVELER],0)),L4278,#REF!)</f>
        <v>29913</v>
      </c>
    </row>
    <row r="4279" spans="1:12" hidden="1" x14ac:dyDescent="0.25">
      <c r="A4279" s="77">
        <v>713731</v>
      </c>
      <c r="B4279" s="77" t="s">
        <v>77</v>
      </c>
      <c r="C4279" s="77">
        <v>1054</v>
      </c>
      <c r="D4279" s="77"/>
      <c r="E4279" s="100">
        <v>419</v>
      </c>
      <c r="F4279" s="101">
        <v>2878</v>
      </c>
      <c r="G4279" s="102">
        <v>191521</v>
      </c>
      <c r="H4279" s="103">
        <v>46225</v>
      </c>
      <c r="I4279" s="104" t="s">
        <v>926</v>
      </c>
      <c r="J4279" s="77" t="s">
        <v>871</v>
      </c>
      <c r="K4279" s="77" t="str">
        <f ca="1">+IF(ISERROR(MATCH([1]!WORKORDER[[#This Row],[TRAVELER]],[1]!Table1[TRAVELER],0)),K4279,"Shipped")</f>
        <v>Shipped</v>
      </c>
      <c r="L4279" s="77">
        <f ca="1">IF(ISERROR(MATCH([1]!WORKORDER[[#This Row],[TRAVELER]],[1]!Table1[TRAVELER],0)),L4279,#REF!)</f>
        <v>29919</v>
      </c>
    </row>
    <row r="4280" spans="1:12" hidden="1" x14ac:dyDescent="0.25">
      <c r="A4280" s="77">
        <v>713734</v>
      </c>
      <c r="B4280" s="77">
        <v>11546449</v>
      </c>
      <c r="C4280" s="77">
        <v>1714</v>
      </c>
      <c r="D4280" s="77"/>
      <c r="E4280" s="100">
        <v>1053</v>
      </c>
      <c r="F4280" s="101">
        <v>89237</v>
      </c>
      <c r="G4280" s="102">
        <v>191521</v>
      </c>
      <c r="H4280" s="103">
        <v>46225</v>
      </c>
      <c r="I4280" s="104" t="s">
        <v>926</v>
      </c>
      <c r="J4280" s="77" t="s">
        <v>2453</v>
      </c>
      <c r="K4280" s="77" t="str">
        <f ca="1">+IF(ISERROR(MATCH([1]!WORKORDER[[#This Row],[TRAVELER]],[1]!Table1[TRAVELER],0)),K4280,"Shipped")</f>
        <v>Shipped</v>
      </c>
      <c r="L4280" s="77">
        <f ca="1">IF(ISERROR(MATCH([1]!WORKORDER[[#This Row],[TRAVELER]],[1]!Table1[TRAVELER],0)),L4280,#REF!)</f>
        <v>29893</v>
      </c>
    </row>
    <row r="4281" spans="1:12" hidden="1" x14ac:dyDescent="0.25">
      <c r="A4281" s="77">
        <v>713735</v>
      </c>
      <c r="B4281" s="77">
        <v>11546449</v>
      </c>
      <c r="C4281" s="77">
        <v>658</v>
      </c>
      <c r="D4281" s="77"/>
      <c r="E4281" s="100">
        <v>983</v>
      </c>
      <c r="F4281" s="101">
        <v>83305</v>
      </c>
      <c r="G4281" s="102">
        <v>191521</v>
      </c>
      <c r="H4281" s="103">
        <v>46225</v>
      </c>
      <c r="I4281" s="104" t="s">
        <v>926</v>
      </c>
      <c r="J4281" s="77" t="s">
        <v>2453</v>
      </c>
      <c r="K4281" s="77" t="str">
        <f ca="1">+IF(ISERROR(MATCH([1]!WORKORDER[[#This Row],[TRAVELER]],[1]!Table1[TRAVELER],0)),K4281,"Shipped")</f>
        <v>Shipped</v>
      </c>
      <c r="L4281" s="77">
        <f ca="1">IF(ISERROR(MATCH([1]!WORKORDER[[#This Row],[TRAVELER]],[1]!Table1[TRAVELER],0)),L4281,#REF!)</f>
        <v>29893</v>
      </c>
    </row>
    <row r="4282" spans="1:12" hidden="1" x14ac:dyDescent="0.25">
      <c r="A4282" s="77">
        <v>713736</v>
      </c>
      <c r="B4282" s="77">
        <v>11546449</v>
      </c>
      <c r="C4282" s="77">
        <v>617</v>
      </c>
      <c r="D4282" s="77"/>
      <c r="E4282" s="100">
        <v>947</v>
      </c>
      <c r="F4282" s="101">
        <v>80254</v>
      </c>
      <c r="G4282" s="102">
        <v>191521</v>
      </c>
      <c r="H4282" s="103">
        <v>46225</v>
      </c>
      <c r="I4282" s="104" t="s">
        <v>926</v>
      </c>
      <c r="J4282" s="77" t="s">
        <v>2453</v>
      </c>
      <c r="K4282" s="77" t="str">
        <f ca="1">+IF(ISERROR(MATCH([1]!WORKORDER[[#This Row],[TRAVELER]],[1]!Table1[TRAVELER],0)),K4282,"Shipped")</f>
        <v>Shipped</v>
      </c>
      <c r="L4282" s="77">
        <f ca="1">IF(ISERROR(MATCH([1]!WORKORDER[[#This Row],[TRAVELER]],[1]!Table1[TRAVELER],0)),L4282,#REF!)</f>
        <v>29893</v>
      </c>
    </row>
    <row r="4283" spans="1:12" hidden="1" x14ac:dyDescent="0.25">
      <c r="A4283" s="77">
        <v>713737</v>
      </c>
      <c r="B4283" s="77">
        <v>11546449</v>
      </c>
      <c r="C4283" s="77">
        <v>913</v>
      </c>
      <c r="D4283" s="77"/>
      <c r="E4283" s="100">
        <v>1101</v>
      </c>
      <c r="F4283" s="101">
        <v>93305</v>
      </c>
      <c r="G4283" s="102">
        <v>191521</v>
      </c>
      <c r="H4283" s="103">
        <v>46225</v>
      </c>
      <c r="I4283" s="104" t="s">
        <v>926</v>
      </c>
      <c r="J4283" s="77" t="s">
        <v>2453</v>
      </c>
      <c r="K4283" s="77" t="str">
        <f ca="1">+IF(ISERROR(MATCH([1]!WORKORDER[[#This Row],[TRAVELER]],[1]!Table1[TRAVELER],0)),K4283,"Shipped")</f>
        <v>Shipped</v>
      </c>
      <c r="L4283" s="77">
        <f ca="1">IF(ISERROR(MATCH([1]!WORKORDER[[#This Row],[TRAVELER]],[1]!Table1[TRAVELER],0)),L4283,#REF!)</f>
        <v>29902</v>
      </c>
    </row>
    <row r="4284" spans="1:12" hidden="1" x14ac:dyDescent="0.25">
      <c r="A4284" s="77">
        <v>713738</v>
      </c>
      <c r="B4284" s="77">
        <v>11546449</v>
      </c>
      <c r="C4284" s="77">
        <v>1663</v>
      </c>
      <c r="D4284" s="77"/>
      <c r="E4284" s="100">
        <v>976</v>
      </c>
      <c r="F4284" s="101">
        <v>82712</v>
      </c>
      <c r="G4284" s="102">
        <v>191521</v>
      </c>
      <c r="H4284" s="103">
        <v>46225</v>
      </c>
      <c r="I4284" s="104" t="s">
        <v>926</v>
      </c>
      <c r="J4284" s="77" t="s">
        <v>2453</v>
      </c>
      <c r="K4284" s="77" t="str">
        <f ca="1">+IF(ISERROR(MATCH([1]!WORKORDER[[#This Row],[TRAVELER]],[1]!Table1[TRAVELER],0)),K4284,"Shipped")</f>
        <v>Shipped</v>
      </c>
      <c r="L4284" s="77">
        <f ca="1">IF(ISERROR(MATCH([1]!WORKORDER[[#This Row],[TRAVELER]],[1]!Table1[TRAVELER],0)),L4284,#REF!)</f>
        <v>29893</v>
      </c>
    </row>
    <row r="4285" spans="1:12" hidden="1" x14ac:dyDescent="0.25">
      <c r="A4285" s="77">
        <v>713739</v>
      </c>
      <c r="B4285" s="77">
        <v>11546449</v>
      </c>
      <c r="C4285" s="77">
        <v>1704</v>
      </c>
      <c r="D4285" s="77"/>
      <c r="E4285" s="100">
        <v>1042</v>
      </c>
      <c r="F4285" s="101">
        <v>88305</v>
      </c>
      <c r="G4285" s="102">
        <v>191530</v>
      </c>
      <c r="H4285" s="103">
        <v>46225</v>
      </c>
      <c r="I4285" s="104" t="s">
        <v>926</v>
      </c>
      <c r="J4285" s="77"/>
      <c r="K4285" s="77" t="str">
        <f ca="1">+IF(ISERROR(MATCH([1]!WORKORDER[[#This Row],[TRAVELER]],[1]!Table1[TRAVELER],0)),K4285,"Shipped")</f>
        <v>Shipped</v>
      </c>
      <c r="L4285" s="77">
        <f ca="1">IF(ISERROR(MATCH([1]!WORKORDER[[#This Row],[TRAVELER]],[1]!Table1[TRAVELER],0)),L4285,#REF!)</f>
        <v>29902</v>
      </c>
    </row>
    <row r="4286" spans="1:12" hidden="1" x14ac:dyDescent="0.25">
      <c r="A4286" s="77">
        <v>713740</v>
      </c>
      <c r="B4286" s="77">
        <v>11546449</v>
      </c>
      <c r="C4286" s="77">
        <v>1559</v>
      </c>
      <c r="D4286" s="77"/>
      <c r="E4286" s="100">
        <v>1091</v>
      </c>
      <c r="F4286" s="101">
        <v>92458</v>
      </c>
      <c r="G4286" s="102">
        <v>191530</v>
      </c>
      <c r="H4286" s="103">
        <v>46225</v>
      </c>
      <c r="I4286" s="104" t="s">
        <v>926</v>
      </c>
      <c r="J4286" s="77"/>
      <c r="K4286" s="77" t="str">
        <f ca="1">+IF(ISERROR(MATCH([1]!WORKORDER[[#This Row],[TRAVELER]],[1]!Table1[TRAVELER],0)),K4286,"Shipped")</f>
        <v>Shipped</v>
      </c>
      <c r="L4286" s="77">
        <f ca="1">IF(ISERROR(MATCH([1]!WORKORDER[[#This Row],[TRAVELER]],[1]!Table1[TRAVELER],0)),L4286,#REF!)</f>
        <v>29902</v>
      </c>
    </row>
    <row r="4287" spans="1:12" hidden="1" x14ac:dyDescent="0.25">
      <c r="A4287" s="77">
        <v>713741</v>
      </c>
      <c r="B4287" s="77">
        <v>11546449</v>
      </c>
      <c r="C4287" s="77">
        <v>1306</v>
      </c>
      <c r="D4287" s="77"/>
      <c r="E4287" s="100">
        <v>979</v>
      </c>
      <c r="F4287" s="101">
        <v>82966</v>
      </c>
      <c r="G4287" s="102">
        <v>191530</v>
      </c>
      <c r="H4287" s="103">
        <v>46225</v>
      </c>
      <c r="I4287" s="104" t="s">
        <v>926</v>
      </c>
      <c r="J4287" s="77"/>
      <c r="K4287" s="77" t="str">
        <f ca="1">+IF(ISERROR(MATCH([1]!WORKORDER[[#This Row],[TRAVELER]],[1]!Table1[TRAVELER],0)),K4287,"Shipped")</f>
        <v>Shipped</v>
      </c>
      <c r="L4287" s="77">
        <f ca="1">IF(ISERROR(MATCH([1]!WORKORDER[[#This Row],[TRAVELER]],[1]!Table1[TRAVELER],0)),L4287,#REF!)</f>
        <v>29913</v>
      </c>
    </row>
    <row r="4288" spans="1:12" hidden="1" x14ac:dyDescent="0.25">
      <c r="A4288" s="77">
        <v>713742</v>
      </c>
      <c r="B4288" s="77">
        <v>11546449</v>
      </c>
      <c r="C4288" s="77">
        <v>1343</v>
      </c>
      <c r="D4288" s="77"/>
      <c r="E4288" s="100">
        <v>1061</v>
      </c>
      <c r="F4288" s="101">
        <v>89915</v>
      </c>
      <c r="G4288" s="102">
        <v>191530</v>
      </c>
      <c r="H4288" s="103">
        <v>46225</v>
      </c>
      <c r="I4288" s="104" t="s">
        <v>926</v>
      </c>
      <c r="J4288" s="77"/>
      <c r="K4288" s="77" t="str">
        <f ca="1">+IF(ISERROR(MATCH([1]!WORKORDER[[#This Row],[TRAVELER]],[1]!Table1[TRAVELER],0)),K4288,"Shipped")</f>
        <v>Shipped</v>
      </c>
      <c r="L4288" s="77">
        <f ca="1">IF(ISERROR(MATCH([1]!WORKORDER[[#This Row],[TRAVELER]],[1]!Table1[TRAVELER],0)),L4288,#REF!)</f>
        <v>29913</v>
      </c>
    </row>
    <row r="4289" spans="1:12" hidden="1" x14ac:dyDescent="0.25">
      <c r="A4289" s="77">
        <v>713743</v>
      </c>
      <c r="B4289" s="77">
        <v>11546449</v>
      </c>
      <c r="C4289" s="77">
        <v>508</v>
      </c>
      <c r="D4289" s="77"/>
      <c r="E4289" s="100">
        <v>1019</v>
      </c>
      <c r="F4289" s="101">
        <v>86356</v>
      </c>
      <c r="G4289" s="102">
        <v>191530</v>
      </c>
      <c r="H4289" s="103">
        <v>46225</v>
      </c>
      <c r="I4289" s="104" t="s">
        <v>926</v>
      </c>
      <c r="J4289" s="77"/>
      <c r="K4289" s="77" t="str">
        <f ca="1">+IF(ISERROR(MATCH([1]!WORKORDER[[#This Row],[TRAVELER]],[1]!Table1[TRAVELER],0)),K4289,"Shipped")</f>
        <v>Shipped</v>
      </c>
      <c r="L4289" s="77">
        <f ca="1">IF(ISERROR(MATCH([1]!WORKORDER[[#This Row],[TRAVELER]],[1]!Table1[TRAVELER],0)),L4289,#REF!)</f>
        <v>29895</v>
      </c>
    </row>
    <row r="4290" spans="1:12" hidden="1" x14ac:dyDescent="0.25">
      <c r="A4290" s="77">
        <v>713744</v>
      </c>
      <c r="B4290" s="77">
        <v>11546449</v>
      </c>
      <c r="C4290" s="77">
        <v>976</v>
      </c>
      <c r="D4290" s="77"/>
      <c r="E4290" s="100">
        <v>1124</v>
      </c>
      <c r="F4290" s="101">
        <v>95254</v>
      </c>
      <c r="G4290" s="102">
        <v>191521</v>
      </c>
      <c r="H4290" s="103">
        <v>46225</v>
      </c>
      <c r="I4290" s="104" t="s">
        <v>926</v>
      </c>
      <c r="J4290" s="77" t="s">
        <v>2453</v>
      </c>
      <c r="K4290" s="77" t="str">
        <f ca="1">+IF(ISERROR(MATCH([1]!WORKORDER[[#This Row],[TRAVELER]],[1]!Table1[TRAVELER],0)),K4290,"Shipped")</f>
        <v>Shipped</v>
      </c>
      <c r="L4290" s="77">
        <f ca="1">IF(ISERROR(MATCH([1]!WORKORDER[[#This Row],[TRAVELER]],[1]!Table1[TRAVELER],0)),L4290,#REF!)</f>
        <v>29902</v>
      </c>
    </row>
    <row r="4291" spans="1:12" hidden="1" x14ac:dyDescent="0.25">
      <c r="A4291" s="77">
        <v>713745</v>
      </c>
      <c r="B4291" s="77">
        <v>11546449</v>
      </c>
      <c r="C4291" s="77">
        <v>895</v>
      </c>
      <c r="D4291" s="77"/>
      <c r="E4291" s="100">
        <v>937</v>
      </c>
      <c r="F4291" s="101">
        <v>79407</v>
      </c>
      <c r="G4291" s="102">
        <v>191521</v>
      </c>
      <c r="H4291" s="103">
        <v>46225</v>
      </c>
      <c r="I4291" s="104" t="s">
        <v>926</v>
      </c>
      <c r="J4291" s="77" t="s">
        <v>2453</v>
      </c>
      <c r="K4291" s="77" t="str">
        <f ca="1">+IF(ISERROR(MATCH([1]!WORKORDER[[#This Row],[TRAVELER]],[1]!Table1[TRAVELER],0)),K4291,"Shipped")</f>
        <v>Shipped</v>
      </c>
      <c r="L4291" s="77">
        <f ca="1">IF(ISERROR(MATCH([1]!WORKORDER[[#This Row],[TRAVELER]],[1]!Table1[TRAVELER],0)),L4291,#REF!)</f>
        <v>29895</v>
      </c>
    </row>
    <row r="4292" spans="1:12" hidden="1" x14ac:dyDescent="0.25">
      <c r="A4292" s="77">
        <v>713746</v>
      </c>
      <c r="B4292" s="77">
        <v>11546449</v>
      </c>
      <c r="C4292" s="77">
        <v>1083</v>
      </c>
      <c r="D4292" s="77"/>
      <c r="E4292" s="100">
        <v>1075</v>
      </c>
      <c r="F4292" s="101">
        <v>91102</v>
      </c>
      <c r="G4292" s="102">
        <v>191521</v>
      </c>
      <c r="H4292" s="103">
        <v>46225</v>
      </c>
      <c r="I4292" s="104" t="s">
        <v>926</v>
      </c>
      <c r="J4292" s="77" t="s">
        <v>2453</v>
      </c>
      <c r="K4292" s="77" t="str">
        <f ca="1">+IF(ISERROR(MATCH([1]!WORKORDER[[#This Row],[TRAVELER]],[1]!Table1[TRAVELER],0)),K4292,"Shipped")</f>
        <v>Shipped</v>
      </c>
      <c r="L4292" s="77">
        <f ca="1">IF(ISERROR(MATCH([1]!WORKORDER[[#This Row],[TRAVELER]],[1]!Table1[TRAVELER],0)),L4292,#REF!)</f>
        <v>29900</v>
      </c>
    </row>
    <row r="4293" spans="1:12" hidden="1" x14ac:dyDescent="0.25">
      <c r="A4293" s="77">
        <v>713747</v>
      </c>
      <c r="B4293" s="77">
        <v>11546449</v>
      </c>
      <c r="C4293" s="77">
        <v>1525</v>
      </c>
      <c r="D4293" s="77"/>
      <c r="E4293" s="100">
        <v>994</v>
      </c>
      <c r="F4293" s="101">
        <v>84237</v>
      </c>
      <c r="G4293" s="102">
        <v>191521</v>
      </c>
      <c r="H4293" s="103">
        <v>46225</v>
      </c>
      <c r="I4293" s="104" t="s">
        <v>926</v>
      </c>
      <c r="J4293" s="77" t="s">
        <v>2453</v>
      </c>
      <c r="K4293" s="77" t="str">
        <f ca="1">+IF(ISERROR(MATCH([1]!WORKORDER[[#This Row],[TRAVELER]],[1]!Table1[TRAVELER],0)),K4293,"Shipped")</f>
        <v>Shipped</v>
      </c>
      <c r="L4293" s="77">
        <f ca="1">IF(ISERROR(MATCH([1]!WORKORDER[[#This Row],[TRAVELER]],[1]!Table1[TRAVELER],0)),L4293,#REF!)</f>
        <v>29902</v>
      </c>
    </row>
    <row r="4294" spans="1:12" hidden="1" x14ac:dyDescent="0.25">
      <c r="A4294" s="77">
        <v>713748</v>
      </c>
      <c r="B4294" s="77">
        <v>11546449</v>
      </c>
      <c r="C4294" s="77">
        <v>293</v>
      </c>
      <c r="D4294" s="77"/>
      <c r="E4294" s="100">
        <v>1125</v>
      </c>
      <c r="F4294" s="101">
        <v>95339</v>
      </c>
      <c r="G4294" s="102">
        <v>191521</v>
      </c>
      <c r="H4294" s="103">
        <v>46225</v>
      </c>
      <c r="I4294" s="104" t="s">
        <v>926</v>
      </c>
      <c r="J4294" s="77" t="s">
        <v>2453</v>
      </c>
      <c r="K4294" s="77" t="str">
        <f ca="1">+IF(ISERROR(MATCH([1]!WORKORDER[[#This Row],[TRAVELER]],[1]!Table1[TRAVELER],0)),K4294,"Shipped")</f>
        <v>Shipped</v>
      </c>
      <c r="L4294" s="77">
        <f ca="1">IF(ISERROR(MATCH([1]!WORKORDER[[#This Row],[TRAVELER]],[1]!Table1[TRAVELER],0)),L4294,#REF!)</f>
        <v>29902</v>
      </c>
    </row>
    <row r="4295" spans="1:12" hidden="1" x14ac:dyDescent="0.25">
      <c r="A4295" s="77">
        <v>713749</v>
      </c>
      <c r="B4295" s="77">
        <v>11546449</v>
      </c>
      <c r="C4295" s="77">
        <v>1501</v>
      </c>
      <c r="D4295" s="77"/>
      <c r="E4295" s="100">
        <v>950</v>
      </c>
      <c r="F4295" s="101">
        <v>80508</v>
      </c>
      <c r="G4295" s="102">
        <v>191521</v>
      </c>
      <c r="H4295" s="103">
        <v>46225</v>
      </c>
      <c r="I4295" s="104" t="s">
        <v>926</v>
      </c>
      <c r="J4295" s="77" t="s">
        <v>2453</v>
      </c>
      <c r="K4295" s="77" t="str">
        <f ca="1">+IF(ISERROR(MATCH([1]!WORKORDER[[#This Row],[TRAVELER]],[1]!Table1[TRAVELER],0)),K4295,"Shipped")</f>
        <v>Shipped</v>
      </c>
      <c r="L4295" s="77">
        <f ca="1">IF(ISERROR(MATCH([1]!WORKORDER[[#This Row],[TRAVELER]],[1]!Table1[TRAVELER],0)),L4295,#REF!)</f>
        <v>29902</v>
      </c>
    </row>
    <row r="4296" spans="1:12" hidden="1" x14ac:dyDescent="0.25">
      <c r="A4296" s="77">
        <v>713750</v>
      </c>
      <c r="B4296" s="77">
        <v>11546449</v>
      </c>
      <c r="C4296" s="77">
        <v>1040</v>
      </c>
      <c r="D4296" s="77"/>
      <c r="E4296" s="100">
        <v>1010</v>
      </c>
      <c r="F4296" s="101">
        <v>85593</v>
      </c>
      <c r="G4296" s="102">
        <v>191521</v>
      </c>
      <c r="H4296" s="103">
        <v>46225</v>
      </c>
      <c r="I4296" s="104" t="s">
        <v>926</v>
      </c>
      <c r="J4296" s="77" t="s">
        <v>2453</v>
      </c>
      <c r="K4296" s="77" t="str">
        <f ca="1">+IF(ISERROR(MATCH([1]!WORKORDER[[#This Row],[TRAVELER]],[1]!Table1[TRAVELER],0)),K4296,"Shipped")</f>
        <v>Shipped</v>
      </c>
      <c r="L4296" s="77">
        <f ca="1">IF(ISERROR(MATCH([1]!WORKORDER[[#This Row],[TRAVELER]],[1]!Table1[TRAVELER],0)),L4296,#REF!)</f>
        <v>29915</v>
      </c>
    </row>
    <row r="4297" spans="1:12" hidden="1" x14ac:dyDescent="0.25">
      <c r="A4297" s="77">
        <v>713751</v>
      </c>
      <c r="B4297" s="77">
        <v>11546449</v>
      </c>
      <c r="C4297" s="77">
        <v>976</v>
      </c>
      <c r="D4297" s="77"/>
      <c r="E4297" s="100">
        <v>1124</v>
      </c>
      <c r="F4297" s="101">
        <v>95254</v>
      </c>
      <c r="G4297" s="102">
        <v>191521</v>
      </c>
      <c r="H4297" s="103">
        <v>46225</v>
      </c>
      <c r="I4297" s="104" t="s">
        <v>926</v>
      </c>
      <c r="J4297" s="77" t="s">
        <v>2453</v>
      </c>
      <c r="K4297" s="77" t="str">
        <f ca="1">+IF(ISERROR(MATCH([1]!WORKORDER[[#This Row],[TRAVELER]],[1]!Table1[TRAVELER],0)),K4297,"Shipped")</f>
        <v>Shipped</v>
      </c>
      <c r="L4297" s="77">
        <f ca="1">IF(ISERROR(MATCH([1]!WORKORDER[[#This Row],[TRAVELER]],[1]!Table1[TRAVELER],0)),L4297,#REF!)</f>
        <v>29936</v>
      </c>
    </row>
    <row r="4298" spans="1:12" hidden="1" x14ac:dyDescent="0.25">
      <c r="A4298" s="77">
        <v>713752</v>
      </c>
      <c r="B4298" s="77">
        <v>11546449</v>
      </c>
      <c r="C4298" s="77">
        <v>1426</v>
      </c>
      <c r="D4298" s="77"/>
      <c r="E4298" s="100">
        <v>1017</v>
      </c>
      <c r="F4298" s="101">
        <v>86186</v>
      </c>
      <c r="G4298" s="102">
        <v>191521</v>
      </c>
      <c r="H4298" s="103">
        <v>46225</v>
      </c>
      <c r="I4298" s="104" t="s">
        <v>926</v>
      </c>
      <c r="J4298" s="77" t="s">
        <v>2453</v>
      </c>
      <c r="K4298" s="77" t="str">
        <f ca="1">+IF(ISERROR(MATCH([1]!WORKORDER[[#This Row],[TRAVELER]],[1]!Table1[TRAVELER],0)),K4298,"Shipped")</f>
        <v>Shipped</v>
      </c>
      <c r="L4298" s="77">
        <f ca="1">IF(ISERROR(MATCH([1]!WORKORDER[[#This Row],[TRAVELER]],[1]!Table1[TRAVELER],0)),L4298,#REF!)</f>
        <v>29902</v>
      </c>
    </row>
    <row r="4299" spans="1:12" hidden="1" x14ac:dyDescent="0.25">
      <c r="A4299" s="77">
        <v>713753</v>
      </c>
      <c r="B4299" s="77">
        <v>11546449</v>
      </c>
      <c r="C4299" s="77">
        <v>540</v>
      </c>
      <c r="D4299" s="77"/>
      <c r="E4299" s="100">
        <v>1046</v>
      </c>
      <c r="F4299" s="101">
        <v>88644</v>
      </c>
      <c r="G4299" s="102">
        <v>191521</v>
      </c>
      <c r="H4299" s="103">
        <v>46225</v>
      </c>
      <c r="I4299" s="104" t="s">
        <v>926</v>
      </c>
      <c r="J4299" s="77" t="s">
        <v>2453</v>
      </c>
      <c r="K4299" s="77" t="str">
        <f ca="1">+IF(ISERROR(MATCH([1]!WORKORDER[[#This Row],[TRAVELER]],[1]!Table1[TRAVELER],0)),K4299,"Shipped")</f>
        <v>Shipped</v>
      </c>
      <c r="L4299" s="77">
        <f ca="1">IF(ISERROR(MATCH([1]!WORKORDER[[#This Row],[TRAVELER]],[1]!Table1[TRAVELER],0)),L4299,#REF!)</f>
        <v>29954</v>
      </c>
    </row>
    <row r="4300" spans="1:12" hidden="1" x14ac:dyDescent="0.25">
      <c r="A4300" s="77">
        <v>713754</v>
      </c>
      <c r="B4300" s="77">
        <v>11549204</v>
      </c>
      <c r="C4300" s="77">
        <v>1365</v>
      </c>
      <c r="D4300" s="77"/>
      <c r="E4300" s="100">
        <v>1150</v>
      </c>
      <c r="F4300" s="101">
        <v>7561</v>
      </c>
      <c r="G4300" s="102">
        <v>191457</v>
      </c>
      <c r="H4300" s="103">
        <v>46223</v>
      </c>
      <c r="I4300" s="104"/>
      <c r="J4300" s="77" t="s">
        <v>871</v>
      </c>
      <c r="K4300" s="77" t="str">
        <f ca="1">+IF(ISERROR(MATCH([1]!WORKORDER[[#This Row],[TRAVELER]],[1]!Table1[TRAVELER],0)),K4300,"Shipped")</f>
        <v>Shipped</v>
      </c>
      <c r="L4300" s="77">
        <f ca="1">IF(ISERROR(MATCH([1]!WORKORDER[[#This Row],[TRAVELER]],[1]!Table1[TRAVELER],0)),L4300,#REF!)</f>
        <v>29913</v>
      </c>
    </row>
    <row r="4301" spans="1:12" hidden="1" x14ac:dyDescent="0.25">
      <c r="A4301" s="77">
        <v>713755</v>
      </c>
      <c r="B4301" s="77">
        <v>11549204</v>
      </c>
      <c r="C4301" s="77">
        <v>435</v>
      </c>
      <c r="D4301" s="77"/>
      <c r="E4301" s="100">
        <v>1147</v>
      </c>
      <c r="F4301" s="101">
        <v>7541</v>
      </c>
      <c r="G4301" s="102">
        <v>191457</v>
      </c>
      <c r="H4301" s="103">
        <v>46223</v>
      </c>
      <c r="I4301" s="104"/>
      <c r="J4301" s="77" t="s">
        <v>871</v>
      </c>
      <c r="K4301" s="77" t="str">
        <f ca="1">+IF(ISERROR(MATCH([1]!WORKORDER[[#This Row],[TRAVELER]],[1]!Table1[TRAVELER],0)),K4301,"Shipped")</f>
        <v>Shipped</v>
      </c>
      <c r="L4301" s="77">
        <f ca="1">IF(ISERROR(MATCH([1]!WORKORDER[[#This Row],[TRAVELER]],[1]!Table1[TRAVELER],0)),L4301,#REF!)</f>
        <v>29888</v>
      </c>
    </row>
    <row r="4302" spans="1:12" hidden="1" x14ac:dyDescent="0.25">
      <c r="A4302" s="77">
        <v>713756</v>
      </c>
      <c r="B4302" s="77">
        <v>11549204</v>
      </c>
      <c r="C4302" s="77">
        <v>326</v>
      </c>
      <c r="D4302" s="77"/>
      <c r="E4302" s="100">
        <v>1132</v>
      </c>
      <c r="F4302" s="101">
        <v>7442</v>
      </c>
      <c r="G4302" s="102">
        <v>191457</v>
      </c>
      <c r="H4302" s="103">
        <v>46223</v>
      </c>
      <c r="I4302" s="104"/>
      <c r="J4302" s="77" t="s">
        <v>871</v>
      </c>
      <c r="K4302" s="77" t="str">
        <f ca="1">+IF(ISERROR(MATCH([1]!WORKORDER[[#This Row],[TRAVELER]],[1]!Table1[TRAVELER],0)),K4302,"Shipped")</f>
        <v>Shipped</v>
      </c>
      <c r="L4302" s="77">
        <f ca="1">IF(ISERROR(MATCH([1]!WORKORDER[[#This Row],[TRAVELER]],[1]!Table1[TRAVELER],0)),L4302,#REF!)</f>
        <v>29875</v>
      </c>
    </row>
    <row r="4303" spans="1:12" hidden="1" x14ac:dyDescent="0.25">
      <c r="A4303" s="77">
        <v>713757</v>
      </c>
      <c r="B4303" s="77">
        <v>11549204</v>
      </c>
      <c r="C4303" s="77">
        <v>878</v>
      </c>
      <c r="D4303" s="77"/>
      <c r="E4303" s="100">
        <v>1189</v>
      </c>
      <c r="F4303" s="101">
        <v>7817</v>
      </c>
      <c r="G4303" s="102">
        <v>191457</v>
      </c>
      <c r="H4303" s="103">
        <v>46223</v>
      </c>
      <c r="I4303" s="104"/>
      <c r="J4303" s="77" t="s">
        <v>871</v>
      </c>
      <c r="K4303" s="77" t="str">
        <f ca="1">+IF(ISERROR(MATCH([1]!WORKORDER[[#This Row],[TRAVELER]],[1]!Table1[TRAVELER],0)),K4303,"Shipped")</f>
        <v>Shipped</v>
      </c>
      <c r="L4303" s="77">
        <f ca="1">IF(ISERROR(MATCH([1]!WORKORDER[[#This Row],[TRAVELER]],[1]!Table1[TRAVELER],0)),L4303,#REF!)</f>
        <v>29875</v>
      </c>
    </row>
    <row r="4304" spans="1:12" hidden="1" x14ac:dyDescent="0.25">
      <c r="A4304" s="77">
        <v>713758</v>
      </c>
      <c r="B4304" s="77">
        <v>11549204</v>
      </c>
      <c r="C4304" s="77">
        <v>1305</v>
      </c>
      <c r="D4304" s="77"/>
      <c r="E4304" s="100">
        <v>795</v>
      </c>
      <c r="F4304" s="101">
        <v>5227</v>
      </c>
      <c r="G4304" s="102">
        <v>191457</v>
      </c>
      <c r="H4304" s="103">
        <v>46223</v>
      </c>
      <c r="I4304" s="104"/>
      <c r="J4304" s="77" t="s">
        <v>871</v>
      </c>
      <c r="K4304" s="77" t="str">
        <f ca="1">+IF(ISERROR(MATCH([1]!WORKORDER[[#This Row],[TRAVELER]],[1]!Table1[TRAVELER],0)),K4304,"Shipped")</f>
        <v>Shipped</v>
      </c>
      <c r="L4304" s="77">
        <f ca="1">IF(ISERROR(MATCH([1]!WORKORDER[[#This Row],[TRAVELER]],[1]!Table1[TRAVELER],0)),L4304,#REF!)</f>
        <v>29875</v>
      </c>
    </row>
    <row r="4305" spans="1:12" hidden="1" x14ac:dyDescent="0.25">
      <c r="A4305" s="77">
        <v>713759</v>
      </c>
      <c r="B4305" s="77">
        <v>11549204</v>
      </c>
      <c r="C4305" s="77">
        <v>735</v>
      </c>
      <c r="D4305" s="77"/>
      <c r="E4305" s="100">
        <v>1334</v>
      </c>
      <c r="F4305" s="101">
        <v>8771</v>
      </c>
      <c r="G4305" s="102">
        <v>191457</v>
      </c>
      <c r="H4305" s="103">
        <v>46223</v>
      </c>
      <c r="I4305" s="104"/>
      <c r="J4305" s="77" t="s">
        <v>871</v>
      </c>
      <c r="K4305" s="77" t="str">
        <f ca="1">+IF(ISERROR(MATCH([1]!WORKORDER[[#This Row],[TRAVELER]],[1]!Table1[TRAVELER],0)),K4305,"Shipped")</f>
        <v>Shipped</v>
      </c>
      <c r="L4305" s="77">
        <f ca="1">IF(ISERROR(MATCH([1]!WORKORDER[[#This Row],[TRAVELER]],[1]!Table1[TRAVELER],0)),L4305,#REF!)</f>
        <v>29875</v>
      </c>
    </row>
    <row r="4306" spans="1:12" hidden="1" x14ac:dyDescent="0.25">
      <c r="A4306" s="77">
        <v>713760</v>
      </c>
      <c r="B4306" s="77">
        <v>11549204</v>
      </c>
      <c r="C4306" s="77">
        <v>786</v>
      </c>
      <c r="D4306" s="77"/>
      <c r="E4306" s="100">
        <v>1138</v>
      </c>
      <c r="F4306" s="101">
        <v>7482</v>
      </c>
      <c r="G4306" s="102">
        <v>191457</v>
      </c>
      <c r="H4306" s="103">
        <v>46223</v>
      </c>
      <c r="I4306" s="104"/>
      <c r="J4306" s="77" t="s">
        <v>871</v>
      </c>
      <c r="K4306" s="77" t="str">
        <f ca="1">+IF(ISERROR(MATCH([1]!WORKORDER[[#This Row],[TRAVELER]],[1]!Table1[TRAVELER],0)),K4306,"Shipped")</f>
        <v>Shipped</v>
      </c>
      <c r="L4306" s="77">
        <f ca="1">IF(ISERROR(MATCH([1]!WORKORDER[[#This Row],[TRAVELER]],[1]!Table1[TRAVELER],0)),L4306,#REF!)</f>
        <v>29875</v>
      </c>
    </row>
    <row r="4307" spans="1:12" hidden="1" x14ac:dyDescent="0.25">
      <c r="A4307" s="77">
        <v>713761</v>
      </c>
      <c r="B4307" s="77">
        <v>11549204</v>
      </c>
      <c r="C4307" s="77">
        <v>943</v>
      </c>
      <c r="D4307" s="77"/>
      <c r="E4307" s="100">
        <v>1169</v>
      </c>
      <c r="F4307" s="101">
        <v>7686</v>
      </c>
      <c r="G4307" s="102">
        <v>191457</v>
      </c>
      <c r="H4307" s="103">
        <v>46223</v>
      </c>
      <c r="I4307" s="104"/>
      <c r="J4307" s="77" t="s">
        <v>871</v>
      </c>
      <c r="K4307" s="77" t="str">
        <f ca="1">+IF(ISERROR(MATCH([1]!WORKORDER[[#This Row],[TRAVELER]],[1]!Table1[TRAVELER],0)),K4307,"Shipped")</f>
        <v>Shipped</v>
      </c>
      <c r="L4307" s="77">
        <f ca="1">IF(ISERROR(MATCH([1]!WORKORDER[[#This Row],[TRAVELER]],[1]!Table1[TRAVELER],0)),L4307,#REF!)</f>
        <v>29913</v>
      </c>
    </row>
    <row r="4308" spans="1:12" hidden="1" x14ac:dyDescent="0.25">
      <c r="A4308" s="77">
        <v>713762</v>
      </c>
      <c r="B4308" s="77">
        <v>11549204</v>
      </c>
      <c r="C4308" s="77">
        <v>288</v>
      </c>
      <c r="D4308" s="77"/>
      <c r="E4308" s="100">
        <v>1109</v>
      </c>
      <c r="F4308" s="101">
        <v>7291</v>
      </c>
      <c r="G4308" s="102">
        <v>191457</v>
      </c>
      <c r="H4308" s="103">
        <v>46223</v>
      </c>
      <c r="I4308" s="104"/>
      <c r="J4308" s="77" t="s">
        <v>871</v>
      </c>
      <c r="K4308" s="77" t="str">
        <f ca="1">+IF(ISERROR(MATCH([1]!WORKORDER[[#This Row],[TRAVELER]],[1]!Table1[TRAVELER],0)),K4308,"Shipped")</f>
        <v>Shipped</v>
      </c>
      <c r="L4308" s="77">
        <f ca="1">IF(ISERROR(MATCH([1]!WORKORDER[[#This Row],[TRAVELER]],[1]!Table1[TRAVELER],0)),L4308,#REF!)</f>
        <v>29888</v>
      </c>
    </row>
    <row r="4309" spans="1:12" hidden="1" x14ac:dyDescent="0.25">
      <c r="A4309" s="77">
        <v>713763</v>
      </c>
      <c r="B4309" s="77">
        <v>11549204</v>
      </c>
      <c r="C4309" s="77">
        <v>1570</v>
      </c>
      <c r="D4309" s="77"/>
      <c r="E4309" s="100">
        <v>1188</v>
      </c>
      <c r="F4309" s="101">
        <v>7811</v>
      </c>
      <c r="G4309" s="102">
        <v>191457</v>
      </c>
      <c r="H4309" s="103">
        <v>46223</v>
      </c>
      <c r="I4309" s="104"/>
      <c r="J4309" s="77" t="s">
        <v>871</v>
      </c>
      <c r="K4309" s="77" t="str">
        <f ca="1">+IF(ISERROR(MATCH([1]!WORKORDER[[#This Row],[TRAVELER]],[1]!Table1[TRAVELER],0)),K4309,"Shipped")</f>
        <v>Shipped</v>
      </c>
      <c r="L4309" s="77">
        <f ca="1">IF(ISERROR(MATCH([1]!WORKORDER[[#This Row],[TRAVELER]],[1]!Table1[TRAVELER],0)),L4309,#REF!)</f>
        <v>29888</v>
      </c>
    </row>
    <row r="4310" spans="1:12" hidden="1" x14ac:dyDescent="0.25">
      <c r="A4310" s="77">
        <v>713764</v>
      </c>
      <c r="B4310" s="77">
        <v>11549204</v>
      </c>
      <c r="C4310" s="77">
        <v>426</v>
      </c>
      <c r="D4310" s="77"/>
      <c r="E4310" s="100">
        <v>1150</v>
      </c>
      <c r="F4310" s="101">
        <v>7561</v>
      </c>
      <c r="G4310" s="102">
        <v>191457</v>
      </c>
      <c r="H4310" s="103">
        <v>46223</v>
      </c>
      <c r="I4310" s="104"/>
      <c r="J4310" s="77" t="s">
        <v>871</v>
      </c>
      <c r="K4310" s="77" t="str">
        <f ca="1">+IF(ISERROR(MATCH([1]!WORKORDER[[#This Row],[TRAVELER]],[1]!Table1[TRAVELER],0)),K4310,"Shipped")</f>
        <v>Shipped</v>
      </c>
      <c r="L4310" s="77">
        <f ca="1">IF(ISERROR(MATCH([1]!WORKORDER[[#This Row],[TRAVELER]],[1]!Table1[TRAVELER],0)),L4310,#REF!)</f>
        <v>29875</v>
      </c>
    </row>
    <row r="4311" spans="1:12" hidden="1" x14ac:dyDescent="0.25">
      <c r="A4311" s="77">
        <v>713765</v>
      </c>
      <c r="B4311" s="77">
        <v>11549204</v>
      </c>
      <c r="C4311" s="77">
        <v>1021</v>
      </c>
      <c r="D4311" s="77"/>
      <c r="E4311" s="100">
        <v>1140</v>
      </c>
      <c r="F4311" s="101">
        <v>7495</v>
      </c>
      <c r="G4311" s="102">
        <v>191457</v>
      </c>
      <c r="H4311" s="103">
        <v>46223</v>
      </c>
      <c r="I4311" s="104"/>
      <c r="J4311" s="77" t="s">
        <v>871</v>
      </c>
      <c r="K4311" s="77" t="str">
        <f ca="1">+IF(ISERROR(MATCH([1]!WORKORDER[[#This Row],[TRAVELER]],[1]!Table1[TRAVELER],0)),K4311,"Shipped")</f>
        <v>Shipped</v>
      </c>
      <c r="L4311" s="77">
        <f ca="1">IF(ISERROR(MATCH([1]!WORKORDER[[#This Row],[TRAVELER]],[1]!Table1[TRAVELER],0)),L4311,#REF!)</f>
        <v>29875</v>
      </c>
    </row>
    <row r="4312" spans="1:12" hidden="1" x14ac:dyDescent="0.25">
      <c r="A4312" s="77">
        <v>713766</v>
      </c>
      <c r="B4312" s="77" t="s">
        <v>862</v>
      </c>
      <c r="C4312" s="77">
        <v>790</v>
      </c>
      <c r="D4312" s="77"/>
      <c r="E4312" s="100">
        <v>942</v>
      </c>
      <c r="F4312" s="101">
        <v>22429</v>
      </c>
      <c r="G4312" s="102">
        <v>191521</v>
      </c>
      <c r="H4312" s="103">
        <v>46225</v>
      </c>
      <c r="I4312" s="104" t="s">
        <v>926</v>
      </c>
      <c r="J4312" s="77" t="s">
        <v>871</v>
      </c>
      <c r="K4312" s="77" t="str">
        <f ca="1">+IF(ISERROR(MATCH([1]!WORKORDER[[#This Row],[TRAVELER]],[1]!Table1[TRAVELER],0)),K4312,"Shipped")</f>
        <v>Shipped</v>
      </c>
      <c r="L4312" s="77">
        <f ca="1">IF(ISERROR(MATCH([1]!WORKORDER[[#This Row],[TRAVELER]],[1]!Table1[TRAVELER],0)),L4312,#REF!)</f>
        <v>29913</v>
      </c>
    </row>
    <row r="4313" spans="1:12" hidden="1" x14ac:dyDescent="0.25">
      <c r="A4313" s="77">
        <v>713769</v>
      </c>
      <c r="B4313" s="77" t="s">
        <v>1008</v>
      </c>
      <c r="C4313" s="77">
        <v>650</v>
      </c>
      <c r="D4313" s="77"/>
      <c r="E4313" s="100">
        <v>1437</v>
      </c>
      <c r="F4313" s="101">
        <v>184231</v>
      </c>
      <c r="G4313" s="102">
        <v>191634</v>
      </c>
      <c r="H4313" s="103">
        <v>46227</v>
      </c>
      <c r="I4313" s="104" t="s">
        <v>2476</v>
      </c>
      <c r="J4313" s="77"/>
      <c r="K4313" s="77" t="str">
        <f ca="1">+IF(ISERROR(MATCH([1]!WORKORDER[[#This Row],[TRAVELER]],[1]!Table1[TRAVELER],0)),K4313,"Shipped")</f>
        <v>Shipped</v>
      </c>
      <c r="L4313" s="77">
        <f ca="1">IF(ISERROR(MATCH([1]!WORKORDER[[#This Row],[TRAVELER]],[1]!Table1[TRAVELER],0)),L4313,#REF!)</f>
        <v>29900</v>
      </c>
    </row>
    <row r="4314" spans="1:12" hidden="1" x14ac:dyDescent="0.25">
      <c r="A4314" s="77">
        <v>713771</v>
      </c>
      <c r="B4314" s="77">
        <v>98055704</v>
      </c>
      <c r="C4314" s="77">
        <v>475</v>
      </c>
      <c r="D4314" s="77"/>
      <c r="E4314" s="100">
        <v>771</v>
      </c>
      <c r="F4314" s="101">
        <v>72736</v>
      </c>
      <c r="G4314" s="102">
        <v>191473</v>
      </c>
      <c r="H4314" s="103">
        <v>46223</v>
      </c>
      <c r="I4314" s="104" t="s">
        <v>2477</v>
      </c>
      <c r="J4314" s="77" t="s">
        <v>2478</v>
      </c>
      <c r="K4314" s="77" t="str">
        <f ca="1">+IF(ISERROR(MATCH([1]!WORKORDER[[#This Row],[TRAVELER]],[1]!Table1[TRAVELER],0)),K4314,"Shipped")</f>
        <v>Shipped</v>
      </c>
      <c r="L4314" s="77">
        <f ca="1">IF(ISERROR(MATCH([1]!WORKORDER[[#This Row],[TRAVELER]],[1]!Table1[TRAVELER],0)),L4314,#REF!)</f>
        <v>29877</v>
      </c>
    </row>
    <row r="4315" spans="1:12" hidden="1" x14ac:dyDescent="0.25">
      <c r="A4315" s="77">
        <v>713774</v>
      </c>
      <c r="B4315" s="77" t="s">
        <v>936</v>
      </c>
      <c r="C4315" s="77">
        <v>971</v>
      </c>
      <c r="D4315" s="77"/>
      <c r="E4315" s="100">
        <v>1058</v>
      </c>
      <c r="F4315" s="101">
        <v>56277</v>
      </c>
      <c r="G4315" s="102">
        <v>191634</v>
      </c>
      <c r="H4315" s="103">
        <v>46227</v>
      </c>
      <c r="I4315" s="104" t="s">
        <v>2479</v>
      </c>
      <c r="J4315" s="77"/>
      <c r="K4315" s="77" t="str">
        <f ca="1">+IF(ISERROR(MATCH([1]!WORKORDER[[#This Row],[TRAVELER]],[1]!Table1[TRAVELER],0)),K4315,"Shipped")</f>
        <v>Shipped</v>
      </c>
      <c r="L4315" s="77">
        <f ca="1">IF(ISERROR(MATCH([1]!WORKORDER[[#This Row],[TRAVELER]],[1]!Table1[TRAVELER],0)),L4315,#REF!)</f>
        <v>29900</v>
      </c>
    </row>
    <row r="4316" spans="1:12" hidden="1" x14ac:dyDescent="0.25">
      <c r="A4316" s="77">
        <v>713775</v>
      </c>
      <c r="B4316" s="77" t="s">
        <v>936</v>
      </c>
      <c r="C4316" s="77">
        <v>593</v>
      </c>
      <c r="D4316" s="77"/>
      <c r="E4316" s="100">
        <v>1005</v>
      </c>
      <c r="F4316" s="101">
        <v>53457</v>
      </c>
      <c r="G4316" s="102">
        <v>191634</v>
      </c>
      <c r="H4316" s="103">
        <v>46227</v>
      </c>
      <c r="I4316" s="104" t="s">
        <v>2480</v>
      </c>
      <c r="J4316" s="77"/>
      <c r="K4316" s="77" t="str">
        <f ca="1">+IF(ISERROR(MATCH([1]!WORKORDER[[#This Row],[TRAVELER]],[1]!Table1[TRAVELER],0)),K4316,"Shipped")</f>
        <v>Shipped</v>
      </c>
      <c r="L4316" s="77">
        <f ca="1">IF(ISERROR(MATCH([1]!WORKORDER[[#This Row],[TRAVELER]],[1]!Table1[TRAVELER],0)),L4316,#REF!)</f>
        <v>29898</v>
      </c>
    </row>
    <row r="4317" spans="1:12" hidden="1" x14ac:dyDescent="0.25">
      <c r="A4317" s="77">
        <v>713776</v>
      </c>
      <c r="B4317" s="77" t="s">
        <v>936</v>
      </c>
      <c r="C4317" s="77">
        <v>142</v>
      </c>
      <c r="D4317" s="77"/>
      <c r="E4317" s="100">
        <v>918</v>
      </c>
      <c r="F4317" s="101">
        <v>48830</v>
      </c>
      <c r="G4317" s="102">
        <v>191634</v>
      </c>
      <c r="H4317" s="103">
        <v>46227</v>
      </c>
      <c r="I4317" s="104" t="s">
        <v>2481</v>
      </c>
      <c r="J4317" s="77"/>
      <c r="K4317" s="77" t="str">
        <f ca="1">+IF(ISERROR(MATCH([1]!WORKORDER[[#This Row],[TRAVELER]],[1]!Table1[TRAVELER],0)),K4317,"Shipped")</f>
        <v>Shipped</v>
      </c>
      <c r="L4317" s="77">
        <f ca="1">IF(ISERROR(MATCH([1]!WORKORDER[[#This Row],[TRAVELER]],[1]!Table1[TRAVELER],0)),L4317,#REF!)</f>
        <v>29900</v>
      </c>
    </row>
    <row r="4318" spans="1:12" hidden="1" x14ac:dyDescent="0.25">
      <c r="A4318" s="77">
        <v>713777</v>
      </c>
      <c r="B4318" s="77" t="s">
        <v>936</v>
      </c>
      <c r="C4318" s="77">
        <v>710</v>
      </c>
      <c r="D4318" s="77"/>
      <c r="E4318" s="100">
        <v>1137</v>
      </c>
      <c r="F4318" s="101">
        <v>60479</v>
      </c>
      <c r="G4318" s="102">
        <v>191634</v>
      </c>
      <c r="H4318" s="103">
        <v>46227</v>
      </c>
      <c r="I4318" s="104" t="s">
        <v>2482</v>
      </c>
      <c r="J4318" s="77"/>
      <c r="K4318" s="77" t="str">
        <f ca="1">+IF(ISERROR(MATCH([1]!WORKORDER[[#This Row],[TRAVELER]],[1]!Table1[TRAVELER],0)),K4318,"Shipped")</f>
        <v>Shipped</v>
      </c>
      <c r="L4318" s="77">
        <f ca="1">IF(ISERROR(MATCH([1]!WORKORDER[[#This Row],[TRAVELER]],[1]!Table1[TRAVELER],0)),L4318,#REF!)</f>
        <v>29900</v>
      </c>
    </row>
    <row r="4319" spans="1:12" hidden="1" x14ac:dyDescent="0.25">
      <c r="A4319" s="77">
        <v>713778</v>
      </c>
      <c r="B4319" s="77" t="s">
        <v>923</v>
      </c>
      <c r="C4319" s="77">
        <v>307</v>
      </c>
      <c r="D4319" s="77"/>
      <c r="E4319" s="100">
        <v>1019</v>
      </c>
      <c r="F4319" s="101">
        <v>4880</v>
      </c>
      <c r="G4319" s="102">
        <v>191538</v>
      </c>
      <c r="H4319" s="103">
        <v>46225</v>
      </c>
      <c r="I4319" s="104" t="s">
        <v>2483</v>
      </c>
      <c r="J4319" s="77"/>
      <c r="K4319" s="77" t="str">
        <f ca="1">+IF(ISERROR(MATCH([1]!WORKORDER[[#This Row],[TRAVELER]],[1]!Table1[TRAVELER],0)),K4319,"Shipped")</f>
        <v>Shipped</v>
      </c>
      <c r="L4319" s="77">
        <f ca="1">IF(ISERROR(MATCH([1]!WORKORDER[[#This Row],[TRAVELER]],[1]!Table1[TRAVELER],0)),L4319,#REF!)</f>
        <v>29889</v>
      </c>
    </row>
    <row r="4320" spans="1:12" hidden="1" x14ac:dyDescent="0.25">
      <c r="A4320" s="77">
        <v>713779</v>
      </c>
      <c r="B4320" s="77" t="s">
        <v>923</v>
      </c>
      <c r="C4320" s="77">
        <v>561</v>
      </c>
      <c r="D4320" s="77"/>
      <c r="E4320" s="100">
        <v>1060</v>
      </c>
      <c r="F4320" s="101">
        <v>5077</v>
      </c>
      <c r="G4320" s="102">
        <v>191538</v>
      </c>
      <c r="H4320" s="103">
        <v>46225</v>
      </c>
      <c r="I4320" s="104" t="s">
        <v>2484</v>
      </c>
      <c r="J4320" s="77"/>
      <c r="K4320" s="77" t="str">
        <f ca="1">+IF(ISERROR(MATCH([1]!WORKORDER[[#This Row],[TRAVELER]],[1]!Table1[TRAVELER],0)),K4320,"Shipped")</f>
        <v>Shipped</v>
      </c>
      <c r="L4320" s="77">
        <f ca="1">IF(ISERROR(MATCH([1]!WORKORDER[[#This Row],[TRAVELER]],[1]!Table1[TRAVELER],0)),L4320,#REF!)</f>
        <v>29889</v>
      </c>
    </row>
    <row r="4321" spans="1:12" hidden="1" x14ac:dyDescent="0.25">
      <c r="A4321" s="77">
        <v>713780</v>
      </c>
      <c r="B4321" s="77" t="s">
        <v>923</v>
      </c>
      <c r="C4321" s="77">
        <v>1082</v>
      </c>
      <c r="D4321" s="77"/>
      <c r="E4321" s="100">
        <v>1062</v>
      </c>
      <c r="F4321" s="101">
        <v>5086</v>
      </c>
      <c r="G4321" s="102">
        <v>191538</v>
      </c>
      <c r="H4321" s="103">
        <v>46225</v>
      </c>
      <c r="I4321" s="104" t="s">
        <v>2485</v>
      </c>
      <c r="J4321" s="77"/>
      <c r="K4321" s="77" t="str">
        <f ca="1">+IF(ISERROR(MATCH([1]!WORKORDER[[#This Row],[TRAVELER]],[1]!Table1[TRAVELER],0)),K4321,"Shipped")</f>
        <v>Shipped</v>
      </c>
      <c r="L4321" s="77">
        <f ca="1">IF(ISERROR(MATCH([1]!WORKORDER[[#This Row],[TRAVELER]],[1]!Table1[TRAVELER],0)),L4321,#REF!)</f>
        <v>29889</v>
      </c>
    </row>
    <row r="4322" spans="1:12" hidden="1" x14ac:dyDescent="0.25">
      <c r="A4322" s="77">
        <v>713781</v>
      </c>
      <c r="B4322" s="77" t="s">
        <v>923</v>
      </c>
      <c r="C4322" s="77">
        <v>822</v>
      </c>
      <c r="D4322" s="77"/>
      <c r="E4322" s="100">
        <v>1046</v>
      </c>
      <c r="F4322" s="101">
        <v>5010</v>
      </c>
      <c r="G4322" s="102">
        <v>191538</v>
      </c>
      <c r="H4322" s="103">
        <v>46225</v>
      </c>
      <c r="I4322" s="104" t="s">
        <v>2486</v>
      </c>
      <c r="J4322" s="77"/>
      <c r="K4322" s="77" t="str">
        <f ca="1">+IF(ISERROR(MATCH([1]!WORKORDER[[#This Row],[TRAVELER]],[1]!Table1[TRAVELER],0)),K4322,"Shipped")</f>
        <v>Shipped</v>
      </c>
      <c r="L4322" s="77">
        <f ca="1">IF(ISERROR(MATCH([1]!WORKORDER[[#This Row],[TRAVELER]],[1]!Table1[TRAVELER],0)),L4322,#REF!)</f>
        <v>29889</v>
      </c>
    </row>
    <row r="4323" spans="1:12" hidden="1" x14ac:dyDescent="0.25">
      <c r="A4323" s="77">
        <v>713784</v>
      </c>
      <c r="B4323" s="77" t="s">
        <v>923</v>
      </c>
      <c r="C4323" s="77">
        <v>279</v>
      </c>
      <c r="D4323" s="77"/>
      <c r="E4323" s="100">
        <v>939</v>
      </c>
      <c r="F4323" s="101">
        <v>4497</v>
      </c>
      <c r="G4323" s="102">
        <v>191538</v>
      </c>
      <c r="H4323" s="103">
        <v>46225</v>
      </c>
      <c r="I4323" s="104" t="s">
        <v>2487</v>
      </c>
      <c r="J4323" s="77"/>
      <c r="K4323" s="77" t="str">
        <f ca="1">+IF(ISERROR(MATCH([1]!WORKORDER[[#This Row],[TRAVELER]],[1]!Table1[TRAVELER],0)),K4323,"Shipped")</f>
        <v>Shipped</v>
      </c>
      <c r="L4323" s="77">
        <f ca="1">IF(ISERROR(MATCH([1]!WORKORDER[[#This Row],[TRAVELER]],[1]!Table1[TRAVELER],0)),L4323,#REF!)</f>
        <v>29889</v>
      </c>
    </row>
    <row r="4324" spans="1:12" hidden="1" x14ac:dyDescent="0.25">
      <c r="A4324" s="77">
        <v>713785</v>
      </c>
      <c r="B4324" s="77" t="s">
        <v>923</v>
      </c>
      <c r="C4324" s="77">
        <v>890</v>
      </c>
      <c r="D4324" s="77"/>
      <c r="E4324" s="100">
        <v>1139</v>
      </c>
      <c r="F4324" s="101">
        <v>5455</v>
      </c>
      <c r="G4324" s="102">
        <v>191538</v>
      </c>
      <c r="H4324" s="103">
        <v>46225</v>
      </c>
      <c r="I4324" s="104" t="s">
        <v>2488</v>
      </c>
      <c r="J4324" s="77"/>
      <c r="K4324" s="77" t="str">
        <f ca="1">+IF(ISERROR(MATCH([1]!WORKORDER[[#This Row],[TRAVELER]],[1]!Table1[TRAVELER],0)),K4324,"Shipped")</f>
        <v>Shipped</v>
      </c>
      <c r="L4324" s="77">
        <f ca="1">IF(ISERROR(MATCH([1]!WORKORDER[[#This Row],[TRAVELER]],[1]!Table1[TRAVELER],0)),L4324,#REF!)</f>
        <v>29889</v>
      </c>
    </row>
    <row r="4325" spans="1:12" hidden="1" x14ac:dyDescent="0.25">
      <c r="A4325" s="77">
        <v>713786</v>
      </c>
      <c r="B4325" s="77" t="s">
        <v>923</v>
      </c>
      <c r="C4325" s="77">
        <v>95</v>
      </c>
      <c r="D4325" s="77"/>
      <c r="E4325" s="100">
        <v>1044</v>
      </c>
      <c r="F4325" s="101">
        <v>5000</v>
      </c>
      <c r="G4325" s="102">
        <v>191538</v>
      </c>
      <c r="H4325" s="103">
        <v>46225</v>
      </c>
      <c r="I4325" s="104" t="s">
        <v>2489</v>
      </c>
      <c r="J4325" s="77"/>
      <c r="K4325" s="77" t="str">
        <f ca="1">+IF(ISERROR(MATCH([1]!WORKORDER[[#This Row],[TRAVELER]],[1]!Table1[TRAVELER],0)),K4325,"Shipped")</f>
        <v>Shipped</v>
      </c>
      <c r="L4325" s="77">
        <f ca="1">IF(ISERROR(MATCH([1]!WORKORDER[[#This Row],[TRAVELER]],[1]!Table1[TRAVELER],0)),L4325,#REF!)</f>
        <v>29889</v>
      </c>
    </row>
    <row r="4326" spans="1:12" hidden="1" x14ac:dyDescent="0.25">
      <c r="A4326" s="77">
        <v>713787</v>
      </c>
      <c r="B4326" s="77" t="s">
        <v>923</v>
      </c>
      <c r="C4326" s="77">
        <v>105</v>
      </c>
      <c r="D4326" s="77"/>
      <c r="E4326" s="100">
        <v>1078</v>
      </c>
      <c r="F4326" s="101">
        <v>5163</v>
      </c>
      <c r="G4326" s="102">
        <v>191538</v>
      </c>
      <c r="H4326" s="103">
        <v>46225</v>
      </c>
      <c r="I4326" s="104" t="s">
        <v>2490</v>
      </c>
      <c r="J4326" s="77"/>
      <c r="K4326" s="77" t="str">
        <f ca="1">+IF(ISERROR(MATCH([1]!WORKORDER[[#This Row],[TRAVELER]],[1]!Table1[TRAVELER],0)),K4326,"Shipped")</f>
        <v>Shipped</v>
      </c>
      <c r="L4326" s="77">
        <f ca="1">IF(ISERROR(MATCH([1]!WORKORDER[[#This Row],[TRAVELER]],[1]!Table1[TRAVELER],0)),L4326,#REF!)</f>
        <v>29889</v>
      </c>
    </row>
    <row r="4327" spans="1:12" hidden="1" x14ac:dyDescent="0.25">
      <c r="A4327" s="77">
        <v>713788</v>
      </c>
      <c r="B4327" s="77" t="s">
        <v>923</v>
      </c>
      <c r="C4327" s="77">
        <v>371</v>
      </c>
      <c r="D4327" s="77"/>
      <c r="E4327" s="100">
        <v>964</v>
      </c>
      <c r="F4327" s="101">
        <v>4617</v>
      </c>
      <c r="G4327" s="102">
        <v>191538</v>
      </c>
      <c r="H4327" s="103">
        <v>46225</v>
      </c>
      <c r="I4327" s="104" t="s">
        <v>2491</v>
      </c>
      <c r="J4327" s="77"/>
      <c r="K4327" s="77" t="str">
        <f ca="1">+IF(ISERROR(MATCH([1]!WORKORDER[[#This Row],[TRAVELER]],[1]!Table1[TRAVELER],0)),K4327,"Shipped")</f>
        <v>Shipped</v>
      </c>
      <c r="L4327" s="77">
        <f ca="1">IF(ISERROR(MATCH([1]!WORKORDER[[#This Row],[TRAVELER]],[1]!Table1[TRAVELER],0)),L4327,#REF!)</f>
        <v>29889</v>
      </c>
    </row>
    <row r="4328" spans="1:12" hidden="1" x14ac:dyDescent="0.25">
      <c r="A4328" s="77">
        <v>713789</v>
      </c>
      <c r="B4328" s="77" t="s">
        <v>923</v>
      </c>
      <c r="C4328" s="77">
        <v>1521</v>
      </c>
      <c r="D4328" s="77"/>
      <c r="E4328" s="100">
        <v>1130</v>
      </c>
      <c r="F4328" s="101">
        <v>5412</v>
      </c>
      <c r="G4328" s="102">
        <v>191538</v>
      </c>
      <c r="H4328" s="103">
        <v>46225</v>
      </c>
      <c r="I4328" s="104" t="s">
        <v>2492</v>
      </c>
      <c r="J4328" s="77"/>
      <c r="K4328" s="77" t="str">
        <f ca="1">+IF(ISERROR(MATCH([1]!WORKORDER[[#This Row],[TRAVELER]],[1]!Table1[TRAVELER],0)),K4328,"Shipped")</f>
        <v>Shipped</v>
      </c>
      <c r="L4328" s="77">
        <f ca="1">IF(ISERROR(MATCH([1]!WORKORDER[[#This Row],[TRAVELER]],[1]!Table1[TRAVELER],0)),L4328,#REF!)</f>
        <v>29889</v>
      </c>
    </row>
    <row r="4329" spans="1:12" hidden="1" x14ac:dyDescent="0.25">
      <c r="A4329" s="77">
        <v>713793</v>
      </c>
      <c r="B4329" s="77" t="s">
        <v>999</v>
      </c>
      <c r="C4329" s="77" t="s">
        <v>922</v>
      </c>
      <c r="D4329" s="77"/>
      <c r="E4329" s="100">
        <v>2130</v>
      </c>
      <c r="F4329" s="101">
        <v>6000</v>
      </c>
      <c r="G4329" s="102">
        <v>191380</v>
      </c>
      <c r="H4329" s="103">
        <v>46219</v>
      </c>
      <c r="I4329" s="104" t="s">
        <v>2493</v>
      </c>
      <c r="J4329" s="77"/>
      <c r="K4329" s="77" t="str">
        <f ca="1">+IF(ISERROR(MATCH([1]!WORKORDER[[#This Row],[TRAVELER]],[1]!Table1[TRAVELER],0)),K4329,"Shipped")</f>
        <v>Shipped</v>
      </c>
      <c r="L4329" s="77">
        <f ca="1">IF(ISERROR(MATCH([1]!WORKORDER[[#This Row],[TRAVELER]],[1]!Table1[TRAVELER],0)),L4329,#REF!)</f>
        <v>29893</v>
      </c>
    </row>
    <row r="4330" spans="1:12" hidden="1" x14ac:dyDescent="0.25">
      <c r="A4330" s="77">
        <v>713794</v>
      </c>
      <c r="B4330" s="77" t="s">
        <v>999</v>
      </c>
      <c r="C4330" s="77" t="s">
        <v>922</v>
      </c>
      <c r="D4330" s="77"/>
      <c r="E4330" s="100">
        <v>2130</v>
      </c>
      <c r="F4330" s="101">
        <v>6000</v>
      </c>
      <c r="G4330" s="102">
        <v>191380</v>
      </c>
      <c r="H4330" s="103">
        <v>46219</v>
      </c>
      <c r="I4330" s="104" t="s">
        <v>2494</v>
      </c>
      <c r="J4330" s="77"/>
      <c r="K4330" s="77" t="str">
        <f ca="1">+IF(ISERROR(MATCH([1]!WORKORDER[[#This Row],[TRAVELER]],[1]!Table1[TRAVELER],0)),K4330,"Shipped")</f>
        <v>Shipped</v>
      </c>
      <c r="L4330" s="77">
        <f ca="1">IF(ISERROR(MATCH([1]!WORKORDER[[#This Row],[TRAVELER]],[1]!Table1[TRAVELER],0)),L4330,#REF!)</f>
        <v>29889</v>
      </c>
    </row>
    <row r="4331" spans="1:12" hidden="1" x14ac:dyDescent="0.25">
      <c r="A4331" s="77">
        <v>713795</v>
      </c>
      <c r="B4331" s="77" t="s">
        <v>999</v>
      </c>
      <c r="C4331" s="77" t="s">
        <v>922</v>
      </c>
      <c r="D4331" s="77"/>
      <c r="E4331" s="100">
        <v>2130</v>
      </c>
      <c r="F4331" s="101">
        <v>6000</v>
      </c>
      <c r="G4331" s="102">
        <v>191380</v>
      </c>
      <c r="H4331" s="103">
        <v>46219</v>
      </c>
      <c r="I4331" s="104" t="s">
        <v>2495</v>
      </c>
      <c r="J4331" s="77"/>
      <c r="K4331" s="77" t="str">
        <f ca="1">+IF(ISERROR(MATCH([1]!WORKORDER[[#This Row],[TRAVELER]],[1]!Table1[TRAVELER],0)),K4331,"Shipped")</f>
        <v>Shipped</v>
      </c>
      <c r="L4331" s="77">
        <f ca="1">IF(ISERROR(MATCH([1]!WORKORDER[[#This Row],[TRAVELER]],[1]!Table1[TRAVELER],0)),L4331,#REF!)</f>
        <v>29893</v>
      </c>
    </row>
    <row r="4332" spans="1:12" hidden="1" x14ac:dyDescent="0.25">
      <c r="A4332" s="77">
        <v>713796</v>
      </c>
      <c r="B4332" s="77" t="s">
        <v>999</v>
      </c>
      <c r="C4332" s="77" t="s">
        <v>922</v>
      </c>
      <c r="D4332" s="77"/>
      <c r="E4332" s="100">
        <v>2130</v>
      </c>
      <c r="F4332" s="101">
        <v>6000</v>
      </c>
      <c r="G4332" s="102">
        <v>191380</v>
      </c>
      <c r="H4332" s="103">
        <v>46219</v>
      </c>
      <c r="I4332" s="104" t="s">
        <v>2496</v>
      </c>
      <c r="J4332" s="77"/>
      <c r="K4332" s="77" t="str">
        <f ca="1">+IF(ISERROR(MATCH([1]!WORKORDER[[#This Row],[TRAVELER]],[1]!Table1[TRAVELER],0)),K4332,"Shipped")</f>
        <v>Shipped</v>
      </c>
      <c r="L4332" s="77">
        <f ca="1">IF(ISERROR(MATCH([1]!WORKORDER[[#This Row],[TRAVELER]],[1]!Table1[TRAVELER],0)),L4332,#REF!)</f>
        <v>29893</v>
      </c>
    </row>
    <row r="4333" spans="1:12" hidden="1" x14ac:dyDescent="0.25">
      <c r="A4333" s="77">
        <v>713797</v>
      </c>
      <c r="B4333" s="77" t="s">
        <v>999</v>
      </c>
      <c r="C4333" s="77" t="s">
        <v>922</v>
      </c>
      <c r="D4333" s="77"/>
      <c r="E4333" s="100">
        <v>2130</v>
      </c>
      <c r="F4333" s="101">
        <v>6000</v>
      </c>
      <c r="G4333" s="102">
        <v>191380</v>
      </c>
      <c r="H4333" s="103">
        <v>46219</v>
      </c>
      <c r="I4333" s="104" t="s">
        <v>2497</v>
      </c>
      <c r="J4333" s="77"/>
      <c r="K4333" s="77" t="str">
        <f ca="1">+IF(ISERROR(MATCH([1]!WORKORDER[[#This Row],[TRAVELER]],[1]!Table1[TRAVELER],0)),K4333,"Shipped")</f>
        <v>Shipped</v>
      </c>
      <c r="L4333" s="77">
        <f ca="1">IF(ISERROR(MATCH([1]!WORKORDER[[#This Row],[TRAVELER]],[1]!Table1[TRAVELER],0)),L4333,#REF!)</f>
        <v>29889</v>
      </c>
    </row>
    <row r="4334" spans="1:12" hidden="1" x14ac:dyDescent="0.25">
      <c r="A4334" s="77">
        <v>713798</v>
      </c>
      <c r="B4334" s="77" t="s">
        <v>999</v>
      </c>
      <c r="C4334" s="77" t="s">
        <v>922</v>
      </c>
      <c r="D4334" s="77"/>
      <c r="E4334" s="100">
        <v>2130</v>
      </c>
      <c r="F4334" s="101">
        <v>6000</v>
      </c>
      <c r="G4334" s="102">
        <v>191380</v>
      </c>
      <c r="H4334" s="103">
        <v>46219</v>
      </c>
      <c r="I4334" s="104" t="s">
        <v>2498</v>
      </c>
      <c r="J4334" s="77"/>
      <c r="K4334" s="77" t="str">
        <f ca="1">+IF(ISERROR(MATCH([1]!WORKORDER[[#This Row],[TRAVELER]],[1]!Table1[TRAVELER],0)),K4334,"Shipped")</f>
        <v>Shipped</v>
      </c>
      <c r="L4334" s="77">
        <f ca="1">IF(ISERROR(MATCH([1]!WORKORDER[[#This Row],[TRAVELER]],[1]!Table1[TRAVELER],0)),L4334,#REF!)</f>
        <v>29889</v>
      </c>
    </row>
    <row r="4335" spans="1:12" hidden="1" x14ac:dyDescent="0.25">
      <c r="A4335" s="77">
        <v>713799</v>
      </c>
      <c r="B4335" s="77" t="s">
        <v>999</v>
      </c>
      <c r="C4335" s="77" t="s">
        <v>922</v>
      </c>
      <c r="D4335" s="77"/>
      <c r="E4335" s="100">
        <v>2130</v>
      </c>
      <c r="F4335" s="101">
        <v>6000</v>
      </c>
      <c r="G4335" s="102">
        <v>191380</v>
      </c>
      <c r="H4335" s="103">
        <v>46219</v>
      </c>
      <c r="I4335" s="104" t="s">
        <v>2499</v>
      </c>
      <c r="J4335" s="77"/>
      <c r="K4335" s="77" t="str">
        <f ca="1">+IF(ISERROR(MATCH([1]!WORKORDER[[#This Row],[TRAVELER]],[1]!Table1[TRAVELER],0)),K4335,"Shipped")</f>
        <v>Shipped</v>
      </c>
      <c r="L4335" s="77">
        <f ca="1">IF(ISERROR(MATCH([1]!WORKORDER[[#This Row],[TRAVELER]],[1]!Table1[TRAVELER],0)),L4335,#REF!)</f>
        <v>29889</v>
      </c>
    </row>
    <row r="4336" spans="1:12" hidden="1" x14ac:dyDescent="0.25">
      <c r="A4336" s="77">
        <v>713800</v>
      </c>
      <c r="B4336" s="77" t="s">
        <v>999</v>
      </c>
      <c r="C4336" s="77" t="s">
        <v>922</v>
      </c>
      <c r="D4336" s="77"/>
      <c r="E4336" s="100">
        <v>2130</v>
      </c>
      <c r="F4336" s="101">
        <v>6000</v>
      </c>
      <c r="G4336" s="102">
        <v>191380</v>
      </c>
      <c r="H4336" s="103">
        <v>46219</v>
      </c>
      <c r="I4336" s="104" t="s">
        <v>2500</v>
      </c>
      <c r="J4336" s="77"/>
      <c r="K4336" s="77" t="str">
        <f ca="1">+IF(ISERROR(MATCH([1]!WORKORDER[[#This Row],[TRAVELER]],[1]!Table1[TRAVELER],0)),K4336,"Shipped")</f>
        <v>Shipped</v>
      </c>
      <c r="L4336" s="77">
        <f ca="1">IF(ISERROR(MATCH([1]!WORKORDER[[#This Row],[TRAVELER]],[1]!Table1[TRAVELER],0)),L4336,#REF!)</f>
        <v>29889</v>
      </c>
    </row>
    <row r="4337" spans="1:12" hidden="1" x14ac:dyDescent="0.25">
      <c r="A4337" s="77">
        <v>713806</v>
      </c>
      <c r="B4337" s="77" t="s">
        <v>77</v>
      </c>
      <c r="C4337" s="77">
        <v>532</v>
      </c>
      <c r="D4337" s="77"/>
      <c r="E4337" s="100">
        <v>442</v>
      </c>
      <c r="F4337" s="101">
        <v>3036</v>
      </c>
      <c r="G4337" s="102">
        <v>191521</v>
      </c>
      <c r="H4337" s="103">
        <v>46225</v>
      </c>
      <c r="I4337" s="104" t="s">
        <v>926</v>
      </c>
      <c r="J4337" s="77" t="s">
        <v>871</v>
      </c>
      <c r="K4337" s="77" t="str">
        <f ca="1">+IF(ISERROR(MATCH([1]!WORKORDER[[#This Row],[TRAVELER]],[1]!Table1[TRAVELER],0)),K4337,"Shipped")</f>
        <v>Shipped</v>
      </c>
      <c r="L4337" s="77">
        <f ca="1">IF(ISERROR(MATCH([1]!WORKORDER[[#This Row],[TRAVELER]],[1]!Table1[TRAVELER],0)),L4337,#REF!)</f>
        <v>29961</v>
      </c>
    </row>
    <row r="4338" spans="1:12" hidden="1" x14ac:dyDescent="0.25">
      <c r="A4338" s="77">
        <v>713807</v>
      </c>
      <c r="B4338" s="77" t="s">
        <v>77</v>
      </c>
      <c r="C4338" s="77">
        <v>1038</v>
      </c>
      <c r="D4338" s="77"/>
      <c r="E4338" s="100">
        <v>375</v>
      </c>
      <c r="F4338" s="101">
        <v>2576</v>
      </c>
      <c r="G4338" s="102">
        <v>191521</v>
      </c>
      <c r="H4338" s="103">
        <v>46225</v>
      </c>
      <c r="I4338" s="104" t="s">
        <v>926</v>
      </c>
      <c r="J4338" s="77" t="s">
        <v>871</v>
      </c>
      <c r="K4338" s="77" t="str">
        <f ca="1">+IF(ISERROR(MATCH([1]!WORKORDER[[#This Row],[TRAVELER]],[1]!Table1[TRAVELER],0)),K4338,"Shipped")</f>
        <v>Shipped</v>
      </c>
      <c r="L4338" s="77">
        <f ca="1">IF(ISERROR(MATCH([1]!WORKORDER[[#This Row],[TRAVELER]],[1]!Table1[TRAVELER],0)),L4338,#REF!)</f>
        <v>29964</v>
      </c>
    </row>
    <row r="4339" spans="1:12" hidden="1" x14ac:dyDescent="0.25">
      <c r="A4339" s="77">
        <v>713857</v>
      </c>
      <c r="B4339" s="77">
        <v>11546703</v>
      </c>
      <c r="C4339" s="77">
        <v>1552</v>
      </c>
      <c r="D4339" s="77"/>
      <c r="E4339" s="100">
        <v>1006</v>
      </c>
      <c r="F4339" s="101">
        <v>124198</v>
      </c>
      <c r="G4339" s="102">
        <v>193047</v>
      </c>
      <c r="H4339" s="103">
        <v>46245</v>
      </c>
      <c r="I4339" s="104" t="s">
        <v>2501</v>
      </c>
      <c r="J4339" s="77"/>
      <c r="K4339" s="77" t="str">
        <f ca="1">+IF(ISERROR(MATCH([1]!WORKORDER[[#This Row],[TRAVELER]],[1]!Table1[TRAVELER],0)),K4339,"Shipped")</f>
        <v>Shipped</v>
      </c>
      <c r="L4339" s="77">
        <f ca="1">IF(ISERROR(MATCH([1]!WORKORDER[[#This Row],[TRAVELER]],[1]!Table1[TRAVELER],0)),L4339,#REF!)</f>
        <v>29972</v>
      </c>
    </row>
    <row r="4340" spans="1:12" hidden="1" x14ac:dyDescent="0.25">
      <c r="A4340" s="77">
        <v>713860</v>
      </c>
      <c r="B4340" s="77">
        <v>11561645</v>
      </c>
      <c r="C4340" s="77">
        <v>524</v>
      </c>
      <c r="D4340" s="77"/>
      <c r="E4340" s="100">
        <v>923</v>
      </c>
      <c r="F4340" s="101">
        <v>119870</v>
      </c>
      <c r="G4340" s="102">
        <v>192639</v>
      </c>
      <c r="H4340" s="103">
        <v>46230</v>
      </c>
      <c r="I4340" s="104" t="s">
        <v>2502</v>
      </c>
      <c r="J4340" s="77"/>
      <c r="K4340" s="77" t="str">
        <f ca="1">+IF(ISERROR(MATCH([1]!WORKORDER[[#This Row],[TRAVELER]],[1]!Table1[TRAVELER],0)),K4340,"Shipped")</f>
        <v>Shipped</v>
      </c>
      <c r="L4340" s="77">
        <f ca="1">IF(ISERROR(MATCH([1]!WORKORDER[[#This Row],[TRAVELER]],[1]!Table1[TRAVELER],0)),L4340,#REF!)</f>
        <v>29921</v>
      </c>
    </row>
    <row r="4341" spans="1:12" hidden="1" x14ac:dyDescent="0.25">
      <c r="A4341" s="77">
        <v>713861</v>
      </c>
      <c r="B4341" s="77">
        <v>11561645</v>
      </c>
      <c r="C4341" s="77">
        <v>619</v>
      </c>
      <c r="D4341" s="77"/>
      <c r="E4341" s="100">
        <v>916</v>
      </c>
      <c r="F4341" s="101">
        <v>118961</v>
      </c>
      <c r="G4341" s="102">
        <v>192639</v>
      </c>
      <c r="H4341" s="103">
        <v>46230</v>
      </c>
      <c r="I4341" s="104" t="s">
        <v>2503</v>
      </c>
      <c r="J4341" s="77"/>
      <c r="K4341" s="77" t="str">
        <f ca="1">+IF(ISERROR(MATCH([1]!WORKORDER[[#This Row],[TRAVELER]],[1]!Table1[TRAVELER],0)),K4341,"Shipped")</f>
        <v>Shipped</v>
      </c>
      <c r="L4341" s="77">
        <f ca="1">IF(ISERROR(MATCH([1]!WORKORDER[[#This Row],[TRAVELER]],[1]!Table1[TRAVELER],0)),L4341,#REF!)</f>
        <v>29913</v>
      </c>
    </row>
    <row r="4342" spans="1:12" hidden="1" x14ac:dyDescent="0.25">
      <c r="A4342" s="77">
        <v>713862</v>
      </c>
      <c r="B4342" s="77" t="s">
        <v>73</v>
      </c>
      <c r="C4342" s="77">
        <v>1690</v>
      </c>
      <c r="D4342" s="77"/>
      <c r="E4342" s="100">
        <v>1087</v>
      </c>
      <c r="F4342" s="101">
        <v>43831</v>
      </c>
      <c r="G4342" s="102">
        <v>192639</v>
      </c>
      <c r="H4342" s="103">
        <v>46230</v>
      </c>
      <c r="I4342" s="104" t="s">
        <v>2504</v>
      </c>
      <c r="J4342" s="77"/>
      <c r="K4342" s="77" t="str">
        <f ca="1">+IF(ISERROR(MATCH([1]!WORKORDER[[#This Row],[TRAVELER]],[1]!Table1[TRAVELER],0)),K4342,"Shipped")</f>
        <v>Shipped</v>
      </c>
      <c r="L4342" s="77">
        <f ca="1">IF(ISERROR(MATCH([1]!WORKORDER[[#This Row],[TRAVELER]],[1]!Table1[TRAVELER],0)),L4342,#REF!)</f>
        <v>29929</v>
      </c>
    </row>
    <row r="4343" spans="1:12" hidden="1" x14ac:dyDescent="0.25">
      <c r="A4343" s="77">
        <v>713863</v>
      </c>
      <c r="B4343" s="77" t="s">
        <v>73</v>
      </c>
      <c r="C4343" s="77">
        <v>275</v>
      </c>
      <c r="D4343" s="77"/>
      <c r="E4343" s="100">
        <v>962</v>
      </c>
      <c r="F4343" s="101">
        <v>38790</v>
      </c>
      <c r="G4343" s="102">
        <v>192639</v>
      </c>
      <c r="H4343" s="103">
        <v>46230</v>
      </c>
      <c r="I4343" s="104" t="s">
        <v>2505</v>
      </c>
      <c r="J4343" s="77"/>
      <c r="K4343" s="77" t="str">
        <f ca="1">+IF(ISERROR(MATCH([1]!WORKORDER[[#This Row],[TRAVELER]],[1]!Table1[TRAVELER],0)),K4343,"Shipped")</f>
        <v>Shipped</v>
      </c>
      <c r="L4343" s="77">
        <f ca="1">IF(ISERROR(MATCH([1]!WORKORDER[[#This Row],[TRAVELER]],[1]!Table1[TRAVELER],0)),L4343,#REF!)</f>
        <v>29919</v>
      </c>
    </row>
    <row r="4344" spans="1:12" hidden="1" x14ac:dyDescent="0.25">
      <c r="A4344" s="77">
        <v>713864</v>
      </c>
      <c r="B4344" s="77">
        <v>11610091</v>
      </c>
      <c r="C4344" s="77">
        <v>1627</v>
      </c>
      <c r="D4344" s="77"/>
      <c r="E4344" s="100">
        <v>1183</v>
      </c>
      <c r="F4344" s="101">
        <v>76818</v>
      </c>
      <c r="G4344" s="102">
        <v>192639</v>
      </c>
      <c r="H4344" s="103">
        <v>46230</v>
      </c>
      <c r="I4344" s="104" t="s">
        <v>2506</v>
      </c>
      <c r="J4344" s="77"/>
      <c r="K4344" s="77" t="str">
        <f ca="1">+IF(ISERROR(MATCH([1]!WORKORDER[[#This Row],[TRAVELER]],[1]!Table1[TRAVELER],0)),K4344,"Shipped")</f>
        <v>Shipped</v>
      </c>
      <c r="L4344" s="77">
        <f ca="1">IF(ISERROR(MATCH([1]!WORKORDER[[#This Row],[TRAVELER]],[1]!Table1[TRAVELER],0)),L4344,#REF!)</f>
        <v>29911</v>
      </c>
    </row>
    <row r="4345" spans="1:12" hidden="1" x14ac:dyDescent="0.25">
      <c r="A4345" s="77">
        <v>713865</v>
      </c>
      <c r="B4345" s="77">
        <v>11610091</v>
      </c>
      <c r="C4345" s="77">
        <v>1016</v>
      </c>
      <c r="D4345" s="77"/>
      <c r="E4345" s="100">
        <v>1142</v>
      </c>
      <c r="F4345" s="101">
        <v>74156</v>
      </c>
      <c r="G4345" s="102">
        <v>192639</v>
      </c>
      <c r="H4345" s="103">
        <v>46230</v>
      </c>
      <c r="I4345" s="104" t="s">
        <v>2507</v>
      </c>
      <c r="J4345" s="77"/>
      <c r="K4345" s="77" t="str">
        <f ca="1">+IF(ISERROR(MATCH([1]!WORKORDER[[#This Row],[TRAVELER]],[1]!Table1[TRAVELER],0)),K4345,"Shipped")</f>
        <v>Shipped</v>
      </c>
      <c r="L4345" s="77">
        <f ca="1">IF(ISERROR(MATCH([1]!WORKORDER[[#This Row],[TRAVELER]],[1]!Table1[TRAVELER],0)),L4345,#REF!)</f>
        <v>29936</v>
      </c>
    </row>
    <row r="4346" spans="1:12" hidden="1" x14ac:dyDescent="0.25">
      <c r="A4346" s="77">
        <v>713866</v>
      </c>
      <c r="B4346" s="77" t="s">
        <v>74</v>
      </c>
      <c r="C4346" s="77">
        <v>444</v>
      </c>
      <c r="D4346" s="77"/>
      <c r="E4346" s="100">
        <v>1103</v>
      </c>
      <c r="F4346" s="101">
        <v>47543</v>
      </c>
      <c r="G4346" s="102">
        <v>193047</v>
      </c>
      <c r="H4346" s="103">
        <v>46245</v>
      </c>
      <c r="I4346" s="104" t="s">
        <v>2508</v>
      </c>
      <c r="J4346" s="77"/>
      <c r="K4346" s="77" t="str">
        <f ca="1">+IF(ISERROR(MATCH([1]!WORKORDER[[#This Row],[TRAVELER]],[1]!Table1[TRAVELER],0)),K4346,"Shipped")</f>
        <v>Shipped</v>
      </c>
      <c r="L4346" s="77">
        <f ca="1">IF(ISERROR(MATCH([1]!WORKORDER[[#This Row],[TRAVELER]],[1]!Table1[TRAVELER],0)),L4346,#REF!)</f>
        <v>29974</v>
      </c>
    </row>
    <row r="4347" spans="1:12" hidden="1" x14ac:dyDescent="0.25">
      <c r="A4347" s="77">
        <v>713868</v>
      </c>
      <c r="B4347" s="77" t="s">
        <v>1031</v>
      </c>
      <c r="C4347" s="77">
        <v>1422</v>
      </c>
      <c r="D4347" s="77"/>
      <c r="E4347" s="100">
        <v>677</v>
      </c>
      <c r="F4347" s="101">
        <v>89079</v>
      </c>
      <c r="G4347" s="102">
        <v>192639</v>
      </c>
      <c r="H4347" s="103">
        <v>46230</v>
      </c>
      <c r="I4347" s="104" t="s">
        <v>2509</v>
      </c>
      <c r="J4347" s="77"/>
      <c r="K4347" s="77" t="str">
        <f ca="1">+IF(ISERROR(MATCH([1]!WORKORDER[[#This Row],[TRAVELER]],[1]!Table1[TRAVELER],0)),K4347,"Shipped")</f>
        <v>Shipped</v>
      </c>
      <c r="L4347" s="77">
        <f ca="1">IF(ISERROR(MATCH([1]!WORKORDER[[#This Row],[TRAVELER]],[1]!Table1[TRAVELER],0)),L4347,#REF!)</f>
        <v>29915</v>
      </c>
    </row>
    <row r="4348" spans="1:12" hidden="1" x14ac:dyDescent="0.25">
      <c r="A4348" s="77">
        <v>713869</v>
      </c>
      <c r="B4348" s="77" t="s">
        <v>1031</v>
      </c>
      <c r="C4348" s="77">
        <v>1112</v>
      </c>
      <c r="D4348" s="77"/>
      <c r="E4348" s="100">
        <v>931</v>
      </c>
      <c r="F4348" s="101">
        <v>122500</v>
      </c>
      <c r="G4348" s="102">
        <v>192639</v>
      </c>
      <c r="H4348" s="103">
        <v>46230</v>
      </c>
      <c r="I4348" s="104" t="s">
        <v>2510</v>
      </c>
      <c r="J4348" s="77"/>
      <c r="K4348" s="77" t="str">
        <f ca="1">+IF(ISERROR(MATCH([1]!WORKORDER[[#This Row],[TRAVELER]],[1]!Table1[TRAVELER],0)),K4348,"Shipped")</f>
        <v>Shipped</v>
      </c>
      <c r="L4348" s="77">
        <f ca="1">IF(ISERROR(MATCH([1]!WORKORDER[[#This Row],[TRAVELER]],[1]!Table1[TRAVELER],0)),L4348,#REF!)</f>
        <v>29936</v>
      </c>
    </row>
    <row r="4349" spans="1:12" hidden="1" x14ac:dyDescent="0.25">
      <c r="A4349" s="77">
        <v>713870</v>
      </c>
      <c r="B4349" s="77" t="s">
        <v>948</v>
      </c>
      <c r="C4349" s="77">
        <v>1024</v>
      </c>
      <c r="D4349" s="77"/>
      <c r="E4349" s="100">
        <v>1262</v>
      </c>
      <c r="F4349" s="101">
        <v>16627</v>
      </c>
      <c r="G4349" s="102">
        <v>192639</v>
      </c>
      <c r="H4349" s="103">
        <v>46230</v>
      </c>
      <c r="I4349" s="104" t="s">
        <v>2511</v>
      </c>
      <c r="J4349" s="77"/>
      <c r="K4349" s="77" t="str">
        <f ca="1">+IF(ISERROR(MATCH([1]!WORKORDER[[#This Row],[TRAVELER]],[1]!Table1[TRAVELER],0)),K4349,"Shipped")</f>
        <v>Shipped</v>
      </c>
      <c r="L4349" s="77">
        <f ca="1">IF(ISERROR(MATCH([1]!WORKORDER[[#This Row],[TRAVELER]],[1]!Table1[TRAVELER],0)),L4349,#REF!)</f>
        <v>29909</v>
      </c>
    </row>
    <row r="4350" spans="1:12" hidden="1" x14ac:dyDescent="0.25">
      <c r="A4350" s="77">
        <v>713871</v>
      </c>
      <c r="B4350" s="77" t="s">
        <v>948</v>
      </c>
      <c r="C4350" s="77">
        <v>749</v>
      </c>
      <c r="D4350" s="77"/>
      <c r="E4350" s="100">
        <v>873</v>
      </c>
      <c r="F4350" s="101">
        <v>11502</v>
      </c>
      <c r="G4350" s="102">
        <v>192639</v>
      </c>
      <c r="H4350" s="103">
        <v>46230</v>
      </c>
      <c r="I4350" s="104" t="s">
        <v>2512</v>
      </c>
      <c r="J4350" s="77"/>
      <c r="K4350" s="77" t="str">
        <f ca="1">+IF(ISERROR(MATCH([1]!WORKORDER[[#This Row],[TRAVELER]],[1]!Table1[TRAVELER],0)),K4350,"Shipped")</f>
        <v>Shipped</v>
      </c>
      <c r="L4350" s="77">
        <f ca="1">IF(ISERROR(MATCH([1]!WORKORDER[[#This Row],[TRAVELER]],[1]!Table1[TRAVELER],0)),L4350,#REF!)</f>
        <v>29909</v>
      </c>
    </row>
    <row r="4351" spans="1:12" hidden="1" x14ac:dyDescent="0.25">
      <c r="A4351" s="77">
        <v>713872</v>
      </c>
      <c r="B4351" s="77">
        <v>11602031</v>
      </c>
      <c r="C4351" s="77">
        <v>1397</v>
      </c>
      <c r="D4351" s="77"/>
      <c r="E4351" s="100">
        <v>850</v>
      </c>
      <c r="F4351" s="101">
        <v>4165</v>
      </c>
      <c r="G4351" s="102">
        <v>191582</v>
      </c>
      <c r="H4351" s="103">
        <v>46226</v>
      </c>
      <c r="I4351" s="104" t="s">
        <v>926</v>
      </c>
      <c r="J4351" s="77"/>
      <c r="K4351" s="77" t="str">
        <f ca="1">+IF(ISERROR(MATCH([1]!WORKORDER[[#This Row],[TRAVELER]],[1]!Table1[TRAVELER],0)),K4351,"Shipped")</f>
        <v>Shipped</v>
      </c>
      <c r="L4351" s="77">
        <f ca="1">IF(ISERROR(MATCH([1]!WORKORDER[[#This Row],[TRAVELER]],[1]!Table1[TRAVELER],0)),L4351,#REF!)</f>
        <v>29898</v>
      </c>
    </row>
    <row r="4352" spans="1:12" hidden="1" x14ac:dyDescent="0.25">
      <c r="A4352" s="77">
        <v>713873</v>
      </c>
      <c r="B4352" s="77">
        <v>11602031</v>
      </c>
      <c r="C4352" s="77">
        <v>645</v>
      </c>
      <c r="D4352" s="77"/>
      <c r="E4352" s="100">
        <v>928</v>
      </c>
      <c r="F4352" s="101">
        <v>4547</v>
      </c>
      <c r="G4352" s="102">
        <v>191582</v>
      </c>
      <c r="H4352" s="103">
        <v>46226</v>
      </c>
      <c r="I4352" s="104" t="s">
        <v>926</v>
      </c>
      <c r="J4352" s="77"/>
      <c r="K4352" s="77" t="str">
        <f ca="1">+IF(ISERROR(MATCH([1]!WORKORDER[[#This Row],[TRAVELER]],[1]!Table1[TRAVELER],0)),K4352,"Shipped")</f>
        <v>Shipped</v>
      </c>
      <c r="L4352" s="77">
        <f ca="1">IF(ISERROR(MATCH([1]!WORKORDER[[#This Row],[TRAVELER]],[1]!Table1[TRAVELER],0)),L4352,#REF!)</f>
        <v>29898</v>
      </c>
    </row>
    <row r="4353" spans="1:12" hidden="1" x14ac:dyDescent="0.25">
      <c r="A4353" s="77">
        <v>713874</v>
      </c>
      <c r="B4353" s="77">
        <v>11602031</v>
      </c>
      <c r="C4353" s="77">
        <v>648</v>
      </c>
      <c r="D4353" s="77"/>
      <c r="E4353" s="100">
        <v>822</v>
      </c>
      <c r="F4353" s="101">
        <v>4027</v>
      </c>
      <c r="G4353" s="102">
        <v>191582</v>
      </c>
      <c r="H4353" s="103">
        <v>46226</v>
      </c>
      <c r="I4353" s="104" t="s">
        <v>926</v>
      </c>
      <c r="J4353" s="77"/>
      <c r="K4353" s="77" t="str">
        <f ca="1">+IF(ISERROR(MATCH([1]!WORKORDER[[#This Row],[TRAVELER]],[1]!Table1[TRAVELER],0)),K4353,"Shipped")</f>
        <v>Shipped</v>
      </c>
      <c r="L4353" s="77">
        <f ca="1">IF(ISERROR(MATCH([1]!WORKORDER[[#This Row],[TRAVELER]],[1]!Table1[TRAVELER],0)),L4353,#REF!)</f>
        <v>29893</v>
      </c>
    </row>
    <row r="4354" spans="1:12" hidden="1" x14ac:dyDescent="0.25">
      <c r="A4354" s="77">
        <v>713875</v>
      </c>
      <c r="B4354" s="77">
        <v>11602031</v>
      </c>
      <c r="C4354" s="77">
        <v>632</v>
      </c>
      <c r="D4354" s="77"/>
      <c r="E4354" s="100">
        <v>933</v>
      </c>
      <c r="F4354" s="101">
        <v>4571</v>
      </c>
      <c r="G4354" s="102">
        <v>191582</v>
      </c>
      <c r="H4354" s="103">
        <v>46226</v>
      </c>
      <c r="I4354" s="104" t="s">
        <v>926</v>
      </c>
      <c r="J4354" s="77"/>
      <c r="K4354" s="77" t="str">
        <f ca="1">+IF(ISERROR(MATCH([1]!WORKORDER[[#This Row],[TRAVELER]],[1]!Table1[TRAVELER],0)),K4354,"Shipped")</f>
        <v>Shipped</v>
      </c>
      <c r="L4354" s="77">
        <f ca="1">IF(ISERROR(MATCH([1]!WORKORDER[[#This Row],[TRAVELER]],[1]!Table1[TRAVELER],0)),L4354,#REF!)</f>
        <v>29902</v>
      </c>
    </row>
    <row r="4355" spans="1:12" hidden="1" x14ac:dyDescent="0.25">
      <c r="A4355" s="77">
        <v>713876</v>
      </c>
      <c r="B4355" s="77">
        <v>11602031</v>
      </c>
      <c r="C4355" s="77">
        <v>240</v>
      </c>
      <c r="D4355" s="77"/>
      <c r="E4355" s="100">
        <v>764</v>
      </c>
      <c r="F4355" s="101">
        <v>3743</v>
      </c>
      <c r="G4355" s="102">
        <v>191582</v>
      </c>
      <c r="H4355" s="103">
        <v>46226</v>
      </c>
      <c r="I4355" s="104" t="s">
        <v>926</v>
      </c>
      <c r="J4355" s="77"/>
      <c r="K4355" s="77" t="str">
        <f ca="1">+IF(ISERROR(MATCH([1]!WORKORDER[[#This Row],[TRAVELER]],[1]!Table1[TRAVELER],0)),K4355,"Shipped")</f>
        <v>Shipped</v>
      </c>
      <c r="L4355" s="77">
        <f ca="1">IF(ISERROR(MATCH([1]!WORKORDER[[#This Row],[TRAVELER]],[1]!Table1[TRAVELER],0)),L4355,#REF!)</f>
        <v>29895</v>
      </c>
    </row>
    <row r="4356" spans="1:12" hidden="1" x14ac:dyDescent="0.25">
      <c r="A4356" s="77">
        <v>713877</v>
      </c>
      <c r="B4356" s="77">
        <v>11602031</v>
      </c>
      <c r="C4356" s="77">
        <v>4</v>
      </c>
      <c r="D4356" s="77"/>
      <c r="E4356" s="100">
        <v>967</v>
      </c>
      <c r="F4356" s="101">
        <v>4738</v>
      </c>
      <c r="G4356" s="102">
        <v>191582</v>
      </c>
      <c r="H4356" s="103">
        <v>46226</v>
      </c>
      <c r="I4356" s="104" t="s">
        <v>926</v>
      </c>
      <c r="J4356" s="77"/>
      <c r="K4356" s="77" t="str">
        <f ca="1">+IF(ISERROR(MATCH([1]!WORKORDER[[#This Row],[TRAVELER]],[1]!Table1[TRAVELER],0)),K4356,"Shipped")</f>
        <v>Shipped</v>
      </c>
      <c r="L4356" s="77">
        <f ca="1">IF(ISERROR(MATCH([1]!WORKORDER[[#This Row],[TRAVELER]],[1]!Table1[TRAVELER],0)),L4356,#REF!)</f>
        <v>29893</v>
      </c>
    </row>
    <row r="4357" spans="1:12" hidden="1" x14ac:dyDescent="0.25">
      <c r="A4357" s="77">
        <v>713878</v>
      </c>
      <c r="B4357" s="77">
        <v>11602031</v>
      </c>
      <c r="C4357" s="77">
        <v>923</v>
      </c>
      <c r="D4357" s="77"/>
      <c r="E4357" s="100">
        <v>900</v>
      </c>
      <c r="F4357" s="101">
        <v>4410</v>
      </c>
      <c r="G4357" s="102">
        <v>191582</v>
      </c>
      <c r="H4357" s="103">
        <v>46226</v>
      </c>
      <c r="I4357" s="104" t="s">
        <v>926</v>
      </c>
      <c r="J4357" s="77"/>
      <c r="K4357" s="77" t="str">
        <f ca="1">+IF(ISERROR(MATCH([1]!WORKORDER[[#This Row],[TRAVELER]],[1]!Table1[TRAVELER],0)),K4357,"Shipped")</f>
        <v>Shipped</v>
      </c>
      <c r="L4357" s="77">
        <f ca="1">IF(ISERROR(MATCH([1]!WORKORDER[[#This Row],[TRAVELER]],[1]!Table1[TRAVELER],0)),L4357,#REF!)</f>
        <v>29898</v>
      </c>
    </row>
    <row r="4358" spans="1:12" hidden="1" x14ac:dyDescent="0.25">
      <c r="A4358" s="77">
        <v>713879</v>
      </c>
      <c r="B4358" s="77">
        <v>11602031</v>
      </c>
      <c r="C4358" s="77">
        <v>728</v>
      </c>
      <c r="D4358" s="77"/>
      <c r="E4358" s="100">
        <v>840</v>
      </c>
      <c r="F4358" s="101">
        <v>4116</v>
      </c>
      <c r="G4358" s="102">
        <v>191582</v>
      </c>
      <c r="H4358" s="103">
        <v>46226</v>
      </c>
      <c r="I4358" s="104" t="s">
        <v>926</v>
      </c>
      <c r="J4358" s="77"/>
      <c r="K4358" s="77" t="str">
        <f ca="1">+IF(ISERROR(MATCH([1]!WORKORDER[[#This Row],[TRAVELER]],[1]!Table1[TRAVELER],0)),K4358,"Shipped")</f>
        <v>Shipped</v>
      </c>
      <c r="L4358" s="77">
        <f ca="1">IF(ISERROR(MATCH([1]!WORKORDER[[#This Row],[TRAVELER]],[1]!Table1[TRAVELER],0)),L4358,#REF!)</f>
        <v>29911</v>
      </c>
    </row>
    <row r="4359" spans="1:12" hidden="1" x14ac:dyDescent="0.25">
      <c r="A4359" s="77">
        <v>713880</v>
      </c>
      <c r="B4359" s="77">
        <v>11602031</v>
      </c>
      <c r="C4359" s="77">
        <v>1512</v>
      </c>
      <c r="D4359" s="77"/>
      <c r="E4359" s="100">
        <v>887</v>
      </c>
      <c r="F4359" s="101">
        <v>4346</v>
      </c>
      <c r="G4359" s="102">
        <v>191582</v>
      </c>
      <c r="H4359" s="103">
        <v>46226</v>
      </c>
      <c r="I4359" s="104" t="s">
        <v>926</v>
      </c>
      <c r="J4359" s="77"/>
      <c r="K4359" s="77" t="str">
        <f ca="1">+IF(ISERROR(MATCH([1]!WORKORDER[[#This Row],[TRAVELER]],[1]!Table1[TRAVELER],0)),K4359,"Shipped")</f>
        <v>Shipped</v>
      </c>
      <c r="L4359" s="77">
        <f ca="1">IF(ISERROR(MATCH([1]!WORKORDER[[#This Row],[TRAVELER]],[1]!Table1[TRAVELER],0)),L4359,#REF!)</f>
        <v>29893</v>
      </c>
    </row>
    <row r="4360" spans="1:12" hidden="1" x14ac:dyDescent="0.25">
      <c r="A4360" s="77">
        <v>713881</v>
      </c>
      <c r="B4360" s="77">
        <v>11602031</v>
      </c>
      <c r="C4360" s="77">
        <v>626</v>
      </c>
      <c r="D4360" s="77"/>
      <c r="E4360" s="100">
        <v>853</v>
      </c>
      <c r="F4360" s="101">
        <v>4179</v>
      </c>
      <c r="G4360" s="102">
        <v>191582</v>
      </c>
      <c r="H4360" s="103">
        <v>46226</v>
      </c>
      <c r="I4360" s="104" t="s">
        <v>926</v>
      </c>
      <c r="J4360" s="77"/>
      <c r="K4360" s="77" t="str">
        <f ca="1">+IF(ISERROR(MATCH([1]!WORKORDER[[#This Row],[TRAVELER]],[1]!Table1[TRAVELER],0)),K4360,"Shipped")</f>
        <v>Shipped</v>
      </c>
      <c r="L4360" s="77">
        <f ca="1">IF(ISERROR(MATCH([1]!WORKORDER[[#This Row],[TRAVELER]],[1]!Table1[TRAVELER],0)),L4360,#REF!)</f>
        <v>29919</v>
      </c>
    </row>
    <row r="4361" spans="1:12" hidden="1" x14ac:dyDescent="0.25">
      <c r="A4361" s="77">
        <v>713882</v>
      </c>
      <c r="B4361" s="77">
        <v>11602031</v>
      </c>
      <c r="C4361" s="77">
        <v>914</v>
      </c>
      <c r="D4361" s="77"/>
      <c r="E4361" s="100">
        <v>840</v>
      </c>
      <c r="F4361" s="101">
        <v>4116</v>
      </c>
      <c r="G4361" s="102">
        <v>191582</v>
      </c>
      <c r="H4361" s="103">
        <v>46226</v>
      </c>
      <c r="I4361" s="104" t="s">
        <v>926</v>
      </c>
      <c r="J4361" s="77"/>
      <c r="K4361" s="77" t="str">
        <f ca="1">+IF(ISERROR(MATCH([1]!WORKORDER[[#This Row],[TRAVELER]],[1]!Table1[TRAVELER],0)),K4361,"Shipped")</f>
        <v>Shipped</v>
      </c>
      <c r="L4361" s="77">
        <f ca="1">IF(ISERROR(MATCH([1]!WORKORDER[[#This Row],[TRAVELER]],[1]!Table1[TRAVELER],0)),L4361,#REF!)</f>
        <v>29893</v>
      </c>
    </row>
    <row r="4362" spans="1:12" hidden="1" x14ac:dyDescent="0.25">
      <c r="A4362" s="77">
        <v>713883</v>
      </c>
      <c r="B4362" s="77">
        <v>11602031</v>
      </c>
      <c r="C4362" s="77">
        <v>847</v>
      </c>
      <c r="D4362" s="77"/>
      <c r="E4362" s="100">
        <v>892</v>
      </c>
      <c r="F4362" s="101">
        <v>4370</v>
      </c>
      <c r="G4362" s="102">
        <v>191582</v>
      </c>
      <c r="H4362" s="103">
        <v>46226</v>
      </c>
      <c r="I4362" s="104" t="s">
        <v>926</v>
      </c>
      <c r="J4362" s="77"/>
      <c r="K4362" s="77" t="str">
        <f ca="1">+IF(ISERROR(MATCH([1]!WORKORDER[[#This Row],[TRAVELER]],[1]!Table1[TRAVELER],0)),K4362,"Shipped")</f>
        <v>Shipped</v>
      </c>
      <c r="L4362" s="77">
        <f ca="1">IF(ISERROR(MATCH([1]!WORKORDER[[#This Row],[TRAVELER]],[1]!Table1[TRAVELER],0)),L4362,#REF!)</f>
        <v>29895</v>
      </c>
    </row>
    <row r="4363" spans="1:12" hidden="1" x14ac:dyDescent="0.25">
      <c r="A4363" s="77">
        <v>713884</v>
      </c>
      <c r="B4363" s="77">
        <v>11549204</v>
      </c>
      <c r="C4363" s="77">
        <v>693</v>
      </c>
      <c r="D4363" s="77"/>
      <c r="E4363" s="100">
        <v>1163</v>
      </c>
      <c r="F4363" s="101">
        <v>7646</v>
      </c>
      <c r="G4363" s="102">
        <v>191611</v>
      </c>
      <c r="H4363" s="103">
        <v>46227</v>
      </c>
      <c r="I4363" s="104" t="s">
        <v>926</v>
      </c>
      <c r="J4363" s="77"/>
      <c r="K4363" s="77" t="str">
        <f ca="1">+IF(ISERROR(MATCH([1]!WORKORDER[[#This Row],[TRAVELER]],[1]!Table1[TRAVELER],0)),K4363,"Shipped")</f>
        <v>Shipped</v>
      </c>
      <c r="L4363" s="77">
        <f ca="1">IF(ISERROR(MATCH([1]!WORKORDER[[#This Row],[TRAVELER]],[1]!Table1[TRAVELER],0)),L4363,#REF!)</f>
        <v>29898</v>
      </c>
    </row>
    <row r="4364" spans="1:12" hidden="1" x14ac:dyDescent="0.25">
      <c r="A4364" s="77">
        <v>713885</v>
      </c>
      <c r="B4364" s="77">
        <v>11549204</v>
      </c>
      <c r="C4364" s="77">
        <v>399</v>
      </c>
      <c r="D4364" s="77"/>
      <c r="E4364" s="100">
        <v>1130</v>
      </c>
      <c r="F4364" s="101">
        <v>7429</v>
      </c>
      <c r="G4364" s="102">
        <v>191611</v>
      </c>
      <c r="H4364" s="103">
        <v>46227</v>
      </c>
      <c r="I4364" s="104" t="s">
        <v>926</v>
      </c>
      <c r="J4364" s="77"/>
      <c r="K4364" s="77" t="str">
        <f ca="1">+IF(ISERROR(MATCH([1]!WORKORDER[[#This Row],[TRAVELER]],[1]!Table1[TRAVELER],0)),K4364,"Shipped")</f>
        <v>Shipped</v>
      </c>
      <c r="L4364" s="77">
        <f ca="1">IF(ISERROR(MATCH([1]!WORKORDER[[#This Row],[TRAVELER]],[1]!Table1[TRAVELER],0)),L4364,#REF!)</f>
        <v>29911</v>
      </c>
    </row>
    <row r="4365" spans="1:12" hidden="1" x14ac:dyDescent="0.25">
      <c r="A4365" s="77">
        <v>713886</v>
      </c>
      <c r="B4365" s="77">
        <v>11549204</v>
      </c>
      <c r="C4365" s="77">
        <v>230</v>
      </c>
      <c r="D4365" s="77"/>
      <c r="E4365" s="100">
        <v>1122</v>
      </c>
      <c r="F4365" s="101">
        <v>7377</v>
      </c>
      <c r="G4365" s="102">
        <v>191611</v>
      </c>
      <c r="H4365" s="103">
        <v>46227</v>
      </c>
      <c r="I4365" s="104" t="s">
        <v>926</v>
      </c>
      <c r="J4365" s="77"/>
      <c r="K4365" s="77" t="str">
        <f ca="1">+IF(ISERROR(MATCH([1]!WORKORDER[[#This Row],[TRAVELER]],[1]!Table1[TRAVELER],0)),K4365,"Shipped")</f>
        <v>Shipped</v>
      </c>
      <c r="L4365" s="77">
        <f ca="1">IF(ISERROR(MATCH([1]!WORKORDER[[#This Row],[TRAVELER]],[1]!Table1[TRAVELER],0)),L4365,#REF!)</f>
        <v>29919</v>
      </c>
    </row>
    <row r="4366" spans="1:12" hidden="1" x14ac:dyDescent="0.25">
      <c r="A4366" s="77">
        <v>713887</v>
      </c>
      <c r="B4366" s="77">
        <v>11549204</v>
      </c>
      <c r="C4366" s="77">
        <v>1336</v>
      </c>
      <c r="D4366" s="77"/>
      <c r="E4366" s="100">
        <v>1187</v>
      </c>
      <c r="F4366" s="101">
        <v>7804</v>
      </c>
      <c r="G4366" s="102">
        <v>191611</v>
      </c>
      <c r="H4366" s="103">
        <v>46227</v>
      </c>
      <c r="I4366" s="104" t="s">
        <v>926</v>
      </c>
      <c r="J4366" s="77"/>
      <c r="K4366" s="77" t="str">
        <f ca="1">+IF(ISERROR(MATCH([1]!WORKORDER[[#This Row],[TRAVELER]],[1]!Table1[TRAVELER],0)),K4366,"Shipped")</f>
        <v>Shipped</v>
      </c>
      <c r="L4366" s="77">
        <f ca="1">IF(ISERROR(MATCH([1]!WORKORDER[[#This Row],[TRAVELER]],[1]!Table1[TRAVELER],0)),L4366,#REF!)</f>
        <v>29898</v>
      </c>
    </row>
    <row r="4367" spans="1:12" hidden="1" x14ac:dyDescent="0.25">
      <c r="A4367" s="77">
        <v>713888</v>
      </c>
      <c r="B4367" s="77">
        <v>11549204</v>
      </c>
      <c r="C4367" s="77">
        <v>668</v>
      </c>
      <c r="D4367" s="77"/>
      <c r="E4367" s="100">
        <v>1131</v>
      </c>
      <c r="F4367" s="101">
        <v>7436</v>
      </c>
      <c r="G4367" s="102">
        <v>191611</v>
      </c>
      <c r="H4367" s="103">
        <v>46227</v>
      </c>
      <c r="I4367" s="104" t="s">
        <v>926</v>
      </c>
      <c r="J4367" s="77"/>
      <c r="K4367" s="77" t="str">
        <f ca="1">+IF(ISERROR(MATCH([1]!WORKORDER[[#This Row],[TRAVELER]],[1]!Table1[TRAVELER],0)),K4367,"Shipped")</f>
        <v>Shipped</v>
      </c>
      <c r="L4367" s="77">
        <f ca="1">IF(ISERROR(MATCH([1]!WORKORDER[[#This Row],[TRAVELER]],[1]!Table1[TRAVELER],0)),L4367,#REF!)</f>
        <v>29913</v>
      </c>
    </row>
    <row r="4368" spans="1:12" hidden="1" x14ac:dyDescent="0.25">
      <c r="A4368" s="77">
        <v>713889</v>
      </c>
      <c r="B4368" s="77">
        <v>11549204</v>
      </c>
      <c r="C4368" s="77">
        <v>694</v>
      </c>
      <c r="D4368" s="77"/>
      <c r="E4368" s="100">
        <v>1161</v>
      </c>
      <c r="F4368" s="101">
        <v>7633</v>
      </c>
      <c r="G4368" s="102">
        <v>191611</v>
      </c>
      <c r="H4368" s="103">
        <v>46227</v>
      </c>
      <c r="I4368" s="104" t="s">
        <v>926</v>
      </c>
      <c r="J4368" s="77"/>
      <c r="K4368" s="77" t="str">
        <f ca="1">+IF(ISERROR(MATCH([1]!WORKORDER[[#This Row],[TRAVELER]],[1]!Table1[TRAVELER],0)),K4368,"Shipped")</f>
        <v>Shipped</v>
      </c>
      <c r="L4368" s="77">
        <f ca="1">IF(ISERROR(MATCH([1]!WORKORDER[[#This Row],[TRAVELER]],[1]!Table1[TRAVELER],0)),L4368,#REF!)</f>
        <v>29909</v>
      </c>
    </row>
    <row r="4369" spans="1:12" hidden="1" x14ac:dyDescent="0.25">
      <c r="A4369" s="77">
        <v>713890</v>
      </c>
      <c r="B4369" s="77">
        <v>11549204</v>
      </c>
      <c r="C4369" s="77">
        <v>769</v>
      </c>
      <c r="D4369" s="77"/>
      <c r="E4369" s="100">
        <v>1128</v>
      </c>
      <c r="F4369" s="101">
        <v>7416</v>
      </c>
      <c r="G4369" s="102">
        <v>191611</v>
      </c>
      <c r="H4369" s="103">
        <v>46227</v>
      </c>
      <c r="I4369" s="104" t="s">
        <v>926</v>
      </c>
      <c r="J4369" s="77"/>
      <c r="K4369" s="77" t="str">
        <f ca="1">+IF(ISERROR(MATCH([1]!WORKORDER[[#This Row],[TRAVELER]],[1]!Table1[TRAVELER],0)),K4369,"Shipped")</f>
        <v>Shipped</v>
      </c>
      <c r="L4369" s="77">
        <f ca="1">IF(ISERROR(MATCH([1]!WORKORDER[[#This Row],[TRAVELER]],[1]!Table1[TRAVELER],0)),L4369,#REF!)</f>
        <v>29929</v>
      </c>
    </row>
    <row r="4370" spans="1:12" hidden="1" x14ac:dyDescent="0.25">
      <c r="A4370" s="77">
        <v>713891</v>
      </c>
      <c r="B4370" s="77">
        <v>11549204</v>
      </c>
      <c r="C4370" s="77">
        <v>350</v>
      </c>
      <c r="D4370" s="77"/>
      <c r="E4370" s="100">
        <v>1170</v>
      </c>
      <c r="F4370" s="101">
        <v>7692</v>
      </c>
      <c r="G4370" s="102">
        <v>191611</v>
      </c>
      <c r="H4370" s="103">
        <v>46227</v>
      </c>
      <c r="I4370" s="104" t="s">
        <v>926</v>
      </c>
      <c r="J4370" s="77"/>
      <c r="K4370" s="77" t="str">
        <f ca="1">+IF(ISERROR(MATCH([1]!WORKORDER[[#This Row],[TRAVELER]],[1]!Table1[TRAVELER],0)),K4370,"Shipped")</f>
        <v>Shipped</v>
      </c>
      <c r="L4370" s="77">
        <f ca="1">IF(ISERROR(MATCH([1]!WORKORDER[[#This Row],[TRAVELER]],[1]!Table1[TRAVELER],0)),L4370,#REF!)</f>
        <v>29919</v>
      </c>
    </row>
    <row r="4371" spans="1:12" hidden="1" x14ac:dyDescent="0.25">
      <c r="A4371" s="77">
        <v>713892</v>
      </c>
      <c r="B4371" s="77">
        <v>11549204</v>
      </c>
      <c r="C4371" s="77">
        <v>187</v>
      </c>
      <c r="D4371" s="77"/>
      <c r="E4371" s="100">
        <v>1217</v>
      </c>
      <c r="F4371" s="101">
        <v>8001</v>
      </c>
      <c r="G4371" s="102">
        <v>191611</v>
      </c>
      <c r="H4371" s="103">
        <v>46227</v>
      </c>
      <c r="I4371" s="104" t="s">
        <v>926</v>
      </c>
      <c r="J4371" s="77"/>
      <c r="K4371" s="77" t="str">
        <f ca="1">+IF(ISERROR(MATCH([1]!WORKORDER[[#This Row],[TRAVELER]],[1]!Table1[TRAVELER],0)),K4371,"Shipped")</f>
        <v>Shipped</v>
      </c>
      <c r="L4371" s="77">
        <f ca="1">IF(ISERROR(MATCH([1]!WORKORDER[[#This Row],[TRAVELER]],[1]!Table1[TRAVELER],0)),L4371,#REF!)</f>
        <v>29919</v>
      </c>
    </row>
    <row r="4372" spans="1:12" hidden="1" x14ac:dyDescent="0.25">
      <c r="A4372" s="77">
        <v>713893</v>
      </c>
      <c r="B4372" s="77">
        <v>11549204</v>
      </c>
      <c r="C4372" s="77">
        <v>953</v>
      </c>
      <c r="D4372" s="77"/>
      <c r="E4372" s="100">
        <v>1091</v>
      </c>
      <c r="F4372" s="101">
        <v>7173</v>
      </c>
      <c r="G4372" s="102">
        <v>191611</v>
      </c>
      <c r="H4372" s="103">
        <v>46227</v>
      </c>
      <c r="I4372" s="104" t="s">
        <v>926</v>
      </c>
      <c r="J4372" s="77"/>
      <c r="K4372" s="77" t="str">
        <f ca="1">+IF(ISERROR(MATCH([1]!WORKORDER[[#This Row],[TRAVELER]],[1]!Table1[TRAVELER],0)),K4372,"Shipped")</f>
        <v>Shipped</v>
      </c>
      <c r="L4372" s="77">
        <f ca="1">IF(ISERROR(MATCH([1]!WORKORDER[[#This Row],[TRAVELER]],[1]!Table1[TRAVELER],0)),L4372,#REF!)</f>
        <v>29900</v>
      </c>
    </row>
    <row r="4373" spans="1:12" hidden="1" x14ac:dyDescent="0.25">
      <c r="A4373" s="77">
        <v>713894</v>
      </c>
      <c r="B4373" s="77">
        <v>11546456</v>
      </c>
      <c r="C4373" s="77">
        <v>946</v>
      </c>
      <c r="D4373" s="77"/>
      <c r="E4373" s="100">
        <v>1013</v>
      </c>
      <c r="F4373" s="101">
        <v>83033</v>
      </c>
      <c r="G4373" s="102">
        <v>192831</v>
      </c>
      <c r="H4373" s="103">
        <v>46238</v>
      </c>
      <c r="I4373" s="104" t="s">
        <v>926</v>
      </c>
      <c r="J4373" s="77"/>
      <c r="K4373" s="77" t="str">
        <f ca="1">+IF(ISERROR(MATCH([1]!WORKORDER[[#This Row],[TRAVELER]],[1]!Table1[TRAVELER],0)),K4373,"Shipped")</f>
        <v>Shipped</v>
      </c>
      <c r="L4373" s="77">
        <f ca="1">IF(ISERROR(MATCH([1]!WORKORDER[[#This Row],[TRAVELER]],[1]!Table1[TRAVELER],0)),L4373,#REF!)</f>
        <v>29946</v>
      </c>
    </row>
    <row r="4374" spans="1:12" hidden="1" x14ac:dyDescent="0.25">
      <c r="A4374" s="77">
        <v>713895</v>
      </c>
      <c r="B4374" s="77">
        <v>11546456</v>
      </c>
      <c r="C4374" s="77">
        <v>1369</v>
      </c>
      <c r="D4374" s="77"/>
      <c r="E4374" s="100">
        <v>861</v>
      </c>
      <c r="F4374" s="101">
        <v>70574</v>
      </c>
      <c r="G4374" s="102">
        <v>192831</v>
      </c>
      <c r="H4374" s="103">
        <v>46238</v>
      </c>
      <c r="I4374" s="104" t="s">
        <v>926</v>
      </c>
      <c r="J4374" s="77"/>
      <c r="K4374" s="77" t="str">
        <f ca="1">+IF(ISERROR(MATCH([1]!WORKORDER[[#This Row],[TRAVELER]],[1]!Table1[TRAVELER],0)),K4374,"Shipped")</f>
        <v>Shipped</v>
      </c>
      <c r="L4374" s="77">
        <f ca="1">IF(ISERROR(MATCH([1]!WORKORDER[[#This Row],[TRAVELER]],[1]!Table1[TRAVELER],0)),L4374,#REF!)</f>
        <v>29946</v>
      </c>
    </row>
    <row r="4375" spans="1:12" hidden="1" x14ac:dyDescent="0.25">
      <c r="A4375" s="77">
        <v>713896</v>
      </c>
      <c r="B4375" s="77">
        <v>11546456</v>
      </c>
      <c r="C4375" s="77">
        <v>1060</v>
      </c>
      <c r="D4375" s="77"/>
      <c r="E4375" s="100">
        <v>920</v>
      </c>
      <c r="F4375" s="101">
        <v>75410</v>
      </c>
      <c r="G4375" s="102">
        <v>192831</v>
      </c>
      <c r="H4375" s="103">
        <v>46238</v>
      </c>
      <c r="I4375" s="104" t="s">
        <v>926</v>
      </c>
      <c r="J4375" s="77"/>
      <c r="K4375" s="77" t="str">
        <f ca="1">+IF(ISERROR(MATCH([1]!WORKORDER[[#This Row],[TRAVELER]],[1]!Table1[TRAVELER],0)),K4375,"Shipped")</f>
        <v>Shipped</v>
      </c>
      <c r="L4375" s="77">
        <f ca="1">IF(ISERROR(MATCH([1]!WORKORDER[[#This Row],[TRAVELER]],[1]!Table1[TRAVELER],0)),L4375,#REF!)</f>
        <v>29948</v>
      </c>
    </row>
    <row r="4376" spans="1:12" hidden="1" x14ac:dyDescent="0.25">
      <c r="A4376" s="77">
        <v>713897</v>
      </c>
      <c r="B4376" s="77">
        <v>11546456</v>
      </c>
      <c r="C4376" s="77">
        <v>845</v>
      </c>
      <c r="D4376" s="77"/>
      <c r="E4376" s="100">
        <v>940</v>
      </c>
      <c r="F4376" s="101">
        <v>77049</v>
      </c>
      <c r="G4376" s="102">
        <v>192831</v>
      </c>
      <c r="H4376" s="103">
        <v>46238</v>
      </c>
      <c r="I4376" s="104" t="s">
        <v>926</v>
      </c>
      <c r="J4376" s="77"/>
      <c r="K4376" s="77" t="str">
        <f ca="1">+IF(ISERROR(MATCH([1]!WORKORDER[[#This Row],[TRAVELER]],[1]!Table1[TRAVELER],0)),K4376,"Shipped")</f>
        <v>Shipped</v>
      </c>
      <c r="L4376" s="77">
        <f ca="1">IF(ISERROR(MATCH([1]!WORKORDER[[#This Row],[TRAVELER]],[1]!Table1[TRAVELER],0)),L4376,#REF!)</f>
        <v>29948</v>
      </c>
    </row>
    <row r="4377" spans="1:12" hidden="1" x14ac:dyDescent="0.25">
      <c r="A4377" s="77">
        <v>713908</v>
      </c>
      <c r="B4377" s="77" t="s">
        <v>951</v>
      </c>
      <c r="C4377" s="77">
        <v>1066</v>
      </c>
      <c r="D4377" s="77"/>
      <c r="E4377" s="100">
        <v>1035</v>
      </c>
      <c r="F4377" s="101">
        <v>78409</v>
      </c>
      <c r="G4377" s="102">
        <v>191611</v>
      </c>
      <c r="H4377" s="103">
        <v>46227</v>
      </c>
      <c r="I4377" s="104" t="s">
        <v>926</v>
      </c>
      <c r="J4377" s="77"/>
      <c r="K4377" s="77" t="str">
        <f ca="1">+IF(ISERROR(MATCH([1]!WORKORDER[[#This Row],[TRAVELER]],[1]!Table1[TRAVELER],0)),K4377,"Shipped")</f>
        <v>Shipped</v>
      </c>
      <c r="L4377" s="77">
        <f ca="1">IF(ISERROR(MATCH([1]!WORKORDER[[#This Row],[TRAVELER]],[1]!Table1[TRAVELER],0)),L4377,#REF!)</f>
        <v>29900</v>
      </c>
    </row>
    <row r="4378" spans="1:12" hidden="1" x14ac:dyDescent="0.25">
      <c r="A4378" s="77">
        <v>713909</v>
      </c>
      <c r="B4378" s="77" t="s">
        <v>951</v>
      </c>
      <c r="C4378" s="77">
        <v>45</v>
      </c>
      <c r="D4378" s="77"/>
      <c r="E4378" s="100">
        <v>909</v>
      </c>
      <c r="F4378" s="101">
        <v>68864</v>
      </c>
      <c r="G4378" s="102">
        <v>191611</v>
      </c>
      <c r="H4378" s="103">
        <v>46227</v>
      </c>
      <c r="I4378" s="104" t="s">
        <v>926</v>
      </c>
      <c r="J4378" s="77"/>
      <c r="K4378" s="77" t="str">
        <f ca="1">+IF(ISERROR(MATCH([1]!WORKORDER[[#This Row],[TRAVELER]],[1]!Table1[TRAVELER],0)),K4378,"Shipped")</f>
        <v>Shipped</v>
      </c>
      <c r="L4378" s="77">
        <f ca="1">IF(ISERROR(MATCH([1]!WORKORDER[[#This Row],[TRAVELER]],[1]!Table1[TRAVELER],0)),L4378,#REF!)</f>
        <v>29936</v>
      </c>
    </row>
    <row r="4379" spans="1:12" hidden="1" x14ac:dyDescent="0.25">
      <c r="A4379" s="77">
        <v>713910</v>
      </c>
      <c r="B4379" s="77">
        <v>11546566</v>
      </c>
      <c r="C4379" s="77">
        <v>1107</v>
      </c>
      <c r="D4379" s="77"/>
      <c r="E4379" s="100">
        <v>972</v>
      </c>
      <c r="F4379" s="101">
        <v>54000</v>
      </c>
      <c r="G4379" s="102">
        <v>192639</v>
      </c>
      <c r="H4379" s="103">
        <v>46230</v>
      </c>
      <c r="I4379" s="104" t="s">
        <v>2513</v>
      </c>
      <c r="J4379" s="77"/>
      <c r="K4379" s="77" t="str">
        <f ca="1">+IF(ISERROR(MATCH([1]!WORKORDER[[#This Row],[TRAVELER]],[1]!Table1[TRAVELER],0)),K4379,"Shipped")</f>
        <v>Shipped</v>
      </c>
      <c r="L4379" s="77">
        <f ca="1">IF(ISERROR(MATCH([1]!WORKORDER[[#This Row],[TRAVELER]],[1]!Table1[TRAVELER],0)),L4379,#REF!)</f>
        <v>29909</v>
      </c>
    </row>
    <row r="4380" spans="1:12" hidden="1" x14ac:dyDescent="0.25">
      <c r="A4380" s="77">
        <v>713911</v>
      </c>
      <c r="B4380" s="77">
        <v>11546566</v>
      </c>
      <c r="C4380" s="77">
        <v>1628</v>
      </c>
      <c r="D4380" s="77"/>
      <c r="E4380" s="100">
        <v>712</v>
      </c>
      <c r="F4380" s="101">
        <v>39556</v>
      </c>
      <c r="G4380" s="102">
        <v>192639</v>
      </c>
      <c r="H4380" s="103">
        <v>46230</v>
      </c>
      <c r="I4380" s="104" t="s">
        <v>2514</v>
      </c>
      <c r="J4380" s="77"/>
      <c r="K4380" s="77" t="str">
        <f ca="1">+IF(ISERROR(MATCH([1]!WORKORDER[[#This Row],[TRAVELER]],[1]!Table1[TRAVELER],0)),K4380,"Shipped")</f>
        <v>Shipped</v>
      </c>
      <c r="L4380" s="77">
        <f ca="1">IF(ISERROR(MATCH([1]!WORKORDER[[#This Row],[TRAVELER]],[1]!Table1[TRAVELER],0)),L4380,#REF!)</f>
        <v>29909</v>
      </c>
    </row>
    <row r="4381" spans="1:12" hidden="1" x14ac:dyDescent="0.25">
      <c r="A4381" s="77">
        <v>713912</v>
      </c>
      <c r="B4381" s="77">
        <v>11546566</v>
      </c>
      <c r="C4381" s="77">
        <v>1653</v>
      </c>
      <c r="D4381" s="77"/>
      <c r="E4381" s="100">
        <v>821</v>
      </c>
      <c r="F4381" s="101">
        <v>45611</v>
      </c>
      <c r="G4381" s="102">
        <v>192639</v>
      </c>
      <c r="H4381" s="103">
        <v>46230</v>
      </c>
      <c r="I4381" s="104" t="s">
        <v>2515</v>
      </c>
      <c r="J4381" s="77"/>
      <c r="K4381" s="77" t="str">
        <f ca="1">+IF(ISERROR(MATCH([1]!WORKORDER[[#This Row],[TRAVELER]],[1]!Table1[TRAVELER],0)),K4381,"Shipped")</f>
        <v>Shipped</v>
      </c>
      <c r="L4381" s="77">
        <f ca="1">IF(ISERROR(MATCH([1]!WORKORDER[[#This Row],[TRAVELER]],[1]!Table1[TRAVELER],0)),L4381,#REF!)</f>
        <v>29911</v>
      </c>
    </row>
    <row r="4382" spans="1:12" hidden="1" x14ac:dyDescent="0.25">
      <c r="A4382" s="77">
        <v>713913</v>
      </c>
      <c r="B4382" s="77">
        <v>11546566</v>
      </c>
      <c r="C4382" s="77">
        <v>103</v>
      </c>
      <c r="D4382" s="77"/>
      <c r="E4382" s="100">
        <v>806</v>
      </c>
      <c r="F4382" s="101">
        <v>44778</v>
      </c>
      <c r="G4382" s="102">
        <v>192639</v>
      </c>
      <c r="H4382" s="103">
        <v>46230</v>
      </c>
      <c r="I4382" s="104" t="s">
        <v>2516</v>
      </c>
      <c r="J4382" s="77"/>
      <c r="K4382" s="77" t="str">
        <f ca="1">+IF(ISERROR(MATCH([1]!WORKORDER[[#This Row],[TRAVELER]],[1]!Table1[TRAVELER],0)),K4382,"Shipped")</f>
        <v>Shipped</v>
      </c>
      <c r="L4382" s="77">
        <f ca="1">IF(ISERROR(MATCH([1]!WORKORDER[[#This Row],[TRAVELER]],[1]!Table1[TRAVELER],0)),L4382,#REF!)</f>
        <v>29909</v>
      </c>
    </row>
    <row r="4383" spans="1:12" hidden="1" x14ac:dyDescent="0.25">
      <c r="A4383" s="77">
        <v>713914</v>
      </c>
      <c r="B4383" s="77">
        <v>11546566</v>
      </c>
      <c r="C4383" s="77">
        <v>139</v>
      </c>
      <c r="D4383" s="77"/>
      <c r="E4383" s="100">
        <v>922</v>
      </c>
      <c r="F4383" s="101">
        <v>51222</v>
      </c>
      <c r="G4383" s="102">
        <v>192639</v>
      </c>
      <c r="H4383" s="103">
        <v>46230</v>
      </c>
      <c r="I4383" s="104" t="s">
        <v>2517</v>
      </c>
      <c r="J4383" s="77"/>
      <c r="K4383" s="77" t="str">
        <f ca="1">+IF(ISERROR(MATCH([1]!WORKORDER[[#This Row],[TRAVELER]],[1]!Table1[TRAVELER],0)),K4383,"Shipped")</f>
        <v>Shipped</v>
      </c>
      <c r="L4383" s="77">
        <f ca="1">IF(ISERROR(MATCH([1]!WORKORDER[[#This Row],[TRAVELER]],[1]!Table1[TRAVELER],0)),L4383,#REF!)</f>
        <v>29911</v>
      </c>
    </row>
    <row r="4384" spans="1:12" hidden="1" x14ac:dyDescent="0.25">
      <c r="A4384" s="77">
        <v>713915</v>
      </c>
      <c r="B4384" s="77">
        <v>11546566</v>
      </c>
      <c r="C4384" s="77">
        <v>1582</v>
      </c>
      <c r="D4384" s="77"/>
      <c r="E4384" s="100">
        <v>810</v>
      </c>
      <c r="F4384" s="101">
        <v>45000</v>
      </c>
      <c r="G4384" s="102">
        <v>192639</v>
      </c>
      <c r="H4384" s="103">
        <v>46230</v>
      </c>
      <c r="I4384" s="104" t="s">
        <v>2518</v>
      </c>
      <c r="J4384" s="77"/>
      <c r="K4384" s="77" t="str">
        <f ca="1">+IF(ISERROR(MATCH([1]!WORKORDER[[#This Row],[TRAVELER]],[1]!Table1[TRAVELER],0)),K4384,"Shipped")</f>
        <v>Shipped</v>
      </c>
      <c r="L4384" s="77">
        <f ca="1">IF(ISERROR(MATCH([1]!WORKORDER[[#This Row],[TRAVELER]],[1]!Table1[TRAVELER],0)),L4384,#REF!)</f>
        <v>29909</v>
      </c>
    </row>
    <row r="4385" spans="1:12" hidden="1" x14ac:dyDescent="0.25">
      <c r="A4385" s="77">
        <v>713916</v>
      </c>
      <c r="B4385" s="77">
        <v>11610128</v>
      </c>
      <c r="C4385" s="77">
        <v>60</v>
      </c>
      <c r="D4385" s="77"/>
      <c r="E4385" s="100">
        <v>786</v>
      </c>
      <c r="F4385" s="101">
        <v>28071</v>
      </c>
      <c r="G4385" s="102">
        <v>192639</v>
      </c>
      <c r="H4385" s="103">
        <v>46230</v>
      </c>
      <c r="I4385" s="104" t="s">
        <v>2519</v>
      </c>
      <c r="J4385" s="77"/>
      <c r="K4385" s="77" t="str">
        <f ca="1">+IF(ISERROR(MATCH([1]!WORKORDER[[#This Row],[TRAVELER]],[1]!Table1[TRAVELER],0)),K4385,"Shipped")</f>
        <v>Shipped</v>
      </c>
      <c r="L4385" s="77">
        <f ca="1">IF(ISERROR(MATCH([1]!WORKORDER[[#This Row],[TRAVELER]],[1]!Table1[TRAVELER],0)),L4385,#REF!)</f>
        <v>29911</v>
      </c>
    </row>
    <row r="4386" spans="1:12" hidden="1" x14ac:dyDescent="0.25">
      <c r="A4386" s="77">
        <v>713917</v>
      </c>
      <c r="B4386" s="77">
        <v>11610128</v>
      </c>
      <c r="C4386" s="77">
        <v>20</v>
      </c>
      <c r="D4386" s="77"/>
      <c r="E4386" s="100">
        <v>957</v>
      </c>
      <c r="F4386" s="101">
        <v>34179</v>
      </c>
      <c r="G4386" s="102">
        <v>192639</v>
      </c>
      <c r="H4386" s="103">
        <v>46230</v>
      </c>
      <c r="I4386" s="104" t="s">
        <v>2520</v>
      </c>
      <c r="J4386" s="77"/>
      <c r="K4386" s="77" t="str">
        <f ca="1">+IF(ISERROR(MATCH([1]!WORKORDER[[#This Row],[TRAVELER]],[1]!Table1[TRAVELER],0)),K4386,"Shipped")</f>
        <v>Shipped</v>
      </c>
      <c r="L4386" s="77">
        <f ca="1">IF(ISERROR(MATCH([1]!WORKORDER[[#This Row],[TRAVELER]],[1]!Table1[TRAVELER],0)),L4386,#REF!)</f>
        <v>29909</v>
      </c>
    </row>
    <row r="4387" spans="1:12" hidden="1" x14ac:dyDescent="0.25">
      <c r="A4387" s="77">
        <v>713924</v>
      </c>
      <c r="B4387" s="77" t="s">
        <v>934</v>
      </c>
      <c r="C4387" s="77" t="s">
        <v>922</v>
      </c>
      <c r="D4387" s="77"/>
      <c r="E4387" s="100">
        <v>1320</v>
      </c>
      <c r="F4387" s="101">
        <v>40000</v>
      </c>
      <c r="G4387" s="102">
        <v>192796</v>
      </c>
      <c r="H4387" s="103">
        <v>46234</v>
      </c>
      <c r="I4387" s="104" t="s">
        <v>926</v>
      </c>
      <c r="J4387" s="77"/>
      <c r="K4387" s="77" t="str">
        <f ca="1">+IF(ISERROR(MATCH([1]!WORKORDER[[#This Row],[TRAVELER]],[1]!Table1[TRAVELER],0)),K4387,"Shipped")</f>
        <v>Shipped</v>
      </c>
      <c r="L4387" s="77">
        <f ca="1">IF(ISERROR(MATCH([1]!WORKORDER[[#This Row],[TRAVELER]],[1]!Table1[TRAVELER],0)),L4387,#REF!)</f>
        <v>29939</v>
      </c>
    </row>
    <row r="4388" spans="1:12" hidden="1" x14ac:dyDescent="0.25">
      <c r="A4388" s="77">
        <v>713925</v>
      </c>
      <c r="B4388" s="77" t="s">
        <v>934</v>
      </c>
      <c r="C4388" s="77" t="s">
        <v>922</v>
      </c>
      <c r="D4388" s="77"/>
      <c r="E4388" s="100">
        <v>1320</v>
      </c>
      <c r="F4388" s="101">
        <v>40000</v>
      </c>
      <c r="G4388" s="102">
        <v>192796</v>
      </c>
      <c r="H4388" s="103">
        <v>46234</v>
      </c>
      <c r="I4388" s="104" t="s">
        <v>2521</v>
      </c>
      <c r="J4388" s="77"/>
      <c r="K4388" s="77" t="str">
        <f ca="1">+IF(ISERROR(MATCH([1]!WORKORDER[[#This Row],[TRAVELER]],[1]!Table1[TRAVELER],0)),K4388,"Shipped")</f>
        <v>Shipped</v>
      </c>
      <c r="L4388" s="77">
        <f ca="1">IF(ISERROR(MATCH([1]!WORKORDER[[#This Row],[TRAVELER]],[1]!Table1[TRAVELER],0)),L4388,#REF!)</f>
        <v>29939</v>
      </c>
    </row>
    <row r="4389" spans="1:12" hidden="1" x14ac:dyDescent="0.25">
      <c r="A4389" s="77">
        <v>713926</v>
      </c>
      <c r="B4389" s="77" t="s">
        <v>934</v>
      </c>
      <c r="C4389" s="77" t="s">
        <v>922</v>
      </c>
      <c r="D4389" s="77"/>
      <c r="E4389" s="100">
        <v>1320</v>
      </c>
      <c r="F4389" s="101">
        <v>40000</v>
      </c>
      <c r="G4389" s="102">
        <v>192796</v>
      </c>
      <c r="H4389" s="103">
        <v>46234</v>
      </c>
      <c r="I4389" s="104" t="s">
        <v>926</v>
      </c>
      <c r="J4389" s="77"/>
      <c r="K4389" s="77" t="str">
        <f ca="1">+IF(ISERROR(MATCH([1]!WORKORDER[[#This Row],[TRAVELER]],[1]!Table1[TRAVELER],0)),K4389,"Shipped")</f>
        <v>Shipped</v>
      </c>
      <c r="L4389" s="77">
        <f ca="1">IF(ISERROR(MATCH([1]!WORKORDER[[#This Row],[TRAVELER]],[1]!Table1[TRAVELER],0)),L4389,#REF!)</f>
        <v>29932</v>
      </c>
    </row>
    <row r="4390" spans="1:12" hidden="1" x14ac:dyDescent="0.25">
      <c r="A4390" s="77">
        <v>713927</v>
      </c>
      <c r="B4390" s="77" t="s">
        <v>934</v>
      </c>
      <c r="C4390" s="77" t="s">
        <v>922</v>
      </c>
      <c r="D4390" s="77"/>
      <c r="E4390" s="100">
        <v>1320</v>
      </c>
      <c r="F4390" s="101">
        <v>40000</v>
      </c>
      <c r="G4390" s="102">
        <v>192796</v>
      </c>
      <c r="H4390" s="103">
        <v>46234</v>
      </c>
      <c r="I4390" s="104" t="s">
        <v>2522</v>
      </c>
      <c r="J4390" s="77"/>
      <c r="K4390" s="77" t="str">
        <f ca="1">+IF(ISERROR(MATCH([1]!WORKORDER[[#This Row],[TRAVELER]],[1]!Table1[TRAVELER],0)),K4390,"Shipped")</f>
        <v>Shipped</v>
      </c>
      <c r="L4390" s="77">
        <f ca="1">IF(ISERROR(MATCH([1]!WORKORDER[[#This Row],[TRAVELER]],[1]!Table1[TRAVELER],0)),L4390,#REF!)</f>
        <v>29932</v>
      </c>
    </row>
    <row r="4391" spans="1:12" hidden="1" x14ac:dyDescent="0.25">
      <c r="A4391" s="77">
        <v>713928</v>
      </c>
      <c r="B4391" s="77" t="s">
        <v>934</v>
      </c>
      <c r="C4391" s="77" t="s">
        <v>922</v>
      </c>
      <c r="D4391" s="77"/>
      <c r="E4391" s="100">
        <v>1320</v>
      </c>
      <c r="F4391" s="101">
        <v>40000</v>
      </c>
      <c r="G4391" s="102">
        <v>192796</v>
      </c>
      <c r="H4391" s="103">
        <v>46234</v>
      </c>
      <c r="I4391" s="104" t="s">
        <v>926</v>
      </c>
      <c r="J4391" s="77"/>
      <c r="K4391" s="77" t="str">
        <f ca="1">+IF(ISERROR(MATCH([1]!WORKORDER[[#This Row],[TRAVELER]],[1]!Table1[TRAVELER],0)),K4391,"Shipped")</f>
        <v>Shipped</v>
      </c>
      <c r="L4391" s="77">
        <f ca="1">IF(ISERROR(MATCH([1]!WORKORDER[[#This Row],[TRAVELER]],[1]!Table1[TRAVELER],0)),L4391,#REF!)</f>
        <v>29932</v>
      </c>
    </row>
    <row r="4392" spans="1:12" hidden="1" x14ac:dyDescent="0.25">
      <c r="A4392" s="77">
        <v>713929</v>
      </c>
      <c r="B4392" s="77" t="s">
        <v>934</v>
      </c>
      <c r="C4392" s="77" t="s">
        <v>922</v>
      </c>
      <c r="D4392" s="77"/>
      <c r="E4392" s="100">
        <v>1320</v>
      </c>
      <c r="F4392" s="101">
        <v>40000</v>
      </c>
      <c r="G4392" s="102">
        <v>192796</v>
      </c>
      <c r="H4392" s="103">
        <v>46234</v>
      </c>
      <c r="I4392" s="104" t="s">
        <v>2523</v>
      </c>
      <c r="J4392" s="77"/>
      <c r="K4392" s="77" t="str">
        <f ca="1">+IF(ISERROR(MATCH([1]!WORKORDER[[#This Row],[TRAVELER]],[1]!Table1[TRAVELER],0)),K4392,"Shipped")</f>
        <v>Shipped</v>
      </c>
      <c r="L4392" s="77">
        <f ca="1">IF(ISERROR(MATCH([1]!WORKORDER[[#This Row],[TRAVELER]],[1]!Table1[TRAVELER],0)),L4392,#REF!)</f>
        <v>29932</v>
      </c>
    </row>
    <row r="4393" spans="1:12" hidden="1" x14ac:dyDescent="0.25">
      <c r="A4393" s="77">
        <v>713930</v>
      </c>
      <c r="B4393" s="77" t="s">
        <v>944</v>
      </c>
      <c r="C4393" s="77" t="s">
        <v>922</v>
      </c>
      <c r="D4393" s="77"/>
      <c r="E4393" s="100">
        <v>1736</v>
      </c>
      <c r="F4393" s="101">
        <v>40000</v>
      </c>
      <c r="G4393" s="102">
        <v>192737</v>
      </c>
      <c r="H4393" s="103">
        <v>46233</v>
      </c>
      <c r="I4393" s="104" t="s">
        <v>926</v>
      </c>
      <c r="J4393" s="77"/>
      <c r="K4393" s="77" t="str">
        <f ca="1">+IF(ISERROR(MATCH([1]!WORKORDER[[#This Row],[TRAVELER]],[1]!Table1[TRAVELER],0)),K4393,"Shipped")</f>
        <v>Shipped</v>
      </c>
      <c r="L4393" s="77">
        <f ca="1">IF(ISERROR(MATCH([1]!WORKORDER[[#This Row],[TRAVELER]],[1]!Table1[TRAVELER],0)),L4393,#REF!)</f>
        <v>29934</v>
      </c>
    </row>
    <row r="4394" spans="1:12" hidden="1" x14ac:dyDescent="0.25">
      <c r="A4394" s="77">
        <v>713931</v>
      </c>
      <c r="B4394" s="77" t="s">
        <v>944</v>
      </c>
      <c r="C4394" s="77" t="s">
        <v>922</v>
      </c>
      <c r="D4394" s="77"/>
      <c r="E4394" s="100">
        <v>1736</v>
      </c>
      <c r="F4394" s="101">
        <v>40000</v>
      </c>
      <c r="G4394" s="102">
        <v>192737</v>
      </c>
      <c r="H4394" s="103">
        <v>46233</v>
      </c>
      <c r="I4394" s="104" t="s">
        <v>2524</v>
      </c>
      <c r="J4394" s="77"/>
      <c r="K4394" s="77" t="str">
        <f ca="1">+IF(ISERROR(MATCH([1]!WORKORDER[[#This Row],[TRAVELER]],[1]!Table1[TRAVELER],0)),K4394,"Shipped")</f>
        <v>Shipped</v>
      </c>
      <c r="L4394" s="77">
        <f ca="1">IF(ISERROR(MATCH([1]!WORKORDER[[#This Row],[TRAVELER]],[1]!Table1[TRAVELER],0)),L4394,#REF!)</f>
        <v>29932</v>
      </c>
    </row>
    <row r="4395" spans="1:12" hidden="1" x14ac:dyDescent="0.25">
      <c r="A4395" s="77">
        <v>713932</v>
      </c>
      <c r="B4395" s="77" t="s">
        <v>944</v>
      </c>
      <c r="C4395" s="77" t="s">
        <v>922</v>
      </c>
      <c r="D4395" s="77"/>
      <c r="E4395" s="100">
        <v>1736</v>
      </c>
      <c r="F4395" s="101">
        <v>40000</v>
      </c>
      <c r="G4395" s="102">
        <v>192737</v>
      </c>
      <c r="H4395" s="103">
        <v>46233</v>
      </c>
      <c r="I4395" s="104" t="s">
        <v>926</v>
      </c>
      <c r="J4395" s="77"/>
      <c r="K4395" s="77" t="str">
        <f ca="1">+IF(ISERROR(MATCH([1]!WORKORDER[[#This Row],[TRAVELER]],[1]!Table1[TRAVELER],0)),K4395,"Shipped")</f>
        <v>Shipped</v>
      </c>
      <c r="L4395" s="77">
        <f ca="1">IF(ISERROR(MATCH([1]!WORKORDER[[#This Row],[TRAVELER]],[1]!Table1[TRAVELER],0)),L4395,#REF!)</f>
        <v>29932</v>
      </c>
    </row>
    <row r="4396" spans="1:12" hidden="1" x14ac:dyDescent="0.25">
      <c r="A4396" s="77">
        <v>713933</v>
      </c>
      <c r="B4396" s="77" t="s">
        <v>944</v>
      </c>
      <c r="C4396" s="77" t="s">
        <v>922</v>
      </c>
      <c r="D4396" s="77"/>
      <c r="E4396" s="100">
        <v>1736</v>
      </c>
      <c r="F4396" s="101">
        <v>40000</v>
      </c>
      <c r="G4396" s="102">
        <v>192737</v>
      </c>
      <c r="H4396" s="103">
        <v>46233</v>
      </c>
      <c r="I4396" s="104" t="s">
        <v>2525</v>
      </c>
      <c r="J4396" s="77"/>
      <c r="K4396" s="77" t="str">
        <f ca="1">+IF(ISERROR(MATCH([1]!WORKORDER[[#This Row],[TRAVELER]],[1]!Table1[TRAVELER],0)),K4396,"Shipped")</f>
        <v>Shipped</v>
      </c>
      <c r="L4396" s="77">
        <f ca="1">IF(ISERROR(MATCH([1]!WORKORDER[[#This Row],[TRAVELER]],[1]!Table1[TRAVELER],0)),L4396,#REF!)</f>
        <v>29934</v>
      </c>
    </row>
    <row r="4397" spans="1:12" hidden="1" x14ac:dyDescent="0.25">
      <c r="A4397" s="77">
        <v>713934</v>
      </c>
      <c r="B4397" s="77" t="s">
        <v>944</v>
      </c>
      <c r="C4397" s="77" t="s">
        <v>922</v>
      </c>
      <c r="D4397" s="77"/>
      <c r="E4397" s="100">
        <v>1736</v>
      </c>
      <c r="F4397" s="101">
        <v>40000</v>
      </c>
      <c r="G4397" s="102">
        <v>192737</v>
      </c>
      <c r="H4397" s="103">
        <v>46233</v>
      </c>
      <c r="I4397" s="104" t="s">
        <v>926</v>
      </c>
      <c r="J4397" s="77"/>
      <c r="K4397" s="77" t="str">
        <f ca="1">+IF(ISERROR(MATCH([1]!WORKORDER[[#This Row],[TRAVELER]],[1]!Table1[TRAVELER],0)),K4397,"Shipped")</f>
        <v>Shipped</v>
      </c>
      <c r="L4397" s="77">
        <f ca="1">IF(ISERROR(MATCH([1]!WORKORDER[[#This Row],[TRAVELER]],[1]!Table1[TRAVELER],0)),L4397,#REF!)</f>
        <v>29934</v>
      </c>
    </row>
    <row r="4398" spans="1:12" hidden="1" x14ac:dyDescent="0.25">
      <c r="A4398" s="77">
        <v>713935</v>
      </c>
      <c r="B4398" s="77" t="s">
        <v>944</v>
      </c>
      <c r="C4398" s="77" t="s">
        <v>922</v>
      </c>
      <c r="D4398" s="77"/>
      <c r="E4398" s="100">
        <v>1736</v>
      </c>
      <c r="F4398" s="101">
        <v>40000</v>
      </c>
      <c r="G4398" s="102">
        <v>192737</v>
      </c>
      <c r="H4398" s="103">
        <v>46233</v>
      </c>
      <c r="I4398" s="104" t="s">
        <v>2526</v>
      </c>
      <c r="J4398" s="77"/>
      <c r="K4398" s="77" t="str">
        <f ca="1">+IF(ISERROR(MATCH([1]!WORKORDER[[#This Row],[TRAVELER]],[1]!Table1[TRAVELER],0)),K4398,"Shipped")</f>
        <v>Shipped</v>
      </c>
      <c r="L4398" s="77">
        <f ca="1">IF(ISERROR(MATCH([1]!WORKORDER[[#This Row],[TRAVELER]],[1]!Table1[TRAVELER],0)),L4398,#REF!)</f>
        <v>29939</v>
      </c>
    </row>
    <row r="4399" spans="1:12" hidden="1" x14ac:dyDescent="0.25">
      <c r="A4399" s="77">
        <v>713936</v>
      </c>
      <c r="B4399" s="77" t="s">
        <v>944</v>
      </c>
      <c r="C4399" s="77" t="s">
        <v>922</v>
      </c>
      <c r="D4399" s="77"/>
      <c r="E4399" s="100">
        <v>1736</v>
      </c>
      <c r="F4399" s="101">
        <v>40000</v>
      </c>
      <c r="G4399" s="102">
        <v>191611</v>
      </c>
      <c r="H4399" s="103">
        <v>46227</v>
      </c>
      <c r="I4399" s="104" t="s">
        <v>926</v>
      </c>
      <c r="J4399" s="77"/>
      <c r="K4399" s="77" t="str">
        <f ca="1">+IF(ISERROR(MATCH([1]!WORKORDER[[#This Row],[TRAVELER]],[1]!Table1[TRAVELER],0)),K4399,"Shipped")</f>
        <v>Shipped</v>
      </c>
      <c r="L4399" s="77">
        <f ca="1">IF(ISERROR(MATCH([1]!WORKORDER[[#This Row],[TRAVELER]],[1]!Table1[TRAVELER],0)),L4399,#REF!)</f>
        <v>29898</v>
      </c>
    </row>
    <row r="4400" spans="1:12" hidden="1" x14ac:dyDescent="0.25">
      <c r="A4400" s="77">
        <v>713937</v>
      </c>
      <c r="B4400" s="77" t="s">
        <v>944</v>
      </c>
      <c r="C4400" s="77" t="s">
        <v>922</v>
      </c>
      <c r="D4400" s="77"/>
      <c r="E4400" s="100">
        <v>1736</v>
      </c>
      <c r="F4400" s="101">
        <v>40000</v>
      </c>
      <c r="G4400" s="102">
        <v>191611</v>
      </c>
      <c r="H4400" s="103">
        <v>46227</v>
      </c>
      <c r="I4400" s="104" t="s">
        <v>2527</v>
      </c>
      <c r="J4400" s="77"/>
      <c r="K4400" s="77" t="str">
        <f ca="1">+IF(ISERROR(MATCH([1]!WORKORDER[[#This Row],[TRAVELER]],[1]!Table1[TRAVELER],0)),K4400,"Shipped")</f>
        <v>Shipped</v>
      </c>
      <c r="L4400" s="77">
        <f ca="1">IF(ISERROR(MATCH([1]!WORKORDER[[#This Row],[TRAVELER]],[1]!Table1[TRAVELER],0)),L4400,#REF!)</f>
        <v>29919</v>
      </c>
    </row>
    <row r="4401" spans="1:12" hidden="1" x14ac:dyDescent="0.25">
      <c r="A4401" s="77">
        <v>713938</v>
      </c>
      <c r="B4401" s="77" t="s">
        <v>1048</v>
      </c>
      <c r="C4401" s="77" t="s">
        <v>922</v>
      </c>
      <c r="D4401" s="77"/>
      <c r="E4401" s="100">
        <v>1468</v>
      </c>
      <c r="F4401" s="101">
        <v>40000</v>
      </c>
      <c r="G4401" s="102">
        <v>191611</v>
      </c>
      <c r="H4401" s="103">
        <v>46227</v>
      </c>
      <c r="I4401" s="104" t="s">
        <v>926</v>
      </c>
      <c r="J4401" s="77"/>
      <c r="K4401" s="77" t="str">
        <f ca="1">+IF(ISERROR(MATCH([1]!WORKORDER[[#This Row],[TRAVELER]],[1]!Table1[TRAVELER],0)),K4401,"Shipped")</f>
        <v>Shipped</v>
      </c>
      <c r="L4401" s="77">
        <f ca="1">IF(ISERROR(MATCH([1]!WORKORDER[[#This Row],[TRAVELER]],[1]!Table1[TRAVELER],0)),L4401,#REF!)</f>
        <v>29900</v>
      </c>
    </row>
    <row r="4402" spans="1:12" hidden="1" x14ac:dyDescent="0.25">
      <c r="A4402" s="77">
        <v>713939</v>
      </c>
      <c r="B4402" s="77" t="s">
        <v>1048</v>
      </c>
      <c r="C4402" s="77" t="s">
        <v>922</v>
      </c>
      <c r="D4402" s="77"/>
      <c r="E4402" s="100">
        <v>1468</v>
      </c>
      <c r="F4402" s="101">
        <v>40000</v>
      </c>
      <c r="G4402" s="102">
        <v>191611</v>
      </c>
      <c r="H4402" s="103">
        <v>46227</v>
      </c>
      <c r="I4402" s="104" t="s">
        <v>2528</v>
      </c>
      <c r="J4402" s="77"/>
      <c r="K4402" s="77" t="str">
        <f ca="1">+IF(ISERROR(MATCH([1]!WORKORDER[[#This Row],[TRAVELER]],[1]!Table1[TRAVELER],0)),K4402,"Shipped")</f>
        <v>Shipped</v>
      </c>
      <c r="L4402" s="77">
        <f ca="1">IF(ISERROR(MATCH([1]!WORKORDER[[#This Row],[TRAVELER]],[1]!Table1[TRAVELER],0)),L4402,#REF!)</f>
        <v>29936</v>
      </c>
    </row>
    <row r="4403" spans="1:12" hidden="1" x14ac:dyDescent="0.25">
      <c r="A4403" s="77">
        <v>713940</v>
      </c>
      <c r="B4403" s="77">
        <v>11547176</v>
      </c>
      <c r="C4403" s="77" t="s">
        <v>922</v>
      </c>
      <c r="D4403" s="77"/>
      <c r="E4403" s="100">
        <v>1710</v>
      </c>
      <c r="F4403" s="101">
        <v>45000</v>
      </c>
      <c r="G4403" s="102">
        <v>192696</v>
      </c>
      <c r="H4403" s="103">
        <v>46232</v>
      </c>
      <c r="I4403" s="104" t="s">
        <v>926</v>
      </c>
      <c r="J4403" s="77"/>
      <c r="K4403" s="77" t="str">
        <f ca="1">+IF(ISERROR(MATCH([1]!WORKORDER[[#This Row],[TRAVELER]],[1]!Table1[TRAVELER],0)),K4403,"Shipped")</f>
        <v>Shipped</v>
      </c>
      <c r="L4403" s="77">
        <f ca="1">IF(ISERROR(MATCH([1]!WORKORDER[[#This Row],[TRAVELER]],[1]!Table1[TRAVELER],0)),L4403,#REF!)</f>
        <v>29921</v>
      </c>
    </row>
    <row r="4404" spans="1:12" hidden="1" x14ac:dyDescent="0.25">
      <c r="A4404" s="77">
        <v>713941</v>
      </c>
      <c r="B4404" s="77">
        <v>11547176</v>
      </c>
      <c r="C4404" s="77" t="s">
        <v>922</v>
      </c>
      <c r="D4404" s="77"/>
      <c r="E4404" s="100">
        <v>1710</v>
      </c>
      <c r="F4404" s="101">
        <v>45000</v>
      </c>
      <c r="G4404" s="102">
        <v>192696</v>
      </c>
      <c r="H4404" s="103">
        <v>46232</v>
      </c>
      <c r="I4404" s="104" t="s">
        <v>2529</v>
      </c>
      <c r="J4404" s="77"/>
      <c r="K4404" s="77" t="str">
        <f ca="1">+IF(ISERROR(MATCH([1]!WORKORDER[[#This Row],[TRAVELER]],[1]!Table1[TRAVELER],0)),K4404,"Shipped")</f>
        <v>Shipped</v>
      </c>
      <c r="L4404" s="77">
        <f ca="1">IF(ISERROR(MATCH([1]!WORKORDER[[#This Row],[TRAVELER]],[1]!Table1[TRAVELER],0)),L4404,#REF!)</f>
        <v>29939</v>
      </c>
    </row>
    <row r="4405" spans="1:12" hidden="1" x14ac:dyDescent="0.25">
      <c r="A4405" s="77">
        <v>713942</v>
      </c>
      <c r="B4405" s="77">
        <v>11604000</v>
      </c>
      <c r="C4405" s="77" t="s">
        <v>922</v>
      </c>
      <c r="D4405" s="77"/>
      <c r="E4405" s="100">
        <v>2193</v>
      </c>
      <c r="F4405" s="101">
        <v>43000</v>
      </c>
      <c r="G4405" s="102">
        <v>191380</v>
      </c>
      <c r="H4405" s="103">
        <v>46219</v>
      </c>
      <c r="I4405" s="104" t="s">
        <v>2530</v>
      </c>
      <c r="J4405" s="77"/>
      <c r="K4405" s="77" t="str">
        <f ca="1">+IF(ISERROR(MATCH([1]!WORKORDER[[#This Row],[TRAVELER]],[1]!Table1[TRAVELER],0)),K4405,"Shipped")</f>
        <v>Shipped</v>
      </c>
      <c r="L4405" s="77">
        <f ca="1">IF(ISERROR(MATCH([1]!WORKORDER[[#This Row],[TRAVELER]],[1]!Table1[TRAVELER],0)),L4405,#REF!)</f>
        <v>29871</v>
      </c>
    </row>
    <row r="4406" spans="1:12" hidden="1" x14ac:dyDescent="0.25">
      <c r="A4406" s="77">
        <v>713943</v>
      </c>
      <c r="B4406" s="77">
        <v>11604000</v>
      </c>
      <c r="C4406" s="77" t="s">
        <v>922</v>
      </c>
      <c r="D4406" s="77"/>
      <c r="E4406" s="100">
        <v>2193</v>
      </c>
      <c r="F4406" s="101">
        <v>43000</v>
      </c>
      <c r="G4406" s="102">
        <v>191380</v>
      </c>
      <c r="H4406" s="103">
        <v>46219</v>
      </c>
      <c r="I4406" s="104" t="s">
        <v>2531</v>
      </c>
      <c r="J4406" s="77"/>
      <c r="K4406" s="77" t="str">
        <f ca="1">+IF(ISERROR(MATCH([1]!WORKORDER[[#This Row],[TRAVELER]],[1]!Table1[TRAVELER],0)),K4406,"Shipped")</f>
        <v>Shipped</v>
      </c>
      <c r="L4406" s="77">
        <f ca="1">IF(ISERROR(MATCH([1]!WORKORDER[[#This Row],[TRAVELER]],[1]!Table1[TRAVELER],0)),L4406,#REF!)</f>
        <v>29867</v>
      </c>
    </row>
    <row r="4407" spans="1:12" hidden="1" x14ac:dyDescent="0.25">
      <c r="A4407" s="77">
        <v>713944</v>
      </c>
      <c r="B4407" s="77">
        <v>11604000</v>
      </c>
      <c r="C4407" s="77" t="s">
        <v>922</v>
      </c>
      <c r="D4407" s="77"/>
      <c r="E4407" s="100">
        <v>1392</v>
      </c>
      <c r="F4407" s="101">
        <v>27300</v>
      </c>
      <c r="G4407" s="102">
        <v>191380</v>
      </c>
      <c r="H4407" s="103">
        <v>46219</v>
      </c>
      <c r="I4407" s="104" t="s">
        <v>2532</v>
      </c>
      <c r="J4407" s="77"/>
      <c r="K4407" s="77" t="str">
        <f ca="1">+IF(ISERROR(MATCH([1]!WORKORDER[[#This Row],[TRAVELER]],[1]!Table1[TRAVELER],0)),K4407,"Shipped")</f>
        <v>Shipped</v>
      </c>
      <c r="L4407" s="77">
        <f ca="1">IF(ISERROR(MATCH([1]!WORKORDER[[#This Row],[TRAVELER]],[1]!Table1[TRAVELER],0)),L4407,#REF!)</f>
        <v>29873</v>
      </c>
    </row>
    <row r="4408" spans="1:12" hidden="1" x14ac:dyDescent="0.25">
      <c r="A4408" s="77">
        <v>713945</v>
      </c>
      <c r="B4408" s="77">
        <v>11604000</v>
      </c>
      <c r="C4408" s="77" t="s">
        <v>922</v>
      </c>
      <c r="D4408" s="77"/>
      <c r="E4408" s="100">
        <v>1392</v>
      </c>
      <c r="F4408" s="101">
        <v>27300</v>
      </c>
      <c r="G4408" s="102">
        <v>191380</v>
      </c>
      <c r="H4408" s="103">
        <v>46219</v>
      </c>
      <c r="I4408" s="104" t="s">
        <v>2533</v>
      </c>
      <c r="J4408" s="77"/>
      <c r="K4408" s="77" t="str">
        <f ca="1">+IF(ISERROR(MATCH([1]!WORKORDER[[#This Row],[TRAVELER]],[1]!Table1[TRAVELER],0)),K4408,"Shipped")</f>
        <v>Shipped</v>
      </c>
      <c r="L4408" s="77">
        <f ca="1">IF(ISERROR(MATCH([1]!WORKORDER[[#This Row],[TRAVELER]],[1]!Table1[TRAVELER],0)),L4408,#REF!)</f>
        <v>29936</v>
      </c>
    </row>
    <row r="4409" spans="1:12" hidden="1" x14ac:dyDescent="0.25">
      <c r="A4409" s="77">
        <v>713946</v>
      </c>
      <c r="B4409" s="77">
        <v>11604000</v>
      </c>
      <c r="C4409" s="77" t="s">
        <v>922</v>
      </c>
      <c r="D4409" s="77"/>
      <c r="E4409" s="100">
        <v>816</v>
      </c>
      <c r="F4409" s="101">
        <v>16000</v>
      </c>
      <c r="G4409" s="102">
        <v>191380</v>
      </c>
      <c r="H4409" s="103">
        <v>46219</v>
      </c>
      <c r="I4409" s="104" t="s">
        <v>2534</v>
      </c>
      <c r="J4409" s="77"/>
      <c r="K4409" s="77" t="str">
        <f ca="1">+IF(ISERROR(MATCH([1]!WORKORDER[[#This Row],[TRAVELER]],[1]!Table1[TRAVELER],0)),K4409,"Shipped")</f>
        <v>Shipped</v>
      </c>
      <c r="L4409" s="77">
        <f ca="1">IF(ISERROR(MATCH([1]!WORKORDER[[#This Row],[TRAVELER]],[1]!Table1[TRAVELER],0)),L4409,#REF!)</f>
        <v>29869</v>
      </c>
    </row>
    <row r="4410" spans="1:12" hidden="1" x14ac:dyDescent="0.25">
      <c r="A4410" s="77">
        <v>713948</v>
      </c>
      <c r="B4410" s="77" t="s">
        <v>945</v>
      </c>
      <c r="C4410" s="77">
        <v>1674</v>
      </c>
      <c r="D4410" s="77"/>
      <c r="E4410" s="100">
        <v>1121</v>
      </c>
      <c r="F4410" s="101">
        <v>40616</v>
      </c>
      <c r="G4410" s="102">
        <v>191611</v>
      </c>
      <c r="H4410" s="103">
        <v>46227</v>
      </c>
      <c r="I4410" s="104" t="s">
        <v>926</v>
      </c>
      <c r="J4410" s="77"/>
      <c r="K4410" s="77" t="str">
        <f ca="1">+IF(ISERROR(MATCH([1]!WORKORDER[[#This Row],[TRAVELER]],[1]!Table1[TRAVELER],0)),K4410,"Shipped")</f>
        <v>Shipped</v>
      </c>
      <c r="L4410" s="77">
        <f ca="1">IF(ISERROR(MATCH([1]!WORKORDER[[#This Row],[TRAVELER]],[1]!Table1[TRAVELER],0)),L4410,#REF!)</f>
        <v>29919</v>
      </c>
    </row>
    <row r="4411" spans="1:12" hidden="1" x14ac:dyDescent="0.25">
      <c r="A4411" s="77">
        <v>713951</v>
      </c>
      <c r="B4411" s="77" t="s">
        <v>945</v>
      </c>
      <c r="C4411" s="77">
        <v>560</v>
      </c>
      <c r="D4411" s="77"/>
      <c r="E4411" s="100">
        <v>1029</v>
      </c>
      <c r="F4411" s="101">
        <v>37283</v>
      </c>
      <c r="G4411" s="102">
        <v>191611</v>
      </c>
      <c r="H4411" s="103">
        <v>46227</v>
      </c>
      <c r="I4411" s="104" t="s">
        <v>926</v>
      </c>
      <c r="J4411" s="77"/>
      <c r="K4411" s="77" t="str">
        <f ca="1">+IF(ISERROR(MATCH([1]!WORKORDER[[#This Row],[TRAVELER]],[1]!Table1[TRAVELER],0)),K4411,"Shipped")</f>
        <v>Shipped</v>
      </c>
      <c r="L4411" s="77">
        <f ca="1">IF(ISERROR(MATCH([1]!WORKORDER[[#This Row],[TRAVELER]],[1]!Table1[TRAVELER],0)),L4411,#REF!)</f>
        <v>29909</v>
      </c>
    </row>
    <row r="4412" spans="1:12" hidden="1" x14ac:dyDescent="0.25">
      <c r="A4412" s="77">
        <v>713952</v>
      </c>
      <c r="B4412" s="77" t="s">
        <v>945</v>
      </c>
      <c r="C4412" s="77">
        <v>903</v>
      </c>
      <c r="D4412" s="77"/>
      <c r="E4412" s="100">
        <v>1046</v>
      </c>
      <c r="F4412" s="101">
        <v>37999</v>
      </c>
      <c r="G4412" s="102">
        <v>191611</v>
      </c>
      <c r="H4412" s="103">
        <v>46227</v>
      </c>
      <c r="I4412" s="104" t="s">
        <v>926</v>
      </c>
      <c r="J4412" s="77"/>
      <c r="K4412" s="77" t="str">
        <f ca="1">+IF(ISERROR(MATCH([1]!WORKORDER[[#This Row],[TRAVELER]],[1]!Table1[TRAVELER],0)),K4412,"Shipped")</f>
        <v>Shipped</v>
      </c>
      <c r="L4412" s="77">
        <f ca="1">IF(ISERROR(MATCH([1]!WORKORDER[[#This Row],[TRAVELER]],[1]!Table1[TRAVELER],0)),L4412,#REF!)</f>
        <v>29900</v>
      </c>
    </row>
    <row r="4413" spans="1:12" hidden="1" x14ac:dyDescent="0.25">
      <c r="A4413" s="77">
        <v>713953</v>
      </c>
      <c r="B4413" s="77" t="s">
        <v>945</v>
      </c>
      <c r="C4413" s="77">
        <v>171</v>
      </c>
      <c r="D4413" s="77"/>
      <c r="E4413" s="100">
        <v>1173</v>
      </c>
      <c r="F4413" s="101">
        <v>42500</v>
      </c>
      <c r="G4413" s="102">
        <v>191611</v>
      </c>
      <c r="H4413" s="103">
        <v>46227</v>
      </c>
      <c r="I4413" s="104" t="s">
        <v>926</v>
      </c>
      <c r="J4413" s="77"/>
      <c r="K4413" s="77" t="str">
        <f ca="1">+IF(ISERROR(MATCH([1]!WORKORDER[[#This Row],[TRAVELER]],[1]!Table1[TRAVELER],0)),K4413,"Shipped")</f>
        <v>Shipped</v>
      </c>
      <c r="L4413" s="77">
        <f ca="1">IF(ISERROR(MATCH([1]!WORKORDER[[#This Row],[TRAVELER]],[1]!Table1[TRAVELER],0)),L4413,#REF!)</f>
        <v>29911</v>
      </c>
    </row>
    <row r="4414" spans="1:12" hidden="1" x14ac:dyDescent="0.25">
      <c r="A4414" s="77">
        <v>713954</v>
      </c>
      <c r="B4414" s="77" t="s">
        <v>945</v>
      </c>
      <c r="C4414" s="77">
        <v>400</v>
      </c>
      <c r="D4414" s="77"/>
      <c r="E4414" s="100">
        <v>1125</v>
      </c>
      <c r="F4414" s="101">
        <v>40761</v>
      </c>
      <c r="G4414" s="102">
        <v>191611</v>
      </c>
      <c r="H4414" s="103">
        <v>46227</v>
      </c>
      <c r="I4414" s="104" t="s">
        <v>926</v>
      </c>
      <c r="J4414" s="77"/>
      <c r="K4414" s="77" t="str">
        <f ca="1">+IF(ISERROR(MATCH([1]!WORKORDER[[#This Row],[TRAVELER]],[1]!Table1[TRAVELER],0)),K4414,"Shipped")</f>
        <v>Shipped</v>
      </c>
      <c r="L4414" s="77">
        <f ca="1">IF(ISERROR(MATCH([1]!WORKORDER[[#This Row],[TRAVELER]],[1]!Table1[TRAVELER],0)),L4414,#REF!)</f>
        <v>29900</v>
      </c>
    </row>
    <row r="4415" spans="1:12" hidden="1" x14ac:dyDescent="0.25">
      <c r="A4415" s="77">
        <v>713955</v>
      </c>
      <c r="B4415" s="77" t="s">
        <v>945</v>
      </c>
      <c r="C4415" s="77">
        <v>1316</v>
      </c>
      <c r="D4415" s="77"/>
      <c r="E4415" s="100">
        <v>1013</v>
      </c>
      <c r="F4415" s="101">
        <v>36703</v>
      </c>
      <c r="G4415" s="102">
        <v>191611</v>
      </c>
      <c r="H4415" s="103">
        <v>46227</v>
      </c>
      <c r="I4415" s="104" t="s">
        <v>926</v>
      </c>
      <c r="J4415" s="77"/>
      <c r="K4415" s="77" t="str">
        <f ca="1">+IF(ISERROR(MATCH([1]!WORKORDER[[#This Row],[TRAVELER]],[1]!Table1[TRAVELER],0)),K4415,"Shipped")</f>
        <v>Shipped</v>
      </c>
      <c r="L4415" s="77">
        <f ca="1">IF(ISERROR(MATCH([1]!WORKORDER[[#This Row],[TRAVELER]],[1]!Table1[TRAVELER],0)),L4415,#REF!)</f>
        <v>29911</v>
      </c>
    </row>
    <row r="4416" spans="1:12" hidden="1" x14ac:dyDescent="0.25">
      <c r="A4416" s="77">
        <v>713957</v>
      </c>
      <c r="B4416" s="77" t="s">
        <v>945</v>
      </c>
      <c r="C4416" s="77">
        <v>1522</v>
      </c>
      <c r="D4416" s="77"/>
      <c r="E4416" s="100">
        <v>1152</v>
      </c>
      <c r="F4416" s="101">
        <v>41739</v>
      </c>
      <c r="G4416" s="102">
        <v>192629</v>
      </c>
      <c r="H4416" s="103">
        <v>46230</v>
      </c>
      <c r="I4416" s="104" t="s">
        <v>926</v>
      </c>
      <c r="J4416" s="77"/>
      <c r="K4416" s="77" t="str">
        <f ca="1">+IF(ISERROR(MATCH([1]!WORKORDER[[#This Row],[TRAVELER]],[1]!Table1[TRAVELER],0)),K4416,"Shipped")</f>
        <v>Shipped</v>
      </c>
      <c r="L4416" s="77">
        <f ca="1">IF(ISERROR(MATCH([1]!WORKORDER[[#This Row],[TRAVELER]],[1]!Table1[TRAVELER],0)),L4416,#REF!)</f>
        <v>29946</v>
      </c>
    </row>
    <row r="4417" spans="1:12" hidden="1" x14ac:dyDescent="0.25">
      <c r="A4417" s="77">
        <v>713958</v>
      </c>
      <c r="B4417" s="77" t="s">
        <v>945</v>
      </c>
      <c r="C4417" s="77">
        <v>1655</v>
      </c>
      <c r="D4417" s="77"/>
      <c r="E4417" s="100">
        <v>1036</v>
      </c>
      <c r="F4417" s="101">
        <v>37536</v>
      </c>
      <c r="G4417" s="102">
        <v>192629</v>
      </c>
      <c r="H4417" s="103">
        <v>46230</v>
      </c>
      <c r="I4417" s="104" t="s">
        <v>926</v>
      </c>
      <c r="J4417" s="77"/>
      <c r="K4417" s="77" t="str">
        <f ca="1">+IF(ISERROR(MATCH([1]!WORKORDER[[#This Row],[TRAVELER]],[1]!Table1[TRAVELER],0)),K4417,"Shipped")</f>
        <v>Shipped</v>
      </c>
      <c r="L4417" s="77">
        <f ca="1">IF(ISERROR(MATCH([1]!WORKORDER[[#This Row],[TRAVELER]],[1]!Table1[TRAVELER],0)),L4417,#REF!)</f>
        <v>29921</v>
      </c>
    </row>
    <row r="4418" spans="1:12" hidden="1" x14ac:dyDescent="0.25">
      <c r="A4418" s="77">
        <v>713959</v>
      </c>
      <c r="B4418" s="77" t="s">
        <v>945</v>
      </c>
      <c r="C4418" s="77">
        <v>1599</v>
      </c>
      <c r="D4418" s="77"/>
      <c r="E4418" s="100">
        <v>1094</v>
      </c>
      <c r="F4418" s="101">
        <v>39638</v>
      </c>
      <c r="G4418" s="102">
        <v>192629</v>
      </c>
      <c r="H4418" s="103">
        <v>46230</v>
      </c>
      <c r="I4418" s="104" t="s">
        <v>926</v>
      </c>
      <c r="J4418" s="77"/>
      <c r="K4418" s="77" t="str">
        <f ca="1">+IF(ISERROR(MATCH([1]!WORKORDER[[#This Row],[TRAVELER]],[1]!Table1[TRAVELER],0)),K4418,"Shipped")</f>
        <v>Shipped</v>
      </c>
      <c r="L4418" s="77">
        <f ca="1">IF(ISERROR(MATCH([1]!WORKORDER[[#This Row],[TRAVELER]],[1]!Table1[TRAVELER],0)),L4418,#REF!)</f>
        <v>29913</v>
      </c>
    </row>
    <row r="4419" spans="1:12" hidden="1" x14ac:dyDescent="0.25">
      <c r="A4419" s="77">
        <v>713960</v>
      </c>
      <c r="B4419" s="77" t="s">
        <v>945</v>
      </c>
      <c r="C4419" s="77">
        <v>882</v>
      </c>
      <c r="D4419" s="77"/>
      <c r="E4419" s="100">
        <v>1128</v>
      </c>
      <c r="F4419" s="101">
        <v>40870</v>
      </c>
      <c r="G4419" s="102">
        <v>192629</v>
      </c>
      <c r="H4419" s="103">
        <v>46230</v>
      </c>
      <c r="I4419" s="104" t="s">
        <v>926</v>
      </c>
      <c r="J4419" s="77"/>
      <c r="K4419" s="77" t="str">
        <f ca="1">+IF(ISERROR(MATCH([1]!WORKORDER[[#This Row],[TRAVELER]],[1]!Table1[TRAVELER],0)),K4419,"Shipped")</f>
        <v>Shipped</v>
      </c>
      <c r="L4419" s="77">
        <f ca="1">IF(ISERROR(MATCH([1]!WORKORDER[[#This Row],[TRAVELER]],[1]!Table1[TRAVELER],0)),L4419,#REF!)</f>
        <v>29915</v>
      </c>
    </row>
    <row r="4420" spans="1:12" hidden="1" x14ac:dyDescent="0.25">
      <c r="A4420" s="77">
        <v>713962</v>
      </c>
      <c r="B4420" s="77" t="s">
        <v>945</v>
      </c>
      <c r="C4420" s="77">
        <v>1394</v>
      </c>
      <c r="D4420" s="77"/>
      <c r="E4420" s="100">
        <v>1057</v>
      </c>
      <c r="F4420" s="101">
        <v>38297</v>
      </c>
      <c r="G4420" s="102">
        <v>192629</v>
      </c>
      <c r="H4420" s="103">
        <v>46230</v>
      </c>
      <c r="I4420" s="104" t="s">
        <v>926</v>
      </c>
      <c r="J4420" s="77"/>
      <c r="K4420" s="77" t="str">
        <f ca="1">+IF(ISERROR(MATCH([1]!WORKORDER[[#This Row],[TRAVELER]],[1]!Table1[TRAVELER],0)),K4420,"Shipped")</f>
        <v>Shipped</v>
      </c>
      <c r="L4420" s="77">
        <f ca="1">IF(ISERROR(MATCH([1]!WORKORDER[[#This Row],[TRAVELER]],[1]!Table1[TRAVELER],0)),L4420,#REF!)</f>
        <v>29927</v>
      </c>
    </row>
    <row r="4421" spans="1:12" hidden="1" x14ac:dyDescent="0.25">
      <c r="A4421" s="77">
        <v>713963</v>
      </c>
      <c r="B4421" s="77" t="s">
        <v>945</v>
      </c>
      <c r="C4421" s="77">
        <v>902</v>
      </c>
      <c r="D4421" s="77"/>
      <c r="E4421" s="100">
        <v>1075</v>
      </c>
      <c r="F4421" s="101">
        <v>38949</v>
      </c>
      <c r="G4421" s="102">
        <v>192629</v>
      </c>
      <c r="H4421" s="103">
        <v>46230</v>
      </c>
      <c r="I4421" s="104" t="s">
        <v>926</v>
      </c>
      <c r="J4421" s="77"/>
      <c r="K4421" s="77" t="str">
        <f ca="1">+IF(ISERROR(MATCH([1]!WORKORDER[[#This Row],[TRAVELER]],[1]!Table1[TRAVELER],0)),K4421,"Shipped")</f>
        <v>Shipped</v>
      </c>
      <c r="L4421" s="77">
        <f ca="1">IF(ISERROR(MATCH([1]!WORKORDER[[#This Row],[TRAVELER]],[1]!Table1[TRAVELER],0)),L4421,#REF!)</f>
        <v>29913</v>
      </c>
    </row>
    <row r="4422" spans="1:12" hidden="1" x14ac:dyDescent="0.25">
      <c r="A4422" s="77">
        <v>713968</v>
      </c>
      <c r="B4422" s="77">
        <v>11547349</v>
      </c>
      <c r="C4422" s="77">
        <v>123</v>
      </c>
      <c r="D4422" s="77"/>
      <c r="E4422" s="100">
        <v>995</v>
      </c>
      <c r="F4422" s="101">
        <v>10237</v>
      </c>
      <c r="G4422" s="102">
        <v>191521</v>
      </c>
      <c r="H4422" s="103">
        <v>46225</v>
      </c>
      <c r="I4422" s="104" t="s">
        <v>926</v>
      </c>
      <c r="J4422" s="77" t="s">
        <v>871</v>
      </c>
      <c r="K4422" s="77" t="str">
        <f ca="1">+IF(ISERROR(MATCH([1]!WORKORDER[[#This Row],[TRAVELER]],[1]!Table1[TRAVELER],0)),K4422,"Shipped")</f>
        <v>Shipped</v>
      </c>
      <c r="L4422" s="77">
        <f ca="1">IF(ISERROR(MATCH([1]!WORKORDER[[#This Row],[TRAVELER]],[1]!Table1[TRAVELER],0)),L4422,#REF!)</f>
        <v>29929</v>
      </c>
    </row>
    <row r="4423" spans="1:12" hidden="1" x14ac:dyDescent="0.25">
      <c r="A4423" s="77">
        <v>713969</v>
      </c>
      <c r="B4423" s="77">
        <v>11547349</v>
      </c>
      <c r="C4423" s="77">
        <v>1430</v>
      </c>
      <c r="D4423" s="77"/>
      <c r="E4423" s="100">
        <v>1203</v>
      </c>
      <c r="F4423" s="101">
        <v>12377</v>
      </c>
      <c r="G4423" s="102">
        <v>191521</v>
      </c>
      <c r="H4423" s="103">
        <v>46225</v>
      </c>
      <c r="I4423" s="104" t="s">
        <v>926</v>
      </c>
      <c r="J4423" s="77" t="s">
        <v>871</v>
      </c>
      <c r="K4423" s="77" t="str">
        <f ca="1">+IF(ISERROR(MATCH([1]!WORKORDER[[#This Row],[TRAVELER]],[1]!Table1[TRAVELER],0)),K4423,"Shipped")</f>
        <v>Shipped</v>
      </c>
      <c r="L4423" s="77">
        <f ca="1">IF(ISERROR(MATCH([1]!WORKORDER[[#This Row],[TRAVELER]],[1]!Table1[TRAVELER],0)),L4423,#REF!)</f>
        <v>29929</v>
      </c>
    </row>
    <row r="4424" spans="1:12" hidden="1" x14ac:dyDescent="0.25">
      <c r="A4424" s="77">
        <v>713970</v>
      </c>
      <c r="B4424" s="77">
        <v>11548414</v>
      </c>
      <c r="C4424" s="77">
        <v>789</v>
      </c>
      <c r="D4424" s="77"/>
      <c r="E4424" s="100">
        <v>1072</v>
      </c>
      <c r="F4424" s="101">
        <v>16620</v>
      </c>
      <c r="G4424" s="102">
        <v>191521</v>
      </c>
      <c r="H4424" s="103">
        <v>46225</v>
      </c>
      <c r="I4424" s="104" t="s">
        <v>926</v>
      </c>
      <c r="J4424" s="77" t="s">
        <v>871</v>
      </c>
      <c r="K4424" s="77" t="str">
        <f ca="1">+IF(ISERROR(MATCH([1]!WORKORDER[[#This Row],[TRAVELER]],[1]!Table1[TRAVELER],0)),K4424,"Shipped")</f>
        <v>Shipped</v>
      </c>
      <c r="L4424" s="77">
        <f ca="1">IF(ISERROR(MATCH([1]!WORKORDER[[#This Row],[TRAVELER]],[1]!Table1[TRAVELER],0)),L4424,#REF!)</f>
        <v>29902</v>
      </c>
    </row>
    <row r="4425" spans="1:12" hidden="1" x14ac:dyDescent="0.25">
      <c r="A4425" s="77">
        <v>713971</v>
      </c>
      <c r="B4425" s="77">
        <v>11548414</v>
      </c>
      <c r="C4425" s="77">
        <v>166</v>
      </c>
      <c r="D4425" s="77"/>
      <c r="E4425" s="100">
        <v>1135</v>
      </c>
      <c r="F4425" s="101">
        <v>17597</v>
      </c>
      <c r="G4425" s="102">
        <v>191521</v>
      </c>
      <c r="H4425" s="103">
        <v>46225</v>
      </c>
      <c r="I4425" s="104" t="s">
        <v>926</v>
      </c>
      <c r="J4425" s="77" t="s">
        <v>871</v>
      </c>
      <c r="K4425" s="77" t="str">
        <f ca="1">+IF(ISERROR(MATCH([1]!WORKORDER[[#This Row],[TRAVELER]],[1]!Table1[TRAVELER],0)),K4425,"Shipped")</f>
        <v>Shipped</v>
      </c>
      <c r="L4425" s="77">
        <f ca="1">IF(ISERROR(MATCH([1]!WORKORDER[[#This Row],[TRAVELER]],[1]!Table1[TRAVELER],0)),L4425,#REF!)</f>
        <v>29902</v>
      </c>
    </row>
    <row r="4426" spans="1:12" hidden="1" x14ac:dyDescent="0.25">
      <c r="A4426" s="77">
        <v>713972</v>
      </c>
      <c r="B4426" s="77">
        <v>11548414</v>
      </c>
      <c r="C4426" s="77">
        <v>1643</v>
      </c>
      <c r="D4426" s="77"/>
      <c r="E4426" s="100">
        <v>1170</v>
      </c>
      <c r="F4426" s="101">
        <v>18140</v>
      </c>
      <c r="G4426" s="102">
        <v>191521</v>
      </c>
      <c r="H4426" s="103">
        <v>46225</v>
      </c>
      <c r="I4426" s="104" t="s">
        <v>926</v>
      </c>
      <c r="J4426" s="77" t="s">
        <v>871</v>
      </c>
      <c r="K4426" s="77" t="str">
        <f ca="1">+IF(ISERROR(MATCH([1]!WORKORDER[[#This Row],[TRAVELER]],[1]!Table1[TRAVELER],0)),K4426,"Shipped")</f>
        <v>Shipped</v>
      </c>
      <c r="L4426" s="77">
        <f ca="1">IF(ISERROR(MATCH([1]!WORKORDER[[#This Row],[TRAVELER]],[1]!Table1[TRAVELER],0)),L4426,#REF!)</f>
        <v>29895</v>
      </c>
    </row>
    <row r="4427" spans="1:12" hidden="1" x14ac:dyDescent="0.25">
      <c r="A4427" s="77">
        <v>713973</v>
      </c>
      <c r="B4427" s="77">
        <v>11548414</v>
      </c>
      <c r="C4427" s="77">
        <v>297</v>
      </c>
      <c r="D4427" s="77"/>
      <c r="E4427" s="100">
        <v>1023</v>
      </c>
      <c r="F4427" s="101">
        <v>15860</v>
      </c>
      <c r="G4427" s="102">
        <v>191521</v>
      </c>
      <c r="H4427" s="103">
        <v>46225</v>
      </c>
      <c r="I4427" s="104" t="s">
        <v>926</v>
      </c>
      <c r="J4427" s="77" t="s">
        <v>871</v>
      </c>
      <c r="K4427" s="77" t="str">
        <f ca="1">+IF(ISERROR(MATCH([1]!WORKORDER[[#This Row],[TRAVELER]],[1]!Table1[TRAVELER],0)),K4427,"Shipped")</f>
        <v>Shipped</v>
      </c>
      <c r="L4427" s="77">
        <f ca="1">IF(ISERROR(MATCH([1]!WORKORDER[[#This Row],[TRAVELER]],[1]!Table1[TRAVELER],0)),L4427,#REF!)</f>
        <v>29911</v>
      </c>
    </row>
    <row r="4428" spans="1:12" hidden="1" x14ac:dyDescent="0.25">
      <c r="A4428" s="77">
        <v>713974</v>
      </c>
      <c r="B4428" s="77">
        <v>11548414</v>
      </c>
      <c r="C4428" s="77">
        <v>1666</v>
      </c>
      <c r="D4428" s="77"/>
      <c r="E4428" s="100">
        <v>1149</v>
      </c>
      <c r="F4428" s="101">
        <v>17814</v>
      </c>
      <c r="G4428" s="102">
        <v>191521</v>
      </c>
      <c r="H4428" s="103">
        <v>46225</v>
      </c>
      <c r="I4428" s="104" t="s">
        <v>926</v>
      </c>
      <c r="J4428" s="77" t="s">
        <v>871</v>
      </c>
      <c r="K4428" s="77" t="str">
        <f ca="1">+IF(ISERROR(MATCH([1]!WORKORDER[[#This Row],[TRAVELER]],[1]!Table1[TRAVELER],0)),K4428,"Shipped")</f>
        <v>Shipped</v>
      </c>
      <c r="L4428" s="77">
        <f ca="1">IF(ISERROR(MATCH([1]!WORKORDER[[#This Row],[TRAVELER]],[1]!Table1[TRAVELER],0)),L4428,#REF!)</f>
        <v>29902</v>
      </c>
    </row>
    <row r="4429" spans="1:12" hidden="1" x14ac:dyDescent="0.25">
      <c r="A4429" s="77">
        <v>713975</v>
      </c>
      <c r="B4429" s="77">
        <v>11548414</v>
      </c>
      <c r="C4429" s="77">
        <v>170</v>
      </c>
      <c r="D4429" s="77"/>
      <c r="E4429" s="100">
        <v>1046</v>
      </c>
      <c r="F4429" s="101">
        <v>16217</v>
      </c>
      <c r="G4429" s="102">
        <v>191530</v>
      </c>
      <c r="H4429" s="103">
        <v>46225</v>
      </c>
      <c r="I4429" s="104" t="s">
        <v>926</v>
      </c>
      <c r="J4429" s="77"/>
      <c r="K4429" s="77" t="str">
        <f ca="1">+IF(ISERROR(MATCH([1]!WORKORDER[[#This Row],[TRAVELER]],[1]!Table1[TRAVELER],0)),K4429,"Shipped")</f>
        <v>Shipped</v>
      </c>
      <c r="L4429" s="77">
        <f ca="1">IF(ISERROR(MATCH([1]!WORKORDER[[#This Row],[TRAVELER]],[1]!Table1[TRAVELER],0)),L4429,#REF!)</f>
        <v>29895</v>
      </c>
    </row>
    <row r="4430" spans="1:12" hidden="1" x14ac:dyDescent="0.25">
      <c r="A4430" s="77">
        <v>713976</v>
      </c>
      <c r="B4430" s="77">
        <v>11548414</v>
      </c>
      <c r="C4430" s="77">
        <v>1398</v>
      </c>
      <c r="D4430" s="77"/>
      <c r="E4430" s="100">
        <v>1046</v>
      </c>
      <c r="F4430" s="101">
        <v>16217</v>
      </c>
      <c r="G4430" s="102">
        <v>191530</v>
      </c>
      <c r="H4430" s="103">
        <v>46225</v>
      </c>
      <c r="I4430" s="104" t="s">
        <v>926</v>
      </c>
      <c r="J4430" s="77"/>
      <c r="K4430" s="77" t="str">
        <f ca="1">+IF(ISERROR(MATCH([1]!WORKORDER[[#This Row],[TRAVELER]],[1]!Table1[TRAVELER],0)),K4430,"Shipped")</f>
        <v>Shipped</v>
      </c>
      <c r="L4430" s="77">
        <f ca="1">IF(ISERROR(MATCH([1]!WORKORDER[[#This Row],[TRAVELER]],[1]!Table1[TRAVELER],0)),L4430,#REF!)</f>
        <v>29893</v>
      </c>
    </row>
    <row r="4431" spans="1:12" hidden="1" x14ac:dyDescent="0.25">
      <c r="A4431" s="77">
        <v>713977</v>
      </c>
      <c r="B4431" s="77">
        <v>11548414</v>
      </c>
      <c r="C4431" s="77">
        <v>607</v>
      </c>
      <c r="D4431" s="77"/>
      <c r="E4431" s="100">
        <v>1147</v>
      </c>
      <c r="F4431" s="101">
        <v>17783</v>
      </c>
      <c r="G4431" s="102">
        <v>191530</v>
      </c>
      <c r="H4431" s="103">
        <v>46225</v>
      </c>
      <c r="I4431" s="104" t="s">
        <v>926</v>
      </c>
      <c r="J4431" s="77"/>
      <c r="K4431" s="77" t="str">
        <f ca="1">+IF(ISERROR(MATCH([1]!WORKORDER[[#This Row],[TRAVELER]],[1]!Table1[TRAVELER],0)),K4431,"Shipped")</f>
        <v>Shipped</v>
      </c>
      <c r="L4431" s="77">
        <f ca="1">IF(ISERROR(MATCH([1]!WORKORDER[[#This Row],[TRAVELER]],[1]!Table1[TRAVELER],0)),L4431,#REF!)</f>
        <v>29895</v>
      </c>
    </row>
    <row r="4432" spans="1:12" hidden="1" x14ac:dyDescent="0.25">
      <c r="A4432" s="77">
        <v>713978</v>
      </c>
      <c r="B4432" s="77">
        <v>11548414</v>
      </c>
      <c r="C4432" s="77">
        <v>760</v>
      </c>
      <c r="D4432" s="77"/>
      <c r="E4432" s="100">
        <v>970</v>
      </c>
      <c r="F4432" s="101">
        <v>15040</v>
      </c>
      <c r="G4432" s="102">
        <v>191530</v>
      </c>
      <c r="H4432" s="103">
        <v>46225</v>
      </c>
      <c r="I4432" s="104" t="s">
        <v>926</v>
      </c>
      <c r="J4432" s="77"/>
      <c r="K4432" s="77" t="str">
        <f ca="1">+IF(ISERROR(MATCH([1]!WORKORDER[[#This Row],[TRAVELER]],[1]!Table1[TRAVELER],0)),K4432,"Shipped")</f>
        <v>Shipped</v>
      </c>
      <c r="L4432" s="77">
        <f ca="1">IF(ISERROR(MATCH([1]!WORKORDER[[#This Row],[TRAVELER]],[1]!Table1[TRAVELER],0)),L4432,#REF!)</f>
        <v>29893</v>
      </c>
    </row>
    <row r="4433" spans="1:12" hidden="1" x14ac:dyDescent="0.25">
      <c r="A4433" s="77">
        <v>713979</v>
      </c>
      <c r="B4433" s="77">
        <v>11548414</v>
      </c>
      <c r="C4433" s="77">
        <v>412</v>
      </c>
      <c r="D4433" s="77"/>
      <c r="E4433" s="100">
        <v>1223</v>
      </c>
      <c r="F4433" s="101">
        <v>18961</v>
      </c>
      <c r="G4433" s="102">
        <v>191530</v>
      </c>
      <c r="H4433" s="103">
        <v>46225</v>
      </c>
      <c r="I4433" s="104" t="s">
        <v>926</v>
      </c>
      <c r="J4433" s="77"/>
      <c r="K4433" s="77" t="str">
        <f ca="1">+IF(ISERROR(MATCH([1]!WORKORDER[[#This Row],[TRAVELER]],[1]!Table1[TRAVELER],0)),K4433,"Shipped")</f>
        <v>Shipped</v>
      </c>
      <c r="L4433" s="77">
        <f ca="1">IF(ISERROR(MATCH([1]!WORKORDER[[#This Row],[TRAVELER]],[1]!Table1[TRAVELER],0)),L4433,#REF!)</f>
        <v>29888</v>
      </c>
    </row>
    <row r="4434" spans="1:12" hidden="1" x14ac:dyDescent="0.25">
      <c r="A4434" s="77">
        <v>713980</v>
      </c>
      <c r="B4434" s="77" t="s">
        <v>1050</v>
      </c>
      <c r="C4434" s="77">
        <v>232</v>
      </c>
      <c r="D4434" s="77"/>
      <c r="E4434" s="100">
        <v>1108</v>
      </c>
      <c r="F4434" s="101">
        <v>30356</v>
      </c>
      <c r="G4434" s="102">
        <v>192681</v>
      </c>
      <c r="H4434" s="103">
        <v>46231</v>
      </c>
      <c r="I4434" s="104" t="s">
        <v>2535</v>
      </c>
      <c r="J4434" s="77"/>
      <c r="K4434" s="77" t="str">
        <f ca="1">+IF(ISERROR(MATCH([1]!WORKORDER[[#This Row],[TRAVELER]],[1]!Table1[TRAVELER],0)),K4434,"Shipped")</f>
        <v>Shipped</v>
      </c>
      <c r="L4434" s="77">
        <f ca="1">IF(ISERROR(MATCH([1]!WORKORDER[[#This Row],[TRAVELER]],[1]!Table1[TRAVELER],0)),L4434,#REF!)</f>
        <v>29915</v>
      </c>
    </row>
    <row r="4435" spans="1:12" hidden="1" x14ac:dyDescent="0.25">
      <c r="A4435" s="77">
        <v>713982</v>
      </c>
      <c r="B4435" s="77" t="s">
        <v>1061</v>
      </c>
      <c r="C4435" s="77">
        <v>246</v>
      </c>
      <c r="D4435" s="77"/>
      <c r="E4435" s="100">
        <v>933</v>
      </c>
      <c r="F4435" s="101">
        <v>104831</v>
      </c>
      <c r="G4435" s="102">
        <v>192887</v>
      </c>
      <c r="H4435" s="103">
        <v>46239</v>
      </c>
      <c r="I4435" s="104" t="s">
        <v>2536</v>
      </c>
      <c r="J4435" s="77"/>
      <c r="K4435" s="77" t="str">
        <f ca="1">+IF(ISERROR(MATCH([1]!WORKORDER[[#This Row],[TRAVELER]],[1]!Table1[TRAVELER],0)),K4435,"Shipped")</f>
        <v>Shipped</v>
      </c>
      <c r="L4435" s="77">
        <f ca="1">IF(ISERROR(MATCH([1]!WORKORDER[[#This Row],[TRAVELER]],[1]!Table1[TRAVELER],0)),L4435,#REF!)</f>
        <v>29948</v>
      </c>
    </row>
    <row r="4436" spans="1:12" hidden="1" x14ac:dyDescent="0.25">
      <c r="A4436" s="77">
        <v>713983</v>
      </c>
      <c r="B4436" s="77" t="s">
        <v>1061</v>
      </c>
      <c r="C4436" s="77">
        <v>961</v>
      </c>
      <c r="D4436" s="77"/>
      <c r="E4436" s="100">
        <v>943</v>
      </c>
      <c r="F4436" s="101">
        <v>105955</v>
      </c>
      <c r="G4436" s="102">
        <v>192887</v>
      </c>
      <c r="H4436" s="103">
        <v>46239</v>
      </c>
      <c r="I4436" s="104" t="s">
        <v>2537</v>
      </c>
      <c r="J4436" s="77"/>
      <c r="K4436" s="77" t="str">
        <f ca="1">+IF(ISERROR(MATCH([1]!WORKORDER[[#This Row],[TRAVELER]],[1]!Table1[TRAVELER],0)),K4436,"Shipped")</f>
        <v>Shipped</v>
      </c>
      <c r="L4436" s="77">
        <f ca="1">IF(ISERROR(MATCH([1]!WORKORDER[[#This Row],[TRAVELER]],[1]!Table1[TRAVELER],0)),L4436,#REF!)</f>
        <v>29948</v>
      </c>
    </row>
    <row r="4437" spans="1:12" hidden="1" x14ac:dyDescent="0.25">
      <c r="A4437" s="77">
        <v>713984</v>
      </c>
      <c r="B4437" s="77" t="s">
        <v>1040</v>
      </c>
      <c r="C4437" s="77">
        <v>255</v>
      </c>
      <c r="D4437" s="77"/>
      <c r="E4437" s="100">
        <v>786</v>
      </c>
      <c r="F4437" s="101">
        <v>7767</v>
      </c>
      <c r="G4437" s="102">
        <v>192887</v>
      </c>
      <c r="H4437" s="103">
        <v>46239</v>
      </c>
      <c r="I4437" s="104" t="s">
        <v>2538</v>
      </c>
      <c r="J4437" s="77"/>
      <c r="K4437" s="77" t="str">
        <f ca="1">+IF(ISERROR(MATCH([1]!WORKORDER[[#This Row],[TRAVELER]],[1]!Table1[TRAVELER],0)),K4437,"Shipped")</f>
        <v>Shipped</v>
      </c>
      <c r="L4437" s="77">
        <f ca="1">IF(ISERROR(MATCH([1]!WORKORDER[[#This Row],[TRAVELER]],[1]!Table1[TRAVELER],0)),L4437,#REF!)</f>
        <v>29948</v>
      </c>
    </row>
    <row r="4438" spans="1:12" hidden="1" x14ac:dyDescent="0.25">
      <c r="A4438" s="77">
        <v>713985</v>
      </c>
      <c r="B4438" s="77" t="s">
        <v>1040</v>
      </c>
      <c r="C4438" s="77">
        <v>1433</v>
      </c>
      <c r="D4438" s="77"/>
      <c r="E4438" s="100">
        <v>931</v>
      </c>
      <c r="F4438" s="101">
        <v>9200</v>
      </c>
      <c r="G4438" s="102">
        <v>192887</v>
      </c>
      <c r="H4438" s="103">
        <v>46239</v>
      </c>
      <c r="I4438" s="104" t="s">
        <v>2539</v>
      </c>
      <c r="J4438" s="77"/>
      <c r="K4438" s="77" t="str">
        <f ca="1">+IF(ISERROR(MATCH([1]!WORKORDER[[#This Row],[TRAVELER]],[1]!Table1[TRAVELER],0)),K4438,"Shipped")</f>
        <v>Shipped</v>
      </c>
      <c r="L4438" s="77">
        <f ca="1">IF(ISERROR(MATCH([1]!WORKORDER[[#This Row],[TRAVELER]],[1]!Table1[TRAVELER],0)),L4438,#REF!)</f>
        <v>29948</v>
      </c>
    </row>
    <row r="4439" spans="1:12" hidden="1" x14ac:dyDescent="0.25">
      <c r="A4439" s="77">
        <v>713986</v>
      </c>
      <c r="B4439" s="77" t="s">
        <v>952</v>
      </c>
      <c r="C4439" s="77">
        <v>342</v>
      </c>
      <c r="D4439" s="77"/>
      <c r="E4439" s="100">
        <v>828</v>
      </c>
      <c r="F4439" s="101">
        <v>20909</v>
      </c>
      <c r="G4439" s="102">
        <v>192899</v>
      </c>
      <c r="H4439" s="103">
        <v>46240</v>
      </c>
      <c r="I4439" s="104" t="s">
        <v>2540</v>
      </c>
      <c r="J4439" s="77"/>
      <c r="K4439" s="77" t="str">
        <f ca="1">+IF(ISERROR(MATCH([1]!WORKORDER[[#This Row],[TRAVELER]],[1]!Table1[TRAVELER],0)),K4439,"Shipped")</f>
        <v>Shipped</v>
      </c>
      <c r="L4439" s="77">
        <f ca="1">IF(ISERROR(MATCH([1]!WORKORDER[[#This Row],[TRAVELER]],[1]!Table1[TRAVELER],0)),L4439,#REF!)</f>
        <v>29956</v>
      </c>
    </row>
    <row r="4440" spans="1:12" hidden="1" x14ac:dyDescent="0.25">
      <c r="A4440" s="77">
        <v>713987</v>
      </c>
      <c r="B4440" s="77" t="s">
        <v>952</v>
      </c>
      <c r="C4440" s="77">
        <v>674</v>
      </c>
      <c r="D4440" s="77"/>
      <c r="E4440" s="100">
        <v>805</v>
      </c>
      <c r="F4440" s="101">
        <v>20328</v>
      </c>
      <c r="G4440" s="102">
        <v>192899</v>
      </c>
      <c r="H4440" s="103">
        <v>46240</v>
      </c>
      <c r="I4440" s="104" t="s">
        <v>2541</v>
      </c>
      <c r="J4440" s="77"/>
      <c r="K4440" s="77" t="str">
        <f ca="1">+IF(ISERROR(MATCH([1]!WORKORDER[[#This Row],[TRAVELER]],[1]!Table1[TRAVELER],0)),K4440,"Shipped")</f>
        <v>Shipped</v>
      </c>
      <c r="L4440" s="77">
        <f ca="1">IF(ISERROR(MATCH([1]!WORKORDER[[#This Row],[TRAVELER]],[1]!Table1[TRAVELER],0)),L4440,#REF!)</f>
        <v>29964</v>
      </c>
    </row>
    <row r="4441" spans="1:12" hidden="1" x14ac:dyDescent="0.25">
      <c r="A4441" s="77">
        <v>713988</v>
      </c>
      <c r="B4441" s="77" t="s">
        <v>952</v>
      </c>
      <c r="C4441" s="77">
        <v>1633</v>
      </c>
      <c r="D4441" s="77"/>
      <c r="E4441" s="100">
        <v>745</v>
      </c>
      <c r="F4441" s="101">
        <v>18813</v>
      </c>
      <c r="G4441" s="102">
        <v>192954</v>
      </c>
      <c r="H4441" s="103">
        <v>46241</v>
      </c>
      <c r="I4441" s="104" t="s">
        <v>2542</v>
      </c>
      <c r="J4441" s="77"/>
      <c r="K4441" s="77" t="str">
        <f ca="1">+IF(ISERROR(MATCH([1]!WORKORDER[[#This Row],[TRAVELER]],[1]!Table1[TRAVELER],0)),K4441,"Shipped")</f>
        <v>Shipped</v>
      </c>
      <c r="L4441" s="77">
        <f ca="1">IF(ISERROR(MATCH([1]!WORKORDER[[#This Row],[TRAVELER]],[1]!Table1[TRAVELER],0)),L4441,#REF!)</f>
        <v>29964</v>
      </c>
    </row>
    <row r="4442" spans="1:12" hidden="1" x14ac:dyDescent="0.25">
      <c r="A4442" s="77">
        <v>713989</v>
      </c>
      <c r="B4442" s="77" t="s">
        <v>952</v>
      </c>
      <c r="C4442" s="77">
        <v>675</v>
      </c>
      <c r="D4442" s="77"/>
      <c r="E4442" s="100">
        <v>882</v>
      </c>
      <c r="F4442" s="101">
        <v>22273</v>
      </c>
      <c r="G4442" s="102">
        <v>192933</v>
      </c>
      <c r="H4442" s="103">
        <v>46240</v>
      </c>
      <c r="I4442" s="104" t="s">
        <v>2543</v>
      </c>
      <c r="J4442" s="77"/>
      <c r="K4442" s="77" t="str">
        <f ca="1">+IF(ISERROR(MATCH([1]!WORKORDER[[#This Row],[TRAVELER]],[1]!Table1[TRAVELER],0)),K4442,"Shipped")</f>
        <v>Shipped</v>
      </c>
      <c r="L4442" s="77">
        <f ca="1">IF(ISERROR(MATCH([1]!WORKORDER[[#This Row],[TRAVELER]],[1]!Table1[TRAVELER],0)),L4442,#REF!)</f>
        <v>29961</v>
      </c>
    </row>
    <row r="4443" spans="1:12" hidden="1" x14ac:dyDescent="0.25">
      <c r="A4443" s="77">
        <v>713990</v>
      </c>
      <c r="B4443" s="77" t="s">
        <v>953</v>
      </c>
      <c r="C4443" s="77">
        <v>680</v>
      </c>
      <c r="D4443" s="77"/>
      <c r="E4443" s="100">
        <v>1034</v>
      </c>
      <c r="F4443" s="101">
        <v>79538</v>
      </c>
      <c r="G4443" s="102">
        <v>192933</v>
      </c>
      <c r="H4443" s="103">
        <v>46240</v>
      </c>
      <c r="I4443" s="104" t="s">
        <v>2544</v>
      </c>
      <c r="J4443" s="77"/>
      <c r="K4443" s="77" t="str">
        <f ca="1">+IF(ISERROR(MATCH([1]!WORKORDER[[#This Row],[TRAVELER]],[1]!Table1[TRAVELER],0)),K4443,"Shipped")</f>
        <v>Shipped</v>
      </c>
      <c r="L4443" s="77">
        <f ca="1">IF(ISERROR(MATCH([1]!WORKORDER[[#This Row],[TRAVELER]],[1]!Table1[TRAVELER],0)),L4443,#REF!)</f>
        <v>29956</v>
      </c>
    </row>
    <row r="4444" spans="1:12" hidden="1" x14ac:dyDescent="0.25">
      <c r="A4444" s="77">
        <v>713991</v>
      </c>
      <c r="B4444" s="77" t="s">
        <v>953</v>
      </c>
      <c r="C4444" s="77">
        <v>319</v>
      </c>
      <c r="D4444" s="77"/>
      <c r="E4444" s="100">
        <v>1033</v>
      </c>
      <c r="F4444" s="101">
        <v>79462</v>
      </c>
      <c r="G4444" s="102">
        <v>192933</v>
      </c>
      <c r="H4444" s="103">
        <v>46240</v>
      </c>
      <c r="I4444" s="104" t="s">
        <v>2545</v>
      </c>
      <c r="J4444" s="77"/>
      <c r="K4444" s="77" t="str">
        <f ca="1">+IF(ISERROR(MATCH([1]!WORKORDER[[#This Row],[TRAVELER]],[1]!Table1[TRAVELER],0)),K4444,"Shipped")</f>
        <v>Shipped</v>
      </c>
      <c r="L4444" s="77">
        <f ca="1">IF(ISERROR(MATCH([1]!WORKORDER[[#This Row],[TRAVELER]],[1]!Table1[TRAVELER],0)),L4444,#REF!)</f>
        <v>29964</v>
      </c>
    </row>
    <row r="4445" spans="1:12" hidden="1" x14ac:dyDescent="0.25">
      <c r="A4445" s="77">
        <v>713993</v>
      </c>
      <c r="B4445" s="77" t="s">
        <v>953</v>
      </c>
      <c r="C4445" s="77">
        <v>731</v>
      </c>
      <c r="D4445" s="77"/>
      <c r="E4445" s="100">
        <v>958</v>
      </c>
      <c r="F4445" s="101">
        <v>73692</v>
      </c>
      <c r="G4445" s="102">
        <v>192933</v>
      </c>
      <c r="H4445" s="103">
        <v>46240</v>
      </c>
      <c r="I4445" s="104" t="s">
        <v>2546</v>
      </c>
      <c r="J4445" s="77"/>
      <c r="K4445" s="77" t="str">
        <f ca="1">+IF(ISERROR(MATCH([1]!WORKORDER[[#This Row],[TRAVELER]],[1]!Table1[TRAVELER],0)),K4445,"Shipped")</f>
        <v>Shipped</v>
      </c>
      <c r="L4445" s="77">
        <f ca="1">IF(ISERROR(MATCH([1]!WORKORDER[[#This Row],[TRAVELER]],[1]!Table1[TRAVELER],0)),L4445,#REF!)</f>
        <v>29967</v>
      </c>
    </row>
    <row r="4446" spans="1:12" hidden="1" x14ac:dyDescent="0.25">
      <c r="A4446" s="77">
        <v>713994</v>
      </c>
      <c r="B4446" s="77" t="s">
        <v>953</v>
      </c>
      <c r="C4446" s="77">
        <v>565</v>
      </c>
      <c r="D4446" s="77"/>
      <c r="E4446" s="100">
        <v>826</v>
      </c>
      <c r="F4446" s="101">
        <v>63538</v>
      </c>
      <c r="G4446" s="102">
        <v>192933</v>
      </c>
      <c r="H4446" s="103">
        <v>46240</v>
      </c>
      <c r="I4446" s="104" t="s">
        <v>2547</v>
      </c>
      <c r="J4446" s="77"/>
      <c r="K4446" s="77" t="str">
        <f ca="1">+IF(ISERROR(MATCH([1]!WORKORDER[[#This Row],[TRAVELER]],[1]!Table1[TRAVELER],0)),K4446,"Shipped")</f>
        <v>Shipped</v>
      </c>
      <c r="L4446" s="77">
        <f ca="1">IF(ISERROR(MATCH([1]!WORKORDER[[#This Row],[TRAVELER]],[1]!Table1[TRAVELER],0)),L4446,#REF!)</f>
        <v>29961</v>
      </c>
    </row>
    <row r="4447" spans="1:12" hidden="1" x14ac:dyDescent="0.25">
      <c r="A4447" s="77">
        <v>713995</v>
      </c>
      <c r="B4447" s="77" t="s">
        <v>953</v>
      </c>
      <c r="C4447" s="77">
        <v>1331</v>
      </c>
      <c r="D4447" s="77"/>
      <c r="E4447" s="100">
        <v>668</v>
      </c>
      <c r="F4447" s="101">
        <v>51385</v>
      </c>
      <c r="G4447" s="102">
        <v>192933</v>
      </c>
      <c r="H4447" s="103">
        <v>46240</v>
      </c>
      <c r="I4447" s="104" t="s">
        <v>2548</v>
      </c>
      <c r="J4447" s="77"/>
      <c r="K4447" s="77">
        <f ca="1">+IF(ISERROR(MATCH([1]!WORKORDER[[#This Row],[TRAVELER]],[1]!Table1[TRAVELER],0)),K4447,"Shipped")</f>
        <v>0</v>
      </c>
      <c r="L4447" s="77">
        <f ca="1">IF(ISERROR(MATCH([1]!WORKORDER[[#This Row],[TRAVELER]],[1]!Table1[TRAVELER],0)),L4447,#REF!)</f>
        <v>0</v>
      </c>
    </row>
    <row r="4448" spans="1:12" hidden="1" x14ac:dyDescent="0.25">
      <c r="A4448" s="77">
        <v>713997</v>
      </c>
      <c r="B4448" s="77" t="s">
        <v>967</v>
      </c>
      <c r="C4448" s="77">
        <v>691</v>
      </c>
      <c r="D4448" s="77"/>
      <c r="E4448" s="100">
        <v>419</v>
      </c>
      <c r="F4448" s="101">
        <v>8621</v>
      </c>
      <c r="G4448" s="102">
        <v>192681</v>
      </c>
      <c r="H4448" s="103">
        <v>46231</v>
      </c>
      <c r="I4448" s="104" t="s">
        <v>2549</v>
      </c>
      <c r="J4448" s="77"/>
      <c r="K4448" s="77" t="str">
        <f ca="1">+IF(ISERROR(MATCH([1]!WORKORDER[[#This Row],[TRAVELER]],[1]!Table1[TRAVELER],0)),K4448,"Shipped")</f>
        <v>Shipped</v>
      </c>
      <c r="L4448" s="77">
        <f ca="1">IF(ISERROR(MATCH([1]!WORKORDER[[#This Row],[TRAVELER]],[1]!Table1[TRAVELER],0)),L4448,#REF!)</f>
        <v>29915</v>
      </c>
    </row>
    <row r="4449" spans="1:12" hidden="1" x14ac:dyDescent="0.25">
      <c r="A4449" s="77">
        <v>713998</v>
      </c>
      <c r="B4449" s="77" t="s">
        <v>967</v>
      </c>
      <c r="C4449" s="77">
        <v>491</v>
      </c>
      <c r="D4449" s="77"/>
      <c r="E4449" s="100">
        <v>571</v>
      </c>
      <c r="F4449" s="101">
        <v>11749</v>
      </c>
      <c r="G4449" s="102">
        <v>192745</v>
      </c>
      <c r="H4449" s="103">
        <v>46233</v>
      </c>
      <c r="I4449" s="104" t="s">
        <v>2550</v>
      </c>
      <c r="J4449" s="77"/>
      <c r="K4449" s="77" t="str">
        <f ca="1">+IF(ISERROR(MATCH([1]!WORKORDER[[#This Row],[TRAVELER]],[1]!Table1[TRAVELER],0)),K4449,"Shipped")</f>
        <v>Shipped</v>
      </c>
      <c r="L4449" s="77">
        <f ca="1">IF(ISERROR(MATCH([1]!WORKORDER[[#This Row],[TRAVELER]],[1]!Table1[TRAVELER],0)),L4449,#REF!)</f>
        <v>29934</v>
      </c>
    </row>
    <row r="4450" spans="1:12" hidden="1" x14ac:dyDescent="0.25">
      <c r="A4450" s="77">
        <v>714000</v>
      </c>
      <c r="B4450" s="77" t="s">
        <v>957</v>
      </c>
      <c r="C4450" s="77">
        <v>496</v>
      </c>
      <c r="D4450" s="77"/>
      <c r="E4450" s="100">
        <v>1029</v>
      </c>
      <c r="F4450" s="101">
        <v>19981</v>
      </c>
      <c r="G4450" s="102">
        <v>192933</v>
      </c>
      <c r="H4450" s="103">
        <v>46240</v>
      </c>
      <c r="I4450" s="104" t="s">
        <v>2551</v>
      </c>
      <c r="J4450" s="77"/>
      <c r="K4450" s="77" t="str">
        <f ca="1">+IF(ISERROR(MATCH([1]!WORKORDER[[#This Row],[TRAVELER]],[1]!Table1[TRAVELER],0)),K4450,"Shipped")</f>
        <v>Shipped</v>
      </c>
      <c r="L4450" s="77">
        <f ca="1">IF(ISERROR(MATCH([1]!WORKORDER[[#This Row],[TRAVELER]],[1]!Table1[TRAVELER],0)),L4450,#REF!)</f>
        <v>29954</v>
      </c>
    </row>
    <row r="4451" spans="1:12" hidden="1" x14ac:dyDescent="0.25">
      <c r="A4451" s="77">
        <v>714003</v>
      </c>
      <c r="B4451" s="77" t="s">
        <v>968</v>
      </c>
      <c r="C4451" s="77">
        <v>651</v>
      </c>
      <c r="D4451" s="77"/>
      <c r="E4451" s="100">
        <v>1408</v>
      </c>
      <c r="F4451" s="101">
        <v>24702</v>
      </c>
      <c r="G4451" s="102">
        <v>192887</v>
      </c>
      <c r="H4451" s="103">
        <v>46239</v>
      </c>
      <c r="I4451" s="104" t="s">
        <v>2552</v>
      </c>
      <c r="J4451" s="77"/>
      <c r="K4451" s="77" t="str">
        <f ca="1">+IF(ISERROR(MATCH([1]!WORKORDER[[#This Row],[TRAVELER]],[1]!Table1[TRAVELER],0)),K4451,"Shipped")</f>
        <v>Shipped</v>
      </c>
      <c r="L4451" s="77">
        <f ca="1">IF(ISERROR(MATCH([1]!WORKORDER[[#This Row],[TRAVELER]],[1]!Table1[TRAVELER],0)),L4451,#REF!)</f>
        <v>29948</v>
      </c>
    </row>
    <row r="4452" spans="1:12" hidden="1" x14ac:dyDescent="0.25">
      <c r="A4452" s="77">
        <v>714009</v>
      </c>
      <c r="B4452" s="77" t="s">
        <v>932</v>
      </c>
      <c r="C4452" s="77">
        <v>1618</v>
      </c>
      <c r="D4452" s="77"/>
      <c r="E4452" s="100">
        <v>912</v>
      </c>
      <c r="F4452" s="101">
        <v>29515</v>
      </c>
      <c r="G4452" s="102">
        <v>192954</v>
      </c>
      <c r="H4452" s="103">
        <v>46241</v>
      </c>
      <c r="I4452" s="104" t="s">
        <v>2553</v>
      </c>
      <c r="J4452" s="77"/>
      <c r="K4452" s="77" t="str">
        <f ca="1">+IF(ISERROR(MATCH([1]!WORKORDER[[#This Row],[TRAVELER]],[1]!Table1[TRAVELER],0)),K4452,"Shipped")</f>
        <v>Shipped</v>
      </c>
      <c r="L4452" s="77">
        <f ca="1">IF(ISERROR(MATCH([1]!WORKORDER[[#This Row],[TRAVELER]],[1]!Table1[TRAVELER],0)),L4452,#REF!)</f>
        <v>29961</v>
      </c>
    </row>
    <row r="4453" spans="1:12" hidden="1" x14ac:dyDescent="0.25">
      <c r="A4453" s="77">
        <v>714010</v>
      </c>
      <c r="B4453" s="77" t="s">
        <v>940</v>
      </c>
      <c r="C4453" s="77">
        <v>84</v>
      </c>
      <c r="D4453" s="77"/>
      <c r="E4453" s="100">
        <v>776</v>
      </c>
      <c r="F4453" s="101">
        <v>16581</v>
      </c>
      <c r="G4453" s="102">
        <v>192933</v>
      </c>
      <c r="H4453" s="103">
        <v>46240</v>
      </c>
      <c r="I4453" s="104" t="s">
        <v>2554</v>
      </c>
      <c r="J4453" s="77"/>
      <c r="K4453" s="77" t="str">
        <f ca="1">+IF(ISERROR(MATCH([1]!WORKORDER[[#This Row],[TRAVELER]],[1]!Table1[TRAVELER],0)),K4453,"Shipped")</f>
        <v>Shipped</v>
      </c>
      <c r="L4453" s="77">
        <f ca="1">IF(ISERROR(MATCH([1]!WORKORDER[[#This Row],[TRAVELER]],[1]!Table1[TRAVELER],0)),L4453,#REF!)</f>
        <v>29956</v>
      </c>
    </row>
    <row r="4454" spans="1:12" hidden="1" x14ac:dyDescent="0.25">
      <c r="A4454" s="77">
        <v>714011</v>
      </c>
      <c r="B4454" s="77" t="s">
        <v>940</v>
      </c>
      <c r="C4454" s="77">
        <v>1110</v>
      </c>
      <c r="D4454" s="77"/>
      <c r="E4454" s="100">
        <v>725</v>
      </c>
      <c r="F4454" s="101">
        <v>15491</v>
      </c>
      <c r="G4454" s="102">
        <v>192933</v>
      </c>
      <c r="H4454" s="103">
        <v>46240</v>
      </c>
      <c r="I4454" s="104" t="s">
        <v>2555</v>
      </c>
      <c r="J4454" s="77"/>
      <c r="K4454" s="77" t="str">
        <f ca="1">+IF(ISERROR(MATCH([1]!WORKORDER[[#This Row],[TRAVELER]],[1]!Table1[TRAVELER],0)),K4454,"Shipped")</f>
        <v>Shipped</v>
      </c>
      <c r="L4454" s="77">
        <f ca="1">IF(ISERROR(MATCH([1]!WORKORDER[[#This Row],[TRAVELER]],[1]!Table1[TRAVELER],0)),L4454,#REF!)</f>
        <v>29964</v>
      </c>
    </row>
    <row r="4455" spans="1:12" hidden="1" x14ac:dyDescent="0.25">
      <c r="A4455" s="77">
        <v>714012</v>
      </c>
      <c r="B4455" s="77" t="s">
        <v>959</v>
      </c>
      <c r="C4455" s="77">
        <v>436</v>
      </c>
      <c r="D4455" s="77"/>
      <c r="E4455" s="100">
        <v>973</v>
      </c>
      <c r="F4455" s="101">
        <v>44027</v>
      </c>
      <c r="G4455" s="102">
        <v>192954</v>
      </c>
      <c r="H4455" s="103">
        <v>46241</v>
      </c>
      <c r="I4455" s="104" t="s">
        <v>2556</v>
      </c>
      <c r="J4455" s="77"/>
      <c r="K4455" s="77" t="str">
        <f ca="1">+IF(ISERROR(MATCH([1]!WORKORDER[[#This Row],[TRAVELER]],[1]!Table1[TRAVELER],0)),K4455,"Shipped")</f>
        <v>Shipped</v>
      </c>
      <c r="L4455" s="77">
        <f ca="1">IF(ISERROR(MATCH([1]!WORKORDER[[#This Row],[TRAVELER]],[1]!Table1[TRAVELER],0)),L4455,#REF!)</f>
        <v>29961</v>
      </c>
    </row>
    <row r="4456" spans="1:12" hidden="1" x14ac:dyDescent="0.25">
      <c r="A4456" s="77">
        <v>714013</v>
      </c>
      <c r="B4456" s="77" t="s">
        <v>959</v>
      </c>
      <c r="C4456" s="77">
        <v>673</v>
      </c>
      <c r="D4456" s="77"/>
      <c r="E4456" s="100">
        <v>800</v>
      </c>
      <c r="F4456" s="101">
        <v>39199</v>
      </c>
      <c r="G4456" s="102">
        <v>192954</v>
      </c>
      <c r="H4456" s="103">
        <v>46241</v>
      </c>
      <c r="I4456" s="104" t="s">
        <v>2557</v>
      </c>
      <c r="J4456" s="77"/>
      <c r="K4456" s="77" t="str">
        <f ca="1">+IF(ISERROR(MATCH([1]!WORKORDER[[#This Row],[TRAVELER]],[1]!Table1[TRAVELER],0)),K4456,"Shipped")</f>
        <v>Shipped</v>
      </c>
      <c r="L4456" s="77">
        <f ca="1">IF(ISERROR(MATCH([1]!WORKORDER[[#This Row],[TRAVELER]],[1]!Table1[TRAVELER],0)),L4456,#REF!)</f>
        <v>29964</v>
      </c>
    </row>
    <row r="4457" spans="1:12" hidden="1" x14ac:dyDescent="0.25">
      <c r="A4457" s="77">
        <v>714014</v>
      </c>
      <c r="B4457" s="77" t="s">
        <v>959</v>
      </c>
      <c r="C4457" s="77">
        <v>1594</v>
      </c>
      <c r="D4457" s="77"/>
      <c r="E4457" s="100">
        <v>863</v>
      </c>
      <c r="F4457" s="101">
        <v>39050</v>
      </c>
      <c r="G4457" s="102">
        <v>192887</v>
      </c>
      <c r="H4457" s="103">
        <v>46239</v>
      </c>
      <c r="I4457" s="104" t="s">
        <v>2558</v>
      </c>
      <c r="J4457" s="77"/>
      <c r="K4457" s="77" t="str">
        <f ca="1">+IF(ISERROR(MATCH([1]!WORKORDER[[#This Row],[TRAVELER]],[1]!Table1[TRAVELER],0)),K4457,"Shipped")</f>
        <v>Shipped</v>
      </c>
      <c r="L4457" s="77">
        <f ca="1">IF(ISERROR(MATCH([1]!WORKORDER[[#This Row],[TRAVELER]],[1]!Table1[TRAVELER],0)),L4457,#REF!)</f>
        <v>29946</v>
      </c>
    </row>
    <row r="4458" spans="1:12" hidden="1" x14ac:dyDescent="0.25">
      <c r="A4458" s="77">
        <v>714015</v>
      </c>
      <c r="B4458" s="77" t="s">
        <v>959</v>
      </c>
      <c r="C4458" s="77">
        <v>1562</v>
      </c>
      <c r="D4458" s="77"/>
      <c r="E4458" s="100">
        <v>916</v>
      </c>
      <c r="F4458" s="101">
        <v>41448</v>
      </c>
      <c r="G4458" s="102">
        <v>192887</v>
      </c>
      <c r="H4458" s="103">
        <v>46239</v>
      </c>
      <c r="I4458" s="104" t="s">
        <v>2559</v>
      </c>
      <c r="J4458" s="77"/>
      <c r="K4458" s="77" t="str">
        <f ca="1">+IF(ISERROR(MATCH([1]!WORKORDER[[#This Row],[TRAVELER]],[1]!Table1[TRAVELER],0)),K4458,"Shipped")</f>
        <v>Shipped</v>
      </c>
      <c r="L4458" s="77">
        <f ca="1">IF(ISERROR(MATCH([1]!WORKORDER[[#This Row],[TRAVELER]],[1]!Table1[TRAVELER],0)),L4458,#REF!)</f>
        <v>29948</v>
      </c>
    </row>
    <row r="4459" spans="1:12" hidden="1" x14ac:dyDescent="0.25">
      <c r="A4459" s="77">
        <v>714017</v>
      </c>
      <c r="B4459" s="77">
        <v>11516076</v>
      </c>
      <c r="C4459" s="77">
        <v>584</v>
      </c>
      <c r="D4459" s="77"/>
      <c r="E4459" s="100">
        <v>1149</v>
      </c>
      <c r="F4459" s="101">
        <v>65284</v>
      </c>
      <c r="G4459" s="102">
        <v>192701</v>
      </c>
      <c r="H4459" s="103">
        <v>46232</v>
      </c>
      <c r="I4459" s="104" t="s">
        <v>926</v>
      </c>
      <c r="J4459" s="77"/>
      <c r="K4459" s="77" t="str">
        <f ca="1">+IF(ISERROR(MATCH([1]!WORKORDER[[#This Row],[TRAVELER]],[1]!Table1[TRAVELER],0)),K4459,"Shipped")</f>
        <v>Shipped</v>
      </c>
      <c r="L4459" s="77">
        <f ca="1">IF(ISERROR(MATCH([1]!WORKORDER[[#This Row],[TRAVELER]],[1]!Table1[TRAVELER],0)),L4459,#REF!)</f>
        <v>29927</v>
      </c>
    </row>
    <row r="4460" spans="1:12" hidden="1" x14ac:dyDescent="0.25">
      <c r="A4460" s="77">
        <v>714022</v>
      </c>
      <c r="B4460" s="77" t="s">
        <v>988</v>
      </c>
      <c r="C4460" s="77">
        <v>213</v>
      </c>
      <c r="D4460" s="77"/>
      <c r="E4460" s="100">
        <v>1191</v>
      </c>
      <c r="F4460" s="101">
        <v>42996</v>
      </c>
      <c r="G4460" s="102">
        <v>192796</v>
      </c>
      <c r="H4460" s="103">
        <v>46234</v>
      </c>
      <c r="I4460" s="104" t="s">
        <v>926</v>
      </c>
      <c r="J4460" s="77"/>
      <c r="K4460" s="77" t="str">
        <f ca="1">+IF(ISERROR(MATCH([1]!WORKORDER[[#This Row],[TRAVELER]],[1]!Table1[TRAVELER],0)),K4460,"Shipped")</f>
        <v>Shipped</v>
      </c>
      <c r="L4460" s="77">
        <f ca="1">IF(ISERROR(MATCH([1]!WORKORDER[[#This Row],[TRAVELER]],[1]!Table1[TRAVELER],0)),L4460,#REF!)</f>
        <v>29948</v>
      </c>
    </row>
    <row r="4461" spans="1:12" hidden="1" x14ac:dyDescent="0.25">
      <c r="A4461" s="77">
        <v>714023</v>
      </c>
      <c r="B4461" s="77" t="s">
        <v>988</v>
      </c>
      <c r="C4461" s="77">
        <v>92</v>
      </c>
      <c r="D4461" s="77"/>
      <c r="E4461" s="100">
        <v>1042</v>
      </c>
      <c r="F4461" s="101">
        <v>37617</v>
      </c>
      <c r="G4461" s="102">
        <v>192796</v>
      </c>
      <c r="H4461" s="103">
        <v>46234</v>
      </c>
      <c r="I4461" s="104" t="s">
        <v>926</v>
      </c>
      <c r="J4461" s="77"/>
      <c r="K4461" s="77" t="str">
        <f ca="1">+IF(ISERROR(MATCH([1]!WORKORDER[[#This Row],[TRAVELER]],[1]!Table1[TRAVELER],0)),K4461,"Shipped")</f>
        <v>Shipped</v>
      </c>
      <c r="L4461" s="77">
        <f ca="1">IF(ISERROR(MATCH([1]!WORKORDER[[#This Row],[TRAVELER]],[1]!Table1[TRAVELER],0)),L4461,#REF!)</f>
        <v>29939</v>
      </c>
    </row>
    <row r="4462" spans="1:12" hidden="1" x14ac:dyDescent="0.25">
      <c r="A4462" s="77">
        <v>714024</v>
      </c>
      <c r="B4462" s="77" t="s">
        <v>988</v>
      </c>
      <c r="C4462" s="77">
        <v>554</v>
      </c>
      <c r="D4462" s="77"/>
      <c r="E4462" s="100">
        <v>1183</v>
      </c>
      <c r="F4462" s="101">
        <v>42708</v>
      </c>
      <c r="G4462" s="102">
        <v>192796</v>
      </c>
      <c r="H4462" s="103">
        <v>46234</v>
      </c>
      <c r="I4462" s="104" t="s">
        <v>926</v>
      </c>
      <c r="J4462" s="77"/>
      <c r="K4462" s="77" t="str">
        <f ca="1">+IF(ISERROR(MATCH([1]!WORKORDER[[#This Row],[TRAVELER]],[1]!Table1[TRAVELER],0)),K4462,"Shipped")</f>
        <v>Shipped</v>
      </c>
      <c r="L4462" s="77">
        <f ca="1">IF(ISERROR(MATCH([1]!WORKORDER[[#This Row],[TRAVELER]],[1]!Table1[TRAVELER],0)),L4462,#REF!)</f>
        <v>29941</v>
      </c>
    </row>
    <row r="4463" spans="1:12" hidden="1" x14ac:dyDescent="0.25">
      <c r="A4463" s="77">
        <v>714025</v>
      </c>
      <c r="B4463" s="77" t="s">
        <v>988</v>
      </c>
      <c r="C4463" s="77">
        <v>705</v>
      </c>
      <c r="D4463" s="77"/>
      <c r="E4463" s="100">
        <v>1053</v>
      </c>
      <c r="F4463" s="101">
        <v>38014</v>
      </c>
      <c r="G4463" s="102">
        <v>192796</v>
      </c>
      <c r="H4463" s="103">
        <v>46234</v>
      </c>
      <c r="I4463" s="104" t="s">
        <v>926</v>
      </c>
      <c r="J4463" s="77"/>
      <c r="K4463" s="77" t="str">
        <f ca="1">+IF(ISERROR(MATCH([1]!WORKORDER[[#This Row],[TRAVELER]],[1]!Table1[TRAVELER],0)),K4463,"Shipped")</f>
        <v>Shipped</v>
      </c>
      <c r="L4463" s="77">
        <f ca="1">IF(ISERROR(MATCH([1]!WORKORDER[[#This Row],[TRAVELER]],[1]!Table1[TRAVELER],0)),L4463,#REF!)</f>
        <v>29948</v>
      </c>
    </row>
    <row r="4464" spans="1:12" hidden="1" x14ac:dyDescent="0.25">
      <c r="A4464" s="77">
        <v>714026</v>
      </c>
      <c r="B4464" s="77">
        <v>11516133</v>
      </c>
      <c r="C4464" s="77">
        <v>507</v>
      </c>
      <c r="D4464" s="77"/>
      <c r="E4464" s="100">
        <v>1125</v>
      </c>
      <c r="F4464" s="101">
        <v>16210</v>
      </c>
      <c r="G4464" s="102">
        <v>192701</v>
      </c>
      <c r="H4464" s="103">
        <v>46232</v>
      </c>
      <c r="I4464" s="104" t="s">
        <v>926</v>
      </c>
      <c r="J4464" s="77"/>
      <c r="K4464" s="77" t="str">
        <f ca="1">+IF(ISERROR(MATCH([1]!WORKORDER[[#This Row],[TRAVELER]],[1]!Table1[TRAVELER],0)),K4464,"Shipped")</f>
        <v>Shipped</v>
      </c>
      <c r="L4464" s="77">
        <f ca="1">IF(ISERROR(MATCH([1]!WORKORDER[[#This Row],[TRAVELER]],[1]!Table1[TRAVELER],0)),L4464,#REF!)</f>
        <v>29934</v>
      </c>
    </row>
    <row r="4465" spans="1:12" hidden="1" x14ac:dyDescent="0.25">
      <c r="A4465" s="77">
        <v>714027</v>
      </c>
      <c r="B4465" s="77">
        <v>11516133</v>
      </c>
      <c r="C4465" s="77">
        <v>1429</v>
      </c>
      <c r="D4465" s="77"/>
      <c r="E4465" s="100">
        <v>990</v>
      </c>
      <c r="F4465" s="101">
        <v>14265</v>
      </c>
      <c r="G4465" s="102">
        <v>192701</v>
      </c>
      <c r="H4465" s="103">
        <v>46232</v>
      </c>
      <c r="I4465" s="104" t="s">
        <v>926</v>
      </c>
      <c r="J4465" s="77"/>
      <c r="K4465" s="77" t="str">
        <f ca="1">+IF(ISERROR(MATCH([1]!WORKORDER[[#This Row],[TRAVELER]],[1]!Table1[TRAVELER],0)),K4465,"Shipped")</f>
        <v>Shipped</v>
      </c>
      <c r="L4465" s="77">
        <f ca="1">IF(ISERROR(MATCH([1]!WORKORDER[[#This Row],[TRAVELER]],[1]!Table1[TRAVELER],0)),L4465,#REF!)</f>
        <v>29929</v>
      </c>
    </row>
    <row r="4466" spans="1:12" hidden="1" x14ac:dyDescent="0.25">
      <c r="A4466" s="77">
        <v>714028</v>
      </c>
      <c r="B4466" s="77" t="s">
        <v>1057</v>
      </c>
      <c r="C4466" s="77">
        <v>875</v>
      </c>
      <c r="D4466" s="77"/>
      <c r="E4466" s="100">
        <v>1211</v>
      </c>
      <c r="F4466" s="101">
        <v>46398</v>
      </c>
      <c r="G4466" s="102">
        <v>192737</v>
      </c>
      <c r="H4466" s="103">
        <v>46233</v>
      </c>
      <c r="I4466" s="104" t="s">
        <v>926</v>
      </c>
      <c r="J4466" s="77"/>
      <c r="K4466" s="77" t="str">
        <f ca="1">+IF(ISERROR(MATCH([1]!WORKORDER[[#This Row],[TRAVELER]],[1]!Table1[TRAVELER],0)),K4466,"Shipped")</f>
        <v>Shipped</v>
      </c>
      <c r="L4466" s="77">
        <f ca="1">IF(ISERROR(MATCH([1]!WORKORDER[[#This Row],[TRAVELER]],[1]!Table1[TRAVELER],0)),L4466,#REF!)</f>
        <v>29939</v>
      </c>
    </row>
    <row r="4467" spans="1:12" hidden="1" x14ac:dyDescent="0.25">
      <c r="A4467" s="77">
        <v>714029</v>
      </c>
      <c r="B4467" s="77" t="s">
        <v>1057</v>
      </c>
      <c r="C4467" s="77">
        <v>1656</v>
      </c>
      <c r="D4467" s="77"/>
      <c r="E4467" s="100">
        <v>1032</v>
      </c>
      <c r="F4467" s="101">
        <v>39540</v>
      </c>
      <c r="G4467" s="102">
        <v>192737</v>
      </c>
      <c r="H4467" s="103">
        <v>46233</v>
      </c>
      <c r="I4467" s="104" t="s">
        <v>926</v>
      </c>
      <c r="J4467" s="77"/>
      <c r="K4467" s="77" t="str">
        <f ca="1">+IF(ISERROR(MATCH([1]!WORKORDER[[#This Row],[TRAVELER]],[1]!Table1[TRAVELER],0)),K4467,"Shipped")</f>
        <v>Shipped</v>
      </c>
      <c r="L4467" s="77">
        <f ca="1">IF(ISERROR(MATCH([1]!WORKORDER[[#This Row],[TRAVELER]],[1]!Table1[TRAVELER],0)),L4467,#REF!)</f>
        <v>29936</v>
      </c>
    </row>
    <row r="4468" spans="1:12" hidden="1" x14ac:dyDescent="0.25">
      <c r="A4468" s="77">
        <v>714046</v>
      </c>
      <c r="B4468" s="77" t="s">
        <v>946</v>
      </c>
      <c r="C4468" s="77">
        <v>1640</v>
      </c>
      <c r="D4468" s="77"/>
      <c r="E4468" s="100">
        <v>1061</v>
      </c>
      <c r="F4468" s="101">
        <v>68896</v>
      </c>
      <c r="G4468" s="102">
        <v>192639</v>
      </c>
      <c r="H4468" s="103">
        <v>46230</v>
      </c>
      <c r="I4468" s="104" t="s">
        <v>2560</v>
      </c>
      <c r="J4468" s="77"/>
      <c r="K4468" s="77" t="str">
        <f ca="1">+IF(ISERROR(MATCH([1]!WORKORDER[[#This Row],[TRAVELER]],[1]!Table1[TRAVELER],0)),K4468,"Shipped")</f>
        <v>Shipped</v>
      </c>
      <c r="L4468" s="77">
        <f ca="1">IF(ISERROR(MATCH([1]!WORKORDER[[#This Row],[TRAVELER]],[1]!Table1[TRAVELER],0)),L4468,#REF!)</f>
        <v>29913</v>
      </c>
    </row>
    <row r="4469" spans="1:12" hidden="1" x14ac:dyDescent="0.25">
      <c r="A4469" s="77">
        <v>714047</v>
      </c>
      <c r="B4469" s="77" t="s">
        <v>946</v>
      </c>
      <c r="C4469" s="77">
        <v>1410</v>
      </c>
      <c r="D4469" s="77"/>
      <c r="E4469" s="100">
        <v>819</v>
      </c>
      <c r="F4469" s="101">
        <v>53182</v>
      </c>
      <c r="G4469" s="102">
        <v>192639</v>
      </c>
      <c r="H4469" s="103">
        <v>46230</v>
      </c>
      <c r="I4469" s="104" t="s">
        <v>2561</v>
      </c>
      <c r="J4469" s="77"/>
      <c r="K4469" s="77" t="str">
        <f ca="1">+IF(ISERROR(MATCH([1]!WORKORDER[[#This Row],[TRAVELER]],[1]!Table1[TRAVELER],0)),K4469,"Shipped")</f>
        <v>Shipped</v>
      </c>
      <c r="L4469" s="77">
        <f ca="1">IF(ISERROR(MATCH([1]!WORKORDER[[#This Row],[TRAVELER]],[1]!Table1[TRAVELER],0)),L4469,#REF!)</f>
        <v>29927</v>
      </c>
    </row>
    <row r="4470" spans="1:12" hidden="1" x14ac:dyDescent="0.25">
      <c r="A4470" s="77">
        <v>714048</v>
      </c>
      <c r="B4470" s="77" t="s">
        <v>946</v>
      </c>
      <c r="C4470" s="77">
        <v>132</v>
      </c>
      <c r="D4470" s="77"/>
      <c r="E4470" s="100">
        <v>1035</v>
      </c>
      <c r="F4470" s="101">
        <v>67208</v>
      </c>
      <c r="G4470" s="102">
        <v>192639</v>
      </c>
      <c r="H4470" s="103">
        <v>46230</v>
      </c>
      <c r="I4470" s="104" t="s">
        <v>2562</v>
      </c>
      <c r="J4470" s="77"/>
      <c r="K4470" s="77" t="str">
        <f ca="1">+IF(ISERROR(MATCH([1]!WORKORDER[[#This Row],[TRAVELER]],[1]!Table1[TRAVELER],0)),K4470,"Shipped")</f>
        <v>Shipped</v>
      </c>
      <c r="L4470" s="77">
        <f ca="1">IF(ISERROR(MATCH([1]!WORKORDER[[#This Row],[TRAVELER]],[1]!Table1[TRAVELER],0)),L4470,#REF!)</f>
        <v>29921</v>
      </c>
    </row>
    <row r="4471" spans="1:12" hidden="1" x14ac:dyDescent="0.25">
      <c r="A4471" s="77">
        <v>714049</v>
      </c>
      <c r="B4471" s="77" t="s">
        <v>946</v>
      </c>
      <c r="C4471" s="77">
        <v>261</v>
      </c>
      <c r="D4471" s="77"/>
      <c r="E4471" s="100">
        <v>853</v>
      </c>
      <c r="F4471" s="101">
        <v>55390</v>
      </c>
      <c r="G4471" s="102">
        <v>192639</v>
      </c>
      <c r="H4471" s="103">
        <v>46230</v>
      </c>
      <c r="I4471" s="104" t="s">
        <v>2563</v>
      </c>
      <c r="J4471" s="77"/>
      <c r="K4471" s="77" t="str">
        <f ca="1">+IF(ISERROR(MATCH([1]!WORKORDER[[#This Row],[TRAVELER]],[1]!Table1[TRAVELER],0)),K4471,"Shipped")</f>
        <v>Shipped</v>
      </c>
      <c r="L4471" s="77">
        <f ca="1">IF(ISERROR(MATCH([1]!WORKORDER[[#This Row],[TRAVELER]],[1]!Table1[TRAVELER],0)),L4471,#REF!)</f>
        <v>29936</v>
      </c>
    </row>
    <row r="4472" spans="1:12" hidden="1" x14ac:dyDescent="0.25">
      <c r="A4472" s="77">
        <v>714050</v>
      </c>
      <c r="B4472" s="77">
        <v>22800396</v>
      </c>
      <c r="C4472" s="77">
        <v>115</v>
      </c>
      <c r="D4472" s="77"/>
      <c r="E4472" s="100">
        <v>1127</v>
      </c>
      <c r="F4472" s="101">
        <v>50538</v>
      </c>
      <c r="G4472" s="102">
        <v>192639</v>
      </c>
      <c r="H4472" s="103">
        <v>46230</v>
      </c>
      <c r="I4472" s="104" t="s">
        <v>2564</v>
      </c>
      <c r="J4472" s="77"/>
      <c r="K4472" s="77" t="str">
        <f ca="1">+IF(ISERROR(MATCH([1]!WORKORDER[[#This Row],[TRAVELER]],[1]!Table1[TRAVELER],0)),K4472,"Shipped")</f>
        <v>Shipped</v>
      </c>
      <c r="L4472" s="77">
        <f ca="1">IF(ISERROR(MATCH([1]!WORKORDER[[#This Row],[TRAVELER]],[1]!Table1[TRAVELER],0)),L4472,#REF!)</f>
        <v>29909</v>
      </c>
    </row>
    <row r="4473" spans="1:12" hidden="1" x14ac:dyDescent="0.25">
      <c r="A4473" s="77">
        <v>714051</v>
      </c>
      <c r="B4473" s="77">
        <v>22800396</v>
      </c>
      <c r="C4473" s="77">
        <v>630</v>
      </c>
      <c r="D4473" s="77"/>
      <c r="E4473" s="100">
        <v>911</v>
      </c>
      <c r="F4473" s="101">
        <v>40852</v>
      </c>
      <c r="G4473" s="102">
        <v>192639</v>
      </c>
      <c r="H4473" s="103">
        <v>46230</v>
      </c>
      <c r="I4473" s="104" t="s">
        <v>2565</v>
      </c>
      <c r="J4473" s="77"/>
      <c r="K4473" s="77" t="str">
        <f ca="1">+IF(ISERROR(MATCH([1]!WORKORDER[[#This Row],[TRAVELER]],[1]!Table1[TRAVELER],0)),K4473,"Shipped")</f>
        <v>Shipped</v>
      </c>
      <c r="L4473" s="77">
        <f ca="1">IF(ISERROR(MATCH([1]!WORKORDER[[#This Row],[TRAVELER]],[1]!Table1[TRAVELER],0)),L4473,#REF!)</f>
        <v>29911</v>
      </c>
    </row>
    <row r="4474" spans="1:12" hidden="1" x14ac:dyDescent="0.25">
      <c r="A4474" s="77">
        <v>714052</v>
      </c>
      <c r="B4474" s="77" t="s">
        <v>84</v>
      </c>
      <c r="C4474" s="77">
        <v>1547</v>
      </c>
      <c r="D4474" s="77"/>
      <c r="E4474" s="100">
        <v>982</v>
      </c>
      <c r="F4474" s="101">
        <v>111591</v>
      </c>
      <c r="G4474" s="102">
        <v>192639</v>
      </c>
      <c r="H4474" s="103">
        <v>46230</v>
      </c>
      <c r="I4474" s="104" t="s">
        <v>2566</v>
      </c>
      <c r="J4474" s="77"/>
      <c r="K4474" s="77" t="str">
        <f ca="1">+IF(ISERROR(MATCH([1]!WORKORDER[[#This Row],[TRAVELER]],[1]!Table1[TRAVELER],0)),K4474,"Shipped")</f>
        <v>Shipped</v>
      </c>
      <c r="L4474" s="77">
        <f ca="1">IF(ISERROR(MATCH([1]!WORKORDER[[#This Row],[TRAVELER]],[1]!Table1[TRAVELER],0)),L4474,#REF!)</f>
        <v>29911</v>
      </c>
    </row>
    <row r="4475" spans="1:12" hidden="1" x14ac:dyDescent="0.25">
      <c r="A4475" s="77">
        <v>714054</v>
      </c>
      <c r="B4475" s="77" t="s">
        <v>747</v>
      </c>
      <c r="C4475" s="77">
        <v>236</v>
      </c>
      <c r="D4475" s="77"/>
      <c r="E4475" s="100">
        <v>744</v>
      </c>
      <c r="F4475" s="101">
        <v>48312</v>
      </c>
      <c r="G4475" s="102">
        <v>192639</v>
      </c>
      <c r="H4475" s="103">
        <v>46230</v>
      </c>
      <c r="I4475" s="104" t="s">
        <v>2567</v>
      </c>
      <c r="J4475" s="77"/>
      <c r="K4475" s="77" t="str">
        <f ca="1">+IF(ISERROR(MATCH([1]!WORKORDER[[#This Row],[TRAVELER]],[1]!Table1[TRAVELER],0)),K4475,"Shipped")</f>
        <v>Shipped</v>
      </c>
      <c r="L4475" s="77">
        <f ca="1">IF(ISERROR(MATCH([1]!WORKORDER[[#This Row],[TRAVELER]],[1]!Table1[TRAVELER],0)),L4475,#REF!)</f>
        <v>29909</v>
      </c>
    </row>
    <row r="4476" spans="1:12" hidden="1" x14ac:dyDescent="0.25">
      <c r="A4476" s="77">
        <v>714055</v>
      </c>
      <c r="B4476" s="77" t="s">
        <v>747</v>
      </c>
      <c r="C4476" s="77">
        <v>241</v>
      </c>
      <c r="D4476" s="77"/>
      <c r="E4476" s="100">
        <v>934</v>
      </c>
      <c r="F4476" s="101">
        <v>60649</v>
      </c>
      <c r="G4476" s="102">
        <v>192639</v>
      </c>
      <c r="H4476" s="103">
        <v>46230</v>
      </c>
      <c r="I4476" s="104" t="s">
        <v>2568</v>
      </c>
      <c r="J4476" s="77"/>
      <c r="K4476" s="77" t="str">
        <f ca="1">+IF(ISERROR(MATCH([1]!WORKORDER[[#This Row],[TRAVELER]],[1]!Table1[TRAVELER],0)),K4476,"Shipped")</f>
        <v>Shipped</v>
      </c>
      <c r="L4476" s="77">
        <f ca="1">IF(ISERROR(MATCH([1]!WORKORDER[[#This Row],[TRAVELER]],[1]!Table1[TRAVELER],0)),L4476,#REF!)</f>
        <v>29911</v>
      </c>
    </row>
    <row r="4477" spans="1:12" hidden="1" x14ac:dyDescent="0.25">
      <c r="A4477" s="77">
        <v>714057</v>
      </c>
      <c r="B4477" s="77" t="s">
        <v>955</v>
      </c>
      <c r="C4477" s="77">
        <v>1448</v>
      </c>
      <c r="D4477" s="77"/>
      <c r="E4477" s="100">
        <v>1232</v>
      </c>
      <c r="F4477" s="101">
        <v>70000</v>
      </c>
      <c r="G4477" s="102">
        <v>192887</v>
      </c>
      <c r="H4477" s="103">
        <v>46239</v>
      </c>
      <c r="I4477" s="104" t="s">
        <v>927</v>
      </c>
      <c r="J4477" s="77"/>
      <c r="K4477" s="77" t="str">
        <f ca="1">+IF(ISERROR(MATCH([1]!WORKORDER[[#This Row],[TRAVELER]],[1]!Table1[TRAVELER],0)),K4477,"Shipped")</f>
        <v>Shipped</v>
      </c>
      <c r="L4477" s="77">
        <f ca="1">IF(ISERROR(MATCH([1]!WORKORDER[[#This Row],[TRAVELER]],[1]!Table1[TRAVELER],0)),L4477,#REF!)</f>
        <v>29949</v>
      </c>
    </row>
    <row r="4478" spans="1:12" hidden="1" x14ac:dyDescent="0.25">
      <c r="A4478" s="77">
        <v>714061</v>
      </c>
      <c r="B4478" s="77" t="s">
        <v>955</v>
      </c>
      <c r="C4478" s="77">
        <v>28</v>
      </c>
      <c r="D4478" s="77"/>
      <c r="E4478" s="100">
        <v>1338</v>
      </c>
      <c r="F4478" s="101">
        <v>76000</v>
      </c>
      <c r="G4478" s="102">
        <v>192852</v>
      </c>
      <c r="H4478" s="103">
        <v>46238</v>
      </c>
      <c r="I4478" s="104" t="s">
        <v>927</v>
      </c>
      <c r="J4478" s="77"/>
      <c r="K4478" s="77" t="str">
        <f ca="1">+IF(ISERROR(MATCH([1]!WORKORDER[[#This Row],[TRAVELER]],[1]!Table1[TRAVELER],0)),K4478,"Shipped")</f>
        <v>Shipped</v>
      </c>
      <c r="L4478" s="77">
        <f ca="1">IF(ISERROR(MATCH([1]!WORKORDER[[#This Row],[TRAVELER]],[1]!Table1[TRAVELER],0)),L4478,#REF!)</f>
        <v>29949</v>
      </c>
    </row>
    <row r="4479" spans="1:12" hidden="1" x14ac:dyDescent="0.25">
      <c r="A4479" s="77">
        <v>714066</v>
      </c>
      <c r="B4479" s="77">
        <v>11547369</v>
      </c>
      <c r="C4479" s="77">
        <v>1583</v>
      </c>
      <c r="D4479" s="77"/>
      <c r="E4479" s="100">
        <v>1195</v>
      </c>
      <c r="F4479" s="101">
        <v>9876</v>
      </c>
      <c r="G4479" s="102">
        <v>192737</v>
      </c>
      <c r="H4479" s="103">
        <v>46233</v>
      </c>
      <c r="I4479" s="104" t="s">
        <v>926</v>
      </c>
      <c r="J4479" s="77"/>
      <c r="K4479" s="77" t="str">
        <f ca="1">+IF(ISERROR(MATCH([1]!WORKORDER[[#This Row],[TRAVELER]],[1]!Table1[TRAVELER],0)),K4479,"Shipped")</f>
        <v>Shipped</v>
      </c>
      <c r="L4479" s="77">
        <f ca="1">IF(ISERROR(MATCH([1]!WORKORDER[[#This Row],[TRAVELER]],[1]!Table1[TRAVELER],0)),L4479,#REF!)</f>
        <v>29932</v>
      </c>
    </row>
    <row r="4480" spans="1:12" hidden="1" x14ac:dyDescent="0.25">
      <c r="A4480" s="77">
        <v>714067</v>
      </c>
      <c r="B4480" s="77">
        <v>11547369</v>
      </c>
      <c r="C4480" s="77">
        <v>1074</v>
      </c>
      <c r="D4480" s="77"/>
      <c r="E4480" s="100">
        <v>1325</v>
      </c>
      <c r="F4480" s="101">
        <v>10950</v>
      </c>
      <c r="G4480" s="102">
        <v>192737</v>
      </c>
      <c r="H4480" s="103">
        <v>46233</v>
      </c>
      <c r="I4480" s="104" t="s">
        <v>926</v>
      </c>
      <c r="J4480" s="77"/>
      <c r="K4480" s="77" t="str">
        <f ca="1">+IF(ISERROR(MATCH([1]!WORKORDER[[#This Row],[TRAVELER]],[1]!Table1[TRAVELER],0)),K4480,"Shipped")</f>
        <v>Shipped</v>
      </c>
      <c r="L4480" s="77">
        <f ca="1">IF(ISERROR(MATCH([1]!WORKORDER[[#This Row],[TRAVELER]],[1]!Table1[TRAVELER],0)),L4480,#REF!)</f>
        <v>29939</v>
      </c>
    </row>
    <row r="4481" spans="1:12" hidden="1" x14ac:dyDescent="0.25">
      <c r="A4481" s="77">
        <v>714068</v>
      </c>
      <c r="B4481" s="77">
        <v>11516782</v>
      </c>
      <c r="C4481" s="77">
        <v>445</v>
      </c>
      <c r="D4481" s="77"/>
      <c r="E4481" s="100">
        <v>932</v>
      </c>
      <c r="F4481" s="101">
        <v>16181</v>
      </c>
      <c r="G4481" s="102">
        <v>192696</v>
      </c>
      <c r="H4481" s="103">
        <v>46232</v>
      </c>
      <c r="I4481" s="104" t="s">
        <v>926</v>
      </c>
      <c r="J4481" s="77"/>
      <c r="K4481" s="77" t="str">
        <f ca="1">+IF(ISERROR(MATCH([1]!WORKORDER[[#This Row],[TRAVELER]],[1]!Table1[TRAVELER],0)),K4481,"Shipped")</f>
        <v>Shipped</v>
      </c>
      <c r="L4481" s="77">
        <f ca="1">IF(ISERROR(MATCH([1]!WORKORDER[[#This Row],[TRAVELER]],[1]!Table1[TRAVELER],0)),L4481,#REF!)</f>
        <v>29929</v>
      </c>
    </row>
    <row r="4482" spans="1:12" hidden="1" x14ac:dyDescent="0.25">
      <c r="A4482" s="77">
        <v>714069</v>
      </c>
      <c r="B4482" s="77">
        <v>11516782</v>
      </c>
      <c r="C4482" s="77">
        <v>676</v>
      </c>
      <c r="D4482" s="77"/>
      <c r="E4482" s="100">
        <v>1050</v>
      </c>
      <c r="F4482" s="101">
        <v>18229</v>
      </c>
      <c r="G4482" s="102">
        <v>192696</v>
      </c>
      <c r="H4482" s="103">
        <v>46232</v>
      </c>
      <c r="I4482" s="104" t="s">
        <v>926</v>
      </c>
      <c r="J4482" s="77"/>
      <c r="K4482" s="77" t="str">
        <f ca="1">+IF(ISERROR(MATCH([1]!WORKORDER[[#This Row],[TRAVELER]],[1]!Table1[TRAVELER],0)),K4482,"Shipped")</f>
        <v>Shipped</v>
      </c>
      <c r="L4482" s="77">
        <f ca="1">IF(ISERROR(MATCH([1]!WORKORDER[[#This Row],[TRAVELER]],[1]!Table1[TRAVELER],0)),L4482,#REF!)</f>
        <v>29915</v>
      </c>
    </row>
    <row r="4483" spans="1:12" hidden="1" x14ac:dyDescent="0.25">
      <c r="A4483" s="77">
        <v>714070</v>
      </c>
      <c r="B4483" s="77" t="s">
        <v>1050</v>
      </c>
      <c r="C4483" s="77">
        <v>614</v>
      </c>
      <c r="D4483" s="77"/>
      <c r="E4483" s="100">
        <v>1145</v>
      </c>
      <c r="F4483" s="101">
        <v>31370</v>
      </c>
      <c r="G4483" s="102">
        <v>192681</v>
      </c>
      <c r="H4483" s="103">
        <v>46231</v>
      </c>
      <c r="I4483" s="104" t="s">
        <v>2569</v>
      </c>
      <c r="J4483" s="77"/>
      <c r="K4483" s="77" t="str">
        <f ca="1">+IF(ISERROR(MATCH([1]!WORKORDER[[#This Row],[TRAVELER]],[1]!Table1[TRAVELER],0)),K4483,"Shipped")</f>
        <v>Shipped</v>
      </c>
      <c r="L4483" s="77">
        <f ca="1">IF(ISERROR(MATCH([1]!WORKORDER[[#This Row],[TRAVELER]],[1]!Table1[TRAVELER],0)),L4483,#REF!)</f>
        <v>29927</v>
      </c>
    </row>
    <row r="4484" spans="1:12" hidden="1" x14ac:dyDescent="0.25">
      <c r="A4484" s="77">
        <v>714072</v>
      </c>
      <c r="B4484" s="77" t="s">
        <v>942</v>
      </c>
      <c r="C4484" s="77" t="s">
        <v>922</v>
      </c>
      <c r="D4484" s="77"/>
      <c r="E4484" s="100">
        <v>1694</v>
      </c>
      <c r="F4484" s="101">
        <v>35000</v>
      </c>
      <c r="G4484" s="102">
        <v>191424</v>
      </c>
      <c r="H4484" s="103">
        <v>46220</v>
      </c>
      <c r="I4484" s="104" t="s">
        <v>2570</v>
      </c>
      <c r="J4484" s="77"/>
      <c r="K4484" s="77" t="str">
        <f ca="1">+IF(ISERROR(MATCH([1]!WORKORDER[[#This Row],[TRAVELER]],[1]!Table1[TRAVELER],0)),K4484,"Shipped")</f>
        <v>Shipped</v>
      </c>
      <c r="L4484" s="77">
        <f ca="1">IF(ISERROR(MATCH([1]!WORKORDER[[#This Row],[TRAVELER]],[1]!Table1[TRAVELER],0)),L4484,#REF!)</f>
        <v>29873</v>
      </c>
    </row>
    <row r="4485" spans="1:12" hidden="1" x14ac:dyDescent="0.25">
      <c r="A4485" s="77">
        <v>714073</v>
      </c>
      <c r="B4485" s="77" t="s">
        <v>942</v>
      </c>
      <c r="C4485" s="77" t="s">
        <v>922</v>
      </c>
      <c r="D4485" s="77"/>
      <c r="E4485" s="100">
        <v>1694</v>
      </c>
      <c r="F4485" s="101">
        <v>35000</v>
      </c>
      <c r="G4485" s="102">
        <v>191424</v>
      </c>
      <c r="H4485" s="103">
        <v>46220</v>
      </c>
      <c r="I4485" s="104" t="s">
        <v>2571</v>
      </c>
      <c r="J4485" s="77"/>
      <c r="K4485" s="77" t="str">
        <f ca="1">+IF(ISERROR(MATCH([1]!WORKORDER[[#This Row],[TRAVELER]],[1]!Table1[TRAVELER],0)),K4485,"Shipped")</f>
        <v>Shipped</v>
      </c>
      <c r="L4485" s="77">
        <f ca="1">IF(ISERROR(MATCH([1]!WORKORDER[[#This Row],[TRAVELER]],[1]!Table1[TRAVELER],0)),L4485,#REF!)</f>
        <v>29874</v>
      </c>
    </row>
    <row r="4486" spans="1:12" hidden="1" x14ac:dyDescent="0.25">
      <c r="A4486" s="77">
        <v>714074</v>
      </c>
      <c r="B4486" s="77" t="s">
        <v>932</v>
      </c>
      <c r="C4486" s="77">
        <v>932</v>
      </c>
      <c r="D4486" s="77"/>
      <c r="E4486" s="100">
        <v>934</v>
      </c>
      <c r="F4486" s="101">
        <v>30227</v>
      </c>
      <c r="G4486" s="102">
        <v>192954</v>
      </c>
      <c r="H4486" s="103">
        <v>46241</v>
      </c>
      <c r="I4486" s="104" t="s">
        <v>2572</v>
      </c>
      <c r="J4486" s="77"/>
      <c r="K4486" s="77" t="str">
        <f ca="1">+IF(ISERROR(MATCH([1]!WORKORDER[[#This Row],[TRAVELER]],[1]!Table1[TRAVELER],0)),K4486,"Shipped")</f>
        <v>Shipped</v>
      </c>
      <c r="L4486" s="77">
        <f ca="1">IF(ISERROR(MATCH([1]!WORKORDER[[#This Row],[TRAVELER]],[1]!Table1[TRAVELER],0)),L4486,#REF!)</f>
        <v>29961</v>
      </c>
    </row>
    <row r="4487" spans="1:12" hidden="1" x14ac:dyDescent="0.25">
      <c r="A4487" s="77">
        <v>714082</v>
      </c>
      <c r="B4487" s="77" t="s">
        <v>931</v>
      </c>
      <c r="C4487" s="77">
        <v>101</v>
      </c>
      <c r="D4487" s="77"/>
      <c r="E4487" s="100">
        <v>1194</v>
      </c>
      <c r="F4487" s="101">
        <v>143855</v>
      </c>
      <c r="G4487" s="102">
        <v>192701</v>
      </c>
      <c r="H4487" s="103">
        <v>46232</v>
      </c>
      <c r="I4487" s="104" t="s">
        <v>926</v>
      </c>
      <c r="J4487" s="77"/>
      <c r="K4487" s="77" t="str">
        <f ca="1">+IF(ISERROR(MATCH([1]!WORKORDER[[#This Row],[TRAVELER]],[1]!Table1[TRAVELER],0)),K4487,"Shipped")</f>
        <v>Shipped</v>
      </c>
      <c r="L4487" s="77">
        <f ca="1">IF(ISERROR(MATCH([1]!WORKORDER[[#This Row],[TRAVELER]],[1]!Table1[TRAVELER],0)),L4487,#REF!)</f>
        <v>29932</v>
      </c>
    </row>
    <row r="4488" spans="1:12" hidden="1" x14ac:dyDescent="0.25">
      <c r="A4488" s="77">
        <v>714083</v>
      </c>
      <c r="B4488" s="77" t="s">
        <v>931</v>
      </c>
      <c r="C4488" s="77">
        <v>1049</v>
      </c>
      <c r="D4488" s="77"/>
      <c r="E4488" s="100">
        <v>881</v>
      </c>
      <c r="F4488" s="101">
        <v>106145</v>
      </c>
      <c r="G4488" s="102">
        <v>192701</v>
      </c>
      <c r="H4488" s="103">
        <v>46232</v>
      </c>
      <c r="I4488" s="104" t="s">
        <v>926</v>
      </c>
      <c r="J4488" s="77"/>
      <c r="K4488" s="77" t="str">
        <f ca="1">+IF(ISERROR(MATCH([1]!WORKORDER[[#This Row],[TRAVELER]],[1]!Table1[TRAVELER],0)),K4488,"Shipped")</f>
        <v>Shipped</v>
      </c>
      <c r="L4488" s="77">
        <f ca="1">IF(ISERROR(MATCH([1]!WORKORDER[[#This Row],[TRAVELER]],[1]!Table1[TRAVELER],0)),L4488,#REF!)</f>
        <v>29927</v>
      </c>
    </row>
    <row r="4489" spans="1:12" hidden="1" x14ac:dyDescent="0.25">
      <c r="A4489" s="77">
        <v>714088</v>
      </c>
      <c r="B4489" s="77">
        <v>11546571</v>
      </c>
      <c r="C4489" s="77">
        <v>870</v>
      </c>
      <c r="D4489" s="77"/>
      <c r="E4489" s="100">
        <v>918</v>
      </c>
      <c r="F4489" s="101">
        <v>54970</v>
      </c>
      <c r="G4489" s="102">
        <v>192708</v>
      </c>
      <c r="H4489" s="103">
        <v>46232</v>
      </c>
      <c r="I4489" s="104" t="s">
        <v>2573</v>
      </c>
      <c r="J4489" s="77"/>
      <c r="K4489" s="77" t="str">
        <f ca="1">+IF(ISERROR(MATCH([1]!WORKORDER[[#This Row],[TRAVELER]],[1]!Table1[TRAVELER],0)),K4489,"Shipped")</f>
        <v>Shipped</v>
      </c>
      <c r="L4489" s="77">
        <f ca="1">IF(ISERROR(MATCH([1]!WORKORDER[[#This Row],[TRAVELER]],[1]!Table1[TRAVELER],0)),L4489,#REF!)</f>
        <v>29921</v>
      </c>
    </row>
    <row r="4490" spans="1:12" hidden="1" x14ac:dyDescent="0.25">
      <c r="A4490" s="77">
        <v>714089</v>
      </c>
      <c r="B4490" s="77">
        <v>11546571</v>
      </c>
      <c r="C4490" s="77">
        <v>1551</v>
      </c>
      <c r="D4490" s="77"/>
      <c r="E4490" s="100">
        <v>699</v>
      </c>
      <c r="F4490" s="101">
        <v>41856</v>
      </c>
      <c r="G4490" s="102">
        <v>192708</v>
      </c>
      <c r="H4490" s="103">
        <v>46232</v>
      </c>
      <c r="I4490" s="104" t="s">
        <v>2574</v>
      </c>
      <c r="J4490" s="77"/>
      <c r="K4490" s="77" t="str">
        <f ca="1">+IF(ISERROR(MATCH([1]!WORKORDER[[#This Row],[TRAVELER]],[1]!Table1[TRAVELER],0)),K4490,"Shipped")</f>
        <v>Shipped</v>
      </c>
      <c r="L4490" s="77">
        <f ca="1">IF(ISERROR(MATCH([1]!WORKORDER[[#This Row],[TRAVELER]],[1]!Table1[TRAVELER],0)),L4490,#REF!)</f>
        <v>29929</v>
      </c>
    </row>
    <row r="4491" spans="1:12" hidden="1" x14ac:dyDescent="0.25">
      <c r="A4491" s="77">
        <v>714090</v>
      </c>
      <c r="B4491" s="77">
        <v>11546571</v>
      </c>
      <c r="C4491" s="77">
        <v>907</v>
      </c>
      <c r="D4491" s="77"/>
      <c r="E4491" s="100">
        <v>803</v>
      </c>
      <c r="F4491" s="101">
        <v>48084</v>
      </c>
      <c r="G4491" s="102">
        <v>192708</v>
      </c>
      <c r="H4491" s="103">
        <v>46232</v>
      </c>
      <c r="I4491" s="104" t="s">
        <v>2575</v>
      </c>
      <c r="J4491" s="77"/>
      <c r="K4491" s="77" t="str">
        <f ca="1">+IF(ISERROR(MATCH([1]!WORKORDER[[#This Row],[TRAVELER]],[1]!Table1[TRAVELER],0)),K4491,"Shipped")</f>
        <v>Shipped</v>
      </c>
      <c r="L4491" s="77">
        <f ca="1">IF(ISERROR(MATCH([1]!WORKORDER[[#This Row],[TRAVELER]],[1]!Table1[TRAVELER],0)),L4491,#REF!)</f>
        <v>29921</v>
      </c>
    </row>
    <row r="4492" spans="1:12" hidden="1" x14ac:dyDescent="0.25">
      <c r="A4492" s="77">
        <v>714091</v>
      </c>
      <c r="B4492" s="77">
        <v>11546571</v>
      </c>
      <c r="C4492" s="77">
        <v>41</v>
      </c>
      <c r="D4492" s="77"/>
      <c r="E4492" s="100">
        <v>871</v>
      </c>
      <c r="F4492" s="101">
        <v>52156</v>
      </c>
      <c r="G4492" s="102">
        <v>192708</v>
      </c>
      <c r="H4492" s="103">
        <v>46232</v>
      </c>
      <c r="I4492" s="104" t="s">
        <v>2576</v>
      </c>
      <c r="J4492" s="77"/>
      <c r="K4492" s="77" t="str">
        <f ca="1">+IF(ISERROR(MATCH([1]!WORKORDER[[#This Row],[TRAVELER]],[1]!Table1[TRAVELER],0)),K4492,"Shipped")</f>
        <v>Shipped</v>
      </c>
      <c r="L4492" s="77">
        <f ca="1">IF(ISERROR(MATCH([1]!WORKORDER[[#This Row],[TRAVELER]],[1]!Table1[TRAVELER],0)),L4492,#REF!)</f>
        <v>29921</v>
      </c>
    </row>
    <row r="4493" spans="1:12" hidden="1" x14ac:dyDescent="0.25">
      <c r="A4493" s="77">
        <v>714093</v>
      </c>
      <c r="B4493" s="77" t="s">
        <v>549</v>
      </c>
      <c r="C4493" s="77">
        <v>1743</v>
      </c>
      <c r="D4493" s="77"/>
      <c r="E4493" s="100">
        <v>950</v>
      </c>
      <c r="F4493" s="101">
        <v>51351</v>
      </c>
      <c r="G4493" s="102">
        <v>191594</v>
      </c>
      <c r="H4493" s="103">
        <v>46226</v>
      </c>
      <c r="I4493" s="104" t="s">
        <v>2577</v>
      </c>
      <c r="J4493" s="77"/>
      <c r="K4493" s="77" t="str">
        <f ca="1">+IF(ISERROR(MATCH([1]!WORKORDER[[#This Row],[TRAVELER]],[1]!Table1[TRAVELER],0)),K4493,"Shipped")</f>
        <v>Shipped</v>
      </c>
      <c r="L4493" s="77">
        <f ca="1">IF(ISERROR(MATCH([1]!WORKORDER[[#This Row],[TRAVELER]],[1]!Table1[TRAVELER],0)),L4493,#REF!)</f>
        <v>29895</v>
      </c>
    </row>
    <row r="4494" spans="1:12" hidden="1" x14ac:dyDescent="0.25">
      <c r="A4494" s="77">
        <v>714106</v>
      </c>
      <c r="B4494" s="77" t="s">
        <v>981</v>
      </c>
      <c r="C4494" s="77">
        <v>167</v>
      </c>
      <c r="D4494" s="77"/>
      <c r="E4494" s="100">
        <v>1170</v>
      </c>
      <c r="F4494" s="101">
        <v>25161</v>
      </c>
      <c r="G4494" s="102">
        <v>192737</v>
      </c>
      <c r="H4494" s="103">
        <v>46233</v>
      </c>
      <c r="I4494" s="104" t="s">
        <v>926</v>
      </c>
      <c r="J4494" s="77"/>
      <c r="K4494" s="77" t="str">
        <f ca="1">+IF(ISERROR(MATCH([1]!WORKORDER[[#This Row],[TRAVELER]],[1]!Table1[TRAVELER],0)),K4494,"Shipped")</f>
        <v>Shipped</v>
      </c>
      <c r="L4494" s="77">
        <f ca="1">IF(ISERROR(MATCH([1]!WORKORDER[[#This Row],[TRAVELER]],[1]!Table1[TRAVELER],0)),L4494,#REF!)</f>
        <v>29936</v>
      </c>
    </row>
    <row r="4495" spans="1:12" hidden="1" x14ac:dyDescent="0.25">
      <c r="A4495" s="77">
        <v>714107</v>
      </c>
      <c r="B4495" s="77" t="s">
        <v>981</v>
      </c>
      <c r="C4495" s="77">
        <v>465</v>
      </c>
      <c r="D4495" s="77"/>
      <c r="E4495" s="100">
        <v>1129</v>
      </c>
      <c r="F4495" s="101">
        <v>24280</v>
      </c>
      <c r="G4495" s="102">
        <v>192737</v>
      </c>
      <c r="H4495" s="103">
        <v>46233</v>
      </c>
      <c r="I4495" s="104" t="s">
        <v>926</v>
      </c>
      <c r="J4495" s="77"/>
      <c r="K4495" s="77" t="str">
        <f ca="1">+IF(ISERROR(MATCH([1]!WORKORDER[[#This Row],[TRAVELER]],[1]!Table1[TRAVELER],0)),K4495,"Shipped")</f>
        <v>Shipped</v>
      </c>
      <c r="L4495" s="77">
        <f ca="1">IF(ISERROR(MATCH([1]!WORKORDER[[#This Row],[TRAVELER]],[1]!Table1[TRAVELER],0)),L4495,#REF!)</f>
        <v>29934</v>
      </c>
    </row>
    <row r="4496" spans="1:12" hidden="1" x14ac:dyDescent="0.25">
      <c r="A4496" s="77">
        <v>714108</v>
      </c>
      <c r="B4496" s="77" t="s">
        <v>981</v>
      </c>
      <c r="C4496" s="77">
        <v>215</v>
      </c>
      <c r="D4496" s="77"/>
      <c r="E4496" s="100">
        <v>1126</v>
      </c>
      <c r="F4496" s="101">
        <v>24215</v>
      </c>
      <c r="G4496" s="102">
        <v>192737</v>
      </c>
      <c r="H4496" s="103">
        <v>46233</v>
      </c>
      <c r="I4496" s="104" t="s">
        <v>926</v>
      </c>
      <c r="J4496" s="77"/>
      <c r="K4496" s="77" t="str">
        <f ca="1">+IF(ISERROR(MATCH([1]!WORKORDER[[#This Row],[TRAVELER]],[1]!Table1[TRAVELER],0)),K4496,"Shipped")</f>
        <v>Shipped</v>
      </c>
      <c r="L4496" s="77">
        <f ca="1">IF(ISERROR(MATCH([1]!WORKORDER[[#This Row],[TRAVELER]],[1]!Table1[TRAVELER],0)),L4496,#REF!)</f>
        <v>29934</v>
      </c>
    </row>
    <row r="4497" spans="1:12" hidden="1" x14ac:dyDescent="0.25">
      <c r="A4497" s="77">
        <v>714109</v>
      </c>
      <c r="B4497" s="77" t="s">
        <v>981</v>
      </c>
      <c r="C4497" s="77">
        <v>245</v>
      </c>
      <c r="D4497" s="77"/>
      <c r="E4497" s="100">
        <v>1187</v>
      </c>
      <c r="F4497" s="101">
        <v>25527</v>
      </c>
      <c r="G4497" s="102">
        <v>192737</v>
      </c>
      <c r="H4497" s="103">
        <v>46233</v>
      </c>
      <c r="I4497" s="104" t="s">
        <v>926</v>
      </c>
      <c r="J4497" s="77"/>
      <c r="K4497" s="77" t="str">
        <f ca="1">+IF(ISERROR(MATCH([1]!WORKORDER[[#This Row],[TRAVELER]],[1]!Table1[TRAVELER],0)),K4497,"Shipped")</f>
        <v>Shipped</v>
      </c>
      <c r="L4497" s="77">
        <f ca="1">IF(ISERROR(MATCH([1]!WORKORDER[[#This Row],[TRAVELER]],[1]!Table1[TRAVELER],0)),L4497,#REF!)</f>
        <v>29934</v>
      </c>
    </row>
    <row r="4498" spans="1:12" hidden="1" x14ac:dyDescent="0.25">
      <c r="A4498" s="77">
        <v>714110</v>
      </c>
      <c r="B4498" s="77" t="s">
        <v>981</v>
      </c>
      <c r="C4498" s="77">
        <v>1566</v>
      </c>
      <c r="D4498" s="77"/>
      <c r="E4498" s="100">
        <v>1182</v>
      </c>
      <c r="F4498" s="101">
        <v>25419</v>
      </c>
      <c r="G4498" s="102">
        <v>192737</v>
      </c>
      <c r="H4498" s="103">
        <v>46233</v>
      </c>
      <c r="I4498" s="104" t="s">
        <v>926</v>
      </c>
      <c r="J4498" s="77"/>
      <c r="K4498" s="77" t="str">
        <f ca="1">+IF(ISERROR(MATCH([1]!WORKORDER[[#This Row],[TRAVELER]],[1]!Table1[TRAVELER],0)),K4498,"Shipped")</f>
        <v>Shipped</v>
      </c>
      <c r="L4498" s="77">
        <f ca="1">IF(ISERROR(MATCH([1]!WORKORDER[[#This Row],[TRAVELER]],[1]!Table1[TRAVELER],0)),L4498,#REF!)</f>
        <v>29934</v>
      </c>
    </row>
    <row r="4499" spans="1:12" hidden="1" x14ac:dyDescent="0.25">
      <c r="A4499" s="77">
        <v>714111</v>
      </c>
      <c r="B4499" s="77" t="s">
        <v>981</v>
      </c>
      <c r="C4499" s="77">
        <v>581</v>
      </c>
      <c r="D4499" s="77"/>
      <c r="E4499" s="100">
        <v>1172</v>
      </c>
      <c r="F4499" s="101">
        <v>25204</v>
      </c>
      <c r="G4499" s="102">
        <v>192737</v>
      </c>
      <c r="H4499" s="103">
        <v>46233</v>
      </c>
      <c r="I4499" s="104" t="s">
        <v>926</v>
      </c>
      <c r="J4499" s="77"/>
      <c r="K4499" s="77" t="str">
        <f ca="1">+IF(ISERROR(MATCH([1]!WORKORDER[[#This Row],[TRAVELER]],[1]!Table1[TRAVELER],0)),K4499,"Shipped")</f>
        <v>Shipped</v>
      </c>
      <c r="L4499" s="77">
        <f ca="1">IF(ISERROR(MATCH([1]!WORKORDER[[#This Row],[TRAVELER]],[1]!Table1[TRAVELER],0)),L4499,#REF!)</f>
        <v>29934</v>
      </c>
    </row>
    <row r="4500" spans="1:12" hidden="1" x14ac:dyDescent="0.25">
      <c r="A4500" s="77">
        <v>714112</v>
      </c>
      <c r="B4500" s="77" t="s">
        <v>981</v>
      </c>
      <c r="C4500" s="77">
        <v>117</v>
      </c>
      <c r="D4500" s="77"/>
      <c r="E4500" s="100">
        <v>1206</v>
      </c>
      <c r="F4500" s="101">
        <v>25935</v>
      </c>
      <c r="G4500" s="102">
        <v>192737</v>
      </c>
      <c r="H4500" s="103">
        <v>46233</v>
      </c>
      <c r="I4500" s="104" t="s">
        <v>926</v>
      </c>
      <c r="J4500" s="77"/>
      <c r="K4500" s="77" t="str">
        <f ca="1">+IF(ISERROR(MATCH([1]!WORKORDER[[#This Row],[TRAVELER]],[1]!Table1[TRAVELER],0)),K4500,"Shipped")</f>
        <v>Shipped</v>
      </c>
      <c r="L4500" s="77">
        <f ca="1">IF(ISERROR(MATCH([1]!WORKORDER[[#This Row],[TRAVELER]],[1]!Table1[TRAVELER],0)),L4500,#REF!)</f>
        <v>29932</v>
      </c>
    </row>
    <row r="4501" spans="1:12" hidden="1" x14ac:dyDescent="0.25">
      <c r="A4501" s="77">
        <v>714113</v>
      </c>
      <c r="B4501" s="77" t="s">
        <v>981</v>
      </c>
      <c r="C4501" s="77">
        <v>1374</v>
      </c>
      <c r="D4501" s="77"/>
      <c r="E4501" s="100">
        <v>1101</v>
      </c>
      <c r="F4501" s="101">
        <v>23677</v>
      </c>
      <c r="G4501" s="102">
        <v>192737</v>
      </c>
      <c r="H4501" s="103">
        <v>46233</v>
      </c>
      <c r="I4501" s="104" t="s">
        <v>926</v>
      </c>
      <c r="J4501" s="77"/>
      <c r="K4501" s="77" t="str">
        <f ca="1">+IF(ISERROR(MATCH([1]!WORKORDER[[#This Row],[TRAVELER]],[1]!Table1[TRAVELER],0)),K4501,"Shipped")</f>
        <v>Shipped</v>
      </c>
      <c r="L4501" s="77">
        <f ca="1">IF(ISERROR(MATCH([1]!WORKORDER[[#This Row],[TRAVELER]],[1]!Table1[TRAVELER],0)),L4501,#REF!)</f>
        <v>29932</v>
      </c>
    </row>
    <row r="4502" spans="1:12" hidden="1" x14ac:dyDescent="0.25">
      <c r="A4502" s="77">
        <v>714114</v>
      </c>
      <c r="B4502" s="77" t="s">
        <v>981</v>
      </c>
      <c r="C4502" s="77">
        <v>186</v>
      </c>
      <c r="D4502" s="77"/>
      <c r="E4502" s="100">
        <v>1230</v>
      </c>
      <c r="F4502" s="101">
        <v>26452</v>
      </c>
      <c r="G4502" s="102">
        <v>192737</v>
      </c>
      <c r="H4502" s="103">
        <v>46233</v>
      </c>
      <c r="I4502" s="104" t="s">
        <v>926</v>
      </c>
      <c r="J4502" s="77"/>
      <c r="K4502" s="77" t="str">
        <f ca="1">+IF(ISERROR(MATCH([1]!WORKORDER[[#This Row],[TRAVELER]],[1]!Table1[TRAVELER],0)),K4502,"Shipped")</f>
        <v>Shipped</v>
      </c>
      <c r="L4502" s="77">
        <f ca="1">IF(ISERROR(MATCH([1]!WORKORDER[[#This Row],[TRAVELER]],[1]!Table1[TRAVELER],0)),L4502,#REF!)</f>
        <v>29939</v>
      </c>
    </row>
    <row r="4503" spans="1:12" hidden="1" x14ac:dyDescent="0.25">
      <c r="A4503" s="77">
        <v>714115</v>
      </c>
      <c r="B4503" s="77" t="s">
        <v>981</v>
      </c>
      <c r="C4503" s="77">
        <v>938</v>
      </c>
      <c r="D4503" s="77"/>
      <c r="E4503" s="100">
        <v>1065</v>
      </c>
      <c r="F4503" s="101">
        <v>22903</v>
      </c>
      <c r="G4503" s="102">
        <v>192737</v>
      </c>
      <c r="H4503" s="103">
        <v>46233</v>
      </c>
      <c r="I4503" s="104" t="s">
        <v>926</v>
      </c>
      <c r="J4503" s="77"/>
      <c r="K4503" s="77" t="str">
        <f ca="1">+IF(ISERROR(MATCH([1]!WORKORDER[[#This Row],[TRAVELER]],[1]!Table1[TRAVELER],0)),K4503,"Shipped")</f>
        <v>Shipped</v>
      </c>
      <c r="L4503" s="77">
        <f ca="1">IF(ISERROR(MATCH([1]!WORKORDER[[#This Row],[TRAVELER]],[1]!Table1[TRAVELER],0)),L4503,#REF!)</f>
        <v>29934</v>
      </c>
    </row>
    <row r="4504" spans="1:12" hidden="1" x14ac:dyDescent="0.25">
      <c r="A4504" s="77">
        <v>714116</v>
      </c>
      <c r="B4504" s="77" t="s">
        <v>981</v>
      </c>
      <c r="C4504" s="77">
        <v>814</v>
      </c>
      <c r="D4504" s="77"/>
      <c r="E4504" s="100">
        <v>1216</v>
      </c>
      <c r="F4504" s="101">
        <v>26151</v>
      </c>
      <c r="G4504" s="102">
        <v>192737</v>
      </c>
      <c r="H4504" s="103">
        <v>46233</v>
      </c>
      <c r="I4504" s="104" t="s">
        <v>926</v>
      </c>
      <c r="J4504" s="77"/>
      <c r="K4504" s="77" t="str">
        <f ca="1">+IF(ISERROR(MATCH([1]!WORKORDER[[#This Row],[TRAVELER]],[1]!Table1[TRAVELER],0)),K4504,"Shipped")</f>
        <v>Shipped</v>
      </c>
      <c r="L4504" s="77">
        <f ca="1">IF(ISERROR(MATCH([1]!WORKORDER[[#This Row],[TRAVELER]],[1]!Table1[TRAVELER],0)),L4504,#REF!)</f>
        <v>29932</v>
      </c>
    </row>
    <row r="4505" spans="1:12" hidden="1" x14ac:dyDescent="0.25">
      <c r="A4505" s="77">
        <v>714117</v>
      </c>
      <c r="B4505" s="77" t="s">
        <v>981</v>
      </c>
      <c r="C4505" s="77">
        <v>759</v>
      </c>
      <c r="D4505" s="77"/>
      <c r="E4505" s="100">
        <v>1092</v>
      </c>
      <c r="F4505" s="101">
        <v>23484</v>
      </c>
      <c r="G4505" s="102">
        <v>192737</v>
      </c>
      <c r="H4505" s="103">
        <v>46233</v>
      </c>
      <c r="I4505" s="104" t="s">
        <v>926</v>
      </c>
      <c r="J4505" s="77"/>
      <c r="K4505" s="77" t="str">
        <f ca="1">+IF(ISERROR(MATCH([1]!WORKORDER[[#This Row],[TRAVELER]],[1]!Table1[TRAVELER],0)),K4505,"Shipped")</f>
        <v>Shipped</v>
      </c>
      <c r="L4505" s="77">
        <f ca="1">IF(ISERROR(MATCH([1]!WORKORDER[[#This Row],[TRAVELER]],[1]!Table1[TRAVELER],0)),L4505,#REF!)</f>
        <v>29934</v>
      </c>
    </row>
    <row r="4506" spans="1:12" hidden="1" x14ac:dyDescent="0.25">
      <c r="A4506" s="77">
        <v>714123</v>
      </c>
      <c r="B4506" s="77" t="s">
        <v>1051</v>
      </c>
      <c r="C4506" s="77">
        <v>1052</v>
      </c>
      <c r="D4506" s="77"/>
      <c r="E4506" s="100">
        <v>1055</v>
      </c>
      <c r="F4506" s="101">
        <v>7081</v>
      </c>
      <c r="G4506" s="102">
        <v>192696</v>
      </c>
      <c r="H4506" s="103">
        <v>46232</v>
      </c>
      <c r="I4506" s="104" t="s">
        <v>926</v>
      </c>
      <c r="J4506" s="77"/>
      <c r="K4506" s="77" t="str">
        <f ca="1">+IF(ISERROR(MATCH([1]!WORKORDER[[#This Row],[TRAVELER]],[1]!Table1[TRAVELER],0)),K4506,"Shipped")</f>
        <v>Shipped</v>
      </c>
      <c r="L4506" s="77">
        <f ca="1">IF(ISERROR(MATCH([1]!WORKORDER[[#This Row],[TRAVELER]],[1]!Table1[TRAVELER],0)),L4506,#REF!)</f>
        <v>29913</v>
      </c>
    </row>
    <row r="4507" spans="1:12" hidden="1" x14ac:dyDescent="0.25">
      <c r="A4507" s="77">
        <v>714124</v>
      </c>
      <c r="B4507" s="77" t="s">
        <v>1051</v>
      </c>
      <c r="C4507" s="77">
        <v>1601</v>
      </c>
      <c r="D4507" s="77"/>
      <c r="E4507" s="100">
        <v>1138</v>
      </c>
      <c r="F4507" s="101">
        <v>7638</v>
      </c>
      <c r="G4507" s="102">
        <v>192696</v>
      </c>
      <c r="H4507" s="103">
        <v>46232</v>
      </c>
      <c r="I4507" s="104" t="s">
        <v>926</v>
      </c>
      <c r="J4507" s="77"/>
      <c r="K4507" s="77" t="str">
        <f ca="1">+IF(ISERROR(MATCH([1]!WORKORDER[[#This Row],[TRAVELER]],[1]!Table1[TRAVELER],0)),K4507,"Shipped")</f>
        <v>Shipped</v>
      </c>
      <c r="L4507" s="77">
        <f ca="1">IF(ISERROR(MATCH([1]!WORKORDER[[#This Row],[TRAVELER]],[1]!Table1[TRAVELER],0)),L4507,#REF!)</f>
        <v>29919</v>
      </c>
    </row>
    <row r="4508" spans="1:12" hidden="1" x14ac:dyDescent="0.25">
      <c r="A4508" s="77">
        <v>714125</v>
      </c>
      <c r="B4508" s="77" t="s">
        <v>1051</v>
      </c>
      <c r="C4508" s="77">
        <v>1002</v>
      </c>
      <c r="D4508" s="77"/>
      <c r="E4508" s="100">
        <v>1075</v>
      </c>
      <c r="F4508" s="101">
        <v>7215</v>
      </c>
      <c r="G4508" s="102">
        <v>192696</v>
      </c>
      <c r="H4508" s="103">
        <v>46232</v>
      </c>
      <c r="I4508" s="104" t="s">
        <v>926</v>
      </c>
      <c r="J4508" s="77"/>
      <c r="K4508" s="77" t="str">
        <f ca="1">+IF(ISERROR(MATCH([1]!WORKORDER[[#This Row],[TRAVELER]],[1]!Table1[TRAVELER],0)),K4508,"Shipped")</f>
        <v>Shipped</v>
      </c>
      <c r="L4508" s="77">
        <f ca="1">IF(ISERROR(MATCH([1]!WORKORDER[[#This Row],[TRAVELER]],[1]!Table1[TRAVELER],0)),L4508,#REF!)</f>
        <v>29936</v>
      </c>
    </row>
    <row r="4509" spans="1:12" hidden="1" x14ac:dyDescent="0.25">
      <c r="A4509" s="77">
        <v>714126</v>
      </c>
      <c r="B4509" s="77" t="s">
        <v>1051</v>
      </c>
      <c r="C4509" s="77">
        <v>440</v>
      </c>
      <c r="D4509" s="77"/>
      <c r="E4509" s="100">
        <v>1098</v>
      </c>
      <c r="F4509" s="101">
        <v>7369</v>
      </c>
      <c r="G4509" s="102">
        <v>192696</v>
      </c>
      <c r="H4509" s="103">
        <v>46232</v>
      </c>
      <c r="I4509" s="104" t="s">
        <v>926</v>
      </c>
      <c r="J4509" s="77"/>
      <c r="K4509" s="77" t="str">
        <f ca="1">+IF(ISERROR(MATCH([1]!WORKORDER[[#This Row],[TRAVELER]],[1]!Table1[TRAVELER],0)),K4509,"Shipped")</f>
        <v>Shipped</v>
      </c>
      <c r="L4509" s="77">
        <f ca="1">IF(ISERROR(MATCH([1]!WORKORDER[[#This Row],[TRAVELER]],[1]!Table1[TRAVELER],0)),L4509,#REF!)</f>
        <v>29913</v>
      </c>
    </row>
    <row r="4510" spans="1:12" hidden="1" x14ac:dyDescent="0.25">
      <c r="A4510" s="77">
        <v>714132</v>
      </c>
      <c r="B4510" s="77" t="s">
        <v>861</v>
      </c>
      <c r="C4510" s="77">
        <v>490</v>
      </c>
      <c r="D4510" s="77"/>
      <c r="E4510" s="100">
        <v>1176</v>
      </c>
      <c r="F4510" s="101">
        <v>68000</v>
      </c>
      <c r="G4510" s="102">
        <v>192745</v>
      </c>
      <c r="H4510" s="103">
        <v>46233</v>
      </c>
      <c r="I4510" s="104" t="s">
        <v>2578</v>
      </c>
      <c r="J4510" s="77" t="s">
        <v>2473</v>
      </c>
      <c r="K4510" s="77" t="str">
        <f ca="1">+IF(ISERROR(MATCH([1]!WORKORDER[[#This Row],[TRAVELER]],[1]!Table1[TRAVELER],0)),K4510,"Shipped")</f>
        <v>Shipped</v>
      </c>
      <c r="L4510" s="77">
        <f ca="1">IF(ISERROR(MATCH([1]!WORKORDER[[#This Row],[TRAVELER]],[1]!Table1[TRAVELER],0)),L4510,#REF!)</f>
        <v>29949</v>
      </c>
    </row>
    <row r="4511" spans="1:12" hidden="1" x14ac:dyDescent="0.25">
      <c r="A4511" s="77">
        <v>714133</v>
      </c>
      <c r="B4511" s="77" t="s">
        <v>861</v>
      </c>
      <c r="C4511" s="77">
        <v>305</v>
      </c>
      <c r="D4511" s="77"/>
      <c r="E4511" s="100">
        <v>1159</v>
      </c>
      <c r="F4511" s="101">
        <v>67000</v>
      </c>
      <c r="G4511" s="102">
        <v>192745</v>
      </c>
      <c r="H4511" s="103">
        <v>46233</v>
      </c>
      <c r="I4511" s="104" t="s">
        <v>2579</v>
      </c>
      <c r="J4511" s="77" t="s">
        <v>2473</v>
      </c>
      <c r="K4511" s="77" t="str">
        <f ca="1">+IF(ISERROR(MATCH([1]!WORKORDER[[#This Row],[TRAVELER]],[1]!Table1[TRAVELER],0)),K4511,"Shipped")</f>
        <v>Shipped</v>
      </c>
      <c r="L4511" s="77">
        <f ca="1">IF(ISERROR(MATCH([1]!WORKORDER[[#This Row],[TRAVELER]],[1]!Table1[TRAVELER],0)),L4511,#REF!)</f>
        <v>29949</v>
      </c>
    </row>
    <row r="4512" spans="1:12" hidden="1" x14ac:dyDescent="0.25">
      <c r="A4512" s="77">
        <v>714135</v>
      </c>
      <c r="B4512" s="77">
        <v>11547369</v>
      </c>
      <c r="C4512" s="77">
        <v>911</v>
      </c>
      <c r="D4512" s="77"/>
      <c r="E4512" s="100">
        <v>1323</v>
      </c>
      <c r="F4512" s="101">
        <v>10934</v>
      </c>
      <c r="G4512" s="102">
        <v>193065</v>
      </c>
      <c r="H4512" s="103">
        <v>46246</v>
      </c>
      <c r="I4512" s="104"/>
      <c r="J4512" s="77"/>
      <c r="K4512" s="77">
        <f ca="1">+IF(ISERROR(MATCH([1]!WORKORDER[[#This Row],[TRAVELER]],[1]!Table1[TRAVELER],0)),K4512,"Shipped")</f>
        <v>0</v>
      </c>
      <c r="L4512" s="77">
        <f ca="1">IF(ISERROR(MATCH([1]!WORKORDER[[#This Row],[TRAVELER]],[1]!Table1[TRAVELER],0)),L4512,#REF!)</f>
        <v>0</v>
      </c>
    </row>
    <row r="4513" spans="1:12" hidden="1" x14ac:dyDescent="0.25">
      <c r="A4513" s="77">
        <v>714137</v>
      </c>
      <c r="B4513" s="77">
        <v>11547369</v>
      </c>
      <c r="C4513" s="77">
        <v>1584</v>
      </c>
      <c r="D4513" s="77"/>
      <c r="E4513" s="100">
        <v>1473</v>
      </c>
      <c r="F4513" s="101">
        <v>12174</v>
      </c>
      <c r="G4513" s="102">
        <v>192737</v>
      </c>
      <c r="H4513" s="103">
        <v>46233</v>
      </c>
      <c r="I4513" s="104" t="s">
        <v>926</v>
      </c>
      <c r="J4513" s="77"/>
      <c r="K4513" s="77" t="str">
        <f ca="1">+IF(ISERROR(MATCH([1]!WORKORDER[[#This Row],[TRAVELER]],[1]!Table1[TRAVELER],0)),K4513,"Shipped")</f>
        <v>Shipped</v>
      </c>
      <c r="L4513" s="77">
        <f ca="1">IF(ISERROR(MATCH([1]!WORKORDER[[#This Row],[TRAVELER]],[1]!Table1[TRAVELER],0)),L4513,#REF!)</f>
        <v>29932</v>
      </c>
    </row>
    <row r="4514" spans="1:12" hidden="1" x14ac:dyDescent="0.25">
      <c r="A4514" s="77">
        <v>714140</v>
      </c>
      <c r="B4514" s="77" t="s">
        <v>986</v>
      </c>
      <c r="C4514" s="77">
        <v>1762</v>
      </c>
      <c r="D4514" s="77"/>
      <c r="E4514" s="100">
        <v>1115</v>
      </c>
      <c r="F4514" s="101">
        <v>85769</v>
      </c>
      <c r="G4514" s="102">
        <v>192761</v>
      </c>
      <c r="H4514" s="103">
        <v>46234</v>
      </c>
      <c r="I4514" s="104" t="s">
        <v>926</v>
      </c>
      <c r="J4514" s="77"/>
      <c r="K4514" s="77" t="str">
        <f ca="1">+IF(ISERROR(MATCH([1]!WORKORDER[[#This Row],[TRAVELER]],[1]!Table1[TRAVELER],0)),K4514,"Shipped")</f>
        <v>Shipped</v>
      </c>
      <c r="L4514" s="77">
        <f ca="1">IF(ISERROR(MATCH([1]!WORKORDER[[#This Row],[TRAVELER]],[1]!Table1[TRAVELER],0)),L4514,#REF!)</f>
        <v>29941</v>
      </c>
    </row>
    <row r="4515" spans="1:12" hidden="1" x14ac:dyDescent="0.25">
      <c r="A4515" s="77">
        <v>714141</v>
      </c>
      <c r="B4515" s="77" t="s">
        <v>986</v>
      </c>
      <c r="C4515" s="77">
        <v>635</v>
      </c>
      <c r="D4515" s="77"/>
      <c r="E4515" s="100">
        <v>1148</v>
      </c>
      <c r="F4515" s="101">
        <v>88308</v>
      </c>
      <c r="G4515" s="102">
        <v>192761</v>
      </c>
      <c r="H4515" s="103">
        <v>46234</v>
      </c>
      <c r="I4515" s="104" t="s">
        <v>926</v>
      </c>
      <c r="J4515" s="77"/>
      <c r="K4515" s="77" t="str">
        <f ca="1">+IF(ISERROR(MATCH([1]!WORKORDER[[#This Row],[TRAVELER]],[1]!Table1[TRAVELER],0)),K4515,"Shipped")</f>
        <v>Shipped</v>
      </c>
      <c r="L4515" s="77">
        <f ca="1">IF(ISERROR(MATCH([1]!WORKORDER[[#This Row],[TRAVELER]],[1]!Table1[TRAVELER],0)),L4515,#REF!)</f>
        <v>29941</v>
      </c>
    </row>
    <row r="4516" spans="1:12" hidden="1" x14ac:dyDescent="0.25">
      <c r="A4516" s="77">
        <v>714142</v>
      </c>
      <c r="B4516" s="77" t="s">
        <v>986</v>
      </c>
      <c r="C4516" s="77">
        <v>1591</v>
      </c>
      <c r="D4516" s="77"/>
      <c r="E4516" s="100">
        <v>1167</v>
      </c>
      <c r="F4516" s="101">
        <v>89769</v>
      </c>
      <c r="G4516" s="102">
        <v>192761</v>
      </c>
      <c r="H4516" s="103">
        <v>46234</v>
      </c>
      <c r="I4516" s="104" t="s">
        <v>926</v>
      </c>
      <c r="J4516" s="77"/>
      <c r="K4516" s="77">
        <f ca="1">+IF(ISERROR(MATCH([1]!WORKORDER[[#This Row],[TRAVELER]],[1]!Table1[TRAVELER],0)),K4516,"Shipped")</f>
        <v>0</v>
      </c>
      <c r="L4516" s="77">
        <f ca="1">IF(ISERROR(MATCH([1]!WORKORDER[[#This Row],[TRAVELER]],[1]!Table1[TRAVELER],0)),L4516,#REF!)</f>
        <v>0</v>
      </c>
    </row>
    <row r="4517" spans="1:12" hidden="1" x14ac:dyDescent="0.25">
      <c r="A4517" s="77">
        <v>714143</v>
      </c>
      <c r="B4517" s="77" t="s">
        <v>986</v>
      </c>
      <c r="C4517" s="77">
        <v>1390</v>
      </c>
      <c r="D4517" s="77"/>
      <c r="E4517" s="100">
        <v>1056</v>
      </c>
      <c r="F4517" s="101">
        <v>81231</v>
      </c>
      <c r="G4517" s="102">
        <v>192761</v>
      </c>
      <c r="H4517" s="103">
        <v>46234</v>
      </c>
      <c r="I4517" s="104" t="s">
        <v>926</v>
      </c>
      <c r="J4517" s="77"/>
      <c r="K4517" s="77">
        <f ca="1">+IF(ISERROR(MATCH([1]!WORKORDER[[#This Row],[TRAVELER]],[1]!Table1[TRAVELER],0)),K4517,"Shipped")</f>
        <v>0</v>
      </c>
      <c r="L4517" s="77">
        <f ca="1">IF(ISERROR(MATCH([1]!WORKORDER[[#This Row],[TRAVELER]],[1]!Table1[TRAVELER],0)),L4517,#REF!)</f>
        <v>0</v>
      </c>
    </row>
    <row r="4518" spans="1:12" hidden="1" x14ac:dyDescent="0.25">
      <c r="A4518" s="77">
        <v>714144</v>
      </c>
      <c r="B4518" s="77" t="s">
        <v>986</v>
      </c>
      <c r="C4518" s="77">
        <v>1446</v>
      </c>
      <c r="D4518" s="77"/>
      <c r="E4518" s="100">
        <v>1090</v>
      </c>
      <c r="F4518" s="101">
        <v>83846</v>
      </c>
      <c r="G4518" s="102">
        <v>192761</v>
      </c>
      <c r="H4518" s="103">
        <v>46234</v>
      </c>
      <c r="I4518" s="104" t="s">
        <v>926</v>
      </c>
      <c r="J4518" s="77"/>
      <c r="K4518" s="77" t="str">
        <f ca="1">+IF(ISERROR(MATCH([1]!WORKORDER[[#This Row],[TRAVELER]],[1]!Table1[TRAVELER],0)),K4518,"Shipped")</f>
        <v>Shipped</v>
      </c>
      <c r="L4518" s="77">
        <f ca="1">IF(ISERROR(MATCH([1]!WORKORDER[[#This Row],[TRAVELER]],[1]!Table1[TRAVELER],0)),L4518,#REF!)</f>
        <v>29939</v>
      </c>
    </row>
    <row r="4519" spans="1:12" hidden="1" x14ac:dyDescent="0.25">
      <c r="A4519" s="77">
        <v>714145</v>
      </c>
      <c r="B4519" s="77" t="s">
        <v>986</v>
      </c>
      <c r="C4519" s="77">
        <v>1611</v>
      </c>
      <c r="D4519" s="77"/>
      <c r="E4519" s="100">
        <v>1013</v>
      </c>
      <c r="F4519" s="101">
        <v>77923</v>
      </c>
      <c r="G4519" s="102">
        <v>192761</v>
      </c>
      <c r="H4519" s="103">
        <v>46234</v>
      </c>
      <c r="I4519" s="104" t="s">
        <v>926</v>
      </c>
      <c r="J4519" s="77"/>
      <c r="K4519" s="77" t="str">
        <f ca="1">+IF(ISERROR(MATCH([1]!WORKORDER[[#This Row],[TRAVELER]],[1]!Table1[TRAVELER],0)),K4519,"Shipped")</f>
        <v>Shipped</v>
      </c>
      <c r="L4519" s="77">
        <f ca="1">IF(ISERROR(MATCH([1]!WORKORDER[[#This Row],[TRAVELER]],[1]!Table1[TRAVELER],0)),L4519,#REF!)</f>
        <v>29948</v>
      </c>
    </row>
    <row r="4520" spans="1:12" hidden="1" x14ac:dyDescent="0.25">
      <c r="A4520" s="77">
        <v>714146</v>
      </c>
      <c r="B4520" s="77" t="s">
        <v>986</v>
      </c>
      <c r="C4520" s="77">
        <v>257</v>
      </c>
      <c r="D4520" s="77"/>
      <c r="E4520" s="100">
        <v>1125</v>
      </c>
      <c r="F4520" s="101">
        <v>86500</v>
      </c>
      <c r="G4520" s="102">
        <v>192761</v>
      </c>
      <c r="H4520" s="103">
        <v>46234</v>
      </c>
      <c r="I4520" s="104" t="s">
        <v>926</v>
      </c>
      <c r="J4520" s="77"/>
      <c r="K4520" s="77" t="str">
        <f ca="1">+IF(ISERROR(MATCH([1]!WORKORDER[[#This Row],[TRAVELER]],[1]!Table1[TRAVELER],0)),K4520,"Shipped")</f>
        <v>Shipped</v>
      </c>
      <c r="L4520" s="77">
        <f ca="1">IF(ISERROR(MATCH([1]!WORKORDER[[#This Row],[TRAVELER]],[1]!Table1[TRAVELER],0)),L4520,#REF!)</f>
        <v>29941</v>
      </c>
    </row>
    <row r="4521" spans="1:12" hidden="1" x14ac:dyDescent="0.25">
      <c r="A4521" s="77">
        <v>714147</v>
      </c>
      <c r="B4521" s="77" t="s">
        <v>986</v>
      </c>
      <c r="C4521" s="77">
        <v>71</v>
      </c>
      <c r="D4521" s="77"/>
      <c r="E4521" s="100">
        <v>1138</v>
      </c>
      <c r="F4521" s="101">
        <v>87560</v>
      </c>
      <c r="G4521" s="102">
        <v>192761</v>
      </c>
      <c r="H4521" s="103">
        <v>46234</v>
      </c>
      <c r="I4521" s="104"/>
      <c r="J4521" s="77"/>
      <c r="K4521" s="77" t="str">
        <f ca="1">+IF(ISERROR(MATCH([1]!WORKORDER[[#This Row],[TRAVELER]],[1]!Table1[TRAVELER],0)),K4521,"Shipped")</f>
        <v>Shipped</v>
      </c>
      <c r="L4521" s="77">
        <f ca="1">IF(ISERROR(MATCH([1]!WORKORDER[[#This Row],[TRAVELER]],[1]!Table1[TRAVELER],0)),L4521,#REF!)</f>
        <v>29936</v>
      </c>
    </row>
    <row r="4522" spans="1:12" hidden="1" x14ac:dyDescent="0.25">
      <c r="A4522" s="77">
        <v>714148</v>
      </c>
      <c r="B4522" s="77" t="s">
        <v>986</v>
      </c>
      <c r="C4522" s="77">
        <v>1786</v>
      </c>
      <c r="D4522" s="77"/>
      <c r="E4522" s="100">
        <v>1131</v>
      </c>
      <c r="F4522" s="101">
        <v>87000</v>
      </c>
      <c r="G4522" s="102">
        <v>192761</v>
      </c>
      <c r="H4522" s="103">
        <v>46234</v>
      </c>
      <c r="I4522" s="104" t="s">
        <v>926</v>
      </c>
      <c r="J4522" s="77"/>
      <c r="K4522" s="77" t="str">
        <f ca="1">+IF(ISERROR(MATCH([1]!WORKORDER[[#This Row],[TRAVELER]],[1]!Table1[TRAVELER],0)),K4522,"Shipped")</f>
        <v>Shipped</v>
      </c>
      <c r="L4522" s="77">
        <f ca="1">IF(ISERROR(MATCH([1]!WORKORDER[[#This Row],[TRAVELER]],[1]!Table1[TRAVELER],0)),L4522,#REF!)</f>
        <v>29941</v>
      </c>
    </row>
    <row r="4523" spans="1:12" hidden="1" x14ac:dyDescent="0.25">
      <c r="A4523" s="77">
        <v>714149</v>
      </c>
      <c r="B4523" s="77" t="s">
        <v>986</v>
      </c>
      <c r="C4523" s="77">
        <v>738</v>
      </c>
      <c r="D4523" s="77"/>
      <c r="E4523" s="100">
        <v>1105</v>
      </c>
      <c r="F4523" s="101">
        <v>85000</v>
      </c>
      <c r="G4523" s="102">
        <v>192761</v>
      </c>
      <c r="H4523" s="103">
        <v>46234</v>
      </c>
      <c r="I4523" s="104" t="s">
        <v>926</v>
      </c>
      <c r="J4523" s="77"/>
      <c r="K4523" s="77" t="str">
        <f ca="1">+IF(ISERROR(MATCH([1]!WORKORDER[[#This Row],[TRAVELER]],[1]!Table1[TRAVELER],0)),K4523,"Shipped")</f>
        <v>Shipped</v>
      </c>
      <c r="L4523" s="77">
        <f ca="1">IF(ISERROR(MATCH([1]!WORKORDER[[#This Row],[TRAVELER]],[1]!Table1[TRAVELER],0)),L4523,#REF!)</f>
        <v>29941</v>
      </c>
    </row>
    <row r="4524" spans="1:12" hidden="1" x14ac:dyDescent="0.25">
      <c r="A4524" s="77">
        <v>714150</v>
      </c>
      <c r="B4524" s="77" t="s">
        <v>986</v>
      </c>
      <c r="C4524" s="77">
        <v>711</v>
      </c>
      <c r="D4524" s="77"/>
      <c r="E4524" s="100">
        <v>1131</v>
      </c>
      <c r="F4524" s="101">
        <v>87000</v>
      </c>
      <c r="G4524" s="102">
        <v>192761</v>
      </c>
      <c r="H4524" s="103">
        <v>46234</v>
      </c>
      <c r="I4524" s="104" t="s">
        <v>926</v>
      </c>
      <c r="J4524" s="77"/>
      <c r="K4524" s="77" t="str">
        <f ca="1">+IF(ISERROR(MATCH([1]!WORKORDER[[#This Row],[TRAVELER]],[1]!Table1[TRAVELER],0)),K4524,"Shipped")</f>
        <v>Shipped</v>
      </c>
      <c r="L4524" s="77">
        <f ca="1">IF(ISERROR(MATCH([1]!WORKORDER[[#This Row],[TRAVELER]],[1]!Table1[TRAVELER],0)),L4524,#REF!)</f>
        <v>29956</v>
      </c>
    </row>
    <row r="4525" spans="1:12" hidden="1" x14ac:dyDescent="0.25">
      <c r="A4525" s="77">
        <v>714151</v>
      </c>
      <c r="B4525" s="77" t="s">
        <v>986</v>
      </c>
      <c r="C4525" s="77">
        <v>576</v>
      </c>
      <c r="D4525" s="77"/>
      <c r="E4525" s="100">
        <v>1092</v>
      </c>
      <c r="F4525" s="101">
        <v>84000</v>
      </c>
      <c r="G4525" s="102">
        <v>192761</v>
      </c>
      <c r="H4525" s="103">
        <v>46234</v>
      </c>
      <c r="I4525" s="104" t="s">
        <v>926</v>
      </c>
      <c r="J4525" s="77"/>
      <c r="K4525" s="77">
        <f ca="1">+IF(ISERROR(MATCH([1]!WORKORDER[[#This Row],[TRAVELER]],[1]!Table1[TRAVELER],0)),K4525,"Shipped")</f>
        <v>0</v>
      </c>
      <c r="L4525" s="77">
        <f ca="1">IF(ISERROR(MATCH([1]!WORKORDER[[#This Row],[TRAVELER]],[1]!Table1[TRAVELER],0)),L4525,#REF!)</f>
        <v>0</v>
      </c>
    </row>
    <row r="4526" spans="1:12" hidden="1" x14ac:dyDescent="0.25">
      <c r="A4526" s="77">
        <v>714152</v>
      </c>
      <c r="B4526" s="77" t="s">
        <v>78</v>
      </c>
      <c r="C4526" s="77">
        <v>1305</v>
      </c>
      <c r="D4526" s="77"/>
      <c r="E4526" s="100">
        <v>972</v>
      </c>
      <c r="F4526" s="101">
        <v>24987</v>
      </c>
      <c r="G4526" s="102">
        <v>192701</v>
      </c>
      <c r="H4526" s="103">
        <v>46232</v>
      </c>
      <c r="I4526" s="104" t="s">
        <v>926</v>
      </c>
      <c r="J4526" s="77"/>
      <c r="K4526" s="77" t="str">
        <f ca="1">+IF(ISERROR(MATCH([1]!WORKORDER[[#This Row],[TRAVELER]],[1]!Table1[TRAVELER],0)),K4526,"Shipped")</f>
        <v>Shipped</v>
      </c>
      <c r="L4526" s="77">
        <f ca="1">IF(ISERROR(MATCH([1]!WORKORDER[[#This Row],[TRAVELER]],[1]!Table1[TRAVELER],0)),L4526,#REF!)</f>
        <v>29932</v>
      </c>
    </row>
    <row r="4527" spans="1:12" hidden="1" x14ac:dyDescent="0.25">
      <c r="A4527" s="77">
        <v>714153</v>
      </c>
      <c r="B4527" s="77" t="s">
        <v>78</v>
      </c>
      <c r="C4527" s="77">
        <v>878</v>
      </c>
      <c r="D4527" s="77"/>
      <c r="E4527" s="100">
        <v>1024</v>
      </c>
      <c r="F4527" s="101">
        <v>26324</v>
      </c>
      <c r="G4527" s="102">
        <v>192701</v>
      </c>
      <c r="H4527" s="103">
        <v>46232</v>
      </c>
      <c r="I4527" s="104" t="s">
        <v>926</v>
      </c>
      <c r="J4527" s="77"/>
      <c r="K4527" s="77" t="str">
        <f ca="1">+IF(ISERROR(MATCH([1]!WORKORDER[[#This Row],[TRAVELER]],[1]!Table1[TRAVELER],0)),K4527,"Shipped")</f>
        <v>Shipped</v>
      </c>
      <c r="L4527" s="77">
        <f ca="1">IF(ISERROR(MATCH([1]!WORKORDER[[#This Row],[TRAVELER]],[1]!Table1[TRAVELER],0)),L4527,#REF!)</f>
        <v>29934</v>
      </c>
    </row>
    <row r="4528" spans="1:12" hidden="1" x14ac:dyDescent="0.25">
      <c r="A4528" s="77">
        <v>714154</v>
      </c>
      <c r="B4528" s="77" t="s">
        <v>78</v>
      </c>
      <c r="C4528" s="77">
        <v>1409</v>
      </c>
      <c r="D4528" s="77"/>
      <c r="E4528" s="100">
        <v>1000</v>
      </c>
      <c r="F4528" s="101">
        <v>25707</v>
      </c>
      <c r="G4528" s="102">
        <v>192701</v>
      </c>
      <c r="H4528" s="103">
        <v>46232</v>
      </c>
      <c r="I4528" s="104" t="s">
        <v>926</v>
      </c>
      <c r="J4528" s="77"/>
      <c r="K4528" s="77" t="str">
        <f ca="1">+IF(ISERROR(MATCH([1]!WORKORDER[[#This Row],[TRAVELER]],[1]!Table1[TRAVELER],0)),K4528,"Shipped")</f>
        <v>Shipped</v>
      </c>
      <c r="L4528" s="77">
        <f ca="1">IF(ISERROR(MATCH([1]!WORKORDER[[#This Row],[TRAVELER]],[1]!Table1[TRAVELER],0)),L4528,#REF!)</f>
        <v>29929</v>
      </c>
    </row>
    <row r="4529" spans="1:12" hidden="1" x14ac:dyDescent="0.25">
      <c r="A4529" s="77">
        <v>714155</v>
      </c>
      <c r="B4529" s="77" t="s">
        <v>78</v>
      </c>
      <c r="C4529" s="77">
        <v>1794</v>
      </c>
      <c r="D4529" s="77"/>
      <c r="E4529" s="100">
        <v>998</v>
      </c>
      <c r="F4529" s="101">
        <v>25656</v>
      </c>
      <c r="G4529" s="102">
        <v>192701</v>
      </c>
      <c r="H4529" s="103">
        <v>46232</v>
      </c>
      <c r="I4529" s="104" t="s">
        <v>926</v>
      </c>
      <c r="J4529" s="77"/>
      <c r="K4529" s="77" t="str">
        <f ca="1">+IF(ISERROR(MATCH([1]!WORKORDER[[#This Row],[TRAVELER]],[1]!Table1[TRAVELER],0)),K4529,"Shipped")</f>
        <v>Shipped</v>
      </c>
      <c r="L4529" s="77">
        <f ca="1">IF(ISERROR(MATCH([1]!WORKORDER[[#This Row],[TRAVELER]],[1]!Table1[TRAVELER],0)),L4529,#REF!)</f>
        <v>29927</v>
      </c>
    </row>
    <row r="4530" spans="1:12" hidden="1" x14ac:dyDescent="0.25">
      <c r="A4530" s="77">
        <v>714157</v>
      </c>
      <c r="B4530" s="77">
        <v>11547103</v>
      </c>
      <c r="C4530" s="77">
        <v>1526</v>
      </c>
      <c r="D4530" s="77"/>
      <c r="E4530" s="100">
        <v>908</v>
      </c>
      <c r="F4530" s="101">
        <v>8376</v>
      </c>
      <c r="G4530" s="102">
        <v>192629</v>
      </c>
      <c r="H4530" s="103">
        <v>46230</v>
      </c>
      <c r="I4530" s="104" t="s">
        <v>926</v>
      </c>
      <c r="J4530" s="77"/>
      <c r="K4530" s="77" t="str">
        <f ca="1">+IF(ISERROR(MATCH([1]!WORKORDER[[#This Row],[TRAVELER]],[1]!Table1[TRAVELER],0)),K4530,"Shipped")</f>
        <v>Shipped</v>
      </c>
      <c r="L4530" s="77">
        <f ca="1">IF(ISERROR(MATCH([1]!WORKORDER[[#This Row],[TRAVELER]],[1]!Table1[TRAVELER],0)),L4530,#REF!)</f>
        <v>29919</v>
      </c>
    </row>
    <row r="4531" spans="1:12" hidden="1" x14ac:dyDescent="0.25">
      <c r="A4531" s="77">
        <v>714160</v>
      </c>
      <c r="B4531" s="77" t="s">
        <v>1071</v>
      </c>
      <c r="C4531" s="77">
        <v>222</v>
      </c>
      <c r="D4531" s="77"/>
      <c r="E4531" s="100">
        <v>771</v>
      </c>
      <c r="F4531" s="101">
        <v>9437</v>
      </c>
      <c r="G4531" s="102">
        <v>192761</v>
      </c>
      <c r="H4531" s="103">
        <v>46234</v>
      </c>
      <c r="I4531" s="104" t="s">
        <v>926</v>
      </c>
      <c r="J4531" s="77"/>
      <c r="K4531" s="77" t="str">
        <f ca="1">+IF(ISERROR(MATCH([1]!WORKORDER[[#This Row],[TRAVELER]],[1]!Table1[TRAVELER],0)),K4531,"Shipped")</f>
        <v>Shipped</v>
      </c>
      <c r="L4531" s="77">
        <f ca="1">IF(ISERROR(MATCH([1]!WORKORDER[[#This Row],[TRAVELER]],[1]!Table1[TRAVELER],0)),L4531,#REF!)</f>
        <v>29946</v>
      </c>
    </row>
    <row r="4532" spans="1:12" hidden="1" x14ac:dyDescent="0.25">
      <c r="A4532" s="77">
        <v>714162</v>
      </c>
      <c r="B4532" s="77" t="s">
        <v>1071</v>
      </c>
      <c r="C4532" s="77">
        <v>930</v>
      </c>
      <c r="D4532" s="77"/>
      <c r="E4532" s="100">
        <v>790</v>
      </c>
      <c r="F4532" s="101">
        <v>7670</v>
      </c>
      <c r="G4532" s="102">
        <v>192761</v>
      </c>
      <c r="H4532" s="103">
        <v>46234</v>
      </c>
      <c r="I4532" s="104" t="s">
        <v>926</v>
      </c>
      <c r="J4532" s="77"/>
      <c r="K4532" s="77">
        <f ca="1">+IF(ISERROR(MATCH([1]!WORKORDER[[#This Row],[TRAVELER]],[1]!Table1[TRAVELER],0)),K4532,"Shipped")</f>
        <v>0</v>
      </c>
      <c r="L4532" s="77">
        <f ca="1">IF(ISERROR(MATCH([1]!WORKORDER[[#This Row],[TRAVELER]],[1]!Table1[TRAVELER],0)),L4532,#REF!)</f>
        <v>0</v>
      </c>
    </row>
    <row r="4533" spans="1:12" hidden="1" x14ac:dyDescent="0.25">
      <c r="A4533" s="77">
        <v>714164</v>
      </c>
      <c r="B4533" s="77" t="s">
        <v>943</v>
      </c>
      <c r="C4533" s="77">
        <v>100</v>
      </c>
      <c r="D4533" s="77"/>
      <c r="E4533" s="100">
        <v>790</v>
      </c>
      <c r="F4533" s="101">
        <v>11652</v>
      </c>
      <c r="G4533" s="102">
        <v>192796</v>
      </c>
      <c r="H4533" s="103">
        <v>46234</v>
      </c>
      <c r="I4533" s="104" t="s">
        <v>926</v>
      </c>
      <c r="J4533" s="77"/>
      <c r="K4533" s="77" t="str">
        <f ca="1">+IF(ISERROR(MATCH([1]!WORKORDER[[#This Row],[TRAVELER]],[1]!Table1[TRAVELER],0)),K4533,"Shipped")</f>
        <v>Shipped</v>
      </c>
      <c r="L4533" s="77">
        <f ca="1">IF(ISERROR(MATCH([1]!WORKORDER[[#This Row],[TRAVELER]],[1]!Table1[TRAVELER],0)),L4533,#REF!)</f>
        <v>29932</v>
      </c>
    </row>
    <row r="4534" spans="1:12" hidden="1" x14ac:dyDescent="0.25">
      <c r="A4534" s="77">
        <v>714165</v>
      </c>
      <c r="B4534" s="77" t="s">
        <v>943</v>
      </c>
      <c r="C4534" s="77">
        <v>326</v>
      </c>
      <c r="D4534" s="77"/>
      <c r="E4534" s="100">
        <v>804</v>
      </c>
      <c r="F4534" s="101">
        <v>11858</v>
      </c>
      <c r="G4534" s="102">
        <v>192796</v>
      </c>
      <c r="H4534" s="103">
        <v>46234</v>
      </c>
      <c r="I4534" s="104" t="s">
        <v>926</v>
      </c>
      <c r="J4534" s="77"/>
      <c r="K4534" s="77" t="str">
        <f ca="1">+IF(ISERROR(MATCH([1]!WORKORDER[[#This Row],[TRAVELER]],[1]!Table1[TRAVELER],0)),K4534,"Shipped")</f>
        <v>Shipped</v>
      </c>
      <c r="L4534" s="77">
        <f ca="1">IF(ISERROR(MATCH([1]!WORKORDER[[#This Row],[TRAVELER]],[1]!Table1[TRAVELER],0)),L4534,#REF!)</f>
        <v>29932</v>
      </c>
    </row>
    <row r="4535" spans="1:12" hidden="1" x14ac:dyDescent="0.25">
      <c r="A4535" s="77">
        <v>714166</v>
      </c>
      <c r="B4535" s="77" t="s">
        <v>992</v>
      </c>
      <c r="C4535" s="77">
        <v>702</v>
      </c>
      <c r="D4535" s="77"/>
      <c r="E4535" s="100">
        <v>940</v>
      </c>
      <c r="F4535" s="101">
        <v>24868</v>
      </c>
      <c r="G4535" s="102">
        <v>191611</v>
      </c>
      <c r="H4535" s="103">
        <v>46227</v>
      </c>
      <c r="I4535" s="104" t="s">
        <v>926</v>
      </c>
      <c r="J4535" s="77"/>
      <c r="K4535" s="77" t="str">
        <f ca="1">+IF(ISERROR(MATCH([1]!WORKORDER[[#This Row],[TRAVELER]],[1]!Table1[TRAVELER],0)),K4535,"Shipped")</f>
        <v>Shipped</v>
      </c>
      <c r="L4535" s="77">
        <f ca="1">IF(ISERROR(MATCH([1]!WORKORDER[[#This Row],[TRAVELER]],[1]!Table1[TRAVELER],0)),L4535,#REF!)</f>
        <v>29898</v>
      </c>
    </row>
    <row r="4536" spans="1:12" hidden="1" x14ac:dyDescent="0.25">
      <c r="A4536" s="77">
        <v>714167</v>
      </c>
      <c r="B4536" s="77" t="s">
        <v>992</v>
      </c>
      <c r="C4536" s="77">
        <v>398</v>
      </c>
      <c r="D4536" s="77"/>
      <c r="E4536" s="100">
        <v>960</v>
      </c>
      <c r="F4536" s="101">
        <v>25397</v>
      </c>
      <c r="G4536" s="102">
        <v>191611</v>
      </c>
      <c r="H4536" s="103">
        <v>46227</v>
      </c>
      <c r="I4536" s="104" t="s">
        <v>926</v>
      </c>
      <c r="J4536" s="77"/>
      <c r="K4536" s="77" t="str">
        <f ca="1">+IF(ISERROR(MATCH([1]!WORKORDER[[#This Row],[TRAVELER]],[1]!Table1[TRAVELER],0)),K4536,"Shipped")</f>
        <v>Shipped</v>
      </c>
      <c r="L4536" s="77">
        <f ca="1">IF(ISERROR(MATCH([1]!WORKORDER[[#This Row],[TRAVELER]],[1]!Table1[TRAVELER],0)),L4536,#REF!)</f>
        <v>29898</v>
      </c>
    </row>
    <row r="4537" spans="1:12" hidden="1" x14ac:dyDescent="0.25">
      <c r="A4537" s="77">
        <v>714168</v>
      </c>
      <c r="B4537" s="77" t="s">
        <v>1035</v>
      </c>
      <c r="C4537" s="77">
        <v>747</v>
      </c>
      <c r="D4537" s="77"/>
      <c r="E4537" s="100">
        <v>1250</v>
      </c>
      <c r="F4537" s="101">
        <v>81169</v>
      </c>
      <c r="G4537" s="102">
        <v>193047</v>
      </c>
      <c r="H4537" s="103">
        <v>46245</v>
      </c>
      <c r="I4537" s="104" t="s">
        <v>2580</v>
      </c>
      <c r="J4537" s="77"/>
      <c r="K4537" s="77">
        <f ca="1">+IF(ISERROR(MATCH([1]!WORKORDER[[#This Row],[TRAVELER]],[1]!Table1[TRAVELER],0)),K4537,"Shipped")</f>
        <v>0</v>
      </c>
      <c r="L4537" s="77">
        <f ca="1">IF(ISERROR(MATCH([1]!WORKORDER[[#This Row],[TRAVELER]],[1]!Table1[TRAVELER],0)),L4537,#REF!)</f>
        <v>0</v>
      </c>
    </row>
    <row r="4538" spans="1:12" hidden="1" x14ac:dyDescent="0.25">
      <c r="A4538" s="77">
        <v>714169</v>
      </c>
      <c r="B4538" s="77" t="s">
        <v>1035</v>
      </c>
      <c r="C4538" s="77">
        <v>755</v>
      </c>
      <c r="D4538" s="77"/>
      <c r="E4538" s="100">
        <v>1068</v>
      </c>
      <c r="F4538" s="101">
        <v>69351</v>
      </c>
      <c r="G4538" s="102">
        <v>193047</v>
      </c>
      <c r="H4538" s="103">
        <v>46245</v>
      </c>
      <c r="I4538" s="104" t="s">
        <v>2581</v>
      </c>
      <c r="J4538" s="77"/>
      <c r="K4538" s="77">
        <f ca="1">+IF(ISERROR(MATCH([1]!WORKORDER[[#This Row],[TRAVELER]],[1]!Table1[TRAVELER],0)),K4538,"Shipped")</f>
        <v>0</v>
      </c>
      <c r="L4538" s="77">
        <f ca="1">IF(ISERROR(MATCH([1]!WORKORDER[[#This Row],[TRAVELER]],[1]!Table1[TRAVELER],0)),L4538,#REF!)</f>
        <v>0</v>
      </c>
    </row>
    <row r="4539" spans="1:12" hidden="1" x14ac:dyDescent="0.25">
      <c r="A4539" s="77">
        <v>714170</v>
      </c>
      <c r="B4539" s="77" t="s">
        <v>1035</v>
      </c>
      <c r="C4539" s="77">
        <v>274</v>
      </c>
      <c r="D4539" s="77"/>
      <c r="E4539" s="100">
        <v>1186</v>
      </c>
      <c r="F4539" s="101">
        <v>77013</v>
      </c>
      <c r="G4539" s="102">
        <v>193047</v>
      </c>
      <c r="H4539" s="103">
        <v>46245</v>
      </c>
      <c r="I4539" s="104" t="s">
        <v>2582</v>
      </c>
      <c r="J4539" s="77"/>
      <c r="K4539" s="77" t="str">
        <f ca="1">+IF(ISERROR(MATCH([1]!WORKORDER[[#This Row],[TRAVELER]],[1]!Table1[TRAVELER],0)),K4539,"Shipped")</f>
        <v>Shipped</v>
      </c>
      <c r="L4539" s="77">
        <f ca="1">IF(ISERROR(MATCH([1]!WORKORDER[[#This Row],[TRAVELER]],[1]!Table1[TRAVELER],0)),L4539,#REF!)</f>
        <v>29974</v>
      </c>
    </row>
    <row r="4540" spans="1:12" hidden="1" x14ac:dyDescent="0.25">
      <c r="A4540" s="77">
        <v>714171</v>
      </c>
      <c r="B4540" s="77" t="s">
        <v>1035</v>
      </c>
      <c r="C4540" s="77">
        <v>1781</v>
      </c>
      <c r="D4540" s="77"/>
      <c r="E4540" s="100">
        <v>1176</v>
      </c>
      <c r="F4540" s="101">
        <v>76364</v>
      </c>
      <c r="G4540" s="102">
        <v>193047</v>
      </c>
      <c r="H4540" s="103">
        <v>46245</v>
      </c>
      <c r="I4540" s="104" t="s">
        <v>2583</v>
      </c>
      <c r="J4540" s="77"/>
      <c r="K4540" s="77">
        <f ca="1">+IF(ISERROR(MATCH([1]!WORKORDER[[#This Row],[TRAVELER]],[1]!Table1[TRAVELER],0)),K4540,"Shipped")</f>
        <v>0</v>
      </c>
      <c r="L4540" s="77">
        <f ca="1">IF(ISERROR(MATCH([1]!WORKORDER[[#This Row],[TRAVELER]],[1]!Table1[TRAVELER],0)),L4540,#REF!)</f>
        <v>0</v>
      </c>
    </row>
    <row r="4541" spans="1:12" hidden="1" x14ac:dyDescent="0.25">
      <c r="A4541" s="77">
        <v>714188</v>
      </c>
      <c r="B4541" s="77" t="s">
        <v>981</v>
      </c>
      <c r="C4541" s="77">
        <v>980</v>
      </c>
      <c r="D4541" s="77"/>
      <c r="E4541" s="100">
        <v>1166</v>
      </c>
      <c r="F4541" s="101">
        <v>25075</v>
      </c>
      <c r="G4541" s="102">
        <v>192981</v>
      </c>
      <c r="H4541" s="103">
        <v>46244</v>
      </c>
      <c r="I4541" s="104" t="s">
        <v>926</v>
      </c>
      <c r="J4541" s="77"/>
      <c r="K4541" s="77">
        <f ca="1">+IF(ISERROR(MATCH([1]!WORKORDER[[#This Row],[TRAVELER]],[1]!Table1[TRAVELER],0)),K4541,"Shipped")</f>
        <v>0</v>
      </c>
      <c r="L4541" s="77">
        <f ca="1">IF(ISERROR(MATCH([1]!WORKORDER[[#This Row],[TRAVELER]],[1]!Table1[TRAVELER],0)),L4541,#REF!)</f>
        <v>0</v>
      </c>
    </row>
    <row r="4542" spans="1:12" hidden="1" x14ac:dyDescent="0.25">
      <c r="A4542" s="77">
        <v>714189</v>
      </c>
      <c r="B4542" s="77" t="s">
        <v>981</v>
      </c>
      <c r="C4542" s="77">
        <v>121</v>
      </c>
      <c r="D4542" s="77"/>
      <c r="E4542" s="100">
        <v>1124</v>
      </c>
      <c r="F4542" s="101">
        <v>24172</v>
      </c>
      <c r="G4542" s="102">
        <v>192981</v>
      </c>
      <c r="H4542" s="103">
        <v>46244</v>
      </c>
      <c r="I4542" s="104" t="s">
        <v>926</v>
      </c>
      <c r="J4542" s="77"/>
      <c r="K4542" s="77" t="str">
        <f ca="1">+IF(ISERROR(MATCH([1]!WORKORDER[[#This Row],[TRAVELER]],[1]!Table1[TRAVELER],0)),K4542,"Shipped")</f>
        <v>Shipped</v>
      </c>
      <c r="L4542" s="77">
        <f ca="1">IF(ISERROR(MATCH([1]!WORKORDER[[#This Row],[TRAVELER]],[1]!Table1[TRAVELER],0)),L4542,#REF!)</f>
        <v>29974</v>
      </c>
    </row>
    <row r="4543" spans="1:12" hidden="1" x14ac:dyDescent="0.25">
      <c r="A4543" s="77">
        <v>714190</v>
      </c>
      <c r="B4543" s="77" t="s">
        <v>981</v>
      </c>
      <c r="C4543" s="77">
        <v>408</v>
      </c>
      <c r="D4543" s="77"/>
      <c r="E4543" s="100">
        <v>1192</v>
      </c>
      <c r="F4543" s="101">
        <v>25634</v>
      </c>
      <c r="G4543" s="102">
        <v>192981</v>
      </c>
      <c r="H4543" s="103">
        <v>46244</v>
      </c>
      <c r="I4543" s="104" t="s">
        <v>926</v>
      </c>
      <c r="J4543" s="77"/>
      <c r="K4543" s="77" t="str">
        <f ca="1">+IF(ISERROR(MATCH([1]!WORKORDER[[#This Row],[TRAVELER]],[1]!Table1[TRAVELER],0)),K4543,"Shipped")</f>
        <v>Shipped</v>
      </c>
      <c r="L4543" s="77">
        <f ca="1">IF(ISERROR(MATCH([1]!WORKORDER[[#This Row],[TRAVELER]],[1]!Table1[TRAVELER],0)),L4543,#REF!)</f>
        <v>29974</v>
      </c>
    </row>
    <row r="4544" spans="1:12" hidden="1" x14ac:dyDescent="0.25">
      <c r="A4544" s="77">
        <v>714191</v>
      </c>
      <c r="B4544" s="77" t="s">
        <v>981</v>
      </c>
      <c r="C4544" s="77">
        <v>931</v>
      </c>
      <c r="D4544" s="77"/>
      <c r="E4544" s="100">
        <v>1100</v>
      </c>
      <c r="F4544" s="101">
        <v>23656</v>
      </c>
      <c r="G4544" s="102">
        <v>192981</v>
      </c>
      <c r="H4544" s="103">
        <v>46244</v>
      </c>
      <c r="I4544" s="104" t="s">
        <v>926</v>
      </c>
      <c r="J4544" s="77"/>
      <c r="K4544" s="77" t="str">
        <f ca="1">+IF(ISERROR(MATCH([1]!WORKORDER[[#This Row],[TRAVELER]],[1]!Table1[TRAVELER],0)),K4544,"Shipped")</f>
        <v>Shipped</v>
      </c>
      <c r="L4544" s="77">
        <f ca="1">IF(ISERROR(MATCH([1]!WORKORDER[[#This Row],[TRAVELER]],[1]!Table1[TRAVELER],0)),L4544,#REF!)</f>
        <v>29974</v>
      </c>
    </row>
    <row r="4545" spans="1:12" hidden="1" x14ac:dyDescent="0.25">
      <c r="A4545" s="77">
        <v>714192</v>
      </c>
      <c r="B4545" s="77" t="s">
        <v>981</v>
      </c>
      <c r="C4545" s="77">
        <v>1441</v>
      </c>
      <c r="D4545" s="77"/>
      <c r="E4545" s="100">
        <v>1146</v>
      </c>
      <c r="F4545" s="101">
        <v>24645</v>
      </c>
      <c r="G4545" s="102">
        <v>192981</v>
      </c>
      <c r="H4545" s="103">
        <v>46244</v>
      </c>
      <c r="I4545" s="104" t="s">
        <v>926</v>
      </c>
      <c r="J4545" s="77"/>
      <c r="K4545" s="77" t="str">
        <f ca="1">+IF(ISERROR(MATCH([1]!WORKORDER[[#This Row],[TRAVELER]],[1]!Table1[TRAVELER],0)),K4545,"Shipped")</f>
        <v>Shipped</v>
      </c>
      <c r="L4545" s="77">
        <f ca="1">IF(ISERROR(MATCH([1]!WORKORDER[[#This Row],[TRAVELER]],[1]!Table1[TRAVELER],0)),L4545,#REF!)</f>
        <v>29974</v>
      </c>
    </row>
    <row r="4546" spans="1:12" hidden="1" x14ac:dyDescent="0.25">
      <c r="A4546" s="77">
        <v>714193</v>
      </c>
      <c r="B4546" s="77" t="s">
        <v>981</v>
      </c>
      <c r="C4546" s="77">
        <v>260</v>
      </c>
      <c r="D4546" s="77"/>
      <c r="E4546" s="100">
        <v>1144</v>
      </c>
      <c r="F4546" s="101">
        <v>24602</v>
      </c>
      <c r="G4546" s="102">
        <v>192981</v>
      </c>
      <c r="H4546" s="103">
        <v>46244</v>
      </c>
      <c r="I4546" s="104" t="s">
        <v>926</v>
      </c>
      <c r="J4546" s="77"/>
      <c r="K4546" s="77" t="str">
        <f ca="1">+IF(ISERROR(MATCH([1]!WORKORDER[[#This Row],[TRAVELER]],[1]!Table1[TRAVELER],0)),K4546,"Shipped")</f>
        <v>Shipped</v>
      </c>
      <c r="L4546" s="77">
        <f ca="1">IF(ISERROR(MATCH([1]!WORKORDER[[#This Row],[TRAVELER]],[1]!Table1[TRAVELER],0)),L4546,#REF!)</f>
        <v>29974</v>
      </c>
    </row>
    <row r="4547" spans="1:12" hidden="1" x14ac:dyDescent="0.25">
      <c r="A4547" s="77">
        <v>714194</v>
      </c>
      <c r="B4547" s="77" t="s">
        <v>981</v>
      </c>
      <c r="C4547" s="77">
        <v>441</v>
      </c>
      <c r="D4547" s="77"/>
      <c r="E4547" s="100">
        <v>1117</v>
      </c>
      <c r="F4547" s="101">
        <v>24022</v>
      </c>
      <c r="G4547" s="102">
        <v>192978</v>
      </c>
      <c r="H4547" s="103">
        <v>46244</v>
      </c>
      <c r="I4547" s="104" t="s">
        <v>926</v>
      </c>
      <c r="J4547" s="77"/>
      <c r="K4547" s="77">
        <f ca="1">+IF(ISERROR(MATCH([1]!WORKORDER[[#This Row],[TRAVELER]],[1]!Table1[TRAVELER],0)),K4547,"Shipped")</f>
        <v>0</v>
      </c>
      <c r="L4547" s="77">
        <f ca="1">IF(ISERROR(MATCH([1]!WORKORDER[[#This Row],[TRAVELER]],[1]!Table1[TRAVELER],0)),L4547,#REF!)</f>
        <v>0</v>
      </c>
    </row>
    <row r="4548" spans="1:12" hidden="1" x14ac:dyDescent="0.25">
      <c r="A4548" s="77">
        <v>714195</v>
      </c>
      <c r="B4548" s="77" t="s">
        <v>981</v>
      </c>
      <c r="C4548" s="77">
        <v>944</v>
      </c>
      <c r="D4548" s="77"/>
      <c r="E4548" s="100">
        <v>1205</v>
      </c>
      <c r="F4548" s="101">
        <v>25914</v>
      </c>
      <c r="G4548" s="102">
        <v>192978</v>
      </c>
      <c r="H4548" s="103">
        <v>46244</v>
      </c>
      <c r="I4548" s="104" t="s">
        <v>926</v>
      </c>
      <c r="J4548" s="77"/>
      <c r="K4548" s="77" t="str">
        <f ca="1">+IF(ISERROR(MATCH([1]!WORKORDER[[#This Row],[TRAVELER]],[1]!Table1[TRAVELER],0)),K4548,"Shipped")</f>
        <v>Shipped</v>
      </c>
      <c r="L4548" s="77">
        <f ca="1">IF(ISERROR(MATCH([1]!WORKORDER[[#This Row],[TRAVELER]],[1]!Table1[TRAVELER],0)),L4548,#REF!)</f>
        <v>29972</v>
      </c>
    </row>
    <row r="4549" spans="1:12" hidden="1" x14ac:dyDescent="0.25">
      <c r="A4549" s="77">
        <v>714196</v>
      </c>
      <c r="B4549" s="77" t="s">
        <v>981</v>
      </c>
      <c r="C4549" s="77">
        <v>295</v>
      </c>
      <c r="D4549" s="77"/>
      <c r="E4549" s="100">
        <v>1194</v>
      </c>
      <c r="F4549" s="101">
        <v>25677</v>
      </c>
      <c r="G4549" s="102">
        <v>192978</v>
      </c>
      <c r="H4549" s="103">
        <v>46244</v>
      </c>
      <c r="I4549" s="104" t="s">
        <v>926</v>
      </c>
      <c r="J4549" s="77"/>
      <c r="K4549" s="77">
        <f ca="1">+IF(ISERROR(MATCH([1]!WORKORDER[[#This Row],[TRAVELER]],[1]!Table1[TRAVELER],0)),K4549,"Shipped")</f>
        <v>0</v>
      </c>
      <c r="L4549" s="77">
        <f ca="1">IF(ISERROR(MATCH([1]!WORKORDER[[#This Row],[TRAVELER]],[1]!Table1[TRAVELER],0)),L4549,#REF!)</f>
        <v>0</v>
      </c>
    </row>
    <row r="4550" spans="1:12" hidden="1" x14ac:dyDescent="0.25">
      <c r="A4550" s="77">
        <v>714197</v>
      </c>
      <c r="B4550" s="77" t="s">
        <v>981</v>
      </c>
      <c r="C4550" s="77">
        <v>48</v>
      </c>
      <c r="D4550" s="77"/>
      <c r="E4550" s="100">
        <v>1110</v>
      </c>
      <c r="F4550" s="101">
        <v>23871</v>
      </c>
      <c r="G4550" s="102">
        <v>192978</v>
      </c>
      <c r="H4550" s="103">
        <v>46244</v>
      </c>
      <c r="I4550" s="104" t="s">
        <v>926</v>
      </c>
      <c r="J4550" s="77"/>
      <c r="K4550" s="77" t="str">
        <f ca="1">+IF(ISERROR(MATCH([1]!WORKORDER[[#This Row],[TRAVELER]],[1]!Table1[TRAVELER],0)),K4550,"Shipped")</f>
        <v>Shipped</v>
      </c>
      <c r="L4550" s="77">
        <f ca="1">IF(ISERROR(MATCH([1]!WORKORDER[[#This Row],[TRAVELER]],[1]!Table1[TRAVELER],0)),L4550,#REF!)</f>
        <v>29974</v>
      </c>
    </row>
    <row r="4551" spans="1:12" hidden="1" x14ac:dyDescent="0.25">
      <c r="A4551" s="77">
        <v>714198</v>
      </c>
      <c r="B4551" s="77" t="s">
        <v>981</v>
      </c>
      <c r="C4551" s="77">
        <v>458</v>
      </c>
      <c r="D4551" s="77"/>
      <c r="E4551" s="100">
        <v>1150</v>
      </c>
      <c r="F4551" s="101">
        <v>24731</v>
      </c>
      <c r="G4551" s="102">
        <v>192978</v>
      </c>
      <c r="H4551" s="103">
        <v>46244</v>
      </c>
      <c r="I4551" s="104" t="s">
        <v>926</v>
      </c>
      <c r="J4551" s="77"/>
      <c r="K4551" s="77">
        <f ca="1">+IF(ISERROR(MATCH([1]!WORKORDER[[#This Row],[TRAVELER]],[1]!Table1[TRAVELER],0)),K4551,"Shipped")</f>
        <v>0</v>
      </c>
      <c r="L4551" s="77">
        <f ca="1">IF(ISERROR(MATCH([1]!WORKORDER[[#This Row],[TRAVELER]],[1]!Table1[TRAVELER],0)),L4551,#REF!)</f>
        <v>0</v>
      </c>
    </row>
    <row r="4552" spans="1:12" hidden="1" x14ac:dyDescent="0.25">
      <c r="A4552" s="77">
        <v>714199</v>
      </c>
      <c r="B4552" s="77" t="s">
        <v>981</v>
      </c>
      <c r="C4552" s="77">
        <v>897</v>
      </c>
      <c r="D4552" s="77"/>
      <c r="E4552" s="100">
        <v>1132</v>
      </c>
      <c r="F4552" s="101">
        <v>24344</v>
      </c>
      <c r="G4552" s="102">
        <v>192978</v>
      </c>
      <c r="H4552" s="103">
        <v>46244</v>
      </c>
      <c r="I4552" s="104" t="s">
        <v>926</v>
      </c>
      <c r="J4552" s="77"/>
      <c r="K4552" s="77">
        <f ca="1">+IF(ISERROR(MATCH([1]!WORKORDER[[#This Row],[TRAVELER]],[1]!Table1[TRAVELER],0)),K4552,"Shipped")</f>
        <v>0</v>
      </c>
      <c r="L4552" s="77">
        <f ca="1">IF(ISERROR(MATCH([1]!WORKORDER[[#This Row],[TRAVELER]],[1]!Table1[TRAVELER],0)),L4552,#REF!)</f>
        <v>0</v>
      </c>
    </row>
    <row r="4553" spans="1:12" hidden="1" x14ac:dyDescent="0.25">
      <c r="A4553" s="77">
        <v>714200</v>
      </c>
      <c r="B4553" s="77">
        <v>11610376</v>
      </c>
      <c r="C4553" s="77">
        <v>1718</v>
      </c>
      <c r="D4553" s="77"/>
      <c r="E4553" s="100">
        <v>1560</v>
      </c>
      <c r="F4553" s="101">
        <v>40000</v>
      </c>
      <c r="G4553" s="102">
        <v>192933</v>
      </c>
      <c r="H4553" s="103">
        <v>46240</v>
      </c>
      <c r="I4553" s="104" t="s">
        <v>2584</v>
      </c>
      <c r="J4553" s="77"/>
      <c r="K4553" s="77" t="str">
        <f ca="1">+IF(ISERROR(MATCH([1]!WORKORDER[[#This Row],[TRAVELER]],[1]!Table1[TRAVELER],0)),K4553,"Shipped")</f>
        <v>Shipped</v>
      </c>
      <c r="L4553" s="77">
        <f ca="1">IF(ISERROR(MATCH([1]!WORKORDER[[#This Row],[TRAVELER]],[1]!Table1[TRAVELER],0)),L4553,#REF!)</f>
        <v>29956</v>
      </c>
    </row>
    <row r="4554" spans="1:12" hidden="1" x14ac:dyDescent="0.25">
      <c r="A4554" s="77">
        <v>714201</v>
      </c>
      <c r="B4554" s="77">
        <v>11610376</v>
      </c>
      <c r="C4554" s="77">
        <v>141</v>
      </c>
      <c r="D4554" s="77"/>
      <c r="E4554" s="100">
        <v>1560</v>
      </c>
      <c r="F4554" s="101">
        <v>40000</v>
      </c>
      <c r="G4554" s="102">
        <v>192933</v>
      </c>
      <c r="H4554" s="103">
        <v>46240</v>
      </c>
      <c r="I4554" s="104" t="s">
        <v>2585</v>
      </c>
      <c r="J4554" s="77"/>
      <c r="K4554" s="77" t="str">
        <f ca="1">+IF(ISERROR(MATCH([1]!WORKORDER[[#This Row],[TRAVELER]],[1]!Table1[TRAVELER],0)),K4554,"Shipped")</f>
        <v>Shipped</v>
      </c>
      <c r="L4554" s="77">
        <f ca="1">IF(ISERROR(MATCH([1]!WORKORDER[[#This Row],[TRAVELER]],[1]!Table1[TRAVELER],0)),L4554,#REF!)</f>
        <v>29970</v>
      </c>
    </row>
    <row r="4555" spans="1:12" hidden="1" x14ac:dyDescent="0.25">
      <c r="A4555" s="77">
        <v>714202</v>
      </c>
      <c r="B4555" s="77">
        <v>11610376</v>
      </c>
      <c r="C4555" s="77">
        <v>813</v>
      </c>
      <c r="D4555" s="77"/>
      <c r="E4555" s="100">
        <v>780</v>
      </c>
      <c r="F4555" s="101">
        <v>20000</v>
      </c>
      <c r="G4555" s="102">
        <v>192933</v>
      </c>
      <c r="H4555" s="103">
        <v>46240</v>
      </c>
      <c r="I4555" s="104" t="s">
        <v>2586</v>
      </c>
      <c r="J4555" s="77"/>
      <c r="K4555" s="77" t="str">
        <f ca="1">+IF(ISERROR(MATCH([1]!WORKORDER[[#This Row],[TRAVELER]],[1]!Table1[TRAVELER],0)),K4555,"Shipped")</f>
        <v>Shipped</v>
      </c>
      <c r="L4555" s="77">
        <f ca="1">IF(ISERROR(MATCH([1]!WORKORDER[[#This Row],[TRAVELER]],[1]!Table1[TRAVELER],0)),L4555,#REF!)</f>
        <v>29961</v>
      </c>
    </row>
    <row r="4556" spans="1:12" hidden="1" x14ac:dyDescent="0.25">
      <c r="A4556" s="77">
        <v>714203</v>
      </c>
      <c r="B4556" s="77">
        <v>11610376</v>
      </c>
      <c r="C4556" s="77">
        <v>1760</v>
      </c>
      <c r="D4556" s="77"/>
      <c r="E4556" s="100">
        <v>1387</v>
      </c>
      <c r="F4556" s="101">
        <v>35552</v>
      </c>
      <c r="G4556" s="102">
        <v>192933</v>
      </c>
      <c r="H4556" s="103">
        <v>46240</v>
      </c>
      <c r="I4556" s="104" t="s">
        <v>2587</v>
      </c>
      <c r="J4556" s="77"/>
      <c r="K4556" s="77" t="str">
        <f ca="1">+IF(ISERROR(MATCH([1]!WORKORDER[[#This Row],[TRAVELER]],[1]!Table1[TRAVELER],0)),K4556,"Shipped")</f>
        <v>Shipped</v>
      </c>
      <c r="L4556" s="77">
        <f ca="1">IF(ISERROR(MATCH([1]!WORKORDER[[#This Row],[TRAVELER]],[1]!Table1[TRAVELER],0)),L4556,#REF!)</f>
        <v>29956</v>
      </c>
    </row>
    <row r="4557" spans="1:12" hidden="1" x14ac:dyDescent="0.25">
      <c r="A4557" s="77">
        <v>714214</v>
      </c>
      <c r="B4557" s="77">
        <v>15047163</v>
      </c>
      <c r="C4557" s="77">
        <v>3</v>
      </c>
      <c r="D4557" s="77"/>
      <c r="E4557" s="100">
        <v>1167</v>
      </c>
      <c r="F4557" s="101">
        <v>63770</v>
      </c>
      <c r="G4557" s="102">
        <v>192831</v>
      </c>
      <c r="H4557" s="103">
        <v>46238</v>
      </c>
      <c r="I4557" s="104" t="s">
        <v>926</v>
      </c>
      <c r="J4557" s="77"/>
      <c r="K4557" s="77" t="str">
        <f ca="1">+IF(ISERROR(MATCH([1]!WORKORDER[[#This Row],[TRAVELER]],[1]!Table1[TRAVELER],0)),K4557,"Shipped")</f>
        <v>Shipped</v>
      </c>
      <c r="L4557" s="77">
        <f ca="1">IF(ISERROR(MATCH([1]!WORKORDER[[#This Row],[TRAVELER]],[1]!Table1[TRAVELER],0)),L4557,#REF!)</f>
        <v>29964</v>
      </c>
    </row>
    <row r="4558" spans="1:12" hidden="1" x14ac:dyDescent="0.25">
      <c r="A4558" s="77">
        <v>714217</v>
      </c>
      <c r="B4558" s="77">
        <v>15047163</v>
      </c>
      <c r="C4558" s="77">
        <v>748</v>
      </c>
      <c r="D4558" s="77"/>
      <c r="E4558" s="100">
        <v>1150</v>
      </c>
      <c r="F4558" s="101">
        <v>62842</v>
      </c>
      <c r="G4558" s="102">
        <v>192831</v>
      </c>
      <c r="H4558" s="103">
        <v>46238</v>
      </c>
      <c r="I4558" s="104" t="s">
        <v>926</v>
      </c>
      <c r="J4558" s="77"/>
      <c r="K4558" s="77" t="str">
        <f ca="1">+IF(ISERROR(MATCH([1]!WORKORDER[[#This Row],[TRAVELER]],[1]!Table1[TRAVELER],0)),K4558,"Shipped")</f>
        <v>Shipped</v>
      </c>
      <c r="L4558" s="77">
        <f ca="1">IF(ISERROR(MATCH([1]!WORKORDER[[#This Row],[TRAVELER]],[1]!Table1[TRAVELER],0)),L4558,#REF!)</f>
        <v>29964</v>
      </c>
    </row>
    <row r="4559" spans="1:12" hidden="1" x14ac:dyDescent="0.25">
      <c r="A4559" s="77">
        <v>714218</v>
      </c>
      <c r="B4559" s="77">
        <v>11602326</v>
      </c>
      <c r="C4559" s="77">
        <v>843</v>
      </c>
      <c r="D4559" s="77"/>
      <c r="E4559" s="100">
        <v>997</v>
      </c>
      <c r="F4559" s="101">
        <v>4161</v>
      </c>
      <c r="G4559" s="102">
        <v>192629</v>
      </c>
      <c r="H4559" s="103">
        <v>46230</v>
      </c>
      <c r="I4559" s="104" t="s">
        <v>926</v>
      </c>
      <c r="J4559" s="77"/>
      <c r="K4559" s="77" t="str">
        <f ca="1">+IF(ISERROR(MATCH([1]!WORKORDER[[#This Row],[TRAVELER]],[1]!Table1[TRAVELER],0)),K4559,"Shipped")</f>
        <v>Shipped</v>
      </c>
      <c r="L4559" s="77">
        <f ca="1">IF(ISERROR(MATCH([1]!WORKORDER[[#This Row],[TRAVELER]],[1]!Table1[TRAVELER],0)),L4559,#REF!)</f>
        <v>29909</v>
      </c>
    </row>
    <row r="4560" spans="1:12" hidden="1" x14ac:dyDescent="0.25">
      <c r="A4560" s="77">
        <v>714219</v>
      </c>
      <c r="B4560" s="77">
        <v>11602326</v>
      </c>
      <c r="C4560" s="77">
        <v>114</v>
      </c>
      <c r="D4560" s="77"/>
      <c r="E4560" s="100">
        <v>1070</v>
      </c>
      <c r="F4560" s="101">
        <v>4466</v>
      </c>
      <c r="G4560" s="102">
        <v>192629</v>
      </c>
      <c r="H4560" s="103">
        <v>46230</v>
      </c>
      <c r="I4560" s="104" t="s">
        <v>926</v>
      </c>
      <c r="J4560" s="77"/>
      <c r="K4560" s="77" t="str">
        <f ca="1">+IF(ISERROR(MATCH([1]!WORKORDER[[#This Row],[TRAVELER]],[1]!Table1[TRAVELER],0)),K4560,"Shipped")</f>
        <v>Shipped</v>
      </c>
      <c r="L4560" s="77">
        <f ca="1">IF(ISERROR(MATCH([1]!WORKORDER[[#This Row],[TRAVELER]],[1]!Table1[TRAVELER],0)),L4560,#REF!)</f>
        <v>29909</v>
      </c>
    </row>
    <row r="4561" spans="1:12" hidden="1" x14ac:dyDescent="0.25">
      <c r="A4561" s="77">
        <v>714220</v>
      </c>
      <c r="B4561" s="77">
        <v>11602326</v>
      </c>
      <c r="C4561" s="77">
        <v>889</v>
      </c>
      <c r="D4561" s="77"/>
      <c r="E4561" s="100">
        <v>1021</v>
      </c>
      <c r="F4561" s="101">
        <v>4261</v>
      </c>
      <c r="G4561" s="102">
        <v>192629</v>
      </c>
      <c r="H4561" s="103">
        <v>46230</v>
      </c>
      <c r="I4561" s="104" t="s">
        <v>926</v>
      </c>
      <c r="J4561" s="77"/>
      <c r="K4561" s="77" t="str">
        <f ca="1">+IF(ISERROR(MATCH([1]!WORKORDER[[#This Row],[TRAVELER]],[1]!Table1[TRAVELER],0)),K4561,"Shipped")</f>
        <v>Shipped</v>
      </c>
      <c r="L4561" s="77">
        <f ca="1">IF(ISERROR(MATCH([1]!WORKORDER[[#This Row],[TRAVELER]],[1]!Table1[TRAVELER],0)),L4561,#REF!)</f>
        <v>29911</v>
      </c>
    </row>
    <row r="4562" spans="1:12" hidden="1" x14ac:dyDescent="0.25">
      <c r="A4562" s="77">
        <v>714221</v>
      </c>
      <c r="B4562" s="77">
        <v>11602326</v>
      </c>
      <c r="C4562" s="77">
        <v>1649</v>
      </c>
      <c r="D4562" s="77"/>
      <c r="E4562" s="100">
        <v>1016</v>
      </c>
      <c r="F4562" s="101">
        <v>4240</v>
      </c>
      <c r="G4562" s="102">
        <v>192629</v>
      </c>
      <c r="H4562" s="103">
        <v>46230</v>
      </c>
      <c r="I4562" s="104" t="s">
        <v>926</v>
      </c>
      <c r="J4562" s="77"/>
      <c r="K4562" s="77" t="str">
        <f ca="1">+IF(ISERROR(MATCH([1]!WORKORDER[[#This Row],[TRAVELER]],[1]!Table1[TRAVELER],0)),K4562,"Shipped")</f>
        <v>Shipped</v>
      </c>
      <c r="L4562" s="77">
        <f ca="1">IF(ISERROR(MATCH([1]!WORKORDER[[#This Row],[TRAVELER]],[1]!Table1[TRAVELER],0)),L4562,#REF!)</f>
        <v>29909</v>
      </c>
    </row>
    <row r="4563" spans="1:12" hidden="1" x14ac:dyDescent="0.25">
      <c r="A4563" s="77">
        <v>714222</v>
      </c>
      <c r="B4563" s="77">
        <v>11602326</v>
      </c>
      <c r="C4563" s="77">
        <v>365</v>
      </c>
      <c r="D4563" s="77"/>
      <c r="E4563" s="100">
        <v>831</v>
      </c>
      <c r="F4563" s="101">
        <v>3468</v>
      </c>
      <c r="G4563" s="102">
        <v>192629</v>
      </c>
      <c r="H4563" s="103">
        <v>46230</v>
      </c>
      <c r="I4563" s="104" t="s">
        <v>926</v>
      </c>
      <c r="J4563" s="77"/>
      <c r="K4563" s="77" t="str">
        <f ca="1">+IF(ISERROR(MATCH([1]!WORKORDER[[#This Row],[TRAVELER]],[1]!Table1[TRAVELER],0)),K4563,"Shipped")</f>
        <v>Shipped</v>
      </c>
      <c r="L4563" s="77">
        <f ca="1">IF(ISERROR(MATCH([1]!WORKORDER[[#This Row],[TRAVELER]],[1]!Table1[TRAVELER],0)),L4563,#REF!)</f>
        <v>29913</v>
      </c>
    </row>
    <row r="4564" spans="1:12" hidden="1" x14ac:dyDescent="0.25">
      <c r="A4564" s="77">
        <v>714223</v>
      </c>
      <c r="B4564" s="77">
        <v>11602326</v>
      </c>
      <c r="C4564" s="77">
        <v>605</v>
      </c>
      <c r="D4564" s="77"/>
      <c r="E4564" s="100">
        <v>1114</v>
      </c>
      <c r="F4564" s="101">
        <v>4649</v>
      </c>
      <c r="G4564" s="102">
        <v>192629</v>
      </c>
      <c r="H4564" s="103">
        <v>46230</v>
      </c>
      <c r="I4564" s="104" t="s">
        <v>926</v>
      </c>
      <c r="J4564" s="77"/>
      <c r="K4564" s="77" t="str">
        <f ca="1">+IF(ISERROR(MATCH([1]!WORKORDER[[#This Row],[TRAVELER]],[1]!Table1[TRAVELER],0)),K4564,"Shipped")</f>
        <v>Shipped</v>
      </c>
      <c r="L4564" s="77">
        <f ca="1">IF(ISERROR(MATCH([1]!WORKORDER[[#This Row],[TRAVELER]],[1]!Table1[TRAVELER],0)),L4564,#REF!)</f>
        <v>29913</v>
      </c>
    </row>
    <row r="4565" spans="1:12" hidden="1" x14ac:dyDescent="0.25">
      <c r="A4565" s="77">
        <v>714224</v>
      </c>
      <c r="B4565" s="77">
        <v>11602326</v>
      </c>
      <c r="C4565" s="77">
        <v>590</v>
      </c>
      <c r="D4565" s="77"/>
      <c r="E4565" s="100">
        <v>978</v>
      </c>
      <c r="F4565" s="101">
        <v>4082</v>
      </c>
      <c r="G4565" s="102">
        <v>192629</v>
      </c>
      <c r="H4565" s="103">
        <v>46230</v>
      </c>
      <c r="I4565" s="104" t="s">
        <v>926</v>
      </c>
      <c r="J4565" s="77"/>
      <c r="K4565" s="77" t="str">
        <f ca="1">+IF(ISERROR(MATCH([1]!WORKORDER[[#This Row],[TRAVELER]],[1]!Table1[TRAVELER],0)),K4565,"Shipped")</f>
        <v>Shipped</v>
      </c>
      <c r="L4565" s="77">
        <f ca="1">IF(ISERROR(MATCH([1]!WORKORDER[[#This Row],[TRAVELER]],[1]!Table1[TRAVELER],0)),L4565,#REF!)</f>
        <v>29911</v>
      </c>
    </row>
    <row r="4566" spans="1:12" hidden="1" x14ac:dyDescent="0.25">
      <c r="A4566" s="77">
        <v>714225</v>
      </c>
      <c r="B4566" s="77">
        <v>11602326</v>
      </c>
      <c r="C4566" s="77">
        <v>194</v>
      </c>
      <c r="D4566" s="77"/>
      <c r="E4566" s="100">
        <v>1106</v>
      </c>
      <c r="F4566" s="101">
        <v>4616</v>
      </c>
      <c r="G4566" s="102">
        <v>192629</v>
      </c>
      <c r="H4566" s="103">
        <v>46230</v>
      </c>
      <c r="I4566" s="104" t="s">
        <v>926</v>
      </c>
      <c r="J4566" s="77"/>
      <c r="K4566" s="77" t="str">
        <f ca="1">+IF(ISERROR(MATCH([1]!WORKORDER[[#This Row],[TRAVELER]],[1]!Table1[TRAVELER],0)),K4566,"Shipped")</f>
        <v>Shipped</v>
      </c>
      <c r="L4566" s="77">
        <f ca="1">IF(ISERROR(MATCH([1]!WORKORDER[[#This Row],[TRAVELER]],[1]!Table1[TRAVELER],0)),L4566,#REF!)</f>
        <v>29909</v>
      </c>
    </row>
    <row r="4567" spans="1:12" hidden="1" x14ac:dyDescent="0.25">
      <c r="A4567" s="77">
        <v>714226</v>
      </c>
      <c r="B4567" s="77">
        <v>11602326</v>
      </c>
      <c r="C4567" s="77">
        <v>824</v>
      </c>
      <c r="D4567" s="77"/>
      <c r="E4567" s="100">
        <v>1056</v>
      </c>
      <c r="F4567" s="101">
        <v>4407</v>
      </c>
      <c r="G4567" s="102">
        <v>192629</v>
      </c>
      <c r="H4567" s="103">
        <v>46230</v>
      </c>
      <c r="I4567" s="104" t="s">
        <v>926</v>
      </c>
      <c r="J4567" s="77"/>
      <c r="K4567" s="77" t="str">
        <f ca="1">+IF(ISERROR(MATCH([1]!WORKORDER[[#This Row],[TRAVELER]],[1]!Table1[TRAVELER],0)),K4567,"Shipped")</f>
        <v>Shipped</v>
      </c>
      <c r="L4567" s="77">
        <f ca="1">IF(ISERROR(MATCH([1]!WORKORDER[[#This Row],[TRAVELER]],[1]!Table1[TRAVELER],0)),L4567,#REF!)</f>
        <v>29909</v>
      </c>
    </row>
    <row r="4568" spans="1:12" hidden="1" x14ac:dyDescent="0.25">
      <c r="A4568" s="77">
        <v>714227</v>
      </c>
      <c r="B4568" s="77">
        <v>11602326</v>
      </c>
      <c r="C4568" s="77">
        <v>1007</v>
      </c>
      <c r="D4568" s="77"/>
      <c r="E4568" s="100">
        <v>1038</v>
      </c>
      <c r="F4568" s="101">
        <v>4332</v>
      </c>
      <c r="G4568" s="102">
        <v>192629</v>
      </c>
      <c r="H4568" s="103">
        <v>46230</v>
      </c>
      <c r="I4568" s="104" t="s">
        <v>926</v>
      </c>
      <c r="J4568" s="77"/>
      <c r="K4568" s="77" t="str">
        <f ca="1">+IF(ISERROR(MATCH([1]!WORKORDER[[#This Row],[TRAVELER]],[1]!Table1[TRAVELER],0)),K4568,"Shipped")</f>
        <v>Shipped</v>
      </c>
      <c r="L4568" s="77">
        <f ca="1">IF(ISERROR(MATCH([1]!WORKORDER[[#This Row],[TRAVELER]],[1]!Table1[TRAVELER],0)),L4568,#REF!)</f>
        <v>29919</v>
      </c>
    </row>
    <row r="4569" spans="1:12" hidden="1" x14ac:dyDescent="0.25">
      <c r="A4569" s="77">
        <v>714228</v>
      </c>
      <c r="B4569" s="77">
        <v>11602326</v>
      </c>
      <c r="C4569" s="77">
        <v>596</v>
      </c>
      <c r="D4569" s="77"/>
      <c r="E4569" s="100">
        <v>956</v>
      </c>
      <c r="F4569" s="101">
        <v>3990</v>
      </c>
      <c r="G4569" s="102">
        <v>192629</v>
      </c>
      <c r="H4569" s="103">
        <v>46230</v>
      </c>
      <c r="I4569" s="104" t="s">
        <v>926</v>
      </c>
      <c r="J4569" s="77"/>
      <c r="K4569" s="77" t="str">
        <f ca="1">+IF(ISERROR(MATCH([1]!WORKORDER[[#This Row],[TRAVELER]],[1]!Table1[TRAVELER],0)),K4569,"Shipped")</f>
        <v>Shipped</v>
      </c>
      <c r="L4569" s="77">
        <f ca="1">IF(ISERROR(MATCH([1]!WORKORDER[[#This Row],[TRAVELER]],[1]!Table1[TRAVELER],0)),L4569,#REF!)</f>
        <v>29909</v>
      </c>
    </row>
    <row r="4570" spans="1:12" hidden="1" x14ac:dyDescent="0.25">
      <c r="A4570" s="77">
        <v>714229</v>
      </c>
      <c r="B4570" s="77">
        <v>11602326</v>
      </c>
      <c r="C4570" s="77">
        <v>982</v>
      </c>
      <c r="D4570" s="77"/>
      <c r="E4570" s="100">
        <v>1171</v>
      </c>
      <c r="F4570" s="101">
        <v>4887</v>
      </c>
      <c r="G4570" s="102">
        <v>192629</v>
      </c>
      <c r="H4570" s="103">
        <v>46230</v>
      </c>
      <c r="I4570" s="104" t="s">
        <v>926</v>
      </c>
      <c r="J4570" s="77"/>
      <c r="K4570" s="77" t="str">
        <f ca="1">+IF(ISERROR(MATCH([1]!WORKORDER[[#This Row],[TRAVELER]],[1]!Table1[TRAVELER],0)),K4570,"Shipped")</f>
        <v>Shipped</v>
      </c>
      <c r="L4570" s="77">
        <f ca="1">IF(ISERROR(MATCH([1]!WORKORDER[[#This Row],[TRAVELER]],[1]!Table1[TRAVELER],0)),L4570,#REF!)</f>
        <v>29919</v>
      </c>
    </row>
    <row r="4571" spans="1:12" hidden="1" x14ac:dyDescent="0.25">
      <c r="A4571" s="77">
        <v>714230</v>
      </c>
      <c r="B4571" s="77" t="s">
        <v>76</v>
      </c>
      <c r="C4571" s="77">
        <v>484</v>
      </c>
      <c r="D4571" s="77"/>
      <c r="E4571" s="100">
        <v>1096</v>
      </c>
      <c r="F4571" s="101">
        <v>78849</v>
      </c>
      <c r="G4571" s="102">
        <v>192701</v>
      </c>
      <c r="H4571" s="103">
        <v>46232</v>
      </c>
      <c r="I4571" s="104" t="s">
        <v>926</v>
      </c>
      <c r="J4571" s="77"/>
      <c r="K4571" s="77" t="str">
        <f ca="1">+IF(ISERROR(MATCH([1]!WORKORDER[[#This Row],[TRAVELER]],[1]!Table1[TRAVELER],0)),K4571,"Shipped")</f>
        <v>Shipped</v>
      </c>
      <c r="L4571" s="77">
        <f ca="1">IF(ISERROR(MATCH([1]!WORKORDER[[#This Row],[TRAVELER]],[1]!Table1[TRAVELER],0)),L4571,#REF!)</f>
        <v>29929</v>
      </c>
    </row>
    <row r="4572" spans="1:12" hidden="1" x14ac:dyDescent="0.25">
      <c r="A4572" s="77">
        <v>714231</v>
      </c>
      <c r="B4572" s="77" t="s">
        <v>76</v>
      </c>
      <c r="C4572" s="77">
        <v>363</v>
      </c>
      <c r="D4572" s="77"/>
      <c r="E4572" s="100">
        <v>865</v>
      </c>
      <c r="F4572" s="101">
        <v>62230</v>
      </c>
      <c r="G4572" s="102">
        <v>192701</v>
      </c>
      <c r="H4572" s="103">
        <v>46232</v>
      </c>
      <c r="I4572" s="104" t="s">
        <v>926</v>
      </c>
      <c r="J4572" s="77"/>
      <c r="K4572" s="77" t="str">
        <f ca="1">+IF(ISERROR(MATCH([1]!WORKORDER[[#This Row],[TRAVELER]],[1]!Table1[TRAVELER],0)),K4572,"Shipped")</f>
        <v>Shipped</v>
      </c>
      <c r="L4572" s="77">
        <f ca="1">IF(ISERROR(MATCH([1]!WORKORDER[[#This Row],[TRAVELER]],[1]!Table1[TRAVELER],0)),L4572,#REF!)</f>
        <v>29921</v>
      </c>
    </row>
    <row r="4573" spans="1:12" hidden="1" x14ac:dyDescent="0.25">
      <c r="A4573" s="77">
        <v>714235</v>
      </c>
      <c r="B4573" s="77" t="s">
        <v>861</v>
      </c>
      <c r="C4573" s="77">
        <v>235</v>
      </c>
      <c r="D4573" s="77"/>
      <c r="E4573" s="100">
        <v>1058</v>
      </c>
      <c r="F4573" s="101">
        <v>61156</v>
      </c>
      <c r="G4573" s="102">
        <v>192745</v>
      </c>
      <c r="H4573" s="103">
        <v>46233</v>
      </c>
      <c r="I4573" s="104" t="s">
        <v>927</v>
      </c>
      <c r="J4573" s="77" t="s">
        <v>2473</v>
      </c>
      <c r="K4573" s="77">
        <f ca="1">+IF(ISERROR(MATCH([1]!WORKORDER[[#This Row],[TRAVELER]],[1]!Table1[TRAVELER],0)),K4573,"Shipped")</f>
        <v>0</v>
      </c>
      <c r="L4573" s="77">
        <f ca="1">IF(ISERROR(MATCH([1]!WORKORDER[[#This Row],[TRAVELER]],[1]!Table1[TRAVELER],0)),L4573,#REF!)</f>
        <v>0</v>
      </c>
    </row>
    <row r="4574" spans="1:12" hidden="1" x14ac:dyDescent="0.25">
      <c r="A4574" s="77">
        <v>714236</v>
      </c>
      <c r="B4574" s="77" t="s">
        <v>942</v>
      </c>
      <c r="C4574" s="77" t="s">
        <v>922</v>
      </c>
      <c r="D4574" s="77"/>
      <c r="E4574" s="100">
        <v>1936</v>
      </c>
      <c r="F4574" s="101">
        <v>40000</v>
      </c>
      <c r="G4574" s="102">
        <v>191538</v>
      </c>
      <c r="H4574" s="103">
        <v>46225</v>
      </c>
      <c r="I4574" s="104" t="s">
        <v>2588</v>
      </c>
      <c r="J4574" s="77"/>
      <c r="K4574" s="77" t="str">
        <f ca="1">+IF(ISERROR(MATCH([1]!WORKORDER[[#This Row],[TRAVELER]],[1]!Table1[TRAVELER],0)),K4574,"Shipped")</f>
        <v>Shipped</v>
      </c>
      <c r="L4574" s="77">
        <f ca="1">IF(ISERROR(MATCH([1]!WORKORDER[[#This Row],[TRAVELER]],[1]!Table1[TRAVELER],0)),L4574,#REF!)</f>
        <v>29893</v>
      </c>
    </row>
    <row r="4575" spans="1:12" hidden="1" x14ac:dyDescent="0.25">
      <c r="A4575" s="77">
        <v>714237</v>
      </c>
      <c r="B4575" s="77" t="s">
        <v>942</v>
      </c>
      <c r="C4575" s="77" t="s">
        <v>922</v>
      </c>
      <c r="D4575" s="77"/>
      <c r="E4575" s="100">
        <v>1936</v>
      </c>
      <c r="F4575" s="101">
        <v>40000</v>
      </c>
      <c r="G4575" s="102">
        <v>191538</v>
      </c>
      <c r="H4575" s="103">
        <v>46225</v>
      </c>
      <c r="I4575" s="104" t="s">
        <v>2589</v>
      </c>
      <c r="J4575" s="77"/>
      <c r="K4575" s="77" t="str">
        <f ca="1">+IF(ISERROR(MATCH([1]!WORKORDER[[#This Row],[TRAVELER]],[1]!Table1[TRAVELER],0)),K4575,"Shipped")</f>
        <v>Shipped</v>
      </c>
      <c r="L4575" s="77">
        <f ca="1">IF(ISERROR(MATCH([1]!WORKORDER[[#This Row],[TRAVELER]],[1]!Table1[TRAVELER],0)),L4575,#REF!)</f>
        <v>29888</v>
      </c>
    </row>
    <row r="4576" spans="1:12" hidden="1" x14ac:dyDescent="0.25">
      <c r="A4576" s="77">
        <v>714238</v>
      </c>
      <c r="B4576" s="77" t="s">
        <v>923</v>
      </c>
      <c r="C4576" s="77">
        <v>388</v>
      </c>
      <c r="D4576" s="77"/>
      <c r="E4576" s="100">
        <v>1084</v>
      </c>
      <c r="F4576" s="101">
        <v>5192</v>
      </c>
      <c r="G4576" s="102">
        <v>192745</v>
      </c>
      <c r="H4576" s="103">
        <v>46233</v>
      </c>
      <c r="I4576" s="104" t="s">
        <v>2590</v>
      </c>
      <c r="J4576" s="77"/>
      <c r="K4576" s="77" t="str">
        <f ca="1">+IF(ISERROR(MATCH([1]!WORKORDER[[#This Row],[TRAVELER]],[1]!Table1[TRAVELER],0)),K4576,"Shipped")</f>
        <v>Shipped</v>
      </c>
      <c r="L4576" s="77">
        <f ca="1">IF(ISERROR(MATCH([1]!WORKORDER[[#This Row],[TRAVELER]],[1]!Table1[TRAVELER],0)),L4576,#REF!)</f>
        <v>29922</v>
      </c>
    </row>
    <row r="4577" spans="1:12" hidden="1" x14ac:dyDescent="0.25">
      <c r="A4577" s="77">
        <v>714239</v>
      </c>
      <c r="B4577" s="77" t="s">
        <v>923</v>
      </c>
      <c r="C4577" s="77">
        <v>1722</v>
      </c>
      <c r="D4577" s="77"/>
      <c r="E4577" s="100">
        <v>1049</v>
      </c>
      <c r="F4577" s="101">
        <v>5024</v>
      </c>
      <c r="G4577" s="102">
        <v>192745</v>
      </c>
      <c r="H4577" s="103">
        <v>46233</v>
      </c>
      <c r="I4577" s="104" t="s">
        <v>2591</v>
      </c>
      <c r="J4577" s="77"/>
      <c r="K4577" s="77" t="str">
        <f ca="1">+IF(ISERROR(MATCH([1]!WORKORDER[[#This Row],[TRAVELER]],[1]!Table1[TRAVELER],0)),K4577,"Shipped")</f>
        <v>Shipped</v>
      </c>
      <c r="L4577" s="77">
        <f ca="1">IF(ISERROR(MATCH([1]!WORKORDER[[#This Row],[TRAVELER]],[1]!Table1[TRAVELER],0)),L4577,#REF!)</f>
        <v>29922</v>
      </c>
    </row>
    <row r="4578" spans="1:12" hidden="1" x14ac:dyDescent="0.25">
      <c r="A4578" s="77">
        <v>714240</v>
      </c>
      <c r="B4578" s="77" t="s">
        <v>923</v>
      </c>
      <c r="C4578" s="77">
        <v>510</v>
      </c>
      <c r="D4578" s="77"/>
      <c r="E4578" s="100">
        <v>1196</v>
      </c>
      <c r="F4578" s="101">
        <v>5728</v>
      </c>
      <c r="G4578" s="102">
        <v>192745</v>
      </c>
      <c r="H4578" s="103">
        <v>46233</v>
      </c>
      <c r="I4578" s="104" t="s">
        <v>2592</v>
      </c>
      <c r="J4578" s="77"/>
      <c r="K4578" s="77" t="str">
        <f ca="1">+IF(ISERROR(MATCH([1]!WORKORDER[[#This Row],[TRAVELER]],[1]!Table1[TRAVELER],0)),K4578,"Shipped")</f>
        <v>Shipped</v>
      </c>
      <c r="L4578" s="77">
        <f ca="1">IF(ISERROR(MATCH([1]!WORKORDER[[#This Row],[TRAVELER]],[1]!Table1[TRAVELER],0)),L4578,#REF!)</f>
        <v>29922</v>
      </c>
    </row>
    <row r="4579" spans="1:12" hidden="1" x14ac:dyDescent="0.25">
      <c r="A4579" s="77">
        <v>714241</v>
      </c>
      <c r="B4579" s="77" t="s">
        <v>923</v>
      </c>
      <c r="C4579" s="77">
        <v>1511</v>
      </c>
      <c r="D4579" s="77"/>
      <c r="E4579" s="100">
        <v>914</v>
      </c>
      <c r="F4579" s="101">
        <v>4377</v>
      </c>
      <c r="G4579" s="102">
        <v>192745</v>
      </c>
      <c r="H4579" s="103">
        <v>46233</v>
      </c>
      <c r="I4579" s="104" t="s">
        <v>2593</v>
      </c>
      <c r="J4579" s="77"/>
      <c r="K4579" s="77" t="str">
        <f ca="1">+IF(ISERROR(MATCH([1]!WORKORDER[[#This Row],[TRAVELER]],[1]!Table1[TRAVELER],0)),K4579,"Shipped")</f>
        <v>Shipped</v>
      </c>
      <c r="L4579" s="77">
        <f ca="1">IF(ISERROR(MATCH([1]!WORKORDER[[#This Row],[TRAVELER]],[1]!Table1[TRAVELER],0)),L4579,#REF!)</f>
        <v>29922</v>
      </c>
    </row>
    <row r="4580" spans="1:12" hidden="1" x14ac:dyDescent="0.25">
      <c r="A4580" s="77">
        <v>714242</v>
      </c>
      <c r="B4580" s="77" t="s">
        <v>923</v>
      </c>
      <c r="C4580" s="77">
        <v>256</v>
      </c>
      <c r="D4580" s="77"/>
      <c r="E4580" s="100">
        <v>962</v>
      </c>
      <c r="F4580" s="101">
        <v>4612</v>
      </c>
      <c r="G4580" s="102">
        <v>192745</v>
      </c>
      <c r="H4580" s="103">
        <v>46233</v>
      </c>
      <c r="I4580" s="104" t="s">
        <v>2594</v>
      </c>
      <c r="J4580" s="77"/>
      <c r="K4580" s="77" t="str">
        <f ca="1">+IF(ISERROR(MATCH([1]!WORKORDER[[#This Row],[TRAVELER]],[1]!Table1[TRAVELER],0)),K4580,"Shipped")</f>
        <v>Shipped</v>
      </c>
      <c r="L4580" s="77">
        <f ca="1">IF(ISERROR(MATCH([1]!WORKORDER[[#This Row],[TRAVELER]],[1]!Table1[TRAVELER],0)),L4580,#REF!)</f>
        <v>29922</v>
      </c>
    </row>
    <row r="4581" spans="1:12" hidden="1" x14ac:dyDescent="0.25">
      <c r="A4581" s="77">
        <v>714243</v>
      </c>
      <c r="B4581" s="77" t="s">
        <v>923</v>
      </c>
      <c r="C4581" s="77">
        <v>552</v>
      </c>
      <c r="D4581" s="77"/>
      <c r="E4581" s="100">
        <v>1142</v>
      </c>
      <c r="F4581" s="101">
        <v>5469</v>
      </c>
      <c r="G4581" s="102">
        <v>192745</v>
      </c>
      <c r="H4581" s="103">
        <v>46233</v>
      </c>
      <c r="I4581" s="104" t="s">
        <v>2595</v>
      </c>
      <c r="J4581" s="77"/>
      <c r="K4581" s="77" t="str">
        <f ca="1">+IF(ISERROR(MATCH([1]!WORKORDER[[#This Row],[TRAVELER]],[1]!Table1[TRAVELER],0)),K4581,"Shipped")</f>
        <v>Shipped</v>
      </c>
      <c r="L4581" s="77">
        <f ca="1">IF(ISERROR(MATCH([1]!WORKORDER[[#This Row],[TRAVELER]],[1]!Table1[TRAVELER],0)),L4581,#REF!)</f>
        <v>29922</v>
      </c>
    </row>
    <row r="4582" spans="1:12" hidden="1" x14ac:dyDescent="0.25">
      <c r="A4582" s="77">
        <v>714244</v>
      </c>
      <c r="B4582" s="77" t="s">
        <v>923</v>
      </c>
      <c r="C4582" s="77">
        <v>1512</v>
      </c>
      <c r="D4582" s="77"/>
      <c r="E4582" s="100">
        <v>1219</v>
      </c>
      <c r="F4582" s="101">
        <v>5838</v>
      </c>
      <c r="G4582" s="102">
        <v>192852</v>
      </c>
      <c r="H4582" s="103">
        <v>46238</v>
      </c>
      <c r="I4582" s="104" t="s">
        <v>2596</v>
      </c>
      <c r="J4582" s="77"/>
      <c r="K4582" s="77" t="str">
        <f ca="1">+IF(ISERROR(MATCH([1]!WORKORDER[[#This Row],[TRAVELER]],[1]!Table1[TRAVELER],0)),K4582,"Shipped")</f>
        <v>Shipped</v>
      </c>
      <c r="L4582" s="77">
        <f ca="1">IF(ISERROR(MATCH([1]!WORKORDER[[#This Row],[TRAVELER]],[1]!Table1[TRAVELER],0)),L4582,#REF!)</f>
        <v>29949</v>
      </c>
    </row>
    <row r="4583" spans="1:12" hidden="1" x14ac:dyDescent="0.25">
      <c r="A4583" s="77">
        <v>714245</v>
      </c>
      <c r="B4583" s="77" t="s">
        <v>923</v>
      </c>
      <c r="C4583" s="77">
        <v>200</v>
      </c>
      <c r="D4583" s="77"/>
      <c r="E4583" s="100">
        <v>819</v>
      </c>
      <c r="F4583" s="101">
        <v>3922</v>
      </c>
      <c r="G4583" s="102">
        <v>192852</v>
      </c>
      <c r="H4583" s="103">
        <v>46238</v>
      </c>
      <c r="I4583" s="104" t="s">
        <v>2597</v>
      </c>
      <c r="J4583" s="77"/>
      <c r="K4583" s="77" t="str">
        <f ca="1">+IF(ISERROR(MATCH([1]!WORKORDER[[#This Row],[TRAVELER]],[1]!Table1[TRAVELER],0)),K4583,"Shipped")</f>
        <v>Shipped</v>
      </c>
      <c r="L4583" s="77">
        <f ca="1">IF(ISERROR(MATCH([1]!WORKORDER[[#This Row],[TRAVELER]],[1]!Table1[TRAVELER],0)),L4583,#REF!)</f>
        <v>29949</v>
      </c>
    </row>
    <row r="4584" spans="1:12" hidden="1" x14ac:dyDescent="0.25">
      <c r="A4584" s="77">
        <v>714246</v>
      </c>
      <c r="B4584" s="77" t="s">
        <v>923</v>
      </c>
      <c r="C4584" s="77">
        <v>1025</v>
      </c>
      <c r="D4584" s="77"/>
      <c r="E4584" s="100">
        <v>1162</v>
      </c>
      <c r="F4584" s="101">
        <v>5565</v>
      </c>
      <c r="G4584" s="102">
        <v>192852</v>
      </c>
      <c r="H4584" s="103">
        <v>46238</v>
      </c>
      <c r="I4584" s="104" t="s">
        <v>2598</v>
      </c>
      <c r="J4584" s="77"/>
      <c r="K4584" s="77" t="str">
        <f ca="1">+IF(ISERROR(MATCH([1]!WORKORDER[[#This Row],[TRAVELER]],[1]!Table1[TRAVELER],0)),K4584,"Shipped")</f>
        <v>Shipped</v>
      </c>
      <c r="L4584" s="77">
        <f ca="1">IF(ISERROR(MATCH([1]!WORKORDER[[#This Row],[TRAVELER]],[1]!Table1[TRAVELER],0)),L4584,#REF!)</f>
        <v>29949</v>
      </c>
    </row>
    <row r="4585" spans="1:12" hidden="1" x14ac:dyDescent="0.25">
      <c r="A4585" s="77">
        <v>714247</v>
      </c>
      <c r="B4585" s="77" t="s">
        <v>923</v>
      </c>
      <c r="C4585" s="77">
        <v>1029</v>
      </c>
      <c r="D4585" s="77"/>
      <c r="E4585" s="100">
        <v>939</v>
      </c>
      <c r="F4585" s="101">
        <v>4497</v>
      </c>
      <c r="G4585" s="102">
        <v>192852</v>
      </c>
      <c r="H4585" s="103">
        <v>46238</v>
      </c>
      <c r="I4585" s="104" t="s">
        <v>2599</v>
      </c>
      <c r="J4585" s="77"/>
      <c r="K4585" s="77" t="str">
        <f ca="1">+IF(ISERROR(MATCH([1]!WORKORDER[[#This Row],[TRAVELER]],[1]!Table1[TRAVELER],0)),K4585,"Shipped")</f>
        <v>Shipped</v>
      </c>
      <c r="L4585" s="77">
        <f ca="1">IF(ISERROR(MATCH([1]!WORKORDER[[#This Row],[TRAVELER]],[1]!Table1[TRAVELER],0)),L4585,#REF!)</f>
        <v>29949</v>
      </c>
    </row>
    <row r="4586" spans="1:12" hidden="1" x14ac:dyDescent="0.25">
      <c r="A4586" s="77">
        <v>714248</v>
      </c>
      <c r="B4586" s="77" t="s">
        <v>923</v>
      </c>
      <c r="C4586" s="77">
        <v>1379</v>
      </c>
      <c r="D4586" s="77"/>
      <c r="E4586" s="100">
        <v>1091</v>
      </c>
      <c r="F4586" s="101">
        <v>5225</v>
      </c>
      <c r="G4586" s="102">
        <v>192852</v>
      </c>
      <c r="H4586" s="103">
        <v>46238</v>
      </c>
      <c r="I4586" s="104" t="s">
        <v>2600</v>
      </c>
      <c r="J4586" s="77"/>
      <c r="K4586" s="77" t="str">
        <f ca="1">+IF(ISERROR(MATCH([1]!WORKORDER[[#This Row],[TRAVELER]],[1]!Table1[TRAVELER],0)),K4586,"Shipped")</f>
        <v>Shipped</v>
      </c>
      <c r="L4586" s="77">
        <f ca="1">IF(ISERROR(MATCH([1]!WORKORDER[[#This Row],[TRAVELER]],[1]!Table1[TRAVELER],0)),L4586,#REF!)</f>
        <v>29949</v>
      </c>
    </row>
    <row r="4587" spans="1:12" hidden="1" x14ac:dyDescent="0.25">
      <c r="A4587" s="77">
        <v>714249</v>
      </c>
      <c r="B4587" s="77" t="s">
        <v>923</v>
      </c>
      <c r="C4587" s="77">
        <v>1541</v>
      </c>
      <c r="D4587" s="77"/>
      <c r="E4587" s="100">
        <v>1036</v>
      </c>
      <c r="F4587" s="101">
        <v>4962</v>
      </c>
      <c r="G4587" s="102">
        <v>192852</v>
      </c>
      <c r="H4587" s="103">
        <v>46238</v>
      </c>
      <c r="I4587" s="104" t="s">
        <v>2601</v>
      </c>
      <c r="J4587" s="77"/>
      <c r="K4587" s="77" t="str">
        <f ca="1">+IF(ISERROR(MATCH([1]!WORKORDER[[#This Row],[TRAVELER]],[1]!Table1[TRAVELER],0)),K4587,"Shipped")</f>
        <v>Shipped</v>
      </c>
      <c r="L4587" s="77">
        <f ca="1">IF(ISERROR(MATCH([1]!WORKORDER[[#This Row],[TRAVELER]],[1]!Table1[TRAVELER],0)),L4587,#REF!)</f>
        <v>29949</v>
      </c>
    </row>
    <row r="4588" spans="1:12" hidden="1" x14ac:dyDescent="0.25">
      <c r="A4588" s="77">
        <v>714264</v>
      </c>
      <c r="B4588" s="77">
        <v>11549204</v>
      </c>
      <c r="C4588" s="77">
        <v>928</v>
      </c>
      <c r="D4588" s="77"/>
      <c r="E4588" s="100">
        <v>1130</v>
      </c>
      <c r="F4588" s="101">
        <v>7429</v>
      </c>
      <c r="G4588" s="102">
        <v>192613</v>
      </c>
      <c r="H4588" s="103">
        <v>46230</v>
      </c>
      <c r="I4588" s="104" t="s">
        <v>926</v>
      </c>
      <c r="J4588" s="77"/>
      <c r="K4588" s="77" t="str">
        <f ca="1">+IF(ISERROR(MATCH([1]!WORKORDER[[#This Row],[TRAVELER]],[1]!Table1[TRAVELER],0)),K4588,"Shipped")</f>
        <v>Shipped</v>
      </c>
      <c r="L4588" s="77">
        <f ca="1">IF(ISERROR(MATCH([1]!WORKORDER[[#This Row],[TRAVELER]],[1]!Table1[TRAVELER],0)),L4588,#REF!)</f>
        <v>29919</v>
      </c>
    </row>
    <row r="4589" spans="1:12" hidden="1" x14ac:dyDescent="0.25">
      <c r="A4589" s="77">
        <v>714265</v>
      </c>
      <c r="B4589" s="77">
        <v>11549204</v>
      </c>
      <c r="C4589" s="77">
        <v>1514</v>
      </c>
      <c r="D4589" s="77"/>
      <c r="E4589" s="100">
        <v>1154</v>
      </c>
      <c r="F4589" s="101">
        <v>7589</v>
      </c>
      <c r="G4589" s="102">
        <v>192613</v>
      </c>
      <c r="H4589" s="103">
        <v>46230</v>
      </c>
      <c r="I4589" s="104" t="s">
        <v>926</v>
      </c>
      <c r="J4589" s="77"/>
      <c r="K4589" s="77" t="str">
        <f ca="1">+IF(ISERROR(MATCH([1]!WORKORDER[[#This Row],[TRAVELER]],[1]!Table1[TRAVELER],0)),K4589,"Shipped")</f>
        <v>Shipped</v>
      </c>
      <c r="L4589" s="77">
        <f ca="1">IF(ISERROR(MATCH([1]!WORKORDER[[#This Row],[TRAVELER]],[1]!Table1[TRAVELER],0)),L4589,#REF!)</f>
        <v>29919</v>
      </c>
    </row>
    <row r="4590" spans="1:12" hidden="1" x14ac:dyDescent="0.25">
      <c r="A4590" s="77">
        <v>714266</v>
      </c>
      <c r="B4590" s="77">
        <v>11549204</v>
      </c>
      <c r="C4590" s="77">
        <v>1412</v>
      </c>
      <c r="D4590" s="77"/>
      <c r="E4590" s="100">
        <v>1063</v>
      </c>
      <c r="F4590" s="101">
        <v>6989</v>
      </c>
      <c r="G4590" s="102">
        <v>192613</v>
      </c>
      <c r="H4590" s="103">
        <v>46230</v>
      </c>
      <c r="I4590" s="104" t="s">
        <v>926</v>
      </c>
      <c r="J4590" s="77"/>
      <c r="K4590" s="77" t="str">
        <f ca="1">+IF(ISERROR(MATCH([1]!WORKORDER[[#This Row],[TRAVELER]],[1]!Table1[TRAVELER],0)),K4590,"Shipped")</f>
        <v>Shipped</v>
      </c>
      <c r="L4590" s="77">
        <f ca="1">IF(ISERROR(MATCH([1]!WORKORDER[[#This Row],[TRAVELER]],[1]!Table1[TRAVELER],0)),L4590,#REF!)</f>
        <v>29919</v>
      </c>
    </row>
    <row r="4591" spans="1:12" hidden="1" x14ac:dyDescent="0.25">
      <c r="A4591" s="77">
        <v>714267</v>
      </c>
      <c r="B4591" s="77">
        <v>11549204</v>
      </c>
      <c r="C4591" s="77">
        <v>794</v>
      </c>
      <c r="D4591" s="77"/>
      <c r="E4591" s="100">
        <v>1227</v>
      </c>
      <c r="F4591" s="101">
        <v>8070</v>
      </c>
      <c r="G4591" s="102">
        <v>192613</v>
      </c>
      <c r="H4591" s="103">
        <v>46230</v>
      </c>
      <c r="I4591" s="104" t="s">
        <v>926</v>
      </c>
      <c r="J4591" s="77"/>
      <c r="K4591" s="77" t="str">
        <f ca="1">+IF(ISERROR(MATCH([1]!WORKORDER[[#This Row],[TRAVELER]],[1]!Table1[TRAVELER],0)),K4591,"Shipped")</f>
        <v>Shipped</v>
      </c>
      <c r="L4591" s="77">
        <f ca="1">IF(ISERROR(MATCH([1]!WORKORDER[[#This Row],[TRAVELER]],[1]!Table1[TRAVELER],0)),L4591,#REF!)</f>
        <v>29919</v>
      </c>
    </row>
    <row r="4592" spans="1:12" hidden="1" x14ac:dyDescent="0.25">
      <c r="A4592" s="77">
        <v>714268</v>
      </c>
      <c r="B4592" s="77">
        <v>11549204</v>
      </c>
      <c r="C4592" s="77">
        <v>1370</v>
      </c>
      <c r="D4592" s="77"/>
      <c r="E4592" s="100">
        <v>1131</v>
      </c>
      <c r="F4592" s="101">
        <v>7436</v>
      </c>
      <c r="G4592" s="102">
        <v>192696</v>
      </c>
      <c r="H4592" s="103">
        <v>46232</v>
      </c>
      <c r="I4592" s="104" t="s">
        <v>926</v>
      </c>
      <c r="J4592" s="77"/>
      <c r="K4592" s="77" t="str">
        <f ca="1">+IF(ISERROR(MATCH([1]!WORKORDER[[#This Row],[TRAVELER]],[1]!Table1[TRAVELER],0)),K4592,"Shipped")</f>
        <v>Shipped</v>
      </c>
      <c r="L4592" s="77">
        <f ca="1">IF(ISERROR(MATCH([1]!WORKORDER[[#This Row],[TRAVELER]],[1]!Table1[TRAVELER],0)),L4592,#REF!)</f>
        <v>29927</v>
      </c>
    </row>
    <row r="4593" spans="1:12" hidden="1" x14ac:dyDescent="0.25">
      <c r="A4593" s="77">
        <v>714269</v>
      </c>
      <c r="B4593" s="77">
        <v>11549204</v>
      </c>
      <c r="C4593" s="77">
        <v>51</v>
      </c>
      <c r="D4593" s="77"/>
      <c r="E4593" s="100">
        <v>1169</v>
      </c>
      <c r="F4593" s="101">
        <v>7689</v>
      </c>
      <c r="G4593" s="102">
        <v>192696</v>
      </c>
      <c r="H4593" s="103">
        <v>46232</v>
      </c>
      <c r="I4593" s="104" t="s">
        <v>926</v>
      </c>
      <c r="J4593" s="77"/>
      <c r="K4593" s="77" t="str">
        <f ca="1">+IF(ISERROR(MATCH([1]!WORKORDER[[#This Row],[TRAVELER]],[1]!Table1[TRAVELER],0)),K4593,"Shipped")</f>
        <v>Shipped</v>
      </c>
      <c r="L4593" s="77">
        <f ca="1">IF(ISERROR(MATCH([1]!WORKORDER[[#This Row],[TRAVELER]],[1]!Table1[TRAVELER],0)),L4593,#REF!)</f>
        <v>29927</v>
      </c>
    </row>
    <row r="4594" spans="1:12" hidden="1" x14ac:dyDescent="0.25">
      <c r="A4594" s="77">
        <v>714270</v>
      </c>
      <c r="B4594" s="77">
        <v>11549204</v>
      </c>
      <c r="C4594" s="77">
        <v>442</v>
      </c>
      <c r="D4594" s="77"/>
      <c r="E4594" s="100">
        <v>1077</v>
      </c>
      <c r="F4594" s="101">
        <v>7081</v>
      </c>
      <c r="G4594" s="102">
        <v>192831</v>
      </c>
      <c r="H4594" s="103">
        <v>46238</v>
      </c>
      <c r="I4594" s="104" t="s">
        <v>926</v>
      </c>
      <c r="J4594" s="77"/>
      <c r="K4594" s="77" t="str">
        <f ca="1">+IF(ISERROR(MATCH([1]!WORKORDER[[#This Row],[TRAVELER]],[1]!Table1[TRAVELER],0)),K4594,"Shipped")</f>
        <v>Shipped</v>
      </c>
      <c r="L4594" s="77">
        <f ca="1">IF(ISERROR(MATCH([1]!WORKORDER[[#This Row],[TRAVELER]],[1]!Table1[TRAVELER],0)),L4594,#REF!)</f>
        <v>29956</v>
      </c>
    </row>
    <row r="4595" spans="1:12" hidden="1" x14ac:dyDescent="0.25">
      <c r="A4595" s="77">
        <v>714271</v>
      </c>
      <c r="B4595" s="77">
        <v>11549204</v>
      </c>
      <c r="C4595" s="77">
        <v>833</v>
      </c>
      <c r="D4595" s="77"/>
      <c r="E4595" s="100">
        <v>1223</v>
      </c>
      <c r="F4595" s="101">
        <v>8041</v>
      </c>
      <c r="G4595" s="102">
        <v>192831</v>
      </c>
      <c r="H4595" s="103">
        <v>46238</v>
      </c>
      <c r="I4595" s="104" t="s">
        <v>926</v>
      </c>
      <c r="J4595" s="77"/>
      <c r="K4595" s="77" t="str">
        <f ca="1">+IF(ISERROR(MATCH([1]!WORKORDER[[#This Row],[TRAVELER]],[1]!Table1[TRAVELER],0)),K4595,"Shipped")</f>
        <v>Shipped</v>
      </c>
      <c r="L4595" s="77">
        <f ca="1">IF(ISERROR(MATCH([1]!WORKORDER[[#This Row],[TRAVELER]],[1]!Table1[TRAVELER],0)),L4595,#REF!)</f>
        <v>29939</v>
      </c>
    </row>
    <row r="4596" spans="1:12" hidden="1" x14ac:dyDescent="0.25">
      <c r="A4596" s="77">
        <v>714272</v>
      </c>
      <c r="B4596" s="77">
        <v>11549204</v>
      </c>
      <c r="C4596" s="77">
        <v>292</v>
      </c>
      <c r="D4596" s="77"/>
      <c r="E4596" s="100">
        <v>1127</v>
      </c>
      <c r="F4596" s="101">
        <v>7410</v>
      </c>
      <c r="G4596" s="102">
        <v>192696</v>
      </c>
      <c r="H4596" s="103">
        <v>46232</v>
      </c>
      <c r="I4596" s="104" t="s">
        <v>926</v>
      </c>
      <c r="J4596" s="77"/>
      <c r="K4596" s="77" t="str">
        <f ca="1">+IF(ISERROR(MATCH([1]!WORKORDER[[#This Row],[TRAVELER]],[1]!Table1[TRAVELER],0)),K4596,"Shipped")</f>
        <v>Shipped</v>
      </c>
      <c r="L4596" s="77">
        <f ca="1">IF(ISERROR(MATCH([1]!WORKORDER[[#This Row],[TRAVELER]],[1]!Table1[TRAVELER],0)),L4596,#REF!)</f>
        <v>29936</v>
      </c>
    </row>
    <row r="4597" spans="1:12" hidden="1" x14ac:dyDescent="0.25">
      <c r="A4597" s="77">
        <v>714273</v>
      </c>
      <c r="B4597" s="77">
        <v>11549204</v>
      </c>
      <c r="C4597" s="77">
        <v>1383</v>
      </c>
      <c r="D4597" s="77"/>
      <c r="E4597" s="100">
        <v>1179</v>
      </c>
      <c r="F4597" s="101">
        <v>7751</v>
      </c>
      <c r="G4597" s="102">
        <v>192696</v>
      </c>
      <c r="H4597" s="103">
        <v>46232</v>
      </c>
      <c r="I4597" s="104" t="s">
        <v>926</v>
      </c>
      <c r="J4597" s="77"/>
      <c r="K4597" s="77" t="str">
        <f ca="1">+IF(ISERROR(MATCH([1]!WORKORDER[[#This Row],[TRAVELER]],[1]!Table1[TRAVELER],0)),K4597,"Shipped")</f>
        <v>Shipped</v>
      </c>
      <c r="L4597" s="77">
        <f ca="1">IF(ISERROR(MATCH([1]!WORKORDER[[#This Row],[TRAVELER]],[1]!Table1[TRAVELER],0)),L4597,#REF!)</f>
        <v>29939</v>
      </c>
    </row>
    <row r="4598" spans="1:12" hidden="1" x14ac:dyDescent="0.25">
      <c r="A4598" s="77">
        <v>714280</v>
      </c>
      <c r="B4598" s="77">
        <v>11610376</v>
      </c>
      <c r="C4598" s="77">
        <v>99</v>
      </c>
      <c r="D4598" s="77"/>
      <c r="E4598" s="100">
        <v>780</v>
      </c>
      <c r="F4598" s="101">
        <v>20000</v>
      </c>
      <c r="G4598" s="102">
        <v>192933</v>
      </c>
      <c r="H4598" s="103">
        <v>46240</v>
      </c>
      <c r="I4598" s="104" t="s">
        <v>2602</v>
      </c>
      <c r="J4598" s="77"/>
      <c r="K4598" s="77" t="str">
        <f ca="1">+IF(ISERROR(MATCH([1]!WORKORDER[[#This Row],[TRAVELER]],[1]!Table1[TRAVELER],0)),K4598,"Shipped")</f>
        <v>Shipped</v>
      </c>
      <c r="L4598" s="77">
        <f ca="1">IF(ISERROR(MATCH([1]!WORKORDER[[#This Row],[TRAVELER]],[1]!Table1[TRAVELER],0)),L4598,#REF!)</f>
        <v>29956</v>
      </c>
    </row>
    <row r="4599" spans="1:12" hidden="1" x14ac:dyDescent="0.25">
      <c r="A4599" s="77">
        <v>714281</v>
      </c>
      <c r="B4599" s="77">
        <v>11610376</v>
      </c>
      <c r="C4599" s="77">
        <v>1075</v>
      </c>
      <c r="D4599" s="77"/>
      <c r="E4599" s="100">
        <v>780</v>
      </c>
      <c r="F4599" s="101">
        <v>20000</v>
      </c>
      <c r="G4599" s="102">
        <v>192933</v>
      </c>
      <c r="H4599" s="103">
        <v>46240</v>
      </c>
      <c r="I4599" s="104" t="s">
        <v>2603</v>
      </c>
      <c r="J4599" s="77"/>
      <c r="K4599" s="77" t="str">
        <f ca="1">+IF(ISERROR(MATCH([1]!WORKORDER[[#This Row],[TRAVELER]],[1]!Table1[TRAVELER],0)),K4599,"Shipped")</f>
        <v>Shipped</v>
      </c>
      <c r="L4599" s="77">
        <f ca="1">IF(ISERROR(MATCH([1]!WORKORDER[[#This Row],[TRAVELER]],[1]!Table1[TRAVELER],0)),L4599,#REF!)</f>
        <v>29964</v>
      </c>
    </row>
    <row r="4600" spans="1:12" hidden="1" x14ac:dyDescent="0.25">
      <c r="A4600" s="77">
        <v>714298</v>
      </c>
      <c r="B4600" s="77">
        <v>11547369</v>
      </c>
      <c r="C4600" s="77">
        <v>1685</v>
      </c>
      <c r="D4600" s="77"/>
      <c r="E4600" s="100">
        <v>1408</v>
      </c>
      <c r="F4600" s="101">
        <v>11636</v>
      </c>
      <c r="G4600" s="102">
        <v>193065</v>
      </c>
      <c r="H4600" s="103">
        <v>46246</v>
      </c>
      <c r="I4600" s="104"/>
      <c r="J4600" s="77"/>
      <c r="K4600" s="77">
        <f ca="1">+IF(ISERROR(MATCH([1]!WORKORDER[[#This Row],[TRAVELER]],[1]!Table1[TRAVELER],0)),K4600,"Shipped")</f>
        <v>0</v>
      </c>
      <c r="L4600" s="77">
        <f ca="1">IF(ISERROR(MATCH([1]!WORKORDER[[#This Row],[TRAVELER]],[1]!Table1[TRAVELER],0)),L4600,#REF!)</f>
        <v>0</v>
      </c>
    </row>
    <row r="4601" spans="1:12" hidden="1" x14ac:dyDescent="0.25">
      <c r="A4601" s="77">
        <v>714299</v>
      </c>
      <c r="B4601" s="77">
        <v>11547369</v>
      </c>
      <c r="C4601" s="77">
        <v>704</v>
      </c>
      <c r="D4601" s="77"/>
      <c r="E4601" s="100">
        <v>1319</v>
      </c>
      <c r="F4601" s="101">
        <v>10901</v>
      </c>
      <c r="G4601" s="102">
        <v>193065</v>
      </c>
      <c r="H4601" s="103">
        <v>46246</v>
      </c>
      <c r="I4601" s="104"/>
      <c r="J4601" s="77"/>
      <c r="K4601" s="77">
        <f ca="1">+IF(ISERROR(MATCH([1]!WORKORDER[[#This Row],[TRAVELER]],[1]!Table1[TRAVELER],0)),K4601,"Shipped")</f>
        <v>0</v>
      </c>
      <c r="L4601" s="77">
        <f ca="1">IF(ISERROR(MATCH([1]!WORKORDER[[#This Row],[TRAVELER]],[1]!Table1[TRAVELER],0)),L4601,#REF!)</f>
        <v>0</v>
      </c>
    </row>
    <row r="4602" spans="1:12" hidden="1" x14ac:dyDescent="0.25">
      <c r="A4602" s="77">
        <v>714302</v>
      </c>
      <c r="B4602" s="77">
        <v>11516074</v>
      </c>
      <c r="C4602" s="77">
        <v>811</v>
      </c>
      <c r="D4602" s="77"/>
      <c r="E4602" s="100">
        <v>837</v>
      </c>
      <c r="F4602" s="101">
        <v>17621</v>
      </c>
      <c r="G4602" s="102">
        <v>192908</v>
      </c>
      <c r="H4602" s="103">
        <v>46240</v>
      </c>
      <c r="I4602" s="104" t="s">
        <v>926</v>
      </c>
      <c r="J4602" s="77"/>
      <c r="K4602" s="77" t="str">
        <f ca="1">+IF(ISERROR(MATCH([1]!WORKORDER[[#This Row],[TRAVELER]],[1]!Table1[TRAVELER],0)),K4602,"Shipped")</f>
        <v>Shipped</v>
      </c>
      <c r="L4602" s="77">
        <f ca="1">IF(ISERROR(MATCH([1]!WORKORDER[[#This Row],[TRAVELER]],[1]!Table1[TRAVELER],0)),L4602,#REF!)</f>
        <v>29956</v>
      </c>
    </row>
    <row r="4603" spans="1:12" hidden="1" x14ac:dyDescent="0.25">
      <c r="A4603" s="77">
        <v>714303</v>
      </c>
      <c r="B4603" s="77">
        <v>11516074</v>
      </c>
      <c r="C4603" s="77">
        <v>1534</v>
      </c>
      <c r="D4603" s="77"/>
      <c r="E4603" s="100">
        <v>939</v>
      </c>
      <c r="F4603" s="101">
        <v>19768</v>
      </c>
      <c r="G4603" s="102">
        <v>192908</v>
      </c>
      <c r="H4603" s="103">
        <v>46240</v>
      </c>
      <c r="I4603" s="104" t="s">
        <v>926</v>
      </c>
      <c r="J4603" s="77"/>
      <c r="K4603" s="77" t="str">
        <f ca="1">+IF(ISERROR(MATCH([1]!WORKORDER[[#This Row],[TRAVELER]],[1]!Table1[TRAVELER],0)),K4603,"Shipped")</f>
        <v>Shipped</v>
      </c>
      <c r="L4603" s="77">
        <f ca="1">IF(ISERROR(MATCH([1]!WORKORDER[[#This Row],[TRAVELER]],[1]!Table1[TRAVELER],0)),L4603,#REF!)</f>
        <v>29954</v>
      </c>
    </row>
    <row r="4604" spans="1:12" hidden="1" x14ac:dyDescent="0.25">
      <c r="A4604" s="77">
        <v>714312</v>
      </c>
      <c r="B4604" s="77">
        <v>11546377</v>
      </c>
      <c r="C4604" s="77">
        <v>525</v>
      </c>
      <c r="D4604" s="77"/>
      <c r="E4604" s="100">
        <v>940</v>
      </c>
      <c r="F4604" s="101">
        <v>61039</v>
      </c>
      <c r="G4604" s="102">
        <v>192696</v>
      </c>
      <c r="H4604" s="103">
        <v>46232</v>
      </c>
      <c r="I4604" s="104" t="s">
        <v>926</v>
      </c>
      <c r="J4604" s="77"/>
      <c r="K4604" s="77" t="str">
        <f ca="1">+IF(ISERROR(MATCH([1]!WORKORDER[[#This Row],[TRAVELER]],[1]!Table1[TRAVELER],0)),K4604,"Shipped")</f>
        <v>Shipped</v>
      </c>
      <c r="L4604" s="77">
        <f ca="1">IF(ISERROR(MATCH([1]!WORKORDER[[#This Row],[TRAVELER]],[1]!Table1[TRAVELER],0)),L4604,#REF!)</f>
        <v>29921</v>
      </c>
    </row>
    <row r="4605" spans="1:12" hidden="1" x14ac:dyDescent="0.25">
      <c r="A4605" s="77">
        <v>714313</v>
      </c>
      <c r="B4605" s="77">
        <v>11546377</v>
      </c>
      <c r="C4605" s="77">
        <v>394</v>
      </c>
      <c r="D4605" s="77"/>
      <c r="E4605" s="100">
        <v>1112</v>
      </c>
      <c r="F4605" s="101">
        <v>72208</v>
      </c>
      <c r="G4605" s="102">
        <v>192696</v>
      </c>
      <c r="H4605" s="103">
        <v>46232</v>
      </c>
      <c r="I4605" s="104" t="s">
        <v>926</v>
      </c>
      <c r="J4605" s="77"/>
      <c r="K4605" s="77" t="str">
        <f ca="1">+IF(ISERROR(MATCH([1]!WORKORDER[[#This Row],[TRAVELER]],[1]!Table1[TRAVELER],0)),K4605,"Shipped")</f>
        <v>Shipped</v>
      </c>
      <c r="L4605" s="77">
        <f ca="1">IF(ISERROR(MATCH([1]!WORKORDER[[#This Row],[TRAVELER]],[1]!Table1[TRAVELER],0)),L4605,#REF!)</f>
        <v>29939</v>
      </c>
    </row>
    <row r="4606" spans="1:12" hidden="1" x14ac:dyDescent="0.25">
      <c r="A4606" s="77">
        <v>714314</v>
      </c>
      <c r="B4606" s="77">
        <v>11546377</v>
      </c>
      <c r="C4606" s="77">
        <v>288</v>
      </c>
      <c r="D4606" s="77"/>
      <c r="E4606" s="100">
        <v>1118</v>
      </c>
      <c r="F4606" s="101">
        <v>72597</v>
      </c>
      <c r="G4606" s="102">
        <v>192696</v>
      </c>
      <c r="H4606" s="103">
        <v>46232</v>
      </c>
      <c r="I4606" s="104" t="s">
        <v>926</v>
      </c>
      <c r="J4606" s="77"/>
      <c r="K4606" s="77" t="str">
        <f ca="1">+IF(ISERROR(MATCH([1]!WORKORDER[[#This Row],[TRAVELER]],[1]!Table1[TRAVELER],0)),K4606,"Shipped")</f>
        <v>Shipped</v>
      </c>
      <c r="L4606" s="77">
        <f ca="1">IF(ISERROR(MATCH([1]!WORKORDER[[#This Row],[TRAVELER]],[1]!Table1[TRAVELER],0)),L4606,#REF!)</f>
        <v>29934</v>
      </c>
    </row>
    <row r="4607" spans="1:12" hidden="1" x14ac:dyDescent="0.25">
      <c r="A4607" s="77">
        <v>714315</v>
      </c>
      <c r="B4607" s="77">
        <v>11546377</v>
      </c>
      <c r="C4607" s="77">
        <v>1578</v>
      </c>
      <c r="D4607" s="77"/>
      <c r="E4607" s="100">
        <v>959</v>
      </c>
      <c r="F4607" s="101">
        <v>62273</v>
      </c>
      <c r="G4607" s="102">
        <v>192696</v>
      </c>
      <c r="H4607" s="103">
        <v>46232</v>
      </c>
      <c r="I4607" s="104" t="s">
        <v>926</v>
      </c>
      <c r="J4607" s="77"/>
      <c r="K4607" s="77" t="str">
        <f ca="1">+IF(ISERROR(MATCH([1]!WORKORDER[[#This Row],[TRAVELER]],[1]!Table1[TRAVELER],0)),K4607,"Shipped")</f>
        <v>Shipped</v>
      </c>
      <c r="L4607" s="77">
        <f ca="1">IF(ISERROR(MATCH([1]!WORKORDER[[#This Row],[TRAVELER]],[1]!Table1[TRAVELER],0)),L4607,#REF!)</f>
        <v>29932</v>
      </c>
    </row>
    <row r="4608" spans="1:12" hidden="1" x14ac:dyDescent="0.25">
      <c r="A4608" s="77">
        <v>714316</v>
      </c>
      <c r="B4608" s="77">
        <v>11546377</v>
      </c>
      <c r="C4608" s="77">
        <v>515</v>
      </c>
      <c r="D4608" s="77"/>
      <c r="E4608" s="100">
        <v>1091</v>
      </c>
      <c r="F4608" s="101">
        <v>70844</v>
      </c>
      <c r="G4608" s="102">
        <v>192696</v>
      </c>
      <c r="H4608" s="103">
        <v>46232</v>
      </c>
      <c r="I4608" s="104" t="s">
        <v>926</v>
      </c>
      <c r="J4608" s="77"/>
      <c r="K4608" s="77" t="str">
        <f ca="1">+IF(ISERROR(MATCH([1]!WORKORDER[[#This Row],[TRAVELER]],[1]!Table1[TRAVELER],0)),K4608,"Shipped")</f>
        <v>Shipped</v>
      </c>
      <c r="L4608" s="77">
        <f ca="1">IF(ISERROR(MATCH([1]!WORKORDER[[#This Row],[TRAVELER]],[1]!Table1[TRAVELER],0)),L4608,#REF!)</f>
        <v>29927</v>
      </c>
    </row>
    <row r="4609" spans="1:12" hidden="1" x14ac:dyDescent="0.25">
      <c r="A4609" s="77">
        <v>714317</v>
      </c>
      <c r="B4609" s="77">
        <v>11546377</v>
      </c>
      <c r="C4609" s="77">
        <v>555</v>
      </c>
      <c r="D4609" s="77"/>
      <c r="E4609" s="100">
        <v>989</v>
      </c>
      <c r="F4609" s="101">
        <v>64234</v>
      </c>
      <c r="G4609" s="102">
        <v>192696</v>
      </c>
      <c r="H4609" s="103">
        <v>46232</v>
      </c>
      <c r="I4609" s="104" t="s">
        <v>926</v>
      </c>
      <c r="J4609" s="77"/>
      <c r="K4609" s="77" t="str">
        <f ca="1">+IF(ISERROR(MATCH([1]!WORKORDER[[#This Row],[TRAVELER]],[1]!Table1[TRAVELER],0)),K4609,"Shipped")</f>
        <v>Shipped</v>
      </c>
      <c r="L4609" s="77">
        <f ca="1">IF(ISERROR(MATCH([1]!WORKORDER[[#This Row],[TRAVELER]],[1]!Table1[TRAVELER],0)),L4609,#REF!)</f>
        <v>29927</v>
      </c>
    </row>
    <row r="4610" spans="1:12" hidden="1" x14ac:dyDescent="0.25">
      <c r="A4610" s="77">
        <v>714318</v>
      </c>
      <c r="B4610" s="77">
        <v>11546377</v>
      </c>
      <c r="C4610" s="77">
        <v>1022</v>
      </c>
      <c r="D4610" s="77"/>
      <c r="E4610" s="100">
        <v>1197</v>
      </c>
      <c r="F4610" s="101">
        <v>7727</v>
      </c>
      <c r="G4610" s="102">
        <v>192696</v>
      </c>
      <c r="H4610" s="103">
        <v>46232</v>
      </c>
      <c r="I4610" s="104" t="s">
        <v>926</v>
      </c>
      <c r="J4610" s="77"/>
      <c r="K4610" s="77" t="str">
        <f ca="1">+IF(ISERROR(MATCH([1]!WORKORDER[[#This Row],[TRAVELER]],[1]!Table1[TRAVELER],0)),K4610,"Shipped")</f>
        <v>Shipped</v>
      </c>
      <c r="L4610" s="77">
        <f ca="1">IF(ISERROR(MATCH([1]!WORKORDER[[#This Row],[TRAVELER]],[1]!Table1[TRAVELER],0)),L4610,#REF!)</f>
        <v>29927</v>
      </c>
    </row>
    <row r="4611" spans="1:12" hidden="1" x14ac:dyDescent="0.25">
      <c r="A4611" s="77">
        <v>714319</v>
      </c>
      <c r="B4611" s="77">
        <v>11546377</v>
      </c>
      <c r="C4611" s="77">
        <v>864</v>
      </c>
      <c r="D4611" s="77"/>
      <c r="E4611" s="100">
        <v>900</v>
      </c>
      <c r="F4611" s="101">
        <v>58456</v>
      </c>
      <c r="G4611" s="102">
        <v>192696</v>
      </c>
      <c r="H4611" s="103">
        <v>46232</v>
      </c>
      <c r="I4611" s="104" t="s">
        <v>926</v>
      </c>
      <c r="J4611" s="77"/>
      <c r="K4611" s="77" t="str">
        <f ca="1">+IF(ISERROR(MATCH([1]!WORKORDER[[#This Row],[TRAVELER]],[1]!Table1[TRAVELER],0)),K4611,"Shipped")</f>
        <v>Shipped</v>
      </c>
      <c r="L4611" s="77">
        <f ca="1">IF(ISERROR(MATCH([1]!WORKORDER[[#This Row],[TRAVELER]],[1]!Table1[TRAVELER],0)),L4611,#REF!)</f>
        <v>29932</v>
      </c>
    </row>
    <row r="4612" spans="1:12" hidden="1" x14ac:dyDescent="0.25">
      <c r="A4612" s="77">
        <v>714320</v>
      </c>
      <c r="B4612" s="77">
        <v>11546377</v>
      </c>
      <c r="C4612" s="77">
        <v>127</v>
      </c>
      <c r="D4612" s="77"/>
      <c r="E4612" s="100">
        <v>998</v>
      </c>
      <c r="F4612" s="101">
        <v>64805</v>
      </c>
      <c r="G4612" s="102">
        <v>192696</v>
      </c>
      <c r="H4612" s="103">
        <v>46232</v>
      </c>
      <c r="I4612" s="104" t="s">
        <v>926</v>
      </c>
      <c r="J4612" s="77"/>
      <c r="K4612" s="77" t="str">
        <f ca="1">+IF(ISERROR(MATCH([1]!WORKORDER[[#This Row],[TRAVELER]],[1]!Table1[TRAVELER],0)),K4612,"Shipped")</f>
        <v>Shipped</v>
      </c>
      <c r="L4612" s="77">
        <f ca="1">IF(ISERROR(MATCH([1]!WORKORDER[[#This Row],[TRAVELER]],[1]!Table1[TRAVELER],0)),L4612,#REF!)</f>
        <v>29927</v>
      </c>
    </row>
    <row r="4613" spans="1:12" hidden="1" x14ac:dyDescent="0.25">
      <c r="A4613" s="77">
        <v>714321</v>
      </c>
      <c r="B4613" s="77">
        <v>11546377</v>
      </c>
      <c r="C4613" s="77">
        <v>722</v>
      </c>
      <c r="D4613" s="77"/>
      <c r="E4613" s="100">
        <v>1080</v>
      </c>
      <c r="F4613" s="101">
        <v>70130</v>
      </c>
      <c r="G4613" s="102">
        <v>192696</v>
      </c>
      <c r="H4613" s="103">
        <v>46232</v>
      </c>
      <c r="I4613" s="104" t="s">
        <v>926</v>
      </c>
      <c r="J4613" s="77"/>
      <c r="K4613" s="77" t="str">
        <f ca="1">+IF(ISERROR(MATCH([1]!WORKORDER[[#This Row],[TRAVELER]],[1]!Table1[TRAVELER],0)),K4613,"Shipped")</f>
        <v>Shipped</v>
      </c>
      <c r="L4613" s="77">
        <f ca="1">IF(ISERROR(MATCH([1]!WORKORDER[[#This Row],[TRAVELER]],[1]!Table1[TRAVELER],0)),L4613,#REF!)</f>
        <v>29932</v>
      </c>
    </row>
    <row r="4614" spans="1:12" hidden="1" x14ac:dyDescent="0.25">
      <c r="A4614" s="77">
        <v>714338</v>
      </c>
      <c r="B4614" s="77" t="s">
        <v>935</v>
      </c>
      <c r="C4614" s="77">
        <v>1603</v>
      </c>
      <c r="D4614" s="77"/>
      <c r="E4614" s="100">
        <v>835</v>
      </c>
      <c r="F4614" s="101">
        <v>20218</v>
      </c>
      <c r="G4614" s="102">
        <v>192761</v>
      </c>
      <c r="H4614" s="103">
        <v>46234</v>
      </c>
      <c r="I4614" s="104" t="s">
        <v>926</v>
      </c>
      <c r="J4614" s="77"/>
      <c r="K4614" s="77" t="str">
        <f ca="1">+IF(ISERROR(MATCH([1]!WORKORDER[[#This Row],[TRAVELER]],[1]!Table1[TRAVELER],0)),K4614,"Shipped")</f>
        <v>Shipped</v>
      </c>
      <c r="L4614" s="77">
        <f ca="1">IF(ISERROR(MATCH([1]!WORKORDER[[#This Row],[TRAVELER]],[1]!Table1[TRAVELER],0)),L4614,#REF!)</f>
        <v>29939</v>
      </c>
    </row>
    <row r="4615" spans="1:12" hidden="1" x14ac:dyDescent="0.25">
      <c r="A4615" s="77">
        <v>714339</v>
      </c>
      <c r="B4615" s="77" t="s">
        <v>935</v>
      </c>
      <c r="C4615" s="77">
        <v>678</v>
      </c>
      <c r="D4615" s="77"/>
      <c r="E4615" s="100">
        <v>819</v>
      </c>
      <c r="F4615" s="101">
        <v>19831</v>
      </c>
      <c r="G4615" s="102">
        <v>192761</v>
      </c>
      <c r="H4615" s="103">
        <v>46234</v>
      </c>
      <c r="I4615" s="104" t="s">
        <v>926</v>
      </c>
      <c r="J4615" s="77"/>
      <c r="K4615" s="77" t="str">
        <f ca="1">+IF(ISERROR(MATCH([1]!WORKORDER[[#This Row],[TRAVELER]],[1]!Table1[TRAVELER],0)),K4615,"Shipped")</f>
        <v>Shipped</v>
      </c>
      <c r="L4615" s="77">
        <f ca="1">IF(ISERROR(MATCH([1]!WORKORDER[[#This Row],[TRAVELER]],[1]!Table1[TRAVELER],0)),L4615,#REF!)</f>
        <v>29954</v>
      </c>
    </row>
    <row r="4616" spans="1:12" hidden="1" x14ac:dyDescent="0.25">
      <c r="A4616" s="77">
        <v>714340</v>
      </c>
      <c r="B4616" s="77" t="s">
        <v>935</v>
      </c>
      <c r="C4616" s="77">
        <v>1769</v>
      </c>
      <c r="D4616" s="77"/>
      <c r="E4616" s="100">
        <v>893</v>
      </c>
      <c r="F4616" s="101">
        <v>21622</v>
      </c>
      <c r="G4616" s="102">
        <v>192761</v>
      </c>
      <c r="H4616" s="103">
        <v>46234</v>
      </c>
      <c r="I4616" s="104" t="s">
        <v>926</v>
      </c>
      <c r="J4616" s="77"/>
      <c r="K4616" s="77">
        <f ca="1">+IF(ISERROR(MATCH([1]!WORKORDER[[#This Row],[TRAVELER]],[1]!Table1[TRAVELER],0)),K4616,"Shipped")</f>
        <v>0</v>
      </c>
      <c r="L4616" s="77">
        <f ca="1">IF(ISERROR(MATCH([1]!WORKORDER[[#This Row],[TRAVELER]],[1]!Table1[TRAVELER],0)),L4616,#REF!)</f>
        <v>0</v>
      </c>
    </row>
    <row r="4617" spans="1:12" hidden="1" x14ac:dyDescent="0.25">
      <c r="A4617" s="77">
        <v>714341</v>
      </c>
      <c r="B4617" s="77" t="s">
        <v>935</v>
      </c>
      <c r="C4617" s="77">
        <v>1772</v>
      </c>
      <c r="D4617" s="77"/>
      <c r="E4617" s="100">
        <v>838</v>
      </c>
      <c r="F4617" s="101">
        <v>20291</v>
      </c>
      <c r="G4617" s="102">
        <v>192761</v>
      </c>
      <c r="H4617" s="103">
        <v>46234</v>
      </c>
      <c r="I4617" s="104" t="s">
        <v>926</v>
      </c>
      <c r="J4617" s="77"/>
      <c r="K4617" s="77" t="str">
        <f ca="1">+IF(ISERROR(MATCH([1]!WORKORDER[[#This Row],[TRAVELER]],[1]!Table1[TRAVELER],0)),K4617,"Shipped")</f>
        <v>Shipped</v>
      </c>
      <c r="L4617" s="77">
        <f ca="1">IF(ISERROR(MATCH([1]!WORKORDER[[#This Row],[TRAVELER]],[1]!Table1[TRAVELER],0)),L4617,#REF!)</f>
        <v>29939</v>
      </c>
    </row>
    <row r="4618" spans="1:12" hidden="1" x14ac:dyDescent="0.25">
      <c r="A4618" s="77">
        <v>714342</v>
      </c>
      <c r="B4618" s="77" t="s">
        <v>935</v>
      </c>
      <c r="C4618" s="77">
        <v>439</v>
      </c>
      <c r="D4618" s="77"/>
      <c r="E4618" s="100">
        <v>840</v>
      </c>
      <c r="F4618" s="101">
        <v>20339</v>
      </c>
      <c r="G4618" s="102">
        <v>192761</v>
      </c>
      <c r="H4618" s="103">
        <v>46234</v>
      </c>
      <c r="I4618" s="104" t="s">
        <v>926</v>
      </c>
      <c r="J4618" s="77"/>
      <c r="K4618" s="77" t="str">
        <f ca="1">+IF(ISERROR(MATCH([1]!WORKORDER[[#This Row],[TRAVELER]],[1]!Table1[TRAVELER],0)),K4618,"Shipped")</f>
        <v>Shipped</v>
      </c>
      <c r="L4618" s="77">
        <f ca="1">IF(ISERROR(MATCH([1]!WORKORDER[[#This Row],[TRAVELER]],[1]!Table1[TRAVELER],0)),L4618,#REF!)</f>
        <v>29939</v>
      </c>
    </row>
    <row r="4619" spans="1:12" hidden="1" x14ac:dyDescent="0.25">
      <c r="A4619" s="77">
        <v>714343</v>
      </c>
      <c r="B4619" s="77" t="s">
        <v>935</v>
      </c>
      <c r="C4619" s="77">
        <v>432</v>
      </c>
      <c r="D4619" s="77"/>
      <c r="E4619" s="100">
        <v>832</v>
      </c>
      <c r="F4619" s="101">
        <v>20145</v>
      </c>
      <c r="G4619" s="102">
        <v>192761</v>
      </c>
      <c r="H4619" s="103">
        <v>46234</v>
      </c>
      <c r="I4619" s="104" t="s">
        <v>926</v>
      </c>
      <c r="J4619" s="77"/>
      <c r="K4619" s="77" t="str">
        <f ca="1">+IF(ISERROR(MATCH([1]!WORKORDER[[#This Row],[TRAVELER]],[1]!Table1[TRAVELER],0)),K4619,"Shipped")</f>
        <v>Shipped</v>
      </c>
      <c r="L4619" s="77">
        <f ca="1">IF(ISERROR(MATCH([1]!WORKORDER[[#This Row],[TRAVELER]],[1]!Table1[TRAVELER],0)),L4619,#REF!)</f>
        <v>29954</v>
      </c>
    </row>
    <row r="4620" spans="1:12" hidden="1" x14ac:dyDescent="0.25">
      <c r="A4620" s="77">
        <v>714344</v>
      </c>
      <c r="B4620" s="77" t="s">
        <v>935</v>
      </c>
      <c r="C4620" s="77">
        <v>1720</v>
      </c>
      <c r="D4620" s="77"/>
      <c r="E4620" s="100">
        <v>871</v>
      </c>
      <c r="F4620" s="101">
        <v>21090</v>
      </c>
      <c r="G4620" s="102">
        <v>192796</v>
      </c>
      <c r="H4620" s="103">
        <v>46234</v>
      </c>
      <c r="I4620" s="104" t="s">
        <v>926</v>
      </c>
      <c r="J4620" s="77"/>
      <c r="K4620" s="77" t="str">
        <f ca="1">+IF(ISERROR(MATCH([1]!WORKORDER[[#This Row],[TRAVELER]],[1]!Table1[TRAVELER],0)),K4620,"Shipped")</f>
        <v>Shipped</v>
      </c>
      <c r="L4620" s="77">
        <f ca="1">IF(ISERROR(MATCH([1]!WORKORDER[[#This Row],[TRAVELER]],[1]!Table1[TRAVELER],0)),L4620,#REF!)</f>
        <v>29939</v>
      </c>
    </row>
    <row r="4621" spans="1:12" hidden="1" x14ac:dyDescent="0.25">
      <c r="A4621" s="77">
        <v>714345</v>
      </c>
      <c r="B4621" s="77" t="s">
        <v>935</v>
      </c>
      <c r="C4621" s="77">
        <v>936</v>
      </c>
      <c r="D4621" s="77"/>
      <c r="E4621" s="100">
        <v>794</v>
      </c>
      <c r="F4621" s="101">
        <v>19225</v>
      </c>
      <c r="G4621" s="102">
        <v>192796</v>
      </c>
      <c r="H4621" s="103">
        <v>46234</v>
      </c>
      <c r="I4621" s="104" t="s">
        <v>926</v>
      </c>
      <c r="J4621" s="77"/>
      <c r="K4621" s="77" t="str">
        <f ca="1">+IF(ISERROR(MATCH([1]!WORKORDER[[#This Row],[TRAVELER]],[1]!Table1[TRAVELER],0)),K4621,"Shipped")</f>
        <v>Shipped</v>
      </c>
      <c r="L4621" s="77">
        <f ca="1">IF(ISERROR(MATCH([1]!WORKORDER[[#This Row],[TRAVELER]],[1]!Table1[TRAVELER],0)),L4621,#REF!)</f>
        <v>29946</v>
      </c>
    </row>
    <row r="4622" spans="1:12" hidden="1" x14ac:dyDescent="0.25">
      <c r="A4622" s="77">
        <v>714346</v>
      </c>
      <c r="B4622" s="77" t="s">
        <v>935</v>
      </c>
      <c r="C4622" s="77">
        <v>1432</v>
      </c>
      <c r="D4622" s="77"/>
      <c r="E4622" s="100">
        <v>896</v>
      </c>
      <c r="F4622" s="101">
        <v>21695</v>
      </c>
      <c r="G4622" s="102">
        <v>192796</v>
      </c>
      <c r="H4622" s="103">
        <v>46234</v>
      </c>
      <c r="I4622" s="104" t="s">
        <v>926</v>
      </c>
      <c r="J4622" s="77"/>
      <c r="K4622" s="77" t="str">
        <f ca="1">+IF(ISERROR(MATCH([1]!WORKORDER[[#This Row],[TRAVELER]],[1]!Table1[TRAVELER],0)),K4622,"Shipped")</f>
        <v>Shipped</v>
      </c>
      <c r="L4622" s="77">
        <f ca="1">IF(ISERROR(MATCH([1]!WORKORDER[[#This Row],[TRAVELER]],[1]!Table1[TRAVELER],0)),L4622,#REF!)</f>
        <v>29939</v>
      </c>
    </row>
    <row r="4623" spans="1:12" hidden="1" x14ac:dyDescent="0.25">
      <c r="A4623" s="77">
        <v>714347</v>
      </c>
      <c r="B4623" s="77" t="s">
        <v>935</v>
      </c>
      <c r="C4623" s="77">
        <v>603</v>
      </c>
      <c r="D4623" s="77"/>
      <c r="E4623" s="100">
        <v>786</v>
      </c>
      <c r="F4623" s="101">
        <v>19031</v>
      </c>
      <c r="G4623" s="102">
        <v>192796</v>
      </c>
      <c r="H4623" s="103">
        <v>46234</v>
      </c>
      <c r="I4623" s="104" t="s">
        <v>926</v>
      </c>
      <c r="J4623" s="77"/>
      <c r="K4623" s="77" t="str">
        <f ca="1">+IF(ISERROR(MATCH([1]!WORKORDER[[#This Row],[TRAVELER]],[1]!Table1[TRAVELER],0)),K4623,"Shipped")</f>
        <v>Shipped</v>
      </c>
      <c r="L4623" s="77">
        <f ca="1">IF(ISERROR(MATCH([1]!WORKORDER[[#This Row],[TRAVELER]],[1]!Table1[TRAVELER],0)),L4623,#REF!)</f>
        <v>29954</v>
      </c>
    </row>
    <row r="4624" spans="1:12" hidden="1" x14ac:dyDescent="0.25">
      <c r="A4624" s="77">
        <v>714348</v>
      </c>
      <c r="B4624" s="77" t="s">
        <v>935</v>
      </c>
      <c r="C4624" s="77">
        <v>740</v>
      </c>
      <c r="D4624" s="77"/>
      <c r="E4624" s="100">
        <v>846</v>
      </c>
      <c r="F4624" s="101">
        <v>20484</v>
      </c>
      <c r="G4624" s="102">
        <v>192796</v>
      </c>
      <c r="H4624" s="103">
        <v>46234</v>
      </c>
      <c r="I4624" s="104" t="s">
        <v>926</v>
      </c>
      <c r="J4624" s="77"/>
      <c r="K4624" s="77" t="str">
        <f ca="1">+IF(ISERROR(MATCH([1]!WORKORDER[[#This Row],[TRAVELER]],[1]!Table1[TRAVELER],0)),K4624,"Shipped")</f>
        <v>Shipped</v>
      </c>
      <c r="L4624" s="77">
        <f ca="1">IF(ISERROR(MATCH([1]!WORKORDER[[#This Row],[TRAVELER]],[1]!Table1[TRAVELER],0)),L4624,#REF!)</f>
        <v>29941</v>
      </c>
    </row>
    <row r="4625" spans="1:12" hidden="1" x14ac:dyDescent="0.25">
      <c r="A4625" s="77">
        <v>714349</v>
      </c>
      <c r="B4625" s="77" t="s">
        <v>935</v>
      </c>
      <c r="C4625" s="77">
        <v>499</v>
      </c>
      <c r="D4625" s="77"/>
      <c r="E4625" s="100">
        <v>819</v>
      </c>
      <c r="F4625" s="101">
        <v>19831</v>
      </c>
      <c r="G4625" s="102">
        <v>192796</v>
      </c>
      <c r="H4625" s="103">
        <v>46234</v>
      </c>
      <c r="I4625" s="104" t="s">
        <v>926</v>
      </c>
      <c r="J4625" s="77"/>
      <c r="K4625" s="77" t="str">
        <f ca="1">+IF(ISERROR(MATCH([1]!WORKORDER[[#This Row],[TRAVELER]],[1]!Table1[TRAVELER],0)),K4625,"Shipped")</f>
        <v>Shipped</v>
      </c>
      <c r="L4625" s="77">
        <f ca="1">IF(ISERROR(MATCH([1]!WORKORDER[[#This Row],[TRAVELER]],[1]!Table1[TRAVELER],0)),L4625,#REF!)</f>
        <v>29941</v>
      </c>
    </row>
    <row r="4626" spans="1:12" hidden="1" x14ac:dyDescent="0.25">
      <c r="A4626" s="77">
        <v>714394</v>
      </c>
      <c r="B4626" s="77" t="s">
        <v>942</v>
      </c>
      <c r="C4626" s="77" t="s">
        <v>922</v>
      </c>
      <c r="D4626" s="77"/>
      <c r="E4626" s="100">
        <v>1936</v>
      </c>
      <c r="F4626" s="101">
        <v>40000</v>
      </c>
      <c r="G4626" s="102">
        <v>191538</v>
      </c>
      <c r="H4626" s="103">
        <v>46225</v>
      </c>
      <c r="I4626" s="104" t="s">
        <v>2604</v>
      </c>
      <c r="J4626" s="77"/>
      <c r="K4626" s="77" t="str">
        <f ca="1">+IF(ISERROR(MATCH([1]!WORKORDER[[#This Row],[TRAVELER]],[1]!Table1[TRAVELER],0)),K4626,"Shipped")</f>
        <v>Shipped</v>
      </c>
      <c r="L4626" s="77">
        <f ca="1">IF(ISERROR(MATCH([1]!WORKORDER[[#This Row],[TRAVELER]],[1]!Table1[TRAVELER],0)),L4626,#REF!)</f>
        <v>29895</v>
      </c>
    </row>
    <row r="4627" spans="1:12" hidden="1" x14ac:dyDescent="0.25">
      <c r="A4627" s="77">
        <v>714395</v>
      </c>
      <c r="B4627" s="77" t="s">
        <v>942</v>
      </c>
      <c r="C4627" s="77" t="s">
        <v>922</v>
      </c>
      <c r="D4627" s="77"/>
      <c r="E4627" s="100">
        <v>1936</v>
      </c>
      <c r="F4627" s="101">
        <v>40000</v>
      </c>
      <c r="G4627" s="102">
        <v>191538</v>
      </c>
      <c r="H4627" s="103">
        <v>46225</v>
      </c>
      <c r="I4627" s="104" t="s">
        <v>2605</v>
      </c>
      <c r="J4627" s="77"/>
      <c r="K4627" s="77" t="str">
        <f ca="1">+IF(ISERROR(MATCH([1]!WORKORDER[[#This Row],[TRAVELER]],[1]!Table1[TRAVELER],0)),K4627,"Shipped")</f>
        <v>Shipped</v>
      </c>
      <c r="L4627" s="77">
        <f ca="1">IF(ISERROR(MATCH([1]!WORKORDER[[#This Row],[TRAVELER]],[1]!Table1[TRAVELER],0)),L4627,#REF!)</f>
        <v>29911</v>
      </c>
    </row>
    <row r="4628" spans="1:12" hidden="1" x14ac:dyDescent="0.25">
      <c r="A4628" s="77">
        <v>714396</v>
      </c>
      <c r="B4628" s="77">
        <v>11548147</v>
      </c>
      <c r="C4628" s="77" t="s">
        <v>922</v>
      </c>
      <c r="D4628" s="77"/>
      <c r="E4628" s="100">
        <v>1575</v>
      </c>
      <c r="F4628" s="101">
        <v>12500</v>
      </c>
      <c r="G4628" s="102">
        <v>192908</v>
      </c>
      <c r="H4628" s="103">
        <v>46240</v>
      </c>
      <c r="I4628" s="104" t="s">
        <v>926</v>
      </c>
      <c r="J4628" s="77"/>
      <c r="K4628" s="77" t="str">
        <f ca="1">+IF(ISERROR(MATCH([1]!WORKORDER[[#This Row],[TRAVELER]],[1]!Table1[TRAVELER],0)),K4628,"Shipped")</f>
        <v>Shipped</v>
      </c>
      <c r="L4628" s="77">
        <f ca="1">IF(ISERROR(MATCH([1]!WORKORDER[[#This Row],[TRAVELER]],[1]!Table1[TRAVELER],0)),L4628,#REF!)</f>
        <v>29961</v>
      </c>
    </row>
    <row r="4629" spans="1:12" hidden="1" x14ac:dyDescent="0.25">
      <c r="A4629" s="77">
        <v>714397</v>
      </c>
      <c r="B4629" s="77">
        <v>11548147</v>
      </c>
      <c r="C4629" s="77" t="s">
        <v>922</v>
      </c>
      <c r="D4629" s="77"/>
      <c r="E4629" s="100">
        <v>1575</v>
      </c>
      <c r="F4629" s="101">
        <v>12500</v>
      </c>
      <c r="G4629" s="102">
        <v>192908</v>
      </c>
      <c r="H4629" s="103">
        <v>46240</v>
      </c>
      <c r="I4629" s="104" t="s">
        <v>2606</v>
      </c>
      <c r="J4629" s="77"/>
      <c r="K4629" s="77" t="str">
        <f ca="1">+IF(ISERROR(MATCH([1]!WORKORDER[[#This Row],[TRAVELER]],[1]!Table1[TRAVELER],0)),K4629,"Shipped")</f>
        <v>Shipped</v>
      </c>
      <c r="L4629" s="77">
        <f ca="1">IF(ISERROR(MATCH([1]!WORKORDER[[#This Row],[TRAVELER]],[1]!Table1[TRAVELER],0)),L4629,#REF!)</f>
        <v>29961</v>
      </c>
    </row>
    <row r="4630" spans="1:12" hidden="1" x14ac:dyDescent="0.25">
      <c r="A4630" s="77">
        <v>714398</v>
      </c>
      <c r="B4630" s="77">
        <v>11548147</v>
      </c>
      <c r="C4630" s="77" t="s">
        <v>922</v>
      </c>
      <c r="D4630" s="77"/>
      <c r="E4630" s="100">
        <v>1575</v>
      </c>
      <c r="F4630" s="101">
        <v>12500</v>
      </c>
      <c r="G4630" s="102">
        <v>192908</v>
      </c>
      <c r="H4630" s="103">
        <v>46240</v>
      </c>
      <c r="I4630" s="104" t="s">
        <v>926</v>
      </c>
      <c r="J4630" s="77"/>
      <c r="K4630" s="77" t="str">
        <f ca="1">+IF(ISERROR(MATCH([1]!WORKORDER[[#This Row],[TRAVELER]],[1]!Table1[TRAVELER],0)),K4630,"Shipped")</f>
        <v>Shipped</v>
      </c>
      <c r="L4630" s="77">
        <f ca="1">IF(ISERROR(MATCH([1]!WORKORDER[[#This Row],[TRAVELER]],[1]!Table1[TRAVELER],0)),L4630,#REF!)</f>
        <v>29964</v>
      </c>
    </row>
    <row r="4631" spans="1:12" hidden="1" x14ac:dyDescent="0.25">
      <c r="A4631" s="77">
        <v>714399</v>
      </c>
      <c r="B4631" s="77">
        <v>11548147</v>
      </c>
      <c r="C4631" s="77" t="s">
        <v>922</v>
      </c>
      <c r="D4631" s="77"/>
      <c r="E4631" s="100">
        <v>1575</v>
      </c>
      <c r="F4631" s="101">
        <v>12500</v>
      </c>
      <c r="G4631" s="102">
        <v>192908</v>
      </c>
      <c r="H4631" s="103">
        <v>46240</v>
      </c>
      <c r="I4631" s="104" t="s">
        <v>2607</v>
      </c>
      <c r="J4631" s="77"/>
      <c r="K4631" s="77" t="str">
        <f ca="1">+IF(ISERROR(MATCH([1]!WORKORDER[[#This Row],[TRAVELER]],[1]!Table1[TRAVELER],0)),K4631,"Shipped")</f>
        <v>Shipped</v>
      </c>
      <c r="L4631" s="77">
        <f ca="1">IF(ISERROR(MATCH([1]!WORKORDER[[#This Row],[TRAVELER]],[1]!Table1[TRAVELER],0)),L4631,#REF!)</f>
        <v>29961</v>
      </c>
    </row>
    <row r="4632" spans="1:12" hidden="1" x14ac:dyDescent="0.25">
      <c r="A4632" s="77">
        <v>714400</v>
      </c>
      <c r="B4632" s="77">
        <v>11611548</v>
      </c>
      <c r="C4632" s="77" t="s">
        <v>922</v>
      </c>
      <c r="D4632" s="77"/>
      <c r="E4632" s="100">
        <v>1462</v>
      </c>
      <c r="F4632" s="101">
        <v>5000</v>
      </c>
      <c r="G4632" s="102">
        <v>192761</v>
      </c>
      <c r="H4632" s="103">
        <v>46234</v>
      </c>
      <c r="I4632" s="104" t="s">
        <v>926</v>
      </c>
      <c r="J4632" s="77"/>
      <c r="K4632" s="77" t="str">
        <f ca="1">+IF(ISERROR(MATCH([1]!WORKORDER[[#This Row],[TRAVELER]],[1]!Table1[TRAVELER],0)),K4632,"Shipped")</f>
        <v>Shipped</v>
      </c>
      <c r="L4632" s="77">
        <f ca="1">IF(ISERROR(MATCH([1]!WORKORDER[[#This Row],[TRAVELER]],[1]!Table1[TRAVELER],0)),L4632,#REF!)</f>
        <v>29939</v>
      </c>
    </row>
    <row r="4633" spans="1:12" hidden="1" x14ac:dyDescent="0.25">
      <c r="A4633" s="77">
        <v>714401</v>
      </c>
      <c r="B4633" s="77">
        <v>11611548</v>
      </c>
      <c r="C4633" s="77" t="s">
        <v>922</v>
      </c>
      <c r="D4633" s="77"/>
      <c r="E4633" s="100">
        <v>1462</v>
      </c>
      <c r="F4633" s="101">
        <v>5000</v>
      </c>
      <c r="G4633" s="102">
        <v>192761</v>
      </c>
      <c r="H4633" s="103">
        <v>46234</v>
      </c>
      <c r="I4633" s="104" t="s">
        <v>2608</v>
      </c>
      <c r="J4633" s="77"/>
      <c r="K4633" s="77" t="str">
        <f ca="1">+IF(ISERROR(MATCH([1]!WORKORDER[[#This Row],[TRAVELER]],[1]!Table1[TRAVELER],0)),K4633,"Shipped")</f>
        <v>Shipped</v>
      </c>
      <c r="L4633" s="77">
        <f ca="1">IF(ISERROR(MATCH([1]!WORKORDER[[#This Row],[TRAVELER]],[1]!Table1[TRAVELER],0)),L4633,#REF!)</f>
        <v>29939</v>
      </c>
    </row>
    <row r="4634" spans="1:12" hidden="1" x14ac:dyDescent="0.25">
      <c r="A4634" s="77">
        <v>714402</v>
      </c>
      <c r="B4634" s="77">
        <v>11611548</v>
      </c>
      <c r="C4634" s="77" t="s">
        <v>922</v>
      </c>
      <c r="D4634" s="77"/>
      <c r="E4634" s="100">
        <v>1462</v>
      </c>
      <c r="F4634" s="101">
        <v>5000</v>
      </c>
      <c r="G4634" s="102">
        <v>192761</v>
      </c>
      <c r="H4634" s="103">
        <v>46234</v>
      </c>
      <c r="I4634" s="104" t="s">
        <v>926</v>
      </c>
      <c r="J4634" s="77"/>
      <c r="K4634" s="77" t="str">
        <f ca="1">+IF(ISERROR(MATCH([1]!WORKORDER[[#This Row],[TRAVELER]],[1]!Table1[TRAVELER],0)),K4634,"Shipped")</f>
        <v>Shipped</v>
      </c>
      <c r="L4634" s="77">
        <f ca="1">IF(ISERROR(MATCH([1]!WORKORDER[[#This Row],[TRAVELER]],[1]!Table1[TRAVELER],0)),L4634,#REF!)</f>
        <v>29954</v>
      </c>
    </row>
    <row r="4635" spans="1:12" hidden="1" x14ac:dyDescent="0.25">
      <c r="A4635" s="77">
        <v>714403</v>
      </c>
      <c r="B4635" s="77">
        <v>11611548</v>
      </c>
      <c r="C4635" s="77" t="s">
        <v>922</v>
      </c>
      <c r="D4635" s="77"/>
      <c r="E4635" s="100">
        <v>1462</v>
      </c>
      <c r="F4635" s="101">
        <v>5000</v>
      </c>
      <c r="G4635" s="102">
        <v>192761</v>
      </c>
      <c r="H4635" s="103">
        <v>46234</v>
      </c>
      <c r="I4635" s="104" t="s">
        <v>2609</v>
      </c>
      <c r="J4635" s="77"/>
      <c r="K4635" s="77" t="str">
        <f ca="1">+IF(ISERROR(MATCH([1]!WORKORDER[[#This Row],[TRAVELER]],[1]!Table1[TRAVELER],0)),K4635,"Shipped")</f>
        <v>Shipped</v>
      </c>
      <c r="L4635" s="77">
        <f ca="1">IF(ISERROR(MATCH([1]!WORKORDER[[#This Row],[TRAVELER]],[1]!Table1[TRAVELER],0)),L4635,#REF!)</f>
        <v>29946</v>
      </c>
    </row>
    <row r="4636" spans="1:12" hidden="1" x14ac:dyDescent="0.25">
      <c r="A4636" s="77">
        <v>714404</v>
      </c>
      <c r="B4636" s="77" t="s">
        <v>944</v>
      </c>
      <c r="C4636" s="77" t="s">
        <v>922</v>
      </c>
      <c r="D4636" s="77"/>
      <c r="E4636" s="100">
        <v>1736</v>
      </c>
      <c r="F4636" s="101">
        <v>40000</v>
      </c>
      <c r="G4636" s="102">
        <v>192796</v>
      </c>
      <c r="H4636" s="103">
        <v>46234</v>
      </c>
      <c r="I4636" s="104" t="s">
        <v>926</v>
      </c>
      <c r="J4636" s="77"/>
      <c r="K4636" s="77" t="str">
        <f ca="1">+IF(ISERROR(MATCH([1]!WORKORDER[[#This Row],[TRAVELER]],[1]!Table1[TRAVELER],0)),K4636,"Shipped")</f>
        <v>Shipped</v>
      </c>
      <c r="L4636" s="77">
        <f ca="1">IF(ISERROR(MATCH([1]!WORKORDER[[#This Row],[TRAVELER]],[1]!Table1[TRAVELER],0)),L4636,#REF!)</f>
        <v>29939</v>
      </c>
    </row>
    <row r="4637" spans="1:12" hidden="1" x14ac:dyDescent="0.25">
      <c r="A4637" s="77">
        <v>714405</v>
      </c>
      <c r="B4637" s="77" t="s">
        <v>944</v>
      </c>
      <c r="C4637" s="77" t="s">
        <v>922</v>
      </c>
      <c r="D4637" s="77"/>
      <c r="E4637" s="100">
        <v>1736</v>
      </c>
      <c r="F4637" s="101">
        <v>40000</v>
      </c>
      <c r="G4637" s="102">
        <v>192796</v>
      </c>
      <c r="H4637" s="103">
        <v>46234</v>
      </c>
      <c r="I4637" s="104" t="s">
        <v>2610</v>
      </c>
      <c r="J4637" s="77"/>
      <c r="K4637" s="77" t="str">
        <f ca="1">+IF(ISERROR(MATCH([1]!WORKORDER[[#This Row],[TRAVELER]],[1]!Table1[TRAVELER],0)),K4637,"Shipped")</f>
        <v>Shipped</v>
      </c>
      <c r="L4637" s="77">
        <f ca="1">IF(ISERROR(MATCH([1]!WORKORDER[[#This Row],[TRAVELER]],[1]!Table1[TRAVELER],0)),L4637,#REF!)</f>
        <v>29939</v>
      </c>
    </row>
    <row r="4638" spans="1:12" hidden="1" x14ac:dyDescent="0.25">
      <c r="A4638" s="77">
        <v>714406</v>
      </c>
      <c r="B4638" s="77" t="s">
        <v>1048</v>
      </c>
      <c r="C4638" s="77" t="s">
        <v>922</v>
      </c>
      <c r="D4638" s="77"/>
      <c r="E4638" s="100">
        <v>1468</v>
      </c>
      <c r="F4638" s="101">
        <v>40000</v>
      </c>
      <c r="G4638" s="102">
        <v>192796</v>
      </c>
      <c r="H4638" s="103">
        <v>46234</v>
      </c>
      <c r="I4638" s="104" t="s">
        <v>926</v>
      </c>
      <c r="J4638" s="77"/>
      <c r="K4638" s="77" t="str">
        <f ca="1">+IF(ISERROR(MATCH([1]!WORKORDER[[#This Row],[TRAVELER]],[1]!Table1[TRAVELER],0)),K4638,"Shipped")</f>
        <v>Shipped</v>
      </c>
      <c r="L4638" s="77">
        <f ca="1">IF(ISERROR(MATCH([1]!WORKORDER[[#This Row],[TRAVELER]],[1]!Table1[TRAVELER],0)),L4638,#REF!)</f>
        <v>29934</v>
      </c>
    </row>
    <row r="4639" spans="1:12" hidden="1" x14ac:dyDescent="0.25">
      <c r="A4639" s="77">
        <v>714407</v>
      </c>
      <c r="B4639" s="77" t="s">
        <v>1048</v>
      </c>
      <c r="C4639" s="77" t="s">
        <v>922</v>
      </c>
      <c r="D4639" s="77"/>
      <c r="E4639" s="100">
        <v>1468</v>
      </c>
      <c r="F4639" s="101">
        <v>40000</v>
      </c>
      <c r="G4639" s="102">
        <v>192796</v>
      </c>
      <c r="H4639" s="103">
        <v>46234</v>
      </c>
      <c r="I4639" s="104" t="s">
        <v>2611</v>
      </c>
      <c r="J4639" s="77"/>
      <c r="K4639" s="77" t="str">
        <f ca="1">+IF(ISERROR(MATCH([1]!WORKORDER[[#This Row],[TRAVELER]],[1]!Table1[TRAVELER],0)),K4639,"Shipped")</f>
        <v>Shipped</v>
      </c>
      <c r="L4639" s="77">
        <f ca="1">IF(ISERROR(MATCH([1]!WORKORDER[[#This Row],[TRAVELER]],[1]!Table1[TRAVELER],0)),L4639,#REF!)</f>
        <v>29934</v>
      </c>
    </row>
    <row r="4640" spans="1:12" hidden="1" x14ac:dyDescent="0.25">
      <c r="A4640" s="77">
        <v>714412</v>
      </c>
      <c r="B4640" s="77" t="s">
        <v>934</v>
      </c>
      <c r="C4640" s="77" t="s">
        <v>922</v>
      </c>
      <c r="D4640" s="77"/>
      <c r="E4640" s="100">
        <v>1320</v>
      </c>
      <c r="F4640" s="101">
        <v>40000</v>
      </c>
      <c r="G4640" s="102">
        <v>192761</v>
      </c>
      <c r="H4640" s="103">
        <v>46234</v>
      </c>
      <c r="I4640" s="104" t="s">
        <v>926</v>
      </c>
      <c r="J4640" s="77"/>
      <c r="K4640" s="77" t="str">
        <f ca="1">+IF(ISERROR(MATCH([1]!WORKORDER[[#This Row],[TRAVELER]],[1]!Table1[TRAVELER],0)),K4640,"Shipped")</f>
        <v>Shipped</v>
      </c>
      <c r="L4640" s="77">
        <f ca="1">IF(ISERROR(MATCH([1]!WORKORDER[[#This Row],[TRAVELER]],[1]!Table1[TRAVELER],0)),L4640,#REF!)</f>
        <v>29934</v>
      </c>
    </row>
    <row r="4641" spans="1:12" hidden="1" x14ac:dyDescent="0.25">
      <c r="A4641" s="77">
        <v>714413</v>
      </c>
      <c r="B4641" s="77" t="s">
        <v>934</v>
      </c>
      <c r="C4641" s="77" t="s">
        <v>922</v>
      </c>
      <c r="D4641" s="77"/>
      <c r="E4641" s="100">
        <v>1320</v>
      </c>
      <c r="F4641" s="101">
        <v>40000</v>
      </c>
      <c r="G4641" s="102">
        <v>192761</v>
      </c>
      <c r="H4641" s="103">
        <v>46234</v>
      </c>
      <c r="I4641" s="104" t="s">
        <v>2612</v>
      </c>
      <c r="J4641" s="77"/>
      <c r="K4641" s="77" t="str">
        <f ca="1">+IF(ISERROR(MATCH([1]!WORKORDER[[#This Row],[TRAVELER]],[1]!Table1[TRAVELER],0)),K4641,"Shipped")</f>
        <v>Shipped</v>
      </c>
      <c r="L4641" s="77">
        <f ca="1">IF(ISERROR(MATCH([1]!WORKORDER[[#This Row],[TRAVELER]],[1]!Table1[TRAVELER],0)),L4641,#REF!)</f>
        <v>29939</v>
      </c>
    </row>
    <row r="4642" spans="1:12" hidden="1" x14ac:dyDescent="0.25">
      <c r="A4642" s="77">
        <v>714414</v>
      </c>
      <c r="B4642" s="77" t="s">
        <v>918</v>
      </c>
      <c r="C4642" s="77" t="s">
        <v>922</v>
      </c>
      <c r="D4642" s="77"/>
      <c r="E4642" s="100">
        <v>1224</v>
      </c>
      <c r="F4642" s="101">
        <v>10000</v>
      </c>
      <c r="G4642" s="102">
        <v>192761</v>
      </c>
      <c r="H4642" s="103">
        <v>46234</v>
      </c>
      <c r="I4642" s="104" t="s">
        <v>926</v>
      </c>
      <c r="J4642" s="77"/>
      <c r="K4642" s="77" t="str">
        <f ca="1">+IF(ISERROR(MATCH([1]!WORKORDER[[#This Row],[TRAVELER]],[1]!Table1[TRAVELER],0)),K4642,"Shipped")</f>
        <v>Shipped</v>
      </c>
      <c r="L4642" s="77">
        <f ca="1">IF(ISERROR(MATCH([1]!WORKORDER[[#This Row],[TRAVELER]],[1]!Table1[TRAVELER],0)),L4642,#REF!)</f>
        <v>29932</v>
      </c>
    </row>
    <row r="4643" spans="1:12" hidden="1" x14ac:dyDescent="0.25">
      <c r="A4643" s="77">
        <v>714415</v>
      </c>
      <c r="B4643" s="77" t="s">
        <v>918</v>
      </c>
      <c r="C4643" s="77" t="s">
        <v>922</v>
      </c>
      <c r="D4643" s="77"/>
      <c r="E4643" s="100">
        <v>1224</v>
      </c>
      <c r="F4643" s="101">
        <v>10000</v>
      </c>
      <c r="G4643" s="102">
        <v>192761</v>
      </c>
      <c r="H4643" s="103">
        <v>46234</v>
      </c>
      <c r="I4643" s="104" t="s">
        <v>2613</v>
      </c>
      <c r="J4643" s="77"/>
      <c r="K4643" s="77" t="str">
        <f ca="1">+IF(ISERROR(MATCH([1]!WORKORDER[[#This Row],[TRAVELER]],[1]!Table1[TRAVELER],0)),K4643,"Shipped")</f>
        <v>Shipped</v>
      </c>
      <c r="L4643" s="77">
        <f ca="1">IF(ISERROR(MATCH([1]!WORKORDER[[#This Row],[TRAVELER]],[1]!Table1[TRAVELER],0)),L4643,#REF!)</f>
        <v>29939</v>
      </c>
    </row>
    <row r="4644" spans="1:12" hidden="1" x14ac:dyDescent="0.25">
      <c r="A4644" s="77">
        <v>714416</v>
      </c>
      <c r="B4644" s="77" t="s">
        <v>918</v>
      </c>
      <c r="C4644" s="77" t="s">
        <v>922</v>
      </c>
      <c r="D4644" s="77"/>
      <c r="E4644" s="100">
        <v>612</v>
      </c>
      <c r="F4644" s="101">
        <v>5000</v>
      </c>
      <c r="G4644" s="102">
        <v>192761</v>
      </c>
      <c r="H4644" s="103">
        <v>46234</v>
      </c>
      <c r="I4644" s="104" t="s">
        <v>926</v>
      </c>
      <c r="J4644" s="77"/>
      <c r="K4644" s="77" t="str">
        <f ca="1">+IF(ISERROR(MATCH([1]!WORKORDER[[#This Row],[TRAVELER]],[1]!Table1[TRAVELER],0)),K4644,"Shipped")</f>
        <v>Shipped</v>
      </c>
      <c r="L4644" s="77">
        <f ca="1">IF(ISERROR(MATCH([1]!WORKORDER[[#This Row],[TRAVELER]],[1]!Table1[TRAVELER],0)),L4644,#REF!)</f>
        <v>29939</v>
      </c>
    </row>
    <row r="4645" spans="1:12" hidden="1" x14ac:dyDescent="0.25">
      <c r="A4645" s="77">
        <v>714417</v>
      </c>
      <c r="B4645" s="77" t="s">
        <v>918</v>
      </c>
      <c r="C4645" s="77" t="s">
        <v>922</v>
      </c>
      <c r="D4645" s="77"/>
      <c r="E4645" s="100">
        <v>612</v>
      </c>
      <c r="F4645" s="101">
        <v>5000</v>
      </c>
      <c r="G4645" s="102">
        <v>192761</v>
      </c>
      <c r="H4645" s="103">
        <v>46234</v>
      </c>
      <c r="I4645" s="104" t="s">
        <v>2614</v>
      </c>
      <c r="J4645" s="77"/>
      <c r="K4645" s="77" t="str">
        <f ca="1">+IF(ISERROR(MATCH([1]!WORKORDER[[#This Row],[TRAVELER]],[1]!Table1[TRAVELER],0)),K4645,"Shipped")</f>
        <v>Shipped</v>
      </c>
      <c r="L4645" s="77">
        <f ca="1">IF(ISERROR(MATCH([1]!WORKORDER[[#This Row],[TRAVELER]],[1]!Table1[TRAVELER],0)),L4645,#REF!)</f>
        <v>29932</v>
      </c>
    </row>
    <row r="4646" spans="1:12" hidden="1" x14ac:dyDescent="0.25">
      <c r="A4646" s="77">
        <v>714421</v>
      </c>
      <c r="B4646" s="77">
        <v>11546703</v>
      </c>
      <c r="C4646" s="77">
        <v>1411</v>
      </c>
      <c r="D4646" s="77"/>
      <c r="E4646" s="100">
        <v>1108</v>
      </c>
      <c r="F4646" s="101">
        <v>136790</v>
      </c>
      <c r="G4646" s="102">
        <v>193047</v>
      </c>
      <c r="H4646" s="103">
        <v>46245</v>
      </c>
      <c r="I4646" s="104" t="s">
        <v>2615</v>
      </c>
      <c r="J4646" s="77"/>
      <c r="K4646" s="77" t="str">
        <f ca="1">+IF(ISERROR(MATCH([1]!WORKORDER[[#This Row],[TRAVELER]],[1]!Table1[TRAVELER],0)),K4646,"Shipped")</f>
        <v>Shipped</v>
      </c>
      <c r="L4646" s="77">
        <f ca="1">IF(ISERROR(MATCH([1]!WORKORDER[[#This Row],[TRAVELER]],[1]!Table1[TRAVELER],0)),L4646,#REF!)</f>
        <v>29974</v>
      </c>
    </row>
    <row r="4647" spans="1:12" hidden="1" x14ac:dyDescent="0.25">
      <c r="A4647" s="77">
        <v>714424</v>
      </c>
      <c r="B4647" s="77" t="s">
        <v>1031</v>
      </c>
      <c r="C4647" s="77">
        <v>1784</v>
      </c>
      <c r="D4647" s="77"/>
      <c r="E4647" s="100">
        <v>1017</v>
      </c>
      <c r="F4647" s="101">
        <v>133816</v>
      </c>
      <c r="G4647" s="102">
        <v>192887</v>
      </c>
      <c r="H4647" s="103">
        <v>46239</v>
      </c>
      <c r="I4647" s="104" t="s">
        <v>2616</v>
      </c>
      <c r="J4647" s="77"/>
      <c r="K4647" s="77" t="str">
        <f ca="1">+IF(ISERROR(MATCH([1]!WORKORDER[[#This Row],[TRAVELER]],[1]!Table1[TRAVELER],0)),K4647,"Shipped")</f>
        <v>Shipped</v>
      </c>
      <c r="L4647" s="77">
        <f ca="1">IF(ISERROR(MATCH([1]!WORKORDER[[#This Row],[TRAVELER]],[1]!Table1[TRAVELER],0)),L4647,#REF!)</f>
        <v>29948</v>
      </c>
    </row>
    <row r="4648" spans="1:12" hidden="1" x14ac:dyDescent="0.25">
      <c r="A4648" s="77">
        <v>714426</v>
      </c>
      <c r="B4648" s="77" t="s">
        <v>73</v>
      </c>
      <c r="C4648" s="77">
        <v>1708</v>
      </c>
      <c r="D4648" s="77"/>
      <c r="E4648" s="100">
        <v>986</v>
      </c>
      <c r="F4648" s="101">
        <v>39758</v>
      </c>
      <c r="G4648" s="102">
        <v>192887</v>
      </c>
      <c r="H4648" s="103">
        <v>46239</v>
      </c>
      <c r="I4648" s="104" t="s">
        <v>2617</v>
      </c>
      <c r="J4648" s="77"/>
      <c r="K4648" s="77" t="str">
        <f ca="1">+IF(ISERROR(MATCH([1]!WORKORDER[[#This Row],[TRAVELER]],[1]!Table1[TRAVELER],0)),K4648,"Shipped")</f>
        <v>Shipped</v>
      </c>
      <c r="L4648" s="77">
        <f ca="1">IF(ISERROR(MATCH([1]!WORKORDER[[#This Row],[TRAVELER]],[1]!Table1[TRAVELER],0)),L4648,#REF!)</f>
        <v>29954</v>
      </c>
    </row>
    <row r="4649" spans="1:12" hidden="1" x14ac:dyDescent="0.25">
      <c r="A4649" s="77">
        <v>714427</v>
      </c>
      <c r="B4649" s="77" t="s">
        <v>73</v>
      </c>
      <c r="C4649" s="77">
        <v>587</v>
      </c>
      <c r="D4649" s="77"/>
      <c r="E4649" s="100">
        <v>1062</v>
      </c>
      <c r="F4649" s="101">
        <v>42823</v>
      </c>
      <c r="G4649" s="102">
        <v>192887</v>
      </c>
      <c r="H4649" s="103">
        <v>46239</v>
      </c>
      <c r="I4649" s="104" t="s">
        <v>2618</v>
      </c>
      <c r="J4649" s="77"/>
      <c r="K4649" s="77" t="str">
        <f ca="1">+IF(ISERROR(MATCH([1]!WORKORDER[[#This Row],[TRAVELER]],[1]!Table1[TRAVELER],0)),K4649,"Shipped")</f>
        <v>Shipped</v>
      </c>
      <c r="L4649" s="77">
        <f ca="1">IF(ISERROR(MATCH([1]!WORKORDER[[#This Row],[TRAVELER]],[1]!Table1[TRAVELER],0)),L4649,#REF!)</f>
        <v>29964</v>
      </c>
    </row>
    <row r="4650" spans="1:12" hidden="1" x14ac:dyDescent="0.25">
      <c r="A4650" s="77">
        <v>714429</v>
      </c>
      <c r="B4650" s="77">
        <v>11561645</v>
      </c>
      <c r="C4650" s="77">
        <v>335</v>
      </c>
      <c r="D4650" s="77"/>
      <c r="E4650" s="100">
        <v>894</v>
      </c>
      <c r="F4650" s="101">
        <v>116104</v>
      </c>
      <c r="G4650" s="102">
        <v>192887</v>
      </c>
      <c r="H4650" s="103">
        <v>46239</v>
      </c>
      <c r="I4650" s="104" t="s">
        <v>2619</v>
      </c>
      <c r="J4650" s="77"/>
      <c r="K4650" s="77" t="str">
        <f ca="1">+IF(ISERROR(MATCH([1]!WORKORDER[[#This Row],[TRAVELER]],[1]!Table1[TRAVELER],0)),K4650,"Shipped")</f>
        <v>Shipped</v>
      </c>
      <c r="L4650" s="77">
        <f ca="1">IF(ISERROR(MATCH([1]!WORKORDER[[#This Row],[TRAVELER]],[1]!Table1[TRAVELER],0)),L4650,#REF!)</f>
        <v>29948</v>
      </c>
    </row>
    <row r="4651" spans="1:12" hidden="1" x14ac:dyDescent="0.25">
      <c r="A4651" s="77">
        <v>714430</v>
      </c>
      <c r="B4651" s="77">
        <v>92468</v>
      </c>
      <c r="C4651" s="77">
        <v>238</v>
      </c>
      <c r="D4651" s="77"/>
      <c r="E4651" s="100">
        <v>801</v>
      </c>
      <c r="F4651" s="101">
        <v>24571</v>
      </c>
      <c r="G4651" s="102">
        <v>192887</v>
      </c>
      <c r="H4651" s="103">
        <v>46239</v>
      </c>
      <c r="I4651" s="104" t="s">
        <v>2620</v>
      </c>
      <c r="J4651" s="77"/>
      <c r="K4651" s="77" t="str">
        <f ca="1">+IF(ISERROR(MATCH([1]!WORKORDER[[#This Row],[TRAVELER]],[1]!Table1[TRAVELER],0)),K4651,"Shipped")</f>
        <v>Shipped</v>
      </c>
      <c r="L4651" s="77">
        <f ca="1">IF(ISERROR(MATCH([1]!WORKORDER[[#This Row],[TRAVELER]],[1]!Table1[TRAVELER],0)),L4651,#REF!)</f>
        <v>29946</v>
      </c>
    </row>
    <row r="4652" spans="1:12" hidden="1" x14ac:dyDescent="0.25">
      <c r="A4652" s="77">
        <v>714431</v>
      </c>
      <c r="B4652" s="77">
        <v>92468</v>
      </c>
      <c r="C4652" s="77">
        <v>314</v>
      </c>
      <c r="D4652" s="77"/>
      <c r="E4652" s="100">
        <v>839</v>
      </c>
      <c r="F4652" s="101">
        <v>25736</v>
      </c>
      <c r="G4652" s="102">
        <v>192887</v>
      </c>
      <c r="H4652" s="103">
        <v>46239</v>
      </c>
      <c r="I4652" s="104" t="s">
        <v>2621</v>
      </c>
      <c r="J4652" s="77"/>
      <c r="K4652" s="77" t="str">
        <f ca="1">+IF(ISERROR(MATCH([1]!WORKORDER[[#This Row],[TRAVELER]],[1]!Table1[TRAVELER],0)),K4652,"Shipped")</f>
        <v>Shipped</v>
      </c>
      <c r="L4652" s="77">
        <f ca="1">IF(ISERROR(MATCH([1]!WORKORDER[[#This Row],[TRAVELER]],[1]!Table1[TRAVELER],0)),L4652,#REF!)</f>
        <v>29948</v>
      </c>
    </row>
    <row r="4653" spans="1:12" hidden="1" x14ac:dyDescent="0.25">
      <c r="A4653" s="77">
        <v>714434</v>
      </c>
      <c r="B4653" s="77">
        <v>11546566</v>
      </c>
      <c r="C4653" s="77">
        <v>65</v>
      </c>
      <c r="D4653" s="77"/>
      <c r="E4653" s="100">
        <v>995</v>
      </c>
      <c r="F4653" s="101">
        <v>55278</v>
      </c>
      <c r="G4653" s="102">
        <v>192887</v>
      </c>
      <c r="H4653" s="103">
        <v>46239</v>
      </c>
      <c r="I4653" s="104" t="s">
        <v>2622</v>
      </c>
      <c r="J4653" s="77"/>
      <c r="K4653" s="77" t="str">
        <f ca="1">+IF(ISERROR(MATCH([1]!WORKORDER[[#This Row],[TRAVELER]],[1]!Table1[TRAVELER],0)),K4653,"Shipped")</f>
        <v>Shipped</v>
      </c>
      <c r="L4653" s="77">
        <f ca="1">IF(ISERROR(MATCH([1]!WORKORDER[[#This Row],[TRAVELER]],[1]!Table1[TRAVELER],0)),L4653,#REF!)</f>
        <v>29970</v>
      </c>
    </row>
    <row r="4654" spans="1:12" hidden="1" x14ac:dyDescent="0.25">
      <c r="A4654" s="77">
        <v>714435</v>
      </c>
      <c r="B4654" s="77">
        <v>11546566</v>
      </c>
      <c r="C4654" s="77">
        <v>1333</v>
      </c>
      <c r="D4654" s="77"/>
      <c r="E4654" s="100">
        <v>762</v>
      </c>
      <c r="F4654" s="101">
        <v>42333</v>
      </c>
      <c r="G4654" s="102">
        <v>192887</v>
      </c>
      <c r="H4654" s="103">
        <v>46239</v>
      </c>
      <c r="I4654" s="104" t="s">
        <v>2623</v>
      </c>
      <c r="J4654" s="77"/>
      <c r="K4654" s="77" t="str">
        <f ca="1">+IF(ISERROR(MATCH([1]!WORKORDER[[#This Row],[TRAVELER]],[1]!Table1[TRAVELER],0)),K4654,"Shipped")</f>
        <v>Shipped</v>
      </c>
      <c r="L4654" s="77">
        <f ca="1">IF(ISERROR(MATCH([1]!WORKORDER[[#This Row],[TRAVELER]],[1]!Table1[TRAVELER],0)),L4654,#REF!)</f>
        <v>29948</v>
      </c>
    </row>
    <row r="4655" spans="1:12" hidden="1" x14ac:dyDescent="0.25">
      <c r="A4655" s="77">
        <v>714437</v>
      </c>
      <c r="B4655" s="77">
        <v>11546566</v>
      </c>
      <c r="C4655" s="77">
        <v>832</v>
      </c>
      <c r="D4655" s="77"/>
      <c r="E4655" s="100">
        <v>891</v>
      </c>
      <c r="F4655" s="101">
        <v>49500</v>
      </c>
      <c r="G4655" s="102">
        <v>192887</v>
      </c>
      <c r="H4655" s="103">
        <v>46239</v>
      </c>
      <c r="I4655" s="104" t="s">
        <v>2624</v>
      </c>
      <c r="J4655" s="77"/>
      <c r="K4655" s="77" t="str">
        <f ca="1">+IF(ISERROR(MATCH([1]!WORKORDER[[#This Row],[TRAVELER]],[1]!Table1[TRAVELER],0)),K4655,"Shipped")</f>
        <v>Shipped</v>
      </c>
      <c r="L4655" s="77">
        <f ca="1">IF(ISERROR(MATCH([1]!WORKORDER[[#This Row],[TRAVELER]],[1]!Table1[TRAVELER],0)),L4655,#REF!)</f>
        <v>29946</v>
      </c>
    </row>
    <row r="4656" spans="1:12" hidden="1" x14ac:dyDescent="0.25">
      <c r="A4656" s="77">
        <v>714444</v>
      </c>
      <c r="B4656" s="77" t="s">
        <v>991</v>
      </c>
      <c r="C4656" s="77">
        <v>844</v>
      </c>
      <c r="D4656" s="77"/>
      <c r="E4656" s="100">
        <v>1041</v>
      </c>
      <c r="F4656" s="101">
        <v>9052</v>
      </c>
      <c r="G4656" s="102">
        <v>192950</v>
      </c>
      <c r="H4656" s="103">
        <v>46241</v>
      </c>
      <c r="I4656" s="104" t="s">
        <v>926</v>
      </c>
      <c r="J4656" s="77"/>
      <c r="K4656" s="77" t="str">
        <f ca="1">+IF(ISERROR(MATCH([1]!WORKORDER[[#This Row],[TRAVELER]],[1]!Table1[TRAVELER],0)),K4656,"Shipped")</f>
        <v>Shipped</v>
      </c>
      <c r="L4656" s="77">
        <f ca="1">IF(ISERROR(MATCH([1]!WORKORDER[[#This Row],[TRAVELER]],[1]!Table1[TRAVELER],0)),L4656,#REF!)</f>
        <v>29967</v>
      </c>
    </row>
    <row r="4657" spans="1:12" hidden="1" x14ac:dyDescent="0.25">
      <c r="A4657" s="77">
        <v>714445</v>
      </c>
      <c r="B4657" s="77" t="s">
        <v>991</v>
      </c>
      <c r="C4657" s="77">
        <v>1673</v>
      </c>
      <c r="D4657" s="77"/>
      <c r="E4657" s="100">
        <v>1202</v>
      </c>
      <c r="F4657" s="101">
        <v>10452</v>
      </c>
      <c r="G4657" s="102">
        <v>192950</v>
      </c>
      <c r="H4657" s="103">
        <v>46241</v>
      </c>
      <c r="I4657" s="104" t="s">
        <v>926</v>
      </c>
      <c r="J4657" s="77"/>
      <c r="K4657" s="77" t="str">
        <f ca="1">+IF(ISERROR(MATCH([1]!WORKORDER[[#This Row],[TRAVELER]],[1]!Table1[TRAVELER],0)),K4657,"Shipped")</f>
        <v>Shipped</v>
      </c>
      <c r="L4657" s="77">
        <f ca="1">IF(ISERROR(MATCH([1]!WORKORDER[[#This Row],[TRAVELER]],[1]!Table1[TRAVELER],0)),L4657,#REF!)</f>
        <v>29967</v>
      </c>
    </row>
    <row r="4658" spans="1:12" hidden="1" x14ac:dyDescent="0.25">
      <c r="A4658" s="77">
        <v>714450</v>
      </c>
      <c r="B4658" s="77" t="s">
        <v>991</v>
      </c>
      <c r="C4658" s="77">
        <v>1443</v>
      </c>
      <c r="D4658" s="77"/>
      <c r="E4658" s="100">
        <v>1042</v>
      </c>
      <c r="F4658" s="101">
        <v>9061</v>
      </c>
      <c r="G4658" s="102">
        <v>192950</v>
      </c>
      <c r="H4658" s="103">
        <v>46241</v>
      </c>
      <c r="I4658" s="104" t="s">
        <v>926</v>
      </c>
      <c r="J4658" s="77"/>
      <c r="K4658" s="77" t="str">
        <f ca="1">+IF(ISERROR(MATCH([1]!WORKORDER[[#This Row],[TRAVELER]],[1]!Table1[TRAVELER],0)),K4658,"Shipped")</f>
        <v>Shipped</v>
      </c>
      <c r="L4658" s="77">
        <f ca="1">IF(ISERROR(MATCH([1]!WORKORDER[[#This Row],[TRAVELER]],[1]!Table1[TRAVELER],0)),L4658,#REF!)</f>
        <v>29967</v>
      </c>
    </row>
    <row r="4659" spans="1:12" hidden="1" x14ac:dyDescent="0.25">
      <c r="A4659" s="77">
        <v>714451</v>
      </c>
      <c r="B4659" s="77" t="s">
        <v>991</v>
      </c>
      <c r="C4659" s="77">
        <v>1508</v>
      </c>
      <c r="D4659" s="77"/>
      <c r="E4659" s="100">
        <v>1211</v>
      </c>
      <c r="F4659" s="101">
        <v>10530</v>
      </c>
      <c r="G4659" s="102">
        <v>192950</v>
      </c>
      <c r="H4659" s="103">
        <v>46241</v>
      </c>
      <c r="I4659" s="104" t="s">
        <v>926</v>
      </c>
      <c r="J4659" s="77"/>
      <c r="K4659" s="77" t="str">
        <f ca="1">+IF(ISERROR(MATCH([1]!WORKORDER[[#This Row],[TRAVELER]],[1]!Table1[TRAVELER],0)),K4659,"Shipped")</f>
        <v>Shipped</v>
      </c>
      <c r="L4659" s="77">
        <f ca="1">IF(ISERROR(MATCH([1]!WORKORDER[[#This Row],[TRAVELER]],[1]!Table1[TRAVELER],0)),L4659,#REF!)</f>
        <v>29967</v>
      </c>
    </row>
    <row r="4660" spans="1:12" hidden="1" x14ac:dyDescent="0.25">
      <c r="A4660" s="77">
        <v>714452</v>
      </c>
      <c r="B4660" s="77" t="s">
        <v>991</v>
      </c>
      <c r="C4660" s="77">
        <v>392</v>
      </c>
      <c r="D4660" s="77"/>
      <c r="E4660" s="100">
        <v>1081</v>
      </c>
      <c r="F4660" s="101">
        <v>9400</v>
      </c>
      <c r="G4660" s="102">
        <v>192950</v>
      </c>
      <c r="H4660" s="103">
        <v>46241</v>
      </c>
      <c r="I4660" s="104" t="s">
        <v>926</v>
      </c>
      <c r="J4660" s="77"/>
      <c r="K4660" s="77" t="str">
        <f ca="1">+IF(ISERROR(MATCH([1]!WORKORDER[[#This Row],[TRAVELER]],[1]!Table1[TRAVELER],0)),K4660,"Shipped")</f>
        <v>Shipped</v>
      </c>
      <c r="L4660" s="77">
        <f ca="1">IF(ISERROR(MATCH([1]!WORKORDER[[#This Row],[TRAVELER]],[1]!Table1[TRAVELER],0)),L4660,#REF!)</f>
        <v>29972</v>
      </c>
    </row>
    <row r="4661" spans="1:12" hidden="1" x14ac:dyDescent="0.25">
      <c r="A4661" s="77">
        <v>714453</v>
      </c>
      <c r="B4661" s="77" t="s">
        <v>991</v>
      </c>
      <c r="C4661" s="77">
        <v>475</v>
      </c>
      <c r="D4661" s="77"/>
      <c r="E4661" s="100">
        <v>1162</v>
      </c>
      <c r="F4661" s="101">
        <v>10104</v>
      </c>
      <c r="G4661" s="102">
        <v>192950</v>
      </c>
      <c r="H4661" s="103">
        <v>46241</v>
      </c>
      <c r="I4661" s="104" t="s">
        <v>926</v>
      </c>
      <c r="J4661" s="77"/>
      <c r="K4661" s="77" t="str">
        <f ca="1">+IF(ISERROR(MATCH([1]!WORKORDER[[#This Row],[TRAVELER]],[1]!Table1[TRAVELER],0)),K4661,"Shipped")</f>
        <v>Shipped</v>
      </c>
      <c r="L4661" s="77">
        <f ca="1">IF(ISERROR(MATCH([1]!WORKORDER[[#This Row],[TRAVELER]],[1]!Table1[TRAVELER],0)),L4661,#REF!)</f>
        <v>29972</v>
      </c>
    </row>
    <row r="4662" spans="1:12" hidden="1" x14ac:dyDescent="0.25">
      <c r="A4662" s="77">
        <v>714454</v>
      </c>
      <c r="B4662" s="77" t="s">
        <v>965</v>
      </c>
      <c r="C4662" s="77">
        <v>1430</v>
      </c>
      <c r="D4662" s="77"/>
      <c r="E4662" s="100">
        <v>1087</v>
      </c>
      <c r="F4662" s="101">
        <v>24372</v>
      </c>
      <c r="G4662" s="102">
        <v>192950</v>
      </c>
      <c r="H4662" s="103">
        <v>46241</v>
      </c>
      <c r="I4662" s="104" t="s">
        <v>926</v>
      </c>
      <c r="J4662" s="77"/>
      <c r="K4662" s="77" t="str">
        <f ca="1">+IF(ISERROR(MATCH([1]!WORKORDER[[#This Row],[TRAVELER]],[1]!Table1[TRAVELER],0)),K4662,"Shipped")</f>
        <v>Shipped</v>
      </c>
      <c r="L4662" s="77">
        <f ca="1">IF(ISERROR(MATCH([1]!WORKORDER[[#This Row],[TRAVELER]],[1]!Table1[TRAVELER],0)),L4662,#REF!)</f>
        <v>29970</v>
      </c>
    </row>
    <row r="4663" spans="1:12" hidden="1" x14ac:dyDescent="0.25">
      <c r="A4663" s="77">
        <v>714455</v>
      </c>
      <c r="B4663" s="77" t="s">
        <v>965</v>
      </c>
      <c r="C4663" s="77">
        <v>82</v>
      </c>
      <c r="D4663" s="77"/>
      <c r="E4663" s="100">
        <v>1060</v>
      </c>
      <c r="F4663" s="101">
        <v>23767</v>
      </c>
      <c r="G4663" s="102">
        <v>192950</v>
      </c>
      <c r="H4663" s="103">
        <v>46241</v>
      </c>
      <c r="I4663" s="104" t="s">
        <v>926</v>
      </c>
      <c r="J4663" s="77"/>
      <c r="K4663" s="77" t="str">
        <f ca="1">+IF(ISERROR(MATCH([1]!WORKORDER[[#This Row],[TRAVELER]],[1]!Table1[TRAVELER],0)),K4663,"Shipped")</f>
        <v>Shipped</v>
      </c>
      <c r="L4663" s="77">
        <f ca="1">IF(ISERROR(MATCH([1]!WORKORDER[[#This Row],[TRAVELER]],[1]!Table1[TRAVELER],0)),L4663,#REF!)</f>
        <v>29970</v>
      </c>
    </row>
    <row r="4664" spans="1:12" hidden="1" x14ac:dyDescent="0.25">
      <c r="A4664" s="77">
        <v>714462</v>
      </c>
      <c r="B4664" s="77" t="s">
        <v>928</v>
      </c>
      <c r="C4664" s="77">
        <v>1598</v>
      </c>
      <c r="D4664" s="77"/>
      <c r="E4664" s="100">
        <v>1178</v>
      </c>
      <c r="F4664" s="101">
        <v>76494</v>
      </c>
      <c r="G4664" s="102">
        <v>192745</v>
      </c>
      <c r="H4664" s="103">
        <v>46233</v>
      </c>
      <c r="I4664" s="104" t="s">
        <v>2625</v>
      </c>
      <c r="J4664" s="77"/>
      <c r="K4664" s="77" t="str">
        <f ca="1">+IF(ISERROR(MATCH([1]!WORKORDER[[#This Row],[TRAVELER]],[1]!Table1[TRAVELER],0)),K4664,"Shipped")</f>
        <v>Shipped</v>
      </c>
      <c r="L4664" s="77">
        <f ca="1">IF(ISERROR(MATCH([1]!WORKORDER[[#This Row],[TRAVELER]],[1]!Table1[TRAVELER],0)),L4664,#REF!)</f>
        <v>29949</v>
      </c>
    </row>
    <row r="4665" spans="1:12" hidden="1" x14ac:dyDescent="0.25">
      <c r="A4665" s="77">
        <v>714463</v>
      </c>
      <c r="B4665" s="77" t="s">
        <v>928</v>
      </c>
      <c r="C4665" s="77">
        <v>1761</v>
      </c>
      <c r="D4665" s="77"/>
      <c r="E4665" s="100">
        <v>1227</v>
      </c>
      <c r="F4665" s="101">
        <v>79675</v>
      </c>
      <c r="G4665" s="102">
        <v>192745</v>
      </c>
      <c r="H4665" s="103">
        <v>46233</v>
      </c>
      <c r="I4665" s="104" t="s">
        <v>2626</v>
      </c>
      <c r="J4665" s="77"/>
      <c r="K4665" s="77" t="str">
        <f ca="1">+IF(ISERROR(MATCH([1]!WORKORDER[[#This Row],[TRAVELER]],[1]!Table1[TRAVELER],0)),K4665,"Shipped")</f>
        <v>Shipped</v>
      </c>
      <c r="L4665" s="77">
        <f ca="1">IF(ISERROR(MATCH([1]!WORKORDER[[#This Row],[TRAVELER]],[1]!Table1[TRAVELER],0)),L4665,#REF!)</f>
        <v>29927</v>
      </c>
    </row>
    <row r="4666" spans="1:12" hidden="1" x14ac:dyDescent="0.25">
      <c r="A4666" s="77">
        <v>714464</v>
      </c>
      <c r="B4666" s="77" t="s">
        <v>928</v>
      </c>
      <c r="C4666" s="77">
        <v>448</v>
      </c>
      <c r="D4666" s="77"/>
      <c r="E4666" s="100">
        <v>1221</v>
      </c>
      <c r="F4666" s="101">
        <v>79286</v>
      </c>
      <c r="G4666" s="102">
        <v>192745</v>
      </c>
      <c r="H4666" s="103">
        <v>46233</v>
      </c>
      <c r="I4666" s="104" t="s">
        <v>2627</v>
      </c>
      <c r="J4666" s="77"/>
      <c r="K4666" s="77" t="str">
        <f ca="1">+IF(ISERROR(MATCH([1]!WORKORDER[[#This Row],[TRAVELER]],[1]!Table1[TRAVELER],0)),K4666,"Shipped")</f>
        <v>Shipped</v>
      </c>
      <c r="L4666" s="77">
        <f ca="1">IF(ISERROR(MATCH([1]!WORKORDER[[#This Row],[TRAVELER]],[1]!Table1[TRAVELER],0)),L4666,#REF!)</f>
        <v>29927</v>
      </c>
    </row>
    <row r="4667" spans="1:12" hidden="1" x14ac:dyDescent="0.25">
      <c r="A4667" s="77">
        <v>714465</v>
      </c>
      <c r="B4667" s="77" t="s">
        <v>928</v>
      </c>
      <c r="C4667" s="77">
        <v>1067</v>
      </c>
      <c r="D4667" s="77"/>
      <c r="E4667" s="100">
        <v>1158</v>
      </c>
      <c r="F4667" s="101">
        <v>75495</v>
      </c>
      <c r="G4667" s="102">
        <v>192745</v>
      </c>
      <c r="H4667" s="103">
        <v>46233</v>
      </c>
      <c r="I4667" s="104" t="s">
        <v>2628</v>
      </c>
      <c r="J4667" s="77"/>
      <c r="K4667" s="77" t="str">
        <f ca="1">+IF(ISERROR(MATCH([1]!WORKORDER[[#This Row],[TRAVELER]],[1]!Table1[TRAVELER],0)),K4667,"Shipped")</f>
        <v>Shipped</v>
      </c>
      <c r="L4667" s="77">
        <f ca="1">IF(ISERROR(MATCH([1]!WORKORDER[[#This Row],[TRAVELER]],[1]!Table1[TRAVELER],0)),L4667,#REF!)</f>
        <v>29927</v>
      </c>
    </row>
    <row r="4668" spans="1:12" hidden="1" x14ac:dyDescent="0.25">
      <c r="A4668" s="77">
        <v>714466</v>
      </c>
      <c r="B4668" s="77" t="s">
        <v>864</v>
      </c>
      <c r="C4668" s="77">
        <v>1381</v>
      </c>
      <c r="D4668" s="77"/>
      <c r="E4668" s="100">
        <v>1151</v>
      </c>
      <c r="F4668" s="101">
        <v>42000</v>
      </c>
      <c r="G4668" s="102">
        <v>192899</v>
      </c>
      <c r="H4668" s="103">
        <v>46240</v>
      </c>
      <c r="I4668" s="104" t="s">
        <v>2629</v>
      </c>
      <c r="J4668" s="77"/>
      <c r="K4668" s="77" t="str">
        <f ca="1">+IF(ISERROR(MATCH([1]!WORKORDER[[#This Row],[TRAVELER]],[1]!Table1[TRAVELER],0)),K4668,"Shipped")</f>
        <v>Shipped</v>
      </c>
      <c r="L4668" s="77">
        <f ca="1">IF(ISERROR(MATCH([1]!WORKORDER[[#This Row],[TRAVELER]],[1]!Table1[TRAVELER],0)),L4668,#REF!)</f>
        <v>29949</v>
      </c>
    </row>
    <row r="4669" spans="1:12" hidden="1" x14ac:dyDescent="0.25">
      <c r="A4669" s="77">
        <v>714467</v>
      </c>
      <c r="B4669" s="77" t="s">
        <v>864</v>
      </c>
      <c r="C4669" s="77">
        <v>1689</v>
      </c>
      <c r="D4669" s="77"/>
      <c r="E4669" s="100">
        <v>1233</v>
      </c>
      <c r="F4669" s="101">
        <v>45000</v>
      </c>
      <c r="G4669" s="102">
        <v>192899</v>
      </c>
      <c r="H4669" s="103">
        <v>46240</v>
      </c>
      <c r="I4669" s="104" t="s">
        <v>2630</v>
      </c>
      <c r="J4669" s="77"/>
      <c r="K4669" s="77">
        <f ca="1">+IF(ISERROR(MATCH([1]!WORKORDER[[#This Row],[TRAVELER]],[1]!Table1[TRAVELER],0)),K4669,"Shipped")</f>
        <v>0</v>
      </c>
      <c r="L4669" s="77">
        <f ca="1">IF(ISERROR(MATCH([1]!WORKORDER[[#This Row],[TRAVELER]],[1]!Table1[TRAVELER],0)),L4669,#REF!)</f>
        <v>0</v>
      </c>
    </row>
    <row r="4670" spans="1:12" hidden="1" x14ac:dyDescent="0.25">
      <c r="A4670" s="77">
        <v>714468</v>
      </c>
      <c r="B4670" s="77" t="s">
        <v>864</v>
      </c>
      <c r="C4670" s="77">
        <v>1612</v>
      </c>
      <c r="D4670" s="77"/>
      <c r="E4670" s="100">
        <v>1206</v>
      </c>
      <c r="F4670" s="101">
        <v>44000</v>
      </c>
      <c r="G4670" s="102">
        <v>192745</v>
      </c>
      <c r="H4670" s="103">
        <v>46233</v>
      </c>
      <c r="I4670" s="104" t="s">
        <v>2631</v>
      </c>
      <c r="J4670" s="77"/>
      <c r="K4670" s="77" t="str">
        <f ca="1">+IF(ISERROR(MATCH([1]!WORKORDER[[#This Row],[TRAVELER]],[1]!Table1[TRAVELER],0)),K4670,"Shipped")</f>
        <v>Shipped</v>
      </c>
      <c r="L4670" s="77">
        <f ca="1">IF(ISERROR(MATCH([1]!WORKORDER[[#This Row],[TRAVELER]],[1]!Table1[TRAVELER],0)),L4670,#REF!)</f>
        <v>29922</v>
      </c>
    </row>
    <row r="4671" spans="1:12" hidden="1" x14ac:dyDescent="0.25">
      <c r="A4671" s="77">
        <v>714469</v>
      </c>
      <c r="B4671" s="77" t="s">
        <v>864</v>
      </c>
      <c r="C4671" s="77">
        <v>798</v>
      </c>
      <c r="D4671" s="77"/>
      <c r="E4671" s="100">
        <v>1206</v>
      </c>
      <c r="F4671" s="101">
        <v>44000</v>
      </c>
      <c r="G4671" s="102">
        <v>192745</v>
      </c>
      <c r="H4671" s="103">
        <v>46233</v>
      </c>
      <c r="I4671" s="104" t="s">
        <v>2632</v>
      </c>
      <c r="J4671" s="77"/>
      <c r="K4671" s="77" t="str">
        <f ca="1">+IF(ISERROR(MATCH([1]!WORKORDER[[#This Row],[TRAVELER]],[1]!Table1[TRAVELER],0)),K4671,"Shipped")</f>
        <v>Shipped</v>
      </c>
      <c r="L4671" s="77">
        <f ca="1">IF(ISERROR(MATCH([1]!WORKORDER[[#This Row],[TRAVELER]],[1]!Table1[TRAVELER],0)),L4671,#REF!)</f>
        <v>29949</v>
      </c>
    </row>
    <row r="4672" spans="1:12" hidden="1" x14ac:dyDescent="0.25">
      <c r="A4672" s="77">
        <v>714470</v>
      </c>
      <c r="B4672" s="77" t="s">
        <v>864</v>
      </c>
      <c r="C4672" s="77">
        <v>633</v>
      </c>
      <c r="D4672" s="77"/>
      <c r="E4672" s="100">
        <v>1096</v>
      </c>
      <c r="F4672" s="101">
        <v>40000</v>
      </c>
      <c r="G4672" s="102">
        <v>192745</v>
      </c>
      <c r="H4672" s="103">
        <v>46233</v>
      </c>
      <c r="I4672" s="104" t="s">
        <v>2633</v>
      </c>
      <c r="J4672" s="77"/>
      <c r="K4672" s="77" t="str">
        <f ca="1">+IF(ISERROR(MATCH([1]!WORKORDER[[#This Row],[TRAVELER]],[1]!Table1[TRAVELER],0)),K4672,"Shipped")</f>
        <v>Shipped</v>
      </c>
      <c r="L4672" s="77">
        <f ca="1">IF(ISERROR(MATCH([1]!WORKORDER[[#This Row],[TRAVELER]],[1]!Table1[TRAVELER],0)),L4672,#REF!)</f>
        <v>29922</v>
      </c>
    </row>
    <row r="4673" spans="1:12" hidden="1" x14ac:dyDescent="0.25">
      <c r="A4673" s="77">
        <v>714471</v>
      </c>
      <c r="B4673" s="77" t="s">
        <v>864</v>
      </c>
      <c r="C4673" s="77">
        <v>1373</v>
      </c>
      <c r="D4673" s="77"/>
      <c r="E4673" s="100">
        <v>1096</v>
      </c>
      <c r="F4673" s="101">
        <v>40000</v>
      </c>
      <c r="G4673" s="102">
        <v>192745</v>
      </c>
      <c r="H4673" s="103">
        <v>46233</v>
      </c>
      <c r="I4673" s="104" t="s">
        <v>2634</v>
      </c>
      <c r="J4673" s="77"/>
      <c r="K4673" s="77" t="str">
        <f ca="1">+IF(ISERROR(MATCH([1]!WORKORDER[[#This Row],[TRAVELER]],[1]!Table1[TRAVELER],0)),K4673,"Shipped")</f>
        <v>Shipped</v>
      </c>
      <c r="L4673" s="77">
        <f ca="1">IF(ISERROR(MATCH([1]!WORKORDER[[#This Row],[TRAVELER]],[1]!Table1[TRAVELER],0)),L4673,#REF!)</f>
        <v>29949</v>
      </c>
    </row>
    <row r="4674" spans="1:12" hidden="1" x14ac:dyDescent="0.25">
      <c r="A4674" s="77">
        <v>714478</v>
      </c>
      <c r="B4674" s="77">
        <v>11547369</v>
      </c>
      <c r="C4674" s="77">
        <v>412</v>
      </c>
      <c r="D4674" s="77"/>
      <c r="E4674" s="100">
        <v>1324</v>
      </c>
      <c r="F4674" s="101">
        <v>10942</v>
      </c>
      <c r="G4674" s="102">
        <v>193065</v>
      </c>
      <c r="H4674" s="103">
        <v>46246</v>
      </c>
      <c r="I4674" s="104"/>
      <c r="J4674" s="77"/>
      <c r="K4674" s="77">
        <f ca="1">+IF(ISERROR(MATCH([1]!WORKORDER[[#This Row],[TRAVELER]],[1]!Table1[TRAVELER],0)),K4674,"Shipped")</f>
        <v>0</v>
      </c>
      <c r="L4674" s="77">
        <f ca="1">IF(ISERROR(MATCH([1]!WORKORDER[[#This Row],[TRAVELER]],[1]!Table1[TRAVELER],0)),L4674,#REF!)</f>
        <v>0</v>
      </c>
    </row>
    <row r="4675" spans="1:12" hidden="1" x14ac:dyDescent="0.25">
      <c r="A4675" s="77">
        <v>714484</v>
      </c>
      <c r="B4675" s="77">
        <v>11547369</v>
      </c>
      <c r="C4675" s="77">
        <v>871</v>
      </c>
      <c r="D4675" s="77"/>
      <c r="E4675" s="100">
        <v>1366</v>
      </c>
      <c r="F4675" s="101">
        <v>11289</v>
      </c>
      <c r="G4675" s="102">
        <v>193065</v>
      </c>
      <c r="H4675" s="103">
        <v>46246</v>
      </c>
      <c r="I4675" s="104"/>
      <c r="J4675" s="77"/>
      <c r="K4675" s="77">
        <f ca="1">+IF(ISERROR(MATCH([1]!WORKORDER[[#This Row],[TRAVELER]],[1]!Table1[TRAVELER],0)),K4675,"Shipped")</f>
        <v>0</v>
      </c>
      <c r="L4675" s="77">
        <f ca="1">IF(ISERROR(MATCH([1]!WORKORDER[[#This Row],[TRAVELER]],[1]!Table1[TRAVELER],0)),L4675,#REF!)</f>
        <v>0</v>
      </c>
    </row>
    <row r="4676" spans="1:12" hidden="1" x14ac:dyDescent="0.25">
      <c r="A4676" s="77">
        <v>714486</v>
      </c>
      <c r="B4676" s="77">
        <v>11547369</v>
      </c>
      <c r="C4676" s="77">
        <v>67</v>
      </c>
      <c r="D4676" s="77"/>
      <c r="E4676" s="100">
        <v>1358</v>
      </c>
      <c r="F4676" s="101">
        <v>11223</v>
      </c>
      <c r="G4676" s="102">
        <v>193065</v>
      </c>
      <c r="H4676" s="103">
        <v>46246</v>
      </c>
      <c r="I4676" s="104"/>
      <c r="J4676" s="77"/>
      <c r="K4676" s="77">
        <f ca="1">+IF(ISERROR(MATCH([1]!WORKORDER[[#This Row],[TRAVELER]],[1]!Table1[TRAVELER],0)),K4676,"Shipped")</f>
        <v>0</v>
      </c>
      <c r="L4676" s="77">
        <f ca="1">IF(ISERROR(MATCH([1]!WORKORDER[[#This Row],[TRAVELER]],[1]!Table1[TRAVELER],0)),L4676,#REF!)</f>
        <v>0</v>
      </c>
    </row>
    <row r="4677" spans="1:12" hidden="1" x14ac:dyDescent="0.25">
      <c r="A4677" s="77">
        <v>714488</v>
      </c>
      <c r="B4677" s="77" t="s">
        <v>982</v>
      </c>
      <c r="C4677" s="77">
        <v>703</v>
      </c>
      <c r="D4677" s="77"/>
      <c r="E4677" s="100">
        <v>1101</v>
      </c>
      <c r="F4677" s="101">
        <v>132651</v>
      </c>
      <c r="G4677" s="102">
        <v>192696</v>
      </c>
      <c r="H4677" s="103">
        <v>46232</v>
      </c>
      <c r="I4677" s="104" t="s">
        <v>926</v>
      </c>
      <c r="J4677" s="77"/>
      <c r="K4677" s="77" t="str">
        <f ca="1">+IF(ISERROR(MATCH([1]!WORKORDER[[#This Row],[TRAVELER]],[1]!Table1[TRAVELER],0)),K4677,"Shipped")</f>
        <v>Shipped</v>
      </c>
      <c r="L4677" s="77">
        <f ca="1">IF(ISERROR(MATCH([1]!WORKORDER[[#This Row],[TRAVELER]],[1]!Table1[TRAVELER],0)),L4677,#REF!)</f>
        <v>29932</v>
      </c>
    </row>
    <row r="4678" spans="1:12" hidden="1" x14ac:dyDescent="0.25">
      <c r="A4678" s="77">
        <v>714489</v>
      </c>
      <c r="B4678" s="77" t="s">
        <v>982</v>
      </c>
      <c r="C4678" s="77">
        <v>1651</v>
      </c>
      <c r="D4678" s="77"/>
      <c r="E4678" s="100">
        <v>1113</v>
      </c>
      <c r="F4678" s="101">
        <v>134096</v>
      </c>
      <c r="G4678" s="102">
        <v>192696</v>
      </c>
      <c r="H4678" s="103">
        <v>46232</v>
      </c>
      <c r="I4678" s="104" t="s">
        <v>926</v>
      </c>
      <c r="J4678" s="77"/>
      <c r="K4678" s="77" t="str">
        <f ca="1">+IF(ISERROR(MATCH([1]!WORKORDER[[#This Row],[TRAVELER]],[1]!Table1[TRAVELER],0)),K4678,"Shipped")</f>
        <v>Shipped</v>
      </c>
      <c r="L4678" s="77">
        <f ca="1">IF(ISERROR(MATCH([1]!WORKORDER[[#This Row],[TRAVELER]],[1]!Table1[TRAVELER],0)),L4678,#REF!)</f>
        <v>29946</v>
      </c>
    </row>
    <row r="4679" spans="1:12" hidden="1" x14ac:dyDescent="0.25">
      <c r="A4679" s="77">
        <v>714490</v>
      </c>
      <c r="B4679" s="77" t="s">
        <v>982</v>
      </c>
      <c r="C4679" s="77">
        <v>176</v>
      </c>
      <c r="D4679" s="77"/>
      <c r="E4679" s="100">
        <v>1001</v>
      </c>
      <c r="F4679" s="101">
        <v>120602</v>
      </c>
      <c r="G4679" s="102">
        <v>192696</v>
      </c>
      <c r="H4679" s="103">
        <v>46232</v>
      </c>
      <c r="I4679" s="104" t="s">
        <v>926</v>
      </c>
      <c r="J4679" s="77"/>
      <c r="K4679" s="77" t="str">
        <f ca="1">+IF(ISERROR(MATCH([1]!WORKORDER[[#This Row],[TRAVELER]],[1]!Table1[TRAVELER],0)),K4679,"Shipped")</f>
        <v>Shipped</v>
      </c>
      <c r="L4679" s="77">
        <f ca="1">IF(ISERROR(MATCH([1]!WORKORDER[[#This Row],[TRAVELER]],[1]!Table1[TRAVELER],0)),L4679,#REF!)</f>
        <v>29932</v>
      </c>
    </row>
    <row r="4680" spans="1:12" hidden="1" x14ac:dyDescent="0.25">
      <c r="A4680" s="77">
        <v>714491</v>
      </c>
      <c r="B4680" s="77" t="s">
        <v>982</v>
      </c>
      <c r="C4680" s="77">
        <v>389</v>
      </c>
      <c r="D4680" s="77"/>
      <c r="E4680" s="100">
        <v>1124</v>
      </c>
      <c r="F4680" s="101">
        <v>135422</v>
      </c>
      <c r="G4680" s="102">
        <v>192696</v>
      </c>
      <c r="H4680" s="103">
        <v>46232</v>
      </c>
      <c r="I4680" s="104" t="s">
        <v>926</v>
      </c>
      <c r="J4680" s="77"/>
      <c r="K4680" s="77" t="str">
        <f ca="1">+IF(ISERROR(MATCH([1]!WORKORDER[[#This Row],[TRAVELER]],[1]!Table1[TRAVELER],0)),K4680,"Shipped")</f>
        <v>Shipped</v>
      </c>
      <c r="L4680" s="77">
        <f ca="1">IF(ISERROR(MATCH([1]!WORKORDER[[#This Row],[TRAVELER]],[1]!Table1[TRAVELER],0)),L4680,#REF!)</f>
        <v>29921</v>
      </c>
    </row>
    <row r="4681" spans="1:12" hidden="1" x14ac:dyDescent="0.25">
      <c r="A4681" s="77">
        <v>714492</v>
      </c>
      <c r="B4681" s="77" t="s">
        <v>982</v>
      </c>
      <c r="C4681" s="77">
        <v>341</v>
      </c>
      <c r="D4681" s="77"/>
      <c r="E4681" s="100">
        <v>1019</v>
      </c>
      <c r="F4681" s="101">
        <v>122771</v>
      </c>
      <c r="G4681" s="102">
        <v>192696</v>
      </c>
      <c r="H4681" s="103">
        <v>46232</v>
      </c>
      <c r="I4681" s="104" t="s">
        <v>926</v>
      </c>
      <c r="J4681" s="77"/>
      <c r="K4681" s="77" t="str">
        <f ca="1">+IF(ISERROR(MATCH([1]!WORKORDER[[#This Row],[TRAVELER]],[1]!Table1[TRAVELER],0)),K4681,"Shipped")</f>
        <v>Shipped</v>
      </c>
      <c r="L4681" s="77">
        <f ca="1">IF(ISERROR(MATCH([1]!WORKORDER[[#This Row],[TRAVELER]],[1]!Table1[TRAVELER],0)),L4681,#REF!)</f>
        <v>29934</v>
      </c>
    </row>
    <row r="4682" spans="1:12" hidden="1" x14ac:dyDescent="0.25">
      <c r="A4682" s="77">
        <v>714493</v>
      </c>
      <c r="B4682" s="77" t="s">
        <v>982</v>
      </c>
      <c r="C4682" s="77">
        <v>655</v>
      </c>
      <c r="D4682" s="77"/>
      <c r="E4682" s="100">
        <v>1088</v>
      </c>
      <c r="F4682" s="101">
        <v>131084</v>
      </c>
      <c r="G4682" s="102">
        <v>192696</v>
      </c>
      <c r="H4682" s="103">
        <v>46232</v>
      </c>
      <c r="I4682" s="104" t="s">
        <v>926</v>
      </c>
      <c r="J4682" s="77"/>
      <c r="K4682" s="77" t="str">
        <f ca="1">+IF(ISERROR(MATCH([1]!WORKORDER[[#This Row],[TRAVELER]],[1]!Table1[TRAVELER],0)),K4682,"Shipped")</f>
        <v>Shipped</v>
      </c>
      <c r="L4682" s="77">
        <f ca="1">IF(ISERROR(MATCH([1]!WORKORDER[[#This Row],[TRAVELER]],[1]!Table1[TRAVELER],0)),L4682,#REF!)</f>
        <v>29921</v>
      </c>
    </row>
    <row r="4683" spans="1:12" hidden="1" x14ac:dyDescent="0.25">
      <c r="A4683" s="77">
        <v>714494</v>
      </c>
      <c r="B4683" s="77" t="s">
        <v>982</v>
      </c>
      <c r="C4683" s="77">
        <v>1501</v>
      </c>
      <c r="D4683" s="77"/>
      <c r="E4683" s="100">
        <v>980</v>
      </c>
      <c r="F4683" s="101">
        <v>118072</v>
      </c>
      <c r="G4683" s="102">
        <v>192696</v>
      </c>
      <c r="H4683" s="103">
        <v>46232</v>
      </c>
      <c r="I4683" s="104" t="s">
        <v>926</v>
      </c>
      <c r="J4683" s="77"/>
      <c r="K4683" s="77" t="str">
        <f ca="1">+IF(ISERROR(MATCH([1]!WORKORDER[[#This Row],[TRAVELER]],[1]!Table1[TRAVELER],0)),K4683,"Shipped")</f>
        <v>Shipped</v>
      </c>
      <c r="L4683" s="77">
        <f ca="1">IF(ISERROR(MATCH([1]!WORKORDER[[#This Row],[TRAVELER]],[1]!Table1[TRAVELER],0)),L4683,#REF!)</f>
        <v>29921</v>
      </c>
    </row>
    <row r="4684" spans="1:12" hidden="1" x14ac:dyDescent="0.25">
      <c r="A4684" s="77">
        <v>714495</v>
      </c>
      <c r="B4684" s="77" t="s">
        <v>982</v>
      </c>
      <c r="C4684" s="77">
        <v>1038</v>
      </c>
      <c r="D4684" s="77"/>
      <c r="E4684" s="100">
        <v>1145</v>
      </c>
      <c r="F4684" s="101">
        <v>137952</v>
      </c>
      <c r="G4684" s="102">
        <v>192696</v>
      </c>
      <c r="H4684" s="103">
        <v>46232</v>
      </c>
      <c r="I4684" s="104" t="s">
        <v>926</v>
      </c>
      <c r="J4684" s="77"/>
      <c r="K4684" s="77" t="str">
        <f ca="1">+IF(ISERROR(MATCH([1]!WORKORDER[[#This Row],[TRAVELER]],[1]!Table1[TRAVELER],0)),K4684,"Shipped")</f>
        <v>Shipped</v>
      </c>
      <c r="L4684" s="77">
        <f ca="1">IF(ISERROR(MATCH([1]!WORKORDER[[#This Row],[TRAVELER]],[1]!Table1[TRAVELER],0)),L4684,#REF!)</f>
        <v>29927</v>
      </c>
    </row>
    <row r="4685" spans="1:12" hidden="1" x14ac:dyDescent="0.25">
      <c r="A4685" s="77">
        <v>714496</v>
      </c>
      <c r="B4685" s="77">
        <v>40109770</v>
      </c>
      <c r="C4685" s="77">
        <v>665</v>
      </c>
      <c r="D4685" s="77"/>
      <c r="E4685" s="100">
        <v>1192</v>
      </c>
      <c r="F4685" s="101">
        <v>8862</v>
      </c>
      <c r="G4685" s="102">
        <v>192701</v>
      </c>
      <c r="H4685" s="103">
        <v>46232</v>
      </c>
      <c r="I4685" s="104" t="s">
        <v>926</v>
      </c>
      <c r="J4685" s="77"/>
      <c r="K4685" s="77" t="str">
        <f ca="1">+IF(ISERROR(MATCH([1]!WORKORDER[[#This Row],[TRAVELER]],[1]!Table1[TRAVELER],0)),K4685,"Shipped")</f>
        <v>Shipped</v>
      </c>
      <c r="L4685" s="77">
        <f ca="1">IF(ISERROR(MATCH([1]!WORKORDER[[#This Row],[TRAVELER]],[1]!Table1[TRAVELER],0)),L4685,#REF!)</f>
        <v>29927</v>
      </c>
    </row>
    <row r="4686" spans="1:12" hidden="1" x14ac:dyDescent="0.25">
      <c r="A4686" s="77">
        <v>714497</v>
      </c>
      <c r="B4686" s="77">
        <v>40109770</v>
      </c>
      <c r="C4686" s="77">
        <v>293</v>
      </c>
      <c r="D4686" s="77"/>
      <c r="E4686" s="100">
        <v>1106</v>
      </c>
      <c r="F4686" s="101">
        <v>8223</v>
      </c>
      <c r="G4686" s="102">
        <v>192701</v>
      </c>
      <c r="H4686" s="103">
        <v>46232</v>
      </c>
      <c r="I4686" s="104" t="s">
        <v>926</v>
      </c>
      <c r="J4686" s="77"/>
      <c r="K4686" s="77" t="str">
        <f ca="1">+IF(ISERROR(MATCH([1]!WORKORDER[[#This Row],[TRAVELER]],[1]!Table1[TRAVELER],0)),K4686,"Shipped")</f>
        <v>Shipped</v>
      </c>
      <c r="L4686" s="77">
        <f ca="1">IF(ISERROR(MATCH([1]!WORKORDER[[#This Row],[TRAVELER]],[1]!Table1[TRAVELER],0)),L4686,#REF!)</f>
        <v>29929</v>
      </c>
    </row>
    <row r="4687" spans="1:12" hidden="1" x14ac:dyDescent="0.25">
      <c r="A4687" s="77">
        <v>714498</v>
      </c>
      <c r="B4687" s="77">
        <v>40109770</v>
      </c>
      <c r="C4687" s="77">
        <v>379</v>
      </c>
      <c r="D4687" s="77"/>
      <c r="E4687" s="100">
        <v>1090</v>
      </c>
      <c r="F4687" s="101">
        <v>8104</v>
      </c>
      <c r="G4687" s="102">
        <v>192701</v>
      </c>
      <c r="H4687" s="103">
        <v>46232</v>
      </c>
      <c r="I4687" s="104" t="s">
        <v>926</v>
      </c>
      <c r="J4687" s="77"/>
      <c r="K4687" s="77" t="str">
        <f ca="1">+IF(ISERROR(MATCH([1]!WORKORDER[[#This Row],[TRAVELER]],[1]!Table1[TRAVELER],0)),K4687,"Shipped")</f>
        <v>Shipped</v>
      </c>
      <c r="L4687" s="77">
        <f ca="1">IF(ISERROR(MATCH([1]!WORKORDER[[#This Row],[TRAVELER]],[1]!Table1[TRAVELER],0)),L4687,#REF!)</f>
        <v>29927</v>
      </c>
    </row>
    <row r="4688" spans="1:12" hidden="1" x14ac:dyDescent="0.25">
      <c r="A4688" s="77">
        <v>714499</v>
      </c>
      <c r="B4688" s="77">
        <v>40109770</v>
      </c>
      <c r="C4688" s="77">
        <v>1631</v>
      </c>
      <c r="D4688" s="77"/>
      <c r="E4688" s="100">
        <v>1175</v>
      </c>
      <c r="F4688" s="101">
        <v>8736</v>
      </c>
      <c r="G4688" s="102">
        <v>192701</v>
      </c>
      <c r="H4688" s="103">
        <v>46232</v>
      </c>
      <c r="I4688" s="104" t="s">
        <v>926</v>
      </c>
      <c r="J4688" s="77"/>
      <c r="K4688" s="77" t="str">
        <f ca="1">+IF(ISERROR(MATCH([1]!WORKORDER[[#This Row],[TRAVELER]],[1]!Table1[TRAVELER],0)),K4688,"Shipped")</f>
        <v>Shipped</v>
      </c>
      <c r="L4688" s="77">
        <f ca="1">IF(ISERROR(MATCH([1]!WORKORDER[[#This Row],[TRAVELER]],[1]!Table1[TRAVELER],0)),L4688,#REF!)</f>
        <v>29929</v>
      </c>
    </row>
    <row r="4689" spans="1:12" hidden="1" x14ac:dyDescent="0.25">
      <c r="A4689" s="77">
        <v>714500</v>
      </c>
      <c r="B4689" s="77" t="s">
        <v>76</v>
      </c>
      <c r="C4689" s="77">
        <v>374</v>
      </c>
      <c r="D4689" s="77"/>
      <c r="E4689" s="100">
        <v>1095</v>
      </c>
      <c r="F4689" s="101">
        <v>78777</v>
      </c>
      <c r="G4689" s="102">
        <v>192701</v>
      </c>
      <c r="H4689" s="103">
        <v>46232</v>
      </c>
      <c r="I4689" s="104" t="s">
        <v>926</v>
      </c>
      <c r="J4689" s="77"/>
      <c r="K4689" s="77" t="str">
        <f ca="1">+IF(ISERROR(MATCH([1]!WORKORDER[[#This Row],[TRAVELER]],[1]!Table1[TRAVELER],0)),K4689,"Shipped")</f>
        <v>Shipped</v>
      </c>
      <c r="L4689" s="77">
        <f ca="1">IF(ISERROR(MATCH([1]!WORKORDER[[#This Row],[TRAVELER]],[1]!Table1[TRAVELER],0)),L4689,#REF!)</f>
        <v>29921</v>
      </c>
    </row>
    <row r="4690" spans="1:12" hidden="1" x14ac:dyDescent="0.25">
      <c r="A4690" s="77">
        <v>714501</v>
      </c>
      <c r="B4690" s="77" t="s">
        <v>76</v>
      </c>
      <c r="C4690" s="77">
        <v>427</v>
      </c>
      <c r="D4690" s="77"/>
      <c r="E4690" s="100">
        <v>1041</v>
      </c>
      <c r="F4690" s="101">
        <v>74892</v>
      </c>
      <c r="G4690" s="102">
        <v>192701</v>
      </c>
      <c r="H4690" s="103">
        <v>46232</v>
      </c>
      <c r="I4690" s="104" t="s">
        <v>926</v>
      </c>
      <c r="J4690" s="77"/>
      <c r="K4690" s="77" t="str">
        <f ca="1">+IF(ISERROR(MATCH([1]!WORKORDER[[#This Row],[TRAVELER]],[1]!Table1[TRAVELER],0)),K4690,"Shipped")</f>
        <v>Shipped</v>
      </c>
      <c r="L4690" s="77">
        <f ca="1">IF(ISERROR(MATCH([1]!WORKORDER[[#This Row],[TRAVELER]],[1]!Table1[TRAVELER],0)),L4690,#REF!)</f>
        <v>29927</v>
      </c>
    </row>
    <row r="4691" spans="1:12" hidden="1" x14ac:dyDescent="0.25">
      <c r="A4691" s="77">
        <v>714502</v>
      </c>
      <c r="B4691" s="77" t="s">
        <v>929</v>
      </c>
      <c r="C4691" s="77">
        <v>427</v>
      </c>
      <c r="D4691" s="77"/>
      <c r="E4691" s="100">
        <v>1064</v>
      </c>
      <c r="F4691" s="101">
        <v>69091</v>
      </c>
      <c r="G4691" s="102">
        <v>192737</v>
      </c>
      <c r="H4691" s="103">
        <v>46233</v>
      </c>
      <c r="I4691" s="104" t="s">
        <v>926</v>
      </c>
      <c r="J4691" s="77"/>
      <c r="K4691" s="77" t="str">
        <f ca="1">+IF(ISERROR(MATCH([1]!WORKORDER[[#This Row],[TRAVELER]],[1]!Table1[TRAVELER],0)),K4691,"Shipped")</f>
        <v>Shipped</v>
      </c>
      <c r="L4691" s="77">
        <f ca="1">IF(ISERROR(MATCH([1]!WORKORDER[[#This Row],[TRAVELER]],[1]!Table1[TRAVELER],0)),L4691,#REF!)</f>
        <v>29936</v>
      </c>
    </row>
    <row r="4692" spans="1:12" hidden="1" x14ac:dyDescent="0.25">
      <c r="A4692" s="77">
        <v>714503</v>
      </c>
      <c r="B4692" s="77" t="s">
        <v>929</v>
      </c>
      <c r="C4692" s="77">
        <v>913</v>
      </c>
      <c r="D4692" s="77"/>
      <c r="E4692" s="100">
        <v>996</v>
      </c>
      <c r="F4692" s="101">
        <v>64675</v>
      </c>
      <c r="G4692" s="102">
        <v>192737</v>
      </c>
      <c r="H4692" s="103">
        <v>46233</v>
      </c>
      <c r="I4692" s="104" t="s">
        <v>926</v>
      </c>
      <c r="J4692" s="77"/>
      <c r="K4692" s="77" t="str">
        <f ca="1">+IF(ISERROR(MATCH([1]!WORKORDER[[#This Row],[TRAVELER]],[1]!Table1[TRAVELER],0)),K4692,"Shipped")</f>
        <v>Shipped</v>
      </c>
      <c r="L4692" s="77">
        <f ca="1">IF(ISERROR(MATCH([1]!WORKORDER[[#This Row],[TRAVELER]],[1]!Table1[TRAVELER],0)),L4692,#REF!)</f>
        <v>29946</v>
      </c>
    </row>
    <row r="4693" spans="1:12" hidden="1" x14ac:dyDescent="0.25">
      <c r="A4693" s="77">
        <v>714504</v>
      </c>
      <c r="B4693" s="77">
        <v>11546440</v>
      </c>
      <c r="C4693" s="77">
        <v>834</v>
      </c>
      <c r="D4693" s="77"/>
      <c r="E4693" s="100">
        <v>1195</v>
      </c>
      <c r="F4693" s="101">
        <v>56905</v>
      </c>
      <c r="G4693" s="102">
        <v>192761</v>
      </c>
      <c r="H4693" s="103">
        <v>46234</v>
      </c>
      <c r="I4693" s="104" t="s">
        <v>926</v>
      </c>
      <c r="J4693" s="77"/>
      <c r="K4693" s="77" t="str">
        <f ca="1">+IF(ISERROR(MATCH([1]!WORKORDER[[#This Row],[TRAVELER]],[1]!Table1[TRAVELER],0)),K4693,"Shipped")</f>
        <v>Shipped</v>
      </c>
      <c r="L4693" s="77">
        <f ca="1">IF(ISERROR(MATCH([1]!WORKORDER[[#This Row],[TRAVELER]],[1]!Table1[TRAVELER],0)),L4693,#REF!)</f>
        <v>29961</v>
      </c>
    </row>
    <row r="4694" spans="1:12" hidden="1" x14ac:dyDescent="0.25">
      <c r="A4694" s="77">
        <v>714505</v>
      </c>
      <c r="B4694" s="77">
        <v>11546440</v>
      </c>
      <c r="C4694" s="77">
        <v>148</v>
      </c>
      <c r="D4694" s="77"/>
      <c r="E4694" s="100">
        <v>1133</v>
      </c>
      <c r="F4694" s="101">
        <v>53952</v>
      </c>
      <c r="G4694" s="102">
        <v>192761</v>
      </c>
      <c r="H4694" s="103">
        <v>46234</v>
      </c>
      <c r="I4694" s="104" t="s">
        <v>926</v>
      </c>
      <c r="J4694" s="77"/>
      <c r="K4694" s="77" t="str">
        <f ca="1">+IF(ISERROR(MATCH([1]!WORKORDER[[#This Row],[TRAVELER]],[1]!Table1[TRAVELER],0)),K4694,"Shipped")</f>
        <v>Shipped</v>
      </c>
      <c r="L4694" s="77">
        <f ca="1">IF(ISERROR(MATCH([1]!WORKORDER[[#This Row],[TRAVELER]],[1]!Table1[TRAVELER],0)),L4694,#REF!)</f>
        <v>29961</v>
      </c>
    </row>
    <row r="4695" spans="1:12" hidden="1" x14ac:dyDescent="0.25">
      <c r="A4695" s="77">
        <v>714506</v>
      </c>
      <c r="B4695" s="77" t="s">
        <v>945</v>
      </c>
      <c r="C4695" s="77">
        <v>1776</v>
      </c>
      <c r="D4695" s="77"/>
      <c r="E4695" s="100">
        <v>987</v>
      </c>
      <c r="F4695" s="101">
        <v>35761</v>
      </c>
      <c r="G4695" s="102">
        <v>192761</v>
      </c>
      <c r="H4695" s="103">
        <v>46234</v>
      </c>
      <c r="I4695" s="104" t="s">
        <v>926</v>
      </c>
      <c r="J4695" s="77"/>
      <c r="K4695" s="77" t="str">
        <f ca="1">+IF(ISERROR(MATCH([1]!WORKORDER[[#This Row],[TRAVELER]],[1]!Table1[TRAVELER],0)),K4695,"Shipped")</f>
        <v>Shipped</v>
      </c>
      <c r="L4695" s="77">
        <f ca="1">IF(ISERROR(MATCH([1]!WORKORDER[[#This Row],[TRAVELER]],[1]!Table1[TRAVELER],0)),L4695,#REF!)</f>
        <v>29941</v>
      </c>
    </row>
    <row r="4696" spans="1:12" hidden="1" x14ac:dyDescent="0.25">
      <c r="A4696" s="77">
        <v>714508</v>
      </c>
      <c r="B4696" s="77" t="s">
        <v>945</v>
      </c>
      <c r="C4696" s="77">
        <v>1426</v>
      </c>
      <c r="D4696" s="77"/>
      <c r="E4696" s="100">
        <v>1126</v>
      </c>
      <c r="F4696" s="101">
        <v>40797</v>
      </c>
      <c r="G4696" s="102">
        <v>192761</v>
      </c>
      <c r="H4696" s="103">
        <v>46234</v>
      </c>
      <c r="I4696" s="104" t="s">
        <v>926</v>
      </c>
      <c r="J4696" s="77"/>
      <c r="K4696" s="77" t="str">
        <f ca="1">+IF(ISERROR(MATCH([1]!WORKORDER[[#This Row],[TRAVELER]],[1]!Table1[TRAVELER],0)),K4696,"Shipped")</f>
        <v>Shipped</v>
      </c>
      <c r="L4696" s="77">
        <f ca="1">IF(ISERROR(MATCH([1]!WORKORDER[[#This Row],[TRAVELER]],[1]!Table1[TRAVELER],0)),L4696,#REF!)</f>
        <v>29932</v>
      </c>
    </row>
    <row r="4697" spans="1:12" hidden="1" x14ac:dyDescent="0.25">
      <c r="A4697" s="77">
        <v>714509</v>
      </c>
      <c r="B4697" s="77" t="s">
        <v>945</v>
      </c>
      <c r="C4697" s="77">
        <v>545</v>
      </c>
      <c r="D4697" s="77"/>
      <c r="E4697" s="100">
        <v>1193</v>
      </c>
      <c r="F4697" s="101">
        <v>43225</v>
      </c>
      <c r="G4697" s="102">
        <v>192761</v>
      </c>
      <c r="H4697" s="103">
        <v>46234</v>
      </c>
      <c r="I4697" s="104" t="s">
        <v>926</v>
      </c>
      <c r="J4697" s="77"/>
      <c r="K4697" s="77" t="str">
        <f ca="1">+IF(ISERROR(MATCH([1]!WORKORDER[[#This Row],[TRAVELER]],[1]!Table1[TRAVELER],0)),K4697,"Shipped")</f>
        <v>Shipped</v>
      </c>
      <c r="L4697" s="77">
        <f ca="1">IF(ISERROR(MATCH([1]!WORKORDER[[#This Row],[TRAVELER]],[1]!Table1[TRAVELER],0)),L4697,#REF!)</f>
        <v>29936</v>
      </c>
    </row>
    <row r="4698" spans="1:12" hidden="1" x14ac:dyDescent="0.25">
      <c r="A4698" s="77">
        <v>714511</v>
      </c>
      <c r="B4698" s="77" t="s">
        <v>945</v>
      </c>
      <c r="C4698" s="77">
        <v>1710</v>
      </c>
      <c r="D4698" s="77"/>
      <c r="E4698" s="100">
        <v>1153</v>
      </c>
      <c r="F4698" s="101">
        <v>41775</v>
      </c>
      <c r="G4698" s="102">
        <v>192761</v>
      </c>
      <c r="H4698" s="103">
        <v>46234</v>
      </c>
      <c r="I4698" s="104" t="s">
        <v>926</v>
      </c>
      <c r="J4698" s="77"/>
      <c r="K4698" s="77" t="str">
        <f ca="1">+IF(ISERROR(MATCH([1]!WORKORDER[[#This Row],[TRAVELER]],[1]!Table1[TRAVELER],0)),K4698,"Shipped")</f>
        <v>Shipped</v>
      </c>
      <c r="L4698" s="77">
        <f ca="1">IF(ISERROR(MATCH([1]!WORKORDER[[#This Row],[TRAVELER]],[1]!Table1[TRAVELER],0)),L4698,#REF!)</f>
        <v>29946</v>
      </c>
    </row>
    <row r="4699" spans="1:12" hidden="1" x14ac:dyDescent="0.25">
      <c r="A4699" s="77">
        <v>714512</v>
      </c>
      <c r="B4699" s="77" t="s">
        <v>945</v>
      </c>
      <c r="C4699" s="77">
        <v>1102</v>
      </c>
      <c r="D4699" s="77"/>
      <c r="E4699" s="100">
        <v>1137</v>
      </c>
      <c r="F4699" s="101">
        <v>41196</v>
      </c>
      <c r="G4699" s="102">
        <v>192761</v>
      </c>
      <c r="H4699" s="103">
        <v>46234</v>
      </c>
      <c r="I4699" s="104" t="s">
        <v>926</v>
      </c>
      <c r="J4699" s="77"/>
      <c r="K4699" s="77" t="str">
        <f ca="1">+IF(ISERROR(MATCH([1]!WORKORDER[[#This Row],[TRAVELER]],[1]!Table1[TRAVELER],0)),K4699,"Shipped")</f>
        <v>Shipped</v>
      </c>
      <c r="L4699" s="77">
        <f ca="1">IF(ISERROR(MATCH([1]!WORKORDER[[#This Row],[TRAVELER]],[1]!Table1[TRAVELER],0)),L4699,#REF!)</f>
        <v>29936</v>
      </c>
    </row>
    <row r="4700" spans="1:12" hidden="1" x14ac:dyDescent="0.25">
      <c r="A4700" s="77">
        <v>714514</v>
      </c>
      <c r="B4700" s="77" t="s">
        <v>945</v>
      </c>
      <c r="C4700" s="77">
        <v>1311</v>
      </c>
      <c r="D4700" s="77"/>
      <c r="E4700" s="100">
        <v>1113</v>
      </c>
      <c r="F4700" s="101">
        <v>40326</v>
      </c>
      <c r="G4700" s="102">
        <v>192737</v>
      </c>
      <c r="H4700" s="103">
        <v>46233</v>
      </c>
      <c r="I4700" s="104" t="s">
        <v>926</v>
      </c>
      <c r="J4700" s="77"/>
      <c r="K4700" s="77" t="str">
        <f ca="1">+IF(ISERROR(MATCH([1]!WORKORDER[[#This Row],[TRAVELER]],[1]!Table1[TRAVELER],0)),K4700,"Shipped")</f>
        <v>Shipped</v>
      </c>
      <c r="L4700" s="77">
        <f ca="1">IF(ISERROR(MATCH([1]!WORKORDER[[#This Row],[TRAVELER]],[1]!Table1[TRAVELER],0)),L4700,#REF!)</f>
        <v>29936</v>
      </c>
    </row>
    <row r="4701" spans="1:12" hidden="1" x14ac:dyDescent="0.25">
      <c r="A4701" s="77">
        <v>714515</v>
      </c>
      <c r="B4701" s="77" t="s">
        <v>945</v>
      </c>
      <c r="C4701" s="77">
        <v>713</v>
      </c>
      <c r="D4701" s="77"/>
      <c r="E4701" s="100">
        <v>1036</v>
      </c>
      <c r="F4701" s="101">
        <v>37536</v>
      </c>
      <c r="G4701" s="102">
        <v>192737</v>
      </c>
      <c r="H4701" s="103">
        <v>46233</v>
      </c>
      <c r="I4701" s="104" t="s">
        <v>926</v>
      </c>
      <c r="J4701" s="77"/>
      <c r="K4701" s="77" t="str">
        <f ca="1">+IF(ISERROR(MATCH([1]!WORKORDER[[#This Row],[TRAVELER]],[1]!Table1[TRAVELER],0)),K4701,"Shipped")</f>
        <v>Shipped</v>
      </c>
      <c r="L4701" s="77">
        <f ca="1">IF(ISERROR(MATCH([1]!WORKORDER[[#This Row],[TRAVELER]],[1]!Table1[TRAVELER],0)),L4701,#REF!)</f>
        <v>29946</v>
      </c>
    </row>
    <row r="4702" spans="1:12" hidden="1" x14ac:dyDescent="0.25">
      <c r="A4702" s="77">
        <v>714516</v>
      </c>
      <c r="B4702" s="77" t="s">
        <v>945</v>
      </c>
      <c r="C4702" s="77">
        <v>725</v>
      </c>
      <c r="D4702" s="77"/>
      <c r="E4702" s="100">
        <v>1077</v>
      </c>
      <c r="F4702" s="101">
        <v>39022</v>
      </c>
      <c r="G4702" s="102">
        <v>192737</v>
      </c>
      <c r="H4702" s="103">
        <v>46233</v>
      </c>
      <c r="I4702" s="104" t="s">
        <v>926</v>
      </c>
      <c r="J4702" s="77"/>
      <c r="K4702" s="77" t="str">
        <f ca="1">+IF(ISERROR(MATCH([1]!WORKORDER[[#This Row],[TRAVELER]],[1]!Table1[TRAVELER],0)),K4702,"Shipped")</f>
        <v>Shipped</v>
      </c>
      <c r="L4702" s="77">
        <f ca="1">IF(ISERROR(MATCH([1]!WORKORDER[[#This Row],[TRAVELER]],[1]!Table1[TRAVELER],0)),L4702,#REF!)</f>
        <v>29934</v>
      </c>
    </row>
    <row r="4703" spans="1:12" hidden="1" x14ac:dyDescent="0.25">
      <c r="A4703" s="77">
        <v>714517</v>
      </c>
      <c r="B4703" s="77" t="s">
        <v>945</v>
      </c>
      <c r="C4703" s="77">
        <v>1448</v>
      </c>
      <c r="D4703" s="77"/>
      <c r="E4703" s="100">
        <v>1032</v>
      </c>
      <c r="F4703" s="101">
        <v>37391</v>
      </c>
      <c r="G4703" s="102">
        <v>192737</v>
      </c>
      <c r="H4703" s="103">
        <v>46233</v>
      </c>
      <c r="I4703" s="104" t="s">
        <v>926</v>
      </c>
      <c r="J4703" s="77"/>
      <c r="K4703" s="77" t="str">
        <f ca="1">+IF(ISERROR(MATCH([1]!WORKORDER[[#This Row],[TRAVELER]],[1]!Table1[TRAVELER],0)),K4703,"Shipped")</f>
        <v>Shipped</v>
      </c>
      <c r="L4703" s="77">
        <f ca="1">IF(ISERROR(MATCH([1]!WORKORDER[[#This Row],[TRAVELER]],[1]!Table1[TRAVELER],0)),L4703,#REF!)</f>
        <v>29932</v>
      </c>
    </row>
    <row r="4704" spans="1:12" hidden="1" x14ac:dyDescent="0.25">
      <c r="A4704" s="77">
        <v>714542</v>
      </c>
      <c r="B4704" s="77" t="s">
        <v>981</v>
      </c>
      <c r="C4704" s="77">
        <v>821</v>
      </c>
      <c r="D4704" s="77"/>
      <c r="E4704" s="100">
        <v>1115</v>
      </c>
      <c r="F4704" s="101">
        <v>23978</v>
      </c>
      <c r="G4704" s="102">
        <v>192831</v>
      </c>
      <c r="H4704" s="103">
        <v>46238</v>
      </c>
      <c r="I4704" s="104" t="s">
        <v>926</v>
      </c>
      <c r="J4704" s="77"/>
      <c r="K4704" s="77" t="str">
        <f ca="1">+IF(ISERROR(MATCH([1]!WORKORDER[[#This Row],[TRAVELER]],[1]!Table1[TRAVELER],0)),K4704,"Shipped")</f>
        <v>Shipped</v>
      </c>
      <c r="L4704" s="77">
        <f ca="1">IF(ISERROR(MATCH([1]!WORKORDER[[#This Row],[TRAVELER]],[1]!Table1[TRAVELER],0)),L4704,#REF!)</f>
        <v>29948</v>
      </c>
    </row>
    <row r="4705" spans="1:12" hidden="1" x14ac:dyDescent="0.25">
      <c r="A4705" s="77">
        <v>714543</v>
      </c>
      <c r="B4705" s="77" t="s">
        <v>981</v>
      </c>
      <c r="C4705" s="77">
        <v>1632</v>
      </c>
      <c r="D4705" s="77"/>
      <c r="E4705" s="100">
        <v>1119</v>
      </c>
      <c r="F4705" s="101">
        <v>24065</v>
      </c>
      <c r="G4705" s="102">
        <v>192831</v>
      </c>
      <c r="H4705" s="103">
        <v>46238</v>
      </c>
      <c r="I4705" s="104" t="s">
        <v>926</v>
      </c>
      <c r="J4705" s="77"/>
      <c r="K4705" s="77" t="str">
        <f ca="1">+IF(ISERROR(MATCH([1]!WORKORDER[[#This Row],[TRAVELER]],[1]!Table1[TRAVELER],0)),K4705,"Shipped")</f>
        <v>Shipped</v>
      </c>
      <c r="L4705" s="77">
        <f ca="1">IF(ISERROR(MATCH([1]!WORKORDER[[#This Row],[TRAVELER]],[1]!Table1[TRAVELER],0)),L4705,#REF!)</f>
        <v>29939</v>
      </c>
    </row>
    <row r="4706" spans="1:12" hidden="1" x14ac:dyDescent="0.25">
      <c r="A4706" s="77">
        <v>714546</v>
      </c>
      <c r="B4706" s="77" t="s">
        <v>981</v>
      </c>
      <c r="C4706" s="77">
        <v>95</v>
      </c>
      <c r="D4706" s="77"/>
      <c r="E4706" s="100">
        <v>1173</v>
      </c>
      <c r="F4706" s="101">
        <v>25226</v>
      </c>
      <c r="G4706" s="102">
        <v>192831</v>
      </c>
      <c r="H4706" s="103">
        <v>46238</v>
      </c>
      <c r="I4706" s="104" t="s">
        <v>926</v>
      </c>
      <c r="J4706" s="77"/>
      <c r="K4706" s="77" t="str">
        <f ca="1">+IF(ISERROR(MATCH([1]!WORKORDER[[#This Row],[TRAVELER]],[1]!Table1[TRAVELER],0)),K4706,"Shipped")</f>
        <v>Shipped</v>
      </c>
      <c r="L4706" s="77">
        <f ca="1">IF(ISERROR(MATCH([1]!WORKORDER[[#This Row],[TRAVELER]],[1]!Table1[TRAVELER],0)),L4706,#REF!)</f>
        <v>29941</v>
      </c>
    </row>
    <row r="4707" spans="1:12" hidden="1" x14ac:dyDescent="0.25">
      <c r="A4707" s="77">
        <v>714547</v>
      </c>
      <c r="B4707" s="77" t="s">
        <v>981</v>
      </c>
      <c r="C4707" s="77">
        <v>1343</v>
      </c>
      <c r="D4707" s="77"/>
      <c r="E4707" s="100">
        <v>1136</v>
      </c>
      <c r="F4707" s="101">
        <v>24430</v>
      </c>
      <c r="G4707" s="102">
        <v>192831</v>
      </c>
      <c r="H4707" s="103">
        <v>46238</v>
      </c>
      <c r="I4707" s="104" t="s">
        <v>926</v>
      </c>
      <c r="J4707" s="77"/>
      <c r="K4707" s="77" t="str">
        <f ca="1">+IF(ISERROR(MATCH([1]!WORKORDER[[#This Row],[TRAVELER]],[1]!Table1[TRAVELER],0)),K4707,"Shipped")</f>
        <v>Shipped</v>
      </c>
      <c r="L4707" s="77">
        <f ca="1">IF(ISERROR(MATCH([1]!WORKORDER[[#This Row],[TRAVELER]],[1]!Table1[TRAVELER],0)),L4707,#REF!)</f>
        <v>29941</v>
      </c>
    </row>
    <row r="4708" spans="1:12" hidden="1" x14ac:dyDescent="0.25">
      <c r="A4708" s="77">
        <v>714548</v>
      </c>
      <c r="B4708" s="77" t="s">
        <v>981</v>
      </c>
      <c r="C4708" s="77">
        <v>1808</v>
      </c>
      <c r="D4708" s="77"/>
      <c r="E4708" s="100">
        <v>1154</v>
      </c>
      <c r="F4708" s="101">
        <v>24817</v>
      </c>
      <c r="G4708" s="102">
        <v>192831</v>
      </c>
      <c r="H4708" s="103">
        <v>46238</v>
      </c>
      <c r="I4708" s="104" t="s">
        <v>926</v>
      </c>
      <c r="J4708" s="77"/>
      <c r="K4708" s="77" t="str">
        <f ca="1">+IF(ISERROR(MATCH([1]!WORKORDER[[#This Row],[TRAVELER]],[1]!Table1[TRAVELER],0)),K4708,"Shipped")</f>
        <v>Shipped</v>
      </c>
      <c r="L4708" s="77">
        <f ca="1">IF(ISERROR(MATCH([1]!WORKORDER[[#This Row],[TRAVELER]],[1]!Table1[TRAVELER],0)),L4708,#REF!)</f>
        <v>29939</v>
      </c>
    </row>
    <row r="4709" spans="1:12" hidden="1" x14ac:dyDescent="0.25">
      <c r="A4709" s="77">
        <v>714549</v>
      </c>
      <c r="B4709" s="77" t="s">
        <v>981</v>
      </c>
      <c r="C4709" s="77">
        <v>15</v>
      </c>
      <c r="D4709" s="77"/>
      <c r="E4709" s="100">
        <v>1156</v>
      </c>
      <c r="F4709" s="101">
        <v>24860</v>
      </c>
      <c r="G4709" s="102">
        <v>192831</v>
      </c>
      <c r="H4709" s="103">
        <v>46238</v>
      </c>
      <c r="I4709" s="104" t="s">
        <v>926</v>
      </c>
      <c r="J4709" s="77"/>
      <c r="K4709" s="77">
        <f ca="1">+IF(ISERROR(MATCH([1]!WORKORDER[[#This Row],[TRAVELER]],[1]!Table1[TRAVELER],0)),K4709,"Shipped")</f>
        <v>0</v>
      </c>
      <c r="L4709" s="77">
        <f ca="1">IF(ISERROR(MATCH([1]!WORKORDER[[#This Row],[TRAVELER]],[1]!Table1[TRAVELER],0)),L4709,#REF!)</f>
        <v>0</v>
      </c>
    </row>
    <row r="4710" spans="1:12" hidden="1" x14ac:dyDescent="0.25">
      <c r="A4710" s="77">
        <v>714550</v>
      </c>
      <c r="B4710" s="77" t="s">
        <v>981</v>
      </c>
      <c r="C4710" s="77">
        <v>1682</v>
      </c>
      <c r="D4710" s="77"/>
      <c r="E4710" s="100">
        <v>1186</v>
      </c>
      <c r="F4710" s="101">
        <v>25505</v>
      </c>
      <c r="G4710" s="102">
        <v>192831</v>
      </c>
      <c r="H4710" s="103">
        <v>46238</v>
      </c>
      <c r="I4710" s="104" t="s">
        <v>926</v>
      </c>
      <c r="J4710" s="77"/>
      <c r="K4710" s="77" t="str">
        <f ca="1">+IF(ISERROR(MATCH([1]!WORKORDER[[#This Row],[TRAVELER]],[1]!Table1[TRAVELER],0)),K4710,"Shipped")</f>
        <v>Shipped</v>
      </c>
      <c r="L4710" s="77">
        <f ca="1">IF(ISERROR(MATCH([1]!WORKORDER[[#This Row],[TRAVELER]],[1]!Table1[TRAVELER],0)),L4710,#REF!)</f>
        <v>29939</v>
      </c>
    </row>
    <row r="4711" spans="1:12" hidden="1" x14ac:dyDescent="0.25">
      <c r="A4711" s="77">
        <v>714551</v>
      </c>
      <c r="B4711" s="77" t="s">
        <v>981</v>
      </c>
      <c r="C4711" s="77">
        <v>941</v>
      </c>
      <c r="D4711" s="77"/>
      <c r="E4711" s="100">
        <v>1093</v>
      </c>
      <c r="F4711" s="101">
        <v>23505</v>
      </c>
      <c r="G4711" s="102">
        <v>192831</v>
      </c>
      <c r="H4711" s="103">
        <v>46238</v>
      </c>
      <c r="I4711" s="104" t="s">
        <v>926</v>
      </c>
      <c r="J4711" s="77"/>
      <c r="K4711" s="77" t="str">
        <f ca="1">+IF(ISERROR(MATCH([1]!WORKORDER[[#This Row],[TRAVELER]],[1]!Table1[TRAVELER],0)),K4711,"Shipped")</f>
        <v>Shipped</v>
      </c>
      <c r="L4711" s="77">
        <f ca="1">IF(ISERROR(MATCH([1]!WORKORDER[[#This Row],[TRAVELER]],[1]!Table1[TRAVELER],0)),L4711,#REF!)</f>
        <v>29941</v>
      </c>
    </row>
    <row r="4712" spans="1:12" hidden="1" x14ac:dyDescent="0.25">
      <c r="A4712" s="77">
        <v>714552</v>
      </c>
      <c r="B4712" s="77" t="s">
        <v>981</v>
      </c>
      <c r="C4712" s="77">
        <v>181</v>
      </c>
      <c r="D4712" s="77"/>
      <c r="E4712" s="100">
        <v>1131</v>
      </c>
      <c r="F4712" s="101">
        <v>24323</v>
      </c>
      <c r="G4712" s="102">
        <v>192831</v>
      </c>
      <c r="H4712" s="103">
        <v>46238</v>
      </c>
      <c r="I4712" s="104" t="s">
        <v>926</v>
      </c>
      <c r="J4712" s="77"/>
      <c r="K4712" s="77" t="str">
        <f ca="1">+IF(ISERROR(MATCH([1]!WORKORDER[[#This Row],[TRAVELER]],[1]!Table1[TRAVELER],0)),K4712,"Shipped")</f>
        <v>Shipped</v>
      </c>
      <c r="L4712" s="77">
        <f ca="1">IF(ISERROR(MATCH([1]!WORKORDER[[#This Row],[TRAVELER]],[1]!Table1[TRAVELER],0)),L4712,#REF!)</f>
        <v>29941</v>
      </c>
    </row>
    <row r="4713" spans="1:12" hidden="1" x14ac:dyDescent="0.25">
      <c r="A4713" s="77">
        <v>714553</v>
      </c>
      <c r="B4713" s="77" t="s">
        <v>981</v>
      </c>
      <c r="C4713" s="77">
        <v>918</v>
      </c>
      <c r="D4713" s="77"/>
      <c r="E4713" s="100">
        <v>1184</v>
      </c>
      <c r="F4713" s="101">
        <v>25462</v>
      </c>
      <c r="G4713" s="102">
        <v>192831</v>
      </c>
      <c r="H4713" s="103">
        <v>46238</v>
      </c>
      <c r="I4713" s="104" t="s">
        <v>926</v>
      </c>
      <c r="J4713" s="77"/>
      <c r="K4713" s="77">
        <f ca="1">+IF(ISERROR(MATCH([1]!WORKORDER[[#This Row],[TRAVELER]],[1]!Table1[TRAVELER],0)),K4713,"Shipped")</f>
        <v>0</v>
      </c>
      <c r="L4713" s="77">
        <f ca="1">IF(ISERROR(MATCH([1]!WORKORDER[[#This Row],[TRAVELER]],[1]!Table1[TRAVELER],0)),L4713,#REF!)</f>
        <v>0</v>
      </c>
    </row>
    <row r="4714" spans="1:12" hidden="1" x14ac:dyDescent="0.25">
      <c r="A4714" s="77">
        <v>714556</v>
      </c>
      <c r="B4714" s="77" t="s">
        <v>981</v>
      </c>
      <c r="C4714" s="77">
        <v>21</v>
      </c>
      <c r="D4714" s="77"/>
      <c r="E4714" s="100">
        <v>1082</v>
      </c>
      <c r="F4714" s="101">
        <v>23269</v>
      </c>
      <c r="G4714" s="102">
        <v>192831</v>
      </c>
      <c r="H4714" s="103">
        <v>46238</v>
      </c>
      <c r="I4714" s="104" t="s">
        <v>926</v>
      </c>
      <c r="J4714" s="77"/>
      <c r="K4714" s="77">
        <f ca="1">+IF(ISERROR(MATCH([1]!WORKORDER[[#This Row],[TRAVELER]],[1]!Table1[TRAVELER],0)),K4714,"Shipped")</f>
        <v>0</v>
      </c>
      <c r="L4714" s="77">
        <f ca="1">IF(ISERROR(MATCH([1]!WORKORDER[[#This Row],[TRAVELER]],[1]!Table1[TRAVELER],0)),L4714,#REF!)</f>
        <v>0</v>
      </c>
    </row>
    <row r="4715" spans="1:12" hidden="1" x14ac:dyDescent="0.25">
      <c r="A4715" s="77">
        <v>714557</v>
      </c>
      <c r="B4715" s="77" t="s">
        <v>981</v>
      </c>
      <c r="C4715" s="77">
        <v>1525</v>
      </c>
      <c r="D4715" s="77"/>
      <c r="E4715" s="100">
        <v>1210</v>
      </c>
      <c r="F4715" s="101">
        <v>26022</v>
      </c>
      <c r="G4715" s="102">
        <v>192831</v>
      </c>
      <c r="H4715" s="103">
        <v>46238</v>
      </c>
      <c r="I4715" s="104" t="s">
        <v>926</v>
      </c>
      <c r="J4715" s="77"/>
      <c r="K4715" s="77" t="str">
        <f ca="1">+IF(ISERROR(MATCH([1]!WORKORDER[[#This Row],[TRAVELER]],[1]!Table1[TRAVELER],0)),K4715,"Shipped")</f>
        <v>Shipped</v>
      </c>
      <c r="L4715" s="77">
        <f ca="1">IF(ISERROR(MATCH([1]!WORKORDER[[#This Row],[TRAVELER]],[1]!Table1[TRAVELER],0)),L4715,#REF!)</f>
        <v>29941</v>
      </c>
    </row>
    <row r="4716" spans="1:12" hidden="1" x14ac:dyDescent="0.25">
      <c r="A4716" s="77">
        <v>714558</v>
      </c>
      <c r="B4716" s="77" t="s">
        <v>973</v>
      </c>
      <c r="C4716" s="77">
        <v>1106</v>
      </c>
      <c r="D4716" s="77"/>
      <c r="E4716" s="100">
        <v>1073</v>
      </c>
      <c r="F4716" s="101">
        <v>27303</v>
      </c>
      <c r="G4716" s="102">
        <v>192933</v>
      </c>
      <c r="H4716" s="103">
        <v>46240</v>
      </c>
      <c r="I4716" s="104" t="s">
        <v>2635</v>
      </c>
      <c r="J4716" s="77"/>
      <c r="K4716" s="77" t="str">
        <f ca="1">+IF(ISERROR(MATCH([1]!WORKORDER[[#This Row],[TRAVELER]],[1]!Table1[TRAVELER],0)),K4716,"Shipped")</f>
        <v>Shipped</v>
      </c>
      <c r="L4716" s="77">
        <f ca="1">IF(ISERROR(MATCH([1]!WORKORDER[[#This Row],[TRAVELER]],[1]!Table1[TRAVELER],0)),L4716,#REF!)</f>
        <v>29956</v>
      </c>
    </row>
    <row r="4717" spans="1:12" hidden="1" x14ac:dyDescent="0.25">
      <c r="A4717" s="77">
        <v>714560</v>
      </c>
      <c r="B4717" s="77" t="s">
        <v>1040</v>
      </c>
      <c r="C4717" s="77">
        <v>404</v>
      </c>
      <c r="D4717" s="77"/>
      <c r="E4717" s="100">
        <v>706</v>
      </c>
      <c r="F4717" s="101">
        <v>6976</v>
      </c>
      <c r="G4717" s="102">
        <v>192887</v>
      </c>
      <c r="H4717" s="103">
        <v>46239</v>
      </c>
      <c r="I4717" s="104" t="s">
        <v>2636</v>
      </c>
      <c r="J4717" s="77"/>
      <c r="K4717" s="77" t="str">
        <f ca="1">+IF(ISERROR(MATCH([1]!WORKORDER[[#This Row],[TRAVELER]],[1]!Table1[TRAVELER],0)),K4717,"Shipped")</f>
        <v>Shipped</v>
      </c>
      <c r="L4717" s="77">
        <f ca="1">IF(ISERROR(MATCH([1]!WORKORDER[[#This Row],[TRAVELER]],[1]!Table1[TRAVELER],0)),L4717,#REF!)</f>
        <v>29948</v>
      </c>
    </row>
    <row r="4718" spans="1:12" hidden="1" x14ac:dyDescent="0.25">
      <c r="A4718" s="77">
        <v>714561</v>
      </c>
      <c r="B4718" s="77" t="s">
        <v>1040</v>
      </c>
      <c r="C4718" s="77">
        <v>1619</v>
      </c>
      <c r="D4718" s="77"/>
      <c r="E4718" s="100">
        <v>994</v>
      </c>
      <c r="F4718" s="101">
        <v>9822</v>
      </c>
      <c r="G4718" s="102">
        <v>192887</v>
      </c>
      <c r="H4718" s="103">
        <v>46239</v>
      </c>
      <c r="I4718" s="104" t="s">
        <v>2637</v>
      </c>
      <c r="J4718" s="77"/>
      <c r="K4718" s="77" t="str">
        <f ca="1">+IF(ISERROR(MATCH([1]!WORKORDER[[#This Row],[TRAVELER]],[1]!Table1[TRAVELER],0)),K4718,"Shipped")</f>
        <v>Shipped</v>
      </c>
      <c r="L4718" s="77">
        <f ca="1">IF(ISERROR(MATCH([1]!WORKORDER[[#This Row],[TRAVELER]],[1]!Table1[TRAVELER],0)),L4718,#REF!)</f>
        <v>29946</v>
      </c>
    </row>
    <row r="4719" spans="1:12" hidden="1" x14ac:dyDescent="0.25">
      <c r="A4719" s="77">
        <v>714562</v>
      </c>
      <c r="B4719" s="77" t="s">
        <v>952</v>
      </c>
      <c r="C4719" s="77">
        <v>289</v>
      </c>
      <c r="D4719" s="77"/>
      <c r="E4719" s="100">
        <v>794</v>
      </c>
      <c r="F4719" s="101">
        <v>20051</v>
      </c>
      <c r="G4719" s="102">
        <v>192933</v>
      </c>
      <c r="H4719" s="103">
        <v>46240</v>
      </c>
      <c r="I4719" s="104" t="s">
        <v>2638</v>
      </c>
      <c r="J4719" s="77"/>
      <c r="K4719" s="77" t="str">
        <f ca="1">+IF(ISERROR(MATCH([1]!WORKORDER[[#This Row],[TRAVELER]],[1]!Table1[TRAVELER],0)),K4719,"Shipped")</f>
        <v>Shipped</v>
      </c>
      <c r="L4719" s="77">
        <f ca="1">IF(ISERROR(MATCH([1]!WORKORDER[[#This Row],[TRAVELER]],[1]!Table1[TRAVELER],0)),L4719,#REF!)</f>
        <v>29961</v>
      </c>
    </row>
    <row r="4720" spans="1:12" hidden="1" x14ac:dyDescent="0.25">
      <c r="A4720" s="77">
        <v>714563</v>
      </c>
      <c r="B4720" s="77" t="s">
        <v>952</v>
      </c>
      <c r="C4720" s="77">
        <v>47</v>
      </c>
      <c r="D4720" s="77"/>
      <c r="E4720" s="100">
        <v>832</v>
      </c>
      <c r="F4720" s="101">
        <v>21010</v>
      </c>
      <c r="G4720" s="102">
        <v>192933</v>
      </c>
      <c r="H4720" s="103">
        <v>46240</v>
      </c>
      <c r="I4720" s="104" t="s">
        <v>2639</v>
      </c>
      <c r="J4720" s="77"/>
      <c r="K4720" s="77" t="str">
        <f ca="1">+IF(ISERROR(MATCH([1]!WORKORDER[[#This Row],[TRAVELER]],[1]!Table1[TRAVELER],0)),K4720,"Shipped")</f>
        <v>Shipped</v>
      </c>
      <c r="L4720" s="77">
        <f ca="1">IF(ISERROR(MATCH([1]!WORKORDER[[#This Row],[TRAVELER]],[1]!Table1[TRAVELER],0)),L4720,#REF!)</f>
        <v>29964</v>
      </c>
    </row>
    <row r="4721" spans="1:12" hidden="1" x14ac:dyDescent="0.25">
      <c r="A4721" s="77">
        <v>714564</v>
      </c>
      <c r="B4721" s="77" t="s">
        <v>953</v>
      </c>
      <c r="C4721" s="77">
        <v>1447</v>
      </c>
      <c r="D4721" s="77"/>
      <c r="E4721" s="100">
        <v>680</v>
      </c>
      <c r="F4721" s="101">
        <v>52308</v>
      </c>
      <c r="G4721" s="102">
        <v>192933</v>
      </c>
      <c r="H4721" s="103">
        <v>46240</v>
      </c>
      <c r="I4721" s="104" t="s">
        <v>2640</v>
      </c>
      <c r="J4721" s="77"/>
      <c r="K4721" s="77" t="str">
        <f ca="1">+IF(ISERROR(MATCH([1]!WORKORDER[[#This Row],[TRAVELER]],[1]!Table1[TRAVELER],0)),K4721,"Shipped")</f>
        <v>Shipped</v>
      </c>
      <c r="L4721" s="77">
        <f ca="1">IF(ISERROR(MATCH([1]!WORKORDER[[#This Row],[TRAVELER]],[1]!Table1[TRAVELER],0)),L4721,#REF!)</f>
        <v>29964</v>
      </c>
    </row>
    <row r="4722" spans="1:12" hidden="1" x14ac:dyDescent="0.25">
      <c r="A4722" s="77">
        <v>714565</v>
      </c>
      <c r="B4722" s="77" t="s">
        <v>953</v>
      </c>
      <c r="C4722" s="77">
        <v>763</v>
      </c>
      <c r="D4722" s="77"/>
      <c r="E4722" s="100">
        <v>830</v>
      </c>
      <c r="F4722" s="101">
        <v>63846</v>
      </c>
      <c r="G4722" s="102">
        <v>192933</v>
      </c>
      <c r="H4722" s="103">
        <v>46240</v>
      </c>
      <c r="I4722" s="104" t="s">
        <v>2641</v>
      </c>
      <c r="J4722" s="77"/>
      <c r="K4722" s="77" t="str">
        <f ca="1">+IF(ISERROR(MATCH([1]!WORKORDER[[#This Row],[TRAVELER]],[1]!Table1[TRAVELER],0)),K4722,"Shipped")</f>
        <v>Shipped</v>
      </c>
      <c r="L4722" s="77">
        <f ca="1">IF(ISERROR(MATCH([1]!WORKORDER[[#This Row],[TRAVELER]],[1]!Table1[TRAVELER],0)),L4722,#REF!)</f>
        <v>29956</v>
      </c>
    </row>
    <row r="4723" spans="1:12" hidden="1" x14ac:dyDescent="0.25">
      <c r="A4723" s="77">
        <v>714566</v>
      </c>
      <c r="B4723" s="77" t="s">
        <v>953</v>
      </c>
      <c r="C4723" s="77">
        <v>901</v>
      </c>
      <c r="D4723" s="77"/>
      <c r="E4723" s="100">
        <v>656</v>
      </c>
      <c r="F4723" s="101">
        <v>50462</v>
      </c>
      <c r="G4723" s="102">
        <v>192933</v>
      </c>
      <c r="H4723" s="103">
        <v>46240</v>
      </c>
      <c r="I4723" s="104" t="s">
        <v>2642</v>
      </c>
      <c r="J4723" s="77"/>
      <c r="K4723" s="77" t="str">
        <f ca="1">+IF(ISERROR(MATCH([1]!WORKORDER[[#This Row],[TRAVELER]],[1]!Table1[TRAVELER],0)),K4723,"Shipped")</f>
        <v>Shipped</v>
      </c>
      <c r="L4723" s="77">
        <f ca="1">IF(ISERROR(MATCH([1]!WORKORDER[[#This Row],[TRAVELER]],[1]!Table1[TRAVELER],0)),L4723,#REF!)</f>
        <v>29956</v>
      </c>
    </row>
    <row r="4724" spans="1:12" hidden="1" x14ac:dyDescent="0.25">
      <c r="A4724" s="77">
        <v>714567</v>
      </c>
      <c r="B4724" s="77" t="s">
        <v>953</v>
      </c>
      <c r="C4724" s="77">
        <v>1580</v>
      </c>
      <c r="D4724" s="77"/>
      <c r="E4724" s="100">
        <v>872</v>
      </c>
      <c r="F4724" s="101">
        <v>67077</v>
      </c>
      <c r="G4724" s="102">
        <v>192933</v>
      </c>
      <c r="H4724" s="103">
        <v>46240</v>
      </c>
      <c r="I4724" s="104" t="s">
        <v>2643</v>
      </c>
      <c r="J4724" s="77"/>
      <c r="K4724" s="77" t="str">
        <f ca="1">+IF(ISERROR(MATCH([1]!WORKORDER[[#This Row],[TRAVELER]],[1]!Table1[TRAVELER],0)),K4724,"Shipped")</f>
        <v>Shipped</v>
      </c>
      <c r="L4724" s="77">
        <f ca="1">IF(ISERROR(MATCH([1]!WORKORDER[[#This Row],[TRAVELER]],[1]!Table1[TRAVELER],0)),L4724,#REF!)</f>
        <v>29956</v>
      </c>
    </row>
    <row r="4725" spans="1:12" hidden="1" x14ac:dyDescent="0.25">
      <c r="A4725" s="77">
        <v>714570</v>
      </c>
      <c r="B4725" s="77" t="s">
        <v>967</v>
      </c>
      <c r="C4725" s="77">
        <v>210</v>
      </c>
      <c r="D4725" s="77"/>
      <c r="E4725" s="100">
        <v>533</v>
      </c>
      <c r="F4725" s="101">
        <v>10967</v>
      </c>
      <c r="G4725" s="102">
        <v>192933</v>
      </c>
      <c r="H4725" s="103">
        <v>46240</v>
      </c>
      <c r="I4725" s="104" t="s">
        <v>2644</v>
      </c>
      <c r="J4725" s="77"/>
      <c r="K4725" s="77" t="str">
        <f ca="1">+IF(ISERROR(MATCH([1]!WORKORDER[[#This Row],[TRAVELER]],[1]!Table1[TRAVELER],0)),K4725,"Shipped")</f>
        <v>Shipped</v>
      </c>
      <c r="L4725" s="77">
        <f ca="1">IF(ISERROR(MATCH([1]!WORKORDER[[#This Row],[TRAVELER]],[1]!Table1[TRAVELER],0)),L4725,#REF!)</f>
        <v>29961</v>
      </c>
    </row>
    <row r="4726" spans="1:12" hidden="1" x14ac:dyDescent="0.25">
      <c r="A4726" s="77">
        <v>714571</v>
      </c>
      <c r="B4726" s="77" t="s">
        <v>967</v>
      </c>
      <c r="C4726" s="77">
        <v>1676</v>
      </c>
      <c r="D4726" s="77"/>
      <c r="E4726" s="100">
        <v>380</v>
      </c>
      <c r="F4726" s="101">
        <v>7819</v>
      </c>
      <c r="G4726" s="102">
        <v>192933</v>
      </c>
      <c r="H4726" s="103">
        <v>46240</v>
      </c>
      <c r="I4726" s="104" t="s">
        <v>2645</v>
      </c>
      <c r="J4726" s="77"/>
      <c r="K4726" s="77" t="str">
        <f ca="1">+IF(ISERROR(MATCH([1]!WORKORDER[[#This Row],[TRAVELER]],[1]!Table1[TRAVELER],0)),K4726,"Shipped")</f>
        <v>Shipped</v>
      </c>
      <c r="L4726" s="77">
        <f ca="1">IF(ISERROR(MATCH([1]!WORKORDER[[#This Row],[TRAVELER]],[1]!Table1[TRAVELER],0)),L4726,#REF!)</f>
        <v>29964</v>
      </c>
    </row>
    <row r="4727" spans="1:12" hidden="1" x14ac:dyDescent="0.25">
      <c r="A4727" s="77">
        <v>714572</v>
      </c>
      <c r="B4727" s="77" t="s">
        <v>968</v>
      </c>
      <c r="C4727" s="77">
        <v>170</v>
      </c>
      <c r="D4727" s="77"/>
      <c r="E4727" s="100">
        <v>571</v>
      </c>
      <c r="F4727" s="101">
        <v>10018</v>
      </c>
      <c r="G4727" s="102">
        <v>192933</v>
      </c>
      <c r="H4727" s="103">
        <v>46240</v>
      </c>
      <c r="I4727" s="104" t="s">
        <v>2646</v>
      </c>
      <c r="J4727" s="77"/>
      <c r="K4727" s="77" t="str">
        <f ca="1">+IF(ISERROR(MATCH([1]!WORKORDER[[#This Row],[TRAVELER]],[1]!Table1[TRAVELER],0)),K4727,"Shipped")</f>
        <v>Shipped</v>
      </c>
      <c r="L4727" s="77">
        <f ca="1">IF(ISERROR(MATCH([1]!WORKORDER[[#This Row],[TRAVELER]],[1]!Table1[TRAVELER],0)),L4727,#REF!)</f>
        <v>29961</v>
      </c>
    </row>
    <row r="4728" spans="1:12" hidden="1" x14ac:dyDescent="0.25">
      <c r="A4728" s="77">
        <v>714573</v>
      </c>
      <c r="B4728" s="77" t="s">
        <v>968</v>
      </c>
      <c r="C4728" s="77">
        <v>1053</v>
      </c>
      <c r="D4728" s="77"/>
      <c r="E4728" s="100">
        <v>819</v>
      </c>
      <c r="F4728" s="101">
        <v>14368</v>
      </c>
      <c r="G4728" s="102">
        <v>192933</v>
      </c>
      <c r="H4728" s="103">
        <v>46240</v>
      </c>
      <c r="I4728" s="104" t="s">
        <v>2647</v>
      </c>
      <c r="J4728" s="77"/>
      <c r="K4728" s="77" t="str">
        <f ca="1">+IF(ISERROR(MATCH([1]!WORKORDER[[#This Row],[TRAVELER]],[1]!Table1[TRAVELER],0)),K4728,"Shipped")</f>
        <v>Shipped</v>
      </c>
      <c r="L4728" s="77">
        <f ca="1">IF(ISERROR(MATCH([1]!WORKORDER[[#This Row],[TRAVELER]],[1]!Table1[TRAVELER],0)),L4728,#REF!)</f>
        <v>29961</v>
      </c>
    </row>
    <row r="4729" spans="1:12" hidden="1" x14ac:dyDescent="0.25">
      <c r="A4729" s="77">
        <v>714582</v>
      </c>
      <c r="B4729" s="77" t="s">
        <v>959</v>
      </c>
      <c r="C4729" s="77">
        <v>81</v>
      </c>
      <c r="D4729" s="77"/>
      <c r="E4729" s="100">
        <v>923</v>
      </c>
      <c r="F4729" s="101">
        <v>41765</v>
      </c>
      <c r="G4729" s="102">
        <v>192887</v>
      </c>
      <c r="H4729" s="103">
        <v>46239</v>
      </c>
      <c r="I4729" s="104" t="s">
        <v>2648</v>
      </c>
      <c r="J4729" s="77"/>
      <c r="K4729" s="77" t="str">
        <f ca="1">+IF(ISERROR(MATCH([1]!WORKORDER[[#This Row],[TRAVELER]],[1]!Table1[TRAVELER],0)),K4729,"Shipped")</f>
        <v>Shipped</v>
      </c>
      <c r="L4729" s="77">
        <f ca="1">IF(ISERROR(MATCH([1]!WORKORDER[[#This Row],[TRAVELER]],[1]!Table1[TRAVELER],0)),L4729,#REF!)</f>
        <v>29956</v>
      </c>
    </row>
    <row r="4730" spans="1:12" hidden="1" x14ac:dyDescent="0.25">
      <c r="A4730" s="77">
        <v>714583</v>
      </c>
      <c r="B4730" s="77" t="s">
        <v>959</v>
      </c>
      <c r="C4730" s="77">
        <v>332</v>
      </c>
      <c r="D4730" s="77"/>
      <c r="E4730" s="100">
        <v>820</v>
      </c>
      <c r="F4730" s="101">
        <v>37104</v>
      </c>
      <c r="G4730" s="102">
        <v>192887</v>
      </c>
      <c r="H4730" s="103">
        <v>46239</v>
      </c>
      <c r="I4730" s="104" t="s">
        <v>2649</v>
      </c>
      <c r="J4730" s="77"/>
      <c r="K4730" s="77" t="str">
        <f ca="1">+IF(ISERROR(MATCH([1]!WORKORDER[[#This Row],[TRAVELER]],[1]!Table1[TRAVELER],0)),K4730,"Shipped")</f>
        <v>Shipped</v>
      </c>
      <c r="L4730" s="77">
        <f ca="1">IF(ISERROR(MATCH([1]!WORKORDER[[#This Row],[TRAVELER]],[1]!Table1[TRAVELER],0)),L4730,#REF!)</f>
        <v>29948</v>
      </c>
    </row>
    <row r="4731" spans="1:12" hidden="1" x14ac:dyDescent="0.25">
      <c r="A4731" s="77">
        <v>714584</v>
      </c>
      <c r="B4731" s="77" t="s">
        <v>959</v>
      </c>
      <c r="C4731" s="77">
        <v>1698</v>
      </c>
      <c r="D4731" s="77"/>
      <c r="E4731" s="100">
        <v>966</v>
      </c>
      <c r="F4731" s="101">
        <v>43710</v>
      </c>
      <c r="G4731" s="102">
        <v>192887</v>
      </c>
      <c r="H4731" s="103">
        <v>46239</v>
      </c>
      <c r="I4731" s="104" t="s">
        <v>2650</v>
      </c>
      <c r="J4731" s="77"/>
      <c r="K4731" s="77" t="str">
        <f ca="1">+IF(ISERROR(MATCH([1]!WORKORDER[[#This Row],[TRAVELER]],[1]!Table1[TRAVELER],0)),K4731,"Shipped")</f>
        <v>Shipped</v>
      </c>
      <c r="L4731" s="77">
        <f ca="1">IF(ISERROR(MATCH([1]!WORKORDER[[#This Row],[TRAVELER]],[1]!Table1[TRAVELER],0)),L4731,#REF!)</f>
        <v>29948</v>
      </c>
    </row>
    <row r="4732" spans="1:12" hidden="1" x14ac:dyDescent="0.25">
      <c r="A4732" s="77">
        <v>714585</v>
      </c>
      <c r="B4732" s="77" t="s">
        <v>959</v>
      </c>
      <c r="C4732" s="77">
        <v>1398</v>
      </c>
      <c r="D4732" s="77"/>
      <c r="E4732" s="100">
        <v>788</v>
      </c>
      <c r="F4732" s="101">
        <v>35656</v>
      </c>
      <c r="G4732" s="102">
        <v>192887</v>
      </c>
      <c r="H4732" s="103">
        <v>46239</v>
      </c>
      <c r="I4732" s="104" t="s">
        <v>2651</v>
      </c>
      <c r="J4732" s="77"/>
      <c r="K4732" s="77" t="str">
        <f ca="1">+IF(ISERROR(MATCH([1]!WORKORDER[[#This Row],[TRAVELER]],[1]!Table1[TRAVELER],0)),K4732,"Shipped")</f>
        <v>Shipped</v>
      </c>
      <c r="L4732" s="77">
        <f ca="1">IF(ISERROR(MATCH([1]!WORKORDER[[#This Row],[TRAVELER]],[1]!Table1[TRAVELER],0)),L4732,#REF!)</f>
        <v>29948</v>
      </c>
    </row>
    <row r="4733" spans="1:12" hidden="1" x14ac:dyDescent="0.25">
      <c r="A4733" s="77">
        <v>714586</v>
      </c>
      <c r="B4733" s="77" t="s">
        <v>959</v>
      </c>
      <c r="C4733" s="77">
        <v>1108</v>
      </c>
      <c r="D4733" s="77"/>
      <c r="E4733" s="100">
        <v>893</v>
      </c>
      <c r="F4733" s="101">
        <v>40407</v>
      </c>
      <c r="G4733" s="102">
        <v>192887</v>
      </c>
      <c r="H4733" s="103">
        <v>46239</v>
      </c>
      <c r="I4733" s="104" t="s">
        <v>2652</v>
      </c>
      <c r="J4733" s="77"/>
      <c r="K4733" s="77" t="str">
        <f ca="1">+IF(ISERROR(MATCH([1]!WORKORDER[[#This Row],[TRAVELER]],[1]!Table1[TRAVELER],0)),K4733,"Shipped")</f>
        <v>Shipped</v>
      </c>
      <c r="L4733" s="77">
        <f ca="1">IF(ISERROR(MATCH([1]!WORKORDER[[#This Row],[TRAVELER]],[1]!Table1[TRAVELER],0)),L4733,#REF!)</f>
        <v>29956</v>
      </c>
    </row>
    <row r="4734" spans="1:12" hidden="1" x14ac:dyDescent="0.25">
      <c r="A4734" s="77">
        <v>714587</v>
      </c>
      <c r="B4734" s="77" t="s">
        <v>959</v>
      </c>
      <c r="C4734" s="77">
        <v>1388</v>
      </c>
      <c r="D4734" s="77"/>
      <c r="E4734" s="100">
        <v>870</v>
      </c>
      <c r="F4734" s="101">
        <v>39367</v>
      </c>
      <c r="G4734" s="102">
        <v>192887</v>
      </c>
      <c r="H4734" s="103">
        <v>46239</v>
      </c>
      <c r="I4734" s="104" t="s">
        <v>2653</v>
      </c>
      <c r="J4734" s="77"/>
      <c r="K4734" s="77" t="str">
        <f ca="1">+IF(ISERROR(MATCH([1]!WORKORDER[[#This Row],[TRAVELER]],[1]!Table1[TRAVELER],0)),K4734,"Shipped")</f>
        <v>Shipped</v>
      </c>
      <c r="L4734" s="77">
        <f ca="1">IF(ISERROR(MATCH([1]!WORKORDER[[#This Row],[TRAVELER]],[1]!Table1[TRAVELER],0)),L4734,#REF!)</f>
        <v>29946</v>
      </c>
    </row>
    <row r="4735" spans="1:12" hidden="1" x14ac:dyDescent="0.25">
      <c r="A4735" s="77">
        <v>714588</v>
      </c>
      <c r="B4735" s="77">
        <v>11561645</v>
      </c>
      <c r="C4735" s="77">
        <v>1807</v>
      </c>
      <c r="D4735" s="77"/>
      <c r="E4735" s="100">
        <v>1011</v>
      </c>
      <c r="F4735" s="101">
        <v>131299</v>
      </c>
      <c r="G4735" s="102">
        <v>192887</v>
      </c>
      <c r="H4735" s="103">
        <v>46239</v>
      </c>
      <c r="I4735" s="104" t="s">
        <v>2654</v>
      </c>
      <c r="J4735" s="77"/>
      <c r="K4735" s="77" t="str">
        <f ca="1">+IF(ISERROR(MATCH([1]!WORKORDER[[#This Row],[TRAVELER]],[1]!Table1[TRAVELER],0)),K4735,"Shipped")</f>
        <v>Shipped</v>
      </c>
      <c r="L4735" s="77">
        <f ca="1">IF(ISERROR(MATCH([1]!WORKORDER[[#This Row],[TRAVELER]],[1]!Table1[TRAVELER],0)),L4735,#REF!)</f>
        <v>29954</v>
      </c>
    </row>
    <row r="4736" spans="1:12" hidden="1" x14ac:dyDescent="0.25">
      <c r="A4736" s="77">
        <v>714589</v>
      </c>
      <c r="B4736" s="77">
        <v>11561645</v>
      </c>
      <c r="C4736" s="77">
        <v>1787</v>
      </c>
      <c r="D4736" s="77"/>
      <c r="E4736" s="100">
        <v>920</v>
      </c>
      <c r="F4736" s="101">
        <v>119481</v>
      </c>
      <c r="G4736" s="102">
        <v>192887</v>
      </c>
      <c r="H4736" s="103">
        <v>46239</v>
      </c>
      <c r="I4736" s="104" t="s">
        <v>2655</v>
      </c>
      <c r="J4736" s="77"/>
      <c r="K4736" s="77" t="str">
        <f ca="1">+IF(ISERROR(MATCH([1]!WORKORDER[[#This Row],[TRAVELER]],[1]!Table1[TRAVELER],0)),K4736,"Shipped")</f>
        <v>Shipped</v>
      </c>
      <c r="L4736" s="77">
        <f ca="1">IF(ISERROR(MATCH([1]!WORKORDER[[#This Row],[TRAVELER]],[1]!Table1[TRAVELER],0)),L4736,#REF!)</f>
        <v>29964</v>
      </c>
    </row>
    <row r="4737" spans="1:12" hidden="1" x14ac:dyDescent="0.25">
      <c r="A4737" s="77">
        <v>714590</v>
      </c>
      <c r="B4737" s="77" t="s">
        <v>2656</v>
      </c>
      <c r="C4737" s="77">
        <v>976</v>
      </c>
      <c r="D4737" s="77"/>
      <c r="E4737" s="100">
        <v>543</v>
      </c>
      <c r="F4737" s="101">
        <v>50748</v>
      </c>
      <c r="G4737" s="102">
        <v>192954</v>
      </c>
      <c r="H4737" s="103">
        <v>46241</v>
      </c>
      <c r="I4737" s="104" t="s">
        <v>2657</v>
      </c>
      <c r="J4737" s="77"/>
      <c r="K4737" s="77" t="str">
        <f ca="1">+IF(ISERROR(MATCH([1]!WORKORDER[[#This Row],[TRAVELER]],[1]!Table1[TRAVELER],0)),K4737,"Shipped")</f>
        <v>Shipped</v>
      </c>
      <c r="L4737" s="77">
        <f ca="1">IF(ISERROR(MATCH([1]!WORKORDER[[#This Row],[TRAVELER]],[1]!Table1[TRAVELER],0)),L4737,#REF!)</f>
        <v>29964</v>
      </c>
    </row>
    <row r="4738" spans="1:12" hidden="1" x14ac:dyDescent="0.25">
      <c r="A4738" s="77">
        <v>714608</v>
      </c>
      <c r="B4738" s="77" t="s">
        <v>936</v>
      </c>
      <c r="C4738" s="77">
        <v>1635</v>
      </c>
      <c r="D4738" s="77"/>
      <c r="E4738" s="100">
        <v>934</v>
      </c>
      <c r="F4738" s="101">
        <v>49681</v>
      </c>
      <c r="G4738" s="102">
        <v>192745</v>
      </c>
      <c r="H4738" s="103">
        <v>46233</v>
      </c>
      <c r="I4738" s="104" t="s">
        <v>2658</v>
      </c>
      <c r="J4738" s="77"/>
      <c r="K4738" s="77" t="str">
        <f ca="1">+IF(ISERROR(MATCH([1]!WORKORDER[[#This Row],[TRAVELER]],[1]!Table1[TRAVELER],0)),K4738,"Shipped")</f>
        <v>Shipped</v>
      </c>
      <c r="L4738" s="77">
        <f ca="1">IF(ISERROR(MATCH([1]!WORKORDER[[#This Row],[TRAVELER]],[1]!Table1[TRAVELER],0)),L4738,#REF!)</f>
        <v>29929</v>
      </c>
    </row>
    <row r="4739" spans="1:12" hidden="1" x14ac:dyDescent="0.25">
      <c r="A4739" s="77">
        <v>714612</v>
      </c>
      <c r="B4739" s="77" t="s">
        <v>936</v>
      </c>
      <c r="C4739" s="77">
        <v>87</v>
      </c>
      <c r="D4739" s="77"/>
      <c r="E4739" s="100">
        <v>998</v>
      </c>
      <c r="F4739" s="101">
        <v>53085</v>
      </c>
      <c r="G4739" s="102">
        <v>192745</v>
      </c>
      <c r="H4739" s="103">
        <v>46233</v>
      </c>
      <c r="I4739" s="104" t="s">
        <v>2659</v>
      </c>
      <c r="J4739" s="77"/>
      <c r="K4739" s="77" t="str">
        <f ca="1">+IF(ISERROR(MATCH([1]!WORKORDER[[#This Row],[TRAVELER]],[1]!Table1[TRAVELER],0)),K4739,"Shipped")</f>
        <v>Shipped</v>
      </c>
      <c r="L4739" s="77">
        <f ca="1">IF(ISERROR(MATCH([1]!WORKORDER[[#This Row],[TRAVELER]],[1]!Table1[TRAVELER],0)),L4739,#REF!)</f>
        <v>29932</v>
      </c>
    </row>
    <row r="4740" spans="1:12" hidden="1" x14ac:dyDescent="0.25">
      <c r="A4740" s="77">
        <v>714613</v>
      </c>
      <c r="B4740" s="77" t="s">
        <v>936</v>
      </c>
      <c r="C4740" s="77">
        <v>663</v>
      </c>
      <c r="D4740" s="77"/>
      <c r="E4740" s="100">
        <v>1065</v>
      </c>
      <c r="F4740" s="101">
        <v>56649</v>
      </c>
      <c r="G4740" s="102">
        <v>192745</v>
      </c>
      <c r="H4740" s="103">
        <v>46233</v>
      </c>
      <c r="I4740" s="104" t="s">
        <v>2660</v>
      </c>
      <c r="J4740" s="77"/>
      <c r="K4740" s="77" t="str">
        <f ca="1">+IF(ISERROR(MATCH([1]!WORKORDER[[#This Row],[TRAVELER]],[1]!Table1[TRAVELER],0)),K4740,"Shipped")</f>
        <v>Shipped</v>
      </c>
      <c r="L4740" s="77">
        <f ca="1">IF(ISERROR(MATCH([1]!WORKORDER[[#This Row],[TRAVELER]],[1]!Table1[TRAVELER],0)),L4740,#REF!)</f>
        <v>29929</v>
      </c>
    </row>
    <row r="4741" spans="1:12" hidden="1" x14ac:dyDescent="0.25">
      <c r="A4741" s="77">
        <v>714654</v>
      </c>
      <c r="B4741" s="77">
        <v>11549204</v>
      </c>
      <c r="C4741" s="77">
        <v>105</v>
      </c>
      <c r="D4741" s="77"/>
      <c r="E4741" s="100">
        <v>1196</v>
      </c>
      <c r="F4741" s="101">
        <v>7863</v>
      </c>
      <c r="G4741" s="102">
        <v>192845</v>
      </c>
      <c r="H4741" s="103">
        <v>46238</v>
      </c>
      <c r="I4741" s="104" t="s">
        <v>926</v>
      </c>
      <c r="J4741" s="77"/>
      <c r="K4741" s="77" t="str">
        <f ca="1">+IF(ISERROR(MATCH([1]!WORKORDER[[#This Row],[TRAVELER]],[1]!Table1[TRAVELER],0)),K4741,"Shipped")</f>
        <v>Shipped</v>
      </c>
      <c r="L4741" s="77">
        <f ca="1">IF(ISERROR(MATCH([1]!WORKORDER[[#This Row],[TRAVELER]],[1]!Table1[TRAVELER],0)),L4741,#REF!)</f>
        <v>29954</v>
      </c>
    </row>
    <row r="4742" spans="1:12" hidden="1" x14ac:dyDescent="0.25">
      <c r="A4742" s="77">
        <v>714655</v>
      </c>
      <c r="B4742" s="77">
        <v>11549204</v>
      </c>
      <c r="C4742" s="77">
        <v>419</v>
      </c>
      <c r="D4742" s="77"/>
      <c r="E4742" s="100">
        <v>1099</v>
      </c>
      <c r="F4742" s="101">
        <v>7226</v>
      </c>
      <c r="G4742" s="102">
        <v>192845</v>
      </c>
      <c r="H4742" s="103">
        <v>46238</v>
      </c>
      <c r="I4742" s="104" t="s">
        <v>926</v>
      </c>
      <c r="J4742" s="77"/>
      <c r="K4742" s="77" t="str">
        <f ca="1">+IF(ISERROR(MATCH([1]!WORKORDER[[#This Row],[TRAVELER]],[1]!Table1[TRAVELER],0)),K4742,"Shipped")</f>
        <v>Shipped</v>
      </c>
      <c r="L4742" s="77">
        <f ca="1">IF(ISERROR(MATCH([1]!WORKORDER[[#This Row],[TRAVELER]],[1]!Table1[TRAVELER],0)),L4742,#REF!)</f>
        <v>29954</v>
      </c>
    </row>
    <row r="4743" spans="1:12" hidden="1" x14ac:dyDescent="0.25">
      <c r="A4743" s="77">
        <v>714658</v>
      </c>
      <c r="B4743" s="77">
        <v>11549204</v>
      </c>
      <c r="C4743" s="77">
        <v>1355</v>
      </c>
      <c r="D4743" s="77"/>
      <c r="E4743" s="100">
        <v>1191</v>
      </c>
      <c r="F4743" s="101">
        <v>7830</v>
      </c>
      <c r="G4743" s="102">
        <v>192845</v>
      </c>
      <c r="H4743" s="103">
        <v>46238</v>
      </c>
      <c r="I4743" s="104" t="s">
        <v>926</v>
      </c>
      <c r="J4743" s="77"/>
      <c r="K4743" s="77" t="str">
        <f ca="1">+IF(ISERROR(MATCH([1]!WORKORDER[[#This Row],[TRAVELER]],[1]!Table1[TRAVELER],0)),K4743,"Shipped")</f>
        <v>Shipped</v>
      </c>
      <c r="L4743" s="77">
        <f ca="1">IF(ISERROR(MATCH([1]!WORKORDER[[#This Row],[TRAVELER]],[1]!Table1[TRAVELER],0)),L4743,#REF!)</f>
        <v>29948</v>
      </c>
    </row>
    <row r="4744" spans="1:12" hidden="1" x14ac:dyDescent="0.25">
      <c r="A4744" s="77">
        <v>714659</v>
      </c>
      <c r="B4744" s="77">
        <v>11549204</v>
      </c>
      <c r="C4744" s="77">
        <v>231</v>
      </c>
      <c r="D4744" s="77"/>
      <c r="E4744" s="100">
        <v>1104</v>
      </c>
      <c r="F4744" s="101">
        <v>7258</v>
      </c>
      <c r="G4744" s="102">
        <v>192845</v>
      </c>
      <c r="H4744" s="103">
        <v>46238</v>
      </c>
      <c r="I4744" s="104" t="s">
        <v>926</v>
      </c>
      <c r="J4744" s="77"/>
      <c r="K4744" s="77" t="str">
        <f ca="1">+IF(ISERROR(MATCH([1]!WORKORDER[[#This Row],[TRAVELER]],[1]!Table1[TRAVELER],0)),K4744,"Shipped")</f>
        <v>Shipped</v>
      </c>
      <c r="L4744" s="77">
        <f ca="1">IF(ISERROR(MATCH([1]!WORKORDER[[#This Row],[TRAVELER]],[1]!Table1[TRAVELER],0)),L4744,#REF!)</f>
        <v>29946</v>
      </c>
    </row>
    <row r="4745" spans="1:12" hidden="1" x14ac:dyDescent="0.25">
      <c r="A4745" s="77">
        <v>714660</v>
      </c>
      <c r="B4745" s="77">
        <v>11549204</v>
      </c>
      <c r="C4745" s="77">
        <v>532</v>
      </c>
      <c r="D4745" s="77"/>
      <c r="E4745" s="100">
        <v>1070</v>
      </c>
      <c r="F4745" s="101">
        <v>7035</v>
      </c>
      <c r="G4745" s="102">
        <v>192845</v>
      </c>
      <c r="H4745" s="103">
        <v>46238</v>
      </c>
      <c r="I4745" s="104" t="s">
        <v>926</v>
      </c>
      <c r="J4745" s="77"/>
      <c r="K4745" s="77" t="str">
        <f ca="1">+IF(ISERROR(MATCH([1]!WORKORDER[[#This Row],[TRAVELER]],[1]!Table1[TRAVELER],0)),K4745,"Shipped")</f>
        <v>Shipped</v>
      </c>
      <c r="L4745" s="77">
        <f ca="1">IF(ISERROR(MATCH([1]!WORKORDER[[#This Row],[TRAVELER]],[1]!Table1[TRAVELER],0)),L4745,#REF!)</f>
        <v>29954</v>
      </c>
    </row>
    <row r="4746" spans="1:12" hidden="1" x14ac:dyDescent="0.25">
      <c r="A4746" s="77">
        <v>714661</v>
      </c>
      <c r="B4746" s="77">
        <v>11549204</v>
      </c>
      <c r="C4746" s="77">
        <v>657</v>
      </c>
      <c r="D4746" s="77"/>
      <c r="E4746" s="100">
        <v>1220</v>
      </c>
      <c r="F4746" s="101">
        <v>8021</v>
      </c>
      <c r="G4746" s="102">
        <v>192845</v>
      </c>
      <c r="H4746" s="103">
        <v>46238</v>
      </c>
      <c r="I4746" s="104" t="s">
        <v>926</v>
      </c>
      <c r="J4746" s="77"/>
      <c r="K4746" s="77" t="str">
        <f ca="1">+IF(ISERROR(MATCH([1]!WORKORDER[[#This Row],[TRAVELER]],[1]!Table1[TRAVELER],0)),K4746,"Shipped")</f>
        <v>Shipped</v>
      </c>
      <c r="L4746" s="77">
        <f ca="1">IF(ISERROR(MATCH([1]!WORKORDER[[#This Row],[TRAVELER]],[1]!Table1[TRAVELER],0)),L4746,#REF!)</f>
        <v>29941</v>
      </c>
    </row>
    <row r="4747" spans="1:12" hidden="1" x14ac:dyDescent="0.25">
      <c r="A4747" s="77">
        <v>714662</v>
      </c>
      <c r="B4747" s="77">
        <v>11549204</v>
      </c>
      <c r="C4747" s="77">
        <v>945</v>
      </c>
      <c r="D4747" s="77"/>
      <c r="E4747" s="100">
        <v>1104</v>
      </c>
      <c r="F4747" s="101">
        <v>7258</v>
      </c>
      <c r="G4747" s="102">
        <v>192845</v>
      </c>
      <c r="H4747" s="103">
        <v>46238</v>
      </c>
      <c r="I4747" s="104" t="s">
        <v>926</v>
      </c>
      <c r="J4747" s="77"/>
      <c r="K4747" s="77" t="str">
        <f ca="1">+IF(ISERROR(MATCH([1]!WORKORDER[[#This Row],[TRAVELER]],[1]!Table1[TRAVELER],0)),K4747,"Shipped")</f>
        <v>Shipped</v>
      </c>
      <c r="L4747" s="77">
        <f ca="1">IF(ISERROR(MATCH([1]!WORKORDER[[#This Row],[TRAVELER]],[1]!Table1[TRAVELER],0)),L4747,#REF!)</f>
        <v>29954</v>
      </c>
    </row>
    <row r="4748" spans="1:12" hidden="1" x14ac:dyDescent="0.25">
      <c r="A4748" s="77">
        <v>714663</v>
      </c>
      <c r="B4748" s="77">
        <v>11549204</v>
      </c>
      <c r="C4748" s="77">
        <v>34</v>
      </c>
      <c r="D4748" s="77"/>
      <c r="E4748" s="100">
        <v>1207</v>
      </c>
      <c r="F4748" s="101">
        <v>7936</v>
      </c>
      <c r="G4748" s="102">
        <v>192845</v>
      </c>
      <c r="H4748" s="103">
        <v>46238</v>
      </c>
      <c r="I4748" s="104" t="s">
        <v>926</v>
      </c>
      <c r="J4748" s="77"/>
      <c r="K4748" s="77" t="str">
        <f ca="1">+IF(ISERROR(MATCH([1]!WORKORDER[[#This Row],[TRAVELER]],[1]!Table1[TRAVELER],0)),K4748,"Shipped")</f>
        <v>Shipped</v>
      </c>
      <c r="L4748" s="77">
        <f ca="1">IF(ISERROR(MATCH([1]!WORKORDER[[#This Row],[TRAVELER]],[1]!Table1[TRAVELER],0)),L4748,#REF!)</f>
        <v>29946</v>
      </c>
    </row>
    <row r="4749" spans="1:12" hidden="1" x14ac:dyDescent="0.25">
      <c r="A4749" s="77">
        <v>714664</v>
      </c>
      <c r="B4749" s="77">
        <v>11549204</v>
      </c>
      <c r="C4749" s="77">
        <v>543</v>
      </c>
      <c r="D4749" s="77"/>
      <c r="E4749" s="100">
        <v>1175</v>
      </c>
      <c r="F4749" s="101">
        <v>7725</v>
      </c>
      <c r="G4749" s="102">
        <v>192845</v>
      </c>
      <c r="H4749" s="103">
        <v>46238</v>
      </c>
      <c r="I4749" s="104" t="s">
        <v>926</v>
      </c>
      <c r="J4749" s="77"/>
      <c r="K4749" s="77" t="str">
        <f ca="1">+IF(ISERROR(MATCH([1]!WORKORDER[[#This Row],[TRAVELER]],[1]!Table1[TRAVELER],0)),K4749,"Shipped")</f>
        <v>Shipped</v>
      </c>
      <c r="L4749" s="77">
        <f ca="1">IF(ISERROR(MATCH([1]!WORKORDER[[#This Row],[TRAVELER]],[1]!Table1[TRAVELER],0)),L4749,#REF!)</f>
        <v>29941</v>
      </c>
    </row>
    <row r="4750" spans="1:12" hidden="1" x14ac:dyDescent="0.25">
      <c r="A4750" s="77">
        <v>714665</v>
      </c>
      <c r="B4750" s="77">
        <v>11549204</v>
      </c>
      <c r="C4750" s="77">
        <v>895</v>
      </c>
      <c r="D4750" s="77"/>
      <c r="E4750" s="100">
        <v>1104</v>
      </c>
      <c r="F4750" s="101">
        <v>7258</v>
      </c>
      <c r="G4750" s="102">
        <v>192845</v>
      </c>
      <c r="H4750" s="103">
        <v>46238</v>
      </c>
      <c r="I4750" s="104" t="s">
        <v>926</v>
      </c>
      <c r="J4750" s="77"/>
      <c r="K4750" s="77" t="str">
        <f ca="1">+IF(ISERROR(MATCH([1]!WORKORDER[[#This Row],[TRAVELER]],[1]!Table1[TRAVELER],0)),K4750,"Shipped")</f>
        <v>Shipped</v>
      </c>
      <c r="L4750" s="77">
        <f ca="1">IF(ISERROR(MATCH([1]!WORKORDER[[#This Row],[TRAVELER]],[1]!Table1[TRAVELER],0)),L4750,#REF!)</f>
        <v>29954</v>
      </c>
    </row>
    <row r="4751" spans="1:12" hidden="1" x14ac:dyDescent="0.25">
      <c r="A4751" s="77">
        <v>714666</v>
      </c>
      <c r="B4751" s="77">
        <v>11546545</v>
      </c>
      <c r="C4751" s="77">
        <v>1303</v>
      </c>
      <c r="D4751" s="77"/>
      <c r="E4751" s="100">
        <v>1151</v>
      </c>
      <c r="F4751" s="101">
        <v>95917</v>
      </c>
      <c r="G4751" s="102">
        <v>192888</v>
      </c>
      <c r="H4751" s="103">
        <v>46240</v>
      </c>
      <c r="I4751" s="104" t="s">
        <v>926</v>
      </c>
      <c r="J4751" s="77"/>
      <c r="K4751" s="77" t="str">
        <f ca="1">+IF(ISERROR(MATCH([1]!WORKORDER[[#This Row],[TRAVELER]],[1]!Table1[TRAVELER],0)),K4751,"Shipped")</f>
        <v>Shipped</v>
      </c>
      <c r="L4751" s="77">
        <f ca="1">IF(ISERROR(MATCH([1]!WORKORDER[[#This Row],[TRAVELER]],[1]!Table1[TRAVELER],0)),L4751,#REF!)</f>
        <v>29964</v>
      </c>
    </row>
    <row r="4752" spans="1:12" hidden="1" x14ac:dyDescent="0.25">
      <c r="A4752" s="77">
        <v>714667</v>
      </c>
      <c r="B4752" s="77">
        <v>11546545</v>
      </c>
      <c r="C4752" s="77">
        <v>920</v>
      </c>
      <c r="D4752" s="77"/>
      <c r="E4752" s="100">
        <v>1033</v>
      </c>
      <c r="F4752" s="101">
        <v>86083</v>
      </c>
      <c r="G4752" s="102">
        <v>192888</v>
      </c>
      <c r="H4752" s="103">
        <v>46240</v>
      </c>
      <c r="I4752" s="104" t="s">
        <v>926</v>
      </c>
      <c r="J4752" s="77"/>
      <c r="K4752" s="77" t="str">
        <f ca="1">+IF(ISERROR(MATCH([1]!WORKORDER[[#This Row],[TRAVELER]],[1]!Table1[TRAVELER],0)),K4752,"Shipped")</f>
        <v>Shipped</v>
      </c>
      <c r="L4752" s="77">
        <f ca="1">IF(ISERROR(MATCH([1]!WORKORDER[[#This Row],[TRAVELER]],[1]!Table1[TRAVELER],0)),L4752,#REF!)</f>
        <v>29964</v>
      </c>
    </row>
    <row r="4753" spans="1:12" hidden="1" x14ac:dyDescent="0.25">
      <c r="A4753" s="77">
        <v>714668</v>
      </c>
      <c r="B4753" s="77">
        <v>11546545</v>
      </c>
      <c r="C4753" s="77">
        <v>1300</v>
      </c>
      <c r="D4753" s="77"/>
      <c r="E4753" s="100">
        <v>1087</v>
      </c>
      <c r="F4753" s="101">
        <v>90583</v>
      </c>
      <c r="G4753" s="102">
        <v>192888</v>
      </c>
      <c r="H4753" s="103">
        <v>46240</v>
      </c>
      <c r="I4753" s="104" t="s">
        <v>926</v>
      </c>
      <c r="J4753" s="77"/>
      <c r="K4753" s="77" t="str">
        <f ca="1">+IF(ISERROR(MATCH([1]!WORKORDER[[#This Row],[TRAVELER]],[1]!Table1[TRAVELER],0)),K4753,"Shipped")</f>
        <v>Shipped</v>
      </c>
      <c r="L4753" s="77">
        <f ca="1">IF(ISERROR(MATCH([1]!WORKORDER[[#This Row],[TRAVELER]],[1]!Table1[TRAVELER],0)),L4753,#REF!)</f>
        <v>29964</v>
      </c>
    </row>
    <row r="4754" spans="1:12" hidden="1" x14ac:dyDescent="0.25">
      <c r="A4754" s="77">
        <v>714669</v>
      </c>
      <c r="B4754" s="77">
        <v>11546545</v>
      </c>
      <c r="C4754" s="77">
        <v>1397</v>
      </c>
      <c r="D4754" s="77"/>
      <c r="E4754" s="100">
        <v>1165</v>
      </c>
      <c r="F4754" s="101">
        <v>97083</v>
      </c>
      <c r="G4754" s="102">
        <v>192888</v>
      </c>
      <c r="H4754" s="103">
        <v>46240</v>
      </c>
      <c r="I4754" s="104" t="s">
        <v>926</v>
      </c>
      <c r="J4754" s="77"/>
      <c r="K4754" s="77" t="str">
        <f ca="1">+IF(ISERROR(MATCH([1]!WORKORDER[[#This Row],[TRAVELER]],[1]!Table1[TRAVELER],0)),K4754,"Shipped")</f>
        <v>Shipped</v>
      </c>
      <c r="L4754" s="77">
        <f ca="1">IF(ISERROR(MATCH([1]!WORKORDER[[#This Row],[TRAVELER]],[1]!Table1[TRAVELER],0)),L4754,#REF!)</f>
        <v>29972</v>
      </c>
    </row>
    <row r="4755" spans="1:12" hidden="1" x14ac:dyDescent="0.25">
      <c r="A4755" s="77">
        <v>714670</v>
      </c>
      <c r="B4755" s="77">
        <v>11546545</v>
      </c>
      <c r="C4755" s="77">
        <v>1559</v>
      </c>
      <c r="D4755" s="77"/>
      <c r="E4755" s="100">
        <v>1185</v>
      </c>
      <c r="F4755" s="101">
        <v>98750</v>
      </c>
      <c r="G4755" s="102">
        <v>192888</v>
      </c>
      <c r="H4755" s="103">
        <v>46240</v>
      </c>
      <c r="I4755" s="104" t="s">
        <v>926</v>
      </c>
      <c r="J4755" s="77"/>
      <c r="K4755" s="77" t="str">
        <f ca="1">+IF(ISERROR(MATCH([1]!WORKORDER[[#This Row],[TRAVELER]],[1]!Table1[TRAVELER],0)),K4755,"Shipped")</f>
        <v>Shipped</v>
      </c>
      <c r="L4755" s="77">
        <f ca="1">IF(ISERROR(MATCH([1]!WORKORDER[[#This Row],[TRAVELER]],[1]!Table1[TRAVELER],0)),L4755,#REF!)</f>
        <v>29964</v>
      </c>
    </row>
    <row r="4756" spans="1:12" hidden="1" x14ac:dyDescent="0.25">
      <c r="A4756" s="77">
        <v>714671</v>
      </c>
      <c r="B4756" s="77">
        <v>11546545</v>
      </c>
      <c r="C4756" s="77">
        <v>848</v>
      </c>
      <c r="D4756" s="77"/>
      <c r="E4756" s="100">
        <v>1023</v>
      </c>
      <c r="F4756" s="101">
        <v>85250</v>
      </c>
      <c r="G4756" s="102">
        <v>192888</v>
      </c>
      <c r="H4756" s="103">
        <v>46240</v>
      </c>
      <c r="I4756" s="104" t="s">
        <v>926</v>
      </c>
      <c r="J4756" s="77"/>
      <c r="K4756" s="77" t="str">
        <f ca="1">+IF(ISERROR(MATCH([1]!WORKORDER[[#This Row],[TRAVELER]],[1]!Table1[TRAVELER],0)),K4756,"Shipped")</f>
        <v>Shipped</v>
      </c>
      <c r="L4756" s="77">
        <f ca="1">IF(ISERROR(MATCH([1]!WORKORDER[[#This Row],[TRAVELER]],[1]!Table1[TRAVELER],0)),L4756,#REF!)</f>
        <v>29956</v>
      </c>
    </row>
    <row r="4757" spans="1:12" hidden="1" x14ac:dyDescent="0.25">
      <c r="A4757" s="77">
        <v>714672</v>
      </c>
      <c r="B4757" s="77">
        <v>11546545</v>
      </c>
      <c r="C4757" s="77">
        <v>1773</v>
      </c>
      <c r="D4757" s="77"/>
      <c r="E4757" s="100">
        <v>1086</v>
      </c>
      <c r="F4757" s="101">
        <v>90500</v>
      </c>
      <c r="G4757" s="102">
        <v>192888</v>
      </c>
      <c r="H4757" s="103">
        <v>46240</v>
      </c>
      <c r="I4757" s="104" t="s">
        <v>926</v>
      </c>
      <c r="J4757" s="77"/>
      <c r="K4757" s="77" t="str">
        <f ca="1">+IF(ISERROR(MATCH([1]!WORKORDER[[#This Row],[TRAVELER]],[1]!Table1[TRAVELER],0)),K4757,"Shipped")</f>
        <v>Shipped</v>
      </c>
      <c r="L4757" s="77">
        <f ca="1">IF(ISERROR(MATCH([1]!WORKORDER[[#This Row],[TRAVELER]],[1]!Table1[TRAVELER],0)),L4757,#REF!)</f>
        <v>29972</v>
      </c>
    </row>
    <row r="4758" spans="1:12" hidden="1" x14ac:dyDescent="0.25">
      <c r="A4758" s="77">
        <v>714673</v>
      </c>
      <c r="B4758" s="77">
        <v>11546545</v>
      </c>
      <c r="C4758" s="77">
        <v>396</v>
      </c>
      <c r="D4758" s="77"/>
      <c r="E4758" s="100">
        <v>1154</v>
      </c>
      <c r="F4758" s="101">
        <v>96167</v>
      </c>
      <c r="G4758" s="102">
        <v>192888</v>
      </c>
      <c r="H4758" s="103">
        <v>46240</v>
      </c>
      <c r="I4758" s="104" t="s">
        <v>926</v>
      </c>
      <c r="J4758" s="77"/>
      <c r="K4758" s="77" t="str">
        <f ca="1">+IF(ISERROR(MATCH([1]!WORKORDER[[#This Row],[TRAVELER]],[1]!Table1[TRAVELER],0)),K4758,"Shipped")</f>
        <v>Shipped</v>
      </c>
      <c r="L4758" s="77">
        <f ca="1">IF(ISERROR(MATCH([1]!WORKORDER[[#This Row],[TRAVELER]],[1]!Table1[TRAVELER],0)),L4758,#REF!)</f>
        <v>29964</v>
      </c>
    </row>
    <row r="4759" spans="1:12" hidden="1" x14ac:dyDescent="0.25">
      <c r="A4759" s="77">
        <v>714708</v>
      </c>
      <c r="B4759" s="77" t="s">
        <v>969</v>
      </c>
      <c r="C4759" s="77">
        <v>1687</v>
      </c>
      <c r="D4759" s="77"/>
      <c r="E4759" s="100">
        <v>1230</v>
      </c>
      <c r="F4759" s="101">
        <v>23251</v>
      </c>
      <c r="G4759" s="102">
        <v>192954</v>
      </c>
      <c r="H4759" s="103">
        <v>46241</v>
      </c>
      <c r="I4759" s="104" t="s">
        <v>2661</v>
      </c>
      <c r="J4759" s="77"/>
      <c r="K4759" s="77" t="str">
        <f ca="1">+IF(ISERROR(MATCH([1]!WORKORDER[[#This Row],[TRAVELER]],[1]!Table1[TRAVELER],0)),K4759,"Shipped")</f>
        <v>Shipped</v>
      </c>
      <c r="L4759" s="77">
        <f ca="1">IF(ISERROR(MATCH([1]!WORKORDER[[#This Row],[TRAVELER]],[1]!Table1[TRAVELER],0)),L4759,#REF!)</f>
        <v>29967</v>
      </c>
    </row>
    <row r="4760" spans="1:12" hidden="1" x14ac:dyDescent="0.25">
      <c r="A4760" s="77">
        <v>714709</v>
      </c>
      <c r="B4760" s="77" t="s">
        <v>969</v>
      </c>
      <c r="C4760" s="77">
        <v>851</v>
      </c>
      <c r="D4760" s="77"/>
      <c r="E4760" s="100">
        <v>1144</v>
      </c>
      <c r="F4760" s="101">
        <v>21626</v>
      </c>
      <c r="G4760" s="102">
        <v>192954</v>
      </c>
      <c r="H4760" s="103">
        <v>46241</v>
      </c>
      <c r="I4760" s="104" t="s">
        <v>2662</v>
      </c>
      <c r="J4760" s="77"/>
      <c r="K4760" s="77" t="str">
        <f ca="1">+IF(ISERROR(MATCH([1]!WORKORDER[[#This Row],[TRAVELER]],[1]!Table1[TRAVELER],0)),K4760,"Shipped")</f>
        <v>Shipped</v>
      </c>
      <c r="L4760" s="77">
        <f ca="1">IF(ISERROR(MATCH([1]!WORKORDER[[#This Row],[TRAVELER]],[1]!Table1[TRAVELER],0)),L4760,#REF!)</f>
        <v>29970</v>
      </c>
    </row>
    <row r="4761" spans="1:12" hidden="1" x14ac:dyDescent="0.25">
      <c r="A4761" s="77">
        <v>714720</v>
      </c>
      <c r="B4761" s="77">
        <v>94012078</v>
      </c>
      <c r="C4761" s="77">
        <v>1351</v>
      </c>
      <c r="D4761" s="77"/>
      <c r="E4761" s="100">
        <v>869</v>
      </c>
      <c r="F4761" s="101">
        <v>2846</v>
      </c>
      <c r="G4761" s="102">
        <v>193047</v>
      </c>
      <c r="H4761" s="103">
        <v>46245</v>
      </c>
      <c r="I4761" s="104" t="s">
        <v>2663</v>
      </c>
      <c r="J4761" s="77"/>
      <c r="K4761" s="77">
        <f ca="1">+IF(ISERROR(MATCH([1]!WORKORDER[[#This Row],[TRAVELER]],[1]!Table1[TRAVELER],0)),K4761,"Shipped")</f>
        <v>0</v>
      </c>
      <c r="L4761" s="77">
        <f ca="1">IF(ISERROR(MATCH([1]!WORKORDER[[#This Row],[TRAVELER]],[1]!Table1[TRAVELER],0)),L4761,#REF!)</f>
        <v>0</v>
      </c>
    </row>
    <row r="4762" spans="1:12" hidden="1" x14ac:dyDescent="0.25">
      <c r="A4762" s="77">
        <v>714721</v>
      </c>
      <c r="B4762" s="77">
        <v>94012078</v>
      </c>
      <c r="C4762" s="77">
        <v>1345</v>
      </c>
      <c r="D4762" s="77"/>
      <c r="E4762" s="100">
        <v>678</v>
      </c>
      <c r="F4762" s="101">
        <v>2221</v>
      </c>
      <c r="G4762" s="102">
        <v>193047</v>
      </c>
      <c r="H4762" s="103">
        <v>46245</v>
      </c>
      <c r="I4762" s="104" t="s">
        <v>2664</v>
      </c>
      <c r="J4762" s="77"/>
      <c r="K4762" s="77">
        <f ca="1">+IF(ISERROR(MATCH([1]!WORKORDER[[#This Row],[TRAVELER]],[1]!Table1[TRAVELER],0)),K4762,"Shipped")</f>
        <v>0</v>
      </c>
      <c r="L4762" s="77">
        <f ca="1">IF(ISERROR(MATCH([1]!WORKORDER[[#This Row],[TRAVELER]],[1]!Table1[TRAVELER],0)),L4762,#REF!)</f>
        <v>0</v>
      </c>
    </row>
    <row r="4763" spans="1:12" hidden="1" x14ac:dyDescent="0.25">
      <c r="A4763" s="77">
        <v>714722</v>
      </c>
      <c r="B4763" s="77">
        <v>94012078</v>
      </c>
      <c r="C4763" s="77">
        <v>1423</v>
      </c>
      <c r="D4763" s="77"/>
      <c r="E4763" s="100">
        <v>822</v>
      </c>
      <c r="F4763" s="101">
        <v>2692</v>
      </c>
      <c r="G4763" s="102">
        <v>193047</v>
      </c>
      <c r="H4763" s="103">
        <v>46245</v>
      </c>
      <c r="I4763" s="104" t="s">
        <v>2665</v>
      </c>
      <c r="J4763" s="77"/>
      <c r="K4763" s="77">
        <f ca="1">+IF(ISERROR(MATCH([1]!WORKORDER[[#This Row],[TRAVELER]],[1]!Table1[TRAVELER],0)),K4763,"Shipped")</f>
        <v>0</v>
      </c>
      <c r="L4763" s="77">
        <f ca="1">IF(ISERROR(MATCH([1]!WORKORDER[[#This Row],[TRAVELER]],[1]!Table1[TRAVELER],0)),L4763,#REF!)</f>
        <v>0</v>
      </c>
    </row>
    <row r="4764" spans="1:12" hidden="1" x14ac:dyDescent="0.25">
      <c r="A4764" s="77">
        <v>714723</v>
      </c>
      <c r="B4764" s="77">
        <v>94012078</v>
      </c>
      <c r="C4764" s="77">
        <v>1667</v>
      </c>
      <c r="D4764" s="77"/>
      <c r="E4764" s="100">
        <v>700</v>
      </c>
      <c r="F4764" s="101">
        <v>2293</v>
      </c>
      <c r="G4764" s="102">
        <v>193047</v>
      </c>
      <c r="H4764" s="103">
        <v>46245</v>
      </c>
      <c r="I4764" s="104" t="s">
        <v>2666</v>
      </c>
      <c r="J4764" s="77"/>
      <c r="K4764" s="77" t="str">
        <f ca="1">+IF(ISERROR(MATCH([1]!WORKORDER[[#This Row],[TRAVELER]],[1]!Table1[TRAVELER],0)),K4764,"Shipped")</f>
        <v>Shipped</v>
      </c>
      <c r="L4764" s="77">
        <f ca="1">IF(ISERROR(MATCH([1]!WORKORDER[[#This Row],[TRAVELER]],[1]!Table1[TRAVELER],0)),L4764,#REF!)</f>
        <v>29974</v>
      </c>
    </row>
    <row r="4765" spans="1:12" hidden="1" x14ac:dyDescent="0.25">
      <c r="A4765" s="77">
        <v>715600</v>
      </c>
      <c r="B4765" s="77" t="s">
        <v>962</v>
      </c>
      <c r="C4765" s="77">
        <v>149</v>
      </c>
      <c r="D4765" s="77"/>
      <c r="E4765" s="100">
        <v>987</v>
      </c>
      <c r="F4765" s="101">
        <v>9950</v>
      </c>
      <c r="G4765" s="102">
        <v>192950</v>
      </c>
      <c r="H4765" s="103">
        <v>46241</v>
      </c>
      <c r="I4765" s="104" t="s">
        <v>926</v>
      </c>
      <c r="J4765" s="77"/>
      <c r="K4765" s="77" t="str">
        <f ca="1">+IF(ISERROR(MATCH([1]!WORKORDER[[#This Row],[TRAVELER]],[1]!Table1[TRAVELER],0)),K4765,"Shipped")</f>
        <v>Shipped</v>
      </c>
      <c r="L4765" s="77">
        <f ca="1">IF(ISERROR(MATCH([1]!WORKORDER[[#This Row],[TRAVELER]],[1]!Table1[TRAVELER],0)),L4765,#REF!)</f>
        <v>29970</v>
      </c>
    </row>
    <row r="4766" spans="1:12" hidden="1" x14ac:dyDescent="0.25">
      <c r="A4766" s="77">
        <v>715601</v>
      </c>
      <c r="B4766" s="77" t="s">
        <v>962</v>
      </c>
      <c r="C4766" s="77">
        <v>343</v>
      </c>
      <c r="D4766" s="77"/>
      <c r="E4766" s="100">
        <v>1186</v>
      </c>
      <c r="F4766" s="101">
        <v>11956</v>
      </c>
      <c r="G4766" s="102">
        <v>192950</v>
      </c>
      <c r="H4766" s="103">
        <v>46241</v>
      </c>
      <c r="I4766" s="104" t="s">
        <v>926</v>
      </c>
      <c r="J4766" s="77"/>
      <c r="K4766" s="77" t="str">
        <f ca="1">+IF(ISERROR(MATCH([1]!WORKORDER[[#This Row],[TRAVELER]],[1]!Table1[TRAVELER],0)),K4766,"Shipped")</f>
        <v>Shipped</v>
      </c>
      <c r="L4766" s="77">
        <f ca="1">IF(ISERROR(MATCH([1]!WORKORDER[[#This Row],[TRAVELER]],[1]!Table1[TRAVELER],0)),L4766,#REF!)</f>
        <v>29970</v>
      </c>
    </row>
    <row r="4767" spans="1:12" hidden="1" x14ac:dyDescent="0.25">
      <c r="A4767" s="77">
        <v>715604</v>
      </c>
      <c r="B4767" s="77" t="s">
        <v>77</v>
      </c>
      <c r="C4767" s="77">
        <v>1083</v>
      </c>
      <c r="D4767" s="77"/>
      <c r="E4767" s="100">
        <v>397</v>
      </c>
      <c r="F4767" s="101">
        <v>2727</v>
      </c>
      <c r="G4767" s="102">
        <v>192831</v>
      </c>
      <c r="H4767" s="103">
        <v>46238</v>
      </c>
      <c r="I4767" s="104" t="s">
        <v>926</v>
      </c>
      <c r="J4767" s="77"/>
      <c r="K4767" s="77">
        <f ca="1">+IF(ISERROR(MATCH([1]!WORKORDER[[#This Row],[TRAVELER]],[1]!Table1[TRAVELER],0)),K4767,"Shipped")</f>
        <v>0</v>
      </c>
      <c r="L4767" s="77">
        <f ca="1">IF(ISERROR(MATCH([1]!WORKORDER[[#This Row],[TRAVELER]],[1]!Table1[TRAVELER],0)),L4767,#REF!)</f>
        <v>0</v>
      </c>
    </row>
    <row r="4768" spans="1:12" hidden="1" x14ac:dyDescent="0.25">
      <c r="A4768" s="77">
        <v>715605</v>
      </c>
      <c r="B4768" s="77" t="s">
        <v>77</v>
      </c>
      <c r="C4768" s="77">
        <v>593</v>
      </c>
      <c r="D4768" s="77"/>
      <c r="E4768" s="100">
        <v>487</v>
      </c>
      <c r="F4768" s="101">
        <v>3345</v>
      </c>
      <c r="G4768" s="102">
        <v>192831</v>
      </c>
      <c r="H4768" s="103">
        <v>46238</v>
      </c>
      <c r="I4768" s="104" t="s">
        <v>926</v>
      </c>
      <c r="J4768" s="77"/>
      <c r="K4768" s="77">
        <f ca="1">+IF(ISERROR(MATCH([1]!WORKORDER[[#This Row],[TRAVELER]],[1]!Table1[TRAVELER],0)),K4768,"Shipped")</f>
        <v>0</v>
      </c>
      <c r="L4768" s="77">
        <f ca="1">IF(ISERROR(MATCH([1]!WORKORDER[[#This Row],[TRAVELER]],[1]!Table1[TRAVELER],0)),L4768,#REF!)</f>
        <v>0</v>
      </c>
    </row>
    <row r="4769" spans="1:12" hidden="1" x14ac:dyDescent="0.25">
      <c r="A4769" s="77">
        <v>715608</v>
      </c>
      <c r="B4769" s="77">
        <v>11546389</v>
      </c>
      <c r="C4769" s="77">
        <v>769</v>
      </c>
      <c r="D4769" s="77"/>
      <c r="E4769" s="100">
        <v>926</v>
      </c>
      <c r="F4769" s="101">
        <v>120260</v>
      </c>
      <c r="G4769" s="102">
        <v>192761</v>
      </c>
      <c r="H4769" s="103">
        <v>46234</v>
      </c>
      <c r="I4769" s="104" t="s">
        <v>926</v>
      </c>
      <c r="J4769" s="77"/>
      <c r="K4769" s="77" t="str">
        <f ca="1">+IF(ISERROR(MATCH([1]!WORKORDER[[#This Row],[TRAVELER]],[1]!Table1[TRAVELER],0)),K4769,"Shipped")</f>
        <v>Shipped</v>
      </c>
      <c r="L4769" s="77">
        <f ca="1">IF(ISERROR(MATCH([1]!WORKORDER[[#This Row],[TRAVELER]],[1]!Table1[TRAVELER],0)),L4769,#REF!)</f>
        <v>29957</v>
      </c>
    </row>
    <row r="4770" spans="1:12" hidden="1" x14ac:dyDescent="0.25">
      <c r="A4770" s="77">
        <v>715609</v>
      </c>
      <c r="B4770" s="77">
        <v>11546389</v>
      </c>
      <c r="C4770" s="77">
        <v>1801</v>
      </c>
      <c r="D4770" s="77"/>
      <c r="E4770" s="100">
        <v>972</v>
      </c>
      <c r="F4770" s="101">
        <v>126234</v>
      </c>
      <c r="G4770" s="102">
        <v>192761</v>
      </c>
      <c r="H4770" s="103">
        <v>46234</v>
      </c>
      <c r="I4770" s="104" t="s">
        <v>926</v>
      </c>
      <c r="J4770" s="77"/>
      <c r="K4770" s="77" t="str">
        <f ca="1">+IF(ISERROR(MATCH([1]!WORKORDER[[#This Row],[TRAVELER]],[1]!Table1[TRAVELER],0)),K4770,"Shipped")</f>
        <v>Shipped</v>
      </c>
      <c r="L4770" s="77">
        <f ca="1">IF(ISERROR(MATCH([1]!WORKORDER[[#This Row],[TRAVELER]],[1]!Table1[TRAVELER],0)),L4770,#REF!)</f>
        <v>29957</v>
      </c>
    </row>
    <row r="4771" spans="1:12" hidden="1" x14ac:dyDescent="0.25">
      <c r="A4771" s="77">
        <v>715610</v>
      </c>
      <c r="B4771" s="77" t="s">
        <v>1059</v>
      </c>
      <c r="C4771" s="77">
        <v>1768</v>
      </c>
      <c r="D4771" s="77"/>
      <c r="E4771" s="100">
        <v>1012</v>
      </c>
      <c r="F4771" s="101">
        <v>131429</v>
      </c>
      <c r="G4771" s="102">
        <v>192761</v>
      </c>
      <c r="H4771" s="103">
        <v>46234</v>
      </c>
      <c r="I4771" s="104" t="s">
        <v>926</v>
      </c>
      <c r="J4771" s="77"/>
      <c r="K4771" s="77" t="str">
        <f ca="1">+IF(ISERROR(MATCH([1]!WORKORDER[[#This Row],[TRAVELER]],[1]!Table1[TRAVELER],0)),K4771,"Shipped")</f>
        <v>Shipped</v>
      </c>
      <c r="L4771" s="77">
        <f ca="1">IF(ISERROR(MATCH([1]!WORKORDER[[#This Row],[TRAVELER]],[1]!Table1[TRAVELER],0)),L4771,#REF!)</f>
        <v>29946</v>
      </c>
    </row>
    <row r="4772" spans="1:12" hidden="1" x14ac:dyDescent="0.25">
      <c r="A4772" s="77">
        <v>715611</v>
      </c>
      <c r="B4772" s="77" t="s">
        <v>1059</v>
      </c>
      <c r="C4772" s="77">
        <v>574</v>
      </c>
      <c r="D4772" s="77"/>
      <c r="E4772" s="100">
        <v>900</v>
      </c>
      <c r="F4772" s="101">
        <v>116883</v>
      </c>
      <c r="G4772" s="102">
        <v>192761</v>
      </c>
      <c r="H4772" s="103">
        <v>46234</v>
      </c>
      <c r="I4772" s="104" t="s">
        <v>926</v>
      </c>
      <c r="J4772" s="77"/>
      <c r="K4772" s="77" t="str">
        <f ca="1">+IF(ISERROR(MATCH([1]!WORKORDER[[#This Row],[TRAVELER]],[1]!Table1[TRAVELER],0)),K4772,"Shipped")</f>
        <v>Shipped</v>
      </c>
      <c r="L4772" s="77">
        <f ca="1">IF(ISERROR(MATCH([1]!WORKORDER[[#This Row],[TRAVELER]],[1]!Table1[TRAVELER],0)),L4772,#REF!)</f>
        <v>29941</v>
      </c>
    </row>
    <row r="4773" spans="1:12" hidden="1" x14ac:dyDescent="0.25">
      <c r="A4773" s="77">
        <v>715612</v>
      </c>
      <c r="B4773" s="77" t="s">
        <v>80</v>
      </c>
      <c r="C4773" s="77">
        <v>102</v>
      </c>
      <c r="D4773" s="77"/>
      <c r="E4773" s="100">
        <v>813</v>
      </c>
      <c r="F4773" s="101">
        <v>6067</v>
      </c>
      <c r="G4773" s="102">
        <v>192831</v>
      </c>
      <c r="H4773" s="103">
        <v>46238</v>
      </c>
      <c r="I4773" s="104" t="s">
        <v>926</v>
      </c>
      <c r="J4773" s="77"/>
      <c r="K4773" s="77">
        <f ca="1">+IF(ISERROR(MATCH([1]!WORKORDER[[#This Row],[TRAVELER]],[1]!Table1[TRAVELER],0)),K4773,"Shipped")</f>
        <v>0</v>
      </c>
      <c r="L4773" s="77">
        <f ca="1">IF(ISERROR(MATCH([1]!WORKORDER[[#This Row],[TRAVELER]],[1]!Table1[TRAVELER],0)),L4773,#REF!)</f>
        <v>0</v>
      </c>
    </row>
    <row r="4774" spans="1:12" hidden="1" x14ac:dyDescent="0.25">
      <c r="A4774" s="77">
        <v>715613</v>
      </c>
      <c r="B4774" s="77" t="s">
        <v>80</v>
      </c>
      <c r="C4774" s="77">
        <v>694</v>
      </c>
      <c r="D4774" s="77"/>
      <c r="E4774" s="100">
        <v>804</v>
      </c>
      <c r="F4774" s="101">
        <v>6000</v>
      </c>
      <c r="G4774" s="102">
        <v>192831</v>
      </c>
      <c r="H4774" s="103">
        <v>46238</v>
      </c>
      <c r="I4774" s="104" t="s">
        <v>926</v>
      </c>
      <c r="J4774" s="77"/>
      <c r="K4774" s="77">
        <f ca="1">+IF(ISERROR(MATCH([1]!WORKORDER[[#This Row],[TRAVELER]],[1]!Table1[TRAVELER],0)),K4774,"Shipped")</f>
        <v>0</v>
      </c>
      <c r="L4774" s="77">
        <f ca="1">IF(ISERROR(MATCH([1]!WORKORDER[[#This Row],[TRAVELER]],[1]!Table1[TRAVELER],0)),L4774,#REF!)</f>
        <v>0</v>
      </c>
    </row>
    <row r="4775" spans="1:12" hidden="1" x14ac:dyDescent="0.25">
      <c r="A4775" s="77">
        <v>715614</v>
      </c>
      <c r="B4775" s="77">
        <v>11546456</v>
      </c>
      <c r="C4775" s="77">
        <v>693</v>
      </c>
      <c r="D4775" s="77"/>
      <c r="E4775" s="100">
        <v>944</v>
      </c>
      <c r="F4775" s="101">
        <v>77377</v>
      </c>
      <c r="G4775" s="102">
        <v>192831</v>
      </c>
      <c r="H4775" s="103">
        <v>46238</v>
      </c>
      <c r="I4775" s="104" t="s">
        <v>926</v>
      </c>
      <c r="J4775" s="77"/>
      <c r="K4775" s="77" t="str">
        <f ca="1">+IF(ISERROR(MATCH([1]!WORKORDER[[#This Row],[TRAVELER]],[1]!Table1[TRAVELER],0)),K4775,"Shipped")</f>
        <v>Shipped</v>
      </c>
      <c r="L4775" s="77">
        <f ca="1">IF(ISERROR(MATCH([1]!WORKORDER[[#This Row],[TRAVELER]],[1]!Table1[TRAVELER],0)),L4775,#REF!)</f>
        <v>29948</v>
      </c>
    </row>
    <row r="4776" spans="1:12" hidden="1" x14ac:dyDescent="0.25">
      <c r="A4776" s="77">
        <v>715615</v>
      </c>
      <c r="B4776" s="77">
        <v>11546456</v>
      </c>
      <c r="C4776" s="77">
        <v>187</v>
      </c>
      <c r="D4776" s="77"/>
      <c r="E4776" s="100">
        <v>912</v>
      </c>
      <c r="F4776" s="101">
        <v>74754</v>
      </c>
      <c r="G4776" s="102">
        <v>192831</v>
      </c>
      <c r="H4776" s="103">
        <v>46238</v>
      </c>
      <c r="I4776" s="104" t="s">
        <v>926</v>
      </c>
      <c r="J4776" s="77"/>
      <c r="K4776" s="77" t="str">
        <f ca="1">+IF(ISERROR(MATCH([1]!WORKORDER[[#This Row],[TRAVELER]],[1]!Table1[TRAVELER],0)),K4776,"Shipped")</f>
        <v>Shipped</v>
      </c>
      <c r="L4776" s="77">
        <f ca="1">IF(ISERROR(MATCH([1]!WORKORDER[[#This Row],[TRAVELER]],[1]!Table1[TRAVELER],0)),L4776,#REF!)</f>
        <v>29956</v>
      </c>
    </row>
    <row r="4777" spans="1:12" hidden="1" x14ac:dyDescent="0.25">
      <c r="A4777" s="77">
        <v>715616</v>
      </c>
      <c r="B4777" s="77">
        <v>11546456</v>
      </c>
      <c r="C4777" s="77">
        <v>795</v>
      </c>
      <c r="D4777" s="77"/>
      <c r="E4777" s="100">
        <v>960</v>
      </c>
      <c r="F4777" s="101">
        <v>78689</v>
      </c>
      <c r="G4777" s="102">
        <v>192831</v>
      </c>
      <c r="H4777" s="103">
        <v>46238</v>
      </c>
      <c r="I4777" s="104" t="s">
        <v>926</v>
      </c>
      <c r="J4777" s="77"/>
      <c r="K4777" s="77" t="str">
        <f ca="1">+IF(ISERROR(MATCH([1]!WORKORDER[[#This Row],[TRAVELER]],[1]!Table1[TRAVELER],0)),K4777,"Shipped")</f>
        <v>Shipped</v>
      </c>
      <c r="L4777" s="77">
        <f ca="1">IF(ISERROR(MATCH([1]!WORKORDER[[#This Row],[TRAVELER]],[1]!Table1[TRAVELER],0)),L4777,#REF!)</f>
        <v>29946</v>
      </c>
    </row>
    <row r="4778" spans="1:12" hidden="1" x14ac:dyDescent="0.25">
      <c r="A4778" s="77">
        <v>715617</v>
      </c>
      <c r="B4778" s="77">
        <v>11546456</v>
      </c>
      <c r="C4778" s="77">
        <v>971</v>
      </c>
      <c r="D4778" s="77"/>
      <c r="E4778" s="100">
        <v>912</v>
      </c>
      <c r="F4778" s="101">
        <v>74754</v>
      </c>
      <c r="G4778" s="102">
        <v>192831</v>
      </c>
      <c r="H4778" s="103">
        <v>46238</v>
      </c>
      <c r="I4778" s="104" t="s">
        <v>926</v>
      </c>
      <c r="J4778" s="77"/>
      <c r="K4778" s="77" t="str">
        <f ca="1">+IF(ISERROR(MATCH([1]!WORKORDER[[#This Row],[TRAVELER]],[1]!Table1[TRAVELER],0)),K4778,"Shipped")</f>
        <v>Shipped</v>
      </c>
      <c r="L4778" s="77">
        <f ca="1">IF(ISERROR(MATCH([1]!WORKORDER[[#This Row],[TRAVELER]],[1]!Table1[TRAVELER],0)),L4778,#REF!)</f>
        <v>29954</v>
      </c>
    </row>
    <row r="4779" spans="1:12" hidden="1" x14ac:dyDescent="0.25">
      <c r="A4779" s="77">
        <v>715618</v>
      </c>
      <c r="B4779" s="77">
        <v>11546456</v>
      </c>
      <c r="C4779" s="77">
        <v>793</v>
      </c>
      <c r="D4779" s="77"/>
      <c r="E4779" s="100">
        <v>912</v>
      </c>
      <c r="F4779" s="101">
        <v>74754</v>
      </c>
      <c r="G4779" s="102">
        <v>192831</v>
      </c>
      <c r="H4779" s="103">
        <v>46238</v>
      </c>
      <c r="I4779" s="104" t="s">
        <v>926</v>
      </c>
      <c r="J4779" s="77"/>
      <c r="K4779" s="77">
        <f ca="1">+IF(ISERROR(MATCH([1]!WORKORDER[[#This Row],[TRAVELER]],[1]!Table1[TRAVELER],0)),K4779,"Shipped")</f>
        <v>0</v>
      </c>
      <c r="L4779" s="77">
        <f ca="1">IF(ISERROR(MATCH([1]!WORKORDER[[#This Row],[TRAVELER]],[1]!Table1[TRAVELER],0)),L4779,#REF!)</f>
        <v>0</v>
      </c>
    </row>
    <row r="4780" spans="1:12" hidden="1" x14ac:dyDescent="0.25">
      <c r="A4780" s="77">
        <v>715619</v>
      </c>
      <c r="B4780" s="77">
        <v>11546456</v>
      </c>
      <c r="C4780" s="77">
        <v>90</v>
      </c>
      <c r="D4780" s="77"/>
      <c r="E4780" s="100">
        <v>922</v>
      </c>
      <c r="F4780" s="101">
        <v>75574</v>
      </c>
      <c r="G4780" s="102">
        <v>192831</v>
      </c>
      <c r="H4780" s="103">
        <v>46238</v>
      </c>
      <c r="I4780" s="104" t="s">
        <v>926</v>
      </c>
      <c r="J4780" s="77"/>
      <c r="K4780" s="77" t="str">
        <f ca="1">+IF(ISERROR(MATCH([1]!WORKORDER[[#This Row],[TRAVELER]],[1]!Table1[TRAVELER],0)),K4780,"Shipped")</f>
        <v>Shipped</v>
      </c>
      <c r="L4780" s="77">
        <f ca="1">IF(ISERROR(MATCH([1]!WORKORDER[[#This Row],[TRAVELER]],[1]!Table1[TRAVELER],0)),L4780,#REF!)</f>
        <v>29948</v>
      </c>
    </row>
    <row r="4781" spans="1:12" hidden="1" x14ac:dyDescent="0.25">
      <c r="A4781" s="77">
        <v>715620</v>
      </c>
      <c r="B4781" s="77">
        <v>11546456</v>
      </c>
      <c r="C4781" s="77">
        <v>677</v>
      </c>
      <c r="D4781" s="77"/>
      <c r="E4781" s="100">
        <v>1010</v>
      </c>
      <c r="F4781" s="101">
        <v>82787</v>
      </c>
      <c r="G4781" s="102">
        <v>192831</v>
      </c>
      <c r="H4781" s="103">
        <v>46238</v>
      </c>
      <c r="I4781" s="104" t="s">
        <v>926</v>
      </c>
      <c r="J4781" s="77"/>
      <c r="K4781" s="77" t="str">
        <f ca="1">+IF(ISERROR(MATCH([1]!WORKORDER[[#This Row],[TRAVELER]],[1]!Table1[TRAVELER],0)),K4781,"Shipped")</f>
        <v>Shipped</v>
      </c>
      <c r="L4781" s="77">
        <f ca="1">IF(ISERROR(MATCH([1]!WORKORDER[[#This Row],[TRAVELER]],[1]!Table1[TRAVELER],0)),L4781,#REF!)</f>
        <v>29954</v>
      </c>
    </row>
    <row r="4782" spans="1:12" hidden="1" x14ac:dyDescent="0.25">
      <c r="A4782" s="77">
        <v>715621</v>
      </c>
      <c r="B4782" s="77">
        <v>11546456</v>
      </c>
      <c r="C4782" s="77">
        <v>1795</v>
      </c>
      <c r="D4782" s="77"/>
      <c r="E4782" s="100">
        <v>881</v>
      </c>
      <c r="F4782" s="101">
        <v>72213</v>
      </c>
      <c r="G4782" s="102">
        <v>192831</v>
      </c>
      <c r="H4782" s="103">
        <v>46238</v>
      </c>
      <c r="I4782" s="104" t="s">
        <v>926</v>
      </c>
      <c r="J4782" s="77"/>
      <c r="K4782" s="77" t="str">
        <f ca="1">+IF(ISERROR(MATCH([1]!WORKORDER[[#This Row],[TRAVELER]],[1]!Table1[TRAVELER],0)),K4782,"Shipped")</f>
        <v>Shipped</v>
      </c>
      <c r="L4782" s="77">
        <f ca="1">IF(ISERROR(MATCH([1]!WORKORDER[[#This Row],[TRAVELER]],[1]!Table1[TRAVELER],0)),L4782,#REF!)</f>
        <v>29948</v>
      </c>
    </row>
    <row r="4783" spans="1:12" hidden="1" x14ac:dyDescent="0.25">
      <c r="A4783" s="77">
        <v>715665</v>
      </c>
      <c r="B4783" s="77" t="s">
        <v>864</v>
      </c>
      <c r="C4783" s="77">
        <v>953</v>
      </c>
      <c r="D4783" s="77"/>
      <c r="E4783" s="100">
        <v>1096</v>
      </c>
      <c r="F4783" s="101">
        <v>40000</v>
      </c>
      <c r="G4783" s="102">
        <v>192899</v>
      </c>
      <c r="H4783" s="103">
        <v>46240</v>
      </c>
      <c r="I4783" s="104" t="s">
        <v>2667</v>
      </c>
      <c r="J4783" s="77"/>
      <c r="K4783" s="77" t="str">
        <f ca="1">+IF(ISERROR(MATCH([1]!WORKORDER[[#This Row],[TRAVELER]],[1]!Table1[TRAVELER],0)),K4783,"Shipped")</f>
        <v>Shipped</v>
      </c>
      <c r="L4783" s="77">
        <f ca="1">IF(ISERROR(MATCH([1]!WORKORDER[[#This Row],[TRAVELER]],[1]!Table1[TRAVELER],0)),L4783,#REF!)</f>
        <v>29949</v>
      </c>
    </row>
    <row r="4784" spans="1:12" hidden="1" x14ac:dyDescent="0.25">
      <c r="A4784" s="77">
        <v>715666</v>
      </c>
      <c r="B4784" s="77" t="s">
        <v>864</v>
      </c>
      <c r="C4784" s="77">
        <v>73</v>
      </c>
      <c r="D4784" s="77"/>
      <c r="E4784" s="100">
        <v>1178</v>
      </c>
      <c r="F4784" s="101">
        <v>43000</v>
      </c>
      <c r="G4784" s="102">
        <v>192899</v>
      </c>
      <c r="H4784" s="103">
        <v>46240</v>
      </c>
      <c r="I4784" s="104" t="s">
        <v>2668</v>
      </c>
      <c r="J4784" s="77"/>
      <c r="K4784" s="77" t="str">
        <f ca="1">+IF(ISERROR(MATCH([1]!WORKORDER[[#This Row],[TRAVELER]],[1]!Table1[TRAVELER],0)),K4784,"Shipped")</f>
        <v>Shipped</v>
      </c>
      <c r="L4784" s="77">
        <f ca="1">IF(ISERROR(MATCH([1]!WORKORDER[[#This Row],[TRAVELER]],[1]!Table1[TRAVELER],0)),L4784,#REF!)</f>
        <v>29949</v>
      </c>
    </row>
    <row r="4785" spans="1:12" hidden="1" x14ac:dyDescent="0.25">
      <c r="A4785" s="77">
        <v>715674</v>
      </c>
      <c r="B4785" s="77">
        <v>61273</v>
      </c>
      <c r="C4785" s="77">
        <v>896</v>
      </c>
      <c r="D4785" s="77"/>
      <c r="E4785" s="100">
        <v>745</v>
      </c>
      <c r="F4785" s="101">
        <v>7035</v>
      </c>
      <c r="G4785" s="102">
        <v>192933</v>
      </c>
      <c r="H4785" s="103">
        <v>46240</v>
      </c>
      <c r="I4785" s="104" t="s">
        <v>2669</v>
      </c>
      <c r="J4785" s="77"/>
      <c r="K4785" s="77" t="str">
        <f ca="1">+IF(ISERROR(MATCH([1]!WORKORDER[[#This Row],[TRAVELER]],[1]!Table1[TRAVELER],0)),K4785,"Shipped")</f>
        <v>Shipped</v>
      </c>
      <c r="L4785" s="77">
        <f ca="1">IF(ISERROR(MATCH([1]!WORKORDER[[#This Row],[TRAVELER]],[1]!Table1[TRAVELER],0)),L4785,#REF!)</f>
        <v>29954</v>
      </c>
    </row>
    <row r="4786" spans="1:12" hidden="1" x14ac:dyDescent="0.25">
      <c r="A4786" s="77">
        <v>715675</v>
      </c>
      <c r="B4786" s="77">
        <v>61273</v>
      </c>
      <c r="C4786" s="77">
        <v>418</v>
      </c>
      <c r="D4786" s="77"/>
      <c r="E4786" s="100">
        <v>819</v>
      </c>
      <c r="F4786" s="101">
        <v>7734</v>
      </c>
      <c r="G4786" s="102">
        <v>192933</v>
      </c>
      <c r="H4786" s="103">
        <v>46240</v>
      </c>
      <c r="I4786" s="104" t="s">
        <v>2670</v>
      </c>
      <c r="J4786" s="77"/>
      <c r="K4786" s="77" t="str">
        <f ca="1">+IF(ISERROR(MATCH([1]!WORKORDER[[#This Row],[TRAVELER]],[1]!Table1[TRAVELER],0)),K4786,"Shipped")</f>
        <v>Shipped</v>
      </c>
      <c r="L4786" s="77">
        <f ca="1">IF(ISERROR(MATCH([1]!WORKORDER[[#This Row],[TRAVELER]],[1]!Table1[TRAVELER],0)),L4786,#REF!)</f>
        <v>29956</v>
      </c>
    </row>
    <row r="4787" spans="1:12" hidden="1" x14ac:dyDescent="0.25">
      <c r="A4787" s="77">
        <v>715676</v>
      </c>
      <c r="B4787" s="77">
        <v>11588714</v>
      </c>
      <c r="C4787" s="77" t="s">
        <v>922</v>
      </c>
      <c r="D4787" s="77"/>
      <c r="E4787" s="100">
        <v>1547</v>
      </c>
      <c r="F4787" s="101">
        <v>70000</v>
      </c>
      <c r="G4787" s="102">
        <v>192831</v>
      </c>
      <c r="H4787" s="103">
        <v>46238</v>
      </c>
      <c r="I4787" s="104" t="s">
        <v>926</v>
      </c>
      <c r="J4787" s="77"/>
      <c r="K4787" s="77">
        <f ca="1">+IF(ISERROR(MATCH([1]!WORKORDER[[#This Row],[TRAVELER]],[1]!Table1[TRAVELER],0)),K4787,"Shipped")</f>
        <v>0</v>
      </c>
      <c r="L4787" s="77">
        <f ca="1">IF(ISERROR(MATCH([1]!WORKORDER[[#This Row],[TRAVELER]],[1]!Table1[TRAVELER],0)),L4787,#REF!)</f>
        <v>0</v>
      </c>
    </row>
    <row r="4788" spans="1:12" hidden="1" x14ac:dyDescent="0.25">
      <c r="A4788" s="77">
        <v>715677</v>
      </c>
      <c r="B4788" s="77">
        <v>11588714</v>
      </c>
      <c r="C4788" s="77" t="s">
        <v>922</v>
      </c>
      <c r="D4788" s="77"/>
      <c r="E4788" s="100">
        <v>1547</v>
      </c>
      <c r="F4788" s="101">
        <v>70000</v>
      </c>
      <c r="G4788" s="102">
        <v>192831</v>
      </c>
      <c r="H4788" s="103">
        <v>46238</v>
      </c>
      <c r="I4788" s="104" t="s">
        <v>2671</v>
      </c>
      <c r="J4788" s="77"/>
      <c r="K4788" s="77" t="str">
        <f ca="1">+IF(ISERROR(MATCH([1]!WORKORDER[[#This Row],[TRAVELER]],[1]!Table1[TRAVELER],0)),K4788,"Shipped")</f>
        <v>Shipped</v>
      </c>
      <c r="L4788" s="77">
        <f ca="1">IF(ISERROR(MATCH([1]!WORKORDER[[#This Row],[TRAVELER]],[1]!Table1[TRAVELER],0)),L4788,#REF!)</f>
        <v>29957</v>
      </c>
    </row>
    <row r="4789" spans="1:12" hidden="1" x14ac:dyDescent="0.25">
      <c r="A4789" s="77">
        <v>715678</v>
      </c>
      <c r="B4789" s="77">
        <v>11588714</v>
      </c>
      <c r="C4789" s="77" t="s">
        <v>922</v>
      </c>
      <c r="D4789" s="77"/>
      <c r="E4789" s="100">
        <v>1547</v>
      </c>
      <c r="F4789" s="101">
        <v>70000</v>
      </c>
      <c r="G4789" s="102">
        <v>192831</v>
      </c>
      <c r="H4789" s="103">
        <v>46238</v>
      </c>
      <c r="I4789" s="104" t="s">
        <v>926</v>
      </c>
      <c r="J4789" s="77"/>
      <c r="K4789" s="77">
        <f ca="1">+IF(ISERROR(MATCH([1]!WORKORDER[[#This Row],[TRAVELER]],[1]!Table1[TRAVELER],0)),K4789,"Shipped")</f>
        <v>0</v>
      </c>
      <c r="L4789" s="77">
        <f ca="1">IF(ISERROR(MATCH([1]!WORKORDER[[#This Row],[TRAVELER]],[1]!Table1[TRAVELER],0)),L4789,#REF!)</f>
        <v>0</v>
      </c>
    </row>
    <row r="4790" spans="1:12" hidden="1" x14ac:dyDescent="0.25">
      <c r="A4790" s="77">
        <v>715679</v>
      </c>
      <c r="B4790" s="77">
        <v>11588714</v>
      </c>
      <c r="C4790" s="77" t="s">
        <v>922</v>
      </c>
      <c r="D4790" s="77"/>
      <c r="E4790" s="100">
        <v>1547</v>
      </c>
      <c r="F4790" s="101">
        <v>70000</v>
      </c>
      <c r="G4790" s="102">
        <v>192831</v>
      </c>
      <c r="H4790" s="103">
        <v>46238</v>
      </c>
      <c r="I4790" s="104" t="s">
        <v>2672</v>
      </c>
      <c r="J4790" s="77"/>
      <c r="K4790" s="77" t="str">
        <f ca="1">+IF(ISERROR(MATCH([1]!WORKORDER[[#This Row],[TRAVELER]],[1]!Table1[TRAVELER],0)),K4790,"Shipped")</f>
        <v>Shipped</v>
      </c>
      <c r="L4790" s="77">
        <f ca="1">IF(ISERROR(MATCH([1]!WORKORDER[[#This Row],[TRAVELER]],[1]!Table1[TRAVELER],0)),L4790,#REF!)</f>
        <v>29957</v>
      </c>
    </row>
    <row r="4791" spans="1:12" hidden="1" x14ac:dyDescent="0.25">
      <c r="A4791" s="77">
        <v>715680</v>
      </c>
      <c r="B4791" s="77" t="s">
        <v>934</v>
      </c>
      <c r="C4791" s="77" t="s">
        <v>922</v>
      </c>
      <c r="D4791" s="77"/>
      <c r="E4791" s="100">
        <v>1320</v>
      </c>
      <c r="F4791" s="101">
        <v>40000</v>
      </c>
      <c r="G4791" s="102">
        <v>192908</v>
      </c>
      <c r="H4791" s="103">
        <v>46240</v>
      </c>
      <c r="I4791" s="104" t="s">
        <v>926</v>
      </c>
      <c r="J4791" s="77"/>
      <c r="K4791" s="77" t="str">
        <f ca="1">+IF(ISERROR(MATCH([1]!WORKORDER[[#This Row],[TRAVELER]],[1]!Table1[TRAVELER],0)),K4791,"Shipped")</f>
        <v>Shipped</v>
      </c>
      <c r="L4791" s="77">
        <f ca="1">IF(ISERROR(MATCH([1]!WORKORDER[[#This Row],[TRAVELER]],[1]!Table1[TRAVELER],0)),L4791,#REF!)</f>
        <v>29974</v>
      </c>
    </row>
    <row r="4792" spans="1:12" hidden="1" x14ac:dyDescent="0.25">
      <c r="A4792" s="77">
        <v>715681</v>
      </c>
      <c r="B4792" s="77" t="s">
        <v>934</v>
      </c>
      <c r="C4792" s="77" t="s">
        <v>922</v>
      </c>
      <c r="D4792" s="77"/>
      <c r="E4792" s="100">
        <v>1320</v>
      </c>
      <c r="F4792" s="101">
        <v>40000</v>
      </c>
      <c r="G4792" s="102">
        <v>192908</v>
      </c>
      <c r="H4792" s="103">
        <v>46240</v>
      </c>
      <c r="I4792" s="104" t="s">
        <v>2673</v>
      </c>
      <c r="J4792" s="77"/>
      <c r="K4792" s="77">
        <f ca="1">+IF(ISERROR(MATCH([1]!WORKORDER[[#This Row],[TRAVELER]],[1]!Table1[TRAVELER],0)),K4792,"Shipped")</f>
        <v>0</v>
      </c>
      <c r="L4792" s="77">
        <f ca="1">IF(ISERROR(MATCH([1]!WORKORDER[[#This Row],[TRAVELER]],[1]!Table1[TRAVELER],0)),L4792,#REF!)</f>
        <v>0</v>
      </c>
    </row>
    <row r="4793" spans="1:12" hidden="1" x14ac:dyDescent="0.25">
      <c r="A4793" s="77">
        <v>715682</v>
      </c>
      <c r="B4793" s="77" t="s">
        <v>934</v>
      </c>
      <c r="C4793" s="77" t="s">
        <v>922</v>
      </c>
      <c r="D4793" s="77"/>
      <c r="E4793" s="100">
        <v>1320</v>
      </c>
      <c r="F4793" s="101">
        <v>40000</v>
      </c>
      <c r="G4793" s="102">
        <v>192908</v>
      </c>
      <c r="H4793" s="103">
        <v>46240</v>
      </c>
      <c r="I4793" s="104" t="s">
        <v>926</v>
      </c>
      <c r="J4793" s="77"/>
      <c r="K4793" s="77" t="str">
        <f ca="1">+IF(ISERROR(MATCH([1]!WORKORDER[[#This Row],[TRAVELER]],[1]!Table1[TRAVELER],0)),K4793,"Shipped")</f>
        <v>Shipped</v>
      </c>
      <c r="L4793" s="77">
        <f ca="1">IF(ISERROR(MATCH([1]!WORKORDER[[#This Row],[TRAVELER]],[1]!Table1[TRAVELER],0)),L4793,#REF!)</f>
        <v>29970</v>
      </c>
    </row>
    <row r="4794" spans="1:12" hidden="1" x14ac:dyDescent="0.25">
      <c r="A4794" s="77">
        <v>715683</v>
      </c>
      <c r="B4794" s="77" t="s">
        <v>934</v>
      </c>
      <c r="C4794" s="77" t="s">
        <v>922</v>
      </c>
      <c r="D4794" s="77"/>
      <c r="E4794" s="100">
        <v>1320</v>
      </c>
      <c r="F4794" s="101">
        <v>40000</v>
      </c>
      <c r="G4794" s="102">
        <v>192908</v>
      </c>
      <c r="H4794" s="103">
        <v>46240</v>
      </c>
      <c r="I4794" s="104" t="s">
        <v>2674</v>
      </c>
      <c r="J4794" s="77"/>
      <c r="K4794" s="77" t="str">
        <f ca="1">+IF(ISERROR(MATCH([1]!WORKORDER[[#This Row],[TRAVELER]],[1]!Table1[TRAVELER],0)),K4794,"Shipped")</f>
        <v>Shipped</v>
      </c>
      <c r="L4794" s="77">
        <f ca="1">IF(ISERROR(MATCH([1]!WORKORDER[[#This Row],[TRAVELER]],[1]!Table1[TRAVELER],0)),L4794,#REF!)</f>
        <v>29967</v>
      </c>
    </row>
    <row r="4795" spans="1:12" hidden="1" x14ac:dyDescent="0.25">
      <c r="A4795" s="77">
        <v>715684</v>
      </c>
      <c r="B4795" s="77" t="s">
        <v>1188</v>
      </c>
      <c r="C4795" s="77" t="s">
        <v>922</v>
      </c>
      <c r="D4795" s="77"/>
      <c r="E4795" s="100">
        <v>1468</v>
      </c>
      <c r="F4795" s="101">
        <v>40000</v>
      </c>
      <c r="G4795" s="102">
        <v>192978</v>
      </c>
      <c r="H4795" s="103">
        <v>46244</v>
      </c>
      <c r="I4795" s="104" t="s">
        <v>926</v>
      </c>
      <c r="J4795" s="77"/>
      <c r="K4795" s="77" t="str">
        <f ca="1">+IF(ISERROR(MATCH([1]!WORKORDER[[#This Row],[TRAVELER]],[1]!Table1[TRAVELER],0)),K4795,"Shipped")</f>
        <v>Shipped</v>
      </c>
      <c r="L4795" s="77">
        <f ca="1">IF(ISERROR(MATCH([1]!WORKORDER[[#This Row],[TRAVELER]],[1]!Table1[TRAVELER],0)),L4795,#REF!)</f>
        <v>29970</v>
      </c>
    </row>
    <row r="4796" spans="1:12" hidden="1" x14ac:dyDescent="0.25">
      <c r="A4796" s="77">
        <v>715685</v>
      </c>
      <c r="B4796" s="77" t="s">
        <v>1188</v>
      </c>
      <c r="C4796" s="77" t="s">
        <v>922</v>
      </c>
      <c r="D4796" s="77"/>
      <c r="E4796" s="100">
        <v>1468</v>
      </c>
      <c r="F4796" s="101">
        <v>40000</v>
      </c>
      <c r="G4796" s="102">
        <v>192978</v>
      </c>
      <c r="H4796" s="103">
        <v>46244</v>
      </c>
      <c r="I4796" s="104" t="s">
        <v>2675</v>
      </c>
      <c r="J4796" s="77"/>
      <c r="K4796" s="77" t="str">
        <f ca="1">+IF(ISERROR(MATCH([1]!WORKORDER[[#This Row],[TRAVELER]],[1]!Table1[TRAVELER],0)),K4796,"Shipped")</f>
        <v>Shipped</v>
      </c>
      <c r="L4796" s="77">
        <f ca="1">IF(ISERROR(MATCH([1]!WORKORDER[[#This Row],[TRAVELER]],[1]!Table1[TRAVELER],0)),L4796,#REF!)</f>
        <v>29974</v>
      </c>
    </row>
    <row r="4797" spans="1:12" hidden="1" x14ac:dyDescent="0.25">
      <c r="A4797" s="77">
        <v>715701</v>
      </c>
      <c r="B4797" s="77" t="s">
        <v>938</v>
      </c>
      <c r="C4797" s="77">
        <v>586</v>
      </c>
      <c r="D4797" s="77"/>
      <c r="E4797" s="100">
        <v>1130</v>
      </c>
      <c r="F4797" s="101">
        <v>106604</v>
      </c>
      <c r="G4797" s="102">
        <v>192908</v>
      </c>
      <c r="H4797" s="103">
        <v>46240</v>
      </c>
      <c r="I4797" s="104" t="s">
        <v>926</v>
      </c>
      <c r="J4797" s="77"/>
      <c r="K4797" s="77" t="str">
        <f ca="1">+IF(ISERROR(MATCH([1]!WORKORDER[[#This Row],[TRAVELER]],[1]!Table1[TRAVELER],0)),K4797,"Shipped")</f>
        <v>Shipped</v>
      </c>
      <c r="L4797" s="77">
        <f ca="1">IF(ISERROR(MATCH([1]!WORKORDER[[#This Row],[TRAVELER]],[1]!Table1[TRAVELER],0)),L4797,#REF!)</f>
        <v>29974</v>
      </c>
    </row>
    <row r="4798" spans="1:12" hidden="1" x14ac:dyDescent="0.25">
      <c r="A4798" s="77">
        <v>715702</v>
      </c>
      <c r="B4798" s="77" t="s">
        <v>938</v>
      </c>
      <c r="C4798" s="77">
        <v>1639</v>
      </c>
      <c r="D4798" s="77"/>
      <c r="E4798" s="100">
        <v>1007</v>
      </c>
      <c r="F4798" s="101">
        <v>95000</v>
      </c>
      <c r="G4798" s="102">
        <v>192908</v>
      </c>
      <c r="H4798" s="103">
        <v>46240</v>
      </c>
      <c r="I4798" s="104" t="s">
        <v>926</v>
      </c>
      <c r="J4798" s="77"/>
      <c r="K4798" s="77" t="str">
        <f ca="1">+IF(ISERROR(MATCH([1]!WORKORDER[[#This Row],[TRAVELER]],[1]!Table1[TRAVELER],0)),K4798,"Shipped")</f>
        <v>Shipped</v>
      </c>
      <c r="L4798" s="77">
        <f ca="1">IF(ISERROR(MATCH([1]!WORKORDER[[#This Row],[TRAVELER]],[1]!Table1[TRAVELER],0)),L4798,#REF!)</f>
        <v>29961</v>
      </c>
    </row>
    <row r="4799" spans="1:12" hidden="1" x14ac:dyDescent="0.25">
      <c r="A4799" s="77">
        <v>715703</v>
      </c>
      <c r="B4799" s="77" t="s">
        <v>938</v>
      </c>
      <c r="C4799" s="77">
        <v>2</v>
      </c>
      <c r="D4799" s="77"/>
      <c r="E4799" s="100">
        <v>1155</v>
      </c>
      <c r="F4799" s="101">
        <v>108962</v>
      </c>
      <c r="G4799" s="102">
        <v>192908</v>
      </c>
      <c r="H4799" s="103">
        <v>46240</v>
      </c>
      <c r="I4799" s="104" t="s">
        <v>926</v>
      </c>
      <c r="J4799" s="77"/>
      <c r="K4799" s="77" t="str">
        <f ca="1">+IF(ISERROR(MATCH([1]!WORKORDER[[#This Row],[TRAVELER]],[1]!Table1[TRAVELER],0)),K4799,"Shipped")</f>
        <v>Shipped</v>
      </c>
      <c r="L4799" s="77">
        <f ca="1">IF(ISERROR(MATCH([1]!WORKORDER[[#This Row],[TRAVELER]],[1]!Table1[TRAVELER],0)),L4799,#REF!)</f>
        <v>29964</v>
      </c>
    </row>
    <row r="4800" spans="1:12" hidden="1" x14ac:dyDescent="0.25">
      <c r="A4800" s="77">
        <v>715704</v>
      </c>
      <c r="B4800" s="77" t="s">
        <v>938</v>
      </c>
      <c r="C4800" s="77">
        <v>939</v>
      </c>
      <c r="D4800" s="77"/>
      <c r="E4800" s="100">
        <v>1146</v>
      </c>
      <c r="F4800" s="101">
        <v>108113</v>
      </c>
      <c r="G4800" s="102">
        <v>192908</v>
      </c>
      <c r="H4800" s="103">
        <v>46240</v>
      </c>
      <c r="I4800" s="104" t="s">
        <v>926</v>
      </c>
      <c r="J4800" s="77"/>
      <c r="K4800" s="77" t="str">
        <f ca="1">+IF(ISERROR(MATCH([1]!WORKORDER[[#This Row],[TRAVELER]],[1]!Table1[TRAVELER],0)),K4800,"Shipped")</f>
        <v>Shipped</v>
      </c>
      <c r="L4800" s="77">
        <f ca="1">IF(ISERROR(MATCH([1]!WORKORDER[[#This Row],[TRAVELER]],[1]!Table1[TRAVELER],0)),L4800,#REF!)</f>
        <v>29972</v>
      </c>
    </row>
    <row r="4801" spans="1:12" hidden="1" x14ac:dyDescent="0.25">
      <c r="A4801" s="77">
        <v>715705</v>
      </c>
      <c r="B4801" s="77" t="s">
        <v>938</v>
      </c>
      <c r="C4801" s="77">
        <v>1526</v>
      </c>
      <c r="D4801" s="77"/>
      <c r="E4801" s="100">
        <v>1036</v>
      </c>
      <c r="F4801" s="101">
        <v>97736</v>
      </c>
      <c r="G4801" s="102">
        <v>192908</v>
      </c>
      <c r="H4801" s="103">
        <v>46240</v>
      </c>
      <c r="I4801" s="104" t="s">
        <v>926</v>
      </c>
      <c r="J4801" s="77"/>
      <c r="K4801" s="77" t="str">
        <f ca="1">+IF(ISERROR(MATCH([1]!WORKORDER[[#This Row],[TRAVELER]],[1]!Table1[TRAVELER],0)),K4801,"Shipped")</f>
        <v>Shipped</v>
      </c>
      <c r="L4801" s="77">
        <f ca="1">IF(ISERROR(MATCH([1]!WORKORDER[[#This Row],[TRAVELER]],[1]!Table1[TRAVELER],0)),L4801,#REF!)</f>
        <v>29964</v>
      </c>
    </row>
    <row r="4802" spans="1:12" hidden="1" x14ac:dyDescent="0.25">
      <c r="A4802" s="77">
        <v>715706</v>
      </c>
      <c r="B4802" s="77" t="s">
        <v>938</v>
      </c>
      <c r="C4802" s="77">
        <v>38</v>
      </c>
      <c r="D4802" s="77"/>
      <c r="E4802" s="100">
        <v>1063</v>
      </c>
      <c r="F4802" s="101">
        <v>100283</v>
      </c>
      <c r="G4802" s="102">
        <v>192908</v>
      </c>
      <c r="H4802" s="103">
        <v>46240</v>
      </c>
      <c r="I4802" s="104" t="s">
        <v>926</v>
      </c>
      <c r="J4802" s="77"/>
      <c r="K4802" s="77" t="str">
        <f ca="1">+IF(ISERROR(MATCH([1]!WORKORDER[[#This Row],[TRAVELER]],[1]!Table1[TRAVELER],0)),K4802,"Shipped")</f>
        <v>Shipped</v>
      </c>
      <c r="L4802" s="77">
        <f ca="1">IF(ISERROR(MATCH([1]!WORKORDER[[#This Row],[TRAVELER]],[1]!Table1[TRAVELER],0)),L4802,#REF!)</f>
        <v>29964</v>
      </c>
    </row>
    <row r="4803" spans="1:12" hidden="1" x14ac:dyDescent="0.25">
      <c r="A4803" s="77">
        <v>715707</v>
      </c>
      <c r="B4803" s="77" t="s">
        <v>938</v>
      </c>
      <c r="C4803" s="77">
        <v>183</v>
      </c>
      <c r="D4803" s="77"/>
      <c r="E4803" s="100">
        <v>1094</v>
      </c>
      <c r="F4803" s="101">
        <v>103208</v>
      </c>
      <c r="G4803" s="102">
        <v>192908</v>
      </c>
      <c r="H4803" s="103">
        <v>46240</v>
      </c>
      <c r="I4803" s="104" t="s">
        <v>926</v>
      </c>
      <c r="J4803" s="77"/>
      <c r="K4803" s="77">
        <f ca="1">+IF(ISERROR(MATCH([1]!WORKORDER[[#This Row],[TRAVELER]],[1]!Table1[TRAVELER],0)),K4803,"Shipped")</f>
        <v>0</v>
      </c>
      <c r="L4803" s="77">
        <f ca="1">IF(ISERROR(MATCH([1]!WORKORDER[[#This Row],[TRAVELER]],[1]!Table1[TRAVELER],0)),L4803,#REF!)</f>
        <v>0</v>
      </c>
    </row>
    <row r="4804" spans="1:12" hidden="1" x14ac:dyDescent="0.25">
      <c r="A4804" s="77">
        <v>715708</v>
      </c>
      <c r="B4804" s="77" t="s">
        <v>938</v>
      </c>
      <c r="C4804" s="77">
        <v>903</v>
      </c>
      <c r="D4804" s="77"/>
      <c r="E4804" s="100">
        <v>1053</v>
      </c>
      <c r="F4804" s="101">
        <v>99340</v>
      </c>
      <c r="G4804" s="102">
        <v>192908</v>
      </c>
      <c r="H4804" s="103">
        <v>46240</v>
      </c>
      <c r="I4804" s="104" t="s">
        <v>926</v>
      </c>
      <c r="J4804" s="77"/>
      <c r="K4804" s="77">
        <f ca="1">+IF(ISERROR(MATCH([1]!WORKORDER[[#This Row],[TRAVELER]],[1]!Table1[TRAVELER],0)),K4804,"Shipped")</f>
        <v>0</v>
      </c>
      <c r="L4804" s="77">
        <f ca="1">IF(ISERROR(MATCH([1]!WORKORDER[[#This Row],[TRAVELER]],[1]!Table1[TRAVELER],0)),L4804,#REF!)</f>
        <v>0</v>
      </c>
    </row>
    <row r="4805" spans="1:12" hidden="1" x14ac:dyDescent="0.25">
      <c r="A4805" s="77">
        <v>715709</v>
      </c>
      <c r="B4805" s="77" t="s">
        <v>938</v>
      </c>
      <c r="C4805" s="77">
        <v>629</v>
      </c>
      <c r="D4805" s="77"/>
      <c r="E4805" s="100">
        <v>1050</v>
      </c>
      <c r="F4805" s="101">
        <v>99057</v>
      </c>
      <c r="G4805" s="102">
        <v>192908</v>
      </c>
      <c r="H4805" s="103">
        <v>46240</v>
      </c>
      <c r="I4805" s="104" t="s">
        <v>926</v>
      </c>
      <c r="J4805" s="77"/>
      <c r="K4805" s="77" t="str">
        <f ca="1">+IF(ISERROR(MATCH([1]!WORKORDER[[#This Row],[TRAVELER]],[1]!Table1[TRAVELER],0)),K4805,"Shipped")</f>
        <v>Shipped</v>
      </c>
      <c r="L4805" s="77">
        <f ca="1">IF(ISERROR(MATCH([1]!WORKORDER[[#This Row],[TRAVELER]],[1]!Table1[TRAVELER],0)),L4805,#REF!)</f>
        <v>29964</v>
      </c>
    </row>
    <row r="4806" spans="1:12" hidden="1" x14ac:dyDescent="0.25">
      <c r="A4806" s="77">
        <v>715710</v>
      </c>
      <c r="B4806" s="77" t="s">
        <v>938</v>
      </c>
      <c r="C4806" s="77">
        <v>561</v>
      </c>
      <c r="D4806" s="77"/>
      <c r="E4806" s="100">
        <v>1072</v>
      </c>
      <c r="F4806" s="101">
        <v>101132</v>
      </c>
      <c r="G4806" s="102">
        <v>192908</v>
      </c>
      <c r="H4806" s="103">
        <v>46240</v>
      </c>
      <c r="I4806" s="104" t="s">
        <v>926</v>
      </c>
      <c r="J4806" s="77"/>
      <c r="K4806" s="77" t="str">
        <f ca="1">+IF(ISERROR(MATCH([1]!WORKORDER[[#This Row],[TRAVELER]],[1]!Table1[TRAVELER],0)),K4806,"Shipped")</f>
        <v>Shipped</v>
      </c>
      <c r="L4806" s="77">
        <f ca="1">IF(ISERROR(MATCH([1]!WORKORDER[[#This Row],[TRAVELER]],[1]!Table1[TRAVELER],0)),L4806,#REF!)</f>
        <v>29961</v>
      </c>
    </row>
    <row r="4807" spans="1:12" hidden="1" x14ac:dyDescent="0.25">
      <c r="A4807" s="77">
        <v>715711</v>
      </c>
      <c r="B4807" s="77" t="s">
        <v>938</v>
      </c>
      <c r="C4807" s="77">
        <v>398</v>
      </c>
      <c r="D4807" s="77"/>
      <c r="E4807" s="100">
        <v>1050</v>
      </c>
      <c r="F4807" s="101">
        <v>99057</v>
      </c>
      <c r="G4807" s="102">
        <v>192908</v>
      </c>
      <c r="H4807" s="103">
        <v>46240</v>
      </c>
      <c r="I4807" s="104" t="s">
        <v>926</v>
      </c>
      <c r="J4807" s="77"/>
      <c r="K4807" s="77" t="str">
        <f ca="1">+IF(ISERROR(MATCH([1]!WORKORDER[[#This Row],[TRAVELER]],[1]!Table1[TRAVELER],0)),K4807,"Shipped")</f>
        <v>Shipped</v>
      </c>
      <c r="L4807" s="77">
        <f ca="1">IF(ISERROR(MATCH([1]!WORKORDER[[#This Row],[TRAVELER]],[1]!Table1[TRAVELER],0)),L4807,#REF!)</f>
        <v>29967</v>
      </c>
    </row>
    <row r="4808" spans="1:12" hidden="1" x14ac:dyDescent="0.25">
      <c r="A4808" s="77">
        <v>715712</v>
      </c>
      <c r="B4808" s="77" t="s">
        <v>864</v>
      </c>
      <c r="C4808" s="77">
        <v>1449</v>
      </c>
      <c r="D4808" s="77"/>
      <c r="E4808" s="100">
        <v>1178</v>
      </c>
      <c r="F4808" s="101">
        <v>43000</v>
      </c>
      <c r="G4808" s="102">
        <v>192899</v>
      </c>
      <c r="H4808" s="103">
        <v>46240</v>
      </c>
      <c r="I4808" s="104" t="s">
        <v>2676</v>
      </c>
      <c r="J4808" s="77"/>
      <c r="K4808" s="77" t="str">
        <f ca="1">+IF(ISERROR(MATCH([1]!WORKORDER[[#This Row],[TRAVELER]],[1]!Table1[TRAVELER],0)),K4808,"Shipped")</f>
        <v>Shipped</v>
      </c>
      <c r="L4808" s="77">
        <f ca="1">IF(ISERROR(MATCH([1]!WORKORDER[[#This Row],[TRAVELER]],[1]!Table1[TRAVELER],0)),L4808,#REF!)</f>
        <v>29949</v>
      </c>
    </row>
    <row r="4809" spans="1:12" hidden="1" x14ac:dyDescent="0.25">
      <c r="A4809" s="77">
        <v>715713</v>
      </c>
      <c r="B4809" s="77" t="s">
        <v>864</v>
      </c>
      <c r="C4809" s="77">
        <v>370</v>
      </c>
      <c r="D4809" s="77"/>
      <c r="E4809" s="100">
        <v>1123</v>
      </c>
      <c r="F4809" s="101">
        <v>41000</v>
      </c>
      <c r="G4809" s="102">
        <v>192899</v>
      </c>
      <c r="H4809" s="103">
        <v>46240</v>
      </c>
      <c r="I4809" s="104" t="s">
        <v>2677</v>
      </c>
      <c r="J4809" s="77"/>
      <c r="K4809" s="77">
        <f ca="1">+IF(ISERROR(MATCH([1]!WORKORDER[[#This Row],[TRAVELER]],[1]!Table1[TRAVELER],0)),K4809,"Shipped")</f>
        <v>0</v>
      </c>
      <c r="L4809" s="77">
        <f ca="1">IF(ISERROR(MATCH([1]!WORKORDER[[#This Row],[TRAVELER]],[1]!Table1[TRAVELER],0)),L4809,#REF!)</f>
        <v>0</v>
      </c>
    </row>
    <row r="4810" spans="1:12" hidden="1" x14ac:dyDescent="0.25">
      <c r="A4810" s="77">
        <v>715714</v>
      </c>
      <c r="B4810" s="77" t="s">
        <v>864</v>
      </c>
      <c r="C4810" s="77">
        <v>1592</v>
      </c>
      <c r="D4810" s="77"/>
      <c r="E4810" s="100">
        <v>1260</v>
      </c>
      <c r="F4810" s="101">
        <v>46000</v>
      </c>
      <c r="G4810" s="102">
        <v>192899</v>
      </c>
      <c r="H4810" s="103">
        <v>46240</v>
      </c>
      <c r="I4810" s="104" t="s">
        <v>2678</v>
      </c>
      <c r="J4810" s="77"/>
      <c r="K4810" s="77" t="str">
        <f ca="1">+IF(ISERROR(MATCH([1]!WORKORDER[[#This Row],[TRAVELER]],[1]!Table1[TRAVELER],0)),K4810,"Shipped")</f>
        <v>Shipped</v>
      </c>
      <c r="L4810" s="77">
        <f ca="1">IF(ISERROR(MATCH([1]!WORKORDER[[#This Row],[TRAVELER]],[1]!Table1[TRAVELER],0)),L4810,#REF!)</f>
        <v>29949</v>
      </c>
    </row>
    <row r="4811" spans="1:12" hidden="1" x14ac:dyDescent="0.25">
      <c r="A4811" s="77">
        <v>715715</v>
      </c>
      <c r="B4811" s="77" t="s">
        <v>864</v>
      </c>
      <c r="C4811" s="77">
        <v>1804</v>
      </c>
      <c r="D4811" s="77"/>
      <c r="E4811" s="100">
        <v>1151</v>
      </c>
      <c r="F4811" s="101">
        <v>42000</v>
      </c>
      <c r="G4811" s="102">
        <v>192899</v>
      </c>
      <c r="H4811" s="103">
        <v>46240</v>
      </c>
      <c r="I4811" s="104" t="s">
        <v>2679</v>
      </c>
      <c r="J4811" s="77"/>
      <c r="K4811" s="77" t="str">
        <f ca="1">+IF(ISERROR(MATCH([1]!WORKORDER[[#This Row],[TRAVELER]],[1]!Table1[TRAVELER],0)),K4811,"Shipped")</f>
        <v>Shipped</v>
      </c>
      <c r="L4811" s="77">
        <f ca="1">IF(ISERROR(MATCH([1]!WORKORDER[[#This Row],[TRAVELER]],[1]!Table1[TRAVELER],0)),L4811,#REF!)</f>
        <v>29949</v>
      </c>
    </row>
    <row r="4812" spans="1:12" hidden="1" x14ac:dyDescent="0.25">
      <c r="A4812" s="77">
        <v>715734</v>
      </c>
      <c r="B4812" s="77">
        <v>11546377</v>
      </c>
      <c r="C4812" s="77">
        <v>1738</v>
      </c>
      <c r="D4812" s="77"/>
      <c r="E4812" s="100">
        <v>1354</v>
      </c>
      <c r="F4812" s="101">
        <v>87922</v>
      </c>
      <c r="G4812" s="102">
        <v>192888</v>
      </c>
      <c r="H4812" s="103">
        <v>46240</v>
      </c>
      <c r="I4812" s="104" t="s">
        <v>926</v>
      </c>
      <c r="J4812" s="77"/>
      <c r="K4812" s="77" t="str">
        <f ca="1">+IF(ISERROR(MATCH([1]!WORKORDER[[#This Row],[TRAVELER]],[1]!Table1[TRAVELER],0)),K4812,"Shipped")</f>
        <v>Shipped</v>
      </c>
      <c r="L4812" s="77">
        <f ca="1">IF(ISERROR(MATCH([1]!WORKORDER[[#This Row],[TRAVELER]],[1]!Table1[TRAVELER],0)),L4812,#REF!)</f>
        <v>29956</v>
      </c>
    </row>
    <row r="4813" spans="1:12" hidden="1" x14ac:dyDescent="0.25">
      <c r="A4813" s="77">
        <v>715735</v>
      </c>
      <c r="B4813" s="77">
        <v>11546377</v>
      </c>
      <c r="C4813" s="77">
        <v>376</v>
      </c>
      <c r="D4813" s="77"/>
      <c r="E4813" s="100">
        <v>1148</v>
      </c>
      <c r="F4813" s="101">
        <v>74545</v>
      </c>
      <c r="G4813" s="102">
        <v>192888</v>
      </c>
      <c r="H4813" s="103">
        <v>46240</v>
      </c>
      <c r="I4813" s="104" t="s">
        <v>926</v>
      </c>
      <c r="J4813" s="77"/>
      <c r="K4813" s="77" t="str">
        <f ca="1">+IF(ISERROR(MATCH([1]!WORKORDER[[#This Row],[TRAVELER]],[1]!Table1[TRAVELER],0)),K4813,"Shipped")</f>
        <v>Shipped</v>
      </c>
      <c r="L4813" s="77">
        <f ca="1">IF(ISERROR(MATCH([1]!WORKORDER[[#This Row],[TRAVELER]],[1]!Table1[TRAVELER],0)),L4813,#REF!)</f>
        <v>29964</v>
      </c>
    </row>
    <row r="4814" spans="1:12" hidden="1" x14ac:dyDescent="0.25">
      <c r="A4814" s="77">
        <v>715736</v>
      </c>
      <c r="B4814" s="77">
        <v>11546377</v>
      </c>
      <c r="C4814" s="77">
        <v>109</v>
      </c>
      <c r="D4814" s="77"/>
      <c r="E4814" s="100">
        <v>1051</v>
      </c>
      <c r="F4814" s="101">
        <v>68247</v>
      </c>
      <c r="G4814" s="102">
        <v>192888</v>
      </c>
      <c r="H4814" s="103">
        <v>46240</v>
      </c>
      <c r="I4814" s="104" t="s">
        <v>926</v>
      </c>
      <c r="J4814" s="77"/>
      <c r="K4814" s="77" t="str">
        <f ca="1">+IF(ISERROR(MATCH([1]!WORKORDER[[#This Row],[TRAVELER]],[1]!Table1[TRAVELER],0)),K4814,"Shipped")</f>
        <v>Shipped</v>
      </c>
      <c r="L4814" s="77">
        <f ca="1">IF(ISERROR(MATCH([1]!WORKORDER[[#This Row],[TRAVELER]],[1]!Table1[TRAVELER],0)),L4814,#REF!)</f>
        <v>29964</v>
      </c>
    </row>
    <row r="4815" spans="1:12" hidden="1" x14ac:dyDescent="0.25">
      <c r="A4815" s="77">
        <v>715737</v>
      </c>
      <c r="B4815" s="77">
        <v>11546377</v>
      </c>
      <c r="C4815" s="77">
        <v>271</v>
      </c>
      <c r="D4815" s="77"/>
      <c r="E4815" s="100">
        <v>1011</v>
      </c>
      <c r="F4815" s="101">
        <v>65649</v>
      </c>
      <c r="G4815" s="102">
        <v>192888</v>
      </c>
      <c r="H4815" s="103">
        <v>46240</v>
      </c>
      <c r="I4815" s="104" t="s">
        <v>926</v>
      </c>
      <c r="J4815" s="77"/>
      <c r="K4815" s="77" t="str">
        <f ca="1">+IF(ISERROR(MATCH([1]!WORKORDER[[#This Row],[TRAVELER]],[1]!Table1[TRAVELER],0)),K4815,"Shipped")</f>
        <v>Shipped</v>
      </c>
      <c r="L4815" s="77">
        <f ca="1">IF(ISERROR(MATCH([1]!WORKORDER[[#This Row],[TRAVELER]],[1]!Table1[TRAVELER],0)),L4815,#REF!)</f>
        <v>29964</v>
      </c>
    </row>
    <row r="4816" spans="1:12" hidden="1" x14ac:dyDescent="0.25">
      <c r="A4816" s="77">
        <v>715738</v>
      </c>
      <c r="B4816" s="77">
        <v>11546377</v>
      </c>
      <c r="C4816" s="77">
        <v>894</v>
      </c>
      <c r="D4816" s="77"/>
      <c r="E4816" s="100">
        <v>1119</v>
      </c>
      <c r="F4816" s="101">
        <v>72662</v>
      </c>
      <c r="G4816" s="102">
        <v>192888</v>
      </c>
      <c r="H4816" s="103">
        <v>46240</v>
      </c>
      <c r="I4816" s="104" t="s">
        <v>926</v>
      </c>
      <c r="J4816" s="77"/>
      <c r="K4816" s="77" t="str">
        <f ca="1">+IF(ISERROR(MATCH([1]!WORKORDER[[#This Row],[TRAVELER]],[1]!Table1[TRAVELER],0)),K4816,"Shipped")</f>
        <v>Shipped</v>
      </c>
      <c r="L4816" s="77">
        <f ca="1">IF(ISERROR(MATCH([1]!WORKORDER[[#This Row],[TRAVELER]],[1]!Table1[TRAVELER],0)),L4816,#REF!)</f>
        <v>29967</v>
      </c>
    </row>
    <row r="4817" spans="1:12" hidden="1" x14ac:dyDescent="0.25">
      <c r="A4817" s="77">
        <v>715739</v>
      </c>
      <c r="B4817" s="77">
        <v>11546377</v>
      </c>
      <c r="C4817" s="77">
        <v>626</v>
      </c>
      <c r="D4817" s="77"/>
      <c r="E4817" s="100">
        <v>953</v>
      </c>
      <c r="F4817" s="101">
        <v>61883</v>
      </c>
      <c r="G4817" s="102">
        <v>192888</v>
      </c>
      <c r="H4817" s="103">
        <v>46240</v>
      </c>
      <c r="I4817" s="104" t="s">
        <v>926</v>
      </c>
      <c r="J4817" s="77"/>
      <c r="K4817" s="77" t="str">
        <f ca="1">+IF(ISERROR(MATCH([1]!WORKORDER[[#This Row],[TRAVELER]],[1]!Table1[TRAVELER],0)),K4817,"Shipped")</f>
        <v>Shipped</v>
      </c>
      <c r="L4817" s="77">
        <f ca="1">IF(ISERROR(MATCH([1]!WORKORDER[[#This Row],[TRAVELER]],[1]!Table1[TRAVELER],0)),L4817,#REF!)</f>
        <v>29970</v>
      </c>
    </row>
    <row r="4818" spans="1:12" hidden="1" x14ac:dyDescent="0.25">
      <c r="A4818" s="77">
        <v>715746</v>
      </c>
      <c r="B4818" s="77" t="s">
        <v>1808</v>
      </c>
      <c r="C4818" s="77">
        <v>365</v>
      </c>
      <c r="D4818" s="77"/>
      <c r="E4818" s="100">
        <v>1110</v>
      </c>
      <c r="F4818" s="101">
        <v>8126</v>
      </c>
      <c r="G4818" s="102">
        <v>192845</v>
      </c>
      <c r="H4818" s="103">
        <v>46238</v>
      </c>
      <c r="I4818" s="104" t="s">
        <v>926</v>
      </c>
      <c r="J4818" s="77"/>
      <c r="K4818" s="77" t="str">
        <f ca="1">+IF(ISERROR(MATCH([1]!WORKORDER[[#This Row],[TRAVELER]],[1]!Table1[TRAVELER],0)),K4818,"Shipped")</f>
        <v>Shipped</v>
      </c>
      <c r="L4818" s="77">
        <f ca="1">IF(ISERROR(MATCH([1]!WORKORDER[[#This Row],[TRAVELER]],[1]!Table1[TRAVELER],0)),L4818,#REF!)</f>
        <v>29949</v>
      </c>
    </row>
    <row r="4819" spans="1:12" hidden="1" x14ac:dyDescent="0.25">
      <c r="A4819" s="77">
        <v>715747</v>
      </c>
      <c r="B4819" s="77" t="s">
        <v>1808</v>
      </c>
      <c r="C4819" s="77">
        <v>1524</v>
      </c>
      <c r="D4819" s="77"/>
      <c r="E4819" s="100">
        <v>948</v>
      </c>
      <c r="F4819" s="101">
        <v>6940</v>
      </c>
      <c r="G4819" s="102">
        <v>192845</v>
      </c>
      <c r="H4819" s="103">
        <v>46238</v>
      </c>
      <c r="I4819" s="104" t="s">
        <v>926</v>
      </c>
      <c r="J4819" s="77"/>
      <c r="K4819" s="77" t="str">
        <f ca="1">+IF(ISERROR(MATCH([1]!WORKORDER[[#This Row],[TRAVELER]],[1]!Table1[TRAVELER],0)),K4819,"Shipped")</f>
        <v>Shipped</v>
      </c>
      <c r="L4819" s="77">
        <f ca="1">IF(ISERROR(MATCH([1]!WORKORDER[[#This Row],[TRAVELER]],[1]!Table1[TRAVELER],0)),L4819,#REF!)</f>
        <v>29949</v>
      </c>
    </row>
    <row r="4820" spans="1:12" hidden="1" x14ac:dyDescent="0.25">
      <c r="A4820" s="77">
        <v>715748</v>
      </c>
      <c r="B4820" s="77" t="s">
        <v>1808</v>
      </c>
      <c r="C4820" s="77">
        <v>485</v>
      </c>
      <c r="D4820" s="77"/>
      <c r="E4820" s="100">
        <v>1034</v>
      </c>
      <c r="F4820" s="101">
        <v>7570</v>
      </c>
      <c r="G4820" s="102">
        <v>192845</v>
      </c>
      <c r="H4820" s="103">
        <v>46238</v>
      </c>
      <c r="I4820" s="104" t="s">
        <v>926</v>
      </c>
      <c r="J4820" s="77"/>
      <c r="K4820" s="77" t="str">
        <f ca="1">+IF(ISERROR(MATCH([1]!WORKORDER[[#This Row],[TRAVELER]],[1]!Table1[TRAVELER],0)),K4820,"Shipped")</f>
        <v>Shipped</v>
      </c>
      <c r="L4820" s="77">
        <f ca="1">IF(ISERROR(MATCH([1]!WORKORDER[[#This Row],[TRAVELER]],[1]!Table1[TRAVELER],0)),L4820,#REF!)</f>
        <v>29949</v>
      </c>
    </row>
    <row r="4821" spans="1:12" hidden="1" x14ac:dyDescent="0.25">
      <c r="A4821" s="77">
        <v>715749</v>
      </c>
      <c r="B4821" s="77" t="s">
        <v>1808</v>
      </c>
      <c r="C4821" s="77">
        <v>1806</v>
      </c>
      <c r="D4821" s="77"/>
      <c r="E4821" s="100">
        <v>1068</v>
      </c>
      <c r="F4821" s="101">
        <v>7818</v>
      </c>
      <c r="G4821" s="102">
        <v>192845</v>
      </c>
      <c r="H4821" s="103">
        <v>46238</v>
      </c>
      <c r="I4821" s="104" t="s">
        <v>926</v>
      </c>
      <c r="J4821" s="77"/>
      <c r="K4821" s="77" t="str">
        <f ca="1">+IF(ISERROR(MATCH([1]!WORKORDER[[#This Row],[TRAVELER]],[1]!Table1[TRAVELER],0)),K4821,"Shipped")</f>
        <v>Shipped</v>
      </c>
      <c r="L4821" s="77">
        <f ca="1">IF(ISERROR(MATCH([1]!WORKORDER[[#This Row],[TRAVELER]],[1]!Table1[TRAVELER],0)),L4821,#REF!)</f>
        <v>29949</v>
      </c>
    </row>
    <row r="4822" spans="1:12" hidden="1" x14ac:dyDescent="0.25">
      <c r="A4822" s="77">
        <v>715750</v>
      </c>
      <c r="B4822" s="77" t="s">
        <v>1808</v>
      </c>
      <c r="C4822" s="77">
        <v>174</v>
      </c>
      <c r="D4822" s="77"/>
      <c r="E4822" s="100">
        <v>999</v>
      </c>
      <c r="F4822" s="101">
        <v>7313</v>
      </c>
      <c r="G4822" s="102">
        <v>192845</v>
      </c>
      <c r="H4822" s="103">
        <v>46238</v>
      </c>
      <c r="I4822" s="104" t="s">
        <v>926</v>
      </c>
      <c r="J4822" s="77"/>
      <c r="K4822" s="77" t="str">
        <f ca="1">+IF(ISERROR(MATCH([1]!WORKORDER[[#This Row],[TRAVELER]],[1]!Table1[TRAVELER],0)),K4822,"Shipped")</f>
        <v>Shipped</v>
      </c>
      <c r="L4822" s="77">
        <f ca="1">IF(ISERROR(MATCH([1]!WORKORDER[[#This Row],[TRAVELER]],[1]!Table1[TRAVELER],0)),L4822,#REF!)</f>
        <v>29949</v>
      </c>
    </row>
    <row r="4823" spans="1:12" hidden="1" x14ac:dyDescent="0.25">
      <c r="A4823" s="77">
        <v>715751</v>
      </c>
      <c r="B4823" s="77" t="s">
        <v>1808</v>
      </c>
      <c r="C4823" s="77">
        <v>889</v>
      </c>
      <c r="D4823" s="77"/>
      <c r="E4823" s="100">
        <v>1060</v>
      </c>
      <c r="F4823" s="101">
        <v>7760</v>
      </c>
      <c r="G4823" s="102">
        <v>192845</v>
      </c>
      <c r="H4823" s="103">
        <v>46238</v>
      </c>
      <c r="I4823" s="104" t="s">
        <v>926</v>
      </c>
      <c r="J4823" s="77"/>
      <c r="K4823" s="77" t="str">
        <f ca="1">+IF(ISERROR(MATCH([1]!WORKORDER[[#This Row],[TRAVELER]],[1]!Table1[TRAVELER],0)),K4823,"Shipped")</f>
        <v>Shipped</v>
      </c>
      <c r="L4823" s="77">
        <f ca="1">IF(ISERROR(MATCH([1]!WORKORDER[[#This Row],[TRAVELER]],[1]!Table1[TRAVELER],0)),L4823,#REF!)</f>
        <v>29949</v>
      </c>
    </row>
    <row r="4824" spans="1:12" hidden="1" x14ac:dyDescent="0.25">
      <c r="A4824" s="77">
        <v>715757</v>
      </c>
      <c r="B4824" s="77">
        <v>11546449</v>
      </c>
      <c r="C4824" s="77">
        <v>1711</v>
      </c>
      <c r="D4824" s="77"/>
      <c r="E4824" s="100">
        <v>1001</v>
      </c>
      <c r="F4824" s="101">
        <v>84831</v>
      </c>
      <c r="G4824" s="102">
        <v>193065</v>
      </c>
      <c r="H4824" s="103">
        <v>46246</v>
      </c>
      <c r="I4824" s="104"/>
      <c r="J4824" s="77"/>
      <c r="K4824" s="77">
        <f ca="1">+IF(ISERROR(MATCH([1]!WORKORDER[[#This Row],[TRAVELER]],[1]!Table1[TRAVELER],0)),K4824,"Shipped")</f>
        <v>0</v>
      </c>
      <c r="L4824" s="77">
        <f ca="1">IF(ISERROR(MATCH([1]!WORKORDER[[#This Row],[TRAVELER]],[1]!Table1[TRAVELER],0)),L4824,#REF!)</f>
        <v>0</v>
      </c>
    </row>
    <row r="4825" spans="1:12" hidden="1" x14ac:dyDescent="0.25">
      <c r="A4825" s="77">
        <v>715758</v>
      </c>
      <c r="B4825" s="77">
        <v>11546449</v>
      </c>
      <c r="C4825" s="77">
        <v>1674</v>
      </c>
      <c r="D4825" s="77"/>
      <c r="E4825" s="100">
        <v>1030</v>
      </c>
      <c r="F4825" s="101">
        <v>87288</v>
      </c>
      <c r="G4825" s="102">
        <v>193065</v>
      </c>
      <c r="H4825" s="103">
        <v>46246</v>
      </c>
      <c r="I4825" s="104"/>
      <c r="J4825" s="77"/>
      <c r="K4825" s="77">
        <f ca="1">+IF(ISERROR(MATCH([1]!WORKORDER[[#This Row],[TRAVELER]],[1]!Table1[TRAVELER],0)),K4825,"Shipped")</f>
        <v>0</v>
      </c>
      <c r="L4825" s="77">
        <f ca="1">IF(ISERROR(MATCH([1]!WORKORDER[[#This Row],[TRAVELER]],[1]!Table1[TRAVELER],0)),L4825,#REF!)</f>
        <v>0</v>
      </c>
    </row>
    <row r="4826" spans="1:12" hidden="1" x14ac:dyDescent="0.25">
      <c r="A4826" s="77">
        <v>715759</v>
      </c>
      <c r="B4826" s="77">
        <v>11546449</v>
      </c>
      <c r="C4826" s="77">
        <v>982</v>
      </c>
      <c r="D4826" s="77"/>
      <c r="E4826" s="100">
        <v>1013</v>
      </c>
      <c r="F4826" s="101">
        <v>85847</v>
      </c>
      <c r="G4826" s="102">
        <v>193065</v>
      </c>
      <c r="H4826" s="103">
        <v>46246</v>
      </c>
      <c r="I4826" s="104"/>
      <c r="J4826" s="77"/>
      <c r="K4826" s="77">
        <f ca="1">+IF(ISERROR(MATCH([1]!WORKORDER[[#This Row],[TRAVELER]],[1]!Table1[TRAVELER],0)),K4826,"Shipped")</f>
        <v>0</v>
      </c>
      <c r="L4826" s="77">
        <f ca="1">IF(ISERROR(MATCH([1]!WORKORDER[[#This Row],[TRAVELER]],[1]!Table1[TRAVELER],0)),L4826,#REF!)</f>
        <v>0</v>
      </c>
    </row>
    <row r="4827" spans="1:12" hidden="1" x14ac:dyDescent="0.25">
      <c r="A4827" s="77">
        <v>715760</v>
      </c>
      <c r="B4827" s="77">
        <v>11546449</v>
      </c>
      <c r="C4827" s="77">
        <v>619</v>
      </c>
      <c r="D4827" s="77"/>
      <c r="E4827" s="100">
        <v>962</v>
      </c>
      <c r="F4827" s="101">
        <v>81525</v>
      </c>
      <c r="G4827" s="102">
        <v>193065</v>
      </c>
      <c r="H4827" s="103">
        <v>46246</v>
      </c>
      <c r="I4827" s="104"/>
      <c r="J4827" s="77"/>
      <c r="K4827" s="77">
        <f ca="1">+IF(ISERROR(MATCH([1]!WORKORDER[[#This Row],[TRAVELER]],[1]!Table1[TRAVELER],0)),K4827,"Shipped")</f>
        <v>0</v>
      </c>
      <c r="L4827" s="77">
        <f ca="1">IF(ISERROR(MATCH([1]!WORKORDER[[#This Row],[TRAVELER]],[1]!Table1[TRAVELER],0)),L4827,#REF!)</f>
        <v>0</v>
      </c>
    </row>
    <row r="4828" spans="1:12" hidden="1" x14ac:dyDescent="0.25">
      <c r="A4828" s="77">
        <v>715761</v>
      </c>
      <c r="B4828" s="77">
        <v>11546449</v>
      </c>
      <c r="C4828" s="77">
        <v>241</v>
      </c>
      <c r="D4828" s="77"/>
      <c r="E4828" s="100">
        <v>1095</v>
      </c>
      <c r="F4828" s="101">
        <v>92797</v>
      </c>
      <c r="G4828" s="102">
        <v>193065</v>
      </c>
      <c r="H4828" s="103">
        <v>46246</v>
      </c>
      <c r="I4828" s="104"/>
      <c r="J4828" s="77"/>
      <c r="K4828" s="77">
        <f ca="1">+IF(ISERROR(MATCH([1]!WORKORDER[[#This Row],[TRAVELER]],[1]!Table1[TRAVELER],0)),K4828,"Shipped")</f>
        <v>0</v>
      </c>
      <c r="L4828" s="77">
        <f ca="1">IF(ISERROR(MATCH([1]!WORKORDER[[#This Row],[TRAVELER]],[1]!Table1[TRAVELER],0)),L4828,#REF!)</f>
        <v>0</v>
      </c>
    </row>
    <row r="4829" spans="1:12" hidden="1" x14ac:dyDescent="0.25">
      <c r="A4829" s="77">
        <v>715794</v>
      </c>
      <c r="B4829" s="77">
        <v>11602292</v>
      </c>
      <c r="C4829" s="77">
        <v>513</v>
      </c>
      <c r="D4829" s="77"/>
      <c r="E4829" s="100">
        <v>882</v>
      </c>
      <c r="F4829" s="101">
        <v>28544</v>
      </c>
      <c r="G4829" s="102">
        <v>192899</v>
      </c>
      <c r="H4829" s="103">
        <v>46240</v>
      </c>
      <c r="I4829" s="104" t="s">
        <v>2680</v>
      </c>
      <c r="J4829" s="77"/>
      <c r="K4829" s="77" t="str">
        <f ca="1">+IF(ISERROR(MATCH([1]!WORKORDER[[#This Row],[TRAVELER]],[1]!Table1[TRAVELER],0)),K4829,"Shipped")</f>
        <v>Shipped</v>
      </c>
      <c r="L4829" s="77">
        <f ca="1">IF(ISERROR(MATCH([1]!WORKORDER[[#This Row],[TRAVELER]],[1]!Table1[TRAVELER],0)),L4829,#REF!)</f>
        <v>29952</v>
      </c>
    </row>
    <row r="4830" spans="1:12" hidden="1" x14ac:dyDescent="0.25">
      <c r="A4830" s="77">
        <v>715795</v>
      </c>
      <c r="B4830" s="77">
        <v>11602292</v>
      </c>
      <c r="C4830" s="77">
        <v>1710</v>
      </c>
      <c r="D4830" s="77"/>
      <c r="E4830" s="100">
        <v>765</v>
      </c>
      <c r="F4830" s="101">
        <v>24757</v>
      </c>
      <c r="G4830" s="102">
        <v>192899</v>
      </c>
      <c r="H4830" s="103">
        <v>46240</v>
      </c>
      <c r="I4830" s="104" t="s">
        <v>2681</v>
      </c>
      <c r="J4830" s="77"/>
      <c r="K4830" s="77" t="str">
        <f ca="1">+IF(ISERROR(MATCH([1]!WORKORDER[[#This Row],[TRAVELER]],[1]!Table1[TRAVELER],0)),K4830,"Shipped")</f>
        <v>Shipped</v>
      </c>
      <c r="L4830" s="77">
        <f ca="1">IF(ISERROR(MATCH([1]!WORKORDER[[#This Row],[TRAVELER]],[1]!Table1[TRAVELER],0)),L4830,#REF!)</f>
        <v>29952</v>
      </c>
    </row>
    <row r="4831" spans="1:12" hidden="1" x14ac:dyDescent="0.25">
      <c r="A4831" s="77">
        <v>715830</v>
      </c>
      <c r="B4831" s="77">
        <v>40161567</v>
      </c>
      <c r="C4831" s="77">
        <v>590</v>
      </c>
      <c r="D4831" s="77"/>
      <c r="E4831" s="100">
        <v>724</v>
      </c>
      <c r="F4831" s="101">
        <v>4497</v>
      </c>
      <c r="G4831" s="102">
        <v>192845</v>
      </c>
      <c r="H4831" s="103">
        <v>46238</v>
      </c>
      <c r="I4831" s="104" t="s">
        <v>926</v>
      </c>
      <c r="J4831" s="77"/>
      <c r="K4831" s="77" t="str">
        <f ca="1">+IF(ISERROR(MATCH([1]!WORKORDER[[#This Row],[TRAVELER]],[1]!Table1[TRAVELER],0)),K4831,"Shipped")</f>
        <v>Shipped</v>
      </c>
      <c r="L4831" s="77">
        <f ca="1">IF(ISERROR(MATCH([1]!WORKORDER[[#This Row],[TRAVELER]],[1]!Table1[TRAVELER],0)),L4831,#REF!)</f>
        <v>29946</v>
      </c>
    </row>
    <row r="4832" spans="1:12" hidden="1" x14ac:dyDescent="0.25">
      <c r="A4832" s="77">
        <v>715831</v>
      </c>
      <c r="B4832" s="77">
        <v>40161567</v>
      </c>
      <c r="C4832" s="77">
        <v>1649</v>
      </c>
      <c r="D4832" s="77"/>
      <c r="E4832" s="100">
        <v>863</v>
      </c>
      <c r="F4832" s="101">
        <v>5360</v>
      </c>
      <c r="G4832" s="102">
        <v>192845</v>
      </c>
      <c r="H4832" s="103">
        <v>46238</v>
      </c>
      <c r="I4832" s="104" t="s">
        <v>926</v>
      </c>
      <c r="J4832" s="77"/>
      <c r="K4832" s="77" t="str">
        <f ca="1">+IF(ISERROR(MATCH([1]!WORKORDER[[#This Row],[TRAVELER]],[1]!Table1[TRAVELER],0)),K4832,"Shipped")</f>
        <v>Shipped</v>
      </c>
      <c r="L4832" s="77">
        <f ca="1">IF(ISERROR(MATCH([1]!WORKORDER[[#This Row],[TRAVELER]],[1]!Table1[TRAVELER],0)),L4832,#REF!)</f>
        <v>29948</v>
      </c>
    </row>
    <row r="4833" spans="1:12" hidden="1" x14ac:dyDescent="0.25">
      <c r="A4833" s="77">
        <v>715834</v>
      </c>
      <c r="B4833" s="77" t="s">
        <v>1739</v>
      </c>
      <c r="C4833" s="77">
        <v>526</v>
      </c>
      <c r="D4833" s="77"/>
      <c r="E4833" s="100">
        <v>1096</v>
      </c>
      <c r="F4833" s="101">
        <v>40000</v>
      </c>
      <c r="G4833" s="102">
        <v>192852</v>
      </c>
      <c r="H4833" s="103">
        <v>46238</v>
      </c>
      <c r="I4833" s="104" t="s">
        <v>2682</v>
      </c>
      <c r="J4833" s="77"/>
      <c r="K4833" s="77" t="str">
        <f ca="1">+IF(ISERROR(MATCH([1]!WORKORDER[[#This Row],[TRAVELER]],[1]!Table1[TRAVELER],0)),K4833,"Shipped")</f>
        <v>Shipped</v>
      </c>
      <c r="L4833" s="77">
        <f ca="1">IF(ISERROR(MATCH([1]!WORKORDER[[#This Row],[TRAVELER]],[1]!Table1[TRAVELER],0)),L4833,#REF!)</f>
        <v>29949</v>
      </c>
    </row>
    <row r="4834" spans="1:12" hidden="1" x14ac:dyDescent="0.25">
      <c r="A4834" s="77">
        <v>715835</v>
      </c>
      <c r="B4834" s="77" t="s">
        <v>1739</v>
      </c>
      <c r="C4834" s="77">
        <v>523</v>
      </c>
      <c r="D4834" s="77"/>
      <c r="E4834" s="100">
        <v>1123</v>
      </c>
      <c r="F4834" s="101">
        <v>41000</v>
      </c>
      <c r="G4834" s="102">
        <v>192887</v>
      </c>
      <c r="H4834" s="103">
        <v>46239</v>
      </c>
      <c r="I4834" s="104" t="s">
        <v>2683</v>
      </c>
      <c r="J4834" s="77"/>
      <c r="K4834" s="77" t="str">
        <f ca="1">+IF(ISERROR(MATCH([1]!WORKORDER[[#This Row],[TRAVELER]],[1]!Table1[TRAVELER],0)),K4834,"Shipped")</f>
        <v>Shipped</v>
      </c>
      <c r="L4834" s="77">
        <f ca="1">IF(ISERROR(MATCH([1]!WORKORDER[[#This Row],[TRAVELER]],[1]!Table1[TRAVELER],0)),L4834,#REF!)</f>
        <v>29949</v>
      </c>
    </row>
    <row r="4835" spans="1:12" hidden="1" x14ac:dyDescent="0.25">
      <c r="A4835" s="77">
        <v>715836</v>
      </c>
      <c r="B4835" s="77" t="s">
        <v>864</v>
      </c>
      <c r="C4835" s="77">
        <v>193</v>
      </c>
      <c r="D4835" s="77"/>
      <c r="E4835" s="100">
        <v>1096</v>
      </c>
      <c r="F4835" s="101">
        <v>40000</v>
      </c>
      <c r="G4835" s="102">
        <v>192989</v>
      </c>
      <c r="H4835" s="103">
        <v>46244</v>
      </c>
      <c r="I4835" s="104" t="s">
        <v>2684</v>
      </c>
      <c r="J4835" s="77"/>
      <c r="K4835" s="77">
        <f ca="1">+IF(ISERROR(MATCH([1]!WORKORDER[[#This Row],[TRAVELER]],[1]!Table1[TRAVELER],0)),K4835,"Shipped")</f>
        <v>0</v>
      </c>
      <c r="L4835" s="77">
        <f ca="1">IF(ISERROR(MATCH([1]!WORKORDER[[#This Row],[TRAVELER]],[1]!Table1[TRAVELER],0)),L4835,#REF!)</f>
        <v>0</v>
      </c>
    </row>
    <row r="4836" spans="1:12" hidden="1" x14ac:dyDescent="0.25">
      <c r="A4836" s="77">
        <v>715837</v>
      </c>
      <c r="B4836" s="77" t="s">
        <v>864</v>
      </c>
      <c r="C4836" s="77">
        <v>1662</v>
      </c>
      <c r="D4836" s="77"/>
      <c r="E4836" s="100">
        <v>1151</v>
      </c>
      <c r="F4836" s="101">
        <v>42000</v>
      </c>
      <c r="G4836" s="102">
        <v>192989</v>
      </c>
      <c r="H4836" s="103">
        <v>46244</v>
      </c>
      <c r="I4836" s="104" t="s">
        <v>2685</v>
      </c>
      <c r="J4836" s="77"/>
      <c r="K4836" s="77">
        <f ca="1">+IF(ISERROR(MATCH([1]!WORKORDER[[#This Row],[TRAVELER]],[1]!Table1[TRAVELER],0)),K4836,"Shipped")</f>
        <v>0</v>
      </c>
      <c r="L4836" s="77">
        <f ca="1">IF(ISERROR(MATCH([1]!WORKORDER[[#This Row],[TRAVELER]],[1]!Table1[TRAVELER],0)),L4836,#REF!)</f>
        <v>0</v>
      </c>
    </row>
    <row r="4837" spans="1:12" hidden="1" x14ac:dyDescent="0.25">
      <c r="A4837" s="77">
        <v>715838</v>
      </c>
      <c r="B4837" s="77" t="s">
        <v>864</v>
      </c>
      <c r="C4837" s="77">
        <v>49</v>
      </c>
      <c r="D4837" s="77"/>
      <c r="E4837" s="100">
        <v>1151</v>
      </c>
      <c r="F4837" s="101">
        <v>42000</v>
      </c>
      <c r="G4837" s="102">
        <v>192899</v>
      </c>
      <c r="H4837" s="103">
        <v>46240</v>
      </c>
      <c r="I4837" s="104" t="s">
        <v>2686</v>
      </c>
      <c r="J4837" s="77"/>
      <c r="K4837" s="77" t="str">
        <f ca="1">+IF(ISERROR(MATCH([1]!WORKORDER[[#This Row],[TRAVELER]],[1]!Table1[TRAVELER],0)),K4837,"Shipped")</f>
        <v>Shipped</v>
      </c>
      <c r="L4837" s="77">
        <f ca="1">IF(ISERROR(MATCH([1]!WORKORDER[[#This Row],[TRAVELER]],[1]!Table1[TRAVELER],0)),L4837,#REF!)</f>
        <v>29949</v>
      </c>
    </row>
    <row r="4838" spans="1:12" hidden="1" x14ac:dyDescent="0.25">
      <c r="A4838" s="77">
        <v>715840</v>
      </c>
      <c r="B4838" s="77" t="s">
        <v>72</v>
      </c>
      <c r="C4838" s="77">
        <v>1763</v>
      </c>
      <c r="D4838" s="77"/>
      <c r="E4838" s="100">
        <v>684</v>
      </c>
      <c r="F4838" s="101">
        <v>2280</v>
      </c>
      <c r="G4838" s="102">
        <v>192950</v>
      </c>
      <c r="H4838" s="103">
        <v>46241</v>
      </c>
      <c r="I4838" s="104" t="s">
        <v>926</v>
      </c>
      <c r="J4838" s="77"/>
      <c r="K4838" s="77" t="str">
        <f ca="1">+IF(ISERROR(MATCH([1]!WORKORDER[[#This Row],[TRAVELER]],[1]!Table1[TRAVELER],0)),K4838,"Shipped")</f>
        <v>Shipped</v>
      </c>
      <c r="L4838" s="77">
        <f ca="1">IF(ISERROR(MATCH([1]!WORKORDER[[#This Row],[TRAVELER]],[1]!Table1[TRAVELER],0)),L4838,#REF!)</f>
        <v>29967</v>
      </c>
    </row>
    <row r="4839" spans="1:12" hidden="1" x14ac:dyDescent="0.25">
      <c r="A4839" s="77">
        <v>715841</v>
      </c>
      <c r="B4839" s="77" t="s">
        <v>72</v>
      </c>
      <c r="C4839" s="77">
        <v>658</v>
      </c>
      <c r="D4839" s="77"/>
      <c r="E4839" s="100">
        <v>689</v>
      </c>
      <c r="F4839" s="101">
        <v>2297</v>
      </c>
      <c r="G4839" s="102">
        <v>192950</v>
      </c>
      <c r="H4839" s="103">
        <v>46241</v>
      </c>
      <c r="I4839" s="104" t="s">
        <v>926</v>
      </c>
      <c r="J4839" s="77"/>
      <c r="K4839" s="77" t="str">
        <f ca="1">+IF(ISERROR(MATCH([1]!WORKORDER[[#This Row],[TRAVELER]],[1]!Table1[TRAVELER],0)),K4839,"Shipped")</f>
        <v>Shipped</v>
      </c>
      <c r="L4839" s="77">
        <f ca="1">IF(ISERROR(MATCH([1]!WORKORDER[[#This Row],[TRAVELER]],[1]!Table1[TRAVELER],0)),L4839,#REF!)</f>
        <v>29967</v>
      </c>
    </row>
    <row r="4840" spans="1:12" hidden="1" x14ac:dyDescent="0.25">
      <c r="A4840" s="77">
        <v>715842</v>
      </c>
      <c r="B4840" s="77" t="s">
        <v>72</v>
      </c>
      <c r="C4840" s="77">
        <v>874</v>
      </c>
      <c r="D4840" s="77"/>
      <c r="E4840" s="100">
        <v>660</v>
      </c>
      <c r="F4840" s="101">
        <v>2200</v>
      </c>
      <c r="G4840" s="102">
        <v>192950</v>
      </c>
      <c r="H4840" s="103">
        <v>46241</v>
      </c>
      <c r="I4840" s="104" t="s">
        <v>926</v>
      </c>
      <c r="J4840" s="77"/>
      <c r="K4840" s="77" t="str">
        <f ca="1">+IF(ISERROR(MATCH([1]!WORKORDER[[#This Row],[TRAVELER]],[1]!Table1[TRAVELER],0)),K4840,"Shipped")</f>
        <v>Shipped</v>
      </c>
      <c r="L4840" s="77">
        <f ca="1">IF(ISERROR(MATCH([1]!WORKORDER[[#This Row],[TRAVELER]],[1]!Table1[TRAVELER],0)),L4840,#REF!)</f>
        <v>29967</v>
      </c>
    </row>
    <row r="4841" spans="1:12" hidden="1" x14ac:dyDescent="0.25">
      <c r="A4841" s="77">
        <v>715843</v>
      </c>
      <c r="B4841" s="77" t="s">
        <v>72</v>
      </c>
      <c r="C4841" s="77">
        <v>923</v>
      </c>
      <c r="D4841" s="77"/>
      <c r="E4841" s="100">
        <v>698</v>
      </c>
      <c r="F4841" s="101">
        <v>2327</v>
      </c>
      <c r="G4841" s="102">
        <v>192950</v>
      </c>
      <c r="H4841" s="103">
        <v>46241</v>
      </c>
      <c r="I4841" s="104" t="s">
        <v>926</v>
      </c>
      <c r="J4841" s="77"/>
      <c r="K4841" s="77">
        <f ca="1">+IF(ISERROR(MATCH([1]!WORKORDER[[#This Row],[TRAVELER]],[1]!Table1[TRAVELER],0)),K4841,"Shipped")</f>
        <v>0</v>
      </c>
      <c r="L4841" s="77">
        <f ca="1">IF(ISERROR(MATCH([1]!WORKORDER[[#This Row],[TRAVELER]],[1]!Table1[TRAVELER],0)),L4841,#REF!)</f>
        <v>0</v>
      </c>
    </row>
    <row r="4842" spans="1:12" hidden="1" x14ac:dyDescent="0.25">
      <c r="A4842" s="77">
        <v>715844</v>
      </c>
      <c r="B4842" s="77" t="s">
        <v>72</v>
      </c>
      <c r="C4842" s="77">
        <v>1547</v>
      </c>
      <c r="D4842" s="77"/>
      <c r="E4842" s="100">
        <v>641</v>
      </c>
      <c r="F4842" s="101">
        <v>2137</v>
      </c>
      <c r="G4842" s="102">
        <v>192950</v>
      </c>
      <c r="H4842" s="103">
        <v>46241</v>
      </c>
      <c r="I4842" s="104" t="s">
        <v>926</v>
      </c>
      <c r="J4842" s="77"/>
      <c r="K4842" s="77" t="str">
        <f ca="1">+IF(ISERROR(MATCH([1]!WORKORDER[[#This Row],[TRAVELER]],[1]!Table1[TRAVELER],0)),K4842,"Shipped")</f>
        <v>Shipped</v>
      </c>
      <c r="L4842" s="77">
        <f ca="1">IF(ISERROR(MATCH([1]!WORKORDER[[#This Row],[TRAVELER]],[1]!Table1[TRAVELER],0)),L4842,#REF!)</f>
        <v>29967</v>
      </c>
    </row>
    <row r="4843" spans="1:12" hidden="1" x14ac:dyDescent="0.25">
      <c r="A4843" s="77">
        <v>715845</v>
      </c>
      <c r="B4843" s="77" t="s">
        <v>72</v>
      </c>
      <c r="C4843" s="77">
        <v>1695</v>
      </c>
      <c r="D4843" s="77"/>
      <c r="E4843" s="100">
        <v>709</v>
      </c>
      <c r="F4843" s="101">
        <v>2363</v>
      </c>
      <c r="G4843" s="102">
        <v>192950</v>
      </c>
      <c r="H4843" s="103">
        <v>46241</v>
      </c>
      <c r="I4843" s="104" t="s">
        <v>926</v>
      </c>
      <c r="J4843" s="77"/>
      <c r="K4843" s="77" t="str">
        <f ca="1">+IF(ISERROR(MATCH([1]!WORKORDER[[#This Row],[TRAVELER]],[1]!Table1[TRAVELER],0)),K4843,"Shipped")</f>
        <v>Shipped</v>
      </c>
      <c r="L4843" s="77">
        <f ca="1">IF(ISERROR(MATCH([1]!WORKORDER[[#This Row],[TRAVELER]],[1]!Table1[TRAVELER],0)),L4843,#REF!)</f>
        <v>29967</v>
      </c>
    </row>
    <row r="4844" spans="1:12" hidden="1" x14ac:dyDescent="0.25">
      <c r="A4844" s="77">
        <v>715853</v>
      </c>
      <c r="B4844" s="77" t="s">
        <v>945</v>
      </c>
      <c r="C4844" s="77">
        <v>1627</v>
      </c>
      <c r="D4844" s="77"/>
      <c r="E4844" s="100">
        <v>1135</v>
      </c>
      <c r="F4844" s="101">
        <v>41123</v>
      </c>
      <c r="G4844" s="102">
        <v>192981</v>
      </c>
      <c r="H4844" s="103">
        <v>46244</v>
      </c>
      <c r="I4844" s="104" t="s">
        <v>926</v>
      </c>
      <c r="J4844" s="77"/>
      <c r="K4844" s="77">
        <f ca="1">+IF(ISERROR(MATCH([1]!WORKORDER[[#This Row],[TRAVELER]],[1]!Table1[TRAVELER],0)),K4844,"Shipped")</f>
        <v>0</v>
      </c>
      <c r="L4844" s="77">
        <f ca="1">IF(ISERROR(MATCH([1]!WORKORDER[[#This Row],[TRAVELER]],[1]!Table1[TRAVELER],0)),L4844,#REF!)</f>
        <v>0</v>
      </c>
    </row>
    <row r="4845" spans="1:12" hidden="1" x14ac:dyDescent="0.25">
      <c r="A4845" s="77">
        <v>715854</v>
      </c>
      <c r="B4845" s="77" t="s">
        <v>945</v>
      </c>
      <c r="C4845" s="77">
        <v>632</v>
      </c>
      <c r="D4845" s="77"/>
      <c r="E4845" s="100">
        <v>1096</v>
      </c>
      <c r="F4845" s="101">
        <v>39710</v>
      </c>
      <c r="G4845" s="102">
        <v>192981</v>
      </c>
      <c r="H4845" s="103">
        <v>46244</v>
      </c>
      <c r="I4845" s="104" t="s">
        <v>926</v>
      </c>
      <c r="J4845" s="77"/>
      <c r="K4845" s="77" t="str">
        <f ca="1">+IF(ISERROR(MATCH([1]!WORKORDER[[#This Row],[TRAVELER]],[1]!Table1[TRAVELER],0)),K4845,"Shipped")</f>
        <v>Shipped</v>
      </c>
      <c r="L4845" s="77">
        <f ca="1">IF(ISERROR(MATCH([1]!WORKORDER[[#This Row],[TRAVELER]],[1]!Table1[TRAVELER],0)),L4845,#REF!)</f>
        <v>29972</v>
      </c>
    </row>
    <row r="4846" spans="1:12" hidden="1" x14ac:dyDescent="0.25">
      <c r="A4846" s="77">
        <v>715855</v>
      </c>
      <c r="B4846" s="77" t="s">
        <v>945</v>
      </c>
      <c r="C4846" s="77">
        <v>1043</v>
      </c>
      <c r="D4846" s="77"/>
      <c r="E4846" s="100">
        <v>1071</v>
      </c>
      <c r="F4846" s="101">
        <v>38804</v>
      </c>
      <c r="G4846" s="102">
        <v>192981</v>
      </c>
      <c r="H4846" s="103">
        <v>46244</v>
      </c>
      <c r="I4846" s="104" t="s">
        <v>926</v>
      </c>
      <c r="J4846" s="77"/>
      <c r="K4846" s="77" t="str">
        <f ca="1">+IF(ISERROR(MATCH([1]!WORKORDER[[#This Row],[TRAVELER]],[1]!Table1[TRAVELER],0)),K4846,"Shipped")</f>
        <v>Shipped</v>
      </c>
      <c r="L4846" s="77">
        <f ca="1">IF(ISERROR(MATCH([1]!WORKORDER[[#This Row],[TRAVELER]],[1]!Table1[TRAVELER],0)),L4846,#REF!)</f>
        <v>29974</v>
      </c>
    </row>
    <row r="4847" spans="1:12" hidden="1" x14ac:dyDescent="0.25">
      <c r="A4847" s="77">
        <v>715857</v>
      </c>
      <c r="B4847" s="77" t="s">
        <v>945</v>
      </c>
      <c r="C4847" s="77">
        <v>709</v>
      </c>
      <c r="D4847" s="77"/>
      <c r="E4847" s="100">
        <v>1066</v>
      </c>
      <c r="F4847" s="101">
        <v>38623</v>
      </c>
      <c r="G4847" s="102">
        <v>192981</v>
      </c>
      <c r="H4847" s="103">
        <v>46244</v>
      </c>
      <c r="I4847" s="104" t="s">
        <v>926</v>
      </c>
      <c r="J4847" s="77"/>
      <c r="K4847" s="77" t="str">
        <f ca="1">+IF(ISERROR(MATCH([1]!WORKORDER[[#This Row],[TRAVELER]],[1]!Table1[TRAVELER],0)),K4847,"Shipped")</f>
        <v>Shipped</v>
      </c>
      <c r="L4847" s="77">
        <f ca="1">IF(ISERROR(MATCH([1]!WORKORDER[[#This Row],[TRAVELER]],[1]!Table1[TRAVELER],0)),L4847,#REF!)</f>
        <v>29974</v>
      </c>
    </row>
    <row r="4848" spans="1:12" hidden="1" x14ac:dyDescent="0.25">
      <c r="A4848" s="77">
        <v>715858</v>
      </c>
      <c r="B4848" s="77" t="s">
        <v>945</v>
      </c>
      <c r="C4848" s="77">
        <v>227</v>
      </c>
      <c r="D4848" s="77"/>
      <c r="E4848" s="100">
        <v>1025</v>
      </c>
      <c r="F4848" s="101">
        <v>37138</v>
      </c>
      <c r="G4848" s="102">
        <v>192981</v>
      </c>
      <c r="H4848" s="103">
        <v>46244</v>
      </c>
      <c r="I4848" s="104" t="s">
        <v>926</v>
      </c>
      <c r="J4848" s="77"/>
      <c r="K4848" s="77" t="str">
        <f ca="1">+IF(ISERROR(MATCH([1]!WORKORDER[[#This Row],[TRAVELER]],[1]!Table1[TRAVELER],0)),K4848,"Shipped")</f>
        <v>Shipped</v>
      </c>
      <c r="L4848" s="77">
        <f ca="1">IF(ISERROR(MATCH([1]!WORKORDER[[#This Row],[TRAVELER]],[1]!Table1[TRAVELER],0)),L4848,#REF!)</f>
        <v>29972</v>
      </c>
    </row>
    <row r="4849" spans="1:12" hidden="1" x14ac:dyDescent="0.25">
      <c r="A4849" s="77">
        <v>715859</v>
      </c>
      <c r="B4849" s="77" t="s">
        <v>945</v>
      </c>
      <c r="C4849" s="77">
        <v>1791</v>
      </c>
      <c r="D4849" s="77"/>
      <c r="E4849" s="100">
        <v>1025</v>
      </c>
      <c r="F4849" s="101">
        <v>37138</v>
      </c>
      <c r="G4849" s="102">
        <v>192888</v>
      </c>
      <c r="H4849" s="103">
        <v>46240</v>
      </c>
      <c r="I4849" s="104" t="s">
        <v>926</v>
      </c>
      <c r="J4849" s="77"/>
      <c r="K4849" s="77" t="str">
        <f ca="1">+IF(ISERROR(MATCH([1]!WORKORDER[[#This Row],[TRAVELER]],[1]!Table1[TRAVELER],0)),K4849,"Shipped")</f>
        <v>Shipped</v>
      </c>
      <c r="L4849" s="77">
        <f ca="1">IF(ISERROR(MATCH([1]!WORKORDER[[#This Row],[TRAVELER]],[1]!Table1[TRAVELER],0)),L4849,#REF!)</f>
        <v>29961</v>
      </c>
    </row>
    <row r="4850" spans="1:12" hidden="1" x14ac:dyDescent="0.25">
      <c r="A4850" s="77">
        <v>715861</v>
      </c>
      <c r="B4850" s="77" t="s">
        <v>945</v>
      </c>
      <c r="C4850" s="77">
        <v>1093</v>
      </c>
      <c r="D4850" s="77"/>
      <c r="E4850" s="100">
        <v>958</v>
      </c>
      <c r="F4850" s="101">
        <v>34710</v>
      </c>
      <c r="G4850" s="102">
        <v>192888</v>
      </c>
      <c r="H4850" s="103">
        <v>46240</v>
      </c>
      <c r="I4850" s="104" t="s">
        <v>926</v>
      </c>
      <c r="J4850" s="77"/>
      <c r="K4850" s="77" t="str">
        <f ca="1">+IF(ISERROR(MATCH([1]!WORKORDER[[#This Row],[TRAVELER]],[1]!Table1[TRAVELER],0)),K4850,"Shipped")</f>
        <v>Shipped</v>
      </c>
      <c r="L4850" s="77">
        <f ca="1">IF(ISERROR(MATCH([1]!WORKORDER[[#This Row],[TRAVELER]],[1]!Table1[TRAVELER],0)),L4850,#REF!)</f>
        <v>29956</v>
      </c>
    </row>
    <row r="4851" spans="1:12" hidden="1" x14ac:dyDescent="0.25">
      <c r="A4851" s="77">
        <v>715862</v>
      </c>
      <c r="B4851" s="77" t="s">
        <v>945</v>
      </c>
      <c r="C4851" s="77">
        <v>1540</v>
      </c>
      <c r="D4851" s="77"/>
      <c r="E4851" s="100">
        <v>1167</v>
      </c>
      <c r="F4851" s="101">
        <v>42283</v>
      </c>
      <c r="G4851" s="102">
        <v>192888</v>
      </c>
      <c r="H4851" s="103">
        <v>46240</v>
      </c>
      <c r="I4851" s="104" t="s">
        <v>926</v>
      </c>
      <c r="J4851" s="77"/>
      <c r="K4851" s="77" t="str">
        <f ca="1">+IF(ISERROR(MATCH([1]!WORKORDER[[#This Row],[TRAVELER]],[1]!Table1[TRAVELER],0)),K4851,"Shipped")</f>
        <v>Shipped</v>
      </c>
      <c r="L4851" s="77">
        <f ca="1">IF(ISERROR(MATCH([1]!WORKORDER[[#This Row],[TRAVELER]],[1]!Table1[TRAVELER],0)),L4851,#REF!)</f>
        <v>29954</v>
      </c>
    </row>
    <row r="4852" spans="1:12" hidden="1" x14ac:dyDescent="0.25">
      <c r="A4852" s="77">
        <v>715863</v>
      </c>
      <c r="B4852" s="77" t="s">
        <v>945</v>
      </c>
      <c r="C4852" s="77">
        <v>1575</v>
      </c>
      <c r="D4852" s="77"/>
      <c r="E4852" s="100">
        <v>965</v>
      </c>
      <c r="F4852" s="101">
        <v>34964</v>
      </c>
      <c r="G4852" s="102">
        <v>192888</v>
      </c>
      <c r="H4852" s="103">
        <v>46240</v>
      </c>
      <c r="I4852" s="104" t="s">
        <v>926</v>
      </c>
      <c r="J4852" s="77"/>
      <c r="K4852" s="77" t="str">
        <f ca="1">+IF(ISERROR(MATCH([1]!WORKORDER[[#This Row],[TRAVELER]],[1]!Table1[TRAVELER],0)),K4852,"Shipped")</f>
        <v>Shipped</v>
      </c>
      <c r="L4852" s="77">
        <f ca="1">IF(ISERROR(MATCH([1]!WORKORDER[[#This Row],[TRAVELER]],[1]!Table1[TRAVELER],0)),L4852,#REF!)</f>
        <v>29956</v>
      </c>
    </row>
    <row r="4853" spans="1:12" hidden="1" x14ac:dyDescent="0.25">
      <c r="A4853" s="77">
        <v>715864</v>
      </c>
      <c r="B4853" s="77" t="s">
        <v>935</v>
      </c>
      <c r="C4853" s="77">
        <v>1765</v>
      </c>
      <c r="D4853" s="77"/>
      <c r="E4853" s="100">
        <v>821</v>
      </c>
      <c r="F4853" s="101">
        <v>19879</v>
      </c>
      <c r="G4853" s="102">
        <v>192981</v>
      </c>
      <c r="H4853" s="103">
        <v>46244</v>
      </c>
      <c r="I4853" s="104" t="s">
        <v>926</v>
      </c>
      <c r="J4853" s="77"/>
      <c r="K4853" s="77">
        <f ca="1">+IF(ISERROR(MATCH([1]!WORKORDER[[#This Row],[TRAVELER]],[1]!Table1[TRAVELER],0)),K4853,"Shipped")</f>
        <v>0</v>
      </c>
      <c r="L4853" s="77">
        <f ca="1">IF(ISERROR(MATCH([1]!WORKORDER[[#This Row],[TRAVELER]],[1]!Table1[TRAVELER],0)),L4853,#REF!)</f>
        <v>0</v>
      </c>
    </row>
    <row r="4854" spans="1:12" hidden="1" x14ac:dyDescent="0.25">
      <c r="A4854" s="77">
        <v>715865</v>
      </c>
      <c r="B4854" s="77" t="s">
        <v>935</v>
      </c>
      <c r="C4854" s="77">
        <v>1571</v>
      </c>
      <c r="D4854" s="77"/>
      <c r="E4854" s="100">
        <v>883</v>
      </c>
      <c r="F4854" s="101">
        <v>21380</v>
      </c>
      <c r="G4854" s="102">
        <v>192981</v>
      </c>
      <c r="H4854" s="103">
        <v>46244</v>
      </c>
      <c r="I4854" s="104" t="s">
        <v>926</v>
      </c>
      <c r="J4854" s="77"/>
      <c r="K4854" s="77">
        <f ca="1">+IF(ISERROR(MATCH([1]!WORKORDER[[#This Row],[TRAVELER]],[1]!Table1[TRAVELER],0)),K4854,"Shipped")</f>
        <v>0</v>
      </c>
      <c r="L4854" s="77">
        <f ca="1">IF(ISERROR(MATCH([1]!WORKORDER[[#This Row],[TRAVELER]],[1]!Table1[TRAVELER],0)),L4854,#REF!)</f>
        <v>0</v>
      </c>
    </row>
    <row r="4855" spans="1:12" hidden="1" x14ac:dyDescent="0.25">
      <c r="A4855" s="77">
        <v>715866</v>
      </c>
      <c r="B4855" s="77" t="s">
        <v>935</v>
      </c>
      <c r="C4855" s="77">
        <v>843</v>
      </c>
      <c r="D4855" s="77"/>
      <c r="E4855" s="100">
        <v>911</v>
      </c>
      <c r="F4855" s="101">
        <v>22058</v>
      </c>
      <c r="G4855" s="102">
        <v>192981</v>
      </c>
      <c r="H4855" s="103">
        <v>46244</v>
      </c>
      <c r="I4855" s="104" t="s">
        <v>926</v>
      </c>
      <c r="J4855" s="77"/>
      <c r="K4855" s="77">
        <f ca="1">+IF(ISERROR(MATCH([1]!WORKORDER[[#This Row],[TRAVELER]],[1]!Table1[TRAVELER],0)),K4855,"Shipped")</f>
        <v>0</v>
      </c>
      <c r="L4855" s="77">
        <f ca="1">IF(ISERROR(MATCH([1]!WORKORDER[[#This Row],[TRAVELER]],[1]!Table1[TRAVELER],0)),L4855,#REF!)</f>
        <v>0</v>
      </c>
    </row>
    <row r="4856" spans="1:12" hidden="1" x14ac:dyDescent="0.25">
      <c r="A4856" s="77">
        <v>715867</v>
      </c>
      <c r="B4856" s="77" t="s">
        <v>935</v>
      </c>
      <c r="C4856" s="77">
        <v>29</v>
      </c>
      <c r="D4856" s="77"/>
      <c r="E4856" s="100">
        <v>758</v>
      </c>
      <c r="F4856" s="101">
        <v>18354</v>
      </c>
      <c r="G4856" s="102">
        <v>192981</v>
      </c>
      <c r="H4856" s="103">
        <v>46244</v>
      </c>
      <c r="I4856" s="104" t="s">
        <v>926</v>
      </c>
      <c r="J4856" s="77"/>
      <c r="K4856" s="77">
        <f ca="1">+IF(ISERROR(MATCH([1]!WORKORDER[[#This Row],[TRAVELER]],[1]!Table1[TRAVELER],0)),K4856,"Shipped")</f>
        <v>0</v>
      </c>
      <c r="L4856" s="77">
        <f ca="1">IF(ISERROR(MATCH([1]!WORKORDER[[#This Row],[TRAVELER]],[1]!Table1[TRAVELER],0)),L4856,#REF!)</f>
        <v>0</v>
      </c>
    </row>
    <row r="4857" spans="1:12" hidden="1" x14ac:dyDescent="0.25">
      <c r="A4857" s="77">
        <v>715868</v>
      </c>
      <c r="B4857" s="77" t="s">
        <v>935</v>
      </c>
      <c r="C4857" s="77">
        <v>178</v>
      </c>
      <c r="D4857" s="77"/>
      <c r="E4857" s="100">
        <v>865</v>
      </c>
      <c r="F4857" s="101">
        <v>20944</v>
      </c>
      <c r="G4857" s="102">
        <v>193065</v>
      </c>
      <c r="H4857" s="103">
        <v>46246</v>
      </c>
      <c r="I4857" s="104"/>
      <c r="J4857" s="77"/>
      <c r="K4857" s="77">
        <f ca="1">+IF(ISERROR(MATCH([1]!WORKORDER[[#This Row],[TRAVELER]],[1]!Table1[TRAVELER],0)),K4857,"Shipped")</f>
        <v>0</v>
      </c>
      <c r="L4857" s="77">
        <f ca="1">IF(ISERROR(MATCH([1]!WORKORDER[[#This Row],[TRAVELER]],[1]!Table1[TRAVELER],0)),L4857,#REF!)</f>
        <v>0</v>
      </c>
    </row>
    <row r="4858" spans="1:12" hidden="1" x14ac:dyDescent="0.25">
      <c r="A4858" s="77">
        <v>715869</v>
      </c>
      <c r="B4858" s="77" t="s">
        <v>935</v>
      </c>
      <c r="C4858" s="77">
        <v>1602</v>
      </c>
      <c r="D4858" s="77"/>
      <c r="E4858" s="100">
        <v>786</v>
      </c>
      <c r="F4858" s="101">
        <v>19031</v>
      </c>
      <c r="G4858" s="102">
        <v>193065</v>
      </c>
      <c r="H4858" s="103">
        <v>46246</v>
      </c>
      <c r="I4858" s="104"/>
      <c r="J4858" s="77"/>
      <c r="K4858" s="77">
        <f ca="1">+IF(ISERROR(MATCH([1]!WORKORDER[[#This Row],[TRAVELER]],[1]!Table1[TRAVELER],0)),K4858,"Shipped")</f>
        <v>0</v>
      </c>
      <c r="L4858" s="77">
        <f ca="1">IF(ISERROR(MATCH([1]!WORKORDER[[#This Row],[TRAVELER]],[1]!Table1[TRAVELER],0)),L4858,#REF!)</f>
        <v>0</v>
      </c>
    </row>
    <row r="4859" spans="1:12" hidden="1" x14ac:dyDescent="0.25">
      <c r="A4859" s="77">
        <v>715870</v>
      </c>
      <c r="B4859" s="77" t="s">
        <v>935</v>
      </c>
      <c r="C4859" s="77">
        <v>735</v>
      </c>
      <c r="D4859" s="77"/>
      <c r="E4859" s="100">
        <v>898</v>
      </c>
      <c r="F4859" s="101">
        <v>21743</v>
      </c>
      <c r="G4859" s="102">
        <v>193065</v>
      </c>
      <c r="H4859" s="103">
        <v>46246</v>
      </c>
      <c r="I4859" s="104"/>
      <c r="J4859" s="77"/>
      <c r="K4859" s="77">
        <f ca="1">+IF(ISERROR(MATCH([1]!WORKORDER[[#This Row],[TRAVELER]],[1]!Table1[TRAVELER],0)),K4859,"Shipped")</f>
        <v>0</v>
      </c>
      <c r="L4859" s="77">
        <f ca="1">IF(ISERROR(MATCH([1]!WORKORDER[[#This Row],[TRAVELER]],[1]!Table1[TRAVELER],0)),L4859,#REF!)</f>
        <v>0</v>
      </c>
    </row>
    <row r="4860" spans="1:12" hidden="1" x14ac:dyDescent="0.25">
      <c r="A4860" s="77">
        <v>715871</v>
      </c>
      <c r="B4860" s="77" t="s">
        <v>935</v>
      </c>
      <c r="C4860" s="77">
        <v>223</v>
      </c>
      <c r="D4860" s="77"/>
      <c r="E4860" s="100">
        <v>761</v>
      </c>
      <c r="F4860" s="101">
        <v>18426</v>
      </c>
      <c r="G4860" s="102">
        <v>193065</v>
      </c>
      <c r="H4860" s="103">
        <v>46246</v>
      </c>
      <c r="I4860" s="104"/>
      <c r="J4860" s="77"/>
      <c r="K4860" s="77">
        <f ca="1">+IF(ISERROR(MATCH([1]!WORKORDER[[#This Row],[TRAVELER]],[1]!Table1[TRAVELER],0)),K4860,"Shipped")</f>
        <v>0</v>
      </c>
      <c r="L4860" s="77">
        <f ca="1">IF(ISERROR(MATCH([1]!WORKORDER[[#This Row],[TRAVELER]],[1]!Table1[TRAVELER],0)),L4860,#REF!)</f>
        <v>0</v>
      </c>
    </row>
    <row r="4861" spans="1:12" hidden="1" x14ac:dyDescent="0.25">
      <c r="A4861" s="77">
        <v>715872</v>
      </c>
      <c r="B4861" s="77">
        <v>11549204</v>
      </c>
      <c r="C4861" s="77">
        <v>1764</v>
      </c>
      <c r="D4861" s="77"/>
      <c r="E4861" s="100">
        <v>1224</v>
      </c>
      <c r="F4861" s="101">
        <v>8047</v>
      </c>
      <c r="G4861" s="102">
        <v>192950</v>
      </c>
      <c r="H4861" s="103">
        <v>46241</v>
      </c>
      <c r="I4861" s="104" t="s">
        <v>926</v>
      </c>
      <c r="J4861" s="77"/>
      <c r="K4861" s="77" t="str">
        <f ca="1">+IF(ISERROR(MATCH([1]!WORKORDER[[#This Row],[TRAVELER]],[1]!Table1[TRAVELER],0)),K4861,"Shipped")</f>
        <v>Shipped</v>
      </c>
      <c r="L4861" s="77">
        <f ca="1">IF(ISERROR(MATCH([1]!WORKORDER[[#This Row],[TRAVELER]],[1]!Table1[TRAVELER],0)),L4861,#REF!)</f>
        <v>29967</v>
      </c>
    </row>
    <row r="4862" spans="1:12" hidden="1" x14ac:dyDescent="0.25">
      <c r="A4862" s="77">
        <v>715873</v>
      </c>
      <c r="B4862" s="77">
        <v>11549204</v>
      </c>
      <c r="C4862" s="77">
        <v>387</v>
      </c>
      <c r="D4862" s="77"/>
      <c r="E4862" s="100">
        <v>1099</v>
      </c>
      <c r="F4862" s="101">
        <v>7226</v>
      </c>
      <c r="G4862" s="102">
        <v>192950</v>
      </c>
      <c r="H4862" s="103">
        <v>46241</v>
      </c>
      <c r="I4862" s="104" t="s">
        <v>926</v>
      </c>
      <c r="J4862" s="77"/>
      <c r="K4862" s="77">
        <f ca="1">+IF(ISERROR(MATCH([1]!WORKORDER[[#This Row],[TRAVELER]],[1]!Table1[TRAVELER],0)),K4862,"Shipped")</f>
        <v>0</v>
      </c>
      <c r="L4862" s="77">
        <f ca="1">IF(ISERROR(MATCH([1]!WORKORDER[[#This Row],[TRAVELER]],[1]!Table1[TRAVELER],0)),L4862,#REF!)</f>
        <v>0</v>
      </c>
    </row>
    <row r="4863" spans="1:12" hidden="1" x14ac:dyDescent="0.25">
      <c r="A4863" s="77">
        <v>715874</v>
      </c>
      <c r="B4863" s="77">
        <v>11549204</v>
      </c>
      <c r="C4863" s="77">
        <v>1551</v>
      </c>
      <c r="D4863" s="77"/>
      <c r="E4863" s="100">
        <v>1110</v>
      </c>
      <c r="F4863" s="101">
        <v>7298</v>
      </c>
      <c r="G4863" s="102">
        <v>192950</v>
      </c>
      <c r="H4863" s="103">
        <v>46241</v>
      </c>
      <c r="I4863" s="104" t="s">
        <v>926</v>
      </c>
      <c r="J4863" s="77"/>
      <c r="K4863" s="77" t="str">
        <f ca="1">+IF(ISERROR(MATCH([1]!WORKORDER[[#This Row],[TRAVELER]],[1]!Table1[TRAVELER],0)),K4863,"Shipped")</f>
        <v>Shipped</v>
      </c>
      <c r="L4863" s="77">
        <f ca="1">IF(ISERROR(MATCH([1]!WORKORDER[[#This Row],[TRAVELER]],[1]!Table1[TRAVELER],0)),L4863,#REF!)</f>
        <v>29970</v>
      </c>
    </row>
    <row r="4864" spans="1:12" hidden="1" x14ac:dyDescent="0.25">
      <c r="A4864" s="77">
        <v>715875</v>
      </c>
      <c r="B4864" s="77">
        <v>11549204</v>
      </c>
      <c r="C4864" s="77">
        <v>445</v>
      </c>
      <c r="D4864" s="77"/>
      <c r="E4864" s="100">
        <v>1188</v>
      </c>
      <c r="F4864" s="101">
        <v>7811</v>
      </c>
      <c r="G4864" s="102">
        <v>192950</v>
      </c>
      <c r="H4864" s="103">
        <v>46241</v>
      </c>
      <c r="I4864" s="104" t="s">
        <v>926</v>
      </c>
      <c r="J4864" s="77"/>
      <c r="K4864" s="77" t="str">
        <f ca="1">+IF(ISERROR(MATCH([1]!WORKORDER[[#This Row],[TRAVELER]],[1]!Table1[TRAVELER],0)),K4864,"Shipped")</f>
        <v>Shipped</v>
      </c>
      <c r="L4864" s="77">
        <f ca="1">IF(ISERROR(MATCH([1]!WORKORDER[[#This Row],[TRAVELER]],[1]!Table1[TRAVELER],0)),L4864,#REF!)</f>
        <v>29967</v>
      </c>
    </row>
    <row r="4865" spans="1:12" hidden="1" x14ac:dyDescent="0.25">
      <c r="A4865" s="77">
        <v>715876</v>
      </c>
      <c r="B4865" s="77">
        <v>11549204</v>
      </c>
      <c r="C4865" s="77">
        <v>333</v>
      </c>
      <c r="D4865" s="77"/>
      <c r="E4865" s="100">
        <v>1189</v>
      </c>
      <c r="F4865" s="101">
        <v>7817</v>
      </c>
      <c r="G4865" s="102">
        <v>192950</v>
      </c>
      <c r="H4865" s="103">
        <v>46241</v>
      </c>
      <c r="I4865" s="104" t="s">
        <v>926</v>
      </c>
      <c r="J4865" s="77"/>
      <c r="K4865" s="77">
        <f ca="1">+IF(ISERROR(MATCH([1]!WORKORDER[[#This Row],[TRAVELER]],[1]!Table1[TRAVELER],0)),K4865,"Shipped")</f>
        <v>0</v>
      </c>
      <c r="L4865" s="77">
        <f ca="1">IF(ISERROR(MATCH([1]!WORKORDER[[#This Row],[TRAVELER]],[1]!Table1[TRAVELER],0)),L4865,#REF!)</f>
        <v>0</v>
      </c>
    </row>
    <row r="4866" spans="1:12" hidden="1" x14ac:dyDescent="0.25">
      <c r="A4866" s="77">
        <v>715877</v>
      </c>
      <c r="B4866" s="77">
        <v>11549204</v>
      </c>
      <c r="C4866" s="77">
        <v>421</v>
      </c>
      <c r="D4866" s="77"/>
      <c r="E4866" s="100">
        <v>1124</v>
      </c>
      <c r="F4866" s="101">
        <v>7390</v>
      </c>
      <c r="G4866" s="102">
        <v>192950</v>
      </c>
      <c r="H4866" s="103">
        <v>46241</v>
      </c>
      <c r="I4866" s="104" t="s">
        <v>926</v>
      </c>
      <c r="J4866" s="77"/>
      <c r="K4866" s="77" t="str">
        <f ca="1">+IF(ISERROR(MATCH([1]!WORKORDER[[#This Row],[TRAVELER]],[1]!Table1[TRAVELER],0)),K4866,"Shipped")</f>
        <v>Shipped</v>
      </c>
      <c r="L4866" s="77">
        <f ca="1">IF(ISERROR(MATCH([1]!WORKORDER[[#This Row],[TRAVELER]],[1]!Table1[TRAVELER],0)),L4866,#REF!)</f>
        <v>29967</v>
      </c>
    </row>
    <row r="4867" spans="1:12" hidden="1" x14ac:dyDescent="0.25">
      <c r="A4867" s="77">
        <v>715878</v>
      </c>
      <c r="B4867" s="77">
        <v>11549204</v>
      </c>
      <c r="C4867" s="77">
        <v>687</v>
      </c>
      <c r="D4867" s="77"/>
      <c r="E4867" s="100">
        <v>1230</v>
      </c>
      <c r="F4867" s="101">
        <v>8087</v>
      </c>
      <c r="G4867" s="102">
        <v>192950</v>
      </c>
      <c r="H4867" s="103">
        <v>46241</v>
      </c>
      <c r="I4867" s="104" t="s">
        <v>926</v>
      </c>
      <c r="J4867" s="77"/>
      <c r="K4867" s="77" t="str">
        <f ca="1">+IF(ISERROR(MATCH([1]!WORKORDER[[#This Row],[TRAVELER]],[1]!Table1[TRAVELER],0)),K4867,"Shipped")</f>
        <v>Shipped</v>
      </c>
      <c r="L4867" s="77">
        <f ca="1">IF(ISERROR(MATCH([1]!WORKORDER[[#This Row],[TRAVELER]],[1]!Table1[TRAVELER],0)),L4867,#REF!)</f>
        <v>29967</v>
      </c>
    </row>
    <row r="4868" spans="1:12" hidden="1" x14ac:dyDescent="0.25">
      <c r="A4868" s="77">
        <v>715879</v>
      </c>
      <c r="B4868" s="77">
        <v>11549204</v>
      </c>
      <c r="C4868" s="77">
        <v>1558</v>
      </c>
      <c r="D4868" s="77"/>
      <c r="E4868" s="100">
        <v>1067</v>
      </c>
      <c r="F4868" s="101">
        <v>7015</v>
      </c>
      <c r="G4868" s="102">
        <v>192950</v>
      </c>
      <c r="H4868" s="103">
        <v>46241</v>
      </c>
      <c r="I4868" s="104" t="s">
        <v>926</v>
      </c>
      <c r="J4868" s="77"/>
      <c r="K4868" s="77" t="str">
        <f ca="1">+IF(ISERROR(MATCH([1]!WORKORDER[[#This Row],[TRAVELER]],[1]!Table1[TRAVELER],0)),K4868,"Shipped")</f>
        <v>Shipped</v>
      </c>
      <c r="L4868" s="77">
        <f ca="1">IF(ISERROR(MATCH([1]!WORKORDER[[#This Row],[TRAVELER]],[1]!Table1[TRAVELER],0)),L4868,#REF!)</f>
        <v>29967</v>
      </c>
    </row>
    <row r="4869" spans="1:12" hidden="1" x14ac:dyDescent="0.25">
      <c r="A4869" s="77">
        <v>715880</v>
      </c>
      <c r="B4869" s="77">
        <v>11549204</v>
      </c>
      <c r="C4869" s="77">
        <v>1833</v>
      </c>
      <c r="D4869" s="77"/>
      <c r="E4869" s="100">
        <v>1250</v>
      </c>
      <c r="F4869" s="101">
        <v>8218</v>
      </c>
      <c r="G4869" s="102">
        <v>192950</v>
      </c>
      <c r="H4869" s="103">
        <v>46241</v>
      </c>
      <c r="I4869" s="104" t="s">
        <v>926</v>
      </c>
      <c r="J4869" s="77"/>
      <c r="K4869" s="77" t="str">
        <f ca="1">+IF(ISERROR(MATCH([1]!WORKORDER[[#This Row],[TRAVELER]],[1]!Table1[TRAVELER],0)),K4869,"Shipped")</f>
        <v>Shipped</v>
      </c>
      <c r="L4869" s="77">
        <f ca="1">IF(ISERROR(MATCH([1]!WORKORDER[[#This Row],[TRAVELER]],[1]!Table1[TRAVELER],0)),L4869,#REF!)</f>
        <v>29972</v>
      </c>
    </row>
    <row r="4870" spans="1:12" hidden="1" x14ac:dyDescent="0.25">
      <c r="A4870" s="77">
        <v>715881</v>
      </c>
      <c r="B4870" s="77">
        <v>11549204</v>
      </c>
      <c r="C4870" s="77">
        <v>1834</v>
      </c>
      <c r="D4870" s="77"/>
      <c r="E4870" s="100">
        <v>1110</v>
      </c>
      <c r="F4870" s="101">
        <v>7298</v>
      </c>
      <c r="G4870" s="102">
        <v>192950</v>
      </c>
      <c r="H4870" s="103">
        <v>46241</v>
      </c>
      <c r="I4870" s="104" t="s">
        <v>926</v>
      </c>
      <c r="J4870" s="77"/>
      <c r="K4870" s="77" t="str">
        <f ca="1">+IF(ISERROR(MATCH([1]!WORKORDER[[#This Row],[TRAVELER]],[1]!Table1[TRAVELER],0)),K4870,"Shipped")</f>
        <v>Shipped</v>
      </c>
      <c r="L4870" s="77">
        <f ca="1">IF(ISERROR(MATCH([1]!WORKORDER[[#This Row],[TRAVELER]],[1]!Table1[TRAVELER],0)),L4870,#REF!)</f>
        <v>29967</v>
      </c>
    </row>
    <row r="4871" spans="1:12" hidden="1" x14ac:dyDescent="0.25">
      <c r="A4871" s="77">
        <v>715882</v>
      </c>
      <c r="B4871" s="77">
        <v>11549204</v>
      </c>
      <c r="C4871" s="77">
        <v>1827</v>
      </c>
      <c r="D4871" s="77"/>
      <c r="E4871" s="100">
        <v>1226</v>
      </c>
      <c r="F4871" s="101">
        <v>8060</v>
      </c>
      <c r="G4871" s="102">
        <v>192950</v>
      </c>
      <c r="H4871" s="103">
        <v>46241</v>
      </c>
      <c r="I4871" s="104" t="s">
        <v>926</v>
      </c>
      <c r="J4871" s="77"/>
      <c r="K4871" s="77" t="str">
        <f ca="1">+IF(ISERROR(MATCH([1]!WORKORDER[[#This Row],[TRAVELER]],[1]!Table1[TRAVELER],0)),K4871,"Shipped")</f>
        <v>Shipped</v>
      </c>
      <c r="L4871" s="77">
        <f ca="1">IF(ISERROR(MATCH([1]!WORKORDER[[#This Row],[TRAVELER]],[1]!Table1[TRAVELER],0)),L4871,#REF!)</f>
        <v>29970</v>
      </c>
    </row>
    <row r="4872" spans="1:12" hidden="1" x14ac:dyDescent="0.25">
      <c r="A4872" s="77">
        <v>715883</v>
      </c>
      <c r="B4872" s="77">
        <v>11549204</v>
      </c>
      <c r="C4872" s="77">
        <v>1828</v>
      </c>
      <c r="D4872" s="77"/>
      <c r="E4872" s="100">
        <v>1136</v>
      </c>
      <c r="F4872" s="101">
        <v>7469</v>
      </c>
      <c r="G4872" s="102">
        <v>192950</v>
      </c>
      <c r="H4872" s="103">
        <v>46241</v>
      </c>
      <c r="I4872" s="104" t="s">
        <v>926</v>
      </c>
      <c r="J4872" s="77"/>
      <c r="K4872" s="77" t="str">
        <f ca="1">+IF(ISERROR(MATCH([1]!WORKORDER[[#This Row],[TRAVELER]],[1]!Table1[TRAVELER],0)),K4872,"Shipped")</f>
        <v>Shipped</v>
      </c>
      <c r="L4872" s="77">
        <f ca="1">IF(ISERROR(MATCH([1]!WORKORDER[[#This Row],[TRAVELER]],[1]!Table1[TRAVELER],0)),L4872,#REF!)</f>
        <v>29972</v>
      </c>
    </row>
    <row r="4873" spans="1:12" hidden="1" x14ac:dyDescent="0.25">
      <c r="A4873" s="77">
        <v>715884</v>
      </c>
      <c r="B4873" s="77">
        <v>11549204</v>
      </c>
      <c r="C4873" s="77">
        <v>1577</v>
      </c>
      <c r="D4873" s="77"/>
      <c r="E4873" s="100">
        <v>1259</v>
      </c>
      <c r="F4873" s="101">
        <v>8277</v>
      </c>
      <c r="G4873" s="102">
        <v>192950</v>
      </c>
      <c r="H4873" s="103">
        <v>46241</v>
      </c>
      <c r="I4873" s="104" t="s">
        <v>926</v>
      </c>
      <c r="J4873" s="77"/>
      <c r="K4873" s="77" t="str">
        <f ca="1">+IF(ISERROR(MATCH([1]!WORKORDER[[#This Row],[TRAVELER]],[1]!Table1[TRAVELER],0)),K4873,"Shipped")</f>
        <v>Shipped</v>
      </c>
      <c r="L4873" s="77">
        <f ca="1">IF(ISERROR(MATCH([1]!WORKORDER[[#This Row],[TRAVELER]],[1]!Table1[TRAVELER],0)),L4873,#REF!)</f>
        <v>29970</v>
      </c>
    </row>
    <row r="4874" spans="1:12" hidden="1" x14ac:dyDescent="0.25">
      <c r="A4874" s="77">
        <v>715885</v>
      </c>
      <c r="B4874" s="77">
        <v>11549204</v>
      </c>
      <c r="C4874" s="77">
        <v>969</v>
      </c>
      <c r="D4874" s="77"/>
      <c r="E4874" s="100">
        <v>1059</v>
      </c>
      <c r="F4874" s="101">
        <v>6963</v>
      </c>
      <c r="G4874" s="102">
        <v>192950</v>
      </c>
      <c r="H4874" s="103">
        <v>46241</v>
      </c>
      <c r="I4874" s="104" t="s">
        <v>926</v>
      </c>
      <c r="J4874" s="77"/>
      <c r="K4874" s="77" t="str">
        <f ca="1">+IF(ISERROR(MATCH([1]!WORKORDER[[#This Row],[TRAVELER]],[1]!Table1[TRAVELER],0)),K4874,"Shipped")</f>
        <v>Shipped</v>
      </c>
      <c r="L4874" s="77">
        <f ca="1">IF(ISERROR(MATCH([1]!WORKORDER[[#This Row],[TRAVELER]],[1]!Table1[TRAVELER],0)),L4874,#REF!)</f>
        <v>29967</v>
      </c>
    </row>
    <row r="4875" spans="1:12" hidden="1" x14ac:dyDescent="0.25">
      <c r="A4875" s="77">
        <v>715956</v>
      </c>
      <c r="B4875" s="77" t="s">
        <v>996</v>
      </c>
      <c r="C4875" s="77">
        <v>293</v>
      </c>
      <c r="D4875" s="77"/>
      <c r="E4875" s="100">
        <v>1137</v>
      </c>
      <c r="F4875" s="101">
        <v>24140</v>
      </c>
      <c r="G4875" s="102">
        <v>193065</v>
      </c>
      <c r="H4875" s="103">
        <v>46246</v>
      </c>
      <c r="I4875" s="104"/>
      <c r="J4875" s="77"/>
      <c r="K4875" s="77">
        <f ca="1">+IF(ISERROR(MATCH([1]!WORKORDER[[#This Row],[TRAVELER]],[1]!Table1[TRAVELER],0)),K4875,"Shipped")</f>
        <v>0</v>
      </c>
      <c r="L4875" s="77">
        <f ca="1">IF(ISERROR(MATCH([1]!WORKORDER[[#This Row],[TRAVELER]],[1]!Table1[TRAVELER],0)),L4875,#REF!)</f>
        <v>0</v>
      </c>
    </row>
    <row r="4876" spans="1:12" hidden="1" x14ac:dyDescent="0.25">
      <c r="A4876" s="77">
        <v>715957</v>
      </c>
      <c r="B4876" s="77" t="s">
        <v>996</v>
      </c>
      <c r="C4876" s="77">
        <v>132</v>
      </c>
      <c r="D4876" s="77"/>
      <c r="E4876" s="100">
        <v>1172</v>
      </c>
      <c r="F4876" s="101">
        <v>24883</v>
      </c>
      <c r="G4876" s="102">
        <v>193065</v>
      </c>
      <c r="H4876" s="103">
        <v>46246</v>
      </c>
      <c r="I4876" s="104"/>
      <c r="J4876" s="77"/>
      <c r="K4876" s="77">
        <f ca="1">+IF(ISERROR(MATCH([1]!WORKORDER[[#This Row],[TRAVELER]],[1]!Table1[TRAVELER],0)),K4876,"Shipped")</f>
        <v>0</v>
      </c>
      <c r="L4876" s="77">
        <f ca="1">IF(ISERROR(MATCH([1]!WORKORDER[[#This Row],[TRAVELER]],[1]!Table1[TRAVELER],0)),L4876,#REF!)</f>
        <v>0</v>
      </c>
    </row>
    <row r="4877" spans="1:12" hidden="1" x14ac:dyDescent="0.25">
      <c r="A4877" s="77">
        <v>715958</v>
      </c>
      <c r="B4877" s="77" t="s">
        <v>996</v>
      </c>
      <c r="C4877" s="77">
        <v>1429</v>
      </c>
      <c r="D4877" s="77"/>
      <c r="E4877" s="100">
        <v>1115</v>
      </c>
      <c r="F4877" s="101">
        <v>23673</v>
      </c>
      <c r="G4877" s="102">
        <v>193065</v>
      </c>
      <c r="H4877" s="103">
        <v>46246</v>
      </c>
      <c r="I4877" s="104"/>
      <c r="J4877" s="77"/>
      <c r="K4877" s="77">
        <f ca="1">+IF(ISERROR(MATCH([1]!WORKORDER[[#This Row],[TRAVELER]],[1]!Table1[TRAVELER],0)),K4877,"Shipped")</f>
        <v>0</v>
      </c>
      <c r="L4877" s="77">
        <f ca="1">IF(ISERROR(MATCH([1]!WORKORDER[[#This Row],[TRAVELER]],[1]!Table1[TRAVELER],0)),L4877,#REF!)</f>
        <v>0</v>
      </c>
    </row>
    <row r="4878" spans="1:12" hidden="1" x14ac:dyDescent="0.25">
      <c r="A4878" s="77">
        <v>715959</v>
      </c>
      <c r="B4878" s="77" t="s">
        <v>996</v>
      </c>
      <c r="C4878" s="77">
        <v>1574</v>
      </c>
      <c r="D4878" s="77"/>
      <c r="E4878" s="100">
        <v>1205</v>
      </c>
      <c r="F4878" s="101">
        <v>25584</v>
      </c>
      <c r="G4878" s="102">
        <v>193065</v>
      </c>
      <c r="H4878" s="103">
        <v>46246</v>
      </c>
      <c r="I4878" s="104"/>
      <c r="J4878" s="77"/>
      <c r="K4878" s="77">
        <f ca="1">+IF(ISERROR(MATCH([1]!WORKORDER[[#This Row],[TRAVELER]],[1]!Table1[TRAVELER],0)),K4878,"Shipped")</f>
        <v>0</v>
      </c>
      <c r="L4878" s="77">
        <f ca="1">IF(ISERROR(MATCH([1]!WORKORDER[[#This Row],[TRAVELER]],[1]!Table1[TRAVELER],0)),L4878,#REF!)</f>
        <v>0</v>
      </c>
    </row>
    <row r="4879" spans="1:12" hidden="1" x14ac:dyDescent="0.25">
      <c r="A4879" s="77">
        <v>715960</v>
      </c>
      <c r="B4879" s="77" t="s">
        <v>996</v>
      </c>
      <c r="C4879" s="77">
        <v>139</v>
      </c>
      <c r="D4879" s="77"/>
      <c r="E4879" s="100">
        <v>1178</v>
      </c>
      <c r="F4879" s="101">
        <v>25011</v>
      </c>
      <c r="G4879" s="102">
        <v>193065</v>
      </c>
      <c r="H4879" s="103">
        <v>46246</v>
      </c>
      <c r="I4879" s="104"/>
      <c r="J4879" s="77"/>
      <c r="K4879" s="77">
        <f ca="1">+IF(ISERROR(MATCH([1]!WORKORDER[[#This Row],[TRAVELER]],[1]!Table1[TRAVELER],0)),K4879,"Shipped")</f>
        <v>0</v>
      </c>
      <c r="L4879" s="77">
        <f ca="1">IF(ISERROR(MATCH([1]!WORKORDER[[#This Row],[TRAVELER]],[1]!Table1[TRAVELER],0)),L4879,#REF!)</f>
        <v>0</v>
      </c>
    </row>
    <row r="4880" spans="1:12" hidden="1" x14ac:dyDescent="0.25">
      <c r="A4880" s="77">
        <v>715961</v>
      </c>
      <c r="B4880" s="77" t="s">
        <v>996</v>
      </c>
      <c r="C4880" s="77">
        <v>1582</v>
      </c>
      <c r="D4880" s="77"/>
      <c r="E4880" s="100">
        <v>1110</v>
      </c>
      <c r="F4880" s="101">
        <v>23567</v>
      </c>
      <c r="G4880" s="102">
        <v>193065</v>
      </c>
      <c r="H4880" s="103">
        <v>46246</v>
      </c>
      <c r="I4880" s="104"/>
      <c r="J4880" s="77"/>
      <c r="K4880" s="77">
        <f ca="1">+IF(ISERROR(MATCH([1]!WORKORDER[[#This Row],[TRAVELER]],[1]!Table1[TRAVELER],0)),K4880,"Shipped")</f>
        <v>0</v>
      </c>
      <c r="L4880" s="77">
        <f ca="1">IF(ISERROR(MATCH([1]!WORKORDER[[#This Row],[TRAVELER]],[1]!Table1[TRAVELER],0)),L4880,#REF!)</f>
        <v>0</v>
      </c>
    </row>
    <row r="4881" spans="1:12" hidden="1" x14ac:dyDescent="0.25">
      <c r="A4881" s="77">
        <v>715970</v>
      </c>
      <c r="B4881" s="77" t="s">
        <v>923</v>
      </c>
      <c r="C4881" s="77">
        <v>1325</v>
      </c>
      <c r="D4881" s="77"/>
      <c r="E4881" s="100">
        <v>1058</v>
      </c>
      <c r="F4881" s="101">
        <v>5067</v>
      </c>
      <c r="G4881" s="102">
        <v>193047</v>
      </c>
      <c r="H4881" s="103">
        <v>46245</v>
      </c>
      <c r="I4881" s="104" t="s">
        <v>2687</v>
      </c>
      <c r="J4881" s="77"/>
      <c r="K4881" s="77">
        <f ca="1">+IF(ISERROR(MATCH([1]!WORKORDER[[#This Row],[TRAVELER]],[1]!Table1[TRAVELER],0)),K4881,"Shipped")</f>
        <v>0</v>
      </c>
      <c r="L4881" s="77">
        <f ca="1">IF(ISERROR(MATCH([1]!WORKORDER[[#This Row],[TRAVELER]],[1]!Table1[TRAVELER],0)),L4881,#REF!)</f>
        <v>0</v>
      </c>
    </row>
    <row r="4882" spans="1:12" hidden="1" x14ac:dyDescent="0.25">
      <c r="A4882" s="77">
        <v>715971</v>
      </c>
      <c r="B4882" s="77" t="s">
        <v>923</v>
      </c>
      <c r="C4882" s="77">
        <v>1374</v>
      </c>
      <c r="D4882" s="77"/>
      <c r="E4882" s="100">
        <v>1048</v>
      </c>
      <c r="F4882" s="101">
        <v>5019</v>
      </c>
      <c r="G4882" s="102">
        <v>193047</v>
      </c>
      <c r="H4882" s="103">
        <v>46245</v>
      </c>
      <c r="I4882" s="104" t="s">
        <v>2688</v>
      </c>
      <c r="J4882" s="77"/>
      <c r="K4882" s="77">
        <f ca="1">+IF(ISERROR(MATCH([1]!WORKORDER[[#This Row],[TRAVELER]],[1]!Table1[TRAVELER],0)),K4882,"Shipped")</f>
        <v>0</v>
      </c>
      <c r="L4882" s="77">
        <f ca="1">IF(ISERROR(MATCH([1]!WORKORDER[[#This Row],[TRAVELER]],[1]!Table1[TRAVELER],0)),L4882,#REF!)</f>
        <v>0</v>
      </c>
    </row>
    <row r="4883" spans="1:12" hidden="1" x14ac:dyDescent="0.25">
      <c r="A4883" s="77">
        <v>715972</v>
      </c>
      <c r="B4883" s="77" t="s">
        <v>923</v>
      </c>
      <c r="C4883" s="77">
        <v>507</v>
      </c>
      <c r="D4883" s="77"/>
      <c r="E4883" s="100">
        <v>1087</v>
      </c>
      <c r="F4883" s="101">
        <v>5206</v>
      </c>
      <c r="G4883" s="102">
        <v>193047</v>
      </c>
      <c r="H4883" s="103">
        <v>46245</v>
      </c>
      <c r="I4883" s="104" t="s">
        <v>2689</v>
      </c>
      <c r="J4883" s="77"/>
      <c r="K4883" s="77">
        <f ca="1">+IF(ISERROR(MATCH([1]!WORKORDER[[#This Row],[TRAVELER]],[1]!Table1[TRAVELER],0)),K4883,"Shipped")</f>
        <v>0</v>
      </c>
      <c r="L4883" s="77">
        <f ca="1">IF(ISERROR(MATCH([1]!WORKORDER[[#This Row],[TRAVELER]],[1]!Table1[TRAVELER],0)),L4883,#REF!)</f>
        <v>0</v>
      </c>
    </row>
    <row r="4884" spans="1:12" hidden="1" x14ac:dyDescent="0.25">
      <c r="A4884" s="77">
        <v>715974</v>
      </c>
      <c r="B4884" s="77" t="s">
        <v>923</v>
      </c>
      <c r="C4884" s="77">
        <v>560</v>
      </c>
      <c r="D4884" s="77"/>
      <c r="E4884" s="100">
        <v>1106</v>
      </c>
      <c r="F4884" s="101">
        <v>5297</v>
      </c>
      <c r="G4884" s="102">
        <v>193047</v>
      </c>
      <c r="H4884" s="103">
        <v>46245</v>
      </c>
      <c r="I4884" s="104" t="s">
        <v>2690</v>
      </c>
      <c r="J4884" s="77"/>
      <c r="K4884" s="77">
        <f ca="1">+IF(ISERROR(MATCH([1]!WORKORDER[[#This Row],[TRAVELER]],[1]!Table1[TRAVELER],0)),K4884,"Shipped")</f>
        <v>0</v>
      </c>
      <c r="L4884" s="77">
        <f ca="1">IF(ISERROR(MATCH([1]!WORKORDER[[#This Row],[TRAVELER]],[1]!Table1[TRAVELER],0)),L4884,#REF!)</f>
        <v>0</v>
      </c>
    </row>
    <row r="4885" spans="1:12" hidden="1" x14ac:dyDescent="0.25">
      <c r="A4885" s="77">
        <v>715975</v>
      </c>
      <c r="B4885" s="77" t="s">
        <v>923</v>
      </c>
      <c r="C4885" s="77">
        <v>197</v>
      </c>
      <c r="D4885" s="77"/>
      <c r="E4885" s="100">
        <v>993</v>
      </c>
      <c r="F4885" s="101">
        <v>4756</v>
      </c>
      <c r="G4885" s="102">
        <v>193047</v>
      </c>
      <c r="H4885" s="103">
        <v>46245</v>
      </c>
      <c r="I4885" s="104" t="s">
        <v>2691</v>
      </c>
      <c r="J4885" s="77"/>
      <c r="K4885" s="77">
        <f ca="1">+IF(ISERROR(MATCH([1]!WORKORDER[[#This Row],[TRAVELER]],[1]!Table1[TRAVELER],0)),K4885,"Shipped")</f>
        <v>0</v>
      </c>
      <c r="L4885" s="77">
        <f ca="1">IF(ISERROR(MATCH([1]!WORKORDER[[#This Row],[TRAVELER]],[1]!Table1[TRAVELER],0)),L4885,#REF!)</f>
        <v>0</v>
      </c>
    </row>
    <row r="4886" spans="1:12" hidden="1" x14ac:dyDescent="0.25">
      <c r="A4886" s="77">
        <v>715976</v>
      </c>
      <c r="B4886" s="77" t="s">
        <v>923</v>
      </c>
      <c r="C4886" s="77">
        <v>1584</v>
      </c>
      <c r="D4886" s="77"/>
      <c r="E4886" s="100">
        <v>1052</v>
      </c>
      <c r="F4886" s="101">
        <v>5038</v>
      </c>
      <c r="G4886" s="102">
        <v>193047</v>
      </c>
      <c r="H4886" s="103">
        <v>46245</v>
      </c>
      <c r="I4886" s="104" t="s">
        <v>2692</v>
      </c>
      <c r="J4886" s="77"/>
      <c r="K4886" s="77">
        <f ca="1">+IF(ISERROR(MATCH([1]!WORKORDER[[#This Row],[TRAVELER]],[1]!Table1[TRAVELER],0)),K4886,"Shipped")</f>
        <v>0</v>
      </c>
      <c r="L4886" s="77">
        <f ca="1">IF(ISERROR(MATCH([1]!WORKORDER[[#This Row],[TRAVELER]],[1]!Table1[TRAVELER],0)),L4886,#REF!)</f>
        <v>0</v>
      </c>
    </row>
    <row r="4887" spans="1:12" hidden="1" x14ac:dyDescent="0.25">
      <c r="A4887" s="77">
        <v>715977</v>
      </c>
      <c r="B4887" s="77" t="s">
        <v>923</v>
      </c>
      <c r="C4887" s="77">
        <v>1604</v>
      </c>
      <c r="D4887" s="77"/>
      <c r="E4887" s="100">
        <v>1054</v>
      </c>
      <c r="F4887" s="101">
        <v>5048</v>
      </c>
      <c r="G4887" s="102">
        <v>193047</v>
      </c>
      <c r="H4887" s="103">
        <v>46245</v>
      </c>
      <c r="I4887" s="104" t="s">
        <v>2693</v>
      </c>
      <c r="J4887" s="77"/>
      <c r="K4887" s="77">
        <f ca="1">+IF(ISERROR(MATCH([1]!WORKORDER[[#This Row],[TRAVELER]],[1]!Table1[TRAVELER],0)),K4887,"Shipped")</f>
        <v>0</v>
      </c>
      <c r="L4887" s="77">
        <f ca="1">IF(ISERROR(MATCH([1]!WORKORDER[[#This Row],[TRAVELER]],[1]!Table1[TRAVELER],0)),L4887,#REF!)</f>
        <v>0</v>
      </c>
    </row>
    <row r="4888" spans="1:12" hidden="1" x14ac:dyDescent="0.25">
      <c r="A4888" s="77">
        <v>715978</v>
      </c>
      <c r="B4888" s="77" t="s">
        <v>923</v>
      </c>
      <c r="C4888" s="77">
        <v>578</v>
      </c>
      <c r="D4888" s="77"/>
      <c r="E4888" s="100">
        <v>991</v>
      </c>
      <c r="F4888" s="101">
        <v>4746</v>
      </c>
      <c r="G4888" s="102">
        <v>193047</v>
      </c>
      <c r="H4888" s="103">
        <v>46245</v>
      </c>
      <c r="I4888" s="104" t="s">
        <v>2694</v>
      </c>
      <c r="J4888" s="77"/>
      <c r="K4888" s="77">
        <f ca="1">+IF(ISERROR(MATCH([1]!WORKORDER[[#This Row],[TRAVELER]],[1]!Table1[TRAVELER],0)),K4888,"Shipped")</f>
        <v>0</v>
      </c>
      <c r="L4888" s="77">
        <f ca="1">IF(ISERROR(MATCH([1]!WORKORDER[[#This Row],[TRAVELER]],[1]!Table1[TRAVELER],0)),L4888,#REF!)</f>
        <v>0</v>
      </c>
    </row>
    <row r="4889" spans="1:12" hidden="1" x14ac:dyDescent="0.25">
      <c r="A4889" s="77">
        <v>715979</v>
      </c>
      <c r="B4889" s="77" t="s">
        <v>923</v>
      </c>
      <c r="C4889" s="77">
        <v>1626</v>
      </c>
      <c r="D4889" s="77"/>
      <c r="E4889" s="100">
        <v>1109</v>
      </c>
      <c r="F4889" s="101">
        <v>5311</v>
      </c>
      <c r="G4889" s="102">
        <v>193047</v>
      </c>
      <c r="H4889" s="103">
        <v>46245</v>
      </c>
      <c r="I4889" s="104" t="s">
        <v>2695</v>
      </c>
      <c r="J4889" s="77"/>
      <c r="K4889" s="77">
        <f ca="1">+IF(ISERROR(MATCH([1]!WORKORDER[[#This Row],[TRAVELER]],[1]!Table1[TRAVELER],0)),K4889,"Shipped")</f>
        <v>0</v>
      </c>
      <c r="L4889" s="77">
        <f ca="1">IF(ISERROR(MATCH([1]!WORKORDER[[#This Row],[TRAVELER]],[1]!Table1[TRAVELER],0)),L4889,#REF!)</f>
        <v>0</v>
      </c>
    </row>
    <row r="4890" spans="1:12" hidden="1" x14ac:dyDescent="0.25">
      <c r="A4890" s="77">
        <v>715980</v>
      </c>
      <c r="B4890" s="77" t="s">
        <v>923</v>
      </c>
      <c r="C4890" s="77">
        <v>1049</v>
      </c>
      <c r="D4890" s="77"/>
      <c r="E4890" s="100">
        <v>1037</v>
      </c>
      <c r="F4890" s="101">
        <v>4966</v>
      </c>
      <c r="G4890" s="102">
        <v>193047</v>
      </c>
      <c r="H4890" s="103">
        <v>46245</v>
      </c>
      <c r="I4890" s="104" t="s">
        <v>2696</v>
      </c>
      <c r="J4890" s="77"/>
      <c r="K4890" s="77">
        <f ca="1">+IF(ISERROR(MATCH([1]!WORKORDER[[#This Row],[TRAVELER]],[1]!Table1[TRAVELER],0)),K4890,"Shipped")</f>
        <v>0</v>
      </c>
      <c r="L4890" s="77">
        <f ca="1">IF(ISERROR(MATCH([1]!WORKORDER[[#This Row],[TRAVELER]],[1]!Table1[TRAVELER],0)),L4890,#REF!)</f>
        <v>0</v>
      </c>
    </row>
    <row r="4891" spans="1:12" hidden="1" x14ac:dyDescent="0.25">
      <c r="A4891" s="77">
        <v>715981</v>
      </c>
      <c r="B4891" s="77" t="s">
        <v>923</v>
      </c>
      <c r="C4891" s="77">
        <v>198</v>
      </c>
      <c r="D4891" s="77"/>
      <c r="E4891" s="100">
        <v>1044</v>
      </c>
      <c r="F4891" s="101">
        <v>5000</v>
      </c>
      <c r="G4891" s="102">
        <v>193047</v>
      </c>
      <c r="H4891" s="103">
        <v>46245</v>
      </c>
      <c r="I4891" s="104" t="s">
        <v>2697</v>
      </c>
      <c r="J4891" s="77"/>
      <c r="K4891" s="77">
        <f ca="1">+IF(ISERROR(MATCH([1]!WORKORDER[[#This Row],[TRAVELER]],[1]!Table1[TRAVELER],0)),K4891,"Shipped")</f>
        <v>0</v>
      </c>
      <c r="L4891" s="77">
        <f ca="1">IF(ISERROR(MATCH([1]!WORKORDER[[#This Row],[TRAVELER]],[1]!Table1[TRAVELER],0)),L4891,#REF!)</f>
        <v>0</v>
      </c>
    </row>
    <row r="4892" spans="1:12" hidden="1" x14ac:dyDescent="0.25">
      <c r="A4892" s="77">
        <v>715990</v>
      </c>
      <c r="B4892" s="77" t="s">
        <v>970</v>
      </c>
      <c r="C4892" s="77">
        <v>1402</v>
      </c>
      <c r="D4892" s="77"/>
      <c r="E4892" s="100">
        <v>879</v>
      </c>
      <c r="F4892" s="101">
        <v>33678</v>
      </c>
      <c r="G4892" s="102">
        <v>192978</v>
      </c>
      <c r="H4892" s="103">
        <v>46244</v>
      </c>
      <c r="I4892" s="104" t="s">
        <v>926</v>
      </c>
      <c r="J4892" s="77"/>
      <c r="K4892" s="77" t="str">
        <f ca="1">+IF(ISERROR(MATCH([1]!WORKORDER[[#This Row],[TRAVELER]],[1]!Table1[TRAVELER],0)),K4892,"Shipped")</f>
        <v>Shipped</v>
      </c>
      <c r="L4892" s="77">
        <f ca="1">IF(ISERROR(MATCH([1]!WORKORDER[[#This Row],[TRAVELER]],[1]!Table1[TRAVELER],0)),L4892,#REF!)</f>
        <v>29972</v>
      </c>
    </row>
    <row r="4893" spans="1:12" hidden="1" x14ac:dyDescent="0.25">
      <c r="A4893" s="77">
        <v>715991</v>
      </c>
      <c r="B4893" s="77" t="s">
        <v>970</v>
      </c>
      <c r="C4893" s="77">
        <v>662</v>
      </c>
      <c r="D4893" s="77"/>
      <c r="E4893" s="100">
        <v>1068</v>
      </c>
      <c r="F4893" s="101">
        <v>40920</v>
      </c>
      <c r="G4893" s="102">
        <v>192978</v>
      </c>
      <c r="H4893" s="103">
        <v>46244</v>
      </c>
      <c r="I4893" s="104" t="s">
        <v>926</v>
      </c>
      <c r="J4893" s="77"/>
      <c r="K4893" s="77" t="str">
        <f ca="1">+IF(ISERROR(MATCH([1]!WORKORDER[[#This Row],[TRAVELER]],[1]!Table1[TRAVELER],0)),K4893,"Shipped")</f>
        <v>Shipped</v>
      </c>
      <c r="L4893" s="77">
        <f ca="1">IF(ISERROR(MATCH([1]!WORKORDER[[#This Row],[TRAVELER]],[1]!Table1[TRAVELER],0)),L4893,#REF!)</f>
        <v>29972</v>
      </c>
    </row>
    <row r="4894" spans="1:12" hidden="1" x14ac:dyDescent="0.25">
      <c r="A4894" s="77">
        <v>716074</v>
      </c>
      <c r="B4894" s="77" t="s">
        <v>986</v>
      </c>
      <c r="C4894" s="77">
        <v>794</v>
      </c>
      <c r="D4894" s="77"/>
      <c r="E4894" s="100">
        <v>1155</v>
      </c>
      <c r="F4894" s="101">
        <v>88846</v>
      </c>
      <c r="G4894" s="102">
        <v>192978</v>
      </c>
      <c r="H4894" s="103">
        <v>46244</v>
      </c>
      <c r="I4894" s="104"/>
      <c r="J4894" s="77"/>
      <c r="K4894" s="77">
        <f ca="1">+IF(ISERROR(MATCH([1]!WORKORDER[[#This Row],[TRAVELER]],[1]!Table1[TRAVELER],0)),K4894,"Shipped")</f>
        <v>0</v>
      </c>
      <c r="L4894" s="77">
        <f ca="1">IF(ISERROR(MATCH([1]!WORKORDER[[#This Row],[TRAVELER]],[1]!Table1[TRAVELER],0)),L4894,#REF!)</f>
        <v>0</v>
      </c>
    </row>
    <row r="4895" spans="1:12" hidden="1" x14ac:dyDescent="0.25">
      <c r="A4895" s="77">
        <v>716075</v>
      </c>
      <c r="B4895" s="77" t="s">
        <v>986</v>
      </c>
      <c r="C4895" s="77">
        <v>1848</v>
      </c>
      <c r="D4895" s="77"/>
      <c r="E4895" s="100">
        <v>1103</v>
      </c>
      <c r="F4895" s="101">
        <v>84846</v>
      </c>
      <c r="G4895" s="102">
        <v>192978</v>
      </c>
      <c r="H4895" s="103">
        <v>46244</v>
      </c>
      <c r="I4895" s="104"/>
      <c r="J4895" s="77"/>
      <c r="K4895" s="77">
        <f ca="1">+IF(ISERROR(MATCH([1]!WORKORDER[[#This Row],[TRAVELER]],[1]!Table1[TRAVELER],0)),K4895,"Shipped")</f>
        <v>0</v>
      </c>
      <c r="L4895" s="77">
        <f ca="1">IF(ISERROR(MATCH([1]!WORKORDER[[#This Row],[TRAVELER]],[1]!Table1[TRAVELER],0)),L4895,#REF!)</f>
        <v>0</v>
      </c>
    </row>
    <row r="4896" spans="1:12" hidden="1" x14ac:dyDescent="0.25">
      <c r="A4896" s="77">
        <v>716076</v>
      </c>
      <c r="B4896" s="77" t="s">
        <v>986</v>
      </c>
      <c r="C4896" s="77">
        <v>1038</v>
      </c>
      <c r="D4896" s="77"/>
      <c r="E4896" s="100">
        <v>1076</v>
      </c>
      <c r="F4896" s="101">
        <v>82769</v>
      </c>
      <c r="G4896" s="102">
        <v>192978</v>
      </c>
      <c r="H4896" s="103">
        <v>46244</v>
      </c>
      <c r="I4896" s="104"/>
      <c r="J4896" s="77"/>
      <c r="K4896" s="77">
        <f ca="1">+IF(ISERROR(MATCH([1]!WORKORDER[[#This Row],[TRAVELER]],[1]!Table1[TRAVELER],0)),K4896,"Shipped")</f>
        <v>0</v>
      </c>
      <c r="L4896" s="77">
        <f ca="1">IF(ISERROR(MATCH([1]!WORKORDER[[#This Row],[TRAVELER]],[1]!Table1[TRAVELER],0)),L4896,#REF!)</f>
        <v>0</v>
      </c>
    </row>
    <row r="4897" spans="1:12" hidden="1" x14ac:dyDescent="0.25">
      <c r="A4897" s="77">
        <v>716077</v>
      </c>
      <c r="B4897" s="77" t="s">
        <v>986</v>
      </c>
      <c r="C4897" s="77">
        <v>154</v>
      </c>
      <c r="D4897" s="77"/>
      <c r="E4897" s="100">
        <v>1136</v>
      </c>
      <c r="F4897" s="101">
        <v>87385</v>
      </c>
      <c r="G4897" s="102">
        <v>192978</v>
      </c>
      <c r="H4897" s="103">
        <v>46244</v>
      </c>
      <c r="I4897" s="104"/>
      <c r="J4897" s="77"/>
      <c r="K4897" s="77">
        <f ca="1">+IF(ISERROR(MATCH([1]!WORKORDER[[#This Row],[TRAVELER]],[1]!Table1[TRAVELER],0)),K4897,"Shipped")</f>
        <v>0</v>
      </c>
      <c r="L4897" s="77">
        <f ca="1">IF(ISERROR(MATCH([1]!WORKORDER[[#This Row],[TRAVELER]],[1]!Table1[TRAVELER],0)),L4897,#REF!)</f>
        <v>0</v>
      </c>
    </row>
    <row r="4898" spans="1:12" hidden="1" x14ac:dyDescent="0.25">
      <c r="A4898" s="77">
        <v>716078</v>
      </c>
      <c r="B4898" s="77" t="s">
        <v>986</v>
      </c>
      <c r="C4898" s="77">
        <v>1838</v>
      </c>
      <c r="D4898" s="77"/>
      <c r="E4898" s="100">
        <v>1084</v>
      </c>
      <c r="F4898" s="101">
        <v>83385</v>
      </c>
      <c r="G4898" s="102">
        <v>192978</v>
      </c>
      <c r="H4898" s="103">
        <v>46244</v>
      </c>
      <c r="I4898" s="104"/>
      <c r="J4898" s="77"/>
      <c r="K4898" s="77">
        <f ca="1">+IF(ISERROR(MATCH([1]!WORKORDER[[#This Row],[TRAVELER]],[1]!Table1[TRAVELER],0)),K4898,"Shipped")</f>
        <v>0</v>
      </c>
      <c r="L4898" s="77">
        <f ca="1">IF(ISERROR(MATCH([1]!WORKORDER[[#This Row],[TRAVELER]],[1]!Table1[TRAVELER],0)),L4898,#REF!)</f>
        <v>0</v>
      </c>
    </row>
    <row r="4899" spans="1:12" hidden="1" x14ac:dyDescent="0.25">
      <c r="A4899" s="77">
        <v>716079</v>
      </c>
      <c r="B4899" s="77" t="s">
        <v>986</v>
      </c>
      <c r="C4899" s="77">
        <v>555</v>
      </c>
      <c r="D4899" s="77"/>
      <c r="E4899" s="100">
        <v>1165</v>
      </c>
      <c r="F4899" s="101">
        <v>89615</v>
      </c>
      <c r="G4899" s="102">
        <v>192978</v>
      </c>
      <c r="H4899" s="103">
        <v>46244</v>
      </c>
      <c r="I4899" s="104"/>
      <c r="J4899" s="77"/>
      <c r="K4899" s="77">
        <f ca="1">+IF(ISERROR(MATCH([1]!WORKORDER[[#This Row],[TRAVELER]],[1]!Table1[TRAVELER],0)),K4899,"Shipped")</f>
        <v>0</v>
      </c>
      <c r="L4899" s="77">
        <f ca="1">IF(ISERROR(MATCH([1]!WORKORDER[[#This Row],[TRAVELER]],[1]!Table1[TRAVELER],0)),L4899,#REF!)</f>
        <v>0</v>
      </c>
    </row>
    <row r="4900" spans="1:12" hidden="1" x14ac:dyDescent="0.25">
      <c r="A4900" s="77">
        <v>716080</v>
      </c>
      <c r="B4900" s="77" t="s">
        <v>951</v>
      </c>
      <c r="C4900" s="77">
        <v>1839</v>
      </c>
      <c r="D4900" s="77"/>
      <c r="E4900" s="100">
        <v>1061</v>
      </c>
      <c r="F4900" s="101">
        <v>80379</v>
      </c>
      <c r="G4900" s="102">
        <v>192981</v>
      </c>
      <c r="H4900" s="103">
        <v>46244</v>
      </c>
      <c r="I4900" s="104" t="s">
        <v>926</v>
      </c>
      <c r="J4900" s="77"/>
      <c r="K4900" s="77" t="str">
        <f ca="1">+IF(ISERROR(MATCH([1]!WORKORDER[[#This Row],[TRAVELER]],[1]!Table1[TRAVELER],0)),K4900,"Shipped")</f>
        <v>Shipped</v>
      </c>
      <c r="L4900" s="77">
        <f ca="1">IF(ISERROR(MATCH([1]!WORKORDER[[#This Row],[TRAVELER]],[1]!Table1[TRAVELER],0)),L4900,#REF!)</f>
        <v>29974</v>
      </c>
    </row>
    <row r="4901" spans="1:12" hidden="1" x14ac:dyDescent="0.25">
      <c r="A4901" s="77">
        <v>716081</v>
      </c>
      <c r="B4901" s="77" t="s">
        <v>951</v>
      </c>
      <c r="C4901" s="77">
        <v>1840</v>
      </c>
      <c r="D4901" s="77"/>
      <c r="E4901" s="100">
        <v>972</v>
      </c>
      <c r="F4901" s="101">
        <v>73636</v>
      </c>
      <c r="G4901" s="102">
        <v>192981</v>
      </c>
      <c r="H4901" s="103">
        <v>46244</v>
      </c>
      <c r="I4901" s="104" t="s">
        <v>926</v>
      </c>
      <c r="J4901" s="77"/>
      <c r="K4901" s="77">
        <f ca="1">+IF(ISERROR(MATCH([1]!WORKORDER[[#This Row],[TRAVELER]],[1]!Table1[TRAVELER],0)),K4901,"Shipped")</f>
        <v>0</v>
      </c>
      <c r="L4901" s="77">
        <f ca="1">IF(ISERROR(MATCH([1]!WORKORDER[[#This Row],[TRAVELER]],[1]!Table1[TRAVELER],0)),L4901,#REF!)</f>
        <v>0</v>
      </c>
    </row>
    <row r="4902" spans="1:12" hidden="1" x14ac:dyDescent="0.25">
      <c r="A4902" s="77">
        <v>716082</v>
      </c>
      <c r="B4902" s="77" t="s">
        <v>941</v>
      </c>
      <c r="C4902" s="77" t="s">
        <v>922</v>
      </c>
      <c r="D4902" s="77"/>
      <c r="E4902" s="100">
        <v>1794</v>
      </c>
      <c r="F4902" s="101">
        <v>60000</v>
      </c>
      <c r="G4902" s="102">
        <v>192852</v>
      </c>
      <c r="H4902" s="103">
        <v>46238</v>
      </c>
      <c r="I4902" s="104" t="s">
        <v>2698</v>
      </c>
      <c r="J4902" s="77"/>
      <c r="K4902" s="77" t="str">
        <f ca="1">+IF(ISERROR(MATCH([1]!WORKORDER[[#This Row],[TRAVELER]],[1]!Table1[TRAVELER],0)),K4902,"Shipped")</f>
        <v>Shipped</v>
      </c>
      <c r="L4902" s="77">
        <f ca="1">IF(ISERROR(MATCH([1]!WORKORDER[[#This Row],[TRAVELER]],[1]!Table1[TRAVELER],0)),L4902,#REF!)</f>
        <v>29954</v>
      </c>
    </row>
    <row r="4903" spans="1:12" hidden="1" x14ac:dyDescent="0.25">
      <c r="A4903" s="77">
        <v>716083</v>
      </c>
      <c r="B4903" s="77" t="s">
        <v>941</v>
      </c>
      <c r="C4903" s="77" t="s">
        <v>922</v>
      </c>
      <c r="D4903" s="77"/>
      <c r="E4903" s="100">
        <v>1794</v>
      </c>
      <c r="F4903" s="101">
        <v>60000</v>
      </c>
      <c r="G4903" s="102">
        <v>192852</v>
      </c>
      <c r="H4903" s="103">
        <v>46238</v>
      </c>
      <c r="I4903" s="104" t="s">
        <v>2699</v>
      </c>
      <c r="J4903" s="77"/>
      <c r="K4903" s="77" t="str">
        <f ca="1">+IF(ISERROR(MATCH([1]!WORKORDER[[#This Row],[TRAVELER]],[1]!Table1[TRAVELER],0)),K4903,"Shipped")</f>
        <v>Shipped</v>
      </c>
      <c r="L4903" s="77">
        <f ca="1">IF(ISERROR(MATCH([1]!WORKORDER[[#This Row],[TRAVELER]],[1]!Table1[TRAVELER],0)),L4903,#REF!)</f>
        <v>29954</v>
      </c>
    </row>
    <row r="4904" spans="1:12" hidden="1" x14ac:dyDescent="0.25">
      <c r="A4904" s="77">
        <v>716100</v>
      </c>
      <c r="B4904" s="77">
        <v>11548147</v>
      </c>
      <c r="C4904" s="77" t="s">
        <v>922</v>
      </c>
      <c r="D4904" s="77"/>
      <c r="E4904" s="100">
        <v>1575</v>
      </c>
      <c r="F4904" s="101">
        <v>12500</v>
      </c>
      <c r="G4904" s="102">
        <v>192981</v>
      </c>
      <c r="H4904" s="103">
        <v>46244</v>
      </c>
      <c r="I4904" s="104" t="s">
        <v>926</v>
      </c>
      <c r="J4904" s="77"/>
      <c r="K4904" s="77" t="str">
        <f ca="1">+IF(ISERROR(MATCH([1]!WORKORDER[[#This Row],[TRAVELER]],[1]!Table1[TRAVELER],0)),K4904,"Shipped")</f>
        <v>Shipped</v>
      </c>
      <c r="L4904" s="77">
        <f ca="1">IF(ISERROR(MATCH([1]!WORKORDER[[#This Row],[TRAVELER]],[1]!Table1[TRAVELER],0)),L4904,#REF!)</f>
        <v>29970</v>
      </c>
    </row>
    <row r="4905" spans="1:12" hidden="1" x14ac:dyDescent="0.25">
      <c r="A4905" s="77">
        <v>716101</v>
      </c>
      <c r="B4905" s="77">
        <v>11548147</v>
      </c>
      <c r="C4905" s="77" t="s">
        <v>922</v>
      </c>
      <c r="D4905" s="77"/>
      <c r="E4905" s="100">
        <v>1575</v>
      </c>
      <c r="F4905" s="101">
        <v>12500</v>
      </c>
      <c r="G4905" s="102">
        <v>192981</v>
      </c>
      <c r="H4905" s="103">
        <v>46244</v>
      </c>
      <c r="I4905" s="104" t="s">
        <v>2700</v>
      </c>
      <c r="J4905" s="77"/>
      <c r="K4905" s="77" t="str">
        <f ca="1">+IF(ISERROR(MATCH([1]!WORKORDER[[#This Row],[TRAVELER]],[1]!Table1[TRAVELER],0)),K4905,"Shipped")</f>
        <v>Shipped</v>
      </c>
      <c r="L4905" s="77">
        <f ca="1">IF(ISERROR(MATCH([1]!WORKORDER[[#This Row],[TRAVELER]],[1]!Table1[TRAVELER],0)),L4905,#REF!)</f>
        <v>29970</v>
      </c>
    </row>
    <row r="4906" spans="1:12" hidden="1" x14ac:dyDescent="0.25">
      <c r="A4906" s="77">
        <v>716108</v>
      </c>
      <c r="B4906" s="77" t="s">
        <v>944</v>
      </c>
      <c r="C4906" s="77" t="s">
        <v>922</v>
      </c>
      <c r="D4906" s="77"/>
      <c r="E4906" s="100">
        <v>1736</v>
      </c>
      <c r="F4906" s="101">
        <v>40000</v>
      </c>
      <c r="G4906" s="102">
        <v>192981</v>
      </c>
      <c r="H4906" s="103">
        <v>46244</v>
      </c>
      <c r="I4906" s="104" t="s">
        <v>926</v>
      </c>
      <c r="J4906" s="77"/>
      <c r="K4906" s="77" t="str">
        <f ca="1">+IF(ISERROR(MATCH([1]!WORKORDER[[#This Row],[TRAVELER]],[1]!Table1[TRAVELER],0)),K4906,"Shipped")</f>
        <v>Shipped</v>
      </c>
      <c r="L4906" s="77">
        <f ca="1">IF(ISERROR(MATCH([1]!WORKORDER[[#This Row],[TRAVELER]],[1]!Table1[TRAVELER],0)),L4906,#REF!)</f>
        <v>29970</v>
      </c>
    </row>
    <row r="4907" spans="1:12" hidden="1" x14ac:dyDescent="0.25">
      <c r="A4907" s="77">
        <v>716109</v>
      </c>
      <c r="B4907" s="77" t="s">
        <v>944</v>
      </c>
      <c r="C4907" s="77" t="s">
        <v>922</v>
      </c>
      <c r="D4907" s="77"/>
      <c r="E4907" s="100">
        <v>1736</v>
      </c>
      <c r="F4907" s="101">
        <v>40000</v>
      </c>
      <c r="G4907" s="102">
        <v>192981</v>
      </c>
      <c r="H4907" s="103">
        <v>46244</v>
      </c>
      <c r="I4907" s="104" t="s">
        <v>2701</v>
      </c>
      <c r="J4907" s="77"/>
      <c r="K4907" s="77" t="str">
        <f ca="1">+IF(ISERROR(MATCH([1]!WORKORDER[[#This Row],[TRAVELER]],[1]!Table1[TRAVELER],0)),K4907,"Shipped")</f>
        <v>Shipped</v>
      </c>
      <c r="L4907" s="77">
        <f ca="1">IF(ISERROR(MATCH([1]!WORKORDER[[#This Row],[TRAVELER]],[1]!Table1[TRAVELER],0)),L4907,#REF!)</f>
        <v>29970</v>
      </c>
    </row>
    <row r="4908" spans="1:12" hidden="1" x14ac:dyDescent="0.25">
      <c r="A4908" s="77">
        <v>716110</v>
      </c>
      <c r="B4908" s="77" t="s">
        <v>944</v>
      </c>
      <c r="C4908" s="77" t="s">
        <v>922</v>
      </c>
      <c r="D4908" s="77"/>
      <c r="E4908" s="100">
        <v>1736</v>
      </c>
      <c r="F4908" s="101">
        <v>40000</v>
      </c>
      <c r="G4908" s="102">
        <v>192981</v>
      </c>
      <c r="H4908" s="103">
        <v>46244</v>
      </c>
      <c r="I4908" s="104" t="s">
        <v>926</v>
      </c>
      <c r="J4908" s="77"/>
      <c r="K4908" s="77" t="str">
        <f ca="1">+IF(ISERROR(MATCH([1]!WORKORDER[[#This Row],[TRAVELER]],[1]!Table1[TRAVELER],0)),K4908,"Shipped")</f>
        <v>Shipped</v>
      </c>
      <c r="L4908" s="77">
        <f ca="1">IF(ISERROR(MATCH([1]!WORKORDER[[#This Row],[TRAVELER]],[1]!Table1[TRAVELER],0)),L4908,#REF!)</f>
        <v>29974</v>
      </c>
    </row>
    <row r="4909" spans="1:12" hidden="1" x14ac:dyDescent="0.25">
      <c r="A4909" s="77">
        <v>716111</v>
      </c>
      <c r="B4909" s="77" t="s">
        <v>944</v>
      </c>
      <c r="C4909" s="77" t="s">
        <v>922</v>
      </c>
      <c r="D4909" s="77"/>
      <c r="E4909" s="100">
        <v>1736</v>
      </c>
      <c r="F4909" s="101">
        <v>40000</v>
      </c>
      <c r="G4909" s="102">
        <v>192981</v>
      </c>
      <c r="H4909" s="103">
        <v>46244</v>
      </c>
      <c r="I4909" s="104" t="s">
        <v>2702</v>
      </c>
      <c r="J4909" s="77"/>
      <c r="K4909" s="77">
        <f ca="1">+IF(ISERROR(MATCH([1]!WORKORDER[[#This Row],[TRAVELER]],[1]!Table1[TRAVELER],0)),K4909,"Shipped")</f>
        <v>0</v>
      </c>
      <c r="L4909" s="77">
        <f ca="1">IF(ISERROR(MATCH([1]!WORKORDER[[#This Row],[TRAVELER]],[1]!Table1[TRAVELER],0)),L4909,#REF!)</f>
        <v>0</v>
      </c>
    </row>
    <row r="4910" spans="1:12" hidden="1" x14ac:dyDescent="0.25">
      <c r="A4910" s="77">
        <v>716114</v>
      </c>
      <c r="B4910" s="77" t="s">
        <v>944</v>
      </c>
      <c r="C4910" s="77" t="s">
        <v>922</v>
      </c>
      <c r="D4910" s="77"/>
      <c r="E4910" s="100">
        <v>1736</v>
      </c>
      <c r="F4910" s="101">
        <v>40000</v>
      </c>
      <c r="G4910" s="102">
        <v>192981</v>
      </c>
      <c r="H4910" s="103">
        <v>46244</v>
      </c>
      <c r="I4910" s="104" t="s">
        <v>926</v>
      </c>
      <c r="J4910" s="77"/>
      <c r="K4910" s="77" t="str">
        <f ca="1">+IF(ISERROR(MATCH([1]!WORKORDER[[#This Row],[TRAVELER]],[1]!Table1[TRAVELER],0)),K4910,"Shipped")</f>
        <v>Shipped</v>
      </c>
      <c r="L4910" s="77">
        <f ca="1">IF(ISERROR(MATCH([1]!WORKORDER[[#This Row],[TRAVELER]],[1]!Table1[TRAVELER],0)),L4910,#REF!)</f>
        <v>29974</v>
      </c>
    </row>
    <row r="4911" spans="1:12" hidden="1" x14ac:dyDescent="0.25">
      <c r="A4911" s="77">
        <v>716115</v>
      </c>
      <c r="B4911" s="77" t="s">
        <v>944</v>
      </c>
      <c r="C4911" s="77" t="s">
        <v>922</v>
      </c>
      <c r="D4911" s="77"/>
      <c r="E4911" s="100">
        <v>1736</v>
      </c>
      <c r="F4911" s="101">
        <v>40000</v>
      </c>
      <c r="G4911" s="102">
        <v>192981</v>
      </c>
      <c r="H4911" s="103">
        <v>46244</v>
      </c>
      <c r="I4911" s="104" t="s">
        <v>2703</v>
      </c>
      <c r="J4911" s="77"/>
      <c r="K4911" s="77">
        <f ca="1">+IF(ISERROR(MATCH([1]!WORKORDER[[#This Row],[TRAVELER]],[1]!Table1[TRAVELER],0)),K4911,"Shipped")</f>
        <v>0</v>
      </c>
      <c r="L4911" s="77">
        <f ca="1">IF(ISERROR(MATCH([1]!WORKORDER[[#This Row],[TRAVELER]],[1]!Table1[TRAVELER],0)),L4911,#REF!)</f>
        <v>0</v>
      </c>
    </row>
    <row r="4912" spans="1:12" hidden="1" x14ac:dyDescent="0.25">
      <c r="A4912" s="77">
        <v>716116</v>
      </c>
      <c r="B4912" s="77" t="s">
        <v>944</v>
      </c>
      <c r="C4912" s="77" t="s">
        <v>922</v>
      </c>
      <c r="D4912" s="77"/>
      <c r="E4912" s="100">
        <v>1736</v>
      </c>
      <c r="F4912" s="101">
        <v>40000</v>
      </c>
      <c r="G4912" s="102">
        <v>192981</v>
      </c>
      <c r="H4912" s="103">
        <v>46244</v>
      </c>
      <c r="I4912" s="104" t="s">
        <v>926</v>
      </c>
      <c r="J4912" s="77"/>
      <c r="K4912" s="77" t="str">
        <f ca="1">+IF(ISERROR(MATCH([1]!WORKORDER[[#This Row],[TRAVELER]],[1]!Table1[TRAVELER],0)),K4912,"Shipped")</f>
        <v>Shipped</v>
      </c>
      <c r="L4912" s="77">
        <f ca="1">IF(ISERROR(MATCH([1]!WORKORDER[[#This Row],[TRAVELER]],[1]!Table1[TRAVELER],0)),L4912,#REF!)</f>
        <v>29970</v>
      </c>
    </row>
    <row r="4913" spans="1:12" hidden="1" x14ac:dyDescent="0.25">
      <c r="A4913" s="77">
        <v>716117</v>
      </c>
      <c r="B4913" s="77" t="s">
        <v>944</v>
      </c>
      <c r="C4913" s="77" t="s">
        <v>922</v>
      </c>
      <c r="D4913" s="77"/>
      <c r="E4913" s="100">
        <v>1736</v>
      </c>
      <c r="F4913" s="101">
        <v>40000</v>
      </c>
      <c r="G4913" s="102">
        <v>192981</v>
      </c>
      <c r="H4913" s="103">
        <v>46244</v>
      </c>
      <c r="I4913" s="104" t="s">
        <v>2704</v>
      </c>
      <c r="J4913" s="77"/>
      <c r="K4913" s="77" t="str">
        <f ca="1">+IF(ISERROR(MATCH([1]!WORKORDER[[#This Row],[TRAVELER]],[1]!Table1[TRAVELER],0)),K4913,"Shipped")</f>
        <v>Shipped</v>
      </c>
      <c r="L4913" s="77">
        <f ca="1">IF(ISERROR(MATCH([1]!WORKORDER[[#This Row],[TRAVELER]],[1]!Table1[TRAVELER],0)),L4913,#REF!)</f>
        <v>29970</v>
      </c>
    </row>
    <row r="4914" spans="1:12" hidden="1" x14ac:dyDescent="0.25">
      <c r="A4914" s="77">
        <v>716118</v>
      </c>
      <c r="B4914" s="77" t="s">
        <v>944</v>
      </c>
      <c r="C4914" s="77" t="s">
        <v>922</v>
      </c>
      <c r="D4914" s="77"/>
      <c r="E4914" s="100">
        <v>1736</v>
      </c>
      <c r="F4914" s="101">
        <v>40000</v>
      </c>
      <c r="G4914" s="102">
        <v>192981</v>
      </c>
      <c r="H4914" s="103">
        <v>46244</v>
      </c>
      <c r="I4914" s="104" t="s">
        <v>926</v>
      </c>
      <c r="J4914" s="77"/>
      <c r="K4914" s="77" t="str">
        <f ca="1">+IF(ISERROR(MATCH([1]!WORKORDER[[#This Row],[TRAVELER]],[1]!Table1[TRAVELER],0)),K4914,"Shipped")</f>
        <v>Shipped</v>
      </c>
      <c r="L4914" s="77">
        <f ca="1">IF(ISERROR(MATCH([1]!WORKORDER[[#This Row],[TRAVELER]],[1]!Table1[TRAVELER],0)),L4914,#REF!)</f>
        <v>29970</v>
      </c>
    </row>
    <row r="4915" spans="1:12" hidden="1" x14ac:dyDescent="0.25">
      <c r="A4915" s="77">
        <v>716119</v>
      </c>
      <c r="B4915" s="77" t="s">
        <v>944</v>
      </c>
      <c r="C4915" s="77" t="s">
        <v>922</v>
      </c>
      <c r="D4915" s="77"/>
      <c r="E4915" s="100">
        <v>1736</v>
      </c>
      <c r="F4915" s="101">
        <v>40000</v>
      </c>
      <c r="G4915" s="102">
        <v>192981</v>
      </c>
      <c r="H4915" s="103">
        <v>46244</v>
      </c>
      <c r="I4915" s="104" t="s">
        <v>2705</v>
      </c>
      <c r="J4915" s="77"/>
      <c r="K4915" s="77" t="str">
        <f ca="1">+IF(ISERROR(MATCH([1]!WORKORDER[[#This Row],[TRAVELER]],[1]!Table1[TRAVELER],0)),K4915,"Shipped")</f>
        <v>Shipped</v>
      </c>
      <c r="L4915" s="77">
        <f ca="1">IF(ISERROR(MATCH([1]!WORKORDER[[#This Row],[TRAVELER]],[1]!Table1[TRAVELER],0)),L4915,#REF!)</f>
        <v>29970</v>
      </c>
    </row>
    <row r="4916" spans="1:12" hidden="1" x14ac:dyDescent="0.25">
      <c r="A4916" s="77">
        <v>716150</v>
      </c>
      <c r="B4916" s="77" t="s">
        <v>928</v>
      </c>
      <c r="C4916" s="77">
        <v>788</v>
      </c>
      <c r="D4916" s="77"/>
      <c r="E4916" s="100">
        <v>1110</v>
      </c>
      <c r="F4916" s="101">
        <v>72078</v>
      </c>
      <c r="G4916" s="102">
        <v>192989</v>
      </c>
      <c r="H4916" s="103">
        <v>46244</v>
      </c>
      <c r="I4916" s="104" t="s">
        <v>2706</v>
      </c>
      <c r="J4916" s="77"/>
      <c r="K4916" s="77">
        <f ca="1">+IF(ISERROR(MATCH([1]!WORKORDER[[#This Row],[TRAVELER]],[1]!Table1[TRAVELER],0)),K4916,"Shipped")</f>
        <v>0</v>
      </c>
      <c r="L4916" s="77">
        <f ca="1">IF(ISERROR(MATCH([1]!WORKORDER[[#This Row],[TRAVELER]],[1]!Table1[TRAVELER],0)),L4916,#REF!)</f>
        <v>0</v>
      </c>
    </row>
    <row r="4917" spans="1:12" hidden="1" x14ac:dyDescent="0.25">
      <c r="A4917" s="77">
        <v>716151</v>
      </c>
      <c r="B4917" s="77" t="s">
        <v>928</v>
      </c>
      <c r="C4917" s="77">
        <v>66</v>
      </c>
      <c r="D4917" s="77"/>
      <c r="E4917" s="100">
        <v>1450</v>
      </c>
      <c r="F4917" s="101">
        <v>94156</v>
      </c>
      <c r="G4917" s="102">
        <v>192989</v>
      </c>
      <c r="H4917" s="103">
        <v>46244</v>
      </c>
      <c r="I4917" s="104" t="s">
        <v>2707</v>
      </c>
      <c r="J4917" s="77"/>
      <c r="K4917" s="77">
        <f ca="1">+IF(ISERROR(MATCH([1]!WORKORDER[[#This Row],[TRAVELER]],[1]!Table1[TRAVELER],0)),K4917,"Shipped")</f>
        <v>0</v>
      </c>
      <c r="L4917" s="77">
        <f ca="1">IF(ISERROR(MATCH([1]!WORKORDER[[#This Row],[TRAVELER]],[1]!Table1[TRAVELER],0)),L4917,#REF!)</f>
        <v>0</v>
      </c>
    </row>
    <row r="4918" spans="1:12" hidden="1" x14ac:dyDescent="0.25">
      <c r="A4918" s="77">
        <v>716152</v>
      </c>
      <c r="B4918" s="77" t="s">
        <v>76</v>
      </c>
      <c r="C4918" s="77">
        <v>892</v>
      </c>
      <c r="D4918" s="77"/>
      <c r="E4918" s="100">
        <v>1147</v>
      </c>
      <c r="F4918" s="101">
        <v>82518</v>
      </c>
      <c r="G4918" s="102">
        <v>192981</v>
      </c>
      <c r="H4918" s="103">
        <v>46244</v>
      </c>
      <c r="I4918" s="104" t="s">
        <v>926</v>
      </c>
      <c r="J4918" s="77"/>
      <c r="K4918" s="77">
        <f ca="1">+IF(ISERROR(MATCH([1]!WORKORDER[[#This Row],[TRAVELER]],[1]!Table1[TRAVELER],0)),K4918,"Shipped")</f>
        <v>0</v>
      </c>
      <c r="L4918" s="77">
        <f ca="1">IF(ISERROR(MATCH([1]!WORKORDER[[#This Row],[TRAVELER]],[1]!Table1[TRAVELER],0)),L4918,#REF!)</f>
        <v>0</v>
      </c>
    </row>
    <row r="4919" spans="1:12" hidden="1" x14ac:dyDescent="0.25">
      <c r="A4919" s="77">
        <v>716153</v>
      </c>
      <c r="B4919" s="77" t="s">
        <v>76</v>
      </c>
      <c r="C4919" s="77">
        <v>258</v>
      </c>
      <c r="D4919" s="77"/>
      <c r="E4919" s="100">
        <v>1006</v>
      </c>
      <c r="F4919" s="101">
        <v>72374</v>
      </c>
      <c r="G4919" s="102">
        <v>192981</v>
      </c>
      <c r="H4919" s="103">
        <v>46244</v>
      </c>
      <c r="I4919" s="104" t="s">
        <v>926</v>
      </c>
      <c r="J4919" s="77"/>
      <c r="K4919" s="77">
        <f ca="1">+IF(ISERROR(MATCH([1]!WORKORDER[[#This Row],[TRAVELER]],[1]!Table1[TRAVELER],0)),K4919,"Shipped")</f>
        <v>0</v>
      </c>
      <c r="L4919" s="77">
        <f ca="1">IF(ISERROR(MATCH([1]!WORKORDER[[#This Row],[TRAVELER]],[1]!Table1[TRAVELER],0)),L4919,#REF!)</f>
        <v>0</v>
      </c>
    </row>
    <row r="4920" spans="1:12" hidden="1" x14ac:dyDescent="0.25">
      <c r="A4920" s="77">
        <v>716156</v>
      </c>
      <c r="B4920" s="77" t="s">
        <v>986</v>
      </c>
      <c r="C4920" s="77">
        <v>1305</v>
      </c>
      <c r="D4920" s="77"/>
      <c r="E4920" s="100">
        <v>1114</v>
      </c>
      <c r="F4920" s="101">
        <v>85692</v>
      </c>
      <c r="G4920" s="102">
        <v>192978</v>
      </c>
      <c r="H4920" s="103">
        <v>46244</v>
      </c>
      <c r="I4920" s="104"/>
      <c r="J4920" s="77"/>
      <c r="K4920" s="77">
        <f ca="1">+IF(ISERROR(MATCH([1]!WORKORDER[[#This Row],[TRAVELER]],[1]!Table1[TRAVELER],0)),K4920,"Shipped")</f>
        <v>0</v>
      </c>
      <c r="L4920" s="77">
        <f ca="1">IF(ISERROR(MATCH([1]!WORKORDER[[#This Row],[TRAVELER]],[1]!Table1[TRAVELER],0)),L4920,#REF!)</f>
        <v>0</v>
      </c>
    </row>
    <row r="4921" spans="1:12" hidden="1" x14ac:dyDescent="0.25">
      <c r="A4921" s="77">
        <v>716157</v>
      </c>
      <c r="B4921" s="77" t="s">
        <v>986</v>
      </c>
      <c r="C4921" s="77">
        <v>5</v>
      </c>
      <c r="D4921" s="77"/>
      <c r="E4921" s="100">
        <v>1360</v>
      </c>
      <c r="F4921" s="101">
        <v>104615</v>
      </c>
      <c r="G4921" s="102">
        <v>192978</v>
      </c>
      <c r="H4921" s="103">
        <v>46244</v>
      </c>
      <c r="I4921" s="104"/>
      <c r="J4921" s="77"/>
      <c r="K4921" s="77">
        <f ca="1">+IF(ISERROR(MATCH([1]!WORKORDER[[#This Row],[TRAVELER]],[1]!Table1[TRAVELER],0)),K4921,"Shipped")</f>
        <v>0</v>
      </c>
      <c r="L4921" s="77">
        <f ca="1">IF(ISERROR(MATCH([1]!WORKORDER[[#This Row],[TRAVELER]],[1]!Table1[TRAVELER],0)),L4921,#REF!)</f>
        <v>0</v>
      </c>
    </row>
    <row r="4922" spans="1:12" hidden="1" x14ac:dyDescent="0.25">
      <c r="A4922" s="77">
        <v>716158</v>
      </c>
      <c r="B4922" s="77" t="s">
        <v>986</v>
      </c>
      <c r="C4922" s="77">
        <v>873</v>
      </c>
      <c r="D4922" s="77"/>
      <c r="E4922" s="100">
        <v>1070</v>
      </c>
      <c r="F4922" s="101">
        <v>82308</v>
      </c>
      <c r="G4922" s="102">
        <v>192978</v>
      </c>
      <c r="H4922" s="103">
        <v>46244</v>
      </c>
      <c r="I4922" s="104"/>
      <c r="J4922" s="77"/>
      <c r="K4922" s="77">
        <f ca="1">+IF(ISERROR(MATCH([1]!WORKORDER[[#This Row],[TRAVELER]],[1]!Table1[TRAVELER],0)),K4922,"Shipped")</f>
        <v>0</v>
      </c>
      <c r="L4922" s="77">
        <f ca="1">IF(ISERROR(MATCH([1]!WORKORDER[[#This Row],[TRAVELER]],[1]!Table1[TRAVELER],0)),L4922,#REF!)</f>
        <v>0</v>
      </c>
    </row>
    <row r="4923" spans="1:12" hidden="1" x14ac:dyDescent="0.25">
      <c r="A4923" s="77">
        <v>716159</v>
      </c>
      <c r="B4923" s="77" t="s">
        <v>986</v>
      </c>
      <c r="C4923" s="77">
        <v>1510</v>
      </c>
      <c r="D4923" s="77"/>
      <c r="E4923" s="100">
        <v>1412</v>
      </c>
      <c r="F4923" s="101">
        <v>108615</v>
      </c>
      <c r="G4923" s="102">
        <v>192978</v>
      </c>
      <c r="H4923" s="103">
        <v>46244</v>
      </c>
      <c r="I4923" s="104"/>
      <c r="J4923" s="77"/>
      <c r="K4923" s="77">
        <f ca="1">+IF(ISERROR(MATCH([1]!WORKORDER[[#This Row],[TRAVELER]],[1]!Table1[TRAVELER],0)),K4923,"Shipped")</f>
        <v>0</v>
      </c>
      <c r="L4923" s="77">
        <f ca="1">IF(ISERROR(MATCH([1]!WORKORDER[[#This Row],[TRAVELER]],[1]!Table1[TRAVELER],0)),L4923,#REF!)</f>
        <v>0</v>
      </c>
    </row>
    <row r="4924" spans="1:12" hidden="1" x14ac:dyDescent="0.25">
      <c r="A4924" s="77">
        <v>716160</v>
      </c>
      <c r="B4924" s="77" t="s">
        <v>986</v>
      </c>
      <c r="C4924" s="77">
        <v>1811</v>
      </c>
      <c r="D4924" s="77"/>
      <c r="E4924" s="100">
        <v>1123</v>
      </c>
      <c r="F4924" s="101">
        <v>86385</v>
      </c>
      <c r="G4924" s="102">
        <v>192978</v>
      </c>
      <c r="H4924" s="103">
        <v>46244</v>
      </c>
      <c r="I4924" s="104"/>
      <c r="J4924" s="77"/>
      <c r="K4924" s="77">
        <f ca="1">+IF(ISERROR(MATCH([1]!WORKORDER[[#This Row],[TRAVELER]],[1]!Table1[TRAVELER],0)),K4924,"Shipped")</f>
        <v>0</v>
      </c>
      <c r="L4924" s="77">
        <f ca="1">IF(ISERROR(MATCH([1]!WORKORDER[[#This Row],[TRAVELER]],[1]!Table1[TRAVELER],0)),L4924,#REF!)</f>
        <v>0</v>
      </c>
    </row>
    <row r="4925" spans="1:12" hidden="1" x14ac:dyDescent="0.25">
      <c r="A4925" s="77">
        <v>716161</v>
      </c>
      <c r="B4925" s="77" t="s">
        <v>986</v>
      </c>
      <c r="C4925" s="77">
        <v>1835</v>
      </c>
      <c r="D4925" s="77"/>
      <c r="E4925" s="100">
        <v>1123</v>
      </c>
      <c r="F4925" s="101">
        <v>86385</v>
      </c>
      <c r="G4925" s="102">
        <v>192978</v>
      </c>
      <c r="H4925" s="103">
        <v>46244</v>
      </c>
      <c r="I4925" s="104"/>
      <c r="J4925" s="77"/>
      <c r="K4925" s="77">
        <f ca="1">+IF(ISERROR(MATCH([1]!WORKORDER[[#This Row],[TRAVELER]],[1]!Table1[TRAVELER],0)),K4925,"Shipped")</f>
        <v>0</v>
      </c>
      <c r="L4925" s="77">
        <f ca="1">IF(ISERROR(MATCH([1]!WORKORDER[[#This Row],[TRAVELER]],[1]!Table1[TRAVELER],0)),L4925,#REF!)</f>
        <v>0</v>
      </c>
    </row>
    <row r="4926" spans="1:12" hidden="1" x14ac:dyDescent="0.25">
      <c r="A4926" s="77">
        <v>716166</v>
      </c>
      <c r="B4926" s="77">
        <v>11548414</v>
      </c>
      <c r="C4926" s="77">
        <v>878</v>
      </c>
      <c r="D4926" s="77"/>
      <c r="E4926" s="100">
        <v>1135</v>
      </c>
      <c r="F4926" s="101">
        <v>17597</v>
      </c>
      <c r="G4926" s="102">
        <v>192978</v>
      </c>
      <c r="H4926" s="103">
        <v>46244</v>
      </c>
      <c r="I4926" s="104" t="s">
        <v>926</v>
      </c>
      <c r="J4926" s="77"/>
      <c r="K4926" s="77" t="str">
        <f ca="1">+IF(ISERROR(MATCH([1]!WORKORDER[[#This Row],[TRAVELER]],[1]!Table1[TRAVELER],0)),K4926,"Shipped")</f>
        <v>Shipped</v>
      </c>
      <c r="L4926" s="77">
        <f ca="1">IF(ISERROR(MATCH([1]!WORKORDER[[#This Row],[TRAVELER]],[1]!Table1[TRAVELER],0)),L4926,#REF!)</f>
        <v>29972</v>
      </c>
    </row>
    <row r="4927" spans="1:12" hidden="1" x14ac:dyDescent="0.25">
      <c r="A4927" s="77">
        <v>716167</v>
      </c>
      <c r="B4927" s="77">
        <v>11548414</v>
      </c>
      <c r="C4927" s="77">
        <v>108</v>
      </c>
      <c r="D4927" s="77"/>
      <c r="E4927" s="100">
        <v>1084</v>
      </c>
      <c r="F4927" s="101">
        <v>16806</v>
      </c>
      <c r="G4927" s="102">
        <v>192978</v>
      </c>
      <c r="H4927" s="103">
        <v>46244</v>
      </c>
      <c r="I4927" s="104" t="s">
        <v>926</v>
      </c>
      <c r="J4927" s="77"/>
      <c r="K4927" s="77" t="str">
        <f ca="1">+IF(ISERROR(MATCH([1]!WORKORDER[[#This Row],[TRAVELER]],[1]!Table1[TRAVELER],0)),K4927,"Shipped")</f>
        <v>Shipped</v>
      </c>
      <c r="L4927" s="77">
        <f ca="1">IF(ISERROR(MATCH([1]!WORKORDER[[#This Row],[TRAVELER]],[1]!Table1[TRAVELER],0)),L4927,#REF!)</f>
        <v>29972</v>
      </c>
    </row>
    <row r="4928" spans="1:12" hidden="1" x14ac:dyDescent="0.25">
      <c r="A4928" s="77">
        <v>716168</v>
      </c>
      <c r="B4928" s="77">
        <v>11548414</v>
      </c>
      <c r="C4928" s="77">
        <v>1409</v>
      </c>
      <c r="D4928" s="77"/>
      <c r="E4928" s="100">
        <v>1137</v>
      </c>
      <c r="F4928" s="101">
        <v>17628</v>
      </c>
      <c r="G4928" s="102">
        <v>192978</v>
      </c>
      <c r="H4928" s="103">
        <v>46244</v>
      </c>
      <c r="I4928" s="104" t="s">
        <v>926</v>
      </c>
      <c r="J4928" s="77"/>
      <c r="K4928" s="77">
        <f ca="1">+IF(ISERROR(MATCH([1]!WORKORDER[[#This Row],[TRAVELER]],[1]!Table1[TRAVELER],0)),K4928,"Shipped")</f>
        <v>0</v>
      </c>
      <c r="L4928" s="77">
        <f ca="1">IF(ISERROR(MATCH([1]!WORKORDER[[#This Row],[TRAVELER]],[1]!Table1[TRAVELER],0)),L4928,#REF!)</f>
        <v>0</v>
      </c>
    </row>
    <row r="4929" spans="1:12" hidden="1" x14ac:dyDescent="0.25">
      <c r="A4929" s="77">
        <v>716169</v>
      </c>
      <c r="B4929" s="77">
        <v>11548414</v>
      </c>
      <c r="C4929" s="77">
        <v>1539</v>
      </c>
      <c r="D4929" s="77"/>
      <c r="E4929" s="100">
        <v>1065</v>
      </c>
      <c r="F4929" s="101">
        <v>16512</v>
      </c>
      <c r="G4929" s="102">
        <v>192978</v>
      </c>
      <c r="H4929" s="103">
        <v>46244</v>
      </c>
      <c r="I4929" s="104" t="s">
        <v>926</v>
      </c>
      <c r="J4929" s="77"/>
      <c r="K4929" s="77" t="str">
        <f ca="1">+IF(ISERROR(MATCH([1]!WORKORDER[[#This Row],[TRAVELER]],[1]!Table1[TRAVELER],0)),K4929,"Shipped")</f>
        <v>Shipped</v>
      </c>
      <c r="L4929" s="77">
        <f ca="1">IF(ISERROR(MATCH([1]!WORKORDER[[#This Row],[TRAVELER]],[1]!Table1[TRAVELER],0)),L4929,#REF!)</f>
        <v>29972</v>
      </c>
    </row>
    <row r="4930" spans="1:12" hidden="1" x14ac:dyDescent="0.25">
      <c r="A4930" s="77">
        <v>716170</v>
      </c>
      <c r="B4930" s="77">
        <v>11546463</v>
      </c>
      <c r="C4930" s="77">
        <v>233</v>
      </c>
      <c r="D4930" s="77"/>
      <c r="E4930" s="100">
        <v>1036</v>
      </c>
      <c r="F4930" s="101">
        <v>16037</v>
      </c>
      <c r="G4930" s="102">
        <v>192978</v>
      </c>
      <c r="H4930" s="103">
        <v>46244</v>
      </c>
      <c r="I4930" s="104"/>
      <c r="J4930" s="77"/>
      <c r="K4930" s="77">
        <f ca="1">+IF(ISERROR(MATCH([1]!WORKORDER[[#This Row],[TRAVELER]],[1]!Table1[TRAVELER],0)),K4930,"Shipped")</f>
        <v>0</v>
      </c>
      <c r="L4930" s="77">
        <f ca="1">IF(ISERROR(MATCH([1]!WORKORDER[[#This Row],[TRAVELER]],[1]!Table1[TRAVELER],0)),L4930,#REF!)</f>
        <v>0</v>
      </c>
    </row>
    <row r="4931" spans="1:12" hidden="1" x14ac:dyDescent="0.25">
      <c r="A4931" s="77">
        <v>716171</v>
      </c>
      <c r="B4931" s="77">
        <v>11546463</v>
      </c>
      <c r="C4931" s="77">
        <v>584</v>
      </c>
      <c r="D4931" s="77"/>
      <c r="E4931" s="100">
        <v>935</v>
      </c>
      <c r="F4931" s="101">
        <v>14474</v>
      </c>
      <c r="G4931" s="102">
        <v>192978</v>
      </c>
      <c r="H4931" s="103">
        <v>46244</v>
      </c>
      <c r="I4931" s="104"/>
      <c r="J4931" s="77"/>
      <c r="K4931" s="77">
        <f ca="1">+IF(ISERROR(MATCH([1]!WORKORDER[[#This Row],[TRAVELER]],[1]!Table1[TRAVELER],0)),K4931,"Shipped")</f>
        <v>0</v>
      </c>
      <c r="L4931" s="77">
        <f ca="1">IF(ISERROR(MATCH([1]!WORKORDER[[#This Row],[TRAVELER]],[1]!Table1[TRAVELER],0)),L4931,#REF!)</f>
        <v>0</v>
      </c>
    </row>
    <row r="4932" spans="1:12" hidden="1" x14ac:dyDescent="0.25">
      <c r="A4932" s="77">
        <v>716172</v>
      </c>
      <c r="B4932" s="77">
        <v>11546463</v>
      </c>
      <c r="C4932" s="77">
        <v>1000</v>
      </c>
      <c r="D4932" s="77"/>
      <c r="E4932" s="100">
        <v>1027</v>
      </c>
      <c r="F4932" s="101">
        <v>15898</v>
      </c>
      <c r="G4932" s="102">
        <v>192978</v>
      </c>
      <c r="H4932" s="103">
        <v>46244</v>
      </c>
      <c r="I4932" s="104"/>
      <c r="J4932" s="77"/>
      <c r="K4932" s="77">
        <f ca="1">+IF(ISERROR(MATCH([1]!WORKORDER[[#This Row],[TRAVELER]],[1]!Table1[TRAVELER],0)),K4932,"Shipped")</f>
        <v>0</v>
      </c>
      <c r="L4932" s="77">
        <f ca="1">IF(ISERROR(MATCH([1]!WORKORDER[[#This Row],[TRAVELER]],[1]!Table1[TRAVELER],0)),L4932,#REF!)</f>
        <v>0</v>
      </c>
    </row>
    <row r="4933" spans="1:12" hidden="1" x14ac:dyDescent="0.25">
      <c r="A4933" s="77">
        <v>716173</v>
      </c>
      <c r="B4933" s="77">
        <v>11546463</v>
      </c>
      <c r="C4933" s="77">
        <v>42</v>
      </c>
      <c r="D4933" s="77"/>
      <c r="E4933" s="100">
        <v>945</v>
      </c>
      <c r="F4933" s="101">
        <v>14628</v>
      </c>
      <c r="G4933" s="102">
        <v>192978</v>
      </c>
      <c r="H4933" s="103">
        <v>46244</v>
      </c>
      <c r="I4933" s="104"/>
      <c r="J4933" s="77"/>
      <c r="K4933" s="77">
        <f ca="1">+IF(ISERROR(MATCH([1]!WORKORDER[[#This Row],[TRAVELER]],[1]!Table1[TRAVELER],0)),K4933,"Shipped")</f>
        <v>0</v>
      </c>
      <c r="L4933" s="77">
        <f ca="1">IF(ISERROR(MATCH([1]!WORKORDER[[#This Row],[TRAVELER]],[1]!Table1[TRAVELER],0)),L4933,#REF!)</f>
        <v>0</v>
      </c>
    </row>
    <row r="4934" spans="1:12" hidden="1" x14ac:dyDescent="0.25">
      <c r="A4934" s="77">
        <v>716176</v>
      </c>
      <c r="B4934" s="77">
        <v>11546462</v>
      </c>
      <c r="C4934" s="77">
        <v>374</v>
      </c>
      <c r="D4934" s="77"/>
      <c r="E4934" s="100">
        <v>870</v>
      </c>
      <c r="F4934" s="101">
        <v>21750</v>
      </c>
      <c r="G4934" s="102">
        <v>192981</v>
      </c>
      <c r="H4934" s="103">
        <v>46244</v>
      </c>
      <c r="I4934" s="104" t="s">
        <v>926</v>
      </c>
      <c r="J4934" s="77"/>
      <c r="K4934" s="77">
        <f ca="1">+IF(ISERROR(MATCH([1]!WORKORDER[[#This Row],[TRAVELER]],[1]!Table1[TRAVELER],0)),K4934,"Shipped")</f>
        <v>0</v>
      </c>
      <c r="L4934" s="77">
        <f ca="1">IF(ISERROR(MATCH([1]!WORKORDER[[#This Row],[TRAVELER]],[1]!Table1[TRAVELER],0)),L4934,#REF!)</f>
        <v>0</v>
      </c>
    </row>
    <row r="4935" spans="1:12" hidden="1" x14ac:dyDescent="0.25">
      <c r="A4935" s="77">
        <v>716177</v>
      </c>
      <c r="B4935" s="77">
        <v>11546462</v>
      </c>
      <c r="C4935" s="77">
        <v>837</v>
      </c>
      <c r="D4935" s="77"/>
      <c r="E4935" s="100">
        <v>933</v>
      </c>
      <c r="F4935" s="101">
        <v>23325</v>
      </c>
      <c r="G4935" s="102">
        <v>192981</v>
      </c>
      <c r="H4935" s="103">
        <v>46244</v>
      </c>
      <c r="I4935" s="104" t="s">
        <v>926</v>
      </c>
      <c r="J4935" s="77"/>
      <c r="K4935" s="77">
        <f ca="1">+IF(ISERROR(MATCH([1]!WORKORDER[[#This Row],[TRAVELER]],[1]!Table1[TRAVELER],0)),K4935,"Shipped")</f>
        <v>0</v>
      </c>
      <c r="L4935" s="77">
        <f ca="1">IF(ISERROR(MATCH([1]!WORKORDER[[#This Row],[TRAVELER]],[1]!Table1[TRAVELER],0)),L4935,#REF!)</f>
        <v>0</v>
      </c>
    </row>
    <row r="4936" spans="1:12" hidden="1" x14ac:dyDescent="0.25">
      <c r="A4936" s="77">
        <v>716178</v>
      </c>
      <c r="B4936" s="77">
        <v>11546463</v>
      </c>
      <c r="C4936" s="77">
        <v>318</v>
      </c>
      <c r="D4936" s="77"/>
      <c r="E4936" s="100">
        <v>1027</v>
      </c>
      <c r="F4936" s="101">
        <v>15898</v>
      </c>
      <c r="G4936" s="102">
        <v>192981</v>
      </c>
      <c r="H4936" s="103">
        <v>46244</v>
      </c>
      <c r="I4936" s="104"/>
      <c r="J4936" s="77"/>
      <c r="K4936" s="77">
        <f ca="1">+IF(ISERROR(MATCH([1]!WORKORDER[[#This Row],[TRAVELER]],[1]!Table1[TRAVELER],0)),K4936,"Shipped")</f>
        <v>0</v>
      </c>
      <c r="L4936" s="77">
        <f ca="1">IF(ISERROR(MATCH([1]!WORKORDER[[#This Row],[TRAVELER]],[1]!Table1[TRAVELER],0)),L4936,#REF!)</f>
        <v>0</v>
      </c>
    </row>
    <row r="4937" spans="1:12" hidden="1" x14ac:dyDescent="0.25">
      <c r="A4937" s="77">
        <v>716179</v>
      </c>
      <c r="B4937" s="77">
        <v>11546463</v>
      </c>
      <c r="C4937" s="77">
        <v>148</v>
      </c>
      <c r="D4937" s="77"/>
      <c r="E4937" s="100">
        <v>956</v>
      </c>
      <c r="F4937" s="101">
        <v>14799</v>
      </c>
      <c r="G4937" s="102">
        <v>192981</v>
      </c>
      <c r="H4937" s="103">
        <v>46244</v>
      </c>
      <c r="I4937" s="104"/>
      <c r="J4937" s="77"/>
      <c r="K4937" s="77">
        <f ca="1">+IF(ISERROR(MATCH([1]!WORKORDER[[#This Row],[TRAVELER]],[1]!Table1[TRAVELER],0)),K4937,"Shipped")</f>
        <v>0</v>
      </c>
      <c r="L4937" s="77">
        <f ca="1">IF(ISERROR(MATCH([1]!WORKORDER[[#This Row],[TRAVELER]],[1]!Table1[TRAVELER],0)),L4937,#REF!)</f>
        <v>0</v>
      </c>
    </row>
    <row r="4938" spans="1:12" hidden="1" x14ac:dyDescent="0.25">
      <c r="A4938" s="77">
        <v>716180</v>
      </c>
      <c r="B4938" s="77">
        <v>11546463</v>
      </c>
      <c r="C4938" s="77">
        <v>1720</v>
      </c>
      <c r="D4938" s="77"/>
      <c r="E4938" s="100">
        <v>1021</v>
      </c>
      <c r="F4938" s="101">
        <v>15805</v>
      </c>
      <c r="G4938" s="102">
        <v>192981</v>
      </c>
      <c r="H4938" s="103">
        <v>46244</v>
      </c>
      <c r="I4938" s="104"/>
      <c r="J4938" s="77"/>
      <c r="K4938" s="77">
        <f ca="1">+IF(ISERROR(MATCH([1]!WORKORDER[[#This Row],[TRAVELER]],[1]!Table1[TRAVELER],0)),K4938,"Shipped")</f>
        <v>0</v>
      </c>
      <c r="L4938" s="77">
        <f ca="1">IF(ISERROR(MATCH([1]!WORKORDER[[#This Row],[TRAVELER]],[1]!Table1[TRAVELER],0)),L4938,#REF!)</f>
        <v>0</v>
      </c>
    </row>
    <row r="4939" spans="1:12" hidden="1" x14ac:dyDescent="0.25">
      <c r="A4939" s="77">
        <v>716181</v>
      </c>
      <c r="B4939" s="77">
        <v>11546463</v>
      </c>
      <c r="C4939" s="77">
        <v>1446</v>
      </c>
      <c r="D4939" s="77"/>
      <c r="E4939" s="100">
        <v>931</v>
      </c>
      <c r="F4939" s="101">
        <v>14412</v>
      </c>
      <c r="G4939" s="102">
        <v>192981</v>
      </c>
      <c r="H4939" s="103">
        <v>46244</v>
      </c>
      <c r="I4939" s="104"/>
      <c r="J4939" s="77"/>
      <c r="K4939" s="77">
        <f ca="1">+IF(ISERROR(MATCH([1]!WORKORDER[[#This Row],[TRAVELER]],[1]!Table1[TRAVELER],0)),K4939,"Shipped")</f>
        <v>0</v>
      </c>
      <c r="L4939" s="77">
        <f ca="1">IF(ISERROR(MATCH([1]!WORKORDER[[#This Row],[TRAVELER]],[1]!Table1[TRAVELER],0)),L4939,#REF!)</f>
        <v>0</v>
      </c>
    </row>
    <row r="4940" spans="1:12" hidden="1" x14ac:dyDescent="0.25">
      <c r="A4940" s="77">
        <v>716182</v>
      </c>
      <c r="B4940" s="77">
        <v>11546462</v>
      </c>
      <c r="C4940" s="77">
        <v>100</v>
      </c>
      <c r="D4940" s="77"/>
      <c r="E4940" s="100">
        <v>892</v>
      </c>
      <c r="F4940" s="101">
        <v>22300</v>
      </c>
      <c r="G4940" s="102">
        <v>192981</v>
      </c>
      <c r="H4940" s="103">
        <v>46244</v>
      </c>
      <c r="I4940" s="104" t="s">
        <v>926</v>
      </c>
      <c r="J4940" s="77"/>
      <c r="K4940" s="77">
        <f ca="1">+IF(ISERROR(MATCH([1]!WORKORDER[[#This Row],[TRAVELER]],[1]!Table1[TRAVELER],0)),K4940,"Shipped")</f>
        <v>0</v>
      </c>
      <c r="L4940" s="77">
        <f ca="1">IF(ISERROR(MATCH([1]!WORKORDER[[#This Row],[TRAVELER]],[1]!Table1[TRAVELER],0)),L4940,#REF!)</f>
        <v>0</v>
      </c>
    </row>
    <row r="4941" spans="1:12" hidden="1" x14ac:dyDescent="0.25">
      <c r="A4941" s="77">
        <v>716183</v>
      </c>
      <c r="B4941" s="77">
        <v>11546462</v>
      </c>
      <c r="C4941" s="77">
        <v>1432</v>
      </c>
      <c r="D4941" s="77"/>
      <c r="E4941" s="100">
        <v>912</v>
      </c>
      <c r="F4941" s="101">
        <v>22800</v>
      </c>
      <c r="G4941" s="102">
        <v>192981</v>
      </c>
      <c r="H4941" s="103">
        <v>46244</v>
      </c>
      <c r="I4941" s="104" t="s">
        <v>926</v>
      </c>
      <c r="J4941" s="77"/>
      <c r="K4941" s="77" t="str">
        <f ca="1">+IF(ISERROR(MATCH([1]!WORKORDER[[#This Row],[TRAVELER]],[1]!Table1[TRAVELER],0)),K4941,"Shipped")</f>
        <v>Shipped</v>
      </c>
      <c r="L4941" s="77">
        <f ca="1">IF(ISERROR(MATCH([1]!WORKORDER[[#This Row],[TRAVELER]],[1]!Table1[TRAVELER],0)),L4941,#REF!)</f>
        <v>29974</v>
      </c>
    </row>
    <row r="4942" spans="1:12" hidden="1" x14ac:dyDescent="0.25">
      <c r="A4942" s="77">
        <v>716184</v>
      </c>
      <c r="B4942" s="77">
        <v>11546462</v>
      </c>
      <c r="C4942" s="77">
        <v>798</v>
      </c>
      <c r="D4942" s="77"/>
      <c r="E4942" s="100">
        <v>981</v>
      </c>
      <c r="F4942" s="101">
        <v>24525</v>
      </c>
      <c r="G4942" s="102">
        <v>192978</v>
      </c>
      <c r="H4942" s="103">
        <v>46244</v>
      </c>
      <c r="I4942" s="104" t="s">
        <v>926</v>
      </c>
      <c r="J4942" s="77"/>
      <c r="K4942" s="77" t="str">
        <f ca="1">+IF(ISERROR(MATCH([1]!WORKORDER[[#This Row],[TRAVELER]],[1]!Table1[TRAVELER],0)),K4942,"Shipped")</f>
        <v>Shipped</v>
      </c>
      <c r="L4942" s="77">
        <f ca="1">IF(ISERROR(MATCH([1]!WORKORDER[[#This Row],[TRAVELER]],[1]!Table1[TRAVELER],0)),L4942,#REF!)</f>
        <v>29972</v>
      </c>
    </row>
    <row r="4943" spans="1:12" hidden="1" x14ac:dyDescent="0.25">
      <c r="A4943" s="77">
        <v>716185</v>
      </c>
      <c r="B4943" s="77">
        <v>11546462</v>
      </c>
      <c r="C4943" s="77">
        <v>1037</v>
      </c>
      <c r="D4943" s="77"/>
      <c r="E4943" s="100">
        <v>832</v>
      </c>
      <c r="F4943" s="101">
        <v>20800</v>
      </c>
      <c r="G4943" s="102">
        <v>192978</v>
      </c>
      <c r="H4943" s="103">
        <v>46244</v>
      </c>
      <c r="I4943" s="104" t="s">
        <v>926</v>
      </c>
      <c r="J4943" s="77"/>
      <c r="K4943" s="77" t="str">
        <f ca="1">+IF(ISERROR(MATCH([1]!WORKORDER[[#This Row],[TRAVELER]],[1]!Table1[TRAVELER],0)),K4943,"Shipped")</f>
        <v>Shipped</v>
      </c>
      <c r="L4943" s="77">
        <f ca="1">IF(ISERROR(MATCH([1]!WORKORDER[[#This Row],[TRAVELER]],[1]!Table1[TRAVELER],0)),L4943,#REF!)</f>
        <v>29974</v>
      </c>
    </row>
    <row r="4944" spans="1:12" hidden="1" x14ac:dyDescent="0.25">
      <c r="A4944" s="77">
        <v>716186</v>
      </c>
      <c r="B4944" s="77">
        <v>11546462</v>
      </c>
      <c r="C4944" s="77">
        <v>830</v>
      </c>
      <c r="D4944" s="77"/>
      <c r="E4944" s="100">
        <v>888</v>
      </c>
      <c r="F4944" s="101">
        <v>22200</v>
      </c>
      <c r="G4944" s="102">
        <v>192978</v>
      </c>
      <c r="H4944" s="103">
        <v>46244</v>
      </c>
      <c r="I4944" s="104" t="s">
        <v>926</v>
      </c>
      <c r="J4944" s="77"/>
      <c r="K4944" s="77">
        <f ca="1">+IF(ISERROR(MATCH([1]!WORKORDER[[#This Row],[TRAVELER]],[1]!Table1[TRAVELER],0)),K4944,"Shipped")</f>
        <v>0</v>
      </c>
      <c r="L4944" s="77">
        <f ca="1">IF(ISERROR(MATCH([1]!WORKORDER[[#This Row],[TRAVELER]],[1]!Table1[TRAVELER],0)),L4944,#REF!)</f>
        <v>0</v>
      </c>
    </row>
    <row r="4945" spans="1:12" hidden="1" x14ac:dyDescent="0.25">
      <c r="A4945" s="77">
        <v>716187</v>
      </c>
      <c r="B4945" s="77">
        <v>11546462</v>
      </c>
      <c r="C4945" s="77">
        <v>1578</v>
      </c>
      <c r="D4945" s="77"/>
      <c r="E4945" s="100">
        <v>946</v>
      </c>
      <c r="F4945" s="101">
        <v>23650</v>
      </c>
      <c r="G4945" s="102">
        <v>192978</v>
      </c>
      <c r="H4945" s="103">
        <v>46244</v>
      </c>
      <c r="I4945" s="104" t="s">
        <v>926</v>
      </c>
      <c r="J4945" s="77"/>
      <c r="K4945" s="77" t="str">
        <f ca="1">+IF(ISERROR(MATCH([1]!WORKORDER[[#This Row],[TRAVELER]],[1]!Table1[TRAVELER],0)),K4945,"Shipped")</f>
        <v>Shipped</v>
      </c>
      <c r="L4945" s="77">
        <f ca="1">IF(ISERROR(MATCH([1]!WORKORDER[[#This Row],[TRAVELER]],[1]!Table1[TRAVELER],0)),L4945,#REF!)</f>
        <v>29972</v>
      </c>
    </row>
    <row r="4946" spans="1:12" hidden="1" x14ac:dyDescent="0.25">
      <c r="A4946" s="77">
        <v>716188</v>
      </c>
      <c r="B4946" s="77">
        <v>11546545</v>
      </c>
      <c r="C4946" s="77">
        <v>678</v>
      </c>
      <c r="D4946" s="77"/>
      <c r="E4946" s="100">
        <v>1117</v>
      </c>
      <c r="F4946" s="101">
        <v>93083</v>
      </c>
      <c r="G4946" s="102">
        <v>192888</v>
      </c>
      <c r="H4946" s="103">
        <v>46240</v>
      </c>
      <c r="I4946" s="104" t="s">
        <v>926</v>
      </c>
      <c r="J4946" s="77"/>
      <c r="K4946" s="77" t="str">
        <f ca="1">+IF(ISERROR(MATCH([1]!WORKORDER[[#This Row],[TRAVELER]],[1]!Table1[TRAVELER],0)),K4946,"Shipped")</f>
        <v>Shipped</v>
      </c>
      <c r="L4946" s="77">
        <f ca="1">IF(ISERROR(MATCH([1]!WORKORDER[[#This Row],[TRAVELER]],[1]!Table1[TRAVELER],0)),L4946,#REF!)</f>
        <v>29956</v>
      </c>
    </row>
    <row r="4947" spans="1:12" hidden="1" x14ac:dyDescent="0.25">
      <c r="A4947" s="77">
        <v>716189</v>
      </c>
      <c r="B4947" s="77">
        <v>11546545</v>
      </c>
      <c r="C4947" s="77">
        <v>499</v>
      </c>
      <c r="D4947" s="77"/>
      <c r="E4947" s="100">
        <v>1056</v>
      </c>
      <c r="F4947" s="101">
        <v>88000</v>
      </c>
      <c r="G4947" s="102">
        <v>192888</v>
      </c>
      <c r="H4947" s="103">
        <v>46240</v>
      </c>
      <c r="I4947" s="104" t="s">
        <v>926</v>
      </c>
      <c r="J4947" s="77"/>
      <c r="K4947" s="77" t="str">
        <f ca="1">+IF(ISERROR(MATCH([1]!WORKORDER[[#This Row],[TRAVELER]],[1]!Table1[TRAVELER],0)),K4947,"Shipped")</f>
        <v>Shipped</v>
      </c>
      <c r="L4947" s="77">
        <f ca="1">IF(ISERROR(MATCH([1]!WORKORDER[[#This Row],[TRAVELER]],[1]!Table1[TRAVELER],0)),L4947,#REF!)</f>
        <v>29954</v>
      </c>
    </row>
    <row r="4948" spans="1:12" hidden="1" x14ac:dyDescent="0.25">
      <c r="A4948" s="77">
        <v>716190</v>
      </c>
      <c r="B4948" s="77">
        <v>11546545</v>
      </c>
      <c r="C4948" s="77">
        <v>117</v>
      </c>
      <c r="D4948" s="77"/>
      <c r="E4948" s="100">
        <v>1044</v>
      </c>
      <c r="F4948" s="101">
        <v>87000</v>
      </c>
      <c r="G4948" s="102">
        <v>192888</v>
      </c>
      <c r="H4948" s="103">
        <v>46240</v>
      </c>
      <c r="I4948" s="104" t="s">
        <v>926</v>
      </c>
      <c r="J4948" s="77"/>
      <c r="K4948" s="77" t="str">
        <f ca="1">+IF(ISERROR(MATCH([1]!WORKORDER[[#This Row],[TRAVELER]],[1]!Table1[TRAVELER],0)),K4948,"Shipped")</f>
        <v>Shipped</v>
      </c>
      <c r="L4948" s="77">
        <f ca="1">IF(ISERROR(MATCH([1]!WORKORDER[[#This Row],[TRAVELER]],[1]!Table1[TRAVELER],0)),L4948,#REF!)</f>
        <v>29954</v>
      </c>
    </row>
    <row r="4949" spans="1:12" hidden="1" x14ac:dyDescent="0.25">
      <c r="A4949" s="77">
        <v>716191</v>
      </c>
      <c r="B4949" s="77">
        <v>11546545</v>
      </c>
      <c r="C4949" s="77">
        <v>814</v>
      </c>
      <c r="D4949" s="77"/>
      <c r="E4949" s="100">
        <v>1145</v>
      </c>
      <c r="F4949" s="101">
        <v>95417</v>
      </c>
      <c r="G4949" s="102">
        <v>192888</v>
      </c>
      <c r="H4949" s="103">
        <v>46240</v>
      </c>
      <c r="I4949" s="104" t="s">
        <v>926</v>
      </c>
      <c r="J4949" s="77"/>
      <c r="K4949" s="77" t="str">
        <f ca="1">+IF(ISERROR(MATCH([1]!WORKORDER[[#This Row],[TRAVELER]],[1]!Table1[TRAVELER],0)),K4949,"Shipped")</f>
        <v>Shipped</v>
      </c>
      <c r="L4949" s="77">
        <f ca="1">IF(ISERROR(MATCH([1]!WORKORDER[[#This Row],[TRAVELER]],[1]!Table1[TRAVELER],0)),L4949,#REF!)</f>
        <v>29964</v>
      </c>
    </row>
    <row r="4950" spans="1:12" hidden="1" x14ac:dyDescent="0.25">
      <c r="A4950" s="77">
        <v>716192</v>
      </c>
      <c r="B4950" s="77">
        <v>11546545</v>
      </c>
      <c r="C4950" s="77">
        <v>222</v>
      </c>
      <c r="D4950" s="77"/>
      <c r="E4950" s="100">
        <v>1096</v>
      </c>
      <c r="F4950" s="101">
        <v>91333</v>
      </c>
      <c r="G4950" s="102">
        <v>192888</v>
      </c>
      <c r="H4950" s="103">
        <v>46240</v>
      </c>
      <c r="I4950" s="104" t="s">
        <v>926</v>
      </c>
      <c r="J4950" s="77"/>
      <c r="K4950" s="77" t="str">
        <f ca="1">+IF(ISERROR(MATCH([1]!WORKORDER[[#This Row],[TRAVELER]],[1]!Table1[TRAVELER],0)),K4950,"Shipped")</f>
        <v>Shipped</v>
      </c>
      <c r="L4950" s="77">
        <f ca="1">IF(ISERROR(MATCH([1]!WORKORDER[[#This Row],[TRAVELER]],[1]!Table1[TRAVELER],0)),L4950,#REF!)</f>
        <v>29956</v>
      </c>
    </row>
    <row r="4951" spans="1:12" hidden="1" x14ac:dyDescent="0.25">
      <c r="A4951" s="77">
        <v>716193</v>
      </c>
      <c r="B4951" s="77">
        <v>11546545</v>
      </c>
      <c r="C4951" s="77">
        <v>1371</v>
      </c>
      <c r="D4951" s="77"/>
      <c r="E4951" s="100">
        <v>1079</v>
      </c>
      <c r="F4951" s="101">
        <v>89917</v>
      </c>
      <c r="G4951" s="102">
        <v>192888</v>
      </c>
      <c r="H4951" s="103">
        <v>46240</v>
      </c>
      <c r="I4951" s="104" t="s">
        <v>926</v>
      </c>
      <c r="J4951" s="77"/>
      <c r="K4951" s="77" t="str">
        <f ca="1">+IF(ISERROR(MATCH([1]!WORKORDER[[#This Row],[TRAVELER]],[1]!Table1[TRAVELER],0)),K4951,"Shipped")</f>
        <v>Shipped</v>
      </c>
      <c r="L4951" s="77">
        <f ca="1">IF(ISERROR(MATCH([1]!WORKORDER[[#This Row],[TRAVELER]],[1]!Table1[TRAVELER],0)),L4951,#REF!)</f>
        <v>29956</v>
      </c>
    </row>
    <row r="4952" spans="1:12" hidden="1" x14ac:dyDescent="0.25">
      <c r="A4952" s="77">
        <v>716200</v>
      </c>
      <c r="B4952" s="77" t="s">
        <v>2708</v>
      </c>
      <c r="C4952" s="77">
        <v>581</v>
      </c>
      <c r="D4952" s="77"/>
      <c r="E4952" s="100">
        <v>810</v>
      </c>
      <c r="F4952" s="101">
        <v>78641</v>
      </c>
      <c r="G4952" s="102">
        <v>192899</v>
      </c>
      <c r="H4952" s="103">
        <v>46240</v>
      </c>
      <c r="I4952" s="104" t="s">
        <v>2709</v>
      </c>
      <c r="J4952" s="77"/>
      <c r="K4952" s="77" t="str">
        <f ca="1">+IF(ISERROR(MATCH([1]!WORKORDER[[#This Row],[TRAVELER]],[1]!Table1[TRAVELER],0)),K4952,"Shipped")</f>
        <v>Shipped</v>
      </c>
      <c r="L4952" s="77">
        <f ca="1">IF(ISERROR(MATCH([1]!WORKORDER[[#This Row],[TRAVELER]],[1]!Table1[TRAVELER],0)),L4952,#REF!)</f>
        <v>29948</v>
      </c>
    </row>
    <row r="4953" spans="1:12" hidden="1" x14ac:dyDescent="0.25">
      <c r="A4953" s="77">
        <v>716202</v>
      </c>
      <c r="B4953" s="77">
        <v>40161567</v>
      </c>
      <c r="C4953" s="77">
        <v>186</v>
      </c>
      <c r="D4953" s="77"/>
      <c r="E4953" s="100">
        <v>833</v>
      </c>
      <c r="F4953" s="101">
        <v>5174</v>
      </c>
      <c r="G4953" s="102">
        <v>192950</v>
      </c>
      <c r="H4953" s="103">
        <v>46241</v>
      </c>
      <c r="I4953" s="104" t="s">
        <v>926</v>
      </c>
      <c r="J4953" s="77"/>
      <c r="K4953" s="77" t="str">
        <f ca="1">+IF(ISERROR(MATCH([1]!WORKORDER[[#This Row],[TRAVELER]],[1]!Table1[TRAVELER],0)),K4953,"Shipped")</f>
        <v>Shipped</v>
      </c>
      <c r="L4953" s="77">
        <f ca="1">IF(ISERROR(MATCH([1]!WORKORDER[[#This Row],[TRAVELER]],[1]!Table1[TRAVELER],0)),L4953,#REF!)</f>
        <v>29964</v>
      </c>
    </row>
    <row r="4954" spans="1:12" hidden="1" x14ac:dyDescent="0.25">
      <c r="A4954" s="77">
        <v>716203</v>
      </c>
      <c r="B4954" s="77">
        <v>40161567</v>
      </c>
      <c r="C4954" s="77">
        <v>938</v>
      </c>
      <c r="D4954" s="77"/>
      <c r="E4954" s="100">
        <v>766</v>
      </c>
      <c r="F4954" s="101">
        <v>4758</v>
      </c>
      <c r="G4954" s="102">
        <v>192950</v>
      </c>
      <c r="H4954" s="103">
        <v>46241</v>
      </c>
      <c r="I4954" s="104" t="s">
        <v>926</v>
      </c>
      <c r="J4954" s="77"/>
      <c r="K4954" s="77" t="str">
        <f ca="1">+IF(ISERROR(MATCH([1]!WORKORDER[[#This Row],[TRAVELER]],[1]!Table1[TRAVELER],0)),K4954,"Shipped")</f>
        <v>Shipped</v>
      </c>
      <c r="L4954" s="77">
        <f ca="1">IF(ISERROR(MATCH([1]!WORKORDER[[#This Row],[TRAVELER]],[1]!Table1[TRAVELER],0)),L4954,#REF!)</f>
        <v>29964</v>
      </c>
    </row>
    <row r="4955" spans="1:12" hidden="1" x14ac:dyDescent="0.25">
      <c r="A4955" s="77">
        <v>716204</v>
      </c>
      <c r="B4955" s="77">
        <v>40161567</v>
      </c>
      <c r="C4955" s="77">
        <v>153</v>
      </c>
      <c r="D4955" s="77"/>
      <c r="E4955" s="100">
        <v>841</v>
      </c>
      <c r="F4955" s="101">
        <v>5224</v>
      </c>
      <c r="G4955" s="102">
        <v>192950</v>
      </c>
      <c r="H4955" s="103">
        <v>46241</v>
      </c>
      <c r="I4955" s="104" t="s">
        <v>926</v>
      </c>
      <c r="J4955" s="77"/>
      <c r="K4955" s="77" t="str">
        <f ca="1">+IF(ISERROR(MATCH([1]!WORKORDER[[#This Row],[TRAVELER]],[1]!Table1[TRAVELER],0)),K4955,"Shipped")</f>
        <v>Shipped</v>
      </c>
      <c r="L4955" s="77">
        <f ca="1">IF(ISERROR(MATCH([1]!WORKORDER[[#This Row],[TRAVELER]],[1]!Table1[TRAVELER],0)),L4955,#REF!)</f>
        <v>29965</v>
      </c>
    </row>
    <row r="4956" spans="1:12" hidden="1" x14ac:dyDescent="0.25">
      <c r="A4956" s="77">
        <v>716205</v>
      </c>
      <c r="B4956" s="77">
        <v>40161567</v>
      </c>
      <c r="C4956" s="77">
        <v>1603</v>
      </c>
      <c r="D4956" s="77"/>
      <c r="E4956" s="100">
        <v>779</v>
      </c>
      <c r="F4956" s="101">
        <v>4839</v>
      </c>
      <c r="G4956" s="102">
        <v>192950</v>
      </c>
      <c r="H4956" s="103">
        <v>46241</v>
      </c>
      <c r="I4956" s="104" t="s">
        <v>926</v>
      </c>
      <c r="J4956" s="77"/>
      <c r="K4956" s="77" t="str">
        <f ca="1">+IF(ISERROR(MATCH([1]!WORKORDER[[#This Row],[TRAVELER]],[1]!Table1[TRAVELER],0)),K4956,"Shipped")</f>
        <v>Shipped</v>
      </c>
      <c r="L4956" s="77">
        <f ca="1">IF(ISERROR(MATCH([1]!WORKORDER[[#This Row],[TRAVELER]],[1]!Table1[TRAVELER],0)),L4956,#REF!)</f>
        <v>29965</v>
      </c>
    </row>
    <row r="4957" spans="1:12" hidden="1" x14ac:dyDescent="0.25">
      <c r="A4957" s="77">
        <v>716206</v>
      </c>
      <c r="B4957" s="77">
        <v>40161567</v>
      </c>
      <c r="C4957" s="77">
        <v>1653</v>
      </c>
      <c r="D4957" s="77"/>
      <c r="E4957" s="100">
        <v>881</v>
      </c>
      <c r="F4957" s="101">
        <v>5472</v>
      </c>
      <c r="G4957" s="102">
        <v>192950</v>
      </c>
      <c r="H4957" s="103">
        <v>46241</v>
      </c>
      <c r="I4957" s="104" t="s">
        <v>926</v>
      </c>
      <c r="J4957" s="77"/>
      <c r="K4957" s="77" t="str">
        <f ca="1">+IF(ISERROR(MATCH([1]!WORKORDER[[#This Row],[TRAVELER]],[1]!Table1[TRAVELER],0)),K4957,"Shipped")</f>
        <v>Shipped</v>
      </c>
      <c r="L4957" s="77">
        <f ca="1">IF(ISERROR(MATCH([1]!WORKORDER[[#This Row],[TRAVELER]],[1]!Table1[TRAVELER],0)),L4957,#REF!)</f>
        <v>29965</v>
      </c>
    </row>
    <row r="4958" spans="1:12" hidden="1" x14ac:dyDescent="0.25">
      <c r="A4958" s="77">
        <v>716207</v>
      </c>
      <c r="B4958" s="77">
        <v>40161567</v>
      </c>
      <c r="C4958" s="77">
        <v>20</v>
      </c>
      <c r="D4958" s="77"/>
      <c r="E4958" s="100">
        <v>745</v>
      </c>
      <c r="F4958" s="101">
        <v>4627</v>
      </c>
      <c r="G4958" s="102">
        <v>192950</v>
      </c>
      <c r="H4958" s="103">
        <v>46241</v>
      </c>
      <c r="I4958" s="104" t="s">
        <v>926</v>
      </c>
      <c r="J4958" s="77"/>
      <c r="K4958" s="77" t="str">
        <f ca="1">+IF(ISERROR(MATCH([1]!WORKORDER[[#This Row],[TRAVELER]],[1]!Table1[TRAVELER],0)),K4958,"Shipped")</f>
        <v>Shipped</v>
      </c>
      <c r="L4958" s="77">
        <f ca="1">IF(ISERROR(MATCH([1]!WORKORDER[[#This Row],[TRAVELER]],[1]!Table1[TRAVELER],0)),L4958,#REF!)</f>
        <v>29965</v>
      </c>
    </row>
    <row r="4959" spans="1:12" hidden="1" x14ac:dyDescent="0.25">
      <c r="A4959" s="77">
        <v>716258</v>
      </c>
      <c r="B4959" s="77" t="s">
        <v>2710</v>
      </c>
      <c r="C4959" s="77" t="s">
        <v>922</v>
      </c>
      <c r="D4959" s="77"/>
      <c r="E4959" s="100">
        <v>1000</v>
      </c>
      <c r="F4959" s="101">
        <v>40000</v>
      </c>
      <c r="G4959" s="102">
        <v>192852</v>
      </c>
      <c r="H4959" s="103">
        <v>46238</v>
      </c>
      <c r="I4959" s="104" t="s">
        <v>2711</v>
      </c>
      <c r="J4959" s="77"/>
      <c r="K4959" s="77" t="str">
        <f ca="1">+IF(ISERROR(MATCH([1]!WORKORDER[[#This Row],[TRAVELER]],[1]!Table1[TRAVELER],0)),K4959,"Shipped")</f>
        <v>Shipped</v>
      </c>
      <c r="L4959" s="77">
        <f ca="1">IF(ISERROR(MATCH([1]!WORKORDER[[#This Row],[TRAVELER]],[1]!Table1[TRAVELER],0)),L4959,#REF!)</f>
        <v>29949</v>
      </c>
    </row>
    <row r="4960" spans="1:12" hidden="1" x14ac:dyDescent="0.25">
      <c r="A4960" s="77">
        <v>716260</v>
      </c>
      <c r="B4960" s="77">
        <v>11546545</v>
      </c>
      <c r="C4960" s="77">
        <v>1541</v>
      </c>
      <c r="D4960" s="77"/>
      <c r="E4960" s="100">
        <v>1022</v>
      </c>
      <c r="F4960" s="101">
        <v>85167</v>
      </c>
      <c r="G4960" s="102">
        <v>193065</v>
      </c>
      <c r="H4960" s="103">
        <v>46246</v>
      </c>
      <c r="I4960" s="104"/>
      <c r="J4960" s="77"/>
      <c r="K4960" s="77">
        <f ca="1">+IF(ISERROR(MATCH([1]!WORKORDER[[#This Row],[TRAVELER]],[1]!Table1[TRAVELER],0)),K4960,"Shipped")</f>
        <v>0</v>
      </c>
      <c r="L4960" s="77">
        <f ca="1">IF(ISERROR(MATCH([1]!WORKORDER[[#This Row],[TRAVELER]],[1]!Table1[TRAVELER],0)),L4960,#REF!)</f>
        <v>0</v>
      </c>
    </row>
    <row r="4961" spans="1:12" hidden="1" x14ac:dyDescent="0.25">
      <c r="A4961" s="77">
        <v>716261</v>
      </c>
      <c r="B4961" s="77">
        <v>11546545</v>
      </c>
      <c r="C4961" s="77">
        <v>829</v>
      </c>
      <c r="D4961" s="77"/>
      <c r="E4961" s="100">
        <v>1138</v>
      </c>
      <c r="F4961" s="101">
        <v>94833</v>
      </c>
      <c r="G4961" s="102">
        <v>193065</v>
      </c>
      <c r="H4961" s="103">
        <v>46246</v>
      </c>
      <c r="I4961" s="104"/>
      <c r="J4961" s="77"/>
      <c r="K4961" s="77">
        <f ca="1">+IF(ISERROR(MATCH([1]!WORKORDER[[#This Row],[TRAVELER]],[1]!Table1[TRAVELER],0)),K4961,"Shipped")</f>
        <v>0</v>
      </c>
      <c r="L4961" s="77">
        <f ca="1">IF(ISERROR(MATCH([1]!WORKORDER[[#This Row],[TRAVELER]],[1]!Table1[TRAVELER],0)),L4961,#REF!)</f>
        <v>0</v>
      </c>
    </row>
    <row r="4962" spans="1:12" hidden="1" x14ac:dyDescent="0.25">
      <c r="A4962" s="77">
        <v>716262</v>
      </c>
      <c r="B4962" s="77">
        <v>11546545</v>
      </c>
      <c r="C4962" s="77">
        <v>200</v>
      </c>
      <c r="D4962" s="77"/>
      <c r="E4962" s="100">
        <v>1100</v>
      </c>
      <c r="F4962" s="101">
        <v>91667</v>
      </c>
      <c r="G4962" s="102">
        <v>193065</v>
      </c>
      <c r="H4962" s="103">
        <v>46246</v>
      </c>
      <c r="I4962" s="104"/>
      <c r="J4962" s="77"/>
      <c r="K4962" s="77">
        <f ca="1">+IF(ISERROR(MATCH([1]!WORKORDER[[#This Row],[TRAVELER]],[1]!Table1[TRAVELER],0)),K4962,"Shipped")</f>
        <v>0</v>
      </c>
      <c r="L4962" s="77">
        <f ca="1">IF(ISERROR(MATCH([1]!WORKORDER[[#This Row],[TRAVELER]],[1]!Table1[TRAVELER],0)),L4962,#REF!)</f>
        <v>0</v>
      </c>
    </row>
    <row r="4963" spans="1:12" hidden="1" x14ac:dyDescent="0.25">
      <c r="A4963" s="77">
        <v>716263</v>
      </c>
      <c r="B4963" s="77">
        <v>11546545</v>
      </c>
      <c r="C4963" s="77">
        <v>1069</v>
      </c>
      <c r="D4963" s="77"/>
      <c r="E4963" s="100">
        <v>1061</v>
      </c>
      <c r="F4963" s="101">
        <v>88417</v>
      </c>
      <c r="G4963" s="102">
        <v>193065</v>
      </c>
      <c r="H4963" s="103">
        <v>46246</v>
      </c>
      <c r="I4963" s="104"/>
      <c r="J4963" s="77"/>
      <c r="K4963" s="77">
        <f ca="1">+IF(ISERROR(MATCH([1]!WORKORDER[[#This Row],[TRAVELER]],[1]!Table1[TRAVELER],0)),K4963,"Shipped")</f>
        <v>0</v>
      </c>
      <c r="L4963" s="77">
        <f ca="1">IF(ISERROR(MATCH([1]!WORKORDER[[#This Row],[TRAVELER]],[1]!Table1[TRAVELER],0)),L4963,#REF!)</f>
        <v>0</v>
      </c>
    </row>
    <row r="4964" spans="1:12" hidden="1" x14ac:dyDescent="0.25">
      <c r="A4964" s="77">
        <v>716264</v>
      </c>
      <c r="B4964" s="77">
        <v>11546545</v>
      </c>
      <c r="C4964" s="77">
        <v>1659</v>
      </c>
      <c r="D4964" s="77"/>
      <c r="E4964" s="100">
        <v>1082</v>
      </c>
      <c r="F4964" s="101">
        <v>90167</v>
      </c>
      <c r="G4964" s="102">
        <v>193065</v>
      </c>
      <c r="H4964" s="103">
        <v>46246</v>
      </c>
      <c r="I4964" s="104"/>
      <c r="J4964" s="77"/>
      <c r="K4964" s="77">
        <f ca="1">+IF(ISERROR(MATCH([1]!WORKORDER[[#This Row],[TRAVELER]],[1]!Table1[TRAVELER],0)),K4964,"Shipped")</f>
        <v>0</v>
      </c>
      <c r="L4964" s="77">
        <f ca="1">IF(ISERROR(MATCH([1]!WORKORDER[[#This Row],[TRAVELER]],[1]!Table1[TRAVELER],0)),L4964,#REF!)</f>
        <v>0</v>
      </c>
    </row>
    <row r="4965" spans="1:12" hidden="1" x14ac:dyDescent="0.25">
      <c r="A4965" s="77">
        <v>716265</v>
      </c>
      <c r="B4965" s="77">
        <v>11546545</v>
      </c>
      <c r="C4965" s="77">
        <v>831</v>
      </c>
      <c r="D4965" s="77"/>
      <c r="E4965" s="100">
        <v>1057</v>
      </c>
      <c r="F4965" s="101">
        <v>88083</v>
      </c>
      <c r="G4965" s="102">
        <v>193065</v>
      </c>
      <c r="H4965" s="103">
        <v>46246</v>
      </c>
      <c r="I4965" s="104"/>
      <c r="J4965" s="77"/>
      <c r="K4965" s="77">
        <f ca="1">+IF(ISERROR(MATCH([1]!WORKORDER[[#This Row],[TRAVELER]],[1]!Table1[TRAVELER],0)),K4965,"Shipped")</f>
        <v>0</v>
      </c>
      <c r="L4965" s="77">
        <f ca="1">IF(ISERROR(MATCH([1]!WORKORDER[[#This Row],[TRAVELER]],[1]!Table1[TRAVELER],0)),L4965,#REF!)</f>
        <v>0</v>
      </c>
    </row>
    <row r="4966" spans="1:12" hidden="1" x14ac:dyDescent="0.25">
      <c r="A4966" s="77">
        <v>716266</v>
      </c>
      <c r="B4966" s="77">
        <v>11546545</v>
      </c>
      <c r="C4966" s="77">
        <v>854</v>
      </c>
      <c r="D4966" s="77"/>
      <c r="E4966" s="100">
        <v>1073</v>
      </c>
      <c r="F4966" s="101">
        <v>89417</v>
      </c>
      <c r="G4966" s="102">
        <v>193065</v>
      </c>
      <c r="H4966" s="103">
        <v>46246</v>
      </c>
      <c r="I4966" s="104"/>
      <c r="J4966" s="77"/>
      <c r="K4966" s="77">
        <f ca="1">+IF(ISERROR(MATCH([1]!WORKORDER[[#This Row],[TRAVELER]],[1]!Table1[TRAVELER],0)),K4966,"Shipped")</f>
        <v>0</v>
      </c>
      <c r="L4966" s="77">
        <f ca="1">IF(ISERROR(MATCH([1]!WORKORDER[[#This Row],[TRAVELER]],[1]!Table1[TRAVELER],0)),L4966,#REF!)</f>
        <v>0</v>
      </c>
    </row>
    <row r="4967" spans="1:12" hidden="1" x14ac:dyDescent="0.25">
      <c r="A4967" s="77">
        <v>716267</v>
      </c>
      <c r="B4967" s="77">
        <v>11546545</v>
      </c>
      <c r="C4967" s="77">
        <v>224</v>
      </c>
      <c r="D4967" s="77"/>
      <c r="E4967" s="100">
        <v>1130</v>
      </c>
      <c r="F4967" s="101">
        <v>94167</v>
      </c>
      <c r="G4967" s="102">
        <v>193065</v>
      </c>
      <c r="H4967" s="103">
        <v>46246</v>
      </c>
      <c r="I4967" s="104"/>
      <c r="J4967" s="77"/>
      <c r="K4967" s="77">
        <f ca="1">+IF(ISERROR(MATCH([1]!WORKORDER[[#This Row],[TRAVELER]],[1]!Table1[TRAVELER],0)),K4967,"Shipped")</f>
        <v>0</v>
      </c>
      <c r="L4967" s="77">
        <f ca="1">IF(ISERROR(MATCH([1]!WORKORDER[[#This Row],[TRAVELER]],[1]!Table1[TRAVELER],0)),L4967,#REF!)</f>
        <v>0</v>
      </c>
    </row>
    <row r="4968" spans="1:12" hidden="1" x14ac:dyDescent="0.25">
      <c r="A4968" s="77">
        <v>716268</v>
      </c>
      <c r="B4968" s="77">
        <v>11546545</v>
      </c>
      <c r="C4968" s="77">
        <v>913</v>
      </c>
      <c r="D4968" s="77"/>
      <c r="E4968" s="100">
        <v>1086</v>
      </c>
      <c r="F4968" s="101">
        <v>90500</v>
      </c>
      <c r="G4968" s="102">
        <v>193065</v>
      </c>
      <c r="H4968" s="103">
        <v>46246</v>
      </c>
      <c r="I4968" s="104"/>
      <c r="J4968" s="77"/>
      <c r="K4968" s="77">
        <f ca="1">+IF(ISERROR(MATCH([1]!WORKORDER[[#This Row],[TRAVELER]],[1]!Table1[TRAVELER],0)),K4968,"Shipped")</f>
        <v>0</v>
      </c>
      <c r="L4968" s="77">
        <f ca="1">IF(ISERROR(MATCH([1]!WORKORDER[[#This Row],[TRAVELER]],[1]!Table1[TRAVELER],0)),L4968,#REF!)</f>
        <v>0</v>
      </c>
    </row>
    <row r="4969" spans="1:12" hidden="1" x14ac:dyDescent="0.25">
      <c r="A4969" s="77">
        <v>716269</v>
      </c>
      <c r="B4969" s="77">
        <v>11546545</v>
      </c>
      <c r="C4969" s="77">
        <v>541</v>
      </c>
      <c r="D4969" s="77"/>
      <c r="E4969" s="100">
        <v>1118</v>
      </c>
      <c r="F4969" s="101">
        <v>93167</v>
      </c>
      <c r="G4969" s="102">
        <v>193065</v>
      </c>
      <c r="H4969" s="103">
        <v>46246</v>
      </c>
      <c r="I4969" s="104"/>
      <c r="J4969" s="77"/>
      <c r="K4969" s="77">
        <f ca="1">+IF(ISERROR(MATCH([1]!WORKORDER[[#This Row],[TRAVELER]],[1]!Table1[TRAVELER],0)),K4969,"Shipped")</f>
        <v>0</v>
      </c>
      <c r="L4969" s="77">
        <f ca="1">IF(ISERROR(MATCH([1]!WORKORDER[[#This Row],[TRAVELER]],[1]!Table1[TRAVELER],0)),L4969,#REF!)</f>
        <v>0</v>
      </c>
    </row>
    <row r="4970" spans="1:12" hidden="1" x14ac:dyDescent="0.25">
      <c r="A4970" s="77">
        <v>716270</v>
      </c>
      <c r="B4970" s="77">
        <v>11546545</v>
      </c>
      <c r="C4970" s="77">
        <v>1566</v>
      </c>
      <c r="D4970" s="77"/>
      <c r="E4970" s="100">
        <v>1078</v>
      </c>
      <c r="F4970" s="101">
        <v>89833</v>
      </c>
      <c r="G4970" s="102">
        <v>193065</v>
      </c>
      <c r="H4970" s="103">
        <v>46246</v>
      </c>
      <c r="I4970" s="104"/>
      <c r="J4970" s="77"/>
      <c r="K4970" s="77">
        <f ca="1">+IF(ISERROR(MATCH([1]!WORKORDER[[#This Row],[TRAVELER]],[1]!Table1[TRAVELER],0)),K4970,"Shipped")</f>
        <v>0</v>
      </c>
      <c r="L4970" s="77">
        <f ca="1">IF(ISERROR(MATCH([1]!WORKORDER[[#This Row],[TRAVELER]],[1]!Table1[TRAVELER],0)),L4970,#REF!)</f>
        <v>0</v>
      </c>
    </row>
    <row r="4971" spans="1:12" hidden="1" x14ac:dyDescent="0.25">
      <c r="A4971" s="77">
        <v>716271</v>
      </c>
      <c r="B4971" s="77">
        <v>11546545</v>
      </c>
      <c r="C4971" s="77">
        <v>284</v>
      </c>
      <c r="D4971" s="77"/>
      <c r="E4971" s="100">
        <v>1128</v>
      </c>
      <c r="F4971" s="101">
        <v>94000</v>
      </c>
      <c r="G4971" s="102">
        <v>193065</v>
      </c>
      <c r="H4971" s="103">
        <v>46246</v>
      </c>
      <c r="I4971" s="104"/>
      <c r="J4971" s="77"/>
      <c r="K4971" s="77">
        <f ca="1">+IF(ISERROR(MATCH([1]!WORKORDER[[#This Row],[TRAVELER]],[1]!Table1[TRAVELER],0)),K4971,"Shipped")</f>
        <v>0</v>
      </c>
      <c r="L4971" s="77">
        <f ca="1">IF(ISERROR(MATCH([1]!WORKORDER[[#This Row],[TRAVELER]],[1]!Table1[TRAVELER],0)),L4971,#REF!)</f>
        <v>0</v>
      </c>
    </row>
    <row r="4972" spans="1:12" hidden="1" x14ac:dyDescent="0.25">
      <c r="A4972" s="77">
        <v>716404</v>
      </c>
      <c r="B4972" s="77" t="s">
        <v>1018</v>
      </c>
      <c r="C4972" s="77">
        <v>1083</v>
      </c>
      <c r="D4972" s="77"/>
      <c r="E4972" s="100">
        <v>1013</v>
      </c>
      <c r="F4972" s="101">
        <v>7515</v>
      </c>
      <c r="G4972" s="102">
        <v>192887</v>
      </c>
      <c r="H4972" s="103">
        <v>46239</v>
      </c>
      <c r="I4972" s="104" t="s">
        <v>2712</v>
      </c>
      <c r="J4972" s="77"/>
      <c r="K4972" s="77" t="str">
        <f ca="1">+IF(ISERROR(MATCH([1]!WORKORDER[[#This Row],[TRAVELER]],[1]!Table1[TRAVELER],0)),K4972,"Shipped")</f>
        <v>Shipped</v>
      </c>
      <c r="L4972" s="77">
        <f ca="1">IF(ISERROR(MATCH([1]!WORKORDER[[#This Row],[TRAVELER]],[1]!Table1[TRAVELER],0)),L4972,#REF!)</f>
        <v>29946</v>
      </c>
    </row>
    <row r="4973" spans="1:12" hidden="1" x14ac:dyDescent="0.25">
      <c r="A4973" s="77">
        <v>716412</v>
      </c>
      <c r="B4973" s="77" t="s">
        <v>1018</v>
      </c>
      <c r="C4973" s="77">
        <v>799</v>
      </c>
      <c r="D4973" s="77"/>
      <c r="E4973" s="100">
        <v>130</v>
      </c>
      <c r="F4973" s="101">
        <v>963</v>
      </c>
      <c r="G4973" s="102">
        <v>192887</v>
      </c>
      <c r="H4973" s="103">
        <v>46239</v>
      </c>
      <c r="I4973" s="104" t="s">
        <v>2713</v>
      </c>
      <c r="J4973" s="77"/>
      <c r="K4973" s="77" t="str">
        <f ca="1">+IF(ISERROR(MATCH([1]!WORKORDER[[#This Row],[TRAVELER]],[1]!Table1[TRAVELER],0)),K4973,"Shipped")</f>
        <v>Shipped</v>
      </c>
      <c r="L4973" s="77">
        <f ca="1">IF(ISERROR(MATCH([1]!WORKORDER[[#This Row],[TRAVELER]],[1]!Table1[TRAVELER],0)),L4973,#REF!)</f>
        <v>29946</v>
      </c>
    </row>
    <row r="4974" spans="1:12" hidden="1" x14ac:dyDescent="0.25">
      <c r="A4974" s="77">
        <v>716699</v>
      </c>
      <c r="B4974" s="77" t="s">
        <v>942</v>
      </c>
      <c r="C4974" s="77" t="s">
        <v>922</v>
      </c>
      <c r="D4974" s="77"/>
      <c r="E4974" s="100">
        <v>1936</v>
      </c>
      <c r="F4974" s="101">
        <v>40000</v>
      </c>
      <c r="G4974" s="102">
        <v>192989</v>
      </c>
      <c r="H4974" s="103">
        <v>46244</v>
      </c>
      <c r="I4974" s="104" t="s">
        <v>2714</v>
      </c>
      <c r="J4974" s="77"/>
      <c r="K4974" s="77" t="str">
        <f ca="1">+IF(ISERROR(MATCH([1]!WORKORDER[[#This Row],[TRAVELER]],[1]!Table1[TRAVELER],0)),K4974,"Shipped")</f>
        <v>Shipped</v>
      </c>
      <c r="L4974" s="77">
        <f ca="1">IF(ISERROR(MATCH([1]!WORKORDER[[#This Row],[TRAVELER]],[1]!Table1[TRAVELER],0)),L4974,#REF!)</f>
        <v>29967</v>
      </c>
    </row>
    <row r="4975" spans="1:12" hidden="1" x14ac:dyDescent="0.25">
      <c r="A4975" s="77">
        <v>716700</v>
      </c>
      <c r="B4975" s="77" t="s">
        <v>942</v>
      </c>
      <c r="C4975" s="77" t="s">
        <v>922</v>
      </c>
      <c r="D4975" s="77"/>
      <c r="E4975" s="100">
        <v>1936</v>
      </c>
      <c r="F4975" s="101">
        <v>40000</v>
      </c>
      <c r="G4975" s="102">
        <v>192989</v>
      </c>
      <c r="H4975" s="103">
        <v>46244</v>
      </c>
      <c r="I4975" s="104" t="s">
        <v>2715</v>
      </c>
      <c r="J4975" s="77"/>
      <c r="K4975" s="77" t="str">
        <f ca="1">+IF(ISERROR(MATCH([1]!WORKORDER[[#This Row],[TRAVELER]],[1]!Table1[TRAVELER],0)),K4975,"Shipped")</f>
        <v>Shipped</v>
      </c>
      <c r="L4975" s="77">
        <f ca="1">IF(ISERROR(MATCH([1]!WORKORDER[[#This Row],[TRAVELER]],[1]!Table1[TRAVELER],0)),L4975,#REF!)</f>
        <v>29967</v>
      </c>
    </row>
    <row r="4976" spans="1:12" hidden="1" x14ac:dyDescent="0.25">
      <c r="A4976" s="77">
        <v>716701</v>
      </c>
      <c r="B4976" s="77" t="s">
        <v>942</v>
      </c>
      <c r="C4976" s="77" t="s">
        <v>922</v>
      </c>
      <c r="D4976" s="77"/>
      <c r="E4976" s="100">
        <v>1936</v>
      </c>
      <c r="F4976" s="101">
        <v>40000</v>
      </c>
      <c r="G4976" s="102">
        <v>192989</v>
      </c>
      <c r="H4976" s="103">
        <v>46244</v>
      </c>
      <c r="I4976" s="104" t="s">
        <v>2716</v>
      </c>
      <c r="J4976" s="77"/>
      <c r="K4976" s="77" t="str">
        <f ca="1">+IF(ISERROR(MATCH([1]!WORKORDER[[#This Row],[TRAVELER]],[1]!Table1[TRAVELER],0)),K4976,"Shipped")</f>
        <v>Shipped</v>
      </c>
      <c r="L4976" s="77">
        <f ca="1">IF(ISERROR(MATCH([1]!WORKORDER[[#This Row],[TRAVELER]],[1]!Table1[TRAVELER],0)),L4976,#REF!)</f>
        <v>29970</v>
      </c>
    </row>
    <row r="4977" spans="1:12" hidden="1" x14ac:dyDescent="0.25">
      <c r="A4977" s="77">
        <v>716702</v>
      </c>
      <c r="B4977" s="77" t="s">
        <v>942</v>
      </c>
      <c r="C4977" s="77" t="s">
        <v>922</v>
      </c>
      <c r="D4977" s="77"/>
      <c r="E4977" s="100">
        <v>1936</v>
      </c>
      <c r="F4977" s="101">
        <v>40000</v>
      </c>
      <c r="G4977" s="102">
        <v>192989</v>
      </c>
      <c r="H4977" s="103">
        <v>46244</v>
      </c>
      <c r="I4977" s="104" t="s">
        <v>2717</v>
      </c>
      <c r="J4977" s="77"/>
      <c r="K4977" s="77" t="str">
        <f ca="1">+IF(ISERROR(MATCH([1]!WORKORDER[[#This Row],[TRAVELER]],[1]!Table1[TRAVELER],0)),K4977,"Shipped")</f>
        <v>Shipped</v>
      </c>
      <c r="L4977" s="77">
        <f ca="1">IF(ISERROR(MATCH([1]!WORKORDER[[#This Row],[TRAVELER]],[1]!Table1[TRAVELER],0)),L4977,#REF!)</f>
        <v>29970</v>
      </c>
    </row>
    <row r="4978" spans="1:12" hidden="1" x14ac:dyDescent="0.25">
      <c r="A4978" s="77">
        <v>716703</v>
      </c>
      <c r="B4978" s="77">
        <v>1420503001</v>
      </c>
      <c r="C4978" s="77" t="s">
        <v>922</v>
      </c>
      <c r="D4978" s="77"/>
      <c r="E4978" s="100">
        <v>846</v>
      </c>
      <c r="F4978" s="101">
        <v>47000</v>
      </c>
      <c r="G4978" s="102">
        <v>192989</v>
      </c>
      <c r="H4978" s="103">
        <v>46244</v>
      </c>
      <c r="I4978" s="104" t="s">
        <v>2718</v>
      </c>
      <c r="J4978" s="77"/>
      <c r="K4978" s="77" t="str">
        <f ca="1">+IF(ISERROR(MATCH([1]!WORKORDER[[#This Row],[TRAVELER]],[1]!Table1[TRAVELER],0)),K4978,"Shipped")</f>
        <v>Shipped</v>
      </c>
      <c r="L4978" s="77">
        <f ca="1">IF(ISERROR(MATCH([1]!WORKORDER[[#This Row],[TRAVELER]],[1]!Table1[TRAVELER],0)),L4978,#REF!)</f>
        <v>29967</v>
      </c>
    </row>
    <row r="4979" spans="1:12" hidden="1" x14ac:dyDescent="0.25">
      <c r="A4979" s="77">
        <v>716704</v>
      </c>
      <c r="B4979" s="77">
        <v>1420503001</v>
      </c>
      <c r="C4979" s="77" t="s">
        <v>922</v>
      </c>
      <c r="D4979" s="77"/>
      <c r="E4979" s="100">
        <v>846</v>
      </c>
      <c r="F4979" s="101">
        <v>47000</v>
      </c>
      <c r="G4979" s="102">
        <v>192989</v>
      </c>
      <c r="H4979" s="103">
        <v>46244</v>
      </c>
      <c r="I4979" s="104" t="s">
        <v>2719</v>
      </c>
      <c r="J4979" s="77"/>
      <c r="K4979" s="77" t="str">
        <f ca="1">+IF(ISERROR(MATCH([1]!WORKORDER[[#This Row],[TRAVELER]],[1]!Table1[TRAVELER],0)),K4979,"Shipped")</f>
        <v>Shipped</v>
      </c>
      <c r="L4979" s="77">
        <f ca="1">IF(ISERROR(MATCH([1]!WORKORDER[[#This Row],[TRAVELER]],[1]!Table1[TRAVELER],0)),L4979,#REF!)</f>
        <v>29967</v>
      </c>
    </row>
    <row r="4980" spans="1:12" hidden="1" x14ac:dyDescent="0.25">
      <c r="A4980" s="77">
        <v>716705</v>
      </c>
      <c r="B4980" s="77" t="s">
        <v>309</v>
      </c>
      <c r="C4980" s="77" t="s">
        <v>922</v>
      </c>
      <c r="D4980" s="77"/>
      <c r="E4980" s="100">
        <v>1431</v>
      </c>
      <c r="F4980" s="101">
        <v>94160</v>
      </c>
      <c r="G4980" s="102">
        <v>192989</v>
      </c>
      <c r="H4980" s="103">
        <v>46244</v>
      </c>
      <c r="I4980" s="104" t="s">
        <v>2720</v>
      </c>
      <c r="J4980" s="77"/>
      <c r="K4980" s="77" t="str">
        <f ca="1">+IF(ISERROR(MATCH([1]!WORKORDER[[#This Row],[TRAVELER]],[1]!Table1[TRAVELER],0)),K4980,"Shipped")</f>
        <v>Shipped</v>
      </c>
      <c r="L4980" s="77">
        <f ca="1">IF(ISERROR(MATCH([1]!WORKORDER[[#This Row],[TRAVELER]],[1]!Table1[TRAVELER],0)),L4980,#REF!)</f>
        <v>29967</v>
      </c>
    </row>
    <row r="4981" spans="1:12" hidden="1" x14ac:dyDescent="0.25">
      <c r="A4981" s="77">
        <v>716706</v>
      </c>
      <c r="B4981" s="77" t="s">
        <v>309</v>
      </c>
      <c r="C4981" s="77" t="s">
        <v>922</v>
      </c>
      <c r="D4981" s="77"/>
      <c r="E4981" s="100">
        <v>1431</v>
      </c>
      <c r="F4981" s="101">
        <v>94160</v>
      </c>
      <c r="G4981" s="102">
        <v>192989</v>
      </c>
      <c r="H4981" s="103">
        <v>46244</v>
      </c>
      <c r="I4981" s="104" t="s">
        <v>2721</v>
      </c>
      <c r="J4981" s="77"/>
      <c r="K4981" s="77" t="str">
        <f ca="1">+IF(ISERROR(MATCH([1]!WORKORDER[[#This Row],[TRAVELER]],[1]!Table1[TRAVELER],0)),K4981,"Shipped")</f>
        <v>Shipped</v>
      </c>
      <c r="L4981" s="77">
        <f ca="1">IF(ISERROR(MATCH([1]!WORKORDER[[#This Row],[TRAVELER]],[1]!Table1[TRAVELER],0)),L4981,#REF!)</f>
        <v>29967</v>
      </c>
    </row>
    <row r="4982" spans="1:12" hidden="1" x14ac:dyDescent="0.25">
      <c r="A4982" s="77">
        <v>716707</v>
      </c>
      <c r="B4982" s="77" t="s">
        <v>309</v>
      </c>
      <c r="C4982" s="77" t="s">
        <v>922</v>
      </c>
      <c r="D4982" s="77"/>
      <c r="E4982" s="100">
        <v>972</v>
      </c>
      <c r="F4982" s="101">
        <v>63980</v>
      </c>
      <c r="G4982" s="102">
        <v>192989</v>
      </c>
      <c r="H4982" s="103">
        <v>46244</v>
      </c>
      <c r="I4982" s="104" t="s">
        <v>2722</v>
      </c>
      <c r="J4982" s="77"/>
      <c r="K4982" s="77" t="str">
        <f ca="1">+IF(ISERROR(MATCH([1]!WORKORDER[[#This Row],[TRAVELER]],[1]!Table1[TRAVELER],0)),K4982,"Shipped")</f>
        <v>Shipped</v>
      </c>
      <c r="L4982" s="77">
        <f ca="1">IF(ISERROR(MATCH([1]!WORKORDER[[#This Row],[TRAVELER]],[1]!Table1[TRAVELER],0)),L4982,#REF!)</f>
        <v>29970</v>
      </c>
    </row>
    <row r="4983" spans="1:12" hidden="1" x14ac:dyDescent="0.25">
      <c r="A4983" s="77">
        <v>716708</v>
      </c>
      <c r="B4983" s="77" t="s">
        <v>309</v>
      </c>
      <c r="C4983" s="77" t="s">
        <v>922</v>
      </c>
      <c r="D4983" s="77"/>
      <c r="E4983" s="100">
        <v>972</v>
      </c>
      <c r="F4983" s="101">
        <v>63980</v>
      </c>
      <c r="G4983" s="102">
        <v>192989</v>
      </c>
      <c r="H4983" s="103">
        <v>46244</v>
      </c>
      <c r="I4983" s="104" t="s">
        <v>2723</v>
      </c>
      <c r="J4983" s="77"/>
      <c r="K4983" s="77" t="str">
        <f ca="1">+IF(ISERROR(MATCH([1]!WORKORDER[[#This Row],[TRAVELER]],[1]!Table1[TRAVELER],0)),K4983,"Shipped")</f>
        <v>Shipped</v>
      </c>
      <c r="L4983" s="77">
        <f ca="1">IF(ISERROR(MATCH([1]!WORKORDER[[#This Row],[TRAVELER]],[1]!Table1[TRAVELER],0)),L4983,#REF!)</f>
        <v>29970</v>
      </c>
    </row>
    <row r="4984" spans="1:12" hidden="1" x14ac:dyDescent="0.25">
      <c r="A4984" s="77">
        <v>716709</v>
      </c>
      <c r="B4984" s="77">
        <v>61525</v>
      </c>
      <c r="C4984" s="77" t="s">
        <v>922</v>
      </c>
      <c r="D4984" s="77"/>
      <c r="E4984" s="100">
        <v>918</v>
      </c>
      <c r="F4984" s="101">
        <v>85000</v>
      </c>
      <c r="G4984" s="102">
        <v>192989</v>
      </c>
      <c r="H4984" s="103">
        <v>46244</v>
      </c>
      <c r="I4984" s="104" t="s">
        <v>2724</v>
      </c>
      <c r="J4984" s="77"/>
      <c r="K4984" s="77" t="str">
        <f ca="1">+IF(ISERROR(MATCH([1]!WORKORDER[[#This Row],[TRAVELER]],[1]!Table1[TRAVELER],0)),K4984,"Shipped")</f>
        <v>Shipped</v>
      </c>
      <c r="L4984" s="77">
        <f ca="1">IF(ISERROR(MATCH([1]!WORKORDER[[#This Row],[TRAVELER]],[1]!Table1[TRAVELER],0)),L4984,#REF!)</f>
        <v>29967</v>
      </c>
    </row>
    <row r="4985" spans="1:12" hidden="1" x14ac:dyDescent="0.25">
      <c r="A4985" s="77">
        <v>716710</v>
      </c>
      <c r="B4985" s="77">
        <v>61525</v>
      </c>
      <c r="C4985" s="77" t="s">
        <v>922</v>
      </c>
      <c r="D4985" s="77"/>
      <c r="E4985" s="100">
        <v>918</v>
      </c>
      <c r="F4985" s="101">
        <v>85000</v>
      </c>
      <c r="G4985" s="102">
        <v>192989</v>
      </c>
      <c r="H4985" s="103">
        <v>46244</v>
      </c>
      <c r="I4985" s="104" t="s">
        <v>2725</v>
      </c>
      <c r="J4985" s="77"/>
      <c r="K4985" s="77" t="str">
        <f ca="1">+IF(ISERROR(MATCH([1]!WORKORDER[[#This Row],[TRAVELER]],[1]!Table1[TRAVELER],0)),K4985,"Shipped")</f>
        <v>Shipped</v>
      </c>
      <c r="L4985" s="77">
        <f ca="1">IF(ISERROR(MATCH([1]!WORKORDER[[#This Row],[TRAVELER]],[1]!Table1[TRAVELER],0)),L4985,#REF!)</f>
        <v>29967</v>
      </c>
    </row>
    <row r="4986" spans="1:12" hidden="1" x14ac:dyDescent="0.25">
      <c r="A4986" s="77" t="s">
        <v>2726</v>
      </c>
      <c r="B4986" s="77" t="s">
        <v>955</v>
      </c>
      <c r="C4986" s="77">
        <v>1101</v>
      </c>
      <c r="D4986" s="77" t="s">
        <v>2727</v>
      </c>
      <c r="E4986" s="100">
        <v>1285</v>
      </c>
      <c r="F4986" s="101">
        <v>73000</v>
      </c>
      <c r="G4986" s="105">
        <v>187142</v>
      </c>
      <c r="H4986" s="106">
        <v>46066</v>
      </c>
      <c r="I4986" s="104" t="s">
        <v>927</v>
      </c>
      <c r="J4986" s="77"/>
      <c r="K4986" s="77" t="str">
        <f ca="1">+IF(ISERROR(MATCH([1]!WORKORDER[[#This Row],[TRAVELER]],[1]!Table1[TRAVELER],0)),K4986,"Shipped")</f>
        <v>Shipped</v>
      </c>
      <c r="L4986" s="77">
        <f ca="1">IF(ISERROR(MATCH([1]!WORKORDER[[#This Row],[TRAVELER]],[1]!Table1[TRAVELER],0)),L4986,#REF!)</f>
        <v>29801</v>
      </c>
    </row>
    <row r="4987" spans="1:12" hidden="1" x14ac:dyDescent="0.25">
      <c r="A4987" s="77" t="s">
        <v>2728</v>
      </c>
      <c r="B4987" s="77" t="s">
        <v>955</v>
      </c>
      <c r="C4987" s="77">
        <v>1440</v>
      </c>
      <c r="D4987" s="77"/>
      <c r="E4987" s="100">
        <v>1373</v>
      </c>
      <c r="F4987" s="101">
        <v>78000</v>
      </c>
      <c r="G4987" s="102">
        <v>190796</v>
      </c>
      <c r="H4987" s="103">
        <v>46198</v>
      </c>
      <c r="I4987" s="104" t="s">
        <v>927</v>
      </c>
      <c r="J4987" s="77"/>
      <c r="K4987" s="77" t="str">
        <f ca="1">+IF(ISERROR(MATCH([1]!WORKORDER[[#This Row],[TRAVELER]],[1]!Table1[TRAVELER],0)),K4987,"Shipped")</f>
        <v>Shipped</v>
      </c>
      <c r="L4987" s="77">
        <f ca="1">IF(ISERROR(MATCH([1]!WORKORDER[[#This Row],[TRAVELER]],[1]!Table1[TRAVELER],0)),L4987,#REF!)</f>
        <v>29801</v>
      </c>
    </row>
    <row r="4988" spans="1:12" hidden="1" x14ac:dyDescent="0.25">
      <c r="A4988" s="77" t="s">
        <v>2729</v>
      </c>
      <c r="B4988" s="77" t="s">
        <v>955</v>
      </c>
      <c r="C4988" s="77">
        <v>1359</v>
      </c>
      <c r="D4988" s="77"/>
      <c r="E4988" s="100">
        <v>1232</v>
      </c>
      <c r="F4988" s="101">
        <v>70000</v>
      </c>
      <c r="G4988" s="102">
        <v>189264</v>
      </c>
      <c r="H4988" s="103">
        <v>46147</v>
      </c>
      <c r="I4988" s="104" t="s">
        <v>927</v>
      </c>
      <c r="J4988" s="77"/>
      <c r="K4988" s="77" t="str">
        <f ca="1">+IF(ISERROR(MATCH([1]!WORKORDER[[#This Row],[TRAVELER]],[1]!Table1[TRAVELER],0)),K4988,"Shipped")</f>
        <v>Shipped</v>
      </c>
      <c r="L4988" s="77">
        <f ca="1">IF(ISERROR(MATCH([1]!WORKORDER[[#This Row],[TRAVELER]],[1]!Table1[TRAVELER],0)),L4988,#REF!)</f>
        <v>29577</v>
      </c>
    </row>
    <row r="4989" spans="1:12" hidden="1" x14ac:dyDescent="0.25">
      <c r="A4989" s="77" t="s">
        <v>2730</v>
      </c>
      <c r="B4989" s="77" t="s">
        <v>955</v>
      </c>
      <c r="C4989" s="77">
        <v>216</v>
      </c>
      <c r="D4989" s="77"/>
      <c r="E4989" s="100">
        <v>1232</v>
      </c>
      <c r="F4989" s="101">
        <v>70000</v>
      </c>
      <c r="G4989" s="102">
        <v>189264</v>
      </c>
      <c r="H4989" s="103">
        <v>46147</v>
      </c>
      <c r="I4989" s="104" t="s">
        <v>927</v>
      </c>
      <c r="J4989" s="77"/>
      <c r="K4989" s="77" t="str">
        <f ca="1">+IF(ISERROR(MATCH([1]!WORKORDER[[#This Row],[TRAVELER]],[1]!Table1[TRAVELER],0)),K4989,"Shipped")</f>
        <v>Shipped</v>
      </c>
      <c r="L4989" s="77">
        <f ca="1">IF(ISERROR(MATCH([1]!WORKORDER[[#This Row],[TRAVELER]],[1]!Table1[TRAVELER],0)),L4989,#REF!)</f>
        <v>29577</v>
      </c>
    </row>
    <row r="4990" spans="1:12" hidden="1" x14ac:dyDescent="0.25">
      <c r="A4990" s="77" t="s">
        <v>2731</v>
      </c>
      <c r="B4990" s="77" t="s">
        <v>955</v>
      </c>
      <c r="C4990" s="77">
        <v>1409</v>
      </c>
      <c r="D4990" s="77"/>
      <c r="E4990" s="100">
        <v>1214</v>
      </c>
      <c r="F4990" s="101">
        <v>69000</v>
      </c>
      <c r="G4990" s="102">
        <v>189250</v>
      </c>
      <c r="H4990" s="103">
        <v>46146</v>
      </c>
      <c r="I4990" s="104" t="s">
        <v>927</v>
      </c>
      <c r="J4990" s="77"/>
      <c r="K4990" s="77" t="str">
        <f ca="1">+IF(ISERROR(MATCH([1]!WORKORDER[[#This Row],[TRAVELER]],[1]!Table1[TRAVELER],0)),K4990,"Shipped")</f>
        <v>Shipped</v>
      </c>
      <c r="L4990" s="77">
        <f ca="1">IF(ISERROR(MATCH([1]!WORKORDER[[#This Row],[TRAVELER]],[1]!Table1[TRAVELER],0)),L4990,#REF!)</f>
        <v>29577</v>
      </c>
    </row>
    <row r="4991" spans="1:12" hidden="1" x14ac:dyDescent="0.25">
      <c r="A4991" s="77" t="s">
        <v>2732</v>
      </c>
      <c r="B4991" s="77" t="s">
        <v>955</v>
      </c>
      <c r="C4991" s="77">
        <v>363</v>
      </c>
      <c r="D4991" s="77"/>
      <c r="E4991" s="100">
        <v>1162</v>
      </c>
      <c r="F4991" s="101">
        <v>66000</v>
      </c>
      <c r="G4991" s="102">
        <v>189280</v>
      </c>
      <c r="H4991" s="103">
        <v>46147</v>
      </c>
      <c r="I4991" s="104" t="s">
        <v>927</v>
      </c>
      <c r="J4991" s="77"/>
      <c r="K4991" s="77" t="str">
        <f ca="1">+IF(ISERROR(MATCH([1]!WORKORDER[[#This Row],[TRAVELER]],[1]!Table1[TRAVELER],0)),K4991,"Shipped")</f>
        <v>Shipped</v>
      </c>
      <c r="L4991" s="77">
        <f ca="1">IF(ISERROR(MATCH([1]!WORKORDER[[#This Row],[TRAVELER]],[1]!Table1[TRAVELER],0)),L4991,#REF!)</f>
        <v>29577</v>
      </c>
    </row>
    <row r="4992" spans="1:12" hidden="1" x14ac:dyDescent="0.25">
      <c r="A4992" s="77" t="s">
        <v>2733</v>
      </c>
      <c r="B4992" s="77" t="s">
        <v>955</v>
      </c>
      <c r="C4992" s="77">
        <v>815</v>
      </c>
      <c r="D4992" s="77"/>
      <c r="E4992" s="100">
        <v>1144</v>
      </c>
      <c r="F4992" s="101">
        <v>65000</v>
      </c>
      <c r="G4992" s="102">
        <v>189760</v>
      </c>
      <c r="H4992" s="103">
        <v>46163</v>
      </c>
      <c r="I4992" s="104" t="s">
        <v>927</v>
      </c>
      <c r="J4992" s="77"/>
      <c r="K4992" s="77" t="str">
        <f ca="1">+IF(ISERROR(MATCH([1]!WORKORDER[[#This Row],[TRAVELER]],[1]!Table1[TRAVELER],0)),K4992,"Shipped")</f>
        <v>Shipped</v>
      </c>
      <c r="L4992" s="77">
        <f ca="1">IF(ISERROR(MATCH([1]!WORKORDER[[#This Row],[TRAVELER]],[1]!Table1[TRAVELER],0)),L4992,#REF!)</f>
        <v>29641</v>
      </c>
    </row>
    <row r="4993" spans="1:12" hidden="1" x14ac:dyDescent="0.25">
      <c r="A4993" s="77" t="s">
        <v>2734</v>
      </c>
      <c r="B4993" s="77" t="s">
        <v>1018</v>
      </c>
      <c r="C4993" s="77" t="s">
        <v>2357</v>
      </c>
      <c r="D4993" s="77"/>
      <c r="E4993" s="100">
        <v>841</v>
      </c>
      <c r="F4993" s="101">
        <v>6240</v>
      </c>
      <c r="G4993" s="102">
        <v>190114</v>
      </c>
      <c r="H4993" s="103">
        <v>46175</v>
      </c>
      <c r="I4993" s="104" t="s">
        <v>1043</v>
      </c>
      <c r="J4993" s="77"/>
      <c r="K4993" s="77" t="str">
        <f ca="1">+IF(ISERROR(MATCH([1]!WORKORDER[[#This Row],[TRAVELER]],[1]!Table1[TRAVELER],0)),K4993,"Shipped")</f>
        <v>Shipped</v>
      </c>
      <c r="L4993" s="77">
        <f ca="1">IF(ISERROR(MATCH([1]!WORKORDER[[#This Row],[TRAVELER]],[1]!Table1[TRAVELER],0)),L4993,#REF!)</f>
        <v>29691</v>
      </c>
    </row>
    <row r="4994" spans="1:12" hidden="1" x14ac:dyDescent="0.25">
      <c r="A4994" s="77" t="s">
        <v>2735</v>
      </c>
      <c r="B4994" s="77" t="s">
        <v>955</v>
      </c>
      <c r="C4994" s="77">
        <v>341</v>
      </c>
      <c r="D4994" s="77"/>
      <c r="E4994" s="100">
        <v>1285</v>
      </c>
      <c r="F4994" s="101">
        <v>73000</v>
      </c>
      <c r="G4994" s="102">
        <v>189724</v>
      </c>
      <c r="H4994" s="103">
        <v>46162</v>
      </c>
      <c r="I4994" s="104" t="s">
        <v>927</v>
      </c>
      <c r="J4994" s="77"/>
      <c r="K4994" s="77" t="str">
        <f ca="1">+IF(ISERROR(MATCH([1]!WORKORDER[[#This Row],[TRAVELER]],[1]!Table1[TRAVELER],0)),K4994,"Shipped")</f>
        <v>Shipped</v>
      </c>
      <c r="L4994" s="77">
        <f ca="1">IF(ISERROR(MATCH([1]!WORKORDER[[#This Row],[TRAVELER]],[1]!Table1[TRAVELER],0)),L4994,#REF!)</f>
        <v>29641</v>
      </c>
    </row>
    <row r="4995" spans="1:12" hidden="1" x14ac:dyDescent="0.25">
      <c r="A4995" s="77" t="s">
        <v>2736</v>
      </c>
      <c r="B4995" s="77" t="s">
        <v>955</v>
      </c>
      <c r="C4995" s="77">
        <v>227</v>
      </c>
      <c r="D4995" s="77"/>
      <c r="E4995" s="100">
        <v>1144</v>
      </c>
      <c r="F4995" s="101">
        <v>65000</v>
      </c>
      <c r="G4995" s="102">
        <v>189816</v>
      </c>
      <c r="H4995" s="103">
        <v>46167</v>
      </c>
      <c r="I4995" s="104" t="s">
        <v>927</v>
      </c>
      <c r="J4995" s="77"/>
      <c r="K4995" s="77" t="str">
        <f ca="1">+IF(ISERROR(MATCH([1]!WORKORDER[[#This Row],[TRAVELER]],[1]!Table1[TRAVELER],0)),K4995,"Shipped")</f>
        <v>Shipped</v>
      </c>
      <c r="L4995" s="77">
        <f ca="1">IF(ISERROR(MATCH([1]!WORKORDER[[#This Row],[TRAVELER]],[1]!Table1[TRAVELER],0)),L4995,#REF!)</f>
        <v>29641</v>
      </c>
    </row>
    <row r="4996" spans="1:12" hidden="1" x14ac:dyDescent="0.25">
      <c r="A4996" s="77" t="s">
        <v>2737</v>
      </c>
      <c r="B4996" s="77" t="s">
        <v>955</v>
      </c>
      <c r="C4996" s="77">
        <v>70</v>
      </c>
      <c r="D4996" s="77"/>
      <c r="E4996" s="100">
        <v>1197</v>
      </c>
      <c r="F4996" s="101">
        <v>68000</v>
      </c>
      <c r="G4996" s="102">
        <v>189943</v>
      </c>
      <c r="H4996" s="103">
        <v>46169</v>
      </c>
      <c r="I4996" s="104" t="s">
        <v>927</v>
      </c>
      <c r="J4996" s="77"/>
      <c r="K4996" s="77" t="str">
        <f ca="1">+IF(ISERROR(MATCH([1]!WORKORDER[[#This Row],[TRAVELER]],[1]!Table1[TRAVELER],0)),K4996,"Shipped")</f>
        <v>Shipped</v>
      </c>
      <c r="L4996" s="77">
        <f ca="1">IF(ISERROR(MATCH([1]!WORKORDER[[#This Row],[TRAVELER]],[1]!Table1[TRAVELER],0)),L4996,#REF!)</f>
        <v>29641</v>
      </c>
    </row>
    <row r="4997" spans="1:12" hidden="1" x14ac:dyDescent="0.25">
      <c r="A4997" s="77" t="s">
        <v>2738</v>
      </c>
      <c r="B4997" s="77" t="s">
        <v>955</v>
      </c>
      <c r="C4997" s="77">
        <v>131</v>
      </c>
      <c r="D4997" s="77"/>
      <c r="E4997" s="100">
        <v>1179</v>
      </c>
      <c r="F4997" s="101">
        <v>67000</v>
      </c>
      <c r="G4997" s="102">
        <v>189803</v>
      </c>
      <c r="H4997" s="103">
        <v>46164</v>
      </c>
      <c r="I4997" s="104" t="s">
        <v>927</v>
      </c>
      <c r="J4997" s="77"/>
      <c r="K4997" s="77" t="str">
        <f ca="1">+IF(ISERROR(MATCH([1]!WORKORDER[[#This Row],[TRAVELER]],[1]!Table1[TRAVELER],0)),K4997,"Shipped")</f>
        <v>Shipped</v>
      </c>
      <c r="L4997" s="77">
        <f ca="1">IF(ISERROR(MATCH([1]!WORKORDER[[#This Row],[TRAVELER]],[1]!Table1[TRAVELER],0)),L4997,#REF!)</f>
        <v>29641</v>
      </c>
    </row>
    <row r="4998" spans="1:12" hidden="1" x14ac:dyDescent="0.25">
      <c r="A4998" s="77" t="s">
        <v>2739</v>
      </c>
      <c r="B4998" s="77" t="s">
        <v>955</v>
      </c>
      <c r="C4998" s="77">
        <v>118</v>
      </c>
      <c r="D4998" s="77"/>
      <c r="E4998" s="100">
        <v>1056</v>
      </c>
      <c r="F4998" s="101">
        <v>60000</v>
      </c>
      <c r="G4998" s="102">
        <v>189943</v>
      </c>
      <c r="H4998" s="103">
        <v>46169</v>
      </c>
      <c r="I4998" s="104" t="s">
        <v>927</v>
      </c>
      <c r="J4998" s="77"/>
      <c r="K4998" s="77" t="str">
        <f ca="1">+IF(ISERROR(MATCH([1]!WORKORDER[[#This Row],[TRAVELER]],[1]!Table1[TRAVELER],0)),K4998,"Shipped")</f>
        <v>Shipped</v>
      </c>
      <c r="L4998" s="77">
        <f ca="1">IF(ISERROR(MATCH([1]!WORKORDER[[#This Row],[TRAVELER]],[1]!Table1[TRAVELER],0)),L4998,#REF!)</f>
        <v>29641</v>
      </c>
    </row>
    <row r="4999" spans="1:12" hidden="1" x14ac:dyDescent="0.25">
      <c r="A4999" s="77" t="s">
        <v>2740</v>
      </c>
      <c r="B4999" s="77" t="s">
        <v>955</v>
      </c>
      <c r="C4999" s="77">
        <v>80</v>
      </c>
      <c r="D4999" s="77"/>
      <c r="E4999" s="100">
        <v>1232</v>
      </c>
      <c r="F4999" s="101">
        <v>70000</v>
      </c>
      <c r="G4999" s="102">
        <v>190220</v>
      </c>
      <c r="H4999" s="103">
        <v>46178</v>
      </c>
      <c r="I4999" s="104" t="s">
        <v>927</v>
      </c>
      <c r="J4999" s="77"/>
      <c r="K4999" s="77" t="str">
        <f ca="1">+IF(ISERROR(MATCH([1]!WORKORDER[[#This Row],[TRAVELER]],[1]!Table1[TRAVELER],0)),K4999,"Shipped")</f>
        <v>Shipped</v>
      </c>
      <c r="L4999" s="77">
        <f ca="1">IF(ISERROR(MATCH([1]!WORKORDER[[#This Row],[TRAVELER]],[1]!Table1[TRAVELER],0)),L4999,#REF!)</f>
        <v>29801</v>
      </c>
    </row>
    <row r="5000" spans="1:12" hidden="1" x14ac:dyDescent="0.25">
      <c r="A5000" s="77" t="s">
        <v>2741</v>
      </c>
      <c r="B5000" s="77" t="s">
        <v>955</v>
      </c>
      <c r="C5000" s="77">
        <v>503</v>
      </c>
      <c r="D5000" s="77"/>
      <c r="E5000" s="100">
        <v>1320</v>
      </c>
      <c r="F5000" s="101">
        <v>75000</v>
      </c>
      <c r="G5000" s="102">
        <v>190152</v>
      </c>
      <c r="H5000" s="103">
        <v>46176</v>
      </c>
      <c r="I5000" s="104" t="s">
        <v>927</v>
      </c>
      <c r="J5000" s="77"/>
      <c r="K5000" s="77" t="str">
        <f ca="1">+IF(ISERROR(MATCH([1]!WORKORDER[[#This Row],[TRAVELER]],[1]!Table1[TRAVELER],0)),K5000,"Shipped")</f>
        <v>Shipped</v>
      </c>
      <c r="L5000" s="77">
        <f ca="1">IF(ISERROR(MATCH([1]!WORKORDER[[#This Row],[TRAVELER]],[1]!Table1[TRAVELER],0)),L5000,#REF!)</f>
        <v>29667</v>
      </c>
    </row>
    <row r="5001" spans="1:12" hidden="1" x14ac:dyDescent="0.25">
      <c r="A5001" s="77" t="s">
        <v>2742</v>
      </c>
      <c r="B5001" s="77" t="s">
        <v>955</v>
      </c>
      <c r="C5001" s="77">
        <v>1077</v>
      </c>
      <c r="D5001" s="77"/>
      <c r="E5001" s="100">
        <v>1408</v>
      </c>
      <c r="F5001" s="101">
        <v>80000</v>
      </c>
      <c r="G5001" s="102">
        <v>189280</v>
      </c>
      <c r="H5001" s="103">
        <v>46147</v>
      </c>
      <c r="I5001" s="104" t="s">
        <v>927</v>
      </c>
      <c r="J5001" s="77"/>
      <c r="K5001" s="77" t="str">
        <f ca="1">+IF(ISERROR(MATCH([1]!WORKORDER[[#This Row],[TRAVELER]],[1]!Table1[TRAVELER],0)),K5001,"Shipped")</f>
        <v>Shipped</v>
      </c>
      <c r="L5001" s="77">
        <f ca="1">IF(ISERROR(MATCH([1]!WORKORDER[[#This Row],[TRAVELER]],[1]!Table1[TRAVELER],0)),L5001,#REF!)</f>
        <v>29577</v>
      </c>
    </row>
    <row r="5002" spans="1:12" hidden="1" x14ac:dyDescent="0.25">
      <c r="A5002" s="77" t="s">
        <v>2743</v>
      </c>
      <c r="B5002" s="77" t="s">
        <v>955</v>
      </c>
      <c r="C5002" s="77">
        <v>640</v>
      </c>
      <c r="D5002" s="77"/>
      <c r="E5002" s="100">
        <v>1232</v>
      </c>
      <c r="F5002" s="101">
        <v>70000</v>
      </c>
      <c r="G5002" s="102">
        <v>189803</v>
      </c>
      <c r="H5002" s="103">
        <v>46164</v>
      </c>
      <c r="I5002" s="104" t="s">
        <v>927</v>
      </c>
      <c r="J5002" s="77"/>
      <c r="K5002" s="77" t="str">
        <f ca="1">+IF(ISERROR(MATCH([1]!WORKORDER[[#This Row],[TRAVELER]],[1]!Table1[TRAVELER],0)),K5002,"Shipped")</f>
        <v>Shipped</v>
      </c>
      <c r="L5002" s="77">
        <f ca="1">IF(ISERROR(MATCH([1]!WORKORDER[[#This Row],[TRAVELER]],[1]!Table1[TRAVELER],0)),L5002,#REF!)</f>
        <v>29641</v>
      </c>
    </row>
    <row r="5003" spans="1:12" hidden="1" x14ac:dyDescent="0.25">
      <c r="A5003" s="77" t="s">
        <v>2744</v>
      </c>
      <c r="B5003" s="77" t="s">
        <v>955</v>
      </c>
      <c r="C5003" s="77">
        <v>152</v>
      </c>
      <c r="D5003" s="77"/>
      <c r="E5003" s="100">
        <v>1320</v>
      </c>
      <c r="F5003" s="101">
        <v>75000</v>
      </c>
      <c r="G5003" s="102">
        <v>190033</v>
      </c>
      <c r="H5003" s="103">
        <v>46171</v>
      </c>
      <c r="I5003" s="104" t="s">
        <v>927</v>
      </c>
      <c r="J5003" s="77"/>
      <c r="K5003" s="77" t="str">
        <f ca="1">+IF(ISERROR(MATCH([1]!WORKORDER[[#This Row],[TRAVELER]],[1]!Table1[TRAVELER],0)),K5003,"Shipped")</f>
        <v>Shipped</v>
      </c>
      <c r="L5003" s="77">
        <f ca="1">IF(ISERROR(MATCH([1]!WORKORDER[[#This Row],[TRAVELER]],[1]!Table1[TRAVELER],0)),L5003,#REF!)</f>
        <v>29667</v>
      </c>
    </row>
    <row r="5004" spans="1:12" hidden="1" x14ac:dyDescent="0.25">
      <c r="A5004" s="77" t="s">
        <v>2745</v>
      </c>
      <c r="B5004" s="77" t="s">
        <v>75</v>
      </c>
      <c r="C5004" s="77">
        <v>606</v>
      </c>
      <c r="D5004" s="77"/>
      <c r="E5004" s="100">
        <v>982</v>
      </c>
      <c r="F5004" s="101">
        <v>8539</v>
      </c>
      <c r="G5004" s="102">
        <v>189280</v>
      </c>
      <c r="H5004" s="103">
        <v>46147</v>
      </c>
      <c r="I5004" s="104" t="s">
        <v>927</v>
      </c>
      <c r="J5004" s="77"/>
      <c r="K5004" s="77" t="str">
        <f ca="1">+IF(ISERROR(MATCH([1]!WORKORDER[[#This Row],[TRAVELER]],[1]!Table1[TRAVELER],0)),K5004,"Shipped")</f>
        <v>Shipped</v>
      </c>
      <c r="L5004" s="77">
        <f ca="1">IF(ISERROR(MATCH([1]!WORKORDER[[#This Row],[TRAVELER]],[1]!Table1[TRAVELER],0)),L5004,#REF!)</f>
        <v>29577</v>
      </c>
    </row>
    <row r="5005" spans="1:12" hidden="1" x14ac:dyDescent="0.25">
      <c r="A5005" s="77" t="s">
        <v>2746</v>
      </c>
      <c r="B5005" s="77" t="s">
        <v>955</v>
      </c>
      <c r="C5005" s="77">
        <v>843</v>
      </c>
      <c r="D5005" s="77"/>
      <c r="E5005" s="100">
        <v>1232</v>
      </c>
      <c r="F5005" s="101">
        <v>70000</v>
      </c>
      <c r="G5005" s="102">
        <v>189943</v>
      </c>
      <c r="H5005" s="103">
        <v>46169</v>
      </c>
      <c r="I5005" s="104" t="s">
        <v>927</v>
      </c>
      <c r="J5005" s="77"/>
      <c r="K5005" s="77" t="str">
        <f ca="1">+IF(ISERROR(MATCH([1]!WORKORDER[[#This Row],[TRAVELER]],[1]!Table1[TRAVELER],0)),K5005,"Shipped")</f>
        <v>Shipped</v>
      </c>
      <c r="L5005" s="77">
        <f ca="1">IF(ISERROR(MATCH([1]!WORKORDER[[#This Row],[TRAVELER]],[1]!Table1[TRAVELER],0)),L5005,#REF!)</f>
        <v>29667</v>
      </c>
    </row>
    <row r="5006" spans="1:12" hidden="1" x14ac:dyDescent="0.25">
      <c r="A5006" s="77" t="s">
        <v>2747</v>
      </c>
      <c r="B5006" s="77" t="s">
        <v>955</v>
      </c>
      <c r="C5006" s="77">
        <v>1624</v>
      </c>
      <c r="D5006" s="77"/>
      <c r="E5006" s="100">
        <v>1267</v>
      </c>
      <c r="F5006" s="101">
        <v>72000</v>
      </c>
      <c r="G5006" s="102">
        <v>190400</v>
      </c>
      <c r="H5006" s="103">
        <v>46184</v>
      </c>
      <c r="I5006" s="104" t="s">
        <v>927</v>
      </c>
      <c r="J5006" s="77"/>
      <c r="K5006" s="77" t="str">
        <f ca="1">+IF(ISERROR(MATCH([1]!WORKORDER[[#This Row],[TRAVELER]],[1]!Table1[TRAVELER],0)),K5006,"Shipped")</f>
        <v>Shipped</v>
      </c>
      <c r="L5006" s="77">
        <f ca="1">IF(ISERROR(MATCH([1]!WORKORDER[[#This Row],[TRAVELER]],[1]!Table1[TRAVELER],0)),L5006,#REF!)</f>
        <v>29801</v>
      </c>
    </row>
    <row r="5007" spans="1:12" hidden="1" x14ac:dyDescent="0.25">
      <c r="A5007" s="77" t="s">
        <v>2748</v>
      </c>
      <c r="B5007" s="77" t="s">
        <v>955</v>
      </c>
      <c r="C5007" s="77">
        <v>703</v>
      </c>
      <c r="D5007" s="77"/>
      <c r="E5007" s="100">
        <v>1232</v>
      </c>
      <c r="F5007" s="101">
        <v>70000</v>
      </c>
      <c r="G5007" s="102">
        <v>189943</v>
      </c>
      <c r="H5007" s="103">
        <v>46169</v>
      </c>
      <c r="I5007" s="104" t="s">
        <v>927</v>
      </c>
      <c r="J5007" s="77"/>
      <c r="K5007" s="77" t="str">
        <f ca="1">+IF(ISERROR(MATCH([1]!WORKORDER[[#This Row],[TRAVELER]],[1]!Table1[TRAVELER],0)),K5007,"Shipped")</f>
        <v>Shipped</v>
      </c>
      <c r="L5007" s="77">
        <f ca="1">IF(ISERROR(MATCH([1]!WORKORDER[[#This Row],[TRAVELER]],[1]!Table1[TRAVELER],0)),L5007,#REF!)</f>
        <v>29641</v>
      </c>
    </row>
    <row r="5008" spans="1:12" hidden="1" x14ac:dyDescent="0.25">
      <c r="A5008" s="77" t="s">
        <v>2749</v>
      </c>
      <c r="B5008" s="77" t="s">
        <v>955</v>
      </c>
      <c r="C5008" s="77">
        <v>1328</v>
      </c>
      <c r="D5008" s="77"/>
      <c r="E5008" s="100">
        <v>1250</v>
      </c>
      <c r="F5008" s="101">
        <v>71000</v>
      </c>
      <c r="G5008" s="102">
        <v>190033</v>
      </c>
      <c r="H5008" s="103">
        <v>46171</v>
      </c>
      <c r="I5008" s="104" t="s">
        <v>927</v>
      </c>
      <c r="J5008" s="77"/>
      <c r="K5008" s="77" t="str">
        <f ca="1">+IF(ISERROR(MATCH([1]!WORKORDER[[#This Row],[TRAVELER]],[1]!Table1[TRAVELER],0)),K5008,"Shipped")</f>
        <v>Shipped</v>
      </c>
      <c r="L5008" s="77">
        <f ca="1">IF(ISERROR(MATCH([1]!WORKORDER[[#This Row],[TRAVELER]],[1]!Table1[TRAVELER],0)),L5008,#REF!)</f>
        <v>29667</v>
      </c>
    </row>
    <row r="5009" spans="1:12" hidden="1" x14ac:dyDescent="0.25">
      <c r="A5009" s="77" t="s">
        <v>2750</v>
      </c>
      <c r="B5009" s="77" t="s">
        <v>955</v>
      </c>
      <c r="C5009" s="77">
        <v>800</v>
      </c>
      <c r="D5009" s="77"/>
      <c r="E5009" s="100">
        <v>1197</v>
      </c>
      <c r="F5009" s="101">
        <v>68000</v>
      </c>
      <c r="G5009" s="102">
        <v>190270</v>
      </c>
      <c r="H5009" s="103">
        <v>46181</v>
      </c>
      <c r="I5009" s="104" t="s">
        <v>927</v>
      </c>
      <c r="J5009" s="77"/>
      <c r="K5009" s="77" t="str">
        <f ca="1">+IF(ISERROR(MATCH([1]!WORKORDER[[#This Row],[TRAVELER]],[1]!Table1[TRAVELER],0)),K5009,"Shipped")</f>
        <v>Shipped</v>
      </c>
      <c r="L5009" s="77">
        <f ca="1">IF(ISERROR(MATCH([1]!WORKORDER[[#This Row],[TRAVELER]],[1]!Table1[TRAVELER],0)),L5009,#REF!)</f>
        <v>29801</v>
      </c>
    </row>
    <row r="5010" spans="1:12" hidden="1" x14ac:dyDescent="0.25">
      <c r="A5010" s="77" t="s">
        <v>2751</v>
      </c>
      <c r="B5010" s="77">
        <v>11548535</v>
      </c>
      <c r="C5010" s="77">
        <v>1627</v>
      </c>
      <c r="D5010" s="77"/>
      <c r="E5010" s="100">
        <v>1156</v>
      </c>
      <c r="F5010" s="101">
        <v>5780</v>
      </c>
      <c r="G5010" s="102">
        <v>189556</v>
      </c>
      <c r="H5010" s="103">
        <v>46156</v>
      </c>
      <c r="I5010" s="104"/>
      <c r="J5010" s="77"/>
      <c r="K5010" s="77" t="str">
        <f ca="1">+IF(ISERROR(MATCH([1]!WORKORDER[[#This Row],[TRAVELER]],[1]!Table1[TRAVELER],0)),K5010,"Shipped")</f>
        <v>Shipped</v>
      </c>
      <c r="L5010" s="77">
        <f ca="1">IF(ISERROR(MATCH([1]!WORKORDER[[#This Row],[TRAVELER]],[1]!Table1[TRAVELER],0)),L5010,#REF!)</f>
        <v>29577</v>
      </c>
    </row>
    <row r="5011" spans="1:12" hidden="1" x14ac:dyDescent="0.25">
      <c r="A5011" s="77" t="s">
        <v>2752</v>
      </c>
      <c r="B5011" s="77">
        <v>11548535</v>
      </c>
      <c r="C5011" s="77">
        <v>175</v>
      </c>
      <c r="D5011" s="77"/>
      <c r="E5011" s="100">
        <v>1087</v>
      </c>
      <c r="F5011" s="101">
        <v>5435</v>
      </c>
      <c r="G5011" s="102">
        <v>189556</v>
      </c>
      <c r="H5011" s="103">
        <v>46156</v>
      </c>
      <c r="I5011" s="104"/>
      <c r="J5011" s="77"/>
      <c r="K5011" s="77" t="str">
        <f ca="1">+IF(ISERROR(MATCH([1]!WORKORDER[[#This Row],[TRAVELER]],[1]!Table1[TRAVELER],0)),K5011,"Shipped")</f>
        <v>Shipped</v>
      </c>
      <c r="L5011" s="77">
        <f ca="1">IF(ISERROR(MATCH([1]!WORKORDER[[#This Row],[TRAVELER]],[1]!Table1[TRAVELER],0)),L5011,#REF!)</f>
        <v>29577</v>
      </c>
    </row>
    <row r="5012" spans="1:12" hidden="1" x14ac:dyDescent="0.25">
      <c r="A5012" s="77" t="s">
        <v>2753</v>
      </c>
      <c r="B5012" s="77">
        <v>11548535</v>
      </c>
      <c r="C5012" s="77">
        <v>147</v>
      </c>
      <c r="D5012" s="77"/>
      <c r="E5012" s="100">
        <v>1085</v>
      </c>
      <c r="F5012" s="101">
        <v>5425</v>
      </c>
      <c r="G5012" s="102">
        <v>189556</v>
      </c>
      <c r="H5012" s="103">
        <v>46156</v>
      </c>
      <c r="I5012" s="104"/>
      <c r="J5012" s="77"/>
      <c r="K5012" s="77" t="str">
        <f ca="1">+IF(ISERROR(MATCH([1]!WORKORDER[[#This Row],[TRAVELER]],[1]!Table1[TRAVELER],0)),K5012,"Shipped")</f>
        <v>Shipped</v>
      </c>
      <c r="L5012" s="77">
        <f ca="1">IF(ISERROR(MATCH([1]!WORKORDER[[#This Row],[TRAVELER]],[1]!Table1[TRAVELER],0)),L5012,#REF!)</f>
        <v>29577</v>
      </c>
    </row>
    <row r="5013" spans="1:12" hidden="1" x14ac:dyDescent="0.25">
      <c r="A5013" s="77" t="s">
        <v>2754</v>
      </c>
      <c r="B5013" s="77">
        <v>11548535</v>
      </c>
      <c r="C5013" s="77">
        <v>21</v>
      </c>
      <c r="D5013" s="77"/>
      <c r="E5013" s="100">
        <v>1115</v>
      </c>
      <c r="F5013" s="101">
        <v>5575</v>
      </c>
      <c r="G5013" s="102">
        <v>189556</v>
      </c>
      <c r="H5013" s="103">
        <v>46156</v>
      </c>
      <c r="I5013" s="104"/>
      <c r="J5013" s="77"/>
      <c r="K5013" s="77" t="str">
        <f ca="1">+IF(ISERROR(MATCH([1]!WORKORDER[[#This Row],[TRAVELER]],[1]!Table1[TRAVELER],0)),K5013,"Shipped")</f>
        <v>Shipped</v>
      </c>
      <c r="L5013" s="77">
        <f ca="1">IF(ISERROR(MATCH([1]!WORKORDER[[#This Row],[TRAVELER]],[1]!Table1[TRAVELER],0)),L5013,#REF!)</f>
        <v>29577</v>
      </c>
    </row>
    <row r="5014" spans="1:12" hidden="1" x14ac:dyDescent="0.25">
      <c r="A5014" s="77" t="s">
        <v>2755</v>
      </c>
      <c r="B5014" s="77" t="s">
        <v>955</v>
      </c>
      <c r="C5014" s="77">
        <v>1622</v>
      </c>
      <c r="D5014" s="77"/>
      <c r="E5014" s="100">
        <v>1338</v>
      </c>
      <c r="F5014" s="101">
        <v>76000</v>
      </c>
      <c r="G5014" s="102">
        <v>190114</v>
      </c>
      <c r="H5014" s="103">
        <v>46175</v>
      </c>
      <c r="I5014" s="104" t="s">
        <v>927</v>
      </c>
      <c r="J5014" s="77"/>
      <c r="K5014" s="77" t="str">
        <f ca="1">+IF(ISERROR(MATCH([1]!WORKORDER[[#This Row],[TRAVELER]],[1]!Table1[TRAVELER],0)),K5014,"Shipped")</f>
        <v>Shipped</v>
      </c>
      <c r="L5014" s="77">
        <f ca="1">IF(ISERROR(MATCH([1]!WORKORDER[[#This Row],[TRAVELER]],[1]!Table1[TRAVELER],0)),L5014,#REF!)</f>
        <v>29667</v>
      </c>
    </row>
    <row r="5015" spans="1:12" hidden="1" x14ac:dyDescent="0.25">
      <c r="A5015" s="77" t="s">
        <v>2756</v>
      </c>
      <c r="B5015" s="77" t="s">
        <v>955</v>
      </c>
      <c r="C5015" s="77">
        <v>1382</v>
      </c>
      <c r="D5015" s="77"/>
      <c r="E5015" s="100">
        <v>1197</v>
      </c>
      <c r="F5015" s="101">
        <v>68000</v>
      </c>
      <c r="G5015" s="102">
        <v>189724</v>
      </c>
      <c r="H5015" s="103">
        <v>46162</v>
      </c>
      <c r="I5015" s="104" t="s">
        <v>927</v>
      </c>
      <c r="J5015" s="77"/>
      <c r="K5015" s="77" t="str">
        <f ca="1">+IF(ISERROR(MATCH([1]!WORKORDER[[#This Row],[TRAVELER]],[1]!Table1[TRAVELER],0)),K5015,"Shipped")</f>
        <v>Shipped</v>
      </c>
      <c r="L5015" s="77">
        <f ca="1">IF(ISERROR(MATCH([1]!WORKORDER[[#This Row],[TRAVELER]],[1]!Table1[TRAVELER],0)),L5015,#REF!)</f>
        <v>29641</v>
      </c>
    </row>
    <row r="5016" spans="1:12" hidden="1" x14ac:dyDescent="0.25">
      <c r="A5016" s="77" t="s">
        <v>2757</v>
      </c>
      <c r="B5016" s="77" t="s">
        <v>955</v>
      </c>
      <c r="C5016" s="77">
        <v>1037</v>
      </c>
      <c r="D5016" s="77"/>
      <c r="E5016" s="100">
        <v>1232</v>
      </c>
      <c r="F5016" s="101">
        <v>70000</v>
      </c>
      <c r="G5016" s="102">
        <v>189760</v>
      </c>
      <c r="H5016" s="103">
        <v>46163</v>
      </c>
      <c r="I5016" s="104" t="s">
        <v>927</v>
      </c>
      <c r="J5016" s="77"/>
      <c r="K5016" s="77" t="str">
        <f ca="1">+IF(ISERROR(MATCH([1]!WORKORDER[[#This Row],[TRAVELER]],[1]!Table1[TRAVELER],0)),K5016,"Shipped")</f>
        <v>Shipped</v>
      </c>
      <c r="L5016" s="77">
        <f ca="1">IF(ISERROR(MATCH([1]!WORKORDER[[#This Row],[TRAVELER]],[1]!Table1[TRAVELER],0)),L5016,#REF!)</f>
        <v>29835</v>
      </c>
    </row>
    <row r="5017" spans="1:12" hidden="1" x14ac:dyDescent="0.25">
      <c r="A5017" s="77" t="s">
        <v>2758</v>
      </c>
      <c r="B5017" s="77" t="s">
        <v>955</v>
      </c>
      <c r="C5017" s="77">
        <v>1542</v>
      </c>
      <c r="D5017" s="77"/>
      <c r="E5017" s="100">
        <v>1267</v>
      </c>
      <c r="F5017" s="101">
        <v>72000</v>
      </c>
      <c r="G5017" s="102">
        <v>190577</v>
      </c>
      <c r="H5017" s="103">
        <v>46190</v>
      </c>
      <c r="I5017" s="104" t="s">
        <v>927</v>
      </c>
      <c r="J5017" s="77"/>
      <c r="K5017" s="77" t="str">
        <f ca="1">+IF(ISERROR(MATCH([1]!WORKORDER[[#This Row],[TRAVELER]],[1]!Table1[TRAVELER],0)),K5017,"Shipped")</f>
        <v>Shipped</v>
      </c>
      <c r="L5017" s="77">
        <f ca="1">IF(ISERROR(MATCH([1]!WORKORDER[[#This Row],[TRAVELER]],[1]!Table1[TRAVELER],0)),L5017,#REF!)</f>
        <v>29801</v>
      </c>
    </row>
    <row r="5018" spans="1:12" hidden="1" x14ac:dyDescent="0.25">
      <c r="A5018" s="77" t="s">
        <v>2759</v>
      </c>
      <c r="B5018" s="77" t="s">
        <v>955</v>
      </c>
      <c r="C5018" s="77">
        <v>1442</v>
      </c>
      <c r="D5018" s="77"/>
      <c r="E5018" s="100">
        <v>1232</v>
      </c>
      <c r="F5018" s="101">
        <v>70000</v>
      </c>
      <c r="G5018" s="102">
        <v>189943</v>
      </c>
      <c r="H5018" s="103">
        <v>46169</v>
      </c>
      <c r="I5018" s="104" t="s">
        <v>927</v>
      </c>
      <c r="J5018" s="77"/>
      <c r="K5018" s="77" t="str">
        <f ca="1">+IF(ISERROR(MATCH([1]!WORKORDER[[#This Row],[TRAVELER]],[1]!Table1[TRAVELER],0)),K5018,"Shipped")</f>
        <v>Shipped</v>
      </c>
      <c r="L5018" s="77">
        <f ca="1">IF(ISERROR(MATCH([1]!WORKORDER[[#This Row],[TRAVELER]],[1]!Table1[TRAVELER],0)),L5018,#REF!)</f>
        <v>29667</v>
      </c>
    </row>
    <row r="5019" spans="1:12" hidden="1" x14ac:dyDescent="0.25">
      <c r="A5019" s="77" t="s">
        <v>2760</v>
      </c>
      <c r="B5019" s="77" t="s">
        <v>955</v>
      </c>
      <c r="C5019" s="77">
        <v>352</v>
      </c>
      <c r="D5019" s="77"/>
      <c r="E5019" s="100">
        <v>1144</v>
      </c>
      <c r="F5019" s="101">
        <v>65000</v>
      </c>
      <c r="G5019" s="102">
        <v>190577</v>
      </c>
      <c r="H5019" s="103">
        <v>46190</v>
      </c>
      <c r="I5019" s="104" t="s">
        <v>927</v>
      </c>
      <c r="J5019" s="77"/>
      <c r="K5019" s="77" t="str">
        <f ca="1">+IF(ISERROR(MATCH([1]!WORKORDER[[#This Row],[TRAVELER]],[1]!Table1[TRAVELER],0)),K5019,"Shipped")</f>
        <v>Shipped</v>
      </c>
      <c r="L5019" s="77">
        <f ca="1">IF(ISERROR(MATCH([1]!WORKORDER[[#This Row],[TRAVELER]],[1]!Table1[TRAVELER],0)),L5019,#REF!)</f>
        <v>29801</v>
      </c>
    </row>
    <row r="5020" spans="1:12" hidden="1" x14ac:dyDescent="0.25">
      <c r="A5020" s="77" t="s">
        <v>2761</v>
      </c>
      <c r="B5020" s="77" t="s">
        <v>955</v>
      </c>
      <c r="C5020" s="77">
        <v>58</v>
      </c>
      <c r="D5020" s="77"/>
      <c r="E5020" s="100"/>
      <c r="F5020" s="101"/>
      <c r="G5020" s="102">
        <v>189943</v>
      </c>
      <c r="H5020" s="103">
        <v>46169</v>
      </c>
      <c r="I5020" s="104" t="s">
        <v>927</v>
      </c>
      <c r="J5020" s="77"/>
      <c r="K5020" s="77" t="str">
        <f ca="1">+IF(ISERROR(MATCH([1]!WORKORDER[[#This Row],[TRAVELER]],[1]!Table1[TRAVELER],0)),K5020,"Shipped")</f>
        <v>Shipped</v>
      </c>
      <c r="L5020" s="77">
        <f ca="1">IF(ISERROR(MATCH([1]!WORKORDER[[#This Row],[TRAVELER]],[1]!Table1[TRAVELER],0)),L5020,#REF!)</f>
        <v>29641</v>
      </c>
    </row>
    <row r="5021" spans="1:12" hidden="1" x14ac:dyDescent="0.25">
      <c r="A5021" s="77" t="s">
        <v>2762</v>
      </c>
      <c r="B5021" s="77" t="s">
        <v>955</v>
      </c>
      <c r="C5021" s="77">
        <v>700</v>
      </c>
      <c r="D5021" s="77"/>
      <c r="E5021" s="100">
        <v>1338</v>
      </c>
      <c r="F5021" s="101">
        <v>76000</v>
      </c>
      <c r="G5021" s="102">
        <v>189975</v>
      </c>
      <c r="H5021" s="103">
        <v>46170</v>
      </c>
      <c r="I5021" s="104" t="s">
        <v>927</v>
      </c>
      <c r="J5021" s="77"/>
      <c r="K5021" s="77" t="str">
        <f ca="1">+IF(ISERROR(MATCH([1]!WORKORDER[[#This Row],[TRAVELER]],[1]!Table1[TRAVELER],0)),K5021,"Shipped")</f>
        <v>Shipped</v>
      </c>
      <c r="L5021" s="77">
        <f ca="1">IF(ISERROR(MATCH([1]!WORKORDER[[#This Row],[TRAVELER]],[1]!Table1[TRAVELER],0)),L5021,#REF!)</f>
        <v>29667</v>
      </c>
    </row>
    <row r="5022" spans="1:12" hidden="1" x14ac:dyDescent="0.25">
      <c r="A5022" s="77" t="s">
        <v>2763</v>
      </c>
      <c r="B5022" s="77" t="s">
        <v>955</v>
      </c>
      <c r="C5022" s="77">
        <v>754</v>
      </c>
      <c r="D5022" s="77"/>
      <c r="E5022" s="100">
        <v>1373</v>
      </c>
      <c r="F5022" s="101">
        <v>78000</v>
      </c>
      <c r="G5022" s="102">
        <v>190179</v>
      </c>
      <c r="H5022" s="103">
        <v>46177</v>
      </c>
      <c r="I5022" s="104" t="s">
        <v>927</v>
      </c>
      <c r="J5022" s="77"/>
      <c r="K5022" s="77" t="str">
        <f ca="1">+IF(ISERROR(MATCH([1]!WORKORDER[[#This Row],[TRAVELER]],[1]!Table1[TRAVELER],0)),K5022,"Shipped")</f>
        <v>Shipped</v>
      </c>
      <c r="L5022" s="77">
        <f ca="1">IF(ISERROR(MATCH([1]!WORKORDER[[#This Row],[TRAVELER]],[1]!Table1[TRAVELER],0)),L5022,#REF!)</f>
        <v>29801</v>
      </c>
    </row>
    <row r="5023" spans="1:12" hidden="1" x14ac:dyDescent="0.25">
      <c r="A5023" s="77" t="s">
        <v>2764</v>
      </c>
      <c r="B5023" s="77" t="s">
        <v>981</v>
      </c>
      <c r="C5023" s="77">
        <v>1433</v>
      </c>
      <c r="D5023" s="77"/>
      <c r="E5023" s="100">
        <v>1163</v>
      </c>
      <c r="F5023" s="101">
        <v>25000</v>
      </c>
      <c r="G5023" s="102">
        <v>189534</v>
      </c>
      <c r="H5023" s="103">
        <v>46155</v>
      </c>
      <c r="I5023" s="104" t="s">
        <v>927</v>
      </c>
      <c r="J5023" s="77" t="s">
        <v>2765</v>
      </c>
      <c r="K5023" s="77" t="str">
        <f ca="1">+IF(ISERROR(MATCH([1]!WORKORDER[[#This Row],[TRAVELER]],[1]!Table1[TRAVELER],0)),K5023,"Shipped")</f>
        <v>Shipped</v>
      </c>
      <c r="L5023" s="77">
        <f ca="1">IF(ISERROR(MATCH([1]!WORKORDER[[#This Row],[TRAVELER]],[1]!Table1[TRAVELER],0)),L5023,#REF!)</f>
        <v>29577</v>
      </c>
    </row>
    <row r="5024" spans="1:12" hidden="1" x14ac:dyDescent="0.25">
      <c r="A5024" s="77" t="s">
        <v>2766</v>
      </c>
      <c r="B5024" s="77" t="s">
        <v>981</v>
      </c>
      <c r="C5024" s="77">
        <v>1543</v>
      </c>
      <c r="D5024" s="77"/>
      <c r="E5024" s="100">
        <v>1163</v>
      </c>
      <c r="F5024" s="101">
        <v>25000</v>
      </c>
      <c r="G5024" s="102">
        <v>189534</v>
      </c>
      <c r="H5024" s="103">
        <v>46155</v>
      </c>
      <c r="I5024" s="104" t="s">
        <v>927</v>
      </c>
      <c r="J5024" s="77" t="s">
        <v>2765</v>
      </c>
      <c r="K5024" s="77" t="str">
        <f ca="1">+IF(ISERROR(MATCH([1]!WORKORDER[[#This Row],[TRAVELER]],[1]!Table1[TRAVELER],0)),K5024,"Shipped")</f>
        <v>Shipped</v>
      </c>
      <c r="L5024" s="77">
        <f ca="1">IF(ISERROR(MATCH([1]!WORKORDER[[#This Row],[TRAVELER]],[1]!Table1[TRAVELER],0)),L5024,#REF!)</f>
        <v>29577</v>
      </c>
    </row>
    <row r="5025" spans="1:12" hidden="1" x14ac:dyDescent="0.25">
      <c r="A5025" s="77" t="s">
        <v>2767</v>
      </c>
      <c r="B5025" s="77" t="s">
        <v>1018</v>
      </c>
      <c r="C5025" s="77" t="s">
        <v>2768</v>
      </c>
      <c r="D5025" s="77"/>
      <c r="E5025" s="100">
        <v>974</v>
      </c>
      <c r="F5025" s="101">
        <v>7226</v>
      </c>
      <c r="G5025" s="102">
        <v>190270</v>
      </c>
      <c r="H5025" s="103">
        <v>46181</v>
      </c>
      <c r="I5025" s="104" t="s">
        <v>1234</v>
      </c>
      <c r="J5025" s="77"/>
      <c r="K5025" s="77" t="str">
        <f ca="1">+IF(ISERROR(MATCH([1]!WORKORDER[[#This Row],[TRAVELER]],[1]!Table1[TRAVELER],0)),K5025,"Shipped")</f>
        <v>Shipped</v>
      </c>
      <c r="L5025" s="77">
        <f ca="1">IF(ISERROR(MATCH([1]!WORKORDER[[#This Row],[TRAVELER]],[1]!Table1[TRAVELER],0)),L5025,#REF!)</f>
        <v>29727</v>
      </c>
    </row>
    <row r="5026" spans="1:12" hidden="1" x14ac:dyDescent="0.25">
      <c r="A5026" s="77" t="s">
        <v>2769</v>
      </c>
      <c r="B5026" s="77" t="s">
        <v>1018</v>
      </c>
      <c r="C5026" s="77" t="s">
        <v>2768</v>
      </c>
      <c r="D5026" s="77"/>
      <c r="E5026" s="100">
        <v>973</v>
      </c>
      <c r="F5026" s="101">
        <v>7218</v>
      </c>
      <c r="G5026" s="102">
        <v>190270</v>
      </c>
      <c r="H5026" s="103">
        <v>46181</v>
      </c>
      <c r="I5026" s="104" t="s">
        <v>1238</v>
      </c>
      <c r="J5026" s="77"/>
      <c r="K5026" s="77" t="str">
        <f ca="1">+IF(ISERROR(MATCH([1]!WORKORDER[[#This Row],[TRAVELER]],[1]!Table1[TRAVELER],0)),K5026,"Shipped")</f>
        <v>Shipped</v>
      </c>
      <c r="L5026" s="77">
        <f ca="1">IF(ISERROR(MATCH([1]!WORKORDER[[#This Row],[TRAVELER]],[1]!Table1[TRAVELER],0)),L5026,#REF!)</f>
        <v>29727</v>
      </c>
    </row>
    <row r="5027" spans="1:12" hidden="1" x14ac:dyDescent="0.25">
      <c r="A5027" s="77" t="s">
        <v>2770</v>
      </c>
      <c r="B5027" s="77" t="s">
        <v>955</v>
      </c>
      <c r="C5027" s="77">
        <v>485</v>
      </c>
      <c r="D5027" s="77"/>
      <c r="E5027" s="100">
        <v>1267</v>
      </c>
      <c r="F5027" s="101">
        <v>72000</v>
      </c>
      <c r="G5027" s="102">
        <v>190152</v>
      </c>
      <c r="H5027" s="103">
        <v>46176</v>
      </c>
      <c r="I5027" s="104" t="s">
        <v>927</v>
      </c>
      <c r="J5027" s="77"/>
      <c r="K5027" s="77" t="str">
        <f ca="1">+IF(ISERROR(MATCH([1]!WORKORDER[[#This Row],[TRAVELER]],[1]!Table1[TRAVELER],0)),K5027,"Shipped")</f>
        <v>Shipped</v>
      </c>
      <c r="L5027" s="77">
        <f ca="1">IF(ISERROR(MATCH([1]!WORKORDER[[#This Row],[TRAVELER]],[1]!Table1[TRAVELER],0)),L5027,#REF!)</f>
        <v>29667</v>
      </c>
    </row>
    <row r="5028" spans="1:12" hidden="1" x14ac:dyDescent="0.25">
      <c r="A5028" s="77" t="s">
        <v>2771</v>
      </c>
      <c r="B5028" s="77" t="s">
        <v>955</v>
      </c>
      <c r="C5028" s="77">
        <v>704</v>
      </c>
      <c r="D5028" s="77"/>
      <c r="E5028" s="100">
        <v>1214</v>
      </c>
      <c r="F5028" s="102">
        <v>69000</v>
      </c>
      <c r="G5028" s="102">
        <v>190382</v>
      </c>
      <c r="H5028" s="103">
        <v>46184</v>
      </c>
      <c r="I5028" s="109" t="s">
        <v>927</v>
      </c>
      <c r="J5028" s="77"/>
      <c r="K5028" s="77" t="str">
        <f ca="1">+IF(ISERROR(MATCH([1]!WORKORDER[[#This Row],[TRAVELER]],[1]!Table1[TRAVELER],0)),K5028,"Shipped")</f>
        <v>Shipped</v>
      </c>
      <c r="L5028" s="77">
        <f ca="1">IF(ISERROR(MATCH([1]!WORKORDER[[#This Row],[TRAVELER]],[1]!Table1[TRAVELER],0)),L5028,#REF!)</f>
        <v>29801</v>
      </c>
    </row>
    <row r="5029" spans="1:12" hidden="1" x14ac:dyDescent="0.25">
      <c r="A5029" s="77" t="s">
        <v>2772</v>
      </c>
      <c r="B5029" s="77" t="s">
        <v>955</v>
      </c>
      <c r="C5029" s="77">
        <v>1306</v>
      </c>
      <c r="D5029" s="77"/>
      <c r="E5029" s="100">
        <v>1267</v>
      </c>
      <c r="F5029" s="101">
        <v>72000</v>
      </c>
      <c r="G5029" s="102">
        <v>190577</v>
      </c>
      <c r="H5029" s="103">
        <v>46190</v>
      </c>
      <c r="I5029" s="104" t="s">
        <v>927</v>
      </c>
      <c r="J5029" s="77"/>
      <c r="K5029" s="77" t="str">
        <f ca="1">+IF(ISERROR(MATCH([1]!WORKORDER[[#This Row],[TRAVELER]],[1]!Table1[TRAVELER],0)),K5029,"Shipped")</f>
        <v>Shipped</v>
      </c>
      <c r="L5029" s="77">
        <f ca="1">IF(ISERROR(MATCH([1]!WORKORDER[[#This Row],[TRAVELER]],[1]!Table1[TRAVELER],0)),L5029,#REF!)</f>
        <v>29801</v>
      </c>
    </row>
    <row r="5030" spans="1:12" hidden="1" x14ac:dyDescent="0.25">
      <c r="A5030" s="77" t="s">
        <v>2773</v>
      </c>
      <c r="B5030" s="77" t="s">
        <v>955</v>
      </c>
      <c r="C5030" s="77">
        <v>1015</v>
      </c>
      <c r="D5030" s="77"/>
      <c r="E5030" s="100">
        <v>1267</v>
      </c>
      <c r="F5030" s="101">
        <v>72000</v>
      </c>
      <c r="G5030" s="102">
        <v>190152</v>
      </c>
      <c r="H5030" s="103">
        <v>46176</v>
      </c>
      <c r="I5030" s="104" t="s">
        <v>927</v>
      </c>
      <c r="J5030" s="77"/>
      <c r="K5030" s="77" t="str">
        <f ca="1">+IF(ISERROR(MATCH([1]!WORKORDER[[#This Row],[TRAVELER]],[1]!Table1[TRAVELER],0)),K5030,"Shipped")</f>
        <v>Shipped</v>
      </c>
      <c r="L5030" s="77">
        <f ca="1">IF(ISERROR(MATCH([1]!WORKORDER[[#This Row],[TRAVELER]],[1]!Table1[TRAVELER],0)),L5030,#REF!)</f>
        <v>29667</v>
      </c>
    </row>
    <row r="5031" spans="1:12" hidden="1" x14ac:dyDescent="0.25">
      <c r="A5031" s="77" t="s">
        <v>2774</v>
      </c>
      <c r="B5031" s="77" t="s">
        <v>955</v>
      </c>
      <c r="C5031" s="77">
        <v>779</v>
      </c>
      <c r="D5031" s="77"/>
      <c r="E5031" s="100">
        <v>1302</v>
      </c>
      <c r="F5031" s="101">
        <v>74000</v>
      </c>
      <c r="G5031" s="102">
        <v>190695</v>
      </c>
      <c r="H5031" s="103">
        <v>46196</v>
      </c>
      <c r="I5031" s="104" t="s">
        <v>927</v>
      </c>
      <c r="J5031" s="77"/>
      <c r="K5031" s="77" t="str">
        <f ca="1">+IF(ISERROR(MATCH([1]!WORKORDER[[#This Row],[TRAVELER]],[1]!Table1[TRAVELER],0)),K5031,"Shipped")</f>
        <v>Shipped</v>
      </c>
      <c r="L5031" s="77">
        <f ca="1">IF(ISERROR(MATCH([1]!WORKORDER[[#This Row],[TRAVELER]],[1]!Table1[TRAVELER],0)),L5031,#REF!)</f>
        <v>29801</v>
      </c>
    </row>
    <row r="5032" spans="1:12" hidden="1" x14ac:dyDescent="0.25">
      <c r="A5032" s="77" t="s">
        <v>2775</v>
      </c>
      <c r="B5032" s="77" t="s">
        <v>860</v>
      </c>
      <c r="C5032" s="77">
        <v>1599</v>
      </c>
      <c r="D5032" s="77"/>
      <c r="E5032" s="100">
        <v>828</v>
      </c>
      <c r="F5032" s="101">
        <v>41400</v>
      </c>
      <c r="G5032" s="102">
        <v>189862</v>
      </c>
      <c r="H5032" s="103">
        <v>46167</v>
      </c>
      <c r="I5032" s="104" t="s">
        <v>1315</v>
      </c>
      <c r="J5032" s="77"/>
      <c r="K5032" s="77" t="str">
        <f ca="1">+IF(ISERROR(MATCH([1]!WORKORDER[[#This Row],[TRAVELER]],[1]!Table1[TRAVELER],0)),K5032,"Shipped")</f>
        <v>Shipped</v>
      </c>
      <c r="L5032" s="77">
        <f ca="1">IF(ISERROR(MATCH([1]!WORKORDER[[#This Row],[TRAVELER]],[1]!Table1[TRAVELER],0)),L5032,#REF!)</f>
        <v>29626</v>
      </c>
    </row>
    <row r="5033" spans="1:12" hidden="1" x14ac:dyDescent="0.25">
      <c r="A5033" s="77" t="s">
        <v>2776</v>
      </c>
      <c r="B5033" s="77">
        <v>11548535</v>
      </c>
      <c r="C5033" s="77">
        <v>1014</v>
      </c>
      <c r="D5033" s="77"/>
      <c r="E5033" s="100">
        <v>1136</v>
      </c>
      <c r="F5033" s="101">
        <v>5680</v>
      </c>
      <c r="G5033" s="102">
        <v>189960</v>
      </c>
      <c r="H5033" s="103">
        <v>46170</v>
      </c>
      <c r="I5033" s="104"/>
      <c r="J5033" s="77"/>
      <c r="K5033" s="77" t="str">
        <f ca="1">+IF(ISERROR(MATCH([1]!WORKORDER[[#This Row],[TRAVELER]],[1]!Table1[TRAVELER],0)),K5033,"Shipped")</f>
        <v>Shipped</v>
      </c>
      <c r="L5033" s="77">
        <f ca="1">IF(ISERROR(MATCH([1]!WORKORDER[[#This Row],[TRAVELER]],[1]!Table1[TRAVELER],0)),L5033,#REF!)</f>
        <v>29641</v>
      </c>
    </row>
    <row r="5034" spans="1:12" hidden="1" x14ac:dyDescent="0.25">
      <c r="A5034" s="77" t="s">
        <v>2777</v>
      </c>
      <c r="B5034" s="77">
        <v>11548535</v>
      </c>
      <c r="C5034" s="77">
        <v>650</v>
      </c>
      <c r="D5034" s="77"/>
      <c r="E5034" s="100">
        <v>1118</v>
      </c>
      <c r="F5034" s="101">
        <v>5590</v>
      </c>
      <c r="G5034" s="102">
        <v>189960</v>
      </c>
      <c r="H5034" s="103">
        <v>46170</v>
      </c>
      <c r="I5034" s="104"/>
      <c r="J5034" s="77"/>
      <c r="K5034" s="77" t="str">
        <f ca="1">+IF(ISERROR(MATCH([1]!WORKORDER[[#This Row],[TRAVELER]],[1]!Table1[TRAVELER],0)),K5034,"Shipped")</f>
        <v>Shipped</v>
      </c>
      <c r="L5034" s="77">
        <f ca="1">IF(ISERROR(MATCH([1]!WORKORDER[[#This Row],[TRAVELER]],[1]!Table1[TRAVELER],0)),L5034,#REF!)</f>
        <v>29641</v>
      </c>
    </row>
    <row r="5035" spans="1:12" hidden="1" x14ac:dyDescent="0.25">
      <c r="A5035" s="77" t="s">
        <v>2778</v>
      </c>
      <c r="B5035" s="77">
        <v>11548535</v>
      </c>
      <c r="C5035" s="77">
        <v>1439</v>
      </c>
      <c r="D5035" s="77"/>
      <c r="E5035" s="100">
        <v>1157</v>
      </c>
      <c r="F5035" s="101">
        <v>5785</v>
      </c>
      <c r="G5035" s="102">
        <v>189960</v>
      </c>
      <c r="H5035" s="103">
        <v>46170</v>
      </c>
      <c r="I5035" s="104"/>
      <c r="J5035" s="77"/>
      <c r="K5035" s="77" t="str">
        <f ca="1">+IF(ISERROR(MATCH([1]!WORKORDER[[#This Row],[TRAVELER]],[1]!Table1[TRAVELER],0)),K5035,"Shipped")</f>
        <v>Shipped</v>
      </c>
      <c r="L5035" s="77">
        <f ca="1">IF(ISERROR(MATCH([1]!WORKORDER[[#This Row],[TRAVELER]],[1]!Table1[TRAVELER],0)),L5035,#REF!)</f>
        <v>29641</v>
      </c>
    </row>
    <row r="5036" spans="1:12" hidden="1" x14ac:dyDescent="0.25">
      <c r="A5036" s="77" t="s">
        <v>2779</v>
      </c>
      <c r="B5036" s="77">
        <v>11548535</v>
      </c>
      <c r="C5036" s="77">
        <v>482</v>
      </c>
      <c r="D5036" s="77"/>
      <c r="E5036" s="100">
        <v>1077</v>
      </c>
      <c r="F5036" s="101">
        <v>5385</v>
      </c>
      <c r="G5036" s="102">
        <v>189960</v>
      </c>
      <c r="H5036" s="103">
        <v>46170</v>
      </c>
      <c r="I5036" s="104"/>
      <c r="J5036" s="77"/>
      <c r="K5036" s="77" t="str">
        <f ca="1">+IF(ISERROR(MATCH([1]!WORKORDER[[#This Row],[TRAVELER]],[1]!Table1[TRAVELER],0)),K5036,"Shipped")</f>
        <v>Shipped</v>
      </c>
      <c r="L5036" s="77">
        <f ca="1">IF(ISERROR(MATCH([1]!WORKORDER[[#This Row],[TRAVELER]],[1]!Table1[TRAVELER],0)),L5036,#REF!)</f>
        <v>29641</v>
      </c>
    </row>
    <row r="5037" spans="1:12" hidden="1" x14ac:dyDescent="0.25">
      <c r="A5037" s="77" t="s">
        <v>2780</v>
      </c>
      <c r="B5037" s="77" t="s">
        <v>866</v>
      </c>
      <c r="C5037" s="77">
        <v>1375</v>
      </c>
      <c r="D5037" s="77"/>
      <c r="E5037" s="100">
        <v>1125</v>
      </c>
      <c r="F5037" s="101">
        <v>23885</v>
      </c>
      <c r="G5037" s="102">
        <v>191397</v>
      </c>
      <c r="H5037" s="103">
        <v>46220</v>
      </c>
      <c r="I5037" s="104" t="s">
        <v>926</v>
      </c>
      <c r="J5037" s="77"/>
      <c r="K5037" s="77" t="str">
        <f ca="1">+IF(ISERROR(MATCH([1]!WORKORDER[[#This Row],[TRAVELER]],[1]!Table1[TRAVELER],0)),K5037,"Shipped")</f>
        <v>Shipped</v>
      </c>
      <c r="L5037" s="77">
        <f ca="1">IF(ISERROR(MATCH([1]!WORKORDER[[#This Row],[TRAVELER]],[1]!Table1[TRAVELER],0)),L5037,#REF!)</f>
        <v>29909</v>
      </c>
    </row>
    <row r="5038" spans="1:12" hidden="1" x14ac:dyDescent="0.25">
      <c r="A5038" s="77" t="s">
        <v>2781</v>
      </c>
      <c r="B5038" s="77" t="s">
        <v>955</v>
      </c>
      <c r="C5038" s="77">
        <v>88</v>
      </c>
      <c r="D5038" s="77"/>
      <c r="E5038" s="100">
        <v>1232</v>
      </c>
      <c r="F5038" s="101">
        <v>70000</v>
      </c>
      <c r="G5038" s="102">
        <v>190220</v>
      </c>
      <c r="H5038" s="103">
        <v>46178</v>
      </c>
      <c r="I5038" s="104" t="s">
        <v>927</v>
      </c>
      <c r="J5038" s="77"/>
      <c r="K5038" s="77" t="str">
        <f ca="1">+IF(ISERROR(MATCH([1]!WORKORDER[[#This Row],[TRAVELER]],[1]!Table1[TRAVELER],0)),K5038,"Shipped")</f>
        <v>Shipped</v>
      </c>
      <c r="L5038" s="77">
        <f ca="1">IF(ISERROR(MATCH([1]!WORKORDER[[#This Row],[TRAVELER]],[1]!Table1[TRAVELER],0)),L5038,#REF!)</f>
        <v>29801</v>
      </c>
    </row>
    <row r="5039" spans="1:12" hidden="1" x14ac:dyDescent="0.25">
      <c r="A5039" s="77" t="s">
        <v>2782</v>
      </c>
      <c r="B5039" s="77" t="s">
        <v>955</v>
      </c>
      <c r="C5039" s="77">
        <v>1588</v>
      </c>
      <c r="D5039" s="77"/>
      <c r="E5039" s="100">
        <v>1197</v>
      </c>
      <c r="F5039" s="101">
        <v>68000</v>
      </c>
      <c r="G5039" s="102">
        <v>190356</v>
      </c>
      <c r="H5039" s="103">
        <v>46183</v>
      </c>
      <c r="I5039" s="104" t="s">
        <v>927</v>
      </c>
      <c r="J5039" s="77"/>
      <c r="K5039" s="77" t="str">
        <f ca="1">+IF(ISERROR(MATCH([1]!WORKORDER[[#This Row],[TRAVELER]],[1]!Table1[TRAVELER],0)),K5039,"Shipped")</f>
        <v>Shipped</v>
      </c>
      <c r="L5039" s="77">
        <f ca="1">IF(ISERROR(MATCH([1]!WORKORDER[[#This Row],[TRAVELER]],[1]!Table1[TRAVELER],0)),L5039,#REF!)</f>
        <v>29801</v>
      </c>
    </row>
    <row r="5040" spans="1:12" hidden="1" x14ac:dyDescent="0.25">
      <c r="A5040" s="77" t="s">
        <v>2783</v>
      </c>
      <c r="B5040" s="77" t="s">
        <v>955</v>
      </c>
      <c r="C5040" s="77">
        <v>1326</v>
      </c>
      <c r="D5040" s="77"/>
      <c r="E5040" s="100">
        <v>1338</v>
      </c>
      <c r="F5040" s="101">
        <v>76000</v>
      </c>
      <c r="G5040" s="102">
        <v>190695</v>
      </c>
      <c r="H5040" s="103">
        <v>46196</v>
      </c>
      <c r="I5040" s="104" t="s">
        <v>927</v>
      </c>
      <c r="J5040" s="77"/>
      <c r="K5040" s="77" t="str">
        <f ca="1">+IF(ISERROR(MATCH([1]!WORKORDER[[#This Row],[TRAVELER]],[1]!Table1[TRAVELER],0)),K5040,"Shipped")</f>
        <v>Shipped</v>
      </c>
      <c r="L5040" s="77">
        <f ca="1">IF(ISERROR(MATCH([1]!WORKORDER[[#This Row],[TRAVELER]],[1]!Table1[TRAVELER],0)),L5040,#REF!)</f>
        <v>29801</v>
      </c>
    </row>
    <row r="5041" spans="1:12" hidden="1" x14ac:dyDescent="0.25">
      <c r="A5041" s="77" t="s">
        <v>2784</v>
      </c>
      <c r="B5041" s="77" t="s">
        <v>955</v>
      </c>
      <c r="C5041" s="77">
        <v>583</v>
      </c>
      <c r="D5041" s="77"/>
      <c r="E5041" s="100">
        <v>1320</v>
      </c>
      <c r="F5041" s="101">
        <v>75000</v>
      </c>
      <c r="G5041" s="102">
        <v>190436</v>
      </c>
      <c r="H5041" s="103">
        <v>46185</v>
      </c>
      <c r="I5041" s="104" t="s">
        <v>927</v>
      </c>
      <c r="J5041" s="77"/>
      <c r="K5041" s="77" t="str">
        <f ca="1">+IF(ISERROR(MATCH([1]!WORKORDER[[#This Row],[TRAVELER]],[1]!Table1[TRAVELER],0)),K5041,"Shipped")</f>
        <v>Shipped</v>
      </c>
      <c r="L5041" s="77">
        <f ca="1">IF(ISERROR(MATCH([1]!WORKORDER[[#This Row],[TRAVELER]],[1]!Table1[TRAVELER],0)),L5041,#REF!)</f>
        <v>29801</v>
      </c>
    </row>
    <row r="5042" spans="1:12" hidden="1" x14ac:dyDescent="0.25">
      <c r="A5042" s="77" t="s">
        <v>2785</v>
      </c>
      <c r="B5042" s="77" t="s">
        <v>955</v>
      </c>
      <c r="C5042" s="77">
        <v>785</v>
      </c>
      <c r="D5042" s="77"/>
      <c r="E5042" s="100">
        <v>1250</v>
      </c>
      <c r="F5042" s="101">
        <v>71000</v>
      </c>
      <c r="G5042" s="102">
        <v>190837</v>
      </c>
      <c r="H5042" s="103">
        <v>46199</v>
      </c>
      <c r="I5042" s="104" t="s">
        <v>927</v>
      </c>
      <c r="J5042" s="77"/>
      <c r="K5042" s="77" t="str">
        <f ca="1">+IF(ISERROR(MATCH([1]!WORKORDER[[#This Row],[TRAVELER]],[1]!Table1[TRAVELER],0)),K5042,"Shipped")</f>
        <v>Shipped</v>
      </c>
      <c r="L5042" s="77">
        <f ca="1">IF(ISERROR(MATCH([1]!WORKORDER[[#This Row],[TRAVELER]],[1]!Table1[TRAVELER],0)),L5042,#REF!)</f>
        <v>29801</v>
      </c>
    </row>
    <row r="5043" spans="1:12" hidden="1" x14ac:dyDescent="0.25">
      <c r="A5043" s="77" t="s">
        <v>2786</v>
      </c>
      <c r="B5043" s="77" t="s">
        <v>955</v>
      </c>
      <c r="C5043" s="77">
        <v>386</v>
      </c>
      <c r="D5043" s="77"/>
      <c r="E5043" s="100">
        <v>1232</v>
      </c>
      <c r="F5043" s="101">
        <v>70000</v>
      </c>
      <c r="G5043" s="102">
        <v>190577</v>
      </c>
      <c r="H5043" s="103">
        <v>46190</v>
      </c>
      <c r="I5043" s="104" t="s">
        <v>927</v>
      </c>
      <c r="J5043" s="77"/>
      <c r="K5043" s="77" t="str">
        <f ca="1">+IF(ISERROR(MATCH([1]!WORKORDER[[#This Row],[TRAVELER]],[1]!Table1[TRAVELER],0)),K5043,"Shipped")</f>
        <v>Shipped</v>
      </c>
      <c r="L5043" s="77">
        <f ca="1">IF(ISERROR(MATCH([1]!WORKORDER[[#This Row],[TRAVELER]],[1]!Table1[TRAVELER],0)),L5043,#REF!)</f>
        <v>29801</v>
      </c>
    </row>
    <row r="5044" spans="1:12" hidden="1" x14ac:dyDescent="0.25">
      <c r="A5044" s="77" t="s">
        <v>2787</v>
      </c>
      <c r="B5044" s="77" t="s">
        <v>955</v>
      </c>
      <c r="C5044" s="77">
        <v>767</v>
      </c>
      <c r="D5044" s="77"/>
      <c r="E5044" s="100">
        <v>1232</v>
      </c>
      <c r="F5044" s="101">
        <v>70000</v>
      </c>
      <c r="G5044" s="102">
        <v>190400</v>
      </c>
      <c r="H5044" s="103">
        <v>46184</v>
      </c>
      <c r="I5044" s="104" t="s">
        <v>927</v>
      </c>
      <c r="J5044" s="77"/>
      <c r="K5044" s="77" t="str">
        <f ca="1">+IF(ISERROR(MATCH([1]!WORKORDER[[#This Row],[TRAVELER]],[1]!Table1[TRAVELER],0)),K5044,"Shipped")</f>
        <v>Shipped</v>
      </c>
      <c r="L5044" s="77">
        <f ca="1">IF(ISERROR(MATCH([1]!WORKORDER[[#This Row],[TRAVELER]],[1]!Table1[TRAVELER],0)),L5044,#REF!)</f>
        <v>29801</v>
      </c>
    </row>
    <row r="5045" spans="1:12" hidden="1" x14ac:dyDescent="0.25">
      <c r="A5045" s="77" t="s">
        <v>2788</v>
      </c>
      <c r="B5045" s="77">
        <v>11548535</v>
      </c>
      <c r="C5045" s="77">
        <v>55</v>
      </c>
      <c r="D5045" s="77"/>
      <c r="E5045" s="100">
        <v>1115</v>
      </c>
      <c r="F5045" s="101">
        <v>5575</v>
      </c>
      <c r="G5045" s="102">
        <v>190512</v>
      </c>
      <c r="H5045" s="103">
        <v>46189</v>
      </c>
      <c r="I5045" s="104" t="s">
        <v>927</v>
      </c>
      <c r="J5045" s="77"/>
      <c r="K5045" s="77" t="str">
        <f ca="1">+IF(ISERROR(MATCH([1]!WORKORDER[[#This Row],[TRAVELER]],[1]!Table1[TRAVELER],0)),K5045,"Shipped")</f>
        <v>Shipped</v>
      </c>
      <c r="L5045" s="77">
        <f ca="1">IF(ISERROR(MATCH([1]!WORKORDER[[#This Row],[TRAVELER]],[1]!Table1[TRAVELER],0)),L5045,#REF!)</f>
        <v>29764</v>
      </c>
    </row>
    <row r="5046" spans="1:12" hidden="1" x14ac:dyDescent="0.25">
      <c r="A5046" s="77" t="s">
        <v>2789</v>
      </c>
      <c r="B5046" s="77">
        <v>11548535</v>
      </c>
      <c r="C5046" s="77">
        <v>823</v>
      </c>
      <c r="D5046" s="77"/>
      <c r="E5046" s="100">
        <v>1103</v>
      </c>
      <c r="F5046" s="101">
        <v>5515</v>
      </c>
      <c r="G5046" s="102">
        <v>190512</v>
      </c>
      <c r="H5046" s="103">
        <v>46189</v>
      </c>
      <c r="I5046" s="104" t="s">
        <v>927</v>
      </c>
      <c r="J5046" s="77"/>
      <c r="K5046" s="77" t="str">
        <f ca="1">+IF(ISERROR(MATCH([1]!WORKORDER[[#This Row],[TRAVELER]],[1]!Table1[TRAVELER],0)),K5046,"Shipped")</f>
        <v>Shipped</v>
      </c>
      <c r="L5046" s="77">
        <f ca="1">IF(ISERROR(MATCH([1]!WORKORDER[[#This Row],[TRAVELER]],[1]!Table1[TRAVELER],0)),L5046,#REF!)</f>
        <v>29764</v>
      </c>
    </row>
    <row r="5047" spans="1:12" hidden="1" x14ac:dyDescent="0.25">
      <c r="A5047" s="77" t="s">
        <v>2790</v>
      </c>
      <c r="B5047" s="77">
        <v>11548535</v>
      </c>
      <c r="C5047" s="77">
        <v>1425</v>
      </c>
      <c r="D5047" s="77"/>
      <c r="E5047" s="100">
        <v>1150</v>
      </c>
      <c r="F5047" s="101">
        <v>5750</v>
      </c>
      <c r="G5047" s="102">
        <v>190512</v>
      </c>
      <c r="H5047" s="103">
        <v>46189</v>
      </c>
      <c r="I5047" s="104" t="s">
        <v>927</v>
      </c>
      <c r="J5047" s="77"/>
      <c r="K5047" s="77" t="str">
        <f ca="1">+IF(ISERROR(MATCH([1]!WORKORDER[[#This Row],[TRAVELER]],[1]!Table1[TRAVELER],0)),K5047,"Shipped")</f>
        <v>Shipped</v>
      </c>
      <c r="L5047" s="77">
        <f ca="1">IF(ISERROR(MATCH([1]!WORKORDER[[#This Row],[TRAVELER]],[1]!Table1[TRAVELER],0)),L5047,#REF!)</f>
        <v>29764</v>
      </c>
    </row>
    <row r="5048" spans="1:12" hidden="1" x14ac:dyDescent="0.25">
      <c r="A5048" s="77" t="s">
        <v>2791</v>
      </c>
      <c r="B5048" s="77" t="s">
        <v>928</v>
      </c>
      <c r="C5048" s="77">
        <v>610</v>
      </c>
      <c r="D5048" s="77"/>
      <c r="E5048" s="100">
        <v>1057</v>
      </c>
      <c r="F5048" s="101">
        <v>68636</v>
      </c>
      <c r="G5048" s="102">
        <v>190673</v>
      </c>
      <c r="H5048" s="103">
        <v>46195</v>
      </c>
      <c r="I5048" s="104" t="s">
        <v>1835</v>
      </c>
      <c r="J5048" s="77"/>
      <c r="K5048" s="77" t="str">
        <f ca="1">+IF(ISERROR(MATCH([1]!WORKORDER[[#This Row],[TRAVELER]],[1]!Table1[TRAVELER],0)),K5048,"Shipped")</f>
        <v>Shipped</v>
      </c>
      <c r="L5048" s="77">
        <f ca="1">IF(ISERROR(MATCH([1]!WORKORDER[[#This Row],[TRAVELER]],[1]!Table1[TRAVELER],0)),L5048,#REF!)</f>
        <v>29764</v>
      </c>
    </row>
    <row r="5049" spans="1:12" hidden="1" x14ac:dyDescent="0.25">
      <c r="A5049" s="77" t="s">
        <v>2792</v>
      </c>
      <c r="B5049" s="77" t="s">
        <v>928</v>
      </c>
      <c r="C5049" s="77">
        <v>1362</v>
      </c>
      <c r="D5049" s="77"/>
      <c r="E5049" s="100">
        <v>1278</v>
      </c>
      <c r="F5049" s="101">
        <v>82987</v>
      </c>
      <c r="G5049" s="102">
        <v>190673</v>
      </c>
      <c r="H5049" s="103">
        <v>46195</v>
      </c>
      <c r="I5049" s="104" t="s">
        <v>1837</v>
      </c>
      <c r="J5049" s="77"/>
      <c r="K5049" s="77" t="str">
        <f ca="1">+IF(ISERROR(MATCH([1]!WORKORDER[[#This Row],[TRAVELER]],[1]!Table1[TRAVELER],0)),K5049,"Shipped")</f>
        <v>Shipped</v>
      </c>
      <c r="L5049" s="77">
        <f ca="1">IF(ISERROR(MATCH([1]!WORKORDER[[#This Row],[TRAVELER]],[1]!Table1[TRAVELER],0)),L5049,#REF!)</f>
        <v>29764</v>
      </c>
    </row>
    <row r="5050" spans="1:12" hidden="1" x14ac:dyDescent="0.25">
      <c r="A5050" s="77" t="s">
        <v>2793</v>
      </c>
      <c r="B5050" s="77" t="s">
        <v>928</v>
      </c>
      <c r="C5050" s="77">
        <v>90</v>
      </c>
      <c r="D5050" s="77"/>
      <c r="E5050" s="100">
        <v>1197</v>
      </c>
      <c r="F5050" s="101">
        <v>77727</v>
      </c>
      <c r="G5050" s="102">
        <v>190673</v>
      </c>
      <c r="H5050" s="103">
        <v>46195</v>
      </c>
      <c r="I5050" s="104" t="s">
        <v>1839</v>
      </c>
      <c r="J5050" s="77"/>
      <c r="K5050" s="77" t="str">
        <f ca="1">+IF(ISERROR(MATCH([1]!WORKORDER[[#This Row],[TRAVELER]],[1]!Table1[TRAVELER],0)),K5050,"Shipped")</f>
        <v>Shipped</v>
      </c>
      <c r="L5050" s="77">
        <f ca="1">IF(ISERROR(MATCH([1]!WORKORDER[[#This Row],[TRAVELER]],[1]!Table1[TRAVELER],0)),L5050,#REF!)</f>
        <v>29764</v>
      </c>
    </row>
    <row r="5051" spans="1:12" hidden="1" x14ac:dyDescent="0.25">
      <c r="A5051" s="77" t="s">
        <v>2794</v>
      </c>
      <c r="B5051" s="77" t="s">
        <v>928</v>
      </c>
      <c r="C5051" s="77">
        <v>1640</v>
      </c>
      <c r="D5051" s="77"/>
      <c r="E5051" s="100">
        <v>1176</v>
      </c>
      <c r="F5051" s="101">
        <v>76364</v>
      </c>
      <c r="G5051" s="102">
        <v>190673</v>
      </c>
      <c r="H5051" s="103">
        <v>46195</v>
      </c>
      <c r="I5051" s="104" t="s">
        <v>1842</v>
      </c>
      <c r="J5051" s="77"/>
      <c r="K5051" s="77" t="str">
        <f ca="1">+IF(ISERROR(MATCH([1]!WORKORDER[[#This Row],[TRAVELER]],[1]!Table1[TRAVELER],0)),K5051,"Shipped")</f>
        <v>Shipped</v>
      </c>
      <c r="L5051" s="77">
        <f ca="1">IF(ISERROR(MATCH([1]!WORKORDER[[#This Row],[TRAVELER]],[1]!Table1[TRAVELER],0)),L5051,#REF!)</f>
        <v>29764</v>
      </c>
    </row>
    <row r="5052" spans="1:12" hidden="1" x14ac:dyDescent="0.25">
      <c r="A5052" s="77" t="s">
        <v>2795</v>
      </c>
      <c r="B5052" s="77" t="s">
        <v>860</v>
      </c>
      <c r="C5052" s="77">
        <v>303</v>
      </c>
      <c r="D5052" s="77"/>
      <c r="E5052" s="100">
        <v>818</v>
      </c>
      <c r="F5052" s="101">
        <v>40900</v>
      </c>
      <c r="G5052" s="102">
        <v>190695</v>
      </c>
      <c r="H5052" s="103">
        <v>46196</v>
      </c>
      <c r="I5052" s="104" t="s">
        <v>1963</v>
      </c>
      <c r="J5052" s="77"/>
      <c r="K5052" s="77" t="str">
        <f ca="1">+IF(ISERROR(MATCH([1]!WORKORDER[[#This Row],[TRAVELER]],[1]!Table1[TRAVELER],0)),K5052,"Shipped")</f>
        <v>Shipped</v>
      </c>
      <c r="L5052" s="77">
        <f ca="1">IF(ISERROR(MATCH([1]!WORKORDER[[#This Row],[TRAVELER]],[1]!Table1[TRAVELER],0)),L5052,#REF!)</f>
        <v>29753</v>
      </c>
    </row>
    <row r="5053" spans="1:12" hidden="1" x14ac:dyDescent="0.25">
      <c r="A5053" s="77" t="s">
        <v>2796</v>
      </c>
      <c r="B5053" s="77" t="s">
        <v>860</v>
      </c>
      <c r="C5053" s="77">
        <v>507</v>
      </c>
      <c r="D5053" s="77"/>
      <c r="E5053" s="100">
        <v>756</v>
      </c>
      <c r="F5053" s="101">
        <v>37800</v>
      </c>
      <c r="G5053" s="102">
        <v>190695</v>
      </c>
      <c r="H5053" s="103">
        <v>46196</v>
      </c>
      <c r="I5053" s="104" t="s">
        <v>1964</v>
      </c>
      <c r="J5053" s="77"/>
      <c r="K5053" s="77" t="str">
        <f ca="1">+IF(ISERROR(MATCH([1]!WORKORDER[[#This Row],[TRAVELER]],[1]!Table1[TRAVELER],0)),K5053,"Shipped")</f>
        <v>Shipped</v>
      </c>
      <c r="L5053" s="77">
        <f ca="1">IF(ISERROR(MATCH([1]!WORKORDER[[#This Row],[TRAVELER]],[1]!Table1[TRAVELER],0)),L5053,#REF!)</f>
        <v>29753</v>
      </c>
    </row>
    <row r="5054" spans="1:12" hidden="1" x14ac:dyDescent="0.25">
      <c r="A5054" s="77" t="s">
        <v>2797</v>
      </c>
      <c r="B5054" s="77" t="s">
        <v>860</v>
      </c>
      <c r="C5054" s="77">
        <v>1584</v>
      </c>
      <c r="D5054" s="77"/>
      <c r="E5054" s="100">
        <v>945</v>
      </c>
      <c r="F5054" s="101">
        <v>47250</v>
      </c>
      <c r="G5054" s="102">
        <v>190695</v>
      </c>
      <c r="H5054" s="103">
        <v>46196</v>
      </c>
      <c r="I5054" s="104" t="s">
        <v>1965</v>
      </c>
      <c r="J5054" s="77"/>
      <c r="K5054" s="77" t="str">
        <f ca="1">+IF(ISERROR(MATCH([1]!WORKORDER[[#This Row],[TRAVELER]],[1]!Table1[TRAVELER],0)),K5054,"Shipped")</f>
        <v>Shipped</v>
      </c>
      <c r="L5054" s="77">
        <f ca="1">IF(ISERROR(MATCH([1]!WORKORDER[[#This Row],[TRAVELER]],[1]!Table1[TRAVELER],0)),L5054,#REF!)</f>
        <v>29753</v>
      </c>
    </row>
    <row r="5055" spans="1:12" hidden="1" x14ac:dyDescent="0.25">
      <c r="A5055" s="77" t="s">
        <v>2798</v>
      </c>
      <c r="B5055" s="77" t="s">
        <v>860</v>
      </c>
      <c r="C5055" s="77">
        <v>206</v>
      </c>
      <c r="D5055" s="77"/>
      <c r="E5055" s="100">
        <v>650</v>
      </c>
      <c r="F5055" s="101">
        <v>32500</v>
      </c>
      <c r="G5055" s="102">
        <v>190695</v>
      </c>
      <c r="H5055" s="103">
        <v>46196</v>
      </c>
      <c r="I5055" s="104" t="s">
        <v>1967</v>
      </c>
      <c r="J5055" s="77"/>
      <c r="K5055" s="77" t="str">
        <f ca="1">+IF(ISERROR(MATCH([1]!WORKORDER[[#This Row],[TRAVELER]],[1]!Table1[TRAVELER],0)),K5055,"Shipped")</f>
        <v>Shipped</v>
      </c>
      <c r="L5055" s="77">
        <f ca="1">IF(ISERROR(MATCH([1]!WORKORDER[[#This Row],[TRAVELER]],[1]!Table1[TRAVELER],0)),L5055,#REF!)</f>
        <v>29753</v>
      </c>
    </row>
    <row r="5056" spans="1:12" hidden="1" x14ac:dyDescent="0.25">
      <c r="A5056" s="77" t="s">
        <v>2799</v>
      </c>
      <c r="B5056" s="77" t="s">
        <v>925</v>
      </c>
      <c r="C5056" s="77">
        <v>1033</v>
      </c>
      <c r="D5056" s="77"/>
      <c r="E5056" s="100">
        <v>1361</v>
      </c>
      <c r="F5056" s="101">
        <v>2250</v>
      </c>
      <c r="G5056" s="102">
        <v>191145</v>
      </c>
      <c r="H5056" s="103">
        <v>46211</v>
      </c>
      <c r="I5056" s="104" t="s">
        <v>2198</v>
      </c>
      <c r="J5056" s="77"/>
      <c r="K5056" s="77" t="str">
        <f ca="1">+IF(ISERROR(MATCH([1]!WORKORDER[[#This Row],[TRAVELER]],[1]!Table1[TRAVELER],0)),K5056,"Shipped")</f>
        <v>Shipped</v>
      </c>
      <c r="L5056" s="77">
        <f ca="1">IF(ISERROR(MATCH([1]!WORKORDER[[#This Row],[TRAVELER]],[1]!Table1[TRAVELER],0)),L5056,#REF!)</f>
        <v>29819</v>
      </c>
    </row>
    <row r="5057" spans="1:12" hidden="1" x14ac:dyDescent="0.25">
      <c r="A5057" s="77" t="s">
        <v>2800</v>
      </c>
      <c r="B5057" s="77" t="s">
        <v>925</v>
      </c>
      <c r="C5057" s="77">
        <v>605</v>
      </c>
      <c r="D5057" s="77"/>
      <c r="E5057" s="100">
        <v>1435</v>
      </c>
      <c r="F5057" s="101">
        <v>12916</v>
      </c>
      <c r="G5057" s="102">
        <v>191105</v>
      </c>
      <c r="H5057" s="103">
        <v>46210</v>
      </c>
      <c r="I5057" s="110" t="s">
        <v>2199</v>
      </c>
      <c r="J5057" s="77"/>
      <c r="K5057" s="77" t="str">
        <f ca="1">+IF(ISERROR(MATCH([1]!WORKORDER[[#This Row],[TRAVELER]],[1]!Table1[TRAVELER],0)),K5057,"Shipped")</f>
        <v>Shipped</v>
      </c>
      <c r="L5057" s="77">
        <f ca="1">IF(ISERROR(MATCH([1]!WORKORDER[[#This Row],[TRAVELER]],[1]!Table1[TRAVELER],0)),L5057,#REF!)</f>
        <v>29819</v>
      </c>
    </row>
    <row r="5058" spans="1:12" hidden="1" x14ac:dyDescent="0.25">
      <c r="A5058" s="77" t="s">
        <v>2801</v>
      </c>
      <c r="B5058" s="77" t="s">
        <v>925</v>
      </c>
      <c r="C5058" s="77">
        <v>1681</v>
      </c>
      <c r="D5058" s="77"/>
      <c r="E5058" s="100">
        <v>1395</v>
      </c>
      <c r="F5058" s="101">
        <v>12556</v>
      </c>
      <c r="G5058" s="102">
        <v>191145</v>
      </c>
      <c r="H5058" s="103">
        <v>46211</v>
      </c>
      <c r="I5058" s="110" t="s">
        <v>2200</v>
      </c>
      <c r="J5058" s="77"/>
      <c r="K5058" s="77" t="str">
        <f ca="1">+IF(ISERROR(MATCH([1]!WORKORDER[[#This Row],[TRAVELER]],[1]!Table1[TRAVELER],0)),K5058,"Shipped")</f>
        <v>Shipped</v>
      </c>
      <c r="L5058" s="77">
        <f ca="1">IF(ISERROR(MATCH([1]!WORKORDER[[#This Row],[TRAVELER]],[1]!Table1[TRAVELER],0)),L5058,#REF!)</f>
        <v>29819</v>
      </c>
    </row>
    <row r="5059" spans="1:12" hidden="1" x14ac:dyDescent="0.25">
      <c r="A5059" s="77" t="s">
        <v>2802</v>
      </c>
      <c r="B5059" s="77" t="s">
        <v>925</v>
      </c>
      <c r="C5059" s="77">
        <v>824</v>
      </c>
      <c r="D5059" s="77"/>
      <c r="E5059" s="100">
        <v>1380</v>
      </c>
      <c r="F5059" s="101">
        <v>12421</v>
      </c>
      <c r="G5059" s="102">
        <v>191105</v>
      </c>
      <c r="H5059" s="103">
        <v>46210</v>
      </c>
      <c r="I5059" s="104" t="s">
        <v>2201</v>
      </c>
      <c r="J5059" s="77"/>
      <c r="K5059" s="77" t="str">
        <f ca="1">+IF(ISERROR(MATCH([1]!WORKORDER[[#This Row],[TRAVELER]],[1]!Table1[TRAVELER],0)),K5059,"Shipped")</f>
        <v>Shipped</v>
      </c>
      <c r="L5059" s="77">
        <f ca="1">IF(ISERROR(MATCH([1]!WORKORDER[[#This Row],[TRAVELER]],[1]!Table1[TRAVELER],0)),L5059,#REF!)</f>
        <v>29819</v>
      </c>
    </row>
    <row r="5060" spans="1:12" hidden="1" x14ac:dyDescent="0.25">
      <c r="A5060" s="77" t="s">
        <v>2803</v>
      </c>
      <c r="B5060" s="77">
        <v>11548535</v>
      </c>
      <c r="C5060" s="77">
        <v>19</v>
      </c>
      <c r="D5060" s="77"/>
      <c r="E5060" s="100">
        <v>1019</v>
      </c>
      <c r="F5060" s="101">
        <v>5095</v>
      </c>
      <c r="G5060" s="102">
        <v>191252</v>
      </c>
      <c r="H5060" s="103">
        <v>46216</v>
      </c>
      <c r="I5060" s="104"/>
      <c r="J5060" s="77"/>
      <c r="K5060" s="77" t="str">
        <f ca="1">+IF(ISERROR(MATCH([1]!WORKORDER[[#This Row],[TRAVELER]],[1]!Table1[TRAVELER],0)),K5060,"Shipped")</f>
        <v>Shipped</v>
      </c>
      <c r="L5060" s="77">
        <f ca="1">IF(ISERROR(MATCH([1]!WORKORDER[[#This Row],[TRAVELER]],[1]!Table1[TRAVELER],0)),L5060,#REF!)</f>
        <v>29862</v>
      </c>
    </row>
    <row r="5061" spans="1:12" hidden="1" x14ac:dyDescent="0.25">
      <c r="A5061" s="77" t="s">
        <v>2804</v>
      </c>
      <c r="B5061" s="77">
        <v>11548535</v>
      </c>
      <c r="C5061" s="77">
        <v>467</v>
      </c>
      <c r="D5061" s="77"/>
      <c r="E5061" s="100">
        <v>1156</v>
      </c>
      <c r="F5061" s="101">
        <v>5780</v>
      </c>
      <c r="G5061" s="102">
        <v>191252</v>
      </c>
      <c r="H5061" s="103">
        <v>46216</v>
      </c>
      <c r="I5061" s="104"/>
      <c r="J5061" s="77"/>
      <c r="K5061" s="77" t="str">
        <f ca="1">+IF(ISERROR(MATCH([1]!WORKORDER[[#This Row],[TRAVELER]],[1]!Table1[TRAVELER],0)),K5061,"Shipped")</f>
        <v>Shipped</v>
      </c>
      <c r="L5061" s="77">
        <f ca="1">IF(ISERROR(MATCH([1]!WORKORDER[[#This Row],[TRAVELER]],[1]!Table1[TRAVELER],0)),L5061,#REF!)</f>
        <v>29862</v>
      </c>
    </row>
    <row r="5062" spans="1:12" hidden="1" x14ac:dyDescent="0.25">
      <c r="A5062" s="77" t="s">
        <v>2805</v>
      </c>
      <c r="B5062" s="77" t="s">
        <v>952</v>
      </c>
      <c r="C5062" s="77">
        <v>496</v>
      </c>
      <c r="D5062" s="77"/>
      <c r="E5062" s="100">
        <v>882</v>
      </c>
      <c r="F5062" s="101">
        <v>22273</v>
      </c>
      <c r="G5062" s="102">
        <v>192887</v>
      </c>
      <c r="H5062" s="103">
        <v>46239</v>
      </c>
      <c r="I5062" s="104" t="s">
        <v>2543</v>
      </c>
      <c r="J5062" s="77"/>
      <c r="K5062" s="77" t="str">
        <f ca="1">+IF(ISERROR(MATCH([1]!WORKORDER[[#This Row],[TRAVELER]],[1]!Table1[TRAVELER],0)),K5062,"Shipped")</f>
        <v>Shipped</v>
      </c>
      <c r="L5062" s="77">
        <f ca="1">IF(ISERROR(MATCH([1]!WORKORDER[[#This Row],[TRAVELER]],[1]!Table1[TRAVELER],0)),L5062,#REF!)</f>
        <v>29946</v>
      </c>
    </row>
    <row r="5063" spans="1:12" hidden="1" x14ac:dyDescent="0.25">
      <c r="A5063" s="77">
        <v>715948</v>
      </c>
      <c r="B5063" s="77" t="s">
        <v>988</v>
      </c>
      <c r="C5063" s="77">
        <v>525</v>
      </c>
      <c r="D5063" s="77"/>
      <c r="E5063" s="100">
        <v>1143</v>
      </c>
      <c r="F5063" s="101">
        <v>41264</v>
      </c>
      <c r="G5063" s="102">
        <v>193371</v>
      </c>
      <c r="H5063" s="103">
        <v>46255</v>
      </c>
      <c r="I5063" s="104"/>
      <c r="J5063" s="77"/>
      <c r="K5063" s="77">
        <f ca="1">+IF(ISERROR(MATCH([1]!WORKORDER[[#This Row],[TRAVELER]],[1]!Table1[TRAVELER],0)),K5063,"Shipped")</f>
        <v>0</v>
      </c>
      <c r="L5063" s="77">
        <f ca="1">IF(ISERROR(MATCH([1]!WORKORDER[[#This Row],[TRAVELER]],[1]!Table1[TRAVELER],0)),L5063,#REF!)</f>
        <v>0</v>
      </c>
    </row>
    <row r="5064" spans="1:12" hidden="1" x14ac:dyDescent="0.25">
      <c r="A5064" s="77">
        <v>715949</v>
      </c>
      <c r="B5064" s="77" t="s">
        <v>988</v>
      </c>
      <c r="C5064" s="77">
        <v>51</v>
      </c>
      <c r="D5064" s="77"/>
      <c r="E5064" s="100">
        <v>1118</v>
      </c>
      <c r="F5064" s="101">
        <v>40361</v>
      </c>
      <c r="G5064" s="102">
        <v>193371</v>
      </c>
      <c r="H5064" s="103">
        <v>46255</v>
      </c>
      <c r="I5064" s="104"/>
      <c r="J5064" s="77"/>
      <c r="K5064" s="77">
        <f ca="1">+IF(ISERROR(MATCH([1]!WORKORDER[[#This Row],[TRAVELER]],[1]!Table1[TRAVELER],0)),K5064,"Shipped")</f>
        <v>0</v>
      </c>
      <c r="L5064" s="77">
        <f ca="1">IF(ISERROR(MATCH([1]!WORKORDER[[#This Row],[TRAVELER]],[1]!Table1[TRAVELER],0)),L5064,#REF!)</f>
        <v>0</v>
      </c>
    </row>
    <row r="5065" spans="1:12" hidden="1" x14ac:dyDescent="0.25">
      <c r="A5065" s="77">
        <v>715950</v>
      </c>
      <c r="B5065" s="77" t="s">
        <v>988</v>
      </c>
      <c r="C5065" s="77">
        <v>1631</v>
      </c>
      <c r="D5065" s="77"/>
      <c r="E5065" s="100">
        <v>1105</v>
      </c>
      <c r="F5065" s="101">
        <v>39892</v>
      </c>
      <c r="G5065" s="102">
        <v>193371</v>
      </c>
      <c r="H5065" s="103">
        <v>46255</v>
      </c>
      <c r="I5065" s="104"/>
      <c r="J5065" s="77"/>
      <c r="K5065" s="77">
        <f ca="1">+IF(ISERROR(MATCH([1]!WORKORDER[[#This Row],[TRAVELER]],[1]!Table1[TRAVELER],0)),K5065,"Shipped")</f>
        <v>0</v>
      </c>
      <c r="L5065" s="77">
        <f ca="1">IF(ISERROR(MATCH([1]!WORKORDER[[#This Row],[TRAVELER]],[1]!Table1[TRAVELER],0)),L5065,#REF!)</f>
        <v>0</v>
      </c>
    </row>
    <row r="5066" spans="1:12" hidden="1" x14ac:dyDescent="0.25">
      <c r="A5066" s="77">
        <v>715951</v>
      </c>
      <c r="B5066" s="77" t="s">
        <v>988</v>
      </c>
      <c r="C5066" s="77">
        <v>1428</v>
      </c>
      <c r="D5066" s="77"/>
      <c r="E5066" s="100">
        <v>1154</v>
      </c>
      <c r="F5066" s="101">
        <v>41661</v>
      </c>
      <c r="G5066" s="102">
        <v>193371</v>
      </c>
      <c r="H5066" s="103">
        <v>46255</v>
      </c>
      <c r="I5066" s="104"/>
      <c r="J5066" s="77"/>
      <c r="K5066" s="77">
        <f ca="1">+IF(ISERROR(MATCH([1]!WORKORDER[[#This Row],[TRAVELER]],[1]!Table1[TRAVELER],0)),K5066,"Shipped")</f>
        <v>0</v>
      </c>
      <c r="L5066" s="77">
        <f ca="1">IF(ISERROR(MATCH([1]!WORKORDER[[#This Row],[TRAVELER]],[1]!Table1[TRAVELER],0)),L5066,#REF!)</f>
        <v>0</v>
      </c>
    </row>
    <row r="5067" spans="1:12" hidden="1" x14ac:dyDescent="0.25">
      <c r="A5067" s="77">
        <v>715966</v>
      </c>
      <c r="B5067" s="77" t="s">
        <v>989</v>
      </c>
      <c r="C5067" s="77">
        <v>808</v>
      </c>
      <c r="D5067" s="77"/>
      <c r="E5067" s="100">
        <v>1178</v>
      </c>
      <c r="F5067" s="101">
        <v>68889</v>
      </c>
      <c r="G5067" s="102">
        <v>193371</v>
      </c>
      <c r="H5067" s="103">
        <v>46255</v>
      </c>
      <c r="I5067" s="104"/>
      <c r="J5067" s="77"/>
      <c r="K5067" s="77">
        <f ca="1">+IF(ISERROR(MATCH([1]!WORKORDER[[#This Row],[TRAVELER]],[1]!Table1[TRAVELER],0)),K5067,"Shipped")</f>
        <v>0</v>
      </c>
      <c r="L5067" s="77">
        <f ca="1">IF(ISERROR(MATCH([1]!WORKORDER[[#This Row],[TRAVELER]],[1]!Table1[TRAVELER],0)),L5067,#REF!)</f>
        <v>0</v>
      </c>
    </row>
    <row r="5068" spans="1:12" hidden="1" x14ac:dyDescent="0.25">
      <c r="A5068" s="77">
        <v>715967</v>
      </c>
      <c r="B5068" s="77" t="s">
        <v>989</v>
      </c>
      <c r="C5068" s="77">
        <v>57</v>
      </c>
      <c r="D5068" s="77"/>
      <c r="E5068" s="100">
        <v>1099</v>
      </c>
      <c r="F5068" s="101">
        <v>64269</v>
      </c>
      <c r="G5068" s="102">
        <v>193371</v>
      </c>
      <c r="H5068" s="103">
        <v>46255</v>
      </c>
      <c r="I5068" s="104"/>
      <c r="J5068" s="77"/>
      <c r="K5068" s="77">
        <f ca="1">+IF(ISERROR(MATCH([1]!WORKORDER[[#This Row],[TRAVELER]],[1]!Table1[TRAVELER],0)),K5068,"Shipped")</f>
        <v>0</v>
      </c>
      <c r="L5068" s="77">
        <f ca="1">IF(ISERROR(MATCH([1]!WORKORDER[[#This Row],[TRAVELER]],[1]!Table1[TRAVELER],0)),L5068,#REF!)</f>
        <v>0</v>
      </c>
    </row>
    <row r="5069" spans="1:12" hidden="1" x14ac:dyDescent="0.25">
      <c r="A5069" s="77">
        <v>715968</v>
      </c>
      <c r="B5069" s="77" t="s">
        <v>989</v>
      </c>
      <c r="C5069" s="77">
        <v>1696</v>
      </c>
      <c r="D5069" s="77"/>
      <c r="E5069" s="100">
        <v>1199</v>
      </c>
      <c r="F5069" s="101">
        <v>70117</v>
      </c>
      <c r="G5069" s="102">
        <v>193371</v>
      </c>
      <c r="H5069" s="103">
        <v>46255</v>
      </c>
      <c r="I5069" s="104"/>
      <c r="J5069" s="77"/>
      <c r="K5069" s="77">
        <f ca="1">+IF(ISERROR(MATCH([1]!WORKORDER[[#This Row],[TRAVELER]],[1]!Table1[TRAVELER],0)),K5069,"Shipped")</f>
        <v>0</v>
      </c>
      <c r="L5069" s="77">
        <f ca="1">IF(ISERROR(MATCH([1]!WORKORDER[[#This Row],[TRAVELER]],[1]!Table1[TRAVELER],0)),L5069,#REF!)</f>
        <v>0</v>
      </c>
    </row>
    <row r="5070" spans="1:12" hidden="1" x14ac:dyDescent="0.25">
      <c r="A5070" s="77">
        <v>715969</v>
      </c>
      <c r="B5070" s="77" t="s">
        <v>989</v>
      </c>
      <c r="C5070" s="77">
        <v>860</v>
      </c>
      <c r="D5070" s="77"/>
      <c r="E5070" s="100">
        <v>1087</v>
      </c>
      <c r="F5070" s="101">
        <v>63567</v>
      </c>
      <c r="G5070" s="102">
        <v>193371</v>
      </c>
      <c r="H5070" s="103">
        <v>46255</v>
      </c>
      <c r="I5070" s="104"/>
      <c r="J5070" s="77"/>
      <c r="K5070" s="77">
        <f ca="1">+IF(ISERROR(MATCH([1]!WORKORDER[[#This Row],[TRAVELER]],[1]!Table1[TRAVELER],0)),K5070,"Shipped")</f>
        <v>0</v>
      </c>
      <c r="L5070" s="77">
        <f ca="1">IF(ISERROR(MATCH([1]!WORKORDER[[#This Row],[TRAVELER]],[1]!Table1[TRAVELER],0)),L5070,#REF!)</f>
        <v>0</v>
      </c>
    </row>
    <row r="5071" spans="1:12" hidden="1" x14ac:dyDescent="0.25">
      <c r="A5071" s="77">
        <v>716032</v>
      </c>
      <c r="B5071" s="77" t="s">
        <v>960</v>
      </c>
      <c r="C5071" s="77">
        <v>464</v>
      </c>
      <c r="D5071" s="77"/>
      <c r="E5071" s="100">
        <v>1038</v>
      </c>
      <c r="F5071" s="101">
        <v>8579</v>
      </c>
      <c r="G5071" s="102">
        <v>193371</v>
      </c>
      <c r="H5071" s="103">
        <v>46255</v>
      </c>
      <c r="I5071" s="104"/>
      <c r="J5071" s="77"/>
      <c r="K5071" s="77">
        <f ca="1">+IF(ISERROR(MATCH([1]!WORKORDER[[#This Row],[TRAVELER]],[1]!Table1[TRAVELER],0)),K5071,"Shipped")</f>
        <v>0</v>
      </c>
      <c r="L5071" s="77">
        <f ca="1">IF(ISERROR(MATCH([1]!WORKORDER[[#This Row],[TRAVELER]],[1]!Table1[TRAVELER],0)),L5071,#REF!)</f>
        <v>0</v>
      </c>
    </row>
    <row r="5072" spans="1:12" hidden="1" x14ac:dyDescent="0.25">
      <c r="A5072" s="77">
        <v>716034</v>
      </c>
      <c r="B5072" s="77" t="s">
        <v>960</v>
      </c>
      <c r="C5072" s="77">
        <v>1752</v>
      </c>
      <c r="D5072" s="77"/>
      <c r="E5072" s="100">
        <v>1480</v>
      </c>
      <c r="F5072" s="101">
        <v>12231</v>
      </c>
      <c r="G5072" s="102">
        <v>193371</v>
      </c>
      <c r="H5072" s="103">
        <v>46255</v>
      </c>
      <c r="I5072" s="104"/>
      <c r="J5072" s="77"/>
      <c r="K5072" s="77">
        <f ca="1">+IF(ISERROR(MATCH([1]!WORKORDER[[#This Row],[TRAVELER]],[1]!Table1[TRAVELER],0)),K5072,"Shipped")</f>
        <v>0</v>
      </c>
      <c r="L5072" s="77">
        <f ca="1">IF(ISERROR(MATCH([1]!WORKORDER[[#This Row],[TRAVELER]],[1]!Table1[TRAVELER],0)),L5072,#REF!)</f>
        <v>0</v>
      </c>
    </row>
    <row r="5073" spans="1:12" hidden="1" x14ac:dyDescent="0.25">
      <c r="A5073" s="77">
        <v>716042</v>
      </c>
      <c r="B5073" s="77" t="s">
        <v>960</v>
      </c>
      <c r="C5073" s="77">
        <v>1822</v>
      </c>
      <c r="D5073" s="77"/>
      <c r="E5073" s="100">
        <v>1465</v>
      </c>
      <c r="F5073" s="101">
        <v>12107</v>
      </c>
      <c r="G5073" s="102">
        <v>193371</v>
      </c>
      <c r="H5073" s="103">
        <v>46255</v>
      </c>
      <c r="I5073" s="104"/>
      <c r="J5073" s="77"/>
      <c r="K5073" s="77">
        <f ca="1">+IF(ISERROR(MATCH([1]!WORKORDER[[#This Row],[TRAVELER]],[1]!Table1[TRAVELER],0)),K5073,"Shipped")</f>
        <v>0</v>
      </c>
      <c r="L5073" s="77">
        <f ca="1">IF(ISERROR(MATCH([1]!WORKORDER[[#This Row],[TRAVELER]],[1]!Table1[TRAVELER],0)),L5073,#REF!)</f>
        <v>0</v>
      </c>
    </row>
    <row r="5074" spans="1:12" hidden="1" x14ac:dyDescent="0.25">
      <c r="A5074" s="77">
        <v>716464</v>
      </c>
      <c r="B5074" s="77" t="s">
        <v>1057</v>
      </c>
      <c r="C5074" s="77">
        <v>1575</v>
      </c>
      <c r="D5074" s="77"/>
      <c r="E5074" s="100">
        <v>1129</v>
      </c>
      <c r="F5074" s="101">
        <v>43257</v>
      </c>
      <c r="G5074" s="102">
        <v>193371</v>
      </c>
      <c r="H5074" s="103">
        <v>46255</v>
      </c>
      <c r="I5074" s="104"/>
      <c r="J5074" s="77"/>
      <c r="K5074" s="77">
        <f ca="1">+IF(ISERROR(MATCH([1]!WORKORDER[[#This Row],[TRAVELER]],[1]!Table1[TRAVELER],0)),K5074,"Shipped")</f>
        <v>0</v>
      </c>
      <c r="L5074" s="77">
        <f ca="1">IF(ISERROR(MATCH([1]!WORKORDER[[#This Row],[TRAVELER]],[1]!Table1[TRAVELER],0)),L5074,#REF!)</f>
        <v>0</v>
      </c>
    </row>
    <row r="5075" spans="1:12" hidden="1" x14ac:dyDescent="0.25">
      <c r="A5075" s="77">
        <v>716465</v>
      </c>
      <c r="B5075" s="77" t="s">
        <v>1057</v>
      </c>
      <c r="C5075" s="77">
        <v>1784</v>
      </c>
      <c r="D5075" s="77"/>
      <c r="E5075" s="100">
        <v>1159</v>
      </c>
      <c r="F5075" s="101">
        <v>44406</v>
      </c>
      <c r="G5075" s="102">
        <v>193371</v>
      </c>
      <c r="H5075" s="103">
        <v>46255</v>
      </c>
      <c r="I5075" s="104"/>
      <c r="J5075" s="77"/>
      <c r="K5075" s="77">
        <f ca="1">+IF(ISERROR(MATCH([1]!WORKORDER[[#This Row],[TRAVELER]],[1]!Table1[TRAVELER],0)),K5075,"Shipped")</f>
        <v>0</v>
      </c>
      <c r="L5075" s="77">
        <f ca="1">IF(ISERROR(MATCH([1]!WORKORDER[[#This Row],[TRAVELER]],[1]!Table1[TRAVELER],0)),L5075,#REF!)</f>
        <v>0</v>
      </c>
    </row>
    <row r="5076" spans="1:12" hidden="1" x14ac:dyDescent="0.25">
      <c r="A5076" s="77">
        <v>716466</v>
      </c>
      <c r="B5076" s="77" t="s">
        <v>1057</v>
      </c>
      <c r="C5076" s="77">
        <v>396</v>
      </c>
      <c r="D5076" s="77"/>
      <c r="E5076" s="100">
        <v>1129</v>
      </c>
      <c r="F5076" s="101">
        <v>43406</v>
      </c>
      <c r="G5076" s="102">
        <v>193371</v>
      </c>
      <c r="H5076" s="103">
        <v>46255</v>
      </c>
      <c r="I5076" s="104"/>
      <c r="J5076" s="77"/>
      <c r="K5076" s="77">
        <f ca="1">+IF(ISERROR(MATCH([1]!WORKORDER[[#This Row],[TRAVELER]],[1]!Table1[TRAVELER],0)),K5076,"Shipped")</f>
        <v>0</v>
      </c>
      <c r="L5076" s="77">
        <f ca="1">IF(ISERROR(MATCH([1]!WORKORDER[[#This Row],[TRAVELER]],[1]!Table1[TRAVELER],0)),L5076,#REF!)</f>
        <v>0</v>
      </c>
    </row>
    <row r="5077" spans="1:12" hidden="1" x14ac:dyDescent="0.25">
      <c r="A5077" s="77">
        <v>716467</v>
      </c>
      <c r="B5077" s="77" t="s">
        <v>1057</v>
      </c>
      <c r="C5077" s="77">
        <v>629</v>
      </c>
      <c r="D5077" s="77"/>
      <c r="E5077" s="100">
        <v>1120</v>
      </c>
      <c r="F5077" s="101">
        <v>42912</v>
      </c>
      <c r="G5077" s="102">
        <v>193371</v>
      </c>
      <c r="H5077" s="103">
        <v>46255</v>
      </c>
      <c r="I5077" s="104"/>
      <c r="J5077" s="77"/>
      <c r="K5077" s="77">
        <f ca="1">+IF(ISERROR(MATCH([1]!WORKORDER[[#This Row],[TRAVELER]],[1]!Table1[TRAVELER],0)),K5077,"Shipped")</f>
        <v>0</v>
      </c>
      <c r="L5077" s="77">
        <f ca="1">IF(ISERROR(MATCH([1]!WORKORDER[[#This Row],[TRAVELER]],[1]!Table1[TRAVELER],0)),L5077,#REF!)</f>
        <v>0</v>
      </c>
    </row>
    <row r="5078" spans="1:12" hidden="1" x14ac:dyDescent="0.25">
      <c r="A5078" s="77">
        <v>716468</v>
      </c>
      <c r="B5078" s="77" t="s">
        <v>1057</v>
      </c>
      <c r="C5078" s="77">
        <v>462</v>
      </c>
      <c r="D5078" s="77"/>
      <c r="E5078" s="100">
        <v>1195</v>
      </c>
      <c r="F5078" s="101">
        <v>45785</v>
      </c>
      <c r="G5078" s="102">
        <v>193371</v>
      </c>
      <c r="H5078" s="103">
        <v>46255</v>
      </c>
      <c r="I5078" s="104"/>
      <c r="J5078" s="77"/>
      <c r="K5078" s="77">
        <f ca="1">+IF(ISERROR(MATCH([1]!WORKORDER[[#This Row],[TRAVELER]],[1]!Table1[TRAVELER],0)),K5078,"Shipped")</f>
        <v>0</v>
      </c>
      <c r="L5078" s="77">
        <f ca="1">IF(ISERROR(MATCH([1]!WORKORDER[[#This Row],[TRAVELER]],[1]!Table1[TRAVELER],0)),L5078,#REF!)</f>
        <v>0</v>
      </c>
    </row>
    <row r="5079" spans="1:12" hidden="1" x14ac:dyDescent="0.25">
      <c r="A5079" s="77">
        <v>716469</v>
      </c>
      <c r="B5079" s="77" t="s">
        <v>1057</v>
      </c>
      <c r="C5079" s="77">
        <v>616</v>
      </c>
      <c r="D5079" s="77"/>
      <c r="E5079" s="100">
        <v>1089</v>
      </c>
      <c r="F5079" s="101">
        <v>41724</v>
      </c>
      <c r="G5079" s="102">
        <v>193371</v>
      </c>
      <c r="H5079" s="103">
        <v>46255</v>
      </c>
      <c r="I5079" s="104"/>
      <c r="J5079" s="77"/>
      <c r="K5079" s="77">
        <f ca="1">+IF(ISERROR(MATCH([1]!WORKORDER[[#This Row],[TRAVELER]],[1]!Table1[TRAVELER],0)),K5079,"Shipped")</f>
        <v>0</v>
      </c>
      <c r="L5079" s="77">
        <f ca="1">IF(ISERROR(MATCH([1]!WORKORDER[[#This Row],[TRAVELER]],[1]!Table1[TRAVELER],0)),L5079,#REF!)</f>
        <v>0</v>
      </c>
    </row>
    <row r="5080" spans="1:12" hidden="1" x14ac:dyDescent="0.25">
      <c r="A5080" s="77">
        <v>716886</v>
      </c>
      <c r="B5080" s="77" t="s">
        <v>945</v>
      </c>
      <c r="C5080" s="77">
        <v>1017</v>
      </c>
      <c r="D5080" s="77"/>
      <c r="E5080" s="100">
        <v>794</v>
      </c>
      <c r="F5080" s="101">
        <v>28768</v>
      </c>
      <c r="G5080" s="102">
        <v>193371</v>
      </c>
      <c r="H5080" s="103">
        <v>46255</v>
      </c>
      <c r="I5080" s="104"/>
      <c r="J5080" s="77"/>
      <c r="K5080" s="77">
        <f ca="1">+IF(ISERROR(MATCH([1]!WORKORDER[[#This Row],[TRAVELER]],[1]!Table1[TRAVELER],0)),K5080,"Shipped")</f>
        <v>0</v>
      </c>
      <c r="L5080" s="77">
        <f ca="1">IF(ISERROR(MATCH([1]!WORKORDER[[#This Row],[TRAVELER]],[1]!Table1[TRAVELER],0)),L5080,#REF!)</f>
        <v>0</v>
      </c>
    </row>
    <row r="5081" spans="1:12" hidden="1" x14ac:dyDescent="0.25">
      <c r="A5081" s="77">
        <v>716887</v>
      </c>
      <c r="B5081" s="77" t="s">
        <v>945</v>
      </c>
      <c r="C5081" s="77">
        <v>1659</v>
      </c>
      <c r="D5081" s="77"/>
      <c r="E5081" s="100">
        <v>815</v>
      </c>
      <c r="F5081" s="101">
        <v>29529</v>
      </c>
      <c r="G5081" s="102">
        <v>193371</v>
      </c>
      <c r="H5081" s="103">
        <v>46255</v>
      </c>
      <c r="I5081" s="104"/>
      <c r="J5081" s="77"/>
      <c r="K5081" s="77">
        <f ca="1">+IF(ISERROR(MATCH([1]!WORKORDER[[#This Row],[TRAVELER]],[1]!Table1[TRAVELER],0)),K5081,"Shipped")</f>
        <v>0</v>
      </c>
      <c r="L5081" s="77">
        <f ca="1">IF(ISERROR(MATCH([1]!WORKORDER[[#This Row],[TRAVELER]],[1]!Table1[TRAVELER],0)),L5081,#REF!)</f>
        <v>0</v>
      </c>
    </row>
    <row r="5082" spans="1:12" hidden="1" x14ac:dyDescent="0.25">
      <c r="A5082" s="77">
        <v>716888</v>
      </c>
      <c r="B5082" s="77" t="s">
        <v>945</v>
      </c>
      <c r="C5082" s="77">
        <v>1314</v>
      </c>
      <c r="D5082" s="77"/>
      <c r="E5082" s="100">
        <v>875</v>
      </c>
      <c r="F5082" s="101">
        <v>31703</v>
      </c>
      <c r="G5082" s="102">
        <v>193371</v>
      </c>
      <c r="H5082" s="103">
        <v>46255</v>
      </c>
      <c r="I5082" s="104"/>
      <c r="J5082" s="77"/>
      <c r="K5082" s="77">
        <f ca="1">+IF(ISERROR(MATCH([1]!WORKORDER[[#This Row],[TRAVELER]],[1]!Table1[TRAVELER],0)),K5082,"Shipped")</f>
        <v>0</v>
      </c>
      <c r="L5082" s="77">
        <f ca="1">IF(ISERROR(MATCH([1]!WORKORDER[[#This Row],[TRAVELER]],[1]!Table1[TRAVELER],0)),L5082,#REF!)</f>
        <v>0</v>
      </c>
    </row>
    <row r="5083" spans="1:12" hidden="1" x14ac:dyDescent="0.25">
      <c r="A5083" s="77">
        <v>716889</v>
      </c>
      <c r="B5083" s="77" t="s">
        <v>945</v>
      </c>
      <c r="C5083" s="77">
        <v>304</v>
      </c>
      <c r="D5083" s="77"/>
      <c r="E5083" s="100">
        <v>773</v>
      </c>
      <c r="F5083" s="101">
        <v>28007</v>
      </c>
      <c r="G5083" s="102">
        <v>193371</v>
      </c>
      <c r="H5083" s="103">
        <v>46255</v>
      </c>
      <c r="I5083" s="104"/>
      <c r="J5083" s="77"/>
      <c r="K5083" s="77">
        <f ca="1">+IF(ISERROR(MATCH([1]!WORKORDER[[#This Row],[TRAVELER]],[1]!Table1[TRAVELER],0)),K5083,"Shipped")</f>
        <v>0</v>
      </c>
      <c r="L5083" s="77">
        <f ca="1">IF(ISERROR(MATCH([1]!WORKORDER[[#This Row],[TRAVELER]],[1]!Table1[TRAVELER],0)),L5083,#REF!)</f>
        <v>0</v>
      </c>
    </row>
    <row r="5084" spans="1:12" hidden="1" x14ac:dyDescent="0.25">
      <c r="A5084" s="77">
        <v>716890</v>
      </c>
      <c r="B5084" s="77" t="s">
        <v>945</v>
      </c>
      <c r="C5084" s="77">
        <v>1568</v>
      </c>
      <c r="D5084" s="77"/>
      <c r="E5084" s="100">
        <v>853</v>
      </c>
      <c r="F5084" s="101">
        <v>30906</v>
      </c>
      <c r="G5084" s="102">
        <v>193371</v>
      </c>
      <c r="H5084" s="103">
        <v>46255</v>
      </c>
      <c r="I5084" s="104"/>
      <c r="J5084" s="77"/>
      <c r="K5084" s="77">
        <f ca="1">+IF(ISERROR(MATCH([1]!WORKORDER[[#This Row],[TRAVELER]],[1]!Table1[TRAVELER],0)),K5084,"Shipped")</f>
        <v>0</v>
      </c>
      <c r="L5084" s="77">
        <f ca="1">IF(ISERROR(MATCH([1]!WORKORDER[[#This Row],[TRAVELER]],[1]!Table1[TRAVELER],0)),L5084,#REF!)</f>
        <v>0</v>
      </c>
    </row>
    <row r="5085" spans="1:12" hidden="1" x14ac:dyDescent="0.25">
      <c r="A5085" s="77">
        <v>716891</v>
      </c>
      <c r="B5085" s="77" t="s">
        <v>945</v>
      </c>
      <c r="C5085" s="77">
        <v>130</v>
      </c>
      <c r="D5085" s="77"/>
      <c r="E5085" s="100">
        <v>798</v>
      </c>
      <c r="F5085" s="101">
        <v>28913</v>
      </c>
      <c r="G5085" s="102">
        <v>193371</v>
      </c>
      <c r="H5085" s="103">
        <v>46255</v>
      </c>
      <c r="I5085" s="104"/>
      <c r="J5085" s="77"/>
      <c r="K5085" s="77">
        <f ca="1">+IF(ISERROR(MATCH([1]!WORKORDER[[#This Row],[TRAVELER]],[1]!Table1[TRAVELER],0)),K5085,"Shipped")</f>
        <v>0</v>
      </c>
      <c r="L5085" s="77">
        <f ca="1">IF(ISERROR(MATCH([1]!WORKORDER[[#This Row],[TRAVELER]],[1]!Table1[TRAVELER],0)),L5085,#REF!)</f>
        <v>0</v>
      </c>
    </row>
    <row r="5086" spans="1:12" hidden="1" x14ac:dyDescent="0.25">
      <c r="A5086" s="77">
        <v>716985</v>
      </c>
      <c r="B5086" s="77" t="s">
        <v>944</v>
      </c>
      <c r="C5086" s="77" t="s">
        <v>922</v>
      </c>
      <c r="D5086" s="77"/>
      <c r="E5086" s="100">
        <v>1736</v>
      </c>
      <c r="F5086" s="101">
        <v>40000</v>
      </c>
      <c r="G5086" s="102">
        <v>193371</v>
      </c>
      <c r="H5086" s="103">
        <v>46255</v>
      </c>
      <c r="I5086" s="104"/>
      <c r="J5086" s="77"/>
      <c r="K5086" s="77">
        <f ca="1">+IF(ISERROR(MATCH([1]!WORKORDER[[#This Row],[TRAVELER]],[1]!Table1[TRAVELER],0)),K5086,"Shipped")</f>
        <v>0</v>
      </c>
      <c r="L5086" s="77">
        <f ca="1">IF(ISERROR(MATCH([1]!WORKORDER[[#This Row],[TRAVELER]],[1]!Table1[TRAVELER],0)),L5086,#REF!)</f>
        <v>0</v>
      </c>
    </row>
    <row r="5087" spans="1:12" hidden="1" x14ac:dyDescent="0.25">
      <c r="A5087" s="77">
        <v>716987</v>
      </c>
      <c r="B5087" s="77" t="s">
        <v>944</v>
      </c>
      <c r="C5087" s="77" t="s">
        <v>922</v>
      </c>
      <c r="D5087" s="77"/>
      <c r="E5087" s="100">
        <v>1736</v>
      </c>
      <c r="F5087" s="101">
        <v>40000</v>
      </c>
      <c r="G5087" s="102">
        <v>193371</v>
      </c>
      <c r="H5087" s="103">
        <v>46255</v>
      </c>
      <c r="I5087" s="104"/>
      <c r="J5087" s="77"/>
      <c r="K5087" s="77">
        <f ca="1">+IF(ISERROR(MATCH([1]!WORKORDER[[#This Row],[TRAVELER]],[1]!Table1[TRAVELER],0)),K5087,"Shipped")</f>
        <v>0</v>
      </c>
      <c r="L5087" s="77">
        <f ca="1">IF(ISERROR(MATCH([1]!WORKORDER[[#This Row],[TRAVELER]],[1]!Table1[TRAVELER],0)),L5087,#REF!)</f>
        <v>0</v>
      </c>
    </row>
    <row r="5088" spans="1:12" hidden="1" x14ac:dyDescent="0.25">
      <c r="A5088" s="77">
        <v>716989</v>
      </c>
      <c r="B5088" s="77" t="s">
        <v>944</v>
      </c>
      <c r="C5088" s="77" t="s">
        <v>922</v>
      </c>
      <c r="D5088" s="77"/>
      <c r="E5088" s="100">
        <v>1320</v>
      </c>
      <c r="F5088" s="101">
        <v>40000</v>
      </c>
      <c r="G5088" s="102">
        <v>193371</v>
      </c>
      <c r="H5088" s="103">
        <v>46255</v>
      </c>
      <c r="I5088" s="104"/>
      <c r="J5088" s="77"/>
      <c r="K5088" s="77">
        <f ca="1">+IF(ISERROR(MATCH([1]!WORKORDER[[#This Row],[TRAVELER]],[1]!Table1[TRAVELER],0)),K5088,"Shipped")</f>
        <v>0</v>
      </c>
      <c r="L5088" s="77">
        <f ca="1">IF(ISERROR(MATCH([1]!WORKORDER[[#This Row],[TRAVELER]],[1]!Table1[TRAVELER],0)),L5088,#REF!)</f>
        <v>0</v>
      </c>
    </row>
    <row r="5089" spans="1:12" hidden="1" x14ac:dyDescent="0.25">
      <c r="A5089" s="77">
        <v>717057</v>
      </c>
      <c r="B5089" s="77" t="s">
        <v>3969</v>
      </c>
      <c r="C5089" s="77">
        <v>217</v>
      </c>
      <c r="D5089" s="77"/>
      <c r="E5089" s="100">
        <v>983</v>
      </c>
      <c r="F5089" s="101">
        <v>15217</v>
      </c>
      <c r="G5089" s="102">
        <v>193371</v>
      </c>
      <c r="H5089" s="103">
        <v>46255</v>
      </c>
      <c r="I5089" s="104"/>
      <c r="J5089" s="77"/>
      <c r="K5089" s="77">
        <f ca="1">+IF(ISERROR(MATCH([1]!WORKORDER[[#This Row],[TRAVELER]],[1]!Table1[TRAVELER],0)),K5089,"Shipped")</f>
        <v>0</v>
      </c>
      <c r="L5089" s="77">
        <f ca="1">IF(ISERROR(MATCH([1]!WORKORDER[[#This Row],[TRAVELER]],[1]!Table1[TRAVELER],0)),L5089,#REF!)</f>
        <v>0</v>
      </c>
    </row>
    <row r="5090" spans="1:12" hidden="1" x14ac:dyDescent="0.25">
      <c r="A5090" s="77">
        <v>717058</v>
      </c>
      <c r="B5090" s="77" t="s">
        <v>3969</v>
      </c>
      <c r="C5090" s="77">
        <v>1336</v>
      </c>
      <c r="D5090" s="77"/>
      <c r="E5090" s="100">
        <v>984</v>
      </c>
      <c r="F5090" s="101">
        <v>15232</v>
      </c>
      <c r="G5090" s="102">
        <v>193371</v>
      </c>
      <c r="H5090" s="103">
        <v>46255</v>
      </c>
      <c r="I5090" s="104"/>
      <c r="J5090" s="77"/>
      <c r="K5090" s="77">
        <f ca="1">+IF(ISERROR(MATCH([1]!WORKORDER[[#This Row],[TRAVELER]],[1]!Table1[TRAVELER],0)),K5090,"Shipped")</f>
        <v>0</v>
      </c>
      <c r="L5090" s="77">
        <f ca="1">IF(ISERROR(MATCH([1]!WORKORDER[[#This Row],[TRAVELER]],[1]!Table1[TRAVELER],0)),L5090,#REF!)</f>
        <v>0</v>
      </c>
    </row>
    <row r="5091" spans="1:12" hidden="1" x14ac:dyDescent="0.25">
      <c r="A5091" s="77">
        <v>717059</v>
      </c>
      <c r="B5091" s="77" t="s">
        <v>3969</v>
      </c>
      <c r="C5091" s="77">
        <v>39</v>
      </c>
      <c r="D5091" s="77"/>
      <c r="E5091" s="100">
        <v>981</v>
      </c>
      <c r="F5091" s="101">
        <v>15186</v>
      </c>
      <c r="G5091" s="102">
        <v>193371</v>
      </c>
      <c r="H5091" s="103">
        <v>46255</v>
      </c>
      <c r="I5091" s="104"/>
      <c r="J5091" s="77"/>
      <c r="K5091" s="77">
        <f ca="1">+IF(ISERROR(MATCH([1]!WORKORDER[[#This Row],[TRAVELER]],[1]!Table1[TRAVELER],0)),K5091,"Shipped")</f>
        <v>0</v>
      </c>
      <c r="L5091" s="77">
        <f ca="1">IF(ISERROR(MATCH([1]!WORKORDER[[#This Row],[TRAVELER]],[1]!Table1[TRAVELER],0)),L5091,#REF!)</f>
        <v>0</v>
      </c>
    </row>
    <row r="5092" spans="1:12" hidden="1" x14ac:dyDescent="0.25">
      <c r="A5092" s="77">
        <v>717060</v>
      </c>
      <c r="B5092" s="77" t="s">
        <v>3969</v>
      </c>
      <c r="C5092" s="77">
        <v>562</v>
      </c>
      <c r="D5092" s="77"/>
      <c r="E5092" s="100">
        <v>978</v>
      </c>
      <c r="F5092" s="101">
        <v>15139</v>
      </c>
      <c r="G5092" s="102">
        <v>193371</v>
      </c>
      <c r="H5092" s="103">
        <v>46255</v>
      </c>
      <c r="I5092" s="104"/>
      <c r="J5092" s="77"/>
      <c r="K5092" s="77">
        <f ca="1">+IF(ISERROR(MATCH([1]!WORKORDER[[#This Row],[TRAVELER]],[1]!Table1[TRAVELER],0)),K5092,"Shipped")</f>
        <v>0</v>
      </c>
      <c r="L5092" s="77">
        <f ca="1">IF(ISERROR(MATCH([1]!WORKORDER[[#This Row],[TRAVELER]],[1]!Table1[TRAVELER],0)),L5092,#REF!)</f>
        <v>0</v>
      </c>
    </row>
    <row r="5093" spans="1:12" hidden="1" x14ac:dyDescent="0.25">
      <c r="A5093" s="77">
        <v>717079</v>
      </c>
      <c r="B5093" s="77" t="s">
        <v>3970</v>
      </c>
      <c r="C5093" s="77">
        <v>1382</v>
      </c>
      <c r="D5093" s="77"/>
      <c r="E5093" s="100">
        <v>935</v>
      </c>
      <c r="F5093" s="101">
        <v>23375</v>
      </c>
      <c r="G5093" s="102">
        <v>193371</v>
      </c>
      <c r="H5093" s="103">
        <v>46255</v>
      </c>
      <c r="I5093" s="104"/>
      <c r="J5093" s="77"/>
      <c r="K5093" s="77">
        <f ca="1">+IF(ISERROR(MATCH([1]!WORKORDER[[#This Row],[TRAVELER]],[1]!Table1[TRAVELER],0)),K5093,"Shipped")</f>
        <v>0</v>
      </c>
      <c r="L5093" s="77">
        <f ca="1">IF(ISERROR(MATCH([1]!WORKORDER[[#This Row],[TRAVELER]],[1]!Table1[TRAVELER],0)),L5093,#REF!)</f>
        <v>0</v>
      </c>
    </row>
    <row r="5094" spans="1:12" hidden="1" x14ac:dyDescent="0.25">
      <c r="A5094" s="77">
        <v>717080</v>
      </c>
      <c r="B5094" s="77" t="s">
        <v>3970</v>
      </c>
      <c r="C5094" s="77">
        <v>1385</v>
      </c>
      <c r="D5094" s="77"/>
      <c r="E5094" s="100">
        <v>868</v>
      </c>
      <c r="F5094" s="101">
        <v>21700</v>
      </c>
      <c r="G5094" s="102">
        <v>193371</v>
      </c>
      <c r="H5094" s="103">
        <v>46255</v>
      </c>
      <c r="I5094" s="104"/>
      <c r="J5094" s="77"/>
      <c r="K5094" s="77">
        <f ca="1">+IF(ISERROR(MATCH([1]!WORKORDER[[#This Row],[TRAVELER]],[1]!Table1[TRAVELER],0)),K5094,"Shipped")</f>
        <v>0</v>
      </c>
      <c r="L5094" s="77">
        <f ca="1">IF(ISERROR(MATCH([1]!WORKORDER[[#This Row],[TRAVELER]],[1]!Table1[TRAVELER],0)),L5094,#REF!)</f>
        <v>0</v>
      </c>
    </row>
    <row r="5095" spans="1:12" hidden="1" x14ac:dyDescent="0.25">
      <c r="A5095" s="77">
        <v>717081</v>
      </c>
      <c r="B5095" s="77" t="s">
        <v>3970</v>
      </c>
      <c r="C5095" s="77">
        <v>171</v>
      </c>
      <c r="D5095" s="77"/>
      <c r="E5095" s="100">
        <v>822</v>
      </c>
      <c r="F5095" s="101">
        <v>20550</v>
      </c>
      <c r="G5095" s="102">
        <v>193371</v>
      </c>
      <c r="H5095" s="103">
        <v>46255</v>
      </c>
      <c r="I5095" s="104"/>
      <c r="J5095" s="77"/>
      <c r="K5095" s="77">
        <f ca="1">+IF(ISERROR(MATCH([1]!WORKORDER[[#This Row],[TRAVELER]],[1]!Table1[TRAVELER],0)),K5095,"Shipped")</f>
        <v>0</v>
      </c>
      <c r="L5095" s="77">
        <f ca="1">IF(ISERROR(MATCH([1]!WORKORDER[[#This Row],[TRAVELER]],[1]!Table1[TRAVELER],0)),L5095,#REF!)</f>
        <v>0</v>
      </c>
    </row>
    <row r="5096" spans="1:12" hidden="1" x14ac:dyDescent="0.25">
      <c r="A5096" s="77">
        <v>717082</v>
      </c>
      <c r="B5096" s="77" t="s">
        <v>3970</v>
      </c>
      <c r="C5096" s="77">
        <v>1421</v>
      </c>
      <c r="D5096" s="77"/>
      <c r="E5096" s="100">
        <v>975</v>
      </c>
      <c r="F5096" s="101">
        <v>24375</v>
      </c>
      <c r="G5096" s="102">
        <v>193371</v>
      </c>
      <c r="H5096" s="103">
        <v>46255</v>
      </c>
      <c r="I5096" s="104"/>
      <c r="J5096" s="77"/>
      <c r="K5096" s="77">
        <f ca="1">+IF(ISERROR(MATCH([1]!WORKORDER[[#This Row],[TRAVELER]],[1]!Table1[TRAVELER],0)),K5096,"Shipped")</f>
        <v>0</v>
      </c>
      <c r="L5096" s="77">
        <f ca="1">IF(ISERROR(MATCH([1]!WORKORDER[[#This Row],[TRAVELER]],[1]!Table1[TRAVELER],0)),L5096,#REF!)</f>
        <v>0</v>
      </c>
    </row>
    <row r="5097" spans="1:12" x14ac:dyDescent="0.25">
      <c r="A5097" s="77">
        <v>703121</v>
      </c>
      <c r="B5097" s="77" t="s">
        <v>955</v>
      </c>
      <c r="C5097" s="77">
        <v>1665</v>
      </c>
      <c r="D5097" s="77"/>
      <c r="E5097" s="100">
        <v>1056</v>
      </c>
      <c r="F5097" s="101">
        <v>60000</v>
      </c>
      <c r="G5097" s="102">
        <v>193443</v>
      </c>
      <c r="H5097" s="103">
        <v>46258</v>
      </c>
      <c r="I5097" s="104" t="s">
        <v>4287</v>
      </c>
      <c r="J5097" s="77"/>
      <c r="K5097" s="77">
        <f ca="1">+IF(ISERROR(MATCH([1]!WORKORDER[[#This Row],[TRAVELER]],[1]!Table1[TRAVELER],0)),K5097,"Shipped")</f>
        <v>0</v>
      </c>
      <c r="L5097" s="77">
        <f ca="1">IF(ISERROR(MATCH([1]!WORKORDER[[#This Row],[TRAVELER]],[1]!Table1[TRAVELER],0)),L5097,#REF!)</f>
        <v>0</v>
      </c>
    </row>
    <row r="5098" spans="1:12" x14ac:dyDescent="0.25">
      <c r="A5098" s="77">
        <v>707325</v>
      </c>
      <c r="B5098" s="77" t="s">
        <v>955</v>
      </c>
      <c r="C5098" s="77">
        <v>1391</v>
      </c>
      <c r="D5098" s="77"/>
      <c r="E5098" s="100">
        <v>1302</v>
      </c>
      <c r="F5098" s="101">
        <v>74000</v>
      </c>
      <c r="G5098" s="102">
        <v>193443</v>
      </c>
      <c r="H5098" s="103">
        <v>46258</v>
      </c>
      <c r="I5098" s="104" t="s">
        <v>4288</v>
      </c>
      <c r="J5098" s="77"/>
      <c r="K5098" s="77">
        <f ca="1">+IF(ISERROR(MATCH([1]!WORKORDER[[#This Row],[TRAVELER]],[1]!Table1[TRAVELER],0)),K5098,"Shipped")</f>
        <v>0</v>
      </c>
      <c r="L5098" s="77">
        <f ca="1">IF(ISERROR(MATCH([1]!WORKORDER[[#This Row],[TRAVELER]],[1]!Table1[TRAVELER],0)),L5098,#REF!)</f>
        <v>0</v>
      </c>
    </row>
    <row r="5099" spans="1:12" x14ac:dyDescent="0.25">
      <c r="A5099" s="77">
        <v>708436</v>
      </c>
      <c r="B5099" s="77" t="s">
        <v>955</v>
      </c>
      <c r="C5099" s="77">
        <v>242</v>
      </c>
      <c r="D5099" s="77"/>
      <c r="E5099" s="100">
        <v>1144</v>
      </c>
      <c r="F5099" s="101">
        <v>65000</v>
      </c>
      <c r="G5099" s="102">
        <v>193443</v>
      </c>
      <c r="H5099" s="103">
        <v>46258</v>
      </c>
      <c r="I5099" s="104" t="s">
        <v>4289</v>
      </c>
      <c r="J5099" s="77"/>
      <c r="K5099" s="77">
        <f ca="1">+IF(ISERROR(MATCH([1]!WORKORDER[[#This Row],[TRAVELER]],[1]!Table1[TRAVELER],0)),K5099,"Shipped")</f>
        <v>0</v>
      </c>
      <c r="L5099" s="77">
        <f ca="1">IF(ISERROR(MATCH([1]!WORKORDER[[#This Row],[TRAVELER]],[1]!Table1[TRAVELER],0)),L5099,#REF!)</f>
        <v>0</v>
      </c>
    </row>
    <row r="5100" spans="1:12" x14ac:dyDescent="0.25">
      <c r="A5100" s="77">
        <v>710175</v>
      </c>
      <c r="B5100" s="77" t="s">
        <v>955</v>
      </c>
      <c r="C5100" s="77">
        <v>957</v>
      </c>
      <c r="D5100" s="77"/>
      <c r="E5100" s="100">
        <v>1320</v>
      </c>
      <c r="F5100" s="101">
        <v>75000</v>
      </c>
      <c r="G5100" s="102">
        <v>193443</v>
      </c>
      <c r="H5100" s="103">
        <v>46258</v>
      </c>
      <c r="I5100" s="104" t="s">
        <v>4290</v>
      </c>
      <c r="J5100" s="77"/>
      <c r="K5100" s="77">
        <f ca="1">+IF(ISERROR(MATCH([1]!WORKORDER[[#This Row],[TRAVELER]],[1]!Table1[TRAVELER],0)),K5100,"Shipped")</f>
        <v>0</v>
      </c>
      <c r="L5100" s="77">
        <f ca="1">IF(ISERROR(MATCH([1]!WORKORDER[[#This Row],[TRAVELER]],[1]!Table1[TRAVELER],0)),L5100,#REF!)</f>
        <v>0</v>
      </c>
    </row>
    <row r="5101" spans="1:12" x14ac:dyDescent="0.25">
      <c r="A5101" s="77">
        <v>714005</v>
      </c>
      <c r="B5101" s="77" t="s">
        <v>932</v>
      </c>
      <c r="C5101" s="77">
        <v>1055</v>
      </c>
      <c r="D5101" s="77"/>
      <c r="E5101" s="100">
        <v>824</v>
      </c>
      <c r="F5101" s="101">
        <v>26667</v>
      </c>
      <c r="G5101" s="102">
        <v>193443</v>
      </c>
      <c r="H5101" s="103">
        <v>46258</v>
      </c>
      <c r="I5101" s="104" t="s">
        <v>4291</v>
      </c>
      <c r="J5101" s="77"/>
      <c r="K5101" s="77">
        <f ca="1">+IF(ISERROR(MATCH([1]!WORKORDER[[#This Row],[TRAVELER]],[1]!Table1[TRAVELER],0)),K5101,"Shipped")</f>
        <v>0</v>
      </c>
      <c r="L5101" s="77">
        <f ca="1">IF(ISERROR(MATCH([1]!WORKORDER[[#This Row],[TRAVELER]],[1]!Table1[TRAVELER],0)),L5101,#REF!)</f>
        <v>0</v>
      </c>
    </row>
    <row r="5102" spans="1:12" x14ac:dyDescent="0.25">
      <c r="A5102" s="77">
        <v>714006</v>
      </c>
      <c r="B5102" s="77" t="s">
        <v>932</v>
      </c>
      <c r="C5102" s="77">
        <v>934</v>
      </c>
      <c r="D5102" s="77"/>
      <c r="E5102" s="100">
        <v>834</v>
      </c>
      <c r="F5102" s="101">
        <v>26990</v>
      </c>
      <c r="G5102" s="102">
        <v>193443</v>
      </c>
      <c r="H5102" s="103">
        <v>46258</v>
      </c>
      <c r="I5102" s="104" t="s">
        <v>4292</v>
      </c>
      <c r="J5102" s="77"/>
      <c r="K5102" s="77">
        <f ca="1">+IF(ISERROR(MATCH([1]!WORKORDER[[#This Row],[TRAVELER]],[1]!Table1[TRAVELER],0)),K5102,"Shipped")</f>
        <v>0</v>
      </c>
      <c r="L5102" s="77">
        <f ca="1">IF(ISERROR(MATCH([1]!WORKORDER[[#This Row],[TRAVELER]],[1]!Table1[TRAVELER],0)),L5102,#REF!)</f>
        <v>0</v>
      </c>
    </row>
    <row r="5103" spans="1:12" x14ac:dyDescent="0.25">
      <c r="A5103" s="77">
        <v>714007</v>
      </c>
      <c r="B5103" s="77" t="s">
        <v>932</v>
      </c>
      <c r="C5103" s="77">
        <v>312</v>
      </c>
      <c r="D5103" s="77"/>
      <c r="E5103" s="100">
        <v>825</v>
      </c>
      <c r="F5103" s="101">
        <v>26699</v>
      </c>
      <c r="G5103" s="102">
        <v>193443</v>
      </c>
      <c r="H5103" s="103">
        <v>46258</v>
      </c>
      <c r="I5103" s="104" t="s">
        <v>4293</v>
      </c>
      <c r="J5103" s="77"/>
      <c r="K5103" s="77">
        <f ca="1">+IF(ISERROR(MATCH([1]!WORKORDER[[#This Row],[TRAVELER]],[1]!Table1[TRAVELER],0)),K5103,"Shipped")</f>
        <v>0</v>
      </c>
      <c r="L5103" s="77">
        <f ca="1">IF(ISERROR(MATCH([1]!WORKORDER[[#This Row],[TRAVELER]],[1]!Table1[TRAVELER],0)),L5103,#REF!)</f>
        <v>0</v>
      </c>
    </row>
    <row r="5104" spans="1:12" x14ac:dyDescent="0.25">
      <c r="A5104" s="77">
        <v>714574</v>
      </c>
      <c r="B5104" s="77" t="s">
        <v>932</v>
      </c>
      <c r="C5104" s="77">
        <v>269</v>
      </c>
      <c r="D5104" s="77"/>
      <c r="E5104" s="100">
        <v>645</v>
      </c>
      <c r="F5104" s="101">
        <v>20874</v>
      </c>
      <c r="G5104" s="102">
        <v>193443</v>
      </c>
      <c r="H5104" s="103">
        <v>46258</v>
      </c>
      <c r="I5104" s="104" t="s">
        <v>4294</v>
      </c>
      <c r="J5104" s="77"/>
      <c r="K5104" s="77">
        <f ca="1">+IF(ISERROR(MATCH([1]!WORKORDER[[#This Row],[TRAVELER]],[1]!Table1[TRAVELER],0)),K5104,"Shipped")</f>
        <v>0</v>
      </c>
      <c r="L5104" s="77">
        <f ca="1">IF(ISERROR(MATCH([1]!WORKORDER[[#This Row],[TRAVELER]],[1]!Table1[TRAVELER],0)),L5104,#REF!)</f>
        <v>0</v>
      </c>
    </row>
    <row r="5105" spans="1:12" x14ac:dyDescent="0.25">
      <c r="A5105" s="77">
        <v>714575</v>
      </c>
      <c r="B5105" s="77" t="s">
        <v>932</v>
      </c>
      <c r="C5105" s="77">
        <v>540</v>
      </c>
      <c r="D5105" s="77"/>
      <c r="E5105" s="100">
        <v>593</v>
      </c>
      <c r="F5105" s="101">
        <v>19191</v>
      </c>
      <c r="G5105" s="102">
        <v>193443</v>
      </c>
      <c r="H5105" s="103">
        <v>46258</v>
      </c>
      <c r="I5105" s="104" t="s">
        <v>4295</v>
      </c>
      <c r="J5105" s="77"/>
      <c r="K5105" s="77">
        <f ca="1">+IF(ISERROR(MATCH([1]!WORKORDER[[#This Row],[TRAVELER]],[1]!Table1[TRAVELER],0)),K5105,"Shipped")</f>
        <v>0</v>
      </c>
      <c r="L5105" s="77">
        <f ca="1">IF(ISERROR(MATCH([1]!WORKORDER[[#This Row],[TRAVELER]],[1]!Table1[TRAVELER],0)),L5105,#REF!)</f>
        <v>0</v>
      </c>
    </row>
    <row r="5106" spans="1:12" x14ac:dyDescent="0.25">
      <c r="A5106" s="77">
        <v>714576</v>
      </c>
      <c r="B5106" s="77" t="s">
        <v>932</v>
      </c>
      <c r="C5106" s="77">
        <v>847</v>
      </c>
      <c r="D5106" s="77"/>
      <c r="E5106" s="100">
        <v>617</v>
      </c>
      <c r="F5106" s="101">
        <v>19968</v>
      </c>
      <c r="G5106" s="102">
        <v>193443</v>
      </c>
      <c r="H5106" s="103">
        <v>46258</v>
      </c>
      <c r="I5106" s="104" t="s">
        <v>4296</v>
      </c>
      <c r="J5106" s="77"/>
      <c r="K5106" s="77">
        <f ca="1">+IF(ISERROR(MATCH([1]!WORKORDER[[#This Row],[TRAVELER]],[1]!Table1[TRAVELER],0)),K5106,"Shipped")</f>
        <v>0</v>
      </c>
      <c r="L5106" s="77">
        <f ca="1">IF(ISERROR(MATCH([1]!WORKORDER[[#This Row],[TRAVELER]],[1]!Table1[TRAVELER],0)),L5106,#REF!)</f>
        <v>0</v>
      </c>
    </row>
    <row r="5107" spans="1:12" x14ac:dyDescent="0.25">
      <c r="A5107" s="77">
        <v>714577</v>
      </c>
      <c r="B5107" s="77" t="s">
        <v>932</v>
      </c>
      <c r="C5107" s="77">
        <v>1554</v>
      </c>
      <c r="D5107" s="77"/>
      <c r="E5107" s="100">
        <v>620</v>
      </c>
      <c r="F5107" s="101">
        <v>20065</v>
      </c>
      <c r="G5107" s="102">
        <v>193443</v>
      </c>
      <c r="H5107" s="103">
        <v>46258</v>
      </c>
      <c r="I5107" s="104" t="s">
        <v>4297</v>
      </c>
      <c r="J5107" s="77"/>
      <c r="K5107" s="77">
        <f ca="1">+IF(ISERROR(MATCH([1]!WORKORDER[[#This Row],[TRAVELER]],[1]!Table1[TRAVELER],0)),K5107,"Shipped")</f>
        <v>0</v>
      </c>
      <c r="L5107" s="77">
        <f ca="1">IF(ISERROR(MATCH([1]!WORKORDER[[#This Row],[TRAVELER]],[1]!Table1[TRAVELER],0)),L5107,#REF!)</f>
        <v>0</v>
      </c>
    </row>
    <row r="5108" spans="1:12" x14ac:dyDescent="0.25">
      <c r="A5108" s="77">
        <v>714578</v>
      </c>
      <c r="B5108" s="77" t="s">
        <v>932</v>
      </c>
      <c r="C5108" s="77">
        <v>1572</v>
      </c>
      <c r="D5108" s="77"/>
      <c r="E5108" s="100">
        <v>618</v>
      </c>
      <c r="F5108" s="101">
        <v>20000</v>
      </c>
      <c r="G5108" s="102">
        <v>193443</v>
      </c>
      <c r="H5108" s="103">
        <v>46258</v>
      </c>
      <c r="I5108" s="104" t="s">
        <v>4298</v>
      </c>
      <c r="J5108" s="77"/>
      <c r="K5108" s="77">
        <f ca="1">+IF(ISERROR(MATCH([1]!WORKORDER[[#This Row],[TRAVELER]],[1]!Table1[TRAVELER],0)),K5108,"Shipped")</f>
        <v>0</v>
      </c>
      <c r="L5108" s="77">
        <f ca="1">IF(ISERROR(MATCH([1]!WORKORDER[[#This Row],[TRAVELER]],[1]!Table1[TRAVELER],0)),L5108,#REF!)</f>
        <v>0</v>
      </c>
    </row>
    <row r="5109" spans="1:12" x14ac:dyDescent="0.25">
      <c r="A5109" s="77">
        <v>715810</v>
      </c>
      <c r="B5109" s="77">
        <v>11602023</v>
      </c>
      <c r="C5109" s="77">
        <v>882</v>
      </c>
      <c r="D5109" s="77"/>
      <c r="E5109" s="100">
        <v>793</v>
      </c>
      <c r="F5109" s="101">
        <v>34629</v>
      </c>
      <c r="G5109" s="102">
        <v>193443</v>
      </c>
      <c r="H5109" s="103">
        <v>46258</v>
      </c>
      <c r="I5109" s="104" t="s">
        <v>4299</v>
      </c>
      <c r="J5109" s="77"/>
      <c r="K5109" s="77">
        <f ca="1">+IF(ISERROR(MATCH([1]!WORKORDER[[#This Row],[TRAVELER]],[1]!Table1[TRAVELER],0)),K5109,"Shipped")</f>
        <v>0</v>
      </c>
      <c r="L5109" s="77">
        <f ca="1">IF(ISERROR(MATCH([1]!WORKORDER[[#This Row],[TRAVELER]],[1]!Table1[TRAVELER],0)),L5109,#REF!)</f>
        <v>0</v>
      </c>
    </row>
    <row r="5110" spans="1:12" x14ac:dyDescent="0.25">
      <c r="A5110" s="77">
        <v>716004</v>
      </c>
      <c r="B5110" s="77" t="s">
        <v>953</v>
      </c>
      <c r="C5110" s="77">
        <v>575</v>
      </c>
      <c r="D5110" s="77"/>
      <c r="E5110" s="100">
        <v>474</v>
      </c>
      <c r="F5110" s="101">
        <v>57462</v>
      </c>
      <c r="G5110" s="102">
        <v>193443</v>
      </c>
      <c r="H5110" s="103">
        <v>46258</v>
      </c>
      <c r="I5110" s="104" t="s">
        <v>4300</v>
      </c>
      <c r="J5110" s="77"/>
      <c r="K5110" s="77">
        <f ca="1">+IF(ISERROR(MATCH([1]!WORKORDER[[#This Row],[TRAVELER]],[1]!Table1[TRAVELER],0)),K5110,"Shipped")</f>
        <v>0</v>
      </c>
      <c r="L5110" s="77">
        <f ca="1">IF(ISERROR(MATCH([1]!WORKORDER[[#This Row],[TRAVELER]],[1]!Table1[TRAVELER],0)),L5110,#REF!)</f>
        <v>0</v>
      </c>
    </row>
    <row r="5111" spans="1:12" x14ac:dyDescent="0.25">
      <c r="A5111" s="77">
        <v>716005</v>
      </c>
      <c r="B5111" s="77" t="s">
        <v>953</v>
      </c>
      <c r="C5111" s="77">
        <v>1548</v>
      </c>
      <c r="D5111" s="77"/>
      <c r="E5111" s="100">
        <v>760</v>
      </c>
      <c r="F5111" s="101">
        <v>58462</v>
      </c>
      <c r="G5111" s="102">
        <v>193443</v>
      </c>
      <c r="H5111" s="103">
        <v>46258</v>
      </c>
      <c r="I5111" s="104" t="s">
        <v>4301</v>
      </c>
      <c r="J5111" s="77"/>
      <c r="K5111" s="77">
        <f ca="1">+IF(ISERROR(MATCH([1]!WORKORDER[[#This Row],[TRAVELER]],[1]!Table1[TRAVELER],0)),K5111,"Shipped")</f>
        <v>0</v>
      </c>
      <c r="L5111" s="77">
        <f ca="1">IF(ISERROR(MATCH([1]!WORKORDER[[#This Row],[TRAVELER]],[1]!Table1[TRAVELER],0)),L5111,#REF!)</f>
        <v>0</v>
      </c>
    </row>
    <row r="5112" spans="1:12" x14ac:dyDescent="0.25">
      <c r="A5112" s="77">
        <v>716012</v>
      </c>
      <c r="B5112" s="77" t="s">
        <v>952</v>
      </c>
      <c r="C5112" s="77">
        <v>473</v>
      </c>
      <c r="D5112" s="77"/>
      <c r="E5112" s="100">
        <v>852</v>
      </c>
      <c r="F5112" s="101">
        <v>21515</v>
      </c>
      <c r="G5112" s="102">
        <v>193443</v>
      </c>
      <c r="H5112" s="103">
        <v>46258</v>
      </c>
      <c r="I5112" s="104" t="s">
        <v>4302</v>
      </c>
      <c r="J5112" s="77"/>
      <c r="K5112" s="77">
        <f ca="1">+IF(ISERROR(MATCH([1]!WORKORDER[[#This Row],[TRAVELER]],[1]!Table1[TRAVELER],0)),K5112,"Shipped")</f>
        <v>0</v>
      </c>
      <c r="L5112" s="77">
        <f ca="1">IF(ISERROR(MATCH([1]!WORKORDER[[#This Row],[TRAVELER]],[1]!Table1[TRAVELER],0)),L5112,#REF!)</f>
        <v>0</v>
      </c>
    </row>
    <row r="5113" spans="1:12" x14ac:dyDescent="0.25">
      <c r="A5113" s="77">
        <v>716013</v>
      </c>
      <c r="B5113" s="77" t="s">
        <v>952</v>
      </c>
      <c r="C5113" s="77">
        <v>1114</v>
      </c>
      <c r="D5113" s="77"/>
      <c r="E5113" s="100">
        <v>782</v>
      </c>
      <c r="F5113" s="101">
        <v>19747</v>
      </c>
      <c r="G5113" s="102">
        <v>193443</v>
      </c>
      <c r="H5113" s="103">
        <v>46258</v>
      </c>
      <c r="I5113" s="104" t="s">
        <v>4303</v>
      </c>
      <c r="J5113" s="77"/>
      <c r="K5113" s="77">
        <f ca="1">+IF(ISERROR(MATCH([1]!WORKORDER[[#This Row],[TRAVELER]],[1]!Table1[TRAVELER],0)),K5113,"Shipped")</f>
        <v>0</v>
      </c>
      <c r="L5113" s="77">
        <f ca="1">IF(ISERROR(MATCH([1]!WORKORDER[[#This Row],[TRAVELER]],[1]!Table1[TRAVELER],0)),L5113,#REF!)</f>
        <v>0</v>
      </c>
    </row>
    <row r="5114" spans="1:12" x14ac:dyDescent="0.25">
      <c r="A5114" s="77">
        <v>716028</v>
      </c>
      <c r="B5114" s="77" t="s">
        <v>985</v>
      </c>
      <c r="C5114" s="77">
        <v>676</v>
      </c>
      <c r="D5114" s="77"/>
      <c r="E5114" s="100">
        <v>620</v>
      </c>
      <c r="F5114" s="101">
        <v>15938</v>
      </c>
      <c r="G5114" s="102">
        <v>193443</v>
      </c>
      <c r="H5114" s="103">
        <v>46258</v>
      </c>
      <c r="I5114" s="104" t="s">
        <v>4304</v>
      </c>
      <c r="J5114" s="77"/>
      <c r="K5114" s="77">
        <f ca="1">+IF(ISERROR(MATCH([1]!WORKORDER[[#This Row],[TRAVELER]],[1]!Table1[TRAVELER],0)),K5114,"Shipped")</f>
        <v>0</v>
      </c>
      <c r="L5114" s="77">
        <f ca="1">IF(ISERROR(MATCH([1]!WORKORDER[[#This Row],[TRAVELER]],[1]!Table1[TRAVELER],0)),L5114,#REF!)</f>
        <v>0</v>
      </c>
    </row>
    <row r="5115" spans="1:12" x14ac:dyDescent="0.25">
      <c r="A5115" s="77">
        <v>716238</v>
      </c>
      <c r="B5115" s="77" t="s">
        <v>969</v>
      </c>
      <c r="C5115" s="77">
        <v>1682</v>
      </c>
      <c r="D5115" s="77"/>
      <c r="E5115" s="100">
        <v>1140</v>
      </c>
      <c r="F5115" s="101">
        <v>21550</v>
      </c>
      <c r="G5115" s="102">
        <v>193443</v>
      </c>
      <c r="H5115" s="103">
        <v>46258</v>
      </c>
      <c r="I5115" s="104" t="s">
        <v>4305</v>
      </c>
      <c r="J5115" s="77"/>
      <c r="K5115" s="77">
        <f ca="1">+IF(ISERROR(MATCH([1]!WORKORDER[[#This Row],[TRAVELER]],[1]!Table1[TRAVELER],0)),K5115,"Shipped")</f>
        <v>0</v>
      </c>
      <c r="L5115" s="77">
        <f ca="1">IF(ISERROR(MATCH([1]!WORKORDER[[#This Row],[TRAVELER]],[1]!Table1[TRAVELER],0)),L5115,#REF!)</f>
        <v>0</v>
      </c>
    </row>
    <row r="5116" spans="1:12" x14ac:dyDescent="0.25">
      <c r="A5116" s="77">
        <v>716239</v>
      </c>
      <c r="B5116" s="77" t="s">
        <v>969</v>
      </c>
      <c r="C5116" s="77">
        <v>329</v>
      </c>
      <c r="D5116" s="77"/>
      <c r="E5116" s="100">
        <v>1200</v>
      </c>
      <c r="F5116" s="101">
        <v>22684</v>
      </c>
      <c r="G5116" s="102">
        <v>193443</v>
      </c>
      <c r="H5116" s="103">
        <v>46258</v>
      </c>
      <c r="I5116" s="104" t="s">
        <v>4306</v>
      </c>
      <c r="J5116" s="77"/>
      <c r="K5116" s="77">
        <f ca="1">+IF(ISERROR(MATCH([1]!WORKORDER[[#This Row],[TRAVELER]],[1]!Table1[TRAVELER],0)),K5116,"Shipped")</f>
        <v>0</v>
      </c>
      <c r="L5116" s="77">
        <f ca="1">IF(ISERROR(MATCH([1]!WORKORDER[[#This Row],[TRAVELER]],[1]!Table1[TRAVELER],0)),L5116,#REF!)</f>
        <v>0</v>
      </c>
    </row>
    <row r="5117" spans="1:12" x14ac:dyDescent="0.25">
      <c r="A5117" s="77">
        <v>716240</v>
      </c>
      <c r="B5117" s="77">
        <v>61273</v>
      </c>
      <c r="C5117" s="77">
        <v>281</v>
      </c>
      <c r="D5117" s="77"/>
      <c r="E5117" s="100">
        <v>724</v>
      </c>
      <c r="F5117" s="101">
        <v>6837</v>
      </c>
      <c r="G5117" s="102">
        <v>193443</v>
      </c>
      <c r="H5117" s="103">
        <v>46258</v>
      </c>
      <c r="I5117" s="104" t="s">
        <v>4307</v>
      </c>
      <c r="J5117" s="77"/>
      <c r="K5117" s="77">
        <f ca="1">+IF(ISERROR(MATCH([1]!WORKORDER[[#This Row],[TRAVELER]],[1]!Table1[TRAVELER],0)),K5117,"Shipped")</f>
        <v>0</v>
      </c>
      <c r="L5117" s="77">
        <f ca="1">IF(ISERROR(MATCH([1]!WORKORDER[[#This Row],[TRAVELER]],[1]!Table1[TRAVELER],0)),L5117,#REF!)</f>
        <v>0</v>
      </c>
    </row>
    <row r="5118" spans="1:12" x14ac:dyDescent="0.25">
      <c r="A5118" s="77">
        <v>716241</v>
      </c>
      <c r="B5118" s="77">
        <v>61273</v>
      </c>
      <c r="C5118" s="77">
        <v>574</v>
      </c>
      <c r="D5118" s="77"/>
      <c r="E5118" s="100">
        <v>816</v>
      </c>
      <c r="F5118" s="101">
        <v>7705</v>
      </c>
      <c r="G5118" s="102">
        <v>193443</v>
      </c>
      <c r="H5118" s="103">
        <v>46258</v>
      </c>
      <c r="I5118" s="104" t="s">
        <v>4308</v>
      </c>
      <c r="J5118" s="77"/>
      <c r="K5118" s="77">
        <f ca="1">+IF(ISERROR(MATCH([1]!WORKORDER[[#This Row],[TRAVELER]],[1]!Table1[TRAVELER],0)),K5118,"Shipped")</f>
        <v>0</v>
      </c>
      <c r="L5118" s="77">
        <f ca="1">IF(ISERROR(MATCH([1]!WORKORDER[[#This Row],[TRAVELER]],[1]!Table1[TRAVELER],0)),L5118,#REF!)</f>
        <v>0</v>
      </c>
    </row>
    <row r="5119" spans="1:12" x14ac:dyDescent="0.25">
      <c r="A5119" s="77">
        <v>716242</v>
      </c>
      <c r="B5119" s="77">
        <v>61273</v>
      </c>
      <c r="C5119" s="77">
        <v>833</v>
      </c>
      <c r="D5119" s="77"/>
      <c r="E5119" s="100">
        <v>740</v>
      </c>
      <c r="F5119" s="101">
        <v>6988</v>
      </c>
      <c r="G5119" s="102">
        <v>193443</v>
      </c>
      <c r="H5119" s="103">
        <v>46258</v>
      </c>
      <c r="I5119" s="104" t="s">
        <v>4309</v>
      </c>
      <c r="J5119" s="77"/>
      <c r="K5119" s="77">
        <f ca="1">+IF(ISERROR(MATCH([1]!WORKORDER[[#This Row],[TRAVELER]],[1]!Table1[TRAVELER],0)),K5119,"Shipped")</f>
        <v>0</v>
      </c>
      <c r="L5119" s="77">
        <f ca="1">IF(ISERROR(MATCH([1]!WORKORDER[[#This Row],[TRAVELER]],[1]!Table1[TRAVELER],0)),L5119,#REF!)</f>
        <v>0</v>
      </c>
    </row>
    <row r="5120" spans="1:12" x14ac:dyDescent="0.25">
      <c r="A5120" s="77">
        <v>716243</v>
      </c>
      <c r="B5120" s="77">
        <v>61273</v>
      </c>
      <c r="C5120" s="77">
        <v>1801</v>
      </c>
      <c r="D5120" s="77"/>
      <c r="E5120" s="100">
        <v>816</v>
      </c>
      <c r="F5120" s="101">
        <v>7705</v>
      </c>
      <c r="G5120" s="102">
        <v>193443</v>
      </c>
      <c r="H5120" s="103">
        <v>46258</v>
      </c>
      <c r="I5120" s="104" t="s">
        <v>4310</v>
      </c>
      <c r="J5120" s="77"/>
      <c r="K5120" s="77">
        <f ca="1">+IF(ISERROR(MATCH([1]!WORKORDER[[#This Row],[TRAVELER]],[1]!Table1[TRAVELER],0)),K5120,"Shipped")</f>
        <v>0</v>
      </c>
      <c r="L5120" s="77">
        <f ca="1">IF(ISERROR(MATCH([1]!WORKORDER[[#This Row],[TRAVELER]],[1]!Table1[TRAVELER],0)),L5120,#REF!)</f>
        <v>0</v>
      </c>
    </row>
    <row r="5121" spans="1:12" x14ac:dyDescent="0.25">
      <c r="A5121" s="77">
        <v>716431</v>
      </c>
      <c r="B5121" s="77" t="s">
        <v>73</v>
      </c>
      <c r="C5121" s="77">
        <v>1307</v>
      </c>
      <c r="D5121" s="77"/>
      <c r="E5121" s="100">
        <v>1038</v>
      </c>
      <c r="F5121" s="101">
        <v>41855</v>
      </c>
      <c r="G5121" s="102">
        <v>193443</v>
      </c>
      <c r="H5121" s="103">
        <v>46258</v>
      </c>
      <c r="I5121" s="104" t="s">
        <v>4311</v>
      </c>
      <c r="J5121" s="77"/>
      <c r="K5121" s="77">
        <f ca="1">+IF(ISERROR(MATCH([1]!WORKORDER[[#This Row],[TRAVELER]],[1]!Table1[TRAVELER],0)),K5121,"Shipped")</f>
        <v>0</v>
      </c>
      <c r="L5121" s="77">
        <f ca="1">IF(ISERROR(MATCH([1]!WORKORDER[[#This Row],[TRAVELER]],[1]!Table1[TRAVELER],0)),L5121,#REF!)</f>
        <v>0</v>
      </c>
    </row>
    <row r="5122" spans="1:12" x14ac:dyDescent="0.25">
      <c r="A5122" s="77">
        <v>716432</v>
      </c>
      <c r="B5122" s="77" t="s">
        <v>73</v>
      </c>
      <c r="C5122" s="77">
        <v>1619</v>
      </c>
      <c r="D5122" s="77"/>
      <c r="E5122" s="100">
        <v>995</v>
      </c>
      <c r="F5122" s="101">
        <v>40121</v>
      </c>
      <c r="G5122" s="102">
        <v>193443</v>
      </c>
      <c r="H5122" s="103">
        <v>46258</v>
      </c>
      <c r="I5122" s="104" t="s">
        <v>4312</v>
      </c>
      <c r="J5122" s="77"/>
      <c r="K5122" s="77">
        <f ca="1">+IF(ISERROR(MATCH([1]!WORKORDER[[#This Row],[TRAVELER]],[1]!Table1[TRAVELER],0)),K5122,"Shipped")</f>
        <v>0</v>
      </c>
      <c r="L5122" s="77">
        <f ca="1">IF(ISERROR(MATCH([1]!WORKORDER[[#This Row],[TRAVELER]],[1]!Table1[TRAVELER],0)),L5122,#REF!)</f>
        <v>0</v>
      </c>
    </row>
    <row r="5123" spans="1:12" x14ac:dyDescent="0.25">
      <c r="A5123" s="77">
        <v>716435</v>
      </c>
      <c r="B5123" s="77" t="s">
        <v>4313</v>
      </c>
      <c r="C5123" s="77">
        <v>693</v>
      </c>
      <c r="D5123" s="77"/>
      <c r="E5123" s="100">
        <v>309</v>
      </c>
      <c r="F5123" s="101">
        <v>10000</v>
      </c>
      <c r="G5123" s="102">
        <v>193443</v>
      </c>
      <c r="H5123" s="103">
        <v>46258</v>
      </c>
      <c r="I5123" s="104" t="s">
        <v>4314</v>
      </c>
      <c r="J5123" s="77"/>
      <c r="K5123" s="77">
        <f ca="1">+IF(ISERROR(MATCH([1]!WORKORDER[[#This Row],[TRAVELER]],[1]!Table1[TRAVELER],0)),K5123,"Shipped")</f>
        <v>0</v>
      </c>
      <c r="L5123" s="77">
        <f ca="1">IF(ISERROR(MATCH([1]!WORKORDER[[#This Row],[TRAVELER]],[1]!Table1[TRAVELER],0)),L5123,#REF!)</f>
        <v>0</v>
      </c>
    </row>
    <row r="5124" spans="1:12" x14ac:dyDescent="0.25">
      <c r="A5124" s="77">
        <v>716444</v>
      </c>
      <c r="B5124" s="77" t="s">
        <v>749</v>
      </c>
      <c r="C5124" s="77">
        <v>1089</v>
      </c>
      <c r="D5124" s="77"/>
      <c r="E5124" s="100">
        <v>916</v>
      </c>
      <c r="F5124" s="101">
        <v>38167</v>
      </c>
      <c r="G5124" s="102">
        <v>193443</v>
      </c>
      <c r="H5124" s="103">
        <v>46258</v>
      </c>
      <c r="I5124" s="104" t="s">
        <v>4315</v>
      </c>
      <c r="J5124" s="77"/>
      <c r="K5124" s="77">
        <f ca="1">+IF(ISERROR(MATCH([1]!WORKORDER[[#This Row],[TRAVELER]],[1]!Table1[TRAVELER],0)),K5124,"Shipped")</f>
        <v>0</v>
      </c>
      <c r="L5124" s="77">
        <f ca="1">IF(ISERROR(MATCH([1]!WORKORDER[[#This Row],[TRAVELER]],[1]!Table1[TRAVELER],0)),L5124,#REF!)</f>
        <v>0</v>
      </c>
    </row>
    <row r="5125" spans="1:12" x14ac:dyDescent="0.25">
      <c r="A5125" s="77">
        <v>716445</v>
      </c>
      <c r="B5125" s="77">
        <v>92468</v>
      </c>
      <c r="C5125" s="77">
        <v>967</v>
      </c>
      <c r="D5125" s="77"/>
      <c r="E5125" s="100">
        <v>945</v>
      </c>
      <c r="F5125" s="101">
        <v>28988</v>
      </c>
      <c r="G5125" s="102">
        <v>193443</v>
      </c>
      <c r="H5125" s="103">
        <v>46258</v>
      </c>
      <c r="I5125" s="104"/>
      <c r="J5125" s="77"/>
      <c r="K5125" s="77">
        <f ca="1">+IF(ISERROR(MATCH([1]!WORKORDER[[#This Row],[TRAVELER]],[1]!Table1[TRAVELER],0)),K5125,"Shipped")</f>
        <v>0</v>
      </c>
      <c r="L5125" s="77">
        <f ca="1">IF(ISERROR(MATCH([1]!WORKORDER[[#This Row],[TRAVELER]],[1]!Table1[TRAVELER],0)),L5125,#REF!)</f>
        <v>0</v>
      </c>
    </row>
    <row r="5126" spans="1:12" x14ac:dyDescent="0.25">
      <c r="A5126" s="77">
        <v>716446</v>
      </c>
      <c r="B5126" s="77">
        <v>92468</v>
      </c>
      <c r="C5126" s="77">
        <v>981</v>
      </c>
      <c r="D5126" s="77"/>
      <c r="E5126" s="100">
        <v>951</v>
      </c>
      <c r="F5126" s="101">
        <v>29172</v>
      </c>
      <c r="G5126" s="102">
        <v>193443</v>
      </c>
      <c r="H5126" s="103">
        <v>46258</v>
      </c>
      <c r="I5126" s="104" t="s">
        <v>4316</v>
      </c>
      <c r="J5126" s="77"/>
      <c r="K5126" s="77">
        <f ca="1">+IF(ISERROR(MATCH([1]!WORKORDER[[#This Row],[TRAVELER]],[1]!Table1[TRAVELER],0)),K5126,"Shipped")</f>
        <v>0</v>
      </c>
      <c r="L5126" s="77">
        <f ca="1">IF(ISERROR(MATCH([1]!WORKORDER[[#This Row],[TRAVELER]],[1]!Table1[TRAVELER],0)),L5126,#REF!)</f>
        <v>0</v>
      </c>
    </row>
    <row r="5127" spans="1:12" x14ac:dyDescent="0.25">
      <c r="A5127" s="77">
        <v>716658</v>
      </c>
      <c r="B5127" s="77" t="s">
        <v>959</v>
      </c>
      <c r="C5127" s="77">
        <v>182</v>
      </c>
      <c r="D5127" s="77"/>
      <c r="E5127" s="100">
        <v>784</v>
      </c>
      <c r="F5127" s="101">
        <v>35475</v>
      </c>
      <c r="G5127" s="102">
        <v>193443</v>
      </c>
      <c r="H5127" s="103">
        <v>46258</v>
      </c>
      <c r="I5127" s="104" t="s">
        <v>4317</v>
      </c>
      <c r="J5127" s="77"/>
      <c r="K5127" s="77">
        <f ca="1">+IF(ISERROR(MATCH([1]!WORKORDER[[#This Row],[TRAVELER]],[1]!Table1[TRAVELER],0)),K5127,"Shipped")</f>
        <v>0</v>
      </c>
      <c r="L5127" s="77">
        <f ca="1">IF(ISERROR(MATCH([1]!WORKORDER[[#This Row],[TRAVELER]],[1]!Table1[TRAVELER],0)),L5127,#REF!)</f>
        <v>0</v>
      </c>
    </row>
    <row r="5128" spans="1:12" x14ac:dyDescent="0.25">
      <c r="A5128" s="77">
        <v>717471</v>
      </c>
      <c r="B5128" s="77">
        <v>94012078</v>
      </c>
      <c r="C5128" s="77">
        <v>1524</v>
      </c>
      <c r="D5128" s="77"/>
      <c r="E5128" s="100">
        <v>828</v>
      </c>
      <c r="F5128" s="101">
        <v>2712</v>
      </c>
      <c r="G5128" s="102">
        <v>193443</v>
      </c>
      <c r="H5128" s="103">
        <v>46258</v>
      </c>
      <c r="I5128" s="104" t="s">
        <v>4318</v>
      </c>
      <c r="J5128" s="77"/>
      <c r="K5128" s="77">
        <f ca="1">+IF(ISERROR(MATCH([1]!WORKORDER[[#This Row],[TRAVELER]],[1]!Table1[TRAVELER],0)),K5128,"Shipped")</f>
        <v>0</v>
      </c>
      <c r="L5128" s="77">
        <f ca="1">IF(ISERROR(MATCH([1]!WORKORDER[[#This Row],[TRAVELER]],[1]!Table1[TRAVELER],0)),L5128,#REF!)</f>
        <v>0</v>
      </c>
    </row>
    <row r="5129" spans="1:12" x14ac:dyDescent="0.25">
      <c r="A5129" s="77">
        <v>717472</v>
      </c>
      <c r="B5129" s="77">
        <v>94012078</v>
      </c>
      <c r="C5129" s="77">
        <v>211</v>
      </c>
      <c r="D5129" s="77"/>
      <c r="E5129" s="100">
        <v>721</v>
      </c>
      <c r="F5129" s="101">
        <v>2362</v>
      </c>
      <c r="G5129" s="102">
        <v>193443</v>
      </c>
      <c r="H5129" s="103">
        <v>46258</v>
      </c>
      <c r="I5129" s="104" t="s">
        <v>4319</v>
      </c>
      <c r="J5129" s="77"/>
      <c r="K5129" s="77">
        <f ca="1">+IF(ISERROR(MATCH([1]!WORKORDER[[#This Row],[TRAVELER]],[1]!Table1[TRAVELER],0)),K5129,"Shipped")</f>
        <v>0</v>
      </c>
      <c r="L5129" s="77">
        <f ca="1">IF(ISERROR(MATCH([1]!WORKORDER[[#This Row],[TRAVELER]],[1]!Table1[TRAVELER],0)),L5129,#REF!)</f>
        <v>0</v>
      </c>
    </row>
    <row r="5130" spans="1:12" x14ac:dyDescent="0.25">
      <c r="A5130" s="77">
        <v>717473</v>
      </c>
      <c r="B5130" s="77">
        <v>94012078</v>
      </c>
      <c r="C5130" s="77">
        <v>543</v>
      </c>
      <c r="D5130" s="77"/>
      <c r="E5130" s="100">
        <v>781</v>
      </c>
      <c r="F5130" s="101">
        <v>2558</v>
      </c>
      <c r="G5130" s="102">
        <v>193443</v>
      </c>
      <c r="H5130" s="103">
        <v>46258</v>
      </c>
      <c r="I5130" s="104" t="s">
        <v>4320</v>
      </c>
      <c r="J5130" s="77"/>
      <c r="K5130" s="77">
        <f ca="1">+IF(ISERROR(MATCH([1]!WORKORDER[[#This Row],[TRAVELER]],[1]!Table1[TRAVELER],0)),K5130,"Shipped")</f>
        <v>0</v>
      </c>
      <c r="L5130" s="77">
        <f ca="1">IF(ISERROR(MATCH([1]!WORKORDER[[#This Row],[TRAVELER]],[1]!Table1[TRAVELER],0)),L5130,#REF!)</f>
        <v>0</v>
      </c>
    </row>
    <row r="5131" spans="1:12" x14ac:dyDescent="0.25">
      <c r="A5131" s="77">
        <v>717474</v>
      </c>
      <c r="B5131" s="77">
        <v>94012078</v>
      </c>
      <c r="C5131" s="77">
        <v>1426</v>
      </c>
      <c r="D5131" s="77"/>
      <c r="E5131" s="100">
        <v>740</v>
      </c>
      <c r="F5131" s="101">
        <v>2424</v>
      </c>
      <c r="G5131" s="102">
        <v>193443</v>
      </c>
      <c r="H5131" s="103">
        <v>46258</v>
      </c>
      <c r="I5131" s="104" t="s">
        <v>4321</v>
      </c>
      <c r="J5131" s="77"/>
      <c r="K5131" s="77">
        <f ca="1">+IF(ISERROR(MATCH([1]!WORKORDER[[#This Row],[TRAVELER]],[1]!Table1[TRAVELER],0)),K5131,"Shipped")</f>
        <v>0</v>
      </c>
      <c r="L5131" s="77">
        <f ca="1">IF(ISERROR(MATCH([1]!WORKORDER[[#This Row],[TRAVELER]],[1]!Table1[TRAVELER],0)),L5131,#REF!)</f>
        <v>0</v>
      </c>
    </row>
    <row r="5132" spans="1:12" x14ac:dyDescent="0.25">
      <c r="A5132" s="77">
        <v>717475</v>
      </c>
      <c r="B5132" s="77">
        <v>94012078</v>
      </c>
      <c r="C5132" s="77">
        <v>1007</v>
      </c>
      <c r="D5132" s="77"/>
      <c r="E5132" s="100">
        <v>758</v>
      </c>
      <c r="F5132" s="101">
        <v>2483</v>
      </c>
      <c r="G5132" s="102">
        <v>193443</v>
      </c>
      <c r="H5132" s="103">
        <v>46258</v>
      </c>
      <c r="I5132" s="104" t="s">
        <v>4322</v>
      </c>
      <c r="J5132" s="77"/>
      <c r="K5132" s="77">
        <f ca="1">+IF(ISERROR(MATCH([1]!WORKORDER[[#This Row],[TRAVELER]],[1]!Table1[TRAVELER],0)),K5132,"Shipped")</f>
        <v>0</v>
      </c>
      <c r="L5132" s="77">
        <f ca="1">IF(ISERROR(MATCH([1]!WORKORDER[[#This Row],[TRAVELER]],[1]!Table1[TRAVELER],0)),L5132,#REF!)</f>
        <v>0</v>
      </c>
    </row>
    <row r="5133" spans="1:12" x14ac:dyDescent="0.25">
      <c r="A5133" s="77">
        <v>716305</v>
      </c>
      <c r="B5133" s="77" t="s">
        <v>4435</v>
      </c>
      <c r="C5133" s="77">
        <v>589</v>
      </c>
      <c r="D5133" s="77" t="s">
        <v>4436</v>
      </c>
      <c r="E5133" s="100">
        <v>1072</v>
      </c>
      <c r="F5133" s="101">
        <v>40000</v>
      </c>
      <c r="G5133" s="102">
        <v>193470</v>
      </c>
      <c r="H5133" s="103">
        <v>46259</v>
      </c>
      <c r="I5133" s="104"/>
      <c r="J5133" s="77"/>
      <c r="K5133" s="77">
        <f ca="1">+IF(ISERROR(MATCH([1]!WORKORDER[[#This Row],[TRAVELER]],[1]!Table1[TRAVELER],0)),K5133,"Shipped")</f>
        <v>0</v>
      </c>
      <c r="L5133" s="77">
        <f ca="1">IF(ISERROR(MATCH([1]!WORKORDER[[#This Row],[TRAVELER]],[1]!Table1[TRAVELER],0)),L5133,#REF!)</f>
        <v>0</v>
      </c>
    </row>
    <row r="5134" spans="1:12" x14ac:dyDescent="0.25">
      <c r="A5134" s="77">
        <v>716306</v>
      </c>
      <c r="B5134" s="77" t="s">
        <v>4435</v>
      </c>
      <c r="C5134" s="77">
        <v>257</v>
      </c>
      <c r="D5134" s="77" t="s">
        <v>4436</v>
      </c>
      <c r="E5134" s="100">
        <v>1099</v>
      </c>
      <c r="F5134" s="101">
        <v>41000</v>
      </c>
      <c r="G5134" s="102">
        <v>193470</v>
      </c>
      <c r="H5134" s="103">
        <v>46259</v>
      </c>
      <c r="I5134" s="104"/>
      <c r="J5134" s="77"/>
      <c r="K5134" s="77">
        <f ca="1">+IF(ISERROR(MATCH([1]!WORKORDER[[#This Row],[TRAVELER]],[1]!Table1[TRAVELER],0)),K5134,"Shipped")</f>
        <v>0</v>
      </c>
      <c r="L5134" s="77">
        <f ca="1">IF(ISERROR(MATCH([1]!WORKORDER[[#This Row],[TRAVELER]],[1]!Table1[TRAVELER],0)),L5134,#REF!)</f>
        <v>0</v>
      </c>
    </row>
    <row r="5135" spans="1:12" x14ac:dyDescent="0.25">
      <c r="A5135" s="77">
        <v>716488</v>
      </c>
      <c r="B5135" s="77" t="s">
        <v>866</v>
      </c>
      <c r="C5135" s="77">
        <v>93</v>
      </c>
      <c r="D5135" s="77" t="s">
        <v>4437</v>
      </c>
      <c r="E5135" s="100">
        <v>1186</v>
      </c>
      <c r="F5135" s="101">
        <v>25180</v>
      </c>
      <c r="G5135" s="102">
        <v>193470</v>
      </c>
      <c r="H5135" s="103">
        <v>46259</v>
      </c>
      <c r="I5135" s="104"/>
      <c r="J5135" s="77"/>
      <c r="K5135" s="77">
        <f ca="1">+IF(ISERROR(MATCH([1]!WORKORDER[[#This Row],[TRAVELER]],[1]!Table1[TRAVELER],0)),K5135,"Shipped")</f>
        <v>0</v>
      </c>
      <c r="L5135" s="77">
        <f ca="1">IF(ISERROR(MATCH([1]!WORKORDER[[#This Row],[TRAVELER]],[1]!Table1[TRAVELER],0)),L5135,#REF!)</f>
        <v>0</v>
      </c>
    </row>
    <row r="5136" spans="1:12" x14ac:dyDescent="0.25">
      <c r="A5136" s="77">
        <v>716489</v>
      </c>
      <c r="B5136" s="77" t="s">
        <v>866</v>
      </c>
      <c r="C5136" s="77">
        <v>603</v>
      </c>
      <c r="D5136" s="77" t="s">
        <v>4437</v>
      </c>
      <c r="E5136" s="100">
        <v>1121</v>
      </c>
      <c r="F5136" s="101">
        <v>23800</v>
      </c>
      <c r="G5136" s="102">
        <v>193470</v>
      </c>
      <c r="H5136" s="103">
        <v>46259</v>
      </c>
      <c r="I5136" s="104"/>
      <c r="J5136" s="77"/>
      <c r="K5136" s="77">
        <f ca="1">+IF(ISERROR(MATCH([1]!WORKORDER[[#This Row],[TRAVELER]],[1]!Table1[TRAVELER],0)),K5136,"Shipped")</f>
        <v>0</v>
      </c>
      <c r="L5136" s="77">
        <f ca="1">IF(ISERROR(MATCH([1]!WORKORDER[[#This Row],[TRAVELER]],[1]!Table1[TRAVELER],0)),L5136,#REF!)</f>
        <v>0</v>
      </c>
    </row>
    <row r="5137" spans="1:12" x14ac:dyDescent="0.25">
      <c r="A5137" s="77">
        <v>716639</v>
      </c>
      <c r="B5137" s="77" t="s">
        <v>991</v>
      </c>
      <c r="C5137" s="77">
        <v>939</v>
      </c>
      <c r="D5137" s="77" t="s">
        <v>4437</v>
      </c>
      <c r="E5137" s="100">
        <v>1144</v>
      </c>
      <c r="F5137" s="101">
        <v>9948</v>
      </c>
      <c r="G5137" s="102">
        <v>193470</v>
      </c>
      <c r="H5137" s="103">
        <v>46259</v>
      </c>
      <c r="I5137" s="104"/>
      <c r="J5137" s="77"/>
      <c r="K5137" s="77">
        <f ca="1">+IF(ISERROR(MATCH([1]!WORKORDER[[#This Row],[TRAVELER]],[1]!Table1[TRAVELER],0)),K5137,"Shipped")</f>
        <v>0</v>
      </c>
      <c r="L5137" s="77">
        <f ca="1">IF(ISERROR(MATCH([1]!WORKORDER[[#This Row],[TRAVELER]],[1]!Table1[TRAVELER],0)),L5137,#REF!)</f>
        <v>0</v>
      </c>
    </row>
    <row r="5138" spans="1:12" x14ac:dyDescent="0.25">
      <c r="A5138" s="77">
        <v>716640</v>
      </c>
      <c r="B5138" s="77" t="s">
        <v>991</v>
      </c>
      <c r="C5138" s="77">
        <v>771</v>
      </c>
      <c r="D5138" s="77" t="s">
        <v>4437</v>
      </c>
      <c r="E5138" s="100">
        <v>1104</v>
      </c>
      <c r="F5138" s="101">
        <v>9600</v>
      </c>
      <c r="G5138" s="102">
        <v>193470</v>
      </c>
      <c r="H5138" s="103">
        <v>46259</v>
      </c>
      <c r="I5138" s="104"/>
      <c r="J5138" s="77"/>
      <c r="K5138" s="77">
        <f ca="1">+IF(ISERROR(MATCH([1]!WORKORDER[[#This Row],[TRAVELER]],[1]!Table1[TRAVELER],0)),K5138,"Shipped")</f>
        <v>0</v>
      </c>
      <c r="L5138" s="77">
        <f ca="1">IF(ISERROR(MATCH([1]!WORKORDER[[#This Row],[TRAVELER]],[1]!Table1[TRAVELER],0)),L5138,#REF!)</f>
        <v>0</v>
      </c>
    </row>
    <row r="5139" spans="1:12" x14ac:dyDescent="0.25">
      <c r="A5139" s="77">
        <v>716641</v>
      </c>
      <c r="B5139" s="77" t="s">
        <v>991</v>
      </c>
      <c r="C5139" s="77">
        <v>1443</v>
      </c>
      <c r="D5139" s="77" t="s">
        <v>4437</v>
      </c>
      <c r="E5139" s="100">
        <v>1128</v>
      </c>
      <c r="F5139" s="101">
        <v>9809</v>
      </c>
      <c r="G5139" s="102">
        <v>193470</v>
      </c>
      <c r="H5139" s="103">
        <v>46259</v>
      </c>
      <c r="I5139" s="104"/>
      <c r="J5139" s="77"/>
      <c r="K5139" s="77">
        <f ca="1">+IF(ISERROR(MATCH([1]!WORKORDER[[#This Row],[TRAVELER]],[1]!Table1[TRAVELER],0)),K5139,"Shipped")</f>
        <v>0</v>
      </c>
      <c r="L5139" s="77">
        <f ca="1">IF(ISERROR(MATCH([1]!WORKORDER[[#This Row],[TRAVELER]],[1]!Table1[TRAVELER],0)),L5139,#REF!)</f>
        <v>0</v>
      </c>
    </row>
    <row r="5140" spans="1:12" x14ac:dyDescent="0.25">
      <c r="A5140" s="77">
        <v>716642</v>
      </c>
      <c r="B5140" s="77" t="s">
        <v>991</v>
      </c>
      <c r="C5140" s="77">
        <v>1587</v>
      </c>
      <c r="D5140" s="77" t="s">
        <v>4437</v>
      </c>
      <c r="E5140" s="100">
        <v>1124</v>
      </c>
      <c r="F5140" s="101">
        <v>9774</v>
      </c>
      <c r="G5140" s="102">
        <v>193470</v>
      </c>
      <c r="H5140" s="103">
        <v>46259</v>
      </c>
      <c r="I5140" s="104"/>
      <c r="J5140" s="77"/>
      <c r="K5140" s="77">
        <f ca="1">+IF(ISERROR(MATCH([1]!WORKORDER[[#This Row],[TRAVELER]],[1]!Table1[TRAVELER],0)),K5140,"Shipped")</f>
        <v>0</v>
      </c>
      <c r="L5140" s="77">
        <f ca="1">IF(ISERROR(MATCH([1]!WORKORDER[[#This Row],[TRAVELER]],[1]!Table1[TRAVELER],0)),L5140,#REF!)</f>
        <v>0</v>
      </c>
    </row>
    <row r="5141" spans="1:12" x14ac:dyDescent="0.25">
      <c r="A5141" s="77">
        <v>716645</v>
      </c>
      <c r="B5141" s="77" t="s">
        <v>991</v>
      </c>
      <c r="C5141" s="77">
        <v>1551</v>
      </c>
      <c r="D5141" s="77" t="s">
        <v>4437</v>
      </c>
      <c r="E5141" s="100">
        <v>1212</v>
      </c>
      <c r="F5141" s="101">
        <v>10539</v>
      </c>
      <c r="G5141" s="102">
        <v>193470</v>
      </c>
      <c r="H5141" s="103">
        <v>46259</v>
      </c>
      <c r="I5141" s="104"/>
      <c r="J5141" s="77"/>
      <c r="K5141" s="77">
        <f ca="1">+IF(ISERROR(MATCH([1]!WORKORDER[[#This Row],[TRAVELER]],[1]!Table1[TRAVELER],0)),K5141,"Shipped")</f>
        <v>0</v>
      </c>
      <c r="L5141" s="77">
        <f ca="1">IF(ISERROR(MATCH([1]!WORKORDER[[#This Row],[TRAVELER]],[1]!Table1[TRAVELER],0)),L5141,#REF!)</f>
        <v>0</v>
      </c>
    </row>
    <row r="5142" spans="1:12" x14ac:dyDescent="0.25">
      <c r="A5142" s="77">
        <v>716646</v>
      </c>
      <c r="B5142" s="77" t="s">
        <v>991</v>
      </c>
      <c r="C5142" s="77">
        <v>1556</v>
      </c>
      <c r="D5142" s="77" t="s">
        <v>4437</v>
      </c>
      <c r="E5142" s="100">
        <v>1056</v>
      </c>
      <c r="F5142" s="101">
        <v>9183</v>
      </c>
      <c r="G5142" s="102">
        <v>193470</v>
      </c>
      <c r="H5142" s="103">
        <v>46259</v>
      </c>
      <c r="I5142" s="104"/>
      <c r="J5142" s="77"/>
      <c r="K5142" s="77">
        <f ca="1">+IF(ISERROR(MATCH([1]!WORKORDER[[#This Row],[TRAVELER]],[1]!Table1[TRAVELER],0)),K5142,"Shipped")</f>
        <v>0</v>
      </c>
      <c r="L5142" s="77">
        <f ca="1">IF(ISERROR(MATCH([1]!WORKORDER[[#This Row],[TRAVELER]],[1]!Table1[TRAVELER],0)),L5142,#REF!)</f>
        <v>0</v>
      </c>
    </row>
    <row r="5143" spans="1:12" x14ac:dyDescent="0.25">
      <c r="A5143" s="77">
        <v>716647</v>
      </c>
      <c r="B5143" s="77" t="s">
        <v>991</v>
      </c>
      <c r="C5143" s="77">
        <v>1695</v>
      </c>
      <c r="D5143" s="77" t="s">
        <v>4437</v>
      </c>
      <c r="E5143" s="100">
        <v>1128</v>
      </c>
      <c r="F5143" s="101">
        <v>9809</v>
      </c>
      <c r="G5143" s="102">
        <v>193470</v>
      </c>
      <c r="H5143" s="103">
        <v>46259</v>
      </c>
      <c r="I5143" s="104"/>
      <c r="J5143" s="77"/>
      <c r="K5143" s="77">
        <f ca="1">+IF(ISERROR(MATCH([1]!WORKORDER[[#This Row],[TRAVELER]],[1]!Table1[TRAVELER],0)),K5143,"Shipped")</f>
        <v>0</v>
      </c>
      <c r="L5143" s="77">
        <f ca="1">IF(ISERROR(MATCH([1]!WORKORDER[[#This Row],[TRAVELER]],[1]!Table1[TRAVELER],0)),L5143,#REF!)</f>
        <v>0</v>
      </c>
    </row>
    <row r="5144" spans="1:12" x14ac:dyDescent="0.25">
      <c r="A5144" s="77">
        <v>716648</v>
      </c>
      <c r="B5144" s="77" t="s">
        <v>991</v>
      </c>
      <c r="C5144" s="77">
        <v>387</v>
      </c>
      <c r="D5144" s="77" t="s">
        <v>4437</v>
      </c>
      <c r="E5144" s="100">
        <v>1124</v>
      </c>
      <c r="F5144" s="101">
        <v>9774</v>
      </c>
      <c r="G5144" s="102">
        <v>193470</v>
      </c>
      <c r="H5144" s="103">
        <v>46259</v>
      </c>
      <c r="I5144" s="104"/>
      <c r="J5144" s="77"/>
      <c r="K5144" s="77">
        <f ca="1">+IF(ISERROR(MATCH([1]!WORKORDER[[#This Row],[TRAVELER]],[1]!Table1[TRAVELER],0)),K5144,"Shipped")</f>
        <v>0</v>
      </c>
      <c r="L5144" s="77">
        <f ca="1">IF(ISERROR(MATCH([1]!WORKORDER[[#This Row],[TRAVELER]],[1]!Table1[TRAVELER],0)),L5144,#REF!)</f>
        <v>0</v>
      </c>
    </row>
    <row r="5145" spans="1:12" x14ac:dyDescent="0.25">
      <c r="A5145" s="77">
        <v>717031</v>
      </c>
      <c r="B5145" s="77" t="s">
        <v>981</v>
      </c>
      <c r="C5145" s="77">
        <v>837</v>
      </c>
      <c r="D5145" s="77" t="s">
        <v>4436</v>
      </c>
      <c r="E5145" s="100">
        <v>1148</v>
      </c>
      <c r="F5145" s="101">
        <v>24688</v>
      </c>
      <c r="G5145" s="102">
        <v>193470</v>
      </c>
      <c r="H5145" s="103">
        <v>46259</v>
      </c>
      <c r="I5145" s="104"/>
      <c r="J5145" s="77"/>
      <c r="K5145" s="77">
        <f ca="1">+IF(ISERROR(MATCH([1]!WORKORDER[[#This Row],[TRAVELER]],[1]!Table1[TRAVELER],0)),K5145,"Shipped")</f>
        <v>0</v>
      </c>
      <c r="L5145" s="77">
        <f ca="1">IF(ISERROR(MATCH([1]!WORKORDER[[#This Row],[TRAVELER]],[1]!Table1[TRAVELER],0)),L5145,#REF!)</f>
        <v>0</v>
      </c>
    </row>
    <row r="5146" spans="1:12" x14ac:dyDescent="0.25">
      <c r="A5146" s="77">
        <v>717032</v>
      </c>
      <c r="B5146" s="77" t="s">
        <v>981</v>
      </c>
      <c r="C5146" s="77">
        <v>1035</v>
      </c>
      <c r="D5146" s="77" t="s">
        <v>4436</v>
      </c>
      <c r="E5146" s="100">
        <v>1138</v>
      </c>
      <c r="F5146" s="101">
        <v>24473</v>
      </c>
      <c r="G5146" s="102">
        <v>193470</v>
      </c>
      <c r="H5146" s="103">
        <v>46259</v>
      </c>
      <c r="I5146" s="104"/>
      <c r="J5146" s="77"/>
      <c r="K5146" s="77">
        <f ca="1">+IF(ISERROR(MATCH([1]!WORKORDER[[#This Row],[TRAVELER]],[1]!Table1[TRAVELER],0)),K5146,"Shipped")</f>
        <v>0</v>
      </c>
      <c r="L5146" s="77">
        <f ca="1">IF(ISERROR(MATCH([1]!WORKORDER[[#This Row],[TRAVELER]],[1]!Table1[TRAVELER],0)),L5146,#REF!)</f>
        <v>0</v>
      </c>
    </row>
    <row r="5147" spans="1:12" x14ac:dyDescent="0.25">
      <c r="A5147" s="77">
        <v>717033</v>
      </c>
      <c r="B5147" s="77" t="s">
        <v>981</v>
      </c>
      <c r="C5147" s="77">
        <v>1774</v>
      </c>
      <c r="D5147" s="77" t="s">
        <v>4436</v>
      </c>
      <c r="E5147" s="100">
        <v>1158</v>
      </c>
      <c r="F5147" s="101">
        <v>24903</v>
      </c>
      <c r="G5147" s="102">
        <v>193470</v>
      </c>
      <c r="H5147" s="103">
        <v>46259</v>
      </c>
      <c r="I5147" s="104"/>
      <c r="J5147" s="77"/>
      <c r="K5147" s="77">
        <f ca="1">+IF(ISERROR(MATCH([1]!WORKORDER[[#This Row],[TRAVELER]],[1]!Table1[TRAVELER],0)),K5147,"Shipped")</f>
        <v>0</v>
      </c>
      <c r="L5147" s="77">
        <f ca="1">IF(ISERROR(MATCH([1]!WORKORDER[[#This Row],[TRAVELER]],[1]!Table1[TRAVELER],0)),L5147,#REF!)</f>
        <v>0</v>
      </c>
    </row>
    <row r="5148" spans="1:12" x14ac:dyDescent="0.25">
      <c r="A5148" s="77">
        <v>717034</v>
      </c>
      <c r="B5148" s="77" t="s">
        <v>981</v>
      </c>
      <c r="C5148" s="77">
        <v>897</v>
      </c>
      <c r="D5148" s="77" t="s">
        <v>4436</v>
      </c>
      <c r="E5148" s="100">
        <v>1175</v>
      </c>
      <c r="F5148" s="101">
        <v>25269</v>
      </c>
      <c r="G5148" s="102">
        <v>193470</v>
      </c>
      <c r="H5148" s="103">
        <v>46259</v>
      </c>
      <c r="I5148" s="104"/>
      <c r="J5148" s="77"/>
      <c r="K5148" s="77">
        <f ca="1">+IF(ISERROR(MATCH([1]!WORKORDER[[#This Row],[TRAVELER]],[1]!Table1[TRAVELER],0)),K5148,"Shipped")</f>
        <v>0</v>
      </c>
      <c r="L5148" s="77">
        <f ca="1">IF(ISERROR(MATCH([1]!WORKORDER[[#This Row],[TRAVELER]],[1]!Table1[TRAVELER],0)),L5148,#REF!)</f>
        <v>0</v>
      </c>
    </row>
    <row r="5149" spans="1:12" x14ac:dyDescent="0.25">
      <c r="A5149" s="77">
        <v>717035</v>
      </c>
      <c r="B5149" s="77" t="s">
        <v>981</v>
      </c>
      <c r="C5149" s="77">
        <v>458</v>
      </c>
      <c r="D5149" s="77" t="s">
        <v>4436</v>
      </c>
      <c r="E5149" s="100">
        <v>1144</v>
      </c>
      <c r="F5149" s="101">
        <v>24602</v>
      </c>
      <c r="G5149" s="102">
        <v>193470</v>
      </c>
      <c r="H5149" s="103">
        <v>46259</v>
      </c>
      <c r="I5149" s="104"/>
      <c r="J5149" s="77"/>
      <c r="K5149" s="77">
        <f ca="1">+IF(ISERROR(MATCH([1]!WORKORDER[[#This Row],[TRAVELER]],[1]!Table1[TRAVELER],0)),K5149,"Shipped")</f>
        <v>0</v>
      </c>
      <c r="L5149" s="77">
        <f ca="1">IF(ISERROR(MATCH([1]!WORKORDER[[#This Row],[TRAVELER]],[1]!Table1[TRAVELER],0)),L5149,#REF!)</f>
        <v>0</v>
      </c>
    </row>
    <row r="5150" spans="1:12" x14ac:dyDescent="0.25">
      <c r="A5150" s="77">
        <v>717036</v>
      </c>
      <c r="B5150" s="77" t="s">
        <v>981</v>
      </c>
      <c r="C5150" s="77">
        <v>224</v>
      </c>
      <c r="D5150" s="77" t="s">
        <v>4436</v>
      </c>
      <c r="E5150" s="100">
        <v>1142</v>
      </c>
      <c r="F5150" s="101">
        <v>24559</v>
      </c>
      <c r="G5150" s="102">
        <v>193470</v>
      </c>
      <c r="H5150" s="103">
        <v>46259</v>
      </c>
      <c r="I5150" s="104"/>
      <c r="J5150" s="77"/>
      <c r="K5150" s="77">
        <f ca="1">+IF(ISERROR(MATCH([1]!WORKORDER[[#This Row],[TRAVELER]],[1]!Table1[TRAVELER],0)),K5150,"Shipped")</f>
        <v>0</v>
      </c>
      <c r="L5150" s="77">
        <f ca="1">IF(ISERROR(MATCH([1]!WORKORDER[[#This Row],[TRAVELER]],[1]!Table1[TRAVELER],0)),L5150,#REF!)</f>
        <v>0</v>
      </c>
    </row>
    <row r="5151" spans="1:12" x14ac:dyDescent="0.25">
      <c r="A5151" s="77">
        <v>717037</v>
      </c>
      <c r="B5151" s="77" t="s">
        <v>981</v>
      </c>
      <c r="C5151" s="77">
        <v>1693</v>
      </c>
      <c r="D5151" s="77" t="s">
        <v>4436</v>
      </c>
      <c r="E5151" s="100">
        <v>1158</v>
      </c>
      <c r="F5151" s="101">
        <v>24903</v>
      </c>
      <c r="G5151" s="102">
        <v>193470</v>
      </c>
      <c r="H5151" s="103">
        <v>46259</v>
      </c>
      <c r="I5151" s="104"/>
      <c r="J5151" s="77"/>
      <c r="K5151" s="77">
        <f ca="1">+IF(ISERROR(MATCH([1]!WORKORDER[[#This Row],[TRAVELER]],[1]!Table1[TRAVELER],0)),K5151,"Shipped")</f>
        <v>0</v>
      </c>
      <c r="L5151" s="77">
        <f ca="1">IF(ISERROR(MATCH([1]!WORKORDER[[#This Row],[TRAVELER]],[1]!Table1[TRAVELER],0)),L5151,#REF!)</f>
        <v>0</v>
      </c>
    </row>
    <row r="5152" spans="1:12" x14ac:dyDescent="0.25">
      <c r="A5152" s="77">
        <v>717038</v>
      </c>
      <c r="B5152" s="77" t="s">
        <v>981</v>
      </c>
      <c r="C5152" s="77">
        <v>15</v>
      </c>
      <c r="D5152" s="77" t="s">
        <v>4436</v>
      </c>
      <c r="E5152" s="100">
        <v>1097</v>
      </c>
      <c r="F5152" s="101">
        <v>23591</v>
      </c>
      <c r="G5152" s="102">
        <v>193470</v>
      </c>
      <c r="H5152" s="103">
        <v>46259</v>
      </c>
      <c r="I5152" s="104"/>
      <c r="J5152" s="77"/>
      <c r="K5152" s="77">
        <f ca="1">+IF(ISERROR(MATCH([1]!WORKORDER[[#This Row],[TRAVELER]],[1]!Table1[TRAVELER],0)),K5152,"Shipped")</f>
        <v>0</v>
      </c>
      <c r="L5152" s="77">
        <f ca="1">IF(ISERROR(MATCH([1]!WORKORDER[[#This Row],[TRAVELER]],[1]!Table1[TRAVELER],0)),L5152,#REF!)</f>
        <v>0</v>
      </c>
    </row>
    <row r="5153" spans="1:12" x14ac:dyDescent="0.25">
      <c r="A5153" s="77">
        <v>717039</v>
      </c>
      <c r="B5153" s="77" t="s">
        <v>981</v>
      </c>
      <c r="C5153" s="77">
        <v>1765</v>
      </c>
      <c r="D5153" s="77" t="s">
        <v>4436</v>
      </c>
      <c r="E5153" s="100">
        <v>1107</v>
      </c>
      <c r="F5153" s="101">
        <v>23806</v>
      </c>
      <c r="G5153" s="102">
        <v>193470</v>
      </c>
      <c r="H5153" s="103">
        <v>46259</v>
      </c>
      <c r="I5153" s="104"/>
      <c r="J5153" s="77"/>
      <c r="K5153" s="77">
        <f ca="1">+IF(ISERROR(MATCH([1]!WORKORDER[[#This Row],[TRAVELER]],[1]!Table1[TRAVELER],0)),K5153,"Shipped")</f>
        <v>0</v>
      </c>
      <c r="L5153" s="77">
        <f ca="1">IF(ISERROR(MATCH([1]!WORKORDER[[#This Row],[TRAVELER]],[1]!Table1[TRAVELER],0)),L5153,#REF!)</f>
        <v>0</v>
      </c>
    </row>
    <row r="5154" spans="1:12" x14ac:dyDescent="0.25">
      <c r="A5154" s="77">
        <v>717040</v>
      </c>
      <c r="B5154" s="77" t="s">
        <v>981</v>
      </c>
      <c r="C5154" s="77">
        <v>533</v>
      </c>
      <c r="D5154" s="77" t="s">
        <v>4436</v>
      </c>
      <c r="E5154" s="100">
        <v>1211</v>
      </c>
      <c r="F5154" s="101">
        <v>26043</v>
      </c>
      <c r="G5154" s="102">
        <v>193470</v>
      </c>
      <c r="H5154" s="103">
        <v>46259</v>
      </c>
      <c r="I5154" s="104"/>
      <c r="J5154" s="77"/>
      <c r="K5154" s="77">
        <f ca="1">+IF(ISERROR(MATCH([1]!WORKORDER[[#This Row],[TRAVELER]],[1]!Table1[TRAVELER],0)),K5154,"Shipped")</f>
        <v>0</v>
      </c>
      <c r="L5154" s="77">
        <f ca="1">IF(ISERROR(MATCH([1]!WORKORDER[[#This Row],[TRAVELER]],[1]!Table1[TRAVELER],0)),L5154,#REF!)</f>
        <v>0</v>
      </c>
    </row>
    <row r="5155" spans="1:12" x14ac:dyDescent="0.25">
      <c r="A5155" s="77">
        <v>717041</v>
      </c>
      <c r="B5155" s="77" t="s">
        <v>981</v>
      </c>
      <c r="C5155" s="77">
        <v>619</v>
      </c>
      <c r="D5155" s="77" t="s">
        <v>4436</v>
      </c>
      <c r="E5155" s="100">
        <v>1125</v>
      </c>
      <c r="F5155" s="101">
        <v>24194</v>
      </c>
      <c r="G5155" s="102">
        <v>193470</v>
      </c>
      <c r="H5155" s="103">
        <v>46259</v>
      </c>
      <c r="I5155" s="104"/>
      <c r="J5155" s="77"/>
      <c r="K5155" s="77">
        <f ca="1">+IF(ISERROR(MATCH([1]!WORKORDER[[#This Row],[TRAVELER]],[1]!Table1[TRAVELER],0)),K5155,"Shipped")</f>
        <v>0</v>
      </c>
      <c r="L5155" s="77">
        <f ca="1">IF(ISERROR(MATCH([1]!WORKORDER[[#This Row],[TRAVELER]],[1]!Table1[TRAVELER],0)),L5155,#REF!)</f>
        <v>0</v>
      </c>
    </row>
    <row r="5156" spans="1:12" x14ac:dyDescent="0.25">
      <c r="A5156" s="77">
        <v>717042</v>
      </c>
      <c r="B5156" s="77" t="s">
        <v>981</v>
      </c>
      <c r="C5156" s="77">
        <v>1680</v>
      </c>
      <c r="D5156" s="77" t="s">
        <v>4436</v>
      </c>
      <c r="E5156" s="100">
        <v>1146</v>
      </c>
      <c r="F5156" s="101">
        <v>24645</v>
      </c>
      <c r="G5156" s="102">
        <v>193470</v>
      </c>
      <c r="H5156" s="103">
        <v>46259</v>
      </c>
      <c r="I5156" s="104"/>
      <c r="J5156" s="77"/>
      <c r="K5156" s="77">
        <f ca="1">+IF(ISERROR(MATCH([1]!WORKORDER[[#This Row],[TRAVELER]],[1]!Table1[TRAVELER],0)),K5156,"Shipped")</f>
        <v>0</v>
      </c>
      <c r="L5156" s="77">
        <f ca="1">IF(ISERROR(MATCH([1]!WORKORDER[[#This Row],[TRAVELER]],[1]!Table1[TRAVELER],0)),L5156,#REF!)</f>
        <v>0</v>
      </c>
    </row>
    <row r="5157" spans="1:12" x14ac:dyDescent="0.25">
      <c r="A5157" s="77">
        <v>717043</v>
      </c>
      <c r="B5157" s="77" t="s">
        <v>981</v>
      </c>
      <c r="C5157" s="77">
        <v>1574</v>
      </c>
      <c r="D5157" s="77" t="s">
        <v>4436</v>
      </c>
      <c r="E5157" s="100">
        <v>1195</v>
      </c>
      <c r="F5157" s="101">
        <v>25699</v>
      </c>
      <c r="G5157" s="102">
        <v>193470</v>
      </c>
      <c r="H5157" s="103">
        <v>46259</v>
      </c>
      <c r="I5157" s="104"/>
      <c r="J5157" s="77"/>
      <c r="K5157" s="77">
        <f ca="1">+IF(ISERROR(MATCH([1]!WORKORDER[[#This Row],[TRAVELER]],[1]!Table1[TRAVELER],0)),K5157,"Shipped")</f>
        <v>0</v>
      </c>
      <c r="L5157" s="77">
        <f ca="1">IF(ISERROR(MATCH([1]!WORKORDER[[#This Row],[TRAVELER]],[1]!Table1[TRAVELER],0)),L5157,#REF!)</f>
        <v>0</v>
      </c>
    </row>
    <row r="5158" spans="1:12" x14ac:dyDescent="0.25">
      <c r="A5158" s="77">
        <v>717044</v>
      </c>
      <c r="B5158" s="77" t="s">
        <v>981</v>
      </c>
      <c r="C5158" s="77">
        <v>388</v>
      </c>
      <c r="D5158" s="77" t="s">
        <v>4436</v>
      </c>
      <c r="E5158" s="100">
        <v>1107</v>
      </c>
      <c r="F5158" s="101">
        <v>23806</v>
      </c>
      <c r="G5158" s="102">
        <v>193470</v>
      </c>
      <c r="H5158" s="103">
        <v>46259</v>
      </c>
      <c r="I5158" s="104"/>
      <c r="J5158" s="77"/>
      <c r="K5158" s="77">
        <f ca="1">+IF(ISERROR(MATCH([1]!WORKORDER[[#This Row],[TRAVELER]],[1]!Table1[TRAVELER],0)),K5158,"Shipped")</f>
        <v>0</v>
      </c>
      <c r="L5158" s="77">
        <f ca="1">IF(ISERROR(MATCH([1]!WORKORDER[[#This Row],[TRAVELER]],[1]!Table1[TRAVELER],0)),L5158,#REF!)</f>
        <v>0</v>
      </c>
    </row>
    <row r="5159" spans="1:12" x14ac:dyDescent="0.25">
      <c r="A5159" s="77">
        <v>714524</v>
      </c>
      <c r="B5159" s="77" t="s">
        <v>4440</v>
      </c>
      <c r="C5159" s="77">
        <v>1073</v>
      </c>
      <c r="D5159" s="77"/>
      <c r="E5159" s="100">
        <v>959</v>
      </c>
      <c r="F5159" s="101">
        <v>124545</v>
      </c>
      <c r="G5159" s="102">
        <v>193480</v>
      </c>
      <c r="H5159" s="103">
        <v>46259</v>
      </c>
      <c r="I5159" s="104" t="s">
        <v>4441</v>
      </c>
      <c r="J5159" s="77"/>
      <c r="K5159" s="77">
        <f ca="1">+IF(ISERROR(MATCH([1]!WORKORDER[[#This Row],[TRAVELER]],[1]!Table1[TRAVELER],0)),K5159,"Shipped")</f>
        <v>0</v>
      </c>
      <c r="L5159" s="77">
        <f ca="1">IF(ISERROR(MATCH([1]!WORKORDER[[#This Row],[TRAVELER]],[1]!Table1[TRAVELER],0)),L5159,#REF!)</f>
        <v>0</v>
      </c>
    </row>
    <row r="5160" spans="1:12" x14ac:dyDescent="0.25">
      <c r="A5160" s="77">
        <v>714525</v>
      </c>
      <c r="B5160" s="77" t="s">
        <v>4440</v>
      </c>
      <c r="C5160" s="77">
        <v>1630</v>
      </c>
      <c r="D5160" s="77"/>
      <c r="E5160" s="100">
        <v>935</v>
      </c>
      <c r="F5160" s="101">
        <v>121429</v>
      </c>
      <c r="G5160" s="102">
        <v>193480</v>
      </c>
      <c r="H5160" s="103">
        <v>46259</v>
      </c>
      <c r="I5160" s="104" t="s">
        <v>4442</v>
      </c>
      <c r="J5160" s="77"/>
      <c r="K5160" s="77">
        <f ca="1">+IF(ISERROR(MATCH([1]!WORKORDER[[#This Row],[TRAVELER]],[1]!Table1[TRAVELER],0)),K5160,"Shipped")</f>
        <v>0</v>
      </c>
      <c r="L5160" s="77">
        <f ca="1">IF(ISERROR(MATCH([1]!WORKORDER[[#This Row],[TRAVELER]],[1]!Table1[TRAVELER],0)),L5160,#REF!)</f>
        <v>0</v>
      </c>
    </row>
    <row r="5161" spans="1:12" x14ac:dyDescent="0.25">
      <c r="A5161" s="77">
        <v>715998</v>
      </c>
      <c r="B5161" s="77" t="s">
        <v>956</v>
      </c>
      <c r="C5161" s="77">
        <v>1067</v>
      </c>
      <c r="D5161" s="77"/>
      <c r="E5161" s="100">
        <v>1025</v>
      </c>
      <c r="F5161" s="101">
        <v>131410</v>
      </c>
      <c r="G5161" s="102">
        <v>193480</v>
      </c>
      <c r="H5161" s="103">
        <v>46259</v>
      </c>
      <c r="I5161" s="104" t="s">
        <v>4443</v>
      </c>
      <c r="J5161" s="77"/>
      <c r="K5161" s="77">
        <f ca="1">+IF(ISERROR(MATCH([1]!WORKORDER[[#This Row],[TRAVELER]],[1]!Table1[TRAVELER],0)),K5161,"Shipped")</f>
        <v>0</v>
      </c>
      <c r="L5161" s="77">
        <f ca="1">IF(ISERROR(MATCH([1]!WORKORDER[[#This Row],[TRAVELER]],[1]!Table1[TRAVELER],0)),L5161,#REF!)</f>
        <v>0</v>
      </c>
    </row>
    <row r="5162" spans="1:12" x14ac:dyDescent="0.25">
      <c r="A5162" s="77">
        <v>715999</v>
      </c>
      <c r="B5162" s="77" t="s">
        <v>956</v>
      </c>
      <c r="C5162" s="77">
        <v>480</v>
      </c>
      <c r="D5162" s="77"/>
      <c r="E5162" s="100">
        <v>855</v>
      </c>
      <c r="F5162" s="101">
        <v>109615</v>
      </c>
      <c r="G5162" s="102">
        <v>193480</v>
      </c>
      <c r="H5162" s="103">
        <v>46259</v>
      </c>
      <c r="I5162" s="104" t="s">
        <v>4444</v>
      </c>
      <c r="J5162" s="77"/>
      <c r="K5162" s="77">
        <f ca="1">+IF(ISERROR(MATCH([1]!WORKORDER[[#This Row],[TRAVELER]],[1]!Table1[TRAVELER],0)),K5162,"Shipped")</f>
        <v>0</v>
      </c>
      <c r="L5162" s="77">
        <f ca="1">IF(ISERROR(MATCH([1]!WORKORDER[[#This Row],[TRAVELER]],[1]!Table1[TRAVELER],0)),L5162,#REF!)</f>
        <v>0</v>
      </c>
    </row>
    <row r="5163" spans="1:12" x14ac:dyDescent="0.25">
      <c r="A5163" s="77">
        <v>716024</v>
      </c>
      <c r="B5163" s="77">
        <v>40179994</v>
      </c>
      <c r="C5163" s="77">
        <v>1383</v>
      </c>
      <c r="D5163" s="77"/>
      <c r="E5163" s="100">
        <v>1013</v>
      </c>
      <c r="F5163" s="101">
        <v>5662</v>
      </c>
      <c r="G5163" s="102">
        <v>193480</v>
      </c>
      <c r="H5163" s="103">
        <v>46259</v>
      </c>
      <c r="I5163" s="104" t="s">
        <v>4445</v>
      </c>
      <c r="J5163" s="77"/>
      <c r="K5163" s="77">
        <f ca="1">+IF(ISERROR(MATCH([1]!WORKORDER[[#This Row],[TRAVELER]],[1]!Table1[TRAVELER],0)),K5163,"Shipped")</f>
        <v>0</v>
      </c>
      <c r="L5163" s="77">
        <f ca="1">IF(ISERROR(MATCH([1]!WORKORDER[[#This Row],[TRAVELER]],[1]!Table1[TRAVELER],0)),L5163,#REF!)</f>
        <v>0</v>
      </c>
    </row>
    <row r="5164" spans="1:12" x14ac:dyDescent="0.25">
      <c r="A5164" s="77">
        <v>716025</v>
      </c>
      <c r="B5164" s="77">
        <v>40179994</v>
      </c>
      <c r="C5164" s="77">
        <v>625</v>
      </c>
      <c r="D5164" s="77"/>
      <c r="E5164" s="100">
        <v>701</v>
      </c>
      <c r="F5164" s="101">
        <v>3918</v>
      </c>
      <c r="G5164" s="102">
        <v>193480</v>
      </c>
      <c r="H5164" s="103">
        <v>46259</v>
      </c>
      <c r="I5164" s="104" t="s">
        <v>4446</v>
      </c>
      <c r="J5164" s="77"/>
      <c r="K5164" s="77">
        <f ca="1">+IF(ISERROR(MATCH([1]!WORKORDER[[#This Row],[TRAVELER]],[1]!Table1[TRAVELER],0)),K5164,"Shipped")</f>
        <v>0</v>
      </c>
      <c r="L5164" s="77">
        <f ca="1">IF(ISERROR(MATCH([1]!WORKORDER[[#This Row],[TRAVELER]],[1]!Table1[TRAVELER],0)),L5164,#REF!)</f>
        <v>0</v>
      </c>
    </row>
    <row r="5165" spans="1:12" x14ac:dyDescent="0.25">
      <c r="A5165" s="77">
        <v>716234</v>
      </c>
      <c r="B5165" s="77" t="s">
        <v>1056</v>
      </c>
      <c r="C5165" s="77">
        <v>202</v>
      </c>
      <c r="D5165" s="77"/>
      <c r="E5165" s="100">
        <v>1010</v>
      </c>
      <c r="F5165" s="101">
        <v>114773</v>
      </c>
      <c r="G5165" s="102">
        <v>193480</v>
      </c>
      <c r="H5165" s="103">
        <v>46259</v>
      </c>
      <c r="I5165" s="104" t="s">
        <v>4447</v>
      </c>
      <c r="J5165" s="77"/>
      <c r="K5165" s="77">
        <f ca="1">+IF(ISERROR(MATCH([1]!WORKORDER[[#This Row],[TRAVELER]],[1]!Table1[TRAVELER],0)),K5165,"Shipped")</f>
        <v>0</v>
      </c>
      <c r="L5165" s="77">
        <f ca="1">IF(ISERROR(MATCH([1]!WORKORDER[[#This Row],[TRAVELER]],[1]!Table1[TRAVELER],0)),L5165,#REF!)</f>
        <v>0</v>
      </c>
    </row>
    <row r="5166" spans="1:12" x14ac:dyDescent="0.25">
      <c r="A5166" s="77">
        <v>716235</v>
      </c>
      <c r="B5166" s="77" t="s">
        <v>1056</v>
      </c>
      <c r="C5166" s="77">
        <v>793</v>
      </c>
      <c r="D5166" s="77"/>
      <c r="E5166" s="100">
        <v>1126</v>
      </c>
      <c r="F5166" s="101">
        <v>127955</v>
      </c>
      <c r="G5166" s="102">
        <v>193480</v>
      </c>
      <c r="H5166" s="103">
        <v>46259</v>
      </c>
      <c r="I5166" s="104" t="s">
        <v>4448</v>
      </c>
      <c r="J5166" s="77"/>
      <c r="K5166" s="77">
        <f ca="1">+IF(ISERROR(MATCH([1]!WORKORDER[[#This Row],[TRAVELER]],[1]!Table1[TRAVELER],0)),K5166,"Shipped")</f>
        <v>0</v>
      </c>
      <c r="L5166" s="77">
        <f ca="1">IF(ISERROR(MATCH([1]!WORKORDER[[#This Row],[TRAVELER]],[1]!Table1[TRAVELER],0)),L5166,#REF!)</f>
        <v>0</v>
      </c>
    </row>
    <row r="5167" spans="1:12" x14ac:dyDescent="0.25">
      <c r="A5167" s="77">
        <v>716236</v>
      </c>
      <c r="B5167" s="77" t="s">
        <v>937</v>
      </c>
      <c r="C5167" s="77">
        <v>1537</v>
      </c>
      <c r="D5167" s="77"/>
      <c r="E5167" s="100">
        <v>1087</v>
      </c>
      <c r="F5167" s="101">
        <v>123523</v>
      </c>
      <c r="G5167" s="102">
        <v>193480</v>
      </c>
      <c r="H5167" s="103">
        <v>46259</v>
      </c>
      <c r="I5167" s="104" t="s">
        <v>4449</v>
      </c>
      <c r="J5167" s="77"/>
      <c r="K5167" s="77">
        <f ca="1">+IF(ISERROR(MATCH([1]!WORKORDER[[#This Row],[TRAVELER]],[1]!Table1[TRAVELER],0)),K5167,"Shipped")</f>
        <v>0</v>
      </c>
      <c r="L5167" s="77">
        <f ca="1">IF(ISERROR(MATCH([1]!WORKORDER[[#This Row],[TRAVELER]],[1]!Table1[TRAVELER],0)),L5167,#REF!)</f>
        <v>0</v>
      </c>
    </row>
    <row r="5168" spans="1:12" x14ac:dyDescent="0.25">
      <c r="A5168" s="77">
        <v>716244</v>
      </c>
      <c r="B5168" s="77">
        <v>82253</v>
      </c>
      <c r="C5168" s="77">
        <v>940</v>
      </c>
      <c r="D5168" s="77"/>
      <c r="E5168" s="100">
        <v>1045</v>
      </c>
      <c r="F5168" s="101">
        <v>43908</v>
      </c>
      <c r="G5168" s="102">
        <v>193480</v>
      </c>
      <c r="H5168" s="103">
        <v>46259</v>
      </c>
      <c r="I5168" s="104" t="s">
        <v>4450</v>
      </c>
      <c r="J5168" s="77"/>
      <c r="K5168" s="77">
        <f ca="1">+IF(ISERROR(MATCH([1]!WORKORDER[[#This Row],[TRAVELER]],[1]!Table1[TRAVELER],0)),K5168,"Shipped")</f>
        <v>0</v>
      </c>
      <c r="L5168" s="77">
        <f ca="1">IF(ISERROR(MATCH([1]!WORKORDER[[#This Row],[TRAVELER]],[1]!Table1[TRAVELER],0)),L5168,#REF!)</f>
        <v>0</v>
      </c>
    </row>
    <row r="5169" spans="1:12" x14ac:dyDescent="0.25">
      <c r="A5169" s="77">
        <v>716245</v>
      </c>
      <c r="B5169" s="77">
        <v>82253</v>
      </c>
      <c r="C5169" s="77">
        <v>1087</v>
      </c>
      <c r="D5169" s="77"/>
      <c r="E5169" s="100">
        <v>1007</v>
      </c>
      <c r="F5169" s="101">
        <v>42311</v>
      </c>
      <c r="G5169" s="102">
        <v>193480</v>
      </c>
      <c r="H5169" s="103">
        <v>46259</v>
      </c>
      <c r="I5169" s="104" t="s">
        <v>4451</v>
      </c>
      <c r="J5169" s="77"/>
      <c r="K5169" s="77">
        <f ca="1">+IF(ISERROR(MATCH([1]!WORKORDER[[#This Row],[TRAVELER]],[1]!Table1[TRAVELER],0)),K5169,"Shipped")</f>
        <v>0</v>
      </c>
      <c r="L5169" s="77">
        <f ca="1">IF(ISERROR(MATCH([1]!WORKORDER[[#This Row],[TRAVELER]],[1]!Table1[TRAVELER],0)),L5169,#REF!)</f>
        <v>0</v>
      </c>
    </row>
    <row r="5170" spans="1:12" x14ac:dyDescent="0.25">
      <c r="A5170" s="77">
        <v>716433</v>
      </c>
      <c r="B5170" s="77">
        <v>11561114</v>
      </c>
      <c r="C5170" s="77">
        <v>1103</v>
      </c>
      <c r="D5170" s="77"/>
      <c r="E5170" s="100">
        <v>874</v>
      </c>
      <c r="F5170" s="101">
        <v>10568</v>
      </c>
      <c r="G5170" s="102">
        <v>193480</v>
      </c>
      <c r="H5170" s="103">
        <v>46259</v>
      </c>
      <c r="I5170" s="104" t="s">
        <v>4452</v>
      </c>
      <c r="J5170" s="77"/>
      <c r="K5170" s="77">
        <f ca="1">+IF(ISERROR(MATCH([1]!WORKORDER[[#This Row],[TRAVELER]],[1]!Table1[TRAVELER],0)),K5170,"Shipped")</f>
        <v>0</v>
      </c>
      <c r="L5170" s="77">
        <f ca="1">IF(ISERROR(MATCH([1]!WORKORDER[[#This Row],[TRAVELER]],[1]!Table1[TRAVELER],0)),L5170,#REF!)</f>
        <v>0</v>
      </c>
    </row>
    <row r="5171" spans="1:12" x14ac:dyDescent="0.25">
      <c r="A5171" s="77">
        <v>716434</v>
      </c>
      <c r="B5171" s="77">
        <v>11561114</v>
      </c>
      <c r="C5171" s="77">
        <v>238</v>
      </c>
      <c r="D5171" s="77"/>
      <c r="E5171" s="100">
        <v>790</v>
      </c>
      <c r="F5171" s="101">
        <v>9553</v>
      </c>
      <c r="G5171" s="102">
        <v>193480</v>
      </c>
      <c r="H5171" s="103">
        <v>46259</v>
      </c>
      <c r="I5171" s="104" t="s">
        <v>4453</v>
      </c>
      <c r="J5171" s="77"/>
      <c r="K5171" s="77">
        <f ca="1">+IF(ISERROR(MATCH([1]!WORKORDER[[#This Row],[TRAVELER]],[1]!Table1[TRAVELER],0)),K5171,"Shipped")</f>
        <v>0</v>
      </c>
      <c r="L5171" s="77">
        <f ca="1">IF(ISERROR(MATCH([1]!WORKORDER[[#This Row],[TRAVELER]],[1]!Table1[TRAVELER],0)),L5171,#REF!)</f>
        <v>0</v>
      </c>
    </row>
    <row r="5172" spans="1:12" x14ac:dyDescent="0.25">
      <c r="A5172" s="77">
        <v>716438</v>
      </c>
      <c r="B5172" s="77" t="s">
        <v>1888</v>
      </c>
      <c r="C5172" s="77">
        <v>1611</v>
      </c>
      <c r="D5172" s="77"/>
      <c r="E5172" s="100">
        <v>661</v>
      </c>
      <c r="F5172" s="101">
        <v>29641</v>
      </c>
      <c r="G5172" s="102">
        <v>193480</v>
      </c>
      <c r="H5172" s="103">
        <v>46259</v>
      </c>
      <c r="I5172" s="104" t="s">
        <v>4454</v>
      </c>
      <c r="J5172" s="77"/>
      <c r="K5172" s="77">
        <f ca="1">+IF(ISERROR(MATCH([1]!WORKORDER[[#This Row],[TRAVELER]],[1]!Table1[TRAVELER],0)),K5172,"Shipped")</f>
        <v>0</v>
      </c>
      <c r="L5172" s="77">
        <f ca="1">IF(ISERROR(MATCH([1]!WORKORDER[[#This Row],[TRAVELER]],[1]!Table1[TRAVELER],0)),L5172,#REF!)</f>
        <v>0</v>
      </c>
    </row>
    <row r="5173" spans="1:12" x14ac:dyDescent="0.25">
      <c r="A5173" s="77">
        <v>716443</v>
      </c>
      <c r="B5173" s="77" t="s">
        <v>749</v>
      </c>
      <c r="C5173" s="77">
        <v>941</v>
      </c>
      <c r="D5173" s="77"/>
      <c r="E5173" s="100">
        <v>907</v>
      </c>
      <c r="F5173" s="101">
        <v>37792</v>
      </c>
      <c r="G5173" s="102">
        <v>193480</v>
      </c>
      <c r="H5173" s="103">
        <v>46259</v>
      </c>
      <c r="I5173" s="104" t="s">
        <v>4455</v>
      </c>
      <c r="J5173" s="77"/>
      <c r="K5173" s="77">
        <f ca="1">+IF(ISERROR(MATCH([1]!WORKORDER[[#This Row],[TRAVELER]],[1]!Table1[TRAVELER],0)),K5173,"Shipped")</f>
        <v>0</v>
      </c>
      <c r="L5173" s="77">
        <f ca="1">IF(ISERROR(MATCH([1]!WORKORDER[[#This Row],[TRAVELER]],[1]!Table1[TRAVELER],0)),L5173,#REF!)</f>
        <v>0</v>
      </c>
    </row>
    <row r="5174" spans="1:12" x14ac:dyDescent="0.25">
      <c r="A5174" s="77">
        <v>716743</v>
      </c>
      <c r="B5174" s="77">
        <v>82253</v>
      </c>
      <c r="C5174" s="77">
        <v>1526</v>
      </c>
      <c r="D5174" s="77"/>
      <c r="E5174" s="100">
        <v>1017</v>
      </c>
      <c r="F5174" s="101">
        <v>42731</v>
      </c>
      <c r="G5174" s="102">
        <v>193480</v>
      </c>
      <c r="H5174" s="103">
        <v>46259</v>
      </c>
      <c r="I5174" s="104" t="s">
        <v>4456</v>
      </c>
      <c r="J5174" s="77"/>
      <c r="K5174" s="77">
        <f ca="1">+IF(ISERROR(MATCH([1]!WORKORDER[[#This Row],[TRAVELER]],[1]!Table1[TRAVELER],0)),K5174,"Shipped")</f>
        <v>0</v>
      </c>
      <c r="L5174" s="77">
        <f ca="1">IF(ISERROR(MATCH([1]!WORKORDER[[#This Row],[TRAVELER]],[1]!Table1[TRAVELER],0)),L5174,#REF!)</f>
        <v>0</v>
      </c>
    </row>
    <row r="5175" spans="1:12" x14ac:dyDescent="0.25">
      <c r="A5175" s="77">
        <v>716744</v>
      </c>
      <c r="B5175" s="77">
        <v>82253</v>
      </c>
      <c r="C5175" s="77">
        <v>186</v>
      </c>
      <c r="D5175" s="77"/>
      <c r="E5175" s="100">
        <v>1014</v>
      </c>
      <c r="F5175" s="101">
        <v>42605</v>
      </c>
      <c r="G5175" s="102">
        <v>193480</v>
      </c>
      <c r="H5175" s="103">
        <v>46259</v>
      </c>
      <c r="I5175" s="104" t="s">
        <v>4457</v>
      </c>
      <c r="J5175" s="77"/>
      <c r="K5175" s="77">
        <f ca="1">+IF(ISERROR(MATCH([1]!WORKORDER[[#This Row],[TRAVELER]],[1]!Table1[TRAVELER],0)),K5175,"Shipped")</f>
        <v>0</v>
      </c>
      <c r="L5175" s="77">
        <f ca="1">IF(ISERROR(MATCH([1]!WORKORDER[[#This Row],[TRAVELER]],[1]!Table1[TRAVELER],0)),L5175,#REF!)</f>
        <v>0</v>
      </c>
    </row>
    <row r="5176" spans="1:12" x14ac:dyDescent="0.25">
      <c r="A5176" s="77">
        <v>716898</v>
      </c>
      <c r="B5176" s="77" t="s">
        <v>73</v>
      </c>
      <c r="C5176" s="77">
        <v>1584</v>
      </c>
      <c r="D5176" s="77"/>
      <c r="E5176" s="100">
        <v>1049</v>
      </c>
      <c r="F5176" s="101">
        <v>42298</v>
      </c>
      <c r="G5176" s="102">
        <v>193480</v>
      </c>
      <c r="H5176" s="103">
        <v>46259</v>
      </c>
      <c r="I5176" s="104" t="s">
        <v>4458</v>
      </c>
      <c r="J5176" s="77"/>
      <c r="K5176" s="77">
        <f ca="1">+IF(ISERROR(MATCH([1]!WORKORDER[[#This Row],[TRAVELER]],[1]!Table1[TRAVELER],0)),K5176,"Shipped")</f>
        <v>0</v>
      </c>
      <c r="L5176" s="77">
        <f ca="1">IF(ISERROR(MATCH([1]!WORKORDER[[#This Row],[TRAVELER]],[1]!Table1[TRAVELER],0)),L5176,#REF!)</f>
        <v>0</v>
      </c>
    </row>
    <row r="5177" spans="1:12" x14ac:dyDescent="0.25">
      <c r="A5177" s="77">
        <v>716899</v>
      </c>
      <c r="B5177" s="77" t="s">
        <v>73</v>
      </c>
      <c r="C5177" s="77">
        <v>873</v>
      </c>
      <c r="D5177" s="77"/>
      <c r="E5177" s="100">
        <v>1012</v>
      </c>
      <c r="F5177" s="101">
        <v>40806</v>
      </c>
      <c r="G5177" s="102">
        <v>193480</v>
      </c>
      <c r="H5177" s="103">
        <v>46259</v>
      </c>
      <c r="I5177" s="104" t="s">
        <v>4459</v>
      </c>
      <c r="J5177" s="77"/>
      <c r="K5177" s="77">
        <f ca="1">+IF(ISERROR(MATCH([1]!WORKORDER[[#This Row],[TRAVELER]],[1]!Table1[TRAVELER],0)),K5177,"Shipped")</f>
        <v>0</v>
      </c>
      <c r="L5177" s="77">
        <f ca="1">IF(ISERROR(MATCH([1]!WORKORDER[[#This Row],[TRAVELER]],[1]!Table1[TRAVELER],0)),L5177,#REF!)</f>
        <v>0</v>
      </c>
    </row>
    <row r="5178" spans="1:12" x14ac:dyDescent="0.25">
      <c r="A5178" s="77">
        <v>716900</v>
      </c>
      <c r="B5178" s="77" t="s">
        <v>4460</v>
      </c>
      <c r="C5178" s="77">
        <v>896</v>
      </c>
      <c r="D5178" s="77"/>
      <c r="E5178" s="100">
        <v>1030</v>
      </c>
      <c r="F5178" s="101">
        <v>135526</v>
      </c>
      <c r="G5178" s="102">
        <v>193480</v>
      </c>
      <c r="H5178" s="103">
        <v>46259</v>
      </c>
      <c r="I5178" s="104" t="s">
        <v>4461</v>
      </c>
      <c r="J5178" s="77"/>
      <c r="K5178" s="77">
        <f ca="1">+IF(ISERROR(MATCH([1]!WORKORDER[[#This Row],[TRAVELER]],[1]!Table1[TRAVELER],0)),K5178,"Shipped")</f>
        <v>0</v>
      </c>
      <c r="L5178" s="77">
        <f ca="1">IF(ISERROR(MATCH([1]!WORKORDER[[#This Row],[TRAVELER]],[1]!Table1[TRAVELER],0)),L5178,#REF!)</f>
        <v>0</v>
      </c>
    </row>
    <row r="5179" spans="1:12" x14ac:dyDescent="0.25">
      <c r="A5179" s="77">
        <v>716901</v>
      </c>
      <c r="B5179" s="77" t="s">
        <v>4460</v>
      </c>
      <c r="C5179" s="77">
        <v>1777</v>
      </c>
      <c r="D5179" s="77"/>
      <c r="E5179" s="100">
        <v>985</v>
      </c>
      <c r="F5179" s="101">
        <v>129605</v>
      </c>
      <c r="G5179" s="102">
        <v>193480</v>
      </c>
      <c r="H5179" s="103">
        <v>46259</v>
      </c>
      <c r="I5179" s="104" t="s">
        <v>4462</v>
      </c>
      <c r="J5179" s="77"/>
      <c r="K5179" s="77">
        <f ca="1">+IF(ISERROR(MATCH([1]!WORKORDER[[#This Row],[TRAVELER]],[1]!Table1[TRAVELER],0)),K5179,"Shipped")</f>
        <v>0</v>
      </c>
      <c r="L5179" s="77">
        <f ca="1">IF(ISERROR(MATCH([1]!WORKORDER[[#This Row],[TRAVELER]],[1]!Table1[TRAVELER],0)),L5179,#REF!)</f>
        <v>0</v>
      </c>
    </row>
    <row r="5180" spans="1:12" x14ac:dyDescent="0.25">
      <c r="A5180" s="77">
        <v>716905</v>
      </c>
      <c r="B5180" s="77">
        <v>7151143403</v>
      </c>
      <c r="C5180" s="77">
        <v>1305</v>
      </c>
      <c r="D5180" s="77"/>
      <c r="E5180" s="100">
        <v>990</v>
      </c>
      <c r="F5180" s="101">
        <v>58580</v>
      </c>
      <c r="G5180" s="102">
        <v>193480</v>
      </c>
      <c r="H5180" s="103">
        <v>46259</v>
      </c>
      <c r="I5180" s="104" t="s">
        <v>4463</v>
      </c>
      <c r="J5180" s="77"/>
      <c r="K5180" s="77">
        <f ca="1">+IF(ISERROR(MATCH([1]!WORKORDER[[#This Row],[TRAVELER]],[1]!Table1[TRAVELER],0)),K5180,"Shipped")</f>
        <v>0</v>
      </c>
      <c r="L5180" s="77">
        <f ca="1">IF(ISERROR(MATCH([1]!WORKORDER[[#This Row],[TRAVELER]],[1]!Table1[TRAVELER],0)),L5180,#REF!)</f>
        <v>0</v>
      </c>
    </row>
    <row r="5181" spans="1:12" x14ac:dyDescent="0.25">
      <c r="A5181" s="77">
        <v>716906</v>
      </c>
      <c r="B5181" s="77">
        <v>11561645</v>
      </c>
      <c r="C5181" s="77">
        <v>1674</v>
      </c>
      <c r="D5181" s="77"/>
      <c r="E5181" s="100">
        <v>997</v>
      </c>
      <c r="F5181" s="101">
        <v>129481</v>
      </c>
      <c r="G5181" s="102">
        <v>193480</v>
      </c>
      <c r="H5181" s="103">
        <v>46259</v>
      </c>
      <c r="I5181" s="104" t="s">
        <v>4464</v>
      </c>
      <c r="J5181" s="77"/>
      <c r="K5181" s="77">
        <f ca="1">+IF(ISERROR(MATCH([1]!WORKORDER[[#This Row],[TRAVELER]],[1]!Table1[TRAVELER],0)),K5181,"Shipped")</f>
        <v>0</v>
      </c>
      <c r="L5181" s="77">
        <f ca="1">IF(ISERROR(MATCH([1]!WORKORDER[[#This Row],[TRAVELER]],[1]!Table1[TRAVELER],0)),L5181,#REF!)</f>
        <v>0</v>
      </c>
    </row>
    <row r="5182" spans="1:12" x14ac:dyDescent="0.25">
      <c r="A5182" s="77">
        <v>716907</v>
      </c>
      <c r="B5182" s="77">
        <v>11561645</v>
      </c>
      <c r="C5182" s="77">
        <v>455</v>
      </c>
      <c r="D5182" s="77"/>
      <c r="E5182" s="100">
        <v>832</v>
      </c>
      <c r="F5182" s="101">
        <v>108052</v>
      </c>
      <c r="G5182" s="102">
        <v>193480</v>
      </c>
      <c r="H5182" s="103">
        <v>46259</v>
      </c>
      <c r="I5182" s="104" t="s">
        <v>4465</v>
      </c>
      <c r="J5182" s="77"/>
      <c r="K5182" s="77">
        <f ca="1">+IF(ISERROR(MATCH([1]!WORKORDER[[#This Row],[TRAVELER]],[1]!Table1[TRAVELER],0)),K5182,"Shipped")</f>
        <v>0</v>
      </c>
      <c r="L5182" s="77">
        <f ca="1">IF(ISERROR(MATCH([1]!WORKORDER[[#This Row],[TRAVELER]],[1]!Table1[TRAVELER],0)),L5182,#REF!)</f>
        <v>0</v>
      </c>
    </row>
    <row r="5183" spans="1:12" x14ac:dyDescent="0.25">
      <c r="A5183" s="77">
        <v>716954</v>
      </c>
      <c r="B5183" s="77" t="s">
        <v>1888</v>
      </c>
      <c r="C5183" s="77">
        <v>274</v>
      </c>
      <c r="D5183" s="77"/>
      <c r="E5183" s="100">
        <v>686</v>
      </c>
      <c r="F5183" s="101">
        <v>30762</v>
      </c>
      <c r="G5183" s="102">
        <v>193480</v>
      </c>
      <c r="H5183" s="103">
        <v>46259</v>
      </c>
      <c r="I5183" s="104" t="s">
        <v>4466</v>
      </c>
      <c r="J5183" s="77"/>
      <c r="K5183" s="77">
        <f ca="1">+IF(ISERROR(MATCH([1]!WORKORDER[[#This Row],[TRAVELER]],[1]!Table1[TRAVELER],0)),K5183,"Shipped")</f>
        <v>0</v>
      </c>
      <c r="L5183" s="77">
        <f ca="1">IF(ISERROR(MATCH([1]!WORKORDER[[#This Row],[TRAVELER]],[1]!Table1[TRAVELER],0)),L5183,#REF!)</f>
        <v>0</v>
      </c>
    </row>
    <row r="5184" spans="1:12" x14ac:dyDescent="0.25">
      <c r="A5184" s="77">
        <v>717045</v>
      </c>
      <c r="B5184" s="77">
        <v>11610128</v>
      </c>
      <c r="C5184" s="77">
        <v>1358</v>
      </c>
      <c r="D5184" s="77"/>
      <c r="E5184" s="100">
        <v>828</v>
      </c>
      <c r="F5184" s="101">
        <v>29571</v>
      </c>
      <c r="G5184" s="102">
        <v>193480</v>
      </c>
      <c r="H5184" s="103">
        <v>46259</v>
      </c>
      <c r="I5184" s="104" t="s">
        <v>4467</v>
      </c>
      <c r="J5184" s="77"/>
      <c r="K5184" s="77">
        <f ca="1">+IF(ISERROR(MATCH([1]!WORKORDER[[#This Row],[TRAVELER]],[1]!Table1[TRAVELER],0)),K5184,"Shipped")</f>
        <v>0</v>
      </c>
      <c r="L5184" s="77">
        <f ca="1">IF(ISERROR(MATCH([1]!WORKORDER[[#This Row],[TRAVELER]],[1]!Table1[TRAVELER],0)),L5184,#REF!)</f>
        <v>0</v>
      </c>
    </row>
    <row r="5185" spans="1:12" x14ac:dyDescent="0.25">
      <c r="A5185" s="77">
        <v>717046</v>
      </c>
      <c r="B5185" s="77">
        <v>11610128</v>
      </c>
      <c r="C5185" s="77">
        <v>1802</v>
      </c>
      <c r="D5185" s="77"/>
      <c r="E5185" s="100">
        <v>943</v>
      </c>
      <c r="F5185" s="101">
        <v>33679</v>
      </c>
      <c r="G5185" s="102">
        <v>193480</v>
      </c>
      <c r="H5185" s="103">
        <v>46259</v>
      </c>
      <c r="I5185" s="104" t="s">
        <v>4468</v>
      </c>
      <c r="J5185" s="77"/>
      <c r="K5185" s="77">
        <f ca="1">+IF(ISERROR(MATCH([1]!WORKORDER[[#This Row],[TRAVELER]],[1]!Table1[TRAVELER],0)),K5185,"Shipped")</f>
        <v>0</v>
      </c>
      <c r="L5185" s="77">
        <f ca="1">IF(ISERROR(MATCH([1]!WORKORDER[[#This Row],[TRAVELER]],[1]!Table1[TRAVELER],0)),L5185,#REF!)</f>
        <v>0</v>
      </c>
    </row>
    <row r="5186" spans="1:12" x14ac:dyDescent="0.25">
      <c r="A5186" s="77">
        <v>717262</v>
      </c>
      <c r="B5186" s="77" t="s">
        <v>936</v>
      </c>
      <c r="C5186" s="77">
        <v>1793</v>
      </c>
      <c r="D5186" s="77"/>
      <c r="E5186" s="100">
        <v>1059</v>
      </c>
      <c r="F5186" s="101">
        <v>56330</v>
      </c>
      <c r="G5186" s="102">
        <v>193480</v>
      </c>
      <c r="H5186" s="103">
        <v>46259</v>
      </c>
      <c r="I5186" s="104" t="s">
        <v>4469</v>
      </c>
      <c r="J5186" s="77"/>
      <c r="K5186" s="77">
        <f ca="1">+IF(ISERROR(MATCH([1]!WORKORDER[[#This Row],[TRAVELER]],[1]!Table1[TRAVELER],0)),K5186,"Shipped")</f>
        <v>0</v>
      </c>
      <c r="L5186" s="77">
        <f ca="1">IF(ISERROR(MATCH([1]!WORKORDER[[#This Row],[TRAVELER]],[1]!Table1[TRAVELER],0)),L5186,#REF!)</f>
        <v>0</v>
      </c>
    </row>
    <row r="5187" spans="1:12" x14ac:dyDescent="0.25">
      <c r="A5187" s="77">
        <v>717268</v>
      </c>
      <c r="B5187" s="77" t="s">
        <v>936</v>
      </c>
      <c r="C5187" s="77">
        <v>1812</v>
      </c>
      <c r="D5187" s="77"/>
      <c r="E5187" s="100">
        <v>1167</v>
      </c>
      <c r="F5187" s="101">
        <v>62074</v>
      </c>
      <c r="G5187" s="102">
        <v>193480</v>
      </c>
      <c r="H5187" s="103">
        <v>46259</v>
      </c>
      <c r="I5187" s="104" t="s">
        <v>4470</v>
      </c>
      <c r="J5187" s="77"/>
      <c r="K5187" s="77">
        <f ca="1">+IF(ISERROR(MATCH([1]!WORKORDER[[#This Row],[TRAVELER]],[1]!Table1[TRAVELER],0)),K5187,"Shipped")</f>
        <v>0</v>
      </c>
      <c r="L5187" s="77">
        <f ca="1">IF(ISERROR(MATCH([1]!WORKORDER[[#This Row],[TRAVELER]],[1]!Table1[TRAVELER],0)),L5187,#REF!)</f>
        <v>0</v>
      </c>
    </row>
    <row r="5188" spans="1:12" x14ac:dyDescent="0.25">
      <c r="A5188" s="77">
        <v>717379</v>
      </c>
      <c r="B5188" s="77" t="s">
        <v>955</v>
      </c>
      <c r="C5188" s="77">
        <v>1395</v>
      </c>
      <c r="D5188" s="77"/>
      <c r="E5188" s="100">
        <v>1144</v>
      </c>
      <c r="F5188" s="101">
        <v>65000</v>
      </c>
      <c r="G5188" s="102">
        <v>193480</v>
      </c>
      <c r="H5188" s="103">
        <v>46259</v>
      </c>
      <c r="I5188" s="104"/>
      <c r="J5188" s="77"/>
      <c r="K5188" s="77">
        <f ca="1">+IF(ISERROR(MATCH([1]!WORKORDER[[#This Row],[TRAVELER]],[1]!Table1[TRAVELER],0)),K5188,"Shipped")</f>
        <v>0</v>
      </c>
      <c r="L5188" s="77">
        <f ca="1">IF(ISERROR(MATCH([1]!WORKORDER[[#This Row],[TRAVELER]],[1]!Table1[TRAVELER],0)),L5188,#REF!)</f>
        <v>0</v>
      </c>
    </row>
    <row r="5189" spans="1:12" x14ac:dyDescent="0.25">
      <c r="A5189" s="77">
        <v>717856</v>
      </c>
      <c r="B5189" s="77">
        <v>500009196</v>
      </c>
      <c r="C5189" s="77">
        <v>1421</v>
      </c>
      <c r="D5189" s="77"/>
      <c r="E5189" s="100">
        <v>1127</v>
      </c>
      <c r="F5189" s="101">
        <v>42052</v>
      </c>
      <c r="G5189" s="102">
        <v>193480</v>
      </c>
      <c r="H5189" s="103">
        <v>46259</v>
      </c>
      <c r="I5189" s="104" t="s">
        <v>4471</v>
      </c>
      <c r="J5189" s="77"/>
      <c r="K5189" s="77">
        <f ca="1">+IF(ISERROR(MATCH([1]!WORKORDER[[#This Row],[TRAVELER]],[1]!Table1[TRAVELER],0)),K5189,"Shipped")</f>
        <v>0</v>
      </c>
      <c r="L5189" s="77">
        <f ca="1">IF(ISERROR(MATCH([1]!WORKORDER[[#This Row],[TRAVELER]],[1]!Table1[TRAVELER],0)),L5189,#REF!)</f>
        <v>0</v>
      </c>
    </row>
    <row r="5190" spans="1:12" x14ac:dyDescent="0.25">
      <c r="A5190" s="77">
        <v>717857</v>
      </c>
      <c r="B5190" s="77">
        <v>500009196</v>
      </c>
      <c r="C5190" s="77">
        <v>798</v>
      </c>
      <c r="D5190" s="77"/>
      <c r="E5190" s="100">
        <v>1160</v>
      </c>
      <c r="F5190" s="101">
        <v>43284</v>
      </c>
      <c r="G5190" s="102">
        <v>193480</v>
      </c>
      <c r="H5190" s="103">
        <v>46259</v>
      </c>
      <c r="I5190" s="104" t="s">
        <v>4472</v>
      </c>
      <c r="J5190" s="77"/>
      <c r="K5190" s="77">
        <f ca="1">+IF(ISERROR(MATCH([1]!WORKORDER[[#This Row],[TRAVELER]],[1]!Table1[TRAVELER],0)),K5190,"Shipped")</f>
        <v>0</v>
      </c>
      <c r="L5190" s="77">
        <f ca="1">IF(ISERROR(MATCH([1]!WORKORDER[[#This Row],[TRAVELER]],[1]!Table1[TRAVELER],0)),L5190,#REF!)</f>
        <v>0</v>
      </c>
    </row>
    <row r="5191" spans="1:12" x14ac:dyDescent="0.25">
      <c r="A5191" s="77">
        <v>716621</v>
      </c>
      <c r="B5191" s="77" t="s">
        <v>80</v>
      </c>
      <c r="C5191" s="77">
        <v>1592</v>
      </c>
      <c r="D5191" s="77" t="s">
        <v>4437</v>
      </c>
      <c r="E5191" s="100">
        <v>1118</v>
      </c>
      <c r="F5191" s="101">
        <v>8343</v>
      </c>
      <c r="G5191" s="102">
        <v>193497</v>
      </c>
      <c r="H5191" s="103">
        <v>46260</v>
      </c>
      <c r="I5191" s="104"/>
      <c r="J5191" s="77"/>
      <c r="K5191" s="77">
        <f ca="1">+IF(ISERROR(MATCH([1]!WORKORDER[[#This Row],[TRAVELER]],[1]!Table1[TRAVELER],0)),K5191,"Shipped")</f>
        <v>0</v>
      </c>
      <c r="L5191" s="77">
        <f ca="1">IF(ISERROR(MATCH([1]!WORKORDER[[#This Row],[TRAVELER]],[1]!Table1[TRAVELER],0)),L5191,#REF!)</f>
        <v>0</v>
      </c>
    </row>
    <row r="5192" spans="1:12" x14ac:dyDescent="0.25">
      <c r="A5192" s="77">
        <v>716622</v>
      </c>
      <c r="B5192" s="77" t="s">
        <v>80</v>
      </c>
      <c r="C5192" s="77">
        <v>490</v>
      </c>
      <c r="D5192" s="77" t="s">
        <v>4437</v>
      </c>
      <c r="E5192" s="100">
        <v>765</v>
      </c>
      <c r="F5192" s="101">
        <v>5709</v>
      </c>
      <c r="G5192" s="102">
        <v>193497</v>
      </c>
      <c r="H5192" s="103">
        <v>46260</v>
      </c>
      <c r="I5192" s="104"/>
      <c r="J5192" s="77"/>
      <c r="K5192" s="77">
        <f ca="1">+IF(ISERROR(MATCH([1]!WORKORDER[[#This Row],[TRAVELER]],[1]!Table1[TRAVELER],0)),K5192,"Shipped")</f>
        <v>0</v>
      </c>
      <c r="L5192" s="77">
        <f ca="1">IF(ISERROR(MATCH([1]!WORKORDER[[#This Row],[TRAVELER]],[1]!Table1[TRAVELER],0)),L5192,#REF!)</f>
        <v>0</v>
      </c>
    </row>
    <row r="5193" spans="1:12" x14ac:dyDescent="0.25">
      <c r="A5193" s="77">
        <v>716864</v>
      </c>
      <c r="B5193" s="77">
        <v>40073474</v>
      </c>
      <c r="C5193" s="77">
        <v>1000</v>
      </c>
      <c r="D5193" s="77" t="s">
        <v>4437</v>
      </c>
      <c r="E5193" s="100">
        <v>767</v>
      </c>
      <c r="F5193" s="101">
        <v>5148</v>
      </c>
      <c r="G5193" s="102">
        <v>193497</v>
      </c>
      <c r="H5193" s="103">
        <v>46260</v>
      </c>
      <c r="I5193" s="104"/>
      <c r="J5193" s="77"/>
      <c r="K5193" s="77">
        <f ca="1">+IF(ISERROR(MATCH([1]!WORKORDER[[#This Row],[TRAVELER]],[1]!Table1[TRAVELER],0)),K5193,"Shipped")</f>
        <v>0</v>
      </c>
      <c r="L5193" s="77">
        <f ca="1">IF(ISERROR(MATCH([1]!WORKORDER[[#This Row],[TRAVELER]],[1]!Table1[TRAVELER],0)),L5193,#REF!)</f>
        <v>0</v>
      </c>
    </row>
    <row r="5194" spans="1:12" x14ac:dyDescent="0.25">
      <c r="A5194" s="77">
        <v>716865</v>
      </c>
      <c r="B5194" s="77">
        <v>40073474</v>
      </c>
      <c r="C5194" s="77">
        <v>626</v>
      </c>
      <c r="D5194" s="77" t="s">
        <v>4437</v>
      </c>
      <c r="E5194" s="100">
        <v>698</v>
      </c>
      <c r="F5194" s="101">
        <v>4685</v>
      </c>
      <c r="G5194" s="102">
        <v>193497</v>
      </c>
      <c r="H5194" s="103">
        <v>46260</v>
      </c>
      <c r="I5194" s="104"/>
      <c r="J5194" s="77"/>
      <c r="K5194" s="77">
        <f ca="1">+IF(ISERROR(MATCH([1]!WORKORDER[[#This Row],[TRAVELER]],[1]!Table1[TRAVELER],0)),K5194,"Shipped")</f>
        <v>0</v>
      </c>
      <c r="L5194" s="77">
        <f ca="1">IF(ISERROR(MATCH([1]!WORKORDER[[#This Row],[TRAVELER]],[1]!Table1[TRAVELER],0)),L5194,#REF!)</f>
        <v>0</v>
      </c>
    </row>
    <row r="5195" spans="1:12" x14ac:dyDescent="0.25">
      <c r="A5195" s="77">
        <v>717411</v>
      </c>
      <c r="B5195" s="77" t="s">
        <v>77</v>
      </c>
      <c r="C5195" s="77">
        <v>840</v>
      </c>
      <c r="D5195" s="77" t="s">
        <v>4437</v>
      </c>
      <c r="E5195" s="100">
        <v>447</v>
      </c>
      <c r="F5195" s="101">
        <v>3070</v>
      </c>
      <c r="G5195" s="102">
        <v>193497</v>
      </c>
      <c r="H5195" s="103">
        <v>46260</v>
      </c>
      <c r="I5195" s="104"/>
      <c r="J5195" s="77"/>
      <c r="K5195" s="77">
        <f ca="1">+IF(ISERROR(MATCH([1]!WORKORDER[[#This Row],[TRAVELER]],[1]!Table1[TRAVELER],0)),K5195,"Shipped")</f>
        <v>0</v>
      </c>
      <c r="L5195" s="77">
        <f ca="1">IF(ISERROR(MATCH([1]!WORKORDER[[#This Row],[TRAVELER]],[1]!Table1[TRAVELER],0)),L5195,#REF!)</f>
        <v>0</v>
      </c>
    </row>
    <row r="5196" spans="1:12" x14ac:dyDescent="0.25">
      <c r="A5196" s="77">
        <v>717412</v>
      </c>
      <c r="B5196" s="77" t="s">
        <v>77</v>
      </c>
      <c r="C5196" s="77">
        <v>617</v>
      </c>
      <c r="D5196" s="77" t="s">
        <v>4437</v>
      </c>
      <c r="E5196" s="100">
        <v>377</v>
      </c>
      <c r="F5196" s="101">
        <v>2589</v>
      </c>
      <c r="G5196" s="102">
        <v>193497</v>
      </c>
      <c r="H5196" s="103">
        <v>46260</v>
      </c>
      <c r="I5196" s="104"/>
      <c r="J5196" s="77"/>
      <c r="K5196" s="77">
        <f ca="1">+IF(ISERROR(MATCH([1]!WORKORDER[[#This Row],[TRAVELER]],[1]!Table1[TRAVELER],0)),K5196,"Shipped")</f>
        <v>0</v>
      </c>
      <c r="L5196" s="77">
        <f ca="1">IF(ISERROR(MATCH([1]!WORKORDER[[#This Row],[TRAVELER]],[1]!Table1[TRAVELER],0)),L5196,#REF!)</f>
        <v>0</v>
      </c>
    </row>
    <row r="5197" spans="1:12" x14ac:dyDescent="0.25">
      <c r="A5197" s="77">
        <v>717413</v>
      </c>
      <c r="B5197" s="77" t="s">
        <v>77</v>
      </c>
      <c r="C5197" s="77">
        <v>545</v>
      </c>
      <c r="D5197" s="77" t="s">
        <v>4437</v>
      </c>
      <c r="E5197" s="100">
        <v>390</v>
      </c>
      <c r="F5197" s="101">
        <v>2679</v>
      </c>
      <c r="G5197" s="102">
        <v>193497</v>
      </c>
      <c r="H5197" s="103">
        <v>46260</v>
      </c>
      <c r="I5197" s="104"/>
      <c r="J5197" s="77"/>
      <c r="K5197" s="77">
        <f ca="1">+IF(ISERROR(MATCH([1]!WORKORDER[[#This Row],[TRAVELER]],[1]!Table1[TRAVELER],0)),K5197,"Shipped")</f>
        <v>0</v>
      </c>
      <c r="L5197" s="77">
        <f ca="1">IF(ISERROR(MATCH([1]!WORKORDER[[#This Row],[TRAVELER]],[1]!Table1[TRAVELER],0)),L5197,#REF!)</f>
        <v>0</v>
      </c>
    </row>
    <row r="5198" spans="1:12" x14ac:dyDescent="0.25">
      <c r="A5198" s="77">
        <v>717414</v>
      </c>
      <c r="B5198" s="77" t="s">
        <v>77</v>
      </c>
      <c r="C5198" s="77">
        <v>1585</v>
      </c>
      <c r="D5198" s="77" t="s">
        <v>4437</v>
      </c>
      <c r="E5198" s="100">
        <v>436</v>
      </c>
      <c r="F5198" s="101">
        <v>2995</v>
      </c>
      <c r="G5198" s="102">
        <v>193497</v>
      </c>
      <c r="H5198" s="103">
        <v>46260</v>
      </c>
      <c r="I5198" s="104"/>
      <c r="J5198" s="77"/>
      <c r="K5198" s="77">
        <f ca="1">+IF(ISERROR(MATCH([1]!WORKORDER[[#This Row],[TRAVELER]],[1]!Table1[TRAVELER],0)),K5198,"Shipped")</f>
        <v>0</v>
      </c>
      <c r="L5198" s="77">
        <f ca="1">IF(ISERROR(MATCH([1]!WORKORDER[[#This Row],[TRAVELER]],[1]!Table1[TRAVELER],0)),L5198,#REF!)</f>
        <v>0</v>
      </c>
    </row>
    <row r="5199" spans="1:12" x14ac:dyDescent="0.25">
      <c r="A5199" s="77">
        <v>717415</v>
      </c>
      <c r="B5199" s="77">
        <v>40109770</v>
      </c>
      <c r="C5199" s="77">
        <v>125</v>
      </c>
      <c r="D5199" s="77" t="s">
        <v>4437</v>
      </c>
      <c r="E5199" s="100">
        <v>1196</v>
      </c>
      <c r="F5199" s="101">
        <v>8892</v>
      </c>
      <c r="G5199" s="102">
        <v>193497</v>
      </c>
      <c r="H5199" s="103">
        <v>46260</v>
      </c>
      <c r="I5199" s="104"/>
      <c r="J5199" s="77"/>
      <c r="K5199" s="77">
        <f ca="1">+IF(ISERROR(MATCH([1]!WORKORDER[[#This Row],[TRAVELER]],[1]!Table1[TRAVELER],0)),K5199,"Shipped")</f>
        <v>0</v>
      </c>
      <c r="L5199" s="77">
        <f ca="1">IF(ISERROR(MATCH([1]!WORKORDER[[#This Row],[TRAVELER]],[1]!Table1[TRAVELER],0)),L5199,#REF!)</f>
        <v>0</v>
      </c>
    </row>
    <row r="5200" spans="1:12" x14ac:dyDescent="0.25">
      <c r="A5200" s="77">
        <v>717416</v>
      </c>
      <c r="B5200" s="77">
        <v>40109770</v>
      </c>
      <c r="C5200" s="77">
        <v>350</v>
      </c>
      <c r="D5200" s="77" t="s">
        <v>4437</v>
      </c>
      <c r="E5200" s="100">
        <v>1050</v>
      </c>
      <c r="F5200" s="101">
        <v>7807</v>
      </c>
      <c r="G5200" s="102">
        <v>193497</v>
      </c>
      <c r="H5200" s="103">
        <v>46260</v>
      </c>
      <c r="I5200" s="104"/>
      <c r="J5200" s="77"/>
      <c r="K5200" s="77">
        <f ca="1">+IF(ISERROR(MATCH([1]!WORKORDER[[#This Row],[TRAVELER]],[1]!Table1[TRAVELER],0)),K5200,"Shipped")</f>
        <v>0</v>
      </c>
      <c r="L5200" s="77">
        <f ca="1">IF(ISERROR(MATCH([1]!WORKORDER[[#This Row],[TRAVELER]],[1]!Table1[TRAVELER],0)),L5200,#REF!)</f>
        <v>0</v>
      </c>
    </row>
    <row r="5201" spans="1:12" x14ac:dyDescent="0.25">
      <c r="A5201" s="77">
        <v>717417</v>
      </c>
      <c r="B5201" s="77">
        <v>40109770</v>
      </c>
      <c r="C5201" s="77">
        <v>770</v>
      </c>
      <c r="D5201" s="77" t="s">
        <v>4437</v>
      </c>
      <c r="E5201" s="100">
        <v>1184</v>
      </c>
      <c r="F5201" s="101">
        <v>8803</v>
      </c>
      <c r="G5201" s="102">
        <v>193497</v>
      </c>
      <c r="H5201" s="103">
        <v>46260</v>
      </c>
      <c r="I5201" s="104"/>
      <c r="J5201" s="77"/>
      <c r="K5201" s="77">
        <f ca="1">+IF(ISERROR(MATCH([1]!WORKORDER[[#This Row],[TRAVELER]],[1]!Table1[TRAVELER],0)),K5201,"Shipped")</f>
        <v>0</v>
      </c>
      <c r="L5201" s="77">
        <f ca="1">IF(ISERROR(MATCH([1]!WORKORDER[[#This Row],[TRAVELER]],[1]!Table1[TRAVELER],0)),L5201,#REF!)</f>
        <v>0</v>
      </c>
    </row>
    <row r="5202" spans="1:12" x14ac:dyDescent="0.25">
      <c r="A5202" s="77">
        <v>717418</v>
      </c>
      <c r="B5202" s="77">
        <v>40109770</v>
      </c>
      <c r="C5202" s="77">
        <v>1702</v>
      </c>
      <c r="D5202" s="77" t="s">
        <v>4437</v>
      </c>
      <c r="E5202" s="100">
        <v>1082</v>
      </c>
      <c r="F5202" s="101">
        <v>8045</v>
      </c>
      <c r="G5202" s="102">
        <v>193497</v>
      </c>
      <c r="H5202" s="103">
        <v>46260</v>
      </c>
      <c r="I5202" s="104"/>
      <c r="J5202" s="77"/>
      <c r="K5202" s="77">
        <f ca="1">+IF(ISERROR(MATCH([1]!WORKORDER[[#This Row],[TRAVELER]],[1]!Table1[TRAVELER],0)),K5202,"Shipped")</f>
        <v>0</v>
      </c>
      <c r="L5202" s="77">
        <f ca="1">IF(ISERROR(MATCH([1]!WORKORDER[[#This Row],[TRAVELER]],[1]!Table1[TRAVELER],0)),L5202,#REF!)</f>
        <v>0</v>
      </c>
    </row>
    <row r="5203" spans="1:12" x14ac:dyDescent="0.25">
      <c r="A5203" s="77">
        <v>717425</v>
      </c>
      <c r="B5203" s="77" t="s">
        <v>995</v>
      </c>
      <c r="C5203" s="77">
        <v>928</v>
      </c>
      <c r="D5203" s="77" t="s">
        <v>4437</v>
      </c>
      <c r="E5203" s="100">
        <v>726</v>
      </c>
      <c r="F5203" s="101">
        <v>51489</v>
      </c>
      <c r="G5203" s="102">
        <v>193497</v>
      </c>
      <c r="H5203" s="103">
        <v>46260</v>
      </c>
      <c r="I5203" s="104"/>
      <c r="J5203" s="77"/>
      <c r="K5203" s="77">
        <f ca="1">+IF(ISERROR(MATCH([1]!WORKORDER[[#This Row],[TRAVELER]],[1]!Table1[TRAVELER],0)),K5203,"Shipped")</f>
        <v>0</v>
      </c>
      <c r="L5203" s="77">
        <f ca="1">IF(ISERROR(MATCH([1]!WORKORDER[[#This Row],[TRAVELER]],[1]!Table1[TRAVELER],0)),L5203,#REF!)</f>
        <v>0</v>
      </c>
    </row>
    <row r="5204" spans="1:12" x14ac:dyDescent="0.25">
      <c r="A5204" s="77">
        <v>717629</v>
      </c>
      <c r="B5204" s="77" t="s">
        <v>983</v>
      </c>
      <c r="C5204" s="77">
        <v>73</v>
      </c>
      <c r="D5204" s="77" t="s">
        <v>4508</v>
      </c>
      <c r="E5204" s="100">
        <v>1070</v>
      </c>
      <c r="F5204" s="101">
        <v>69481</v>
      </c>
      <c r="G5204" s="102">
        <v>193497</v>
      </c>
      <c r="H5204" s="103">
        <v>46260</v>
      </c>
      <c r="I5204" s="104"/>
      <c r="J5204" s="77"/>
      <c r="K5204" s="77">
        <f ca="1">+IF(ISERROR(MATCH([1]!WORKORDER[[#This Row],[TRAVELER]],[1]!Table1[TRAVELER],0)),K5204,"Shipped")</f>
        <v>0</v>
      </c>
      <c r="L5204" s="77">
        <f ca="1">IF(ISERROR(MATCH([1]!WORKORDER[[#This Row],[TRAVELER]],[1]!Table1[TRAVELER],0)),L5204,#REF!)</f>
        <v>0</v>
      </c>
    </row>
    <row r="5205" spans="1:12" x14ac:dyDescent="0.25">
      <c r="A5205" s="77">
        <v>717630</v>
      </c>
      <c r="B5205" s="77" t="s">
        <v>983</v>
      </c>
      <c r="C5205" s="77">
        <v>520</v>
      </c>
      <c r="D5205" s="77" t="s">
        <v>4508</v>
      </c>
      <c r="E5205" s="100">
        <v>898</v>
      </c>
      <c r="F5205" s="101">
        <v>58312</v>
      </c>
      <c r="G5205" s="102">
        <v>193497</v>
      </c>
      <c r="H5205" s="103">
        <v>46260</v>
      </c>
      <c r="I5205" s="104"/>
      <c r="J5205" s="77"/>
      <c r="K5205" s="77">
        <f ca="1">+IF(ISERROR(MATCH([1]!WORKORDER[[#This Row],[TRAVELER]],[1]!Table1[TRAVELER],0)),K5205,"Shipped")</f>
        <v>0</v>
      </c>
      <c r="L5205" s="77">
        <f ca="1">IF(ISERROR(MATCH([1]!WORKORDER[[#This Row],[TRAVELER]],[1]!Table1[TRAVELER],0)),L5205,#REF!)</f>
        <v>0</v>
      </c>
    </row>
    <row r="5206" spans="1:12" x14ac:dyDescent="0.25">
      <c r="A5206" s="77">
        <v>717631</v>
      </c>
      <c r="B5206" s="77" t="s">
        <v>983</v>
      </c>
      <c r="C5206" s="77">
        <v>92</v>
      </c>
      <c r="D5206" s="77" t="s">
        <v>4508</v>
      </c>
      <c r="E5206" s="100">
        <v>1072</v>
      </c>
      <c r="F5206" s="101">
        <v>69610</v>
      </c>
      <c r="G5206" s="102">
        <v>193497</v>
      </c>
      <c r="H5206" s="103">
        <v>46260</v>
      </c>
      <c r="I5206" s="104"/>
      <c r="J5206" s="77"/>
      <c r="K5206" s="77">
        <f ca="1">+IF(ISERROR(MATCH([1]!WORKORDER[[#This Row],[TRAVELER]],[1]!Table1[TRAVELER],0)),K5206,"Shipped")</f>
        <v>0</v>
      </c>
      <c r="L5206" s="77">
        <f ca="1">IF(ISERROR(MATCH([1]!WORKORDER[[#This Row],[TRAVELER]],[1]!Table1[TRAVELER],0)),L5206,#REF!)</f>
        <v>0</v>
      </c>
    </row>
    <row r="5207" spans="1:12" x14ac:dyDescent="0.25">
      <c r="A5207" s="77">
        <v>717632</v>
      </c>
      <c r="B5207" s="77" t="s">
        <v>983</v>
      </c>
      <c r="C5207" s="77">
        <v>698</v>
      </c>
      <c r="D5207" s="77" t="s">
        <v>4508</v>
      </c>
      <c r="E5207" s="100">
        <v>918</v>
      </c>
      <c r="F5207" s="101">
        <v>59610</v>
      </c>
      <c r="G5207" s="102">
        <v>193497</v>
      </c>
      <c r="H5207" s="103">
        <v>46260</v>
      </c>
      <c r="I5207" s="104"/>
      <c r="J5207" s="77"/>
      <c r="K5207" s="77">
        <f ca="1">+IF(ISERROR(MATCH([1]!WORKORDER[[#This Row],[TRAVELER]],[1]!Table1[TRAVELER],0)),K5207,"Shipped")</f>
        <v>0</v>
      </c>
      <c r="L5207" s="77">
        <f ca="1">IF(ISERROR(MATCH([1]!WORKORDER[[#This Row],[TRAVELER]],[1]!Table1[TRAVELER],0)),L5207,#REF!)</f>
        <v>0</v>
      </c>
    </row>
    <row r="5208" spans="1:12" x14ac:dyDescent="0.25">
      <c r="A5208" s="77">
        <v>717633</v>
      </c>
      <c r="B5208" s="77" t="s">
        <v>983</v>
      </c>
      <c r="C5208" s="77">
        <v>325</v>
      </c>
      <c r="D5208" s="77" t="s">
        <v>4508</v>
      </c>
      <c r="E5208" s="100">
        <v>1103</v>
      </c>
      <c r="F5208" s="101">
        <v>71623</v>
      </c>
      <c r="G5208" s="102">
        <v>193497</v>
      </c>
      <c r="H5208" s="103">
        <v>46260</v>
      </c>
      <c r="I5208" s="104"/>
      <c r="J5208" s="77"/>
      <c r="K5208" s="77">
        <f ca="1">+IF(ISERROR(MATCH([1]!WORKORDER[[#This Row],[TRAVELER]],[1]!Table1[TRAVELER],0)),K5208,"Shipped")</f>
        <v>0</v>
      </c>
      <c r="L5208" s="77">
        <f ca="1">IF(ISERROR(MATCH([1]!WORKORDER[[#This Row],[TRAVELER]],[1]!Table1[TRAVELER],0)),L5208,#REF!)</f>
        <v>0</v>
      </c>
    </row>
    <row r="5209" spans="1:12" x14ac:dyDescent="0.25">
      <c r="A5209" s="77">
        <v>717634</v>
      </c>
      <c r="B5209" s="77" t="s">
        <v>983</v>
      </c>
      <c r="C5209" s="77">
        <v>631</v>
      </c>
      <c r="D5209" s="77" t="s">
        <v>4508</v>
      </c>
      <c r="E5209" s="100">
        <v>866</v>
      </c>
      <c r="F5209" s="101">
        <v>56234</v>
      </c>
      <c r="G5209" s="102">
        <v>193497</v>
      </c>
      <c r="H5209" s="103">
        <v>46260</v>
      </c>
      <c r="I5209" s="104"/>
      <c r="J5209" s="77"/>
      <c r="K5209" s="77">
        <f ca="1">+IF(ISERROR(MATCH([1]!WORKORDER[[#This Row],[TRAVELER]],[1]!Table1[TRAVELER],0)),K5209,"Shipped")</f>
        <v>0</v>
      </c>
      <c r="L5209" s="77">
        <f ca="1">IF(ISERROR(MATCH([1]!WORKORDER[[#This Row],[TRAVELER]],[1]!Table1[TRAVELER],0)),L5209,#REF!)</f>
        <v>0</v>
      </c>
    </row>
    <row r="5210" spans="1:12" x14ac:dyDescent="0.25">
      <c r="A5210" s="77">
        <v>717635</v>
      </c>
      <c r="B5210" s="77" t="s">
        <v>983</v>
      </c>
      <c r="C5210" s="77">
        <v>917</v>
      </c>
      <c r="D5210" s="77" t="s">
        <v>4508</v>
      </c>
      <c r="E5210" s="100">
        <v>971</v>
      </c>
      <c r="F5210" s="101">
        <v>63052</v>
      </c>
      <c r="G5210" s="102">
        <v>193497</v>
      </c>
      <c r="H5210" s="103">
        <v>46260</v>
      </c>
      <c r="I5210" s="104"/>
      <c r="J5210" s="77"/>
      <c r="K5210" s="77">
        <f ca="1">+IF(ISERROR(MATCH([1]!WORKORDER[[#This Row],[TRAVELER]],[1]!Table1[TRAVELER],0)),K5210,"Shipped")</f>
        <v>0</v>
      </c>
      <c r="L5210" s="77">
        <f ca="1">IF(ISERROR(MATCH([1]!WORKORDER[[#This Row],[TRAVELER]],[1]!Table1[TRAVELER],0)),L5210,#REF!)</f>
        <v>0</v>
      </c>
    </row>
    <row r="5211" spans="1:12" x14ac:dyDescent="0.25">
      <c r="A5211" s="77">
        <v>717636</v>
      </c>
      <c r="B5211" s="77" t="s">
        <v>983</v>
      </c>
      <c r="C5211" s="77">
        <v>1714</v>
      </c>
      <c r="D5211" s="77" t="s">
        <v>4508</v>
      </c>
      <c r="E5211" s="100">
        <v>1024</v>
      </c>
      <c r="F5211" s="101">
        <v>66494</v>
      </c>
      <c r="G5211" s="102">
        <v>193497</v>
      </c>
      <c r="H5211" s="103">
        <v>46260</v>
      </c>
      <c r="I5211" s="104"/>
      <c r="J5211" s="77"/>
      <c r="K5211" s="77">
        <f ca="1">+IF(ISERROR(MATCH([1]!WORKORDER[[#This Row],[TRAVELER]],[1]!Table1[TRAVELER],0)),K5211,"Shipped")</f>
        <v>0</v>
      </c>
      <c r="L5211" s="77">
        <f ca="1">IF(ISERROR(MATCH([1]!WORKORDER[[#This Row],[TRAVELER]],[1]!Table1[TRAVELER],0)),L5211,#REF!)</f>
        <v>0</v>
      </c>
    </row>
    <row r="5212" spans="1:12" x14ac:dyDescent="0.25">
      <c r="A5212" s="77">
        <v>717637</v>
      </c>
      <c r="B5212" s="77" t="s">
        <v>983</v>
      </c>
      <c r="C5212" s="77">
        <v>1360</v>
      </c>
      <c r="D5212" s="77" t="s">
        <v>4508</v>
      </c>
      <c r="E5212" s="100">
        <v>958</v>
      </c>
      <c r="F5212" s="101">
        <v>62208</v>
      </c>
      <c r="G5212" s="102">
        <v>193497</v>
      </c>
      <c r="H5212" s="103">
        <v>46260</v>
      </c>
      <c r="I5212" s="104"/>
      <c r="J5212" s="77"/>
      <c r="K5212" s="77">
        <f ca="1">+IF(ISERROR(MATCH([1]!WORKORDER[[#This Row],[TRAVELER]],[1]!Table1[TRAVELER],0)),K5212,"Shipped")</f>
        <v>0</v>
      </c>
      <c r="L5212" s="77">
        <f ca="1">IF(ISERROR(MATCH([1]!WORKORDER[[#This Row],[TRAVELER]],[1]!Table1[TRAVELER],0)),L5212,#REF!)</f>
        <v>0</v>
      </c>
    </row>
    <row r="5213" spans="1:12" x14ac:dyDescent="0.25">
      <c r="A5213" s="77">
        <v>717638</v>
      </c>
      <c r="B5213" s="77" t="s">
        <v>983</v>
      </c>
      <c r="C5213" s="77">
        <v>176</v>
      </c>
      <c r="D5213" s="77" t="s">
        <v>4508</v>
      </c>
      <c r="E5213" s="100">
        <v>1036</v>
      </c>
      <c r="F5213" s="101">
        <v>67273</v>
      </c>
      <c r="G5213" s="102">
        <v>193497</v>
      </c>
      <c r="H5213" s="103">
        <v>46260</v>
      </c>
      <c r="I5213" s="104"/>
      <c r="J5213" s="77"/>
      <c r="K5213" s="77">
        <f ca="1">+IF(ISERROR(MATCH([1]!WORKORDER[[#This Row],[TRAVELER]],[1]!Table1[TRAVELER],0)),K5213,"Shipped")</f>
        <v>0</v>
      </c>
      <c r="L5213" s="77">
        <f ca="1">IF(ISERROR(MATCH([1]!WORKORDER[[#This Row],[TRAVELER]],[1]!Table1[TRAVELER],0)),L5213,#REF!)</f>
        <v>0</v>
      </c>
    </row>
    <row r="5214" spans="1:12" x14ac:dyDescent="0.25">
      <c r="A5214" s="77">
        <v>717695</v>
      </c>
      <c r="B5214" s="77" t="s">
        <v>983</v>
      </c>
      <c r="C5214" s="77">
        <v>1056</v>
      </c>
      <c r="D5214" s="77" t="s">
        <v>4508</v>
      </c>
      <c r="E5214" s="100">
        <v>952</v>
      </c>
      <c r="F5214" s="101">
        <v>61818</v>
      </c>
      <c r="G5214" s="102">
        <v>193497</v>
      </c>
      <c r="H5214" s="103">
        <v>46260</v>
      </c>
      <c r="I5214" s="104"/>
      <c r="J5214" s="77"/>
      <c r="K5214" s="77">
        <f ca="1">+IF(ISERROR(MATCH([1]!WORKORDER[[#This Row],[TRAVELER]],[1]!Table1[TRAVELER],0)),K5214,"Shipped")</f>
        <v>0</v>
      </c>
      <c r="L5214" s="77">
        <f ca="1">IF(ISERROR(MATCH([1]!WORKORDER[[#This Row],[TRAVELER]],[1]!Table1[TRAVELER],0)),L5214,#REF!)</f>
        <v>0</v>
      </c>
    </row>
    <row r="5215" spans="1:12" x14ac:dyDescent="0.25">
      <c r="A5215" s="77">
        <v>717696</v>
      </c>
      <c r="B5215" s="77" t="s">
        <v>983</v>
      </c>
      <c r="C5215" s="77">
        <v>1664</v>
      </c>
      <c r="D5215" s="77" t="s">
        <v>4508</v>
      </c>
      <c r="E5215" s="100">
        <v>1014</v>
      </c>
      <c r="F5215" s="101">
        <v>65844</v>
      </c>
      <c r="G5215" s="102">
        <v>193497</v>
      </c>
      <c r="H5215" s="103">
        <v>46260</v>
      </c>
      <c r="I5215" s="104"/>
      <c r="J5215" s="77"/>
      <c r="K5215" s="77">
        <f ca="1">+IF(ISERROR(MATCH([1]!WORKORDER[[#This Row],[TRAVELER]],[1]!Table1[TRAVELER],0)),K5215,"Shipped")</f>
        <v>0</v>
      </c>
      <c r="L5215" s="77">
        <f ca="1">IF(ISERROR(MATCH([1]!WORKORDER[[#This Row],[TRAVELER]],[1]!Table1[TRAVELER],0)),L5215,#REF!)</f>
        <v>0</v>
      </c>
    </row>
    <row r="5216" spans="1:12" x14ac:dyDescent="0.25">
      <c r="A5216" s="77">
        <v>717697</v>
      </c>
      <c r="B5216" s="77" t="s">
        <v>983</v>
      </c>
      <c r="C5216" s="77">
        <v>806</v>
      </c>
      <c r="D5216" s="77" t="s">
        <v>4508</v>
      </c>
      <c r="E5216" s="100">
        <v>945</v>
      </c>
      <c r="F5216" s="101">
        <v>61364</v>
      </c>
      <c r="G5216" s="102">
        <v>193497</v>
      </c>
      <c r="H5216" s="103">
        <v>46260</v>
      </c>
      <c r="I5216" s="104"/>
      <c r="J5216" s="77"/>
      <c r="K5216" s="77">
        <f ca="1">+IF(ISERROR(MATCH([1]!WORKORDER[[#This Row],[TRAVELER]],[1]!Table1[TRAVELER],0)),K5216,"Shipped")</f>
        <v>0</v>
      </c>
      <c r="L5216" s="77">
        <f ca="1">IF(ISERROR(MATCH([1]!WORKORDER[[#This Row],[TRAVELER]],[1]!Table1[TRAVELER],0)),L5216,#REF!)</f>
        <v>0</v>
      </c>
    </row>
    <row r="5217" spans="1:12" x14ac:dyDescent="0.25">
      <c r="A5217" s="77">
        <v>717698</v>
      </c>
      <c r="B5217" s="77" t="s">
        <v>983</v>
      </c>
      <c r="C5217" s="77">
        <v>1411</v>
      </c>
      <c r="D5217" s="77" t="s">
        <v>4508</v>
      </c>
      <c r="E5217" s="100">
        <v>1052</v>
      </c>
      <c r="F5217" s="101">
        <v>68312</v>
      </c>
      <c r="G5217" s="102">
        <v>193497</v>
      </c>
      <c r="H5217" s="103">
        <v>46260</v>
      </c>
      <c r="I5217" s="104"/>
      <c r="J5217" s="77"/>
      <c r="K5217" s="77">
        <f ca="1">+IF(ISERROR(MATCH([1]!WORKORDER[[#This Row],[TRAVELER]],[1]!Table1[TRAVELER],0)),K5217,"Shipped")</f>
        <v>0</v>
      </c>
      <c r="L5217" s="77">
        <f ca="1">IF(ISERROR(MATCH([1]!WORKORDER[[#This Row],[TRAVELER]],[1]!Table1[TRAVELER],0)),L5217,#REF!)</f>
        <v>0</v>
      </c>
    </row>
    <row r="5218" spans="1:12" x14ac:dyDescent="0.25">
      <c r="A5218" s="77">
        <v>717699</v>
      </c>
      <c r="B5218" s="77" t="s">
        <v>983</v>
      </c>
      <c r="C5218" s="77">
        <v>638</v>
      </c>
      <c r="D5218" s="77" t="s">
        <v>4508</v>
      </c>
      <c r="E5218" s="100">
        <v>1156</v>
      </c>
      <c r="F5218" s="101">
        <v>75065</v>
      </c>
      <c r="G5218" s="102">
        <v>193497</v>
      </c>
      <c r="H5218" s="103">
        <v>46260</v>
      </c>
      <c r="I5218" s="104"/>
      <c r="J5218" s="77"/>
      <c r="K5218" s="77">
        <f ca="1">+IF(ISERROR(MATCH([1]!WORKORDER[[#This Row],[TRAVELER]],[1]!Table1[TRAVELER],0)),K5218,"Shipped")</f>
        <v>0</v>
      </c>
      <c r="L5218" s="77">
        <f ca="1">IF(ISERROR(MATCH([1]!WORKORDER[[#This Row],[TRAVELER]],[1]!Table1[TRAVELER],0)),L5218,#REF!)</f>
        <v>0</v>
      </c>
    </row>
    <row r="5219" spans="1:12" x14ac:dyDescent="0.25">
      <c r="A5219" s="77">
        <v>717700</v>
      </c>
      <c r="B5219" s="77" t="s">
        <v>983</v>
      </c>
      <c r="C5219" s="77">
        <v>542</v>
      </c>
      <c r="D5219" s="77" t="s">
        <v>4508</v>
      </c>
      <c r="E5219" s="100">
        <v>821</v>
      </c>
      <c r="F5219" s="101">
        <v>53312</v>
      </c>
      <c r="G5219" s="102">
        <v>193497</v>
      </c>
      <c r="H5219" s="103">
        <v>46260</v>
      </c>
      <c r="I5219" s="104"/>
      <c r="J5219" s="77"/>
      <c r="K5219" s="77">
        <f ca="1">+IF(ISERROR(MATCH([1]!WORKORDER[[#This Row],[TRAVELER]],[1]!Table1[TRAVELER],0)),K5219,"Shipped")</f>
        <v>0</v>
      </c>
      <c r="L5219" s="77">
        <f ca="1">IF(ISERROR(MATCH([1]!WORKORDER[[#This Row],[TRAVELER]],[1]!Table1[TRAVELER],0)),L5219,#REF!)</f>
        <v>0</v>
      </c>
    </row>
    <row r="5220" spans="1:12" x14ac:dyDescent="0.25">
      <c r="A5220" s="77">
        <v>715973</v>
      </c>
      <c r="B5220" s="77" t="s">
        <v>923</v>
      </c>
      <c r="C5220" s="77">
        <v>154</v>
      </c>
      <c r="D5220" s="77" t="s">
        <v>4437</v>
      </c>
      <c r="E5220" s="100">
        <v>1018</v>
      </c>
      <c r="F5220" s="100">
        <v>4875</v>
      </c>
      <c r="G5220" s="102">
        <v>193512</v>
      </c>
      <c r="H5220" s="103">
        <v>46260</v>
      </c>
      <c r="I5220" s="104" t="s">
        <v>4588</v>
      </c>
      <c r="J5220" s="77"/>
      <c r="K5220" s="77">
        <f ca="1">+IF(ISERROR(MATCH([1]!WORKORDER[[#This Row],[TRAVELER]],[1]!Table1[TRAVELER],0)),K5220,"Shipped")</f>
        <v>0</v>
      </c>
      <c r="L5220" s="77">
        <f ca="1">IF(ISERROR(MATCH([1]!WORKORDER[[#This Row],[TRAVELER]],[1]!Table1[TRAVELER],0)),L5220,#REF!)</f>
        <v>0</v>
      </c>
    </row>
    <row r="5221" spans="1:12" x14ac:dyDescent="0.25">
      <c r="A5221" s="77">
        <v>716490</v>
      </c>
      <c r="B5221" s="77" t="s">
        <v>869</v>
      </c>
      <c r="C5221" s="77">
        <v>6</v>
      </c>
      <c r="D5221" s="77" t="s">
        <v>4437</v>
      </c>
      <c r="E5221" s="100">
        <v>916</v>
      </c>
      <c r="F5221" s="100">
        <v>8585</v>
      </c>
      <c r="G5221" s="102">
        <v>193512</v>
      </c>
      <c r="H5221" s="103">
        <v>46260</v>
      </c>
      <c r="I5221" s="104" t="s">
        <v>4589</v>
      </c>
      <c r="J5221" s="77"/>
      <c r="K5221" s="77">
        <f ca="1">+IF(ISERROR(MATCH([1]!WORKORDER[[#This Row],[TRAVELER]],[1]!Table1[TRAVELER],0)),K5221,"Shipped")</f>
        <v>0</v>
      </c>
      <c r="L5221" s="77">
        <f ca="1">IF(ISERROR(MATCH([1]!WORKORDER[[#This Row],[TRAVELER]],[1]!Table1[TRAVELER],0)),L5221,#REF!)</f>
        <v>0</v>
      </c>
    </row>
    <row r="5222" spans="1:12" x14ac:dyDescent="0.25">
      <c r="A5222" s="77">
        <v>716491</v>
      </c>
      <c r="B5222" s="77" t="s">
        <v>869</v>
      </c>
      <c r="C5222" s="77">
        <v>1316</v>
      </c>
      <c r="D5222" s="77" t="s">
        <v>4437</v>
      </c>
      <c r="E5222" s="100">
        <v>821</v>
      </c>
      <c r="F5222" s="100">
        <v>7694</v>
      </c>
      <c r="G5222" s="102">
        <v>193512</v>
      </c>
      <c r="H5222" s="103">
        <v>46260</v>
      </c>
      <c r="I5222" s="104" t="s">
        <v>4590</v>
      </c>
      <c r="J5222" s="77"/>
      <c r="K5222" s="77">
        <f ca="1">+IF(ISERROR(MATCH([1]!WORKORDER[[#This Row],[TRAVELER]],[1]!Table1[TRAVELER],0)),K5222,"Shipped")</f>
        <v>0</v>
      </c>
      <c r="L5222" s="77">
        <f ca="1">IF(ISERROR(MATCH([1]!WORKORDER[[#This Row],[TRAVELER]],[1]!Table1[TRAVELER],0)),L5222,#REF!)</f>
        <v>0</v>
      </c>
    </row>
    <row r="5223" spans="1:12" x14ac:dyDescent="0.25">
      <c r="A5223" s="77">
        <v>716492</v>
      </c>
      <c r="B5223" s="77" t="s">
        <v>869</v>
      </c>
      <c r="C5223" s="77">
        <v>191</v>
      </c>
      <c r="D5223" s="77" t="s">
        <v>4437</v>
      </c>
      <c r="E5223" s="100">
        <v>583</v>
      </c>
      <c r="F5223" s="100">
        <v>5464</v>
      </c>
      <c r="G5223" s="102">
        <v>193512</v>
      </c>
      <c r="H5223" s="103">
        <v>46260</v>
      </c>
      <c r="I5223" s="104" t="s">
        <v>4591</v>
      </c>
      <c r="J5223" s="77"/>
      <c r="K5223" s="77">
        <f ca="1">+IF(ISERROR(MATCH([1]!WORKORDER[[#This Row],[TRAVELER]],[1]!Table1[TRAVELER],0)),K5223,"Shipped")</f>
        <v>0</v>
      </c>
      <c r="L5223" s="77">
        <f ca="1">IF(ISERROR(MATCH([1]!WORKORDER[[#This Row],[TRAVELER]],[1]!Table1[TRAVELER],0)),L5223,#REF!)</f>
        <v>0</v>
      </c>
    </row>
    <row r="5224" spans="1:12" x14ac:dyDescent="0.25">
      <c r="A5224" s="77">
        <v>716493</v>
      </c>
      <c r="B5224" s="77" t="s">
        <v>869</v>
      </c>
      <c r="C5224" s="77">
        <v>1436</v>
      </c>
      <c r="D5224" s="77" t="s">
        <v>4437</v>
      </c>
      <c r="E5224" s="100">
        <v>702</v>
      </c>
      <c r="F5224" s="100">
        <v>6579</v>
      </c>
      <c r="G5224" s="102">
        <v>193512</v>
      </c>
      <c r="H5224" s="103">
        <v>46260</v>
      </c>
      <c r="I5224" s="104" t="s">
        <v>4592</v>
      </c>
      <c r="J5224" s="77"/>
      <c r="K5224" s="77">
        <f ca="1">+IF(ISERROR(MATCH([1]!WORKORDER[[#This Row],[TRAVELER]],[1]!Table1[TRAVELER],0)),K5224,"Shipped")</f>
        <v>0</v>
      </c>
      <c r="L5224" s="77">
        <f ca="1">IF(ISERROR(MATCH([1]!WORKORDER[[#This Row],[TRAVELER]],[1]!Table1[TRAVELER],0)),L5224,#REF!)</f>
        <v>0</v>
      </c>
    </row>
    <row r="5225" spans="1:12" x14ac:dyDescent="0.25">
      <c r="A5225" s="77">
        <v>716494</v>
      </c>
      <c r="B5225" s="77" t="s">
        <v>869</v>
      </c>
      <c r="C5225" s="77">
        <v>156</v>
      </c>
      <c r="D5225" s="77" t="s">
        <v>4437</v>
      </c>
      <c r="E5225" s="100">
        <v>757</v>
      </c>
      <c r="F5225" s="100">
        <v>7095</v>
      </c>
      <c r="G5225" s="102">
        <v>193512</v>
      </c>
      <c r="H5225" s="103">
        <v>46260</v>
      </c>
      <c r="I5225" s="104" t="s">
        <v>4593</v>
      </c>
      <c r="J5225" s="77"/>
      <c r="K5225" s="77">
        <f ca="1">+IF(ISERROR(MATCH([1]!WORKORDER[[#This Row],[TRAVELER]],[1]!Table1[TRAVELER],0)),K5225,"Shipped")</f>
        <v>0</v>
      </c>
      <c r="L5225" s="77">
        <f ca="1">IF(ISERROR(MATCH([1]!WORKORDER[[#This Row],[TRAVELER]],[1]!Table1[TRAVELER],0)),L5225,#REF!)</f>
        <v>0</v>
      </c>
    </row>
    <row r="5226" spans="1:12" x14ac:dyDescent="0.25">
      <c r="A5226" s="77">
        <v>716495</v>
      </c>
      <c r="B5226" s="77" t="s">
        <v>869</v>
      </c>
      <c r="C5226" s="77">
        <v>169</v>
      </c>
      <c r="D5226" s="77" t="s">
        <v>4437</v>
      </c>
      <c r="E5226" s="100">
        <v>953</v>
      </c>
      <c r="F5226" s="100">
        <v>8932</v>
      </c>
      <c r="G5226" s="102">
        <v>193512</v>
      </c>
      <c r="H5226" s="103">
        <v>46260</v>
      </c>
      <c r="I5226" s="104" t="s">
        <v>4594</v>
      </c>
      <c r="J5226" s="77"/>
      <c r="K5226" s="77">
        <f ca="1">+IF(ISERROR(MATCH([1]!WORKORDER[[#This Row],[TRAVELER]],[1]!Table1[TRAVELER],0)),K5226,"Shipped")</f>
        <v>0</v>
      </c>
      <c r="L5226" s="77">
        <f ca="1">IF(ISERROR(MATCH([1]!WORKORDER[[#This Row],[TRAVELER]],[1]!Table1[TRAVELER],0)),L5226,#REF!)</f>
        <v>0</v>
      </c>
    </row>
    <row r="5227" spans="1:12" x14ac:dyDescent="0.25">
      <c r="A5227" s="77">
        <v>716531</v>
      </c>
      <c r="B5227" s="77" t="s">
        <v>932</v>
      </c>
      <c r="C5227" s="77">
        <v>1371</v>
      </c>
      <c r="D5227" s="77" t="s">
        <v>4437</v>
      </c>
      <c r="E5227" s="100">
        <v>512</v>
      </c>
      <c r="F5227" s="100">
        <v>16570</v>
      </c>
      <c r="G5227" s="102">
        <v>193512</v>
      </c>
      <c r="H5227" s="103">
        <v>46260</v>
      </c>
      <c r="I5227" s="104" t="s">
        <v>4595</v>
      </c>
      <c r="J5227" s="77"/>
      <c r="K5227" s="77">
        <f ca="1">+IF(ISERROR(MATCH([1]!WORKORDER[[#This Row],[TRAVELER]],[1]!Table1[TRAVELER],0)),K5227,"Shipped")</f>
        <v>0</v>
      </c>
      <c r="L5227" s="77">
        <f ca="1">IF(ISERROR(MATCH([1]!WORKORDER[[#This Row],[TRAVELER]],[1]!Table1[TRAVELER],0)),L5227,#REF!)</f>
        <v>0</v>
      </c>
    </row>
    <row r="5228" spans="1:12" x14ac:dyDescent="0.25">
      <c r="A5228" s="77">
        <v>716532</v>
      </c>
      <c r="B5228" s="77" t="s">
        <v>932</v>
      </c>
      <c r="C5228" s="77">
        <v>1535</v>
      </c>
      <c r="D5228" s="77" t="s">
        <v>4437</v>
      </c>
      <c r="E5228" s="100">
        <v>738</v>
      </c>
      <c r="F5228" s="100">
        <v>23883</v>
      </c>
      <c r="G5228" s="102">
        <v>193512</v>
      </c>
      <c r="H5228" s="103">
        <v>46260</v>
      </c>
      <c r="I5228" s="104" t="s">
        <v>4596</v>
      </c>
      <c r="J5228" s="77"/>
      <c r="K5228" s="77">
        <f ca="1">+IF(ISERROR(MATCH([1]!WORKORDER[[#This Row],[TRAVELER]],[1]!Table1[TRAVELER],0)),K5228,"Shipped")</f>
        <v>0</v>
      </c>
      <c r="L5228" s="77">
        <f ca="1">IF(ISERROR(MATCH([1]!WORKORDER[[#This Row],[TRAVELER]],[1]!Table1[TRAVELER],0)),L5228,#REF!)</f>
        <v>0</v>
      </c>
    </row>
    <row r="5229" spans="1:12" x14ac:dyDescent="0.25">
      <c r="A5229" s="77">
        <v>716723</v>
      </c>
      <c r="B5229" s="77" t="s">
        <v>923</v>
      </c>
      <c r="C5229" s="77">
        <v>1828</v>
      </c>
      <c r="D5229" s="77" t="s">
        <v>4437</v>
      </c>
      <c r="E5229" s="100">
        <v>1150</v>
      </c>
      <c r="F5229" s="100">
        <v>5508</v>
      </c>
      <c r="G5229" s="102">
        <v>193512</v>
      </c>
      <c r="H5229" s="103">
        <v>46260</v>
      </c>
      <c r="I5229" s="104" t="s">
        <v>4597</v>
      </c>
      <c r="J5229" s="77"/>
      <c r="K5229" s="77">
        <f ca="1">+IF(ISERROR(MATCH([1]!WORKORDER[[#This Row],[TRAVELER]],[1]!Table1[TRAVELER],0)),K5229,"Shipped")</f>
        <v>0</v>
      </c>
      <c r="L5229" s="77">
        <f ca="1">IF(ISERROR(MATCH([1]!WORKORDER[[#This Row],[TRAVELER]],[1]!Table1[TRAVELER],0)),L5229,#REF!)</f>
        <v>0</v>
      </c>
    </row>
    <row r="5230" spans="1:12" x14ac:dyDescent="0.25">
      <c r="A5230" s="77">
        <v>716724</v>
      </c>
      <c r="B5230" s="77" t="s">
        <v>923</v>
      </c>
      <c r="C5230" s="77">
        <v>1430</v>
      </c>
      <c r="D5230" s="77" t="s">
        <v>4437</v>
      </c>
      <c r="E5230" s="100">
        <v>988</v>
      </c>
      <c r="F5230" s="100">
        <v>4732</v>
      </c>
      <c r="G5230" s="102">
        <v>193512</v>
      </c>
      <c r="H5230" s="103">
        <v>46260</v>
      </c>
      <c r="I5230" s="104" t="s">
        <v>4598</v>
      </c>
      <c r="J5230" s="77"/>
      <c r="K5230" s="77">
        <f ca="1">+IF(ISERROR(MATCH([1]!WORKORDER[[#This Row],[TRAVELER]],[1]!Table1[TRAVELER],0)),K5230,"Shipped")</f>
        <v>0</v>
      </c>
      <c r="L5230" s="77">
        <f ca="1">IF(ISERROR(MATCH([1]!WORKORDER[[#This Row],[TRAVELER]],[1]!Table1[TRAVELER],0)),L5230,#REF!)</f>
        <v>0</v>
      </c>
    </row>
    <row r="5231" spans="1:12" x14ac:dyDescent="0.25">
      <c r="A5231" s="77">
        <v>716725</v>
      </c>
      <c r="B5231" s="77" t="s">
        <v>923</v>
      </c>
      <c r="C5231" s="77">
        <v>1053</v>
      </c>
      <c r="D5231" s="77" t="s">
        <v>4437</v>
      </c>
      <c r="E5231" s="100">
        <v>997</v>
      </c>
      <c r="F5231" s="100">
        <v>4775</v>
      </c>
      <c r="G5231" s="102">
        <v>193512</v>
      </c>
      <c r="H5231" s="103">
        <v>46260</v>
      </c>
      <c r="I5231" s="104" t="s">
        <v>4599</v>
      </c>
      <c r="J5231" s="77"/>
      <c r="K5231" s="77">
        <f ca="1">+IF(ISERROR(MATCH([1]!WORKORDER[[#This Row],[TRAVELER]],[1]!Table1[TRAVELER],0)),K5231,"Shipped")</f>
        <v>0</v>
      </c>
      <c r="L5231" s="77">
        <f ca="1">IF(ISERROR(MATCH([1]!WORKORDER[[#This Row],[TRAVELER]],[1]!Table1[TRAVELER],0)),L5231,#REF!)</f>
        <v>0</v>
      </c>
    </row>
    <row r="5232" spans="1:12" x14ac:dyDescent="0.25">
      <c r="A5232" s="77">
        <v>716726</v>
      </c>
      <c r="B5232" s="77" t="s">
        <v>923</v>
      </c>
      <c r="C5232" s="77">
        <v>170</v>
      </c>
      <c r="D5232" s="77" t="s">
        <v>4437</v>
      </c>
      <c r="E5232" s="100">
        <v>1102</v>
      </c>
      <c r="F5232" s="100">
        <v>5278</v>
      </c>
      <c r="G5232" s="102">
        <v>193512</v>
      </c>
      <c r="H5232" s="103">
        <v>46260</v>
      </c>
      <c r="I5232" s="104" t="s">
        <v>4600</v>
      </c>
      <c r="J5232" s="77"/>
      <c r="K5232" s="77">
        <f ca="1">+IF(ISERROR(MATCH([1]!WORKORDER[[#This Row],[TRAVELER]],[1]!Table1[TRAVELER],0)),K5232,"Shipped")</f>
        <v>0</v>
      </c>
      <c r="L5232" s="77">
        <f ca="1">IF(ISERROR(MATCH([1]!WORKORDER[[#This Row],[TRAVELER]],[1]!Table1[TRAVELER],0)),L5232,#REF!)</f>
        <v>0</v>
      </c>
    </row>
    <row r="5233" spans="1:12" x14ac:dyDescent="0.25">
      <c r="A5233" s="77">
        <v>716727</v>
      </c>
      <c r="B5233" s="77" t="s">
        <v>923</v>
      </c>
      <c r="C5233" s="77">
        <v>1447</v>
      </c>
      <c r="D5233" s="77" t="s">
        <v>4437</v>
      </c>
      <c r="E5233" s="100">
        <v>978</v>
      </c>
      <c r="F5233" s="100">
        <v>4681</v>
      </c>
      <c r="G5233" s="102">
        <v>193512</v>
      </c>
      <c r="H5233" s="103">
        <v>46260</v>
      </c>
      <c r="I5233" s="104" t="s">
        <v>4601</v>
      </c>
      <c r="J5233" s="77"/>
      <c r="K5233" s="77">
        <f ca="1">+IF(ISERROR(MATCH([1]!WORKORDER[[#This Row],[TRAVELER]],[1]!Table1[TRAVELER],0)),K5233,"Shipped")</f>
        <v>0</v>
      </c>
      <c r="L5233" s="77">
        <f ca="1">IF(ISERROR(MATCH([1]!WORKORDER[[#This Row],[TRAVELER]],[1]!Table1[TRAVELER],0)),L5233,#REF!)</f>
        <v>0</v>
      </c>
    </row>
    <row r="5234" spans="1:12" x14ac:dyDescent="0.25">
      <c r="A5234" s="77">
        <v>716728</v>
      </c>
      <c r="B5234" s="77" t="s">
        <v>923</v>
      </c>
      <c r="C5234" s="77">
        <v>1783</v>
      </c>
      <c r="D5234" s="77" t="s">
        <v>4437</v>
      </c>
      <c r="E5234" s="100">
        <v>1158</v>
      </c>
      <c r="F5234" s="100">
        <v>5546</v>
      </c>
      <c r="G5234" s="102">
        <v>193512</v>
      </c>
      <c r="H5234" s="103">
        <v>46260</v>
      </c>
      <c r="I5234" s="104" t="s">
        <v>4602</v>
      </c>
      <c r="J5234" s="77"/>
      <c r="K5234" s="77">
        <f ca="1">+IF(ISERROR(MATCH([1]!WORKORDER[[#This Row],[TRAVELER]],[1]!Table1[TRAVELER],0)),K5234,"Shipped")</f>
        <v>0</v>
      </c>
      <c r="L5234" s="77">
        <f ca="1">IF(ISERROR(MATCH([1]!WORKORDER[[#This Row],[TRAVELER]],[1]!Table1[TRAVELER],0)),L5234,#REF!)</f>
        <v>0</v>
      </c>
    </row>
    <row r="5235" spans="1:12" x14ac:dyDescent="0.25">
      <c r="A5235" s="77">
        <v>716729</v>
      </c>
      <c r="B5235" s="77" t="s">
        <v>923</v>
      </c>
      <c r="C5235" s="77">
        <v>894</v>
      </c>
      <c r="D5235" s="77" t="s">
        <v>4437</v>
      </c>
      <c r="E5235" s="100">
        <v>980</v>
      </c>
      <c r="F5235" s="100">
        <v>4693</v>
      </c>
      <c r="G5235" s="102">
        <v>193512</v>
      </c>
      <c r="H5235" s="103">
        <v>46260</v>
      </c>
      <c r="I5235" s="104" t="s">
        <v>4603</v>
      </c>
      <c r="J5235" s="77"/>
      <c r="K5235" s="77">
        <f ca="1">+IF(ISERROR(MATCH([1]!WORKORDER[[#This Row],[TRAVELER]],[1]!Table1[TRAVELER],0)),K5235,"Shipped")</f>
        <v>0</v>
      </c>
      <c r="L5235" s="77">
        <f ca="1">IF(ISERROR(MATCH([1]!WORKORDER[[#This Row],[TRAVELER]],[1]!Table1[TRAVELER],0)),L5235,#REF!)</f>
        <v>0</v>
      </c>
    </row>
    <row r="5236" spans="1:12" x14ac:dyDescent="0.25">
      <c r="A5236" s="77">
        <v>716730</v>
      </c>
      <c r="B5236" s="77" t="s">
        <v>923</v>
      </c>
      <c r="C5236" s="77">
        <v>758</v>
      </c>
      <c r="D5236" s="77" t="s">
        <v>4437</v>
      </c>
      <c r="E5236" s="100">
        <v>1129</v>
      </c>
      <c r="F5236" s="101">
        <v>5407</v>
      </c>
      <c r="G5236" s="102">
        <v>193512</v>
      </c>
      <c r="H5236" s="103">
        <v>46260</v>
      </c>
      <c r="I5236" s="104" t="s">
        <v>4604</v>
      </c>
      <c r="J5236" s="77"/>
      <c r="K5236" s="77">
        <f ca="1">+IF(ISERROR(MATCH([1]!WORKORDER[[#This Row],[TRAVELER]],[1]!Table1[TRAVELER],0)),K5236,"Shipped")</f>
        <v>0</v>
      </c>
      <c r="L5236" s="77">
        <f ca="1">IF(ISERROR(MATCH([1]!WORKORDER[[#This Row],[TRAVELER]],[1]!Table1[TRAVELER],0)),L5236,#REF!)</f>
        <v>0</v>
      </c>
    </row>
    <row r="5237" spans="1:12" x14ac:dyDescent="0.25">
      <c r="A5237" s="77">
        <v>716731</v>
      </c>
      <c r="B5237" s="77" t="s">
        <v>923</v>
      </c>
      <c r="C5237" s="77">
        <v>1300</v>
      </c>
      <c r="D5237" s="77" t="s">
        <v>4437</v>
      </c>
      <c r="E5237" s="100">
        <v>1042</v>
      </c>
      <c r="F5237" s="101">
        <v>4990</v>
      </c>
      <c r="G5237" s="102">
        <v>193512</v>
      </c>
      <c r="H5237" s="103">
        <v>46260</v>
      </c>
      <c r="I5237" s="104" t="s">
        <v>4605</v>
      </c>
      <c r="J5237" s="77"/>
      <c r="K5237" s="77">
        <f ca="1">+IF(ISERROR(MATCH([1]!WORKORDER[[#This Row],[TRAVELER]],[1]!Table1[TRAVELER],0)),K5237,"Shipped")</f>
        <v>0</v>
      </c>
      <c r="L5237" s="77">
        <f ca="1">IF(ISERROR(MATCH([1]!WORKORDER[[#This Row],[TRAVELER]],[1]!Table1[TRAVELER],0)),L5237,#REF!)</f>
        <v>0</v>
      </c>
    </row>
    <row r="5238" spans="1:12" x14ac:dyDescent="0.25">
      <c r="A5238" s="77">
        <v>716732</v>
      </c>
      <c r="B5238" s="77" t="s">
        <v>923</v>
      </c>
      <c r="C5238" s="77">
        <v>844</v>
      </c>
      <c r="D5238" s="77" t="s">
        <v>4437</v>
      </c>
      <c r="E5238" s="100">
        <v>1073</v>
      </c>
      <c r="F5238" s="101">
        <v>5139</v>
      </c>
      <c r="G5238" s="102">
        <v>193512</v>
      </c>
      <c r="H5238" s="103">
        <v>46260</v>
      </c>
      <c r="I5238" s="104" t="s">
        <v>4606</v>
      </c>
      <c r="J5238" s="77"/>
      <c r="K5238" s="77">
        <f ca="1">+IF(ISERROR(MATCH([1]!WORKORDER[[#This Row],[TRAVELER]],[1]!Table1[TRAVELER],0)),K5238,"Shipped")</f>
        <v>0</v>
      </c>
      <c r="L5238" s="77">
        <f ca="1">IF(ISERROR(MATCH([1]!WORKORDER[[#This Row],[TRAVELER]],[1]!Table1[TRAVELER],0)),L5238,#REF!)</f>
        <v>0</v>
      </c>
    </row>
    <row r="5239" spans="1:12" x14ac:dyDescent="0.25">
      <c r="A5239" s="77">
        <v>716733</v>
      </c>
      <c r="B5239" s="77" t="s">
        <v>923</v>
      </c>
      <c r="C5239" s="77">
        <v>149</v>
      </c>
      <c r="D5239" s="77" t="s">
        <v>4437</v>
      </c>
      <c r="E5239" s="100">
        <v>1124</v>
      </c>
      <c r="F5239" s="101">
        <v>5383</v>
      </c>
      <c r="G5239" s="102">
        <v>193512</v>
      </c>
      <c r="H5239" s="103">
        <v>46260</v>
      </c>
      <c r="I5239" s="104" t="s">
        <v>4607</v>
      </c>
      <c r="J5239" s="77"/>
      <c r="K5239" s="77">
        <f ca="1">+IF(ISERROR(MATCH([1]!WORKORDER[[#This Row],[TRAVELER]],[1]!Table1[TRAVELER],0)),K5239,"Shipped")</f>
        <v>0</v>
      </c>
      <c r="L5239" s="77">
        <f ca="1">IF(ISERROR(MATCH([1]!WORKORDER[[#This Row],[TRAVELER]],[1]!Table1[TRAVELER],0)),L5239,#REF!)</f>
        <v>0</v>
      </c>
    </row>
    <row r="5240" spans="1:12" x14ac:dyDescent="0.25">
      <c r="A5240" s="77">
        <v>716734</v>
      </c>
      <c r="B5240" s="77" t="s">
        <v>923</v>
      </c>
      <c r="C5240" s="77">
        <v>1833</v>
      </c>
      <c r="D5240" s="77" t="s">
        <v>4437</v>
      </c>
      <c r="E5240" s="100">
        <v>994</v>
      </c>
      <c r="F5240" s="101">
        <v>4761</v>
      </c>
      <c r="G5240" s="102">
        <v>193512</v>
      </c>
      <c r="H5240" s="103">
        <v>46260</v>
      </c>
      <c r="I5240" s="104" t="s">
        <v>4608</v>
      </c>
      <c r="J5240" s="77"/>
      <c r="K5240" s="77">
        <f ca="1">+IF(ISERROR(MATCH([1]!WORKORDER[[#This Row],[TRAVELER]],[1]!Table1[TRAVELER],0)),K5240,"Shipped")</f>
        <v>0</v>
      </c>
      <c r="L5240" s="77">
        <f ca="1">IF(ISERROR(MATCH([1]!WORKORDER[[#This Row],[TRAVELER]],[1]!Table1[TRAVELER],0)),L5240,#REF!)</f>
        <v>0</v>
      </c>
    </row>
    <row r="5241" spans="1:12" x14ac:dyDescent="0.25">
      <c r="A5241" s="77">
        <v>716735</v>
      </c>
      <c r="B5241" s="77" t="s">
        <v>923</v>
      </c>
      <c r="C5241" s="77">
        <v>731</v>
      </c>
      <c r="D5241" s="77" t="s">
        <v>4437</v>
      </c>
      <c r="E5241" s="100">
        <v>1021</v>
      </c>
      <c r="F5241" s="101">
        <v>4890</v>
      </c>
      <c r="G5241" s="102">
        <v>193512</v>
      </c>
      <c r="H5241" s="103">
        <v>46260</v>
      </c>
      <c r="I5241" s="104" t="s">
        <v>4609</v>
      </c>
      <c r="J5241" s="77"/>
      <c r="K5241" s="77">
        <f ca="1">+IF(ISERROR(MATCH([1]!WORKORDER[[#This Row],[TRAVELER]],[1]!Table1[TRAVELER],0)),K5241,"Shipped")</f>
        <v>0</v>
      </c>
      <c r="L5241" s="77">
        <f ca="1">IF(ISERROR(MATCH([1]!WORKORDER[[#This Row],[TRAVELER]],[1]!Table1[TRAVELER],0)),L5241,#REF!)</f>
        <v>0</v>
      </c>
    </row>
    <row r="5242" spans="1:12" x14ac:dyDescent="0.25">
      <c r="A5242" s="77">
        <v>716736</v>
      </c>
      <c r="B5242" s="77" t="s">
        <v>923</v>
      </c>
      <c r="C5242" s="77">
        <v>1593</v>
      </c>
      <c r="D5242" s="77" t="s">
        <v>4437</v>
      </c>
      <c r="E5242" s="100">
        <v>1101</v>
      </c>
      <c r="F5242" s="101">
        <v>5273</v>
      </c>
      <c r="G5242" s="102">
        <v>193512</v>
      </c>
      <c r="H5242" s="103">
        <v>46260</v>
      </c>
      <c r="I5242" s="104" t="s">
        <v>4610</v>
      </c>
      <c r="J5242" s="77"/>
      <c r="K5242" s="77">
        <f ca="1">+IF(ISERROR(MATCH([1]!WORKORDER[[#This Row],[TRAVELER]],[1]!Table1[TRAVELER],0)),K5242,"Shipped")</f>
        <v>0</v>
      </c>
      <c r="L5242" s="77">
        <f ca="1">IF(ISERROR(MATCH([1]!WORKORDER[[#This Row],[TRAVELER]],[1]!Table1[TRAVELER],0)),L5242,#REF!)</f>
        <v>0</v>
      </c>
    </row>
    <row r="5243" spans="1:12" x14ac:dyDescent="0.25">
      <c r="A5243" s="77">
        <v>716902</v>
      </c>
      <c r="B5243" s="77" t="s">
        <v>4611</v>
      </c>
      <c r="C5243" s="77">
        <v>1667</v>
      </c>
      <c r="D5243" s="77" t="s">
        <v>4437</v>
      </c>
      <c r="E5243" s="100">
        <v>759</v>
      </c>
      <c r="F5243" s="101">
        <v>8615</v>
      </c>
      <c r="G5243" s="102">
        <v>193512</v>
      </c>
      <c r="H5243" s="103">
        <v>46260</v>
      </c>
      <c r="I5243" s="104" t="s">
        <v>4612</v>
      </c>
      <c r="J5243" s="77"/>
      <c r="K5243" s="77">
        <f ca="1">+IF(ISERROR(MATCH([1]!WORKORDER[[#This Row],[TRAVELER]],[1]!Table1[TRAVELER],0)),K5243,"Shipped")</f>
        <v>0</v>
      </c>
      <c r="L5243" s="77">
        <f ca="1">IF(ISERROR(MATCH([1]!WORKORDER[[#This Row],[TRAVELER]],[1]!Table1[TRAVELER],0)),L5243,#REF!)</f>
        <v>0</v>
      </c>
    </row>
    <row r="5244" spans="1:12" x14ac:dyDescent="0.25">
      <c r="A5244" s="77">
        <v>716903</v>
      </c>
      <c r="B5244" s="77" t="s">
        <v>4611</v>
      </c>
      <c r="C5244" s="77">
        <v>1308</v>
      </c>
      <c r="D5244" s="77" t="s">
        <v>4437</v>
      </c>
      <c r="E5244" s="100">
        <v>527</v>
      </c>
      <c r="F5244" s="101">
        <v>5982</v>
      </c>
      <c r="G5244" s="102">
        <v>193512</v>
      </c>
      <c r="H5244" s="103">
        <v>46260</v>
      </c>
      <c r="I5244" s="104" t="s">
        <v>4613</v>
      </c>
      <c r="J5244" s="77"/>
      <c r="K5244" s="77">
        <f ca="1">+IF(ISERROR(MATCH([1]!WORKORDER[[#This Row],[TRAVELER]],[1]!Table1[TRAVELER],0)),K5244,"Shipped")</f>
        <v>0</v>
      </c>
      <c r="L5244" s="77">
        <f ca="1">IF(ISERROR(MATCH([1]!WORKORDER[[#This Row],[TRAVELER]],[1]!Table1[TRAVELER],0)),L5244,#REF!)</f>
        <v>0</v>
      </c>
    </row>
    <row r="5245" spans="1:12" x14ac:dyDescent="0.25">
      <c r="A5245" s="77">
        <v>717236</v>
      </c>
      <c r="B5245" s="77" t="s">
        <v>869</v>
      </c>
      <c r="C5245" s="77">
        <v>1005</v>
      </c>
      <c r="D5245" s="77" t="s">
        <v>4437</v>
      </c>
      <c r="E5245" s="100">
        <v>878</v>
      </c>
      <c r="F5245" s="101">
        <v>8229</v>
      </c>
      <c r="G5245" s="102">
        <v>193512</v>
      </c>
      <c r="H5245" s="103">
        <v>46260</v>
      </c>
      <c r="I5245" s="104" t="s">
        <v>4614</v>
      </c>
      <c r="J5245" s="77"/>
      <c r="K5245" s="77">
        <f ca="1">+IF(ISERROR(MATCH([1]!WORKORDER[[#This Row],[TRAVELER]],[1]!Table1[TRAVELER],0)),K5245,"Shipped")</f>
        <v>0</v>
      </c>
      <c r="L5245" s="77">
        <f ca="1">IF(ISERROR(MATCH([1]!WORKORDER[[#This Row],[TRAVELER]],[1]!Table1[TRAVELER],0)),L5245,#REF!)</f>
        <v>0</v>
      </c>
    </row>
    <row r="5246" spans="1:12" x14ac:dyDescent="0.25">
      <c r="A5246" s="77">
        <v>717237</v>
      </c>
      <c r="B5246" s="77" t="s">
        <v>869</v>
      </c>
      <c r="C5246" s="77">
        <v>26</v>
      </c>
      <c r="D5246" s="77" t="s">
        <v>4437</v>
      </c>
      <c r="E5246" s="100">
        <v>839</v>
      </c>
      <c r="F5246" s="101">
        <v>7863</v>
      </c>
      <c r="G5246" s="102">
        <v>193512</v>
      </c>
      <c r="H5246" s="103">
        <v>46260</v>
      </c>
      <c r="I5246" s="104" t="s">
        <v>4615</v>
      </c>
      <c r="J5246" s="77"/>
      <c r="K5246" s="77">
        <f ca="1">+IF(ISERROR(MATCH([1]!WORKORDER[[#This Row],[TRAVELER]],[1]!Table1[TRAVELER],0)),K5246,"Shipped")</f>
        <v>0</v>
      </c>
      <c r="L5246" s="77">
        <f ca="1">IF(ISERROR(MATCH([1]!WORKORDER[[#This Row],[TRAVELER]],[1]!Table1[TRAVELER],0)),L5246,#REF!)</f>
        <v>0</v>
      </c>
    </row>
    <row r="5247" spans="1:12" x14ac:dyDescent="0.25">
      <c r="A5247" s="77">
        <v>717238</v>
      </c>
      <c r="B5247" s="77" t="s">
        <v>869</v>
      </c>
      <c r="C5247" s="77">
        <v>1848</v>
      </c>
      <c r="D5247" s="77" t="s">
        <v>4437</v>
      </c>
      <c r="E5247" s="100">
        <v>879</v>
      </c>
      <c r="F5247" s="101">
        <v>8238</v>
      </c>
      <c r="G5247" s="102">
        <v>193512</v>
      </c>
      <c r="H5247" s="103">
        <v>46260</v>
      </c>
      <c r="I5247" s="104" t="s">
        <v>4616</v>
      </c>
      <c r="J5247" s="77"/>
      <c r="K5247" s="77">
        <f ca="1">+IF(ISERROR(MATCH([1]!WORKORDER[[#This Row],[TRAVELER]],[1]!Table1[TRAVELER],0)),K5247,"Shipped")</f>
        <v>0</v>
      </c>
      <c r="L5247" s="77">
        <f ca="1">IF(ISERROR(MATCH([1]!WORKORDER[[#This Row],[TRAVELER]],[1]!Table1[TRAVELER],0)),L5247,#REF!)</f>
        <v>0</v>
      </c>
    </row>
    <row r="5248" spans="1:12" x14ac:dyDescent="0.25">
      <c r="A5248" s="77">
        <v>717239</v>
      </c>
      <c r="B5248" s="77" t="s">
        <v>869</v>
      </c>
      <c r="C5248" s="77">
        <v>1439</v>
      </c>
      <c r="D5248" s="77" t="s">
        <v>4437</v>
      </c>
      <c r="E5248" s="100">
        <v>887</v>
      </c>
      <c r="F5248" s="101">
        <v>8313</v>
      </c>
      <c r="G5248" s="102">
        <v>193512</v>
      </c>
      <c r="H5248" s="103">
        <v>46260</v>
      </c>
      <c r="I5248" s="104" t="s">
        <v>4617</v>
      </c>
      <c r="J5248" s="77"/>
      <c r="K5248" s="77">
        <f ca="1">+IF(ISERROR(MATCH([1]!WORKORDER[[#This Row],[TRAVELER]],[1]!Table1[TRAVELER],0)),K5248,"Shipped")</f>
        <v>0</v>
      </c>
      <c r="L5248" s="77">
        <f ca="1">IF(ISERROR(MATCH([1]!WORKORDER[[#This Row],[TRAVELER]],[1]!Table1[TRAVELER],0)),L5248,#REF!)</f>
        <v>0</v>
      </c>
    </row>
    <row r="5249" spans="1:12" x14ac:dyDescent="0.25">
      <c r="A5249" s="77">
        <v>717240</v>
      </c>
      <c r="B5249" s="77" t="s">
        <v>869</v>
      </c>
      <c r="C5249" s="77">
        <v>797</v>
      </c>
      <c r="D5249" s="77" t="s">
        <v>4437</v>
      </c>
      <c r="E5249" s="100">
        <v>944</v>
      </c>
      <c r="F5249" s="101">
        <v>8847</v>
      </c>
      <c r="G5249" s="102">
        <v>193512</v>
      </c>
      <c r="H5249" s="103">
        <v>46260</v>
      </c>
      <c r="I5249" s="104" t="s">
        <v>4618</v>
      </c>
      <c r="J5249" s="77"/>
      <c r="K5249" s="77">
        <f ca="1">+IF(ISERROR(MATCH([1]!WORKORDER[[#This Row],[TRAVELER]],[1]!Table1[TRAVELER],0)),K5249,"Shipped")</f>
        <v>0</v>
      </c>
      <c r="L5249" s="77">
        <f ca="1">IF(ISERROR(MATCH([1]!WORKORDER[[#This Row],[TRAVELER]],[1]!Table1[TRAVELER],0)),L5249,#REF!)</f>
        <v>0</v>
      </c>
    </row>
    <row r="5250" spans="1:12" x14ac:dyDescent="0.25">
      <c r="A5250" s="77">
        <v>717241</v>
      </c>
      <c r="B5250" s="77" t="s">
        <v>869</v>
      </c>
      <c r="C5250" s="77">
        <v>1651</v>
      </c>
      <c r="D5250" s="77" t="s">
        <v>4437</v>
      </c>
      <c r="E5250" s="100">
        <v>960</v>
      </c>
      <c r="F5250" s="101">
        <v>8997</v>
      </c>
      <c r="G5250" s="102">
        <v>193512</v>
      </c>
      <c r="H5250" s="103">
        <v>46260</v>
      </c>
      <c r="I5250" s="104" t="s">
        <v>4619</v>
      </c>
      <c r="J5250" s="77"/>
      <c r="K5250" s="77">
        <f ca="1">+IF(ISERROR(MATCH([1]!WORKORDER[[#This Row],[TRAVELER]],[1]!Table1[TRAVELER],0)),K5250,"Shipped")</f>
        <v>0</v>
      </c>
      <c r="L5250" s="77">
        <f ca="1">IF(ISERROR(MATCH([1]!WORKORDER[[#This Row],[TRAVELER]],[1]!Table1[TRAVELER],0)),L5250,#REF!)</f>
        <v>0</v>
      </c>
    </row>
    <row r="5251" spans="1:12" x14ac:dyDescent="0.25">
      <c r="A5251" s="77">
        <v>717242</v>
      </c>
      <c r="B5251" s="77" t="s">
        <v>869</v>
      </c>
      <c r="C5251" s="77">
        <v>979</v>
      </c>
      <c r="D5251" s="77" t="s">
        <v>4437</v>
      </c>
      <c r="E5251" s="100">
        <v>886</v>
      </c>
      <c r="F5251" s="101">
        <v>8304</v>
      </c>
      <c r="G5251" s="102">
        <v>193512</v>
      </c>
      <c r="H5251" s="103">
        <v>46260</v>
      </c>
      <c r="I5251" s="104" t="s">
        <v>4620</v>
      </c>
      <c r="J5251" s="77"/>
      <c r="K5251" s="77">
        <f ca="1">+IF(ISERROR(MATCH([1]!WORKORDER[[#This Row],[TRAVELER]],[1]!Table1[TRAVELER],0)),K5251,"Shipped")</f>
        <v>0</v>
      </c>
      <c r="L5251" s="77">
        <f ca="1">IF(ISERROR(MATCH([1]!WORKORDER[[#This Row],[TRAVELER]],[1]!Table1[TRAVELER],0)),L5251,#REF!)</f>
        <v>0</v>
      </c>
    </row>
    <row r="5252" spans="1:12" x14ac:dyDescent="0.25">
      <c r="A5252" s="77">
        <v>717243</v>
      </c>
      <c r="B5252" s="77" t="s">
        <v>869</v>
      </c>
      <c r="C5252" s="77">
        <v>900</v>
      </c>
      <c r="D5252" s="77" t="s">
        <v>4437</v>
      </c>
      <c r="E5252" s="100">
        <v>834</v>
      </c>
      <c r="F5252" s="101">
        <v>7816</v>
      </c>
      <c r="G5252" s="102">
        <v>193512</v>
      </c>
      <c r="H5252" s="103">
        <v>46260</v>
      </c>
      <c r="I5252" s="104" t="s">
        <v>4621</v>
      </c>
      <c r="J5252" s="77"/>
      <c r="K5252" s="77">
        <f ca="1">+IF(ISERROR(MATCH([1]!WORKORDER[[#This Row],[TRAVELER]],[1]!Table1[TRAVELER],0)),K5252,"Shipped")</f>
        <v>0</v>
      </c>
      <c r="L5252" s="77">
        <f ca="1">IF(ISERROR(MATCH([1]!WORKORDER[[#This Row],[TRAVELER]],[1]!Table1[TRAVELER],0)),L5252,#REF!)</f>
        <v>0</v>
      </c>
    </row>
    <row r="5253" spans="1:12" x14ac:dyDescent="0.25">
      <c r="A5253" s="77">
        <v>717981</v>
      </c>
      <c r="B5253" s="77">
        <v>11604000</v>
      </c>
      <c r="C5253" s="77" t="s">
        <v>922</v>
      </c>
      <c r="D5253" s="77" t="s">
        <v>4437</v>
      </c>
      <c r="E5253" s="100">
        <v>2193</v>
      </c>
      <c r="F5253" s="101">
        <v>43000</v>
      </c>
      <c r="G5253" s="102">
        <v>193512</v>
      </c>
      <c r="H5253" s="103">
        <v>46260</v>
      </c>
      <c r="I5253" s="104" t="s">
        <v>4622</v>
      </c>
      <c r="J5253" s="77"/>
      <c r="K5253" s="77">
        <f ca="1">+IF(ISERROR(MATCH([1]!WORKORDER[[#This Row],[TRAVELER]],[1]!Table1[TRAVELER],0)),K5253,"Shipped")</f>
        <v>0</v>
      </c>
      <c r="L5253" s="77">
        <f ca="1">IF(ISERROR(MATCH([1]!WORKORDER[[#This Row],[TRAVELER]],[1]!Table1[TRAVELER],0)),L5253,#REF!)</f>
        <v>0</v>
      </c>
    </row>
    <row r="5254" spans="1:12" x14ac:dyDescent="0.25">
      <c r="A5254" s="77">
        <v>717983</v>
      </c>
      <c r="B5254" s="77">
        <v>11604000</v>
      </c>
      <c r="C5254" s="77" t="s">
        <v>922</v>
      </c>
      <c r="D5254" s="77" t="s">
        <v>4437</v>
      </c>
      <c r="E5254" s="100">
        <v>1418</v>
      </c>
      <c r="F5254" s="101">
        <v>27800</v>
      </c>
      <c r="G5254" s="102">
        <v>193512</v>
      </c>
      <c r="H5254" s="103">
        <v>46260</v>
      </c>
      <c r="I5254" s="104" t="s">
        <v>4623</v>
      </c>
      <c r="J5254" s="77"/>
      <c r="K5254" s="77">
        <f ca="1">+IF(ISERROR(MATCH([1]!WORKORDER[[#This Row],[TRAVELER]],[1]!Table1[TRAVELER],0)),K5254,"Shipped")</f>
        <v>0</v>
      </c>
      <c r="L5254" s="77">
        <f ca="1">IF(ISERROR(MATCH([1]!WORKORDER[[#This Row],[TRAVELER]],[1]!Table1[TRAVELER],0)),L5254,#REF!)</f>
        <v>0</v>
      </c>
    </row>
    <row r="5255" spans="1:12" x14ac:dyDescent="0.25">
      <c r="A5255" s="77">
        <v>718161</v>
      </c>
      <c r="B5255" s="77">
        <v>11612078</v>
      </c>
      <c r="C5255" s="77" t="s">
        <v>4624</v>
      </c>
      <c r="D5255" s="77" t="s">
        <v>4625</v>
      </c>
      <c r="E5255" s="100">
        <v>1267</v>
      </c>
      <c r="F5255" s="101">
        <v>72000</v>
      </c>
      <c r="G5255" s="102">
        <v>193512</v>
      </c>
      <c r="H5255" s="103">
        <v>46260</v>
      </c>
      <c r="I5255" s="104" t="s">
        <v>4626</v>
      </c>
      <c r="J5255" s="77"/>
      <c r="K5255" s="77">
        <f ca="1">+IF(ISERROR(MATCH([1]!WORKORDER[[#This Row],[TRAVELER]],[1]!Table1[TRAVELER],0)),K5255,"Shipped")</f>
        <v>0</v>
      </c>
      <c r="L5255" s="77">
        <f ca="1">IF(ISERROR(MATCH([1]!WORKORDER[[#This Row],[TRAVELER]],[1]!Table1[TRAVELER],0)),L5255,#REF!)</f>
        <v>0</v>
      </c>
    </row>
    <row r="5256" spans="1:12" x14ac:dyDescent="0.25">
      <c r="A5256" s="77">
        <v>713231</v>
      </c>
      <c r="B5256" s="77">
        <v>11549168</v>
      </c>
      <c r="C5256" s="77">
        <v>1519</v>
      </c>
      <c r="E5256" s="76">
        <v>1075</v>
      </c>
      <c r="F5256" s="144">
        <v>40112</v>
      </c>
      <c r="G5256" s="76">
        <v>193550</v>
      </c>
      <c r="H5256" s="145">
        <v>46261</v>
      </c>
      <c r="I5256" s="76" t="s">
        <v>4708</v>
      </c>
      <c r="K5256" s="76">
        <f ca="1">+IF(ISERROR(MATCH([2]!WORKORDER[[#This Row],[TRAVELER]],[2]!Table1[TRAVELER],0)),K5256,"Shipped")</f>
        <v>0</v>
      </c>
      <c r="L5256" s="76">
        <f ca="1">+IF(ISERROR(MATCH([2]!WORKORDER[[#This Row],[TRAVELER]],[2]!Table1[TRAVELER],0)),L5256,#REF!)</f>
        <v>0</v>
      </c>
    </row>
    <row r="5257" spans="1:12" x14ac:dyDescent="0.25">
      <c r="A5257" s="77">
        <v>716230</v>
      </c>
      <c r="B5257" s="77">
        <v>11549168</v>
      </c>
      <c r="C5257" s="77">
        <v>360</v>
      </c>
      <c r="E5257" s="76">
        <v>1211</v>
      </c>
      <c r="F5257" s="144">
        <v>45187</v>
      </c>
      <c r="G5257" s="76">
        <v>193550</v>
      </c>
      <c r="H5257" s="145">
        <v>46261</v>
      </c>
      <c r="I5257" s="76" t="s">
        <v>4727</v>
      </c>
      <c r="K5257" s="76">
        <f ca="1">+IF(ISERROR(MATCH([2]!WORKORDER[[#This Row],[TRAVELER]],[2]!Table1[TRAVELER],0)),K5257,"Shipped")</f>
        <v>0</v>
      </c>
      <c r="L5257" s="76">
        <f ca="1">+IF(ISERROR(MATCH([2]!WORKORDER[[#This Row],[TRAVELER]],[2]!Table1[TRAVELER],0)),L5257,#REF!)</f>
        <v>0</v>
      </c>
    </row>
    <row r="5258" spans="1:12" hidden="1" x14ac:dyDescent="0.25">
      <c r="A5258" s="77">
        <v>716231</v>
      </c>
      <c r="B5258" s="77">
        <v>11549168</v>
      </c>
      <c r="C5258" s="77">
        <v>1519</v>
      </c>
      <c r="E5258" s="76">
        <v>1075</v>
      </c>
      <c r="F5258" s="144">
        <v>40112</v>
      </c>
      <c r="G5258" s="76">
        <v>193550</v>
      </c>
      <c r="H5258" s="145">
        <v>46261</v>
      </c>
      <c r="I5258" s="76" t="s">
        <v>4708</v>
      </c>
      <c r="K5258" s="76" t="str">
        <f ca="1">+IF(ISERROR(MATCH([2]!WORKORDER[[#This Row],[TRAVELER]],[2]!Table1[TRAVELER],0)),K5258,"Shipped")</f>
        <v>Shipped</v>
      </c>
      <c r="L5258" s="76">
        <f ca="1">+IF(ISERROR(MATCH([2]!WORKORDER[[#This Row],[TRAVELER]],[2]!Table1[TRAVELER],0)),L5258,#REF!)</f>
        <v>30043</v>
      </c>
    </row>
    <row r="5259" spans="1:12" x14ac:dyDescent="0.25">
      <c r="A5259" s="77">
        <v>716232</v>
      </c>
      <c r="B5259" s="77">
        <v>11549168</v>
      </c>
      <c r="C5259" s="77">
        <v>968</v>
      </c>
      <c r="E5259" s="76">
        <v>1116</v>
      </c>
      <c r="F5259" s="144">
        <v>41642</v>
      </c>
      <c r="G5259" s="76">
        <v>193550</v>
      </c>
      <c r="H5259" s="145">
        <v>46261</v>
      </c>
      <c r="I5259" s="76" t="s">
        <v>4728</v>
      </c>
      <c r="K5259" s="76">
        <f ca="1">+IF(ISERROR(MATCH([2]!WORKORDER[[#This Row],[TRAVELER]],[2]!Table1[TRAVELER],0)),K5259,"Shipped")</f>
        <v>0</v>
      </c>
      <c r="L5259" s="76">
        <f ca="1">+IF(ISERROR(MATCH([2]!WORKORDER[[#This Row],[TRAVELER]],[2]!Table1[TRAVELER],0)),L5259,#REF!)</f>
        <v>0</v>
      </c>
    </row>
    <row r="5260" spans="1:12" x14ac:dyDescent="0.25">
      <c r="A5260" s="77">
        <v>716233</v>
      </c>
      <c r="B5260" s="77">
        <v>11549168</v>
      </c>
      <c r="C5260" s="77">
        <v>1695</v>
      </c>
      <c r="E5260" s="76">
        <v>1147</v>
      </c>
      <c r="F5260" s="144">
        <v>42799</v>
      </c>
      <c r="G5260" s="76">
        <v>193550</v>
      </c>
      <c r="H5260" s="145">
        <v>46261</v>
      </c>
      <c r="I5260" s="76" t="s">
        <v>4729</v>
      </c>
      <c r="K5260" s="76">
        <f ca="1">+IF(ISERROR(MATCH([2]!WORKORDER[[#This Row],[TRAVELER]],[2]!Table1[TRAVELER],0)),K5260,"Shipped")</f>
        <v>0</v>
      </c>
      <c r="L5260" s="76">
        <f ca="1">+IF(ISERROR(MATCH([2]!WORKORDER[[#This Row],[TRAVELER]],[2]!Table1[TRAVELER],0)),L5260,#REF!)</f>
        <v>0</v>
      </c>
    </row>
    <row r="5261" spans="1:12" x14ac:dyDescent="0.25">
      <c r="A5261" s="77">
        <v>716549</v>
      </c>
      <c r="B5261" s="77">
        <v>11549168</v>
      </c>
      <c r="C5261" s="77">
        <v>1689</v>
      </c>
      <c r="E5261" s="76">
        <v>116</v>
      </c>
      <c r="F5261" s="144">
        <v>43321</v>
      </c>
      <c r="G5261" s="76">
        <v>193550</v>
      </c>
      <c r="H5261" s="145">
        <v>46261</v>
      </c>
      <c r="I5261" s="76" t="s">
        <v>4730</v>
      </c>
      <c r="K5261" s="76">
        <f ca="1">+IF(ISERROR(MATCH([2]!WORKORDER[[#This Row],[TRAVELER]],[2]!Table1[TRAVELER],0)),K5261,"Shipped")</f>
        <v>0</v>
      </c>
      <c r="L5261" s="76">
        <f ca="1">+IF(ISERROR(MATCH([2]!WORKORDER[[#This Row],[TRAVELER]],[2]!Table1[TRAVELER],0)),L5261,#REF!)</f>
        <v>0</v>
      </c>
    </row>
    <row r="5262" spans="1:12" x14ac:dyDescent="0.25">
      <c r="A5262" s="77">
        <v>716550</v>
      </c>
      <c r="B5262" s="77">
        <v>11549168</v>
      </c>
      <c r="C5262" s="77">
        <v>678</v>
      </c>
      <c r="E5262" s="76">
        <v>1094</v>
      </c>
      <c r="F5262" s="144">
        <v>40821</v>
      </c>
      <c r="G5262" s="76">
        <v>193550</v>
      </c>
      <c r="H5262" s="145">
        <v>46261</v>
      </c>
      <c r="I5262" s="76" t="s">
        <v>4731</v>
      </c>
      <c r="K5262" s="76">
        <f ca="1">+IF(ISERROR(MATCH([2]!WORKORDER[[#This Row],[TRAVELER]],[2]!Table1[TRAVELER],0)),K5262,"Shipped")</f>
        <v>0</v>
      </c>
      <c r="L5262" s="76">
        <f ca="1">+IF(ISERROR(MATCH([2]!WORKORDER[[#This Row],[TRAVELER]],[2]!Table1[TRAVELER],0)),L5262,#REF!)</f>
        <v>0</v>
      </c>
    </row>
    <row r="5263" spans="1:12" x14ac:dyDescent="0.25">
      <c r="A5263" s="77">
        <v>716551</v>
      </c>
      <c r="B5263" s="77">
        <v>11549170</v>
      </c>
      <c r="C5263" s="77">
        <v>1787</v>
      </c>
      <c r="E5263" s="76">
        <v>1131</v>
      </c>
      <c r="F5263" s="144">
        <v>14707</v>
      </c>
      <c r="G5263" s="76">
        <v>193550</v>
      </c>
      <c r="H5263" s="145">
        <v>46261</v>
      </c>
      <c r="I5263" s="76" t="s">
        <v>4724</v>
      </c>
      <c r="K5263" s="76">
        <f ca="1">+IF(ISERROR(MATCH([2]!WORKORDER[[#This Row],[TRAVELER]],[2]!Table1[TRAVELER],0)),K5263,"Shipped")</f>
        <v>0</v>
      </c>
      <c r="L5263" s="76">
        <f ca="1">+IF(ISERROR(MATCH([2]!WORKORDER[[#This Row],[TRAVELER]],[2]!Table1[TRAVELER],0)),L5263,#REF!)</f>
        <v>0</v>
      </c>
    </row>
    <row r="5264" spans="1:12" x14ac:dyDescent="0.25">
      <c r="A5264" s="77">
        <v>716552</v>
      </c>
      <c r="B5264" s="77">
        <v>11549170</v>
      </c>
      <c r="C5264" s="77">
        <v>1546</v>
      </c>
      <c r="E5264" s="76">
        <v>1170</v>
      </c>
      <c r="F5264" s="144">
        <v>15215</v>
      </c>
      <c r="G5264" s="76">
        <v>193550</v>
      </c>
      <c r="H5264" s="145">
        <v>46261</v>
      </c>
      <c r="I5264" s="76" t="s">
        <v>4732</v>
      </c>
      <c r="K5264" s="76">
        <f ca="1">+IF(ISERROR(MATCH([2]!WORKORDER[[#This Row],[TRAVELER]],[2]!Table1[TRAVELER],0)),K5264,"Shipped")</f>
        <v>0</v>
      </c>
      <c r="L5264" s="76">
        <f ca="1">+IF(ISERROR(MATCH([2]!WORKORDER[[#This Row],[TRAVELER]],[2]!Table1[TRAVELER],0)),L5264,#REF!)</f>
        <v>0</v>
      </c>
    </row>
    <row r="5265" spans="1:12" x14ac:dyDescent="0.25">
      <c r="A5265" s="77">
        <v>716553</v>
      </c>
      <c r="B5265" s="77">
        <v>11549170</v>
      </c>
      <c r="C5265" s="77">
        <v>1396</v>
      </c>
      <c r="E5265" s="76">
        <v>1146</v>
      </c>
      <c r="F5265" s="144">
        <v>14902</v>
      </c>
      <c r="G5265" s="76">
        <v>193550</v>
      </c>
      <c r="H5265" s="145">
        <v>46261</v>
      </c>
      <c r="I5265" s="76" t="s">
        <v>4733</v>
      </c>
      <c r="K5265" s="76">
        <f ca="1">+IF(ISERROR(MATCH([2]!WORKORDER[[#This Row],[TRAVELER]],[2]!Table1[TRAVELER],0)),K5265,"Shipped")</f>
        <v>0</v>
      </c>
      <c r="L5265" s="76">
        <f ca="1">+IF(ISERROR(MATCH([2]!WORKORDER[[#This Row],[TRAVELER]],[2]!Table1[TRAVELER],0)),L5265,#REF!)</f>
        <v>0</v>
      </c>
    </row>
    <row r="5266" spans="1:12" x14ac:dyDescent="0.25">
      <c r="A5266" s="77">
        <v>716554</v>
      </c>
      <c r="B5266" s="77">
        <v>11549170</v>
      </c>
      <c r="C5266" s="77">
        <v>1533</v>
      </c>
      <c r="E5266" s="76">
        <v>1115</v>
      </c>
      <c r="F5266" s="144">
        <v>14499</v>
      </c>
      <c r="G5266" s="76">
        <v>193550</v>
      </c>
      <c r="H5266" s="145">
        <v>46261</v>
      </c>
      <c r="I5266" s="76" t="s">
        <v>4734</v>
      </c>
      <c r="K5266" s="76">
        <f ca="1">+IF(ISERROR(MATCH([2]!WORKORDER[[#This Row],[TRAVELER]],[2]!Table1[TRAVELER],0)),K5266,"Shipped")</f>
        <v>0</v>
      </c>
      <c r="L5266" s="76">
        <f ca="1">+IF(ISERROR(MATCH([2]!WORKORDER[[#This Row],[TRAVELER]],[2]!Table1[TRAVELER],0)),L5266,#REF!)</f>
        <v>0</v>
      </c>
    </row>
    <row r="5267" spans="1:12" x14ac:dyDescent="0.25">
      <c r="A5267" s="77">
        <v>716555</v>
      </c>
      <c r="B5267" s="77">
        <v>11549170</v>
      </c>
      <c r="C5267" s="77">
        <v>220</v>
      </c>
      <c r="E5267" s="76">
        <v>1161</v>
      </c>
      <c r="F5267" s="144">
        <v>15098</v>
      </c>
      <c r="G5267" s="76">
        <v>193550</v>
      </c>
      <c r="H5267" s="145">
        <v>46261</v>
      </c>
      <c r="I5267" s="76" t="s">
        <v>4735</v>
      </c>
      <c r="K5267" s="76">
        <f ca="1">+IF(ISERROR(MATCH([2]!WORKORDER[[#This Row],[TRAVELER]],[2]!Table1[TRAVELER],0)),K5267,"Shipped")</f>
        <v>0</v>
      </c>
      <c r="L5267" s="76">
        <f ca="1">+IF(ISERROR(MATCH([2]!WORKORDER[[#This Row],[TRAVELER]],[2]!Table1[TRAVELER],0)),L5267,#REF!)</f>
        <v>0</v>
      </c>
    </row>
    <row r="5268" spans="1:12" x14ac:dyDescent="0.25">
      <c r="A5268" s="77">
        <v>716556</v>
      </c>
      <c r="B5268" s="77">
        <v>11549170</v>
      </c>
      <c r="C5268" s="77">
        <v>463</v>
      </c>
      <c r="E5268" s="76">
        <v>1085</v>
      </c>
      <c r="F5268" s="144">
        <v>14109</v>
      </c>
      <c r="G5268" s="76">
        <v>193550</v>
      </c>
      <c r="H5268" s="145">
        <v>46261</v>
      </c>
      <c r="I5268" s="76" t="s">
        <v>4736</v>
      </c>
      <c r="K5268" s="76">
        <f ca="1">+IF(ISERROR(MATCH([2]!WORKORDER[[#This Row],[TRAVELER]],[2]!Table1[TRAVELER],0)),K5268,"Shipped")</f>
        <v>0</v>
      </c>
      <c r="L5268" s="76">
        <f ca="1">+IF(ISERROR(MATCH([2]!WORKORDER[[#This Row],[TRAVELER]],[2]!Table1[TRAVELER],0)),L5268,#REF!)</f>
        <v>0</v>
      </c>
    </row>
    <row r="5269" spans="1:12" x14ac:dyDescent="0.25">
      <c r="A5269" s="77">
        <v>716557</v>
      </c>
      <c r="B5269" s="77">
        <v>11549170</v>
      </c>
      <c r="C5269" s="77">
        <v>98</v>
      </c>
      <c r="E5269" s="76">
        <v>1065</v>
      </c>
      <c r="F5269" s="144">
        <v>13849</v>
      </c>
      <c r="G5269" s="76">
        <v>193550</v>
      </c>
      <c r="H5269" s="145">
        <v>46261</v>
      </c>
      <c r="I5269" s="76" t="s">
        <v>4737</v>
      </c>
      <c r="K5269" s="76">
        <f ca="1">+IF(ISERROR(MATCH([2]!WORKORDER[[#This Row],[TRAVELER]],[2]!Table1[TRAVELER],0)),K5269,"Shipped")</f>
        <v>0</v>
      </c>
      <c r="L5269" s="76">
        <f ca="1">+IF(ISERROR(MATCH([2]!WORKORDER[[#This Row],[TRAVELER]],[2]!Table1[TRAVELER],0)),L5269,#REF!)</f>
        <v>0</v>
      </c>
    </row>
    <row r="5270" spans="1:12" x14ac:dyDescent="0.25">
      <c r="A5270" s="77">
        <v>716558</v>
      </c>
      <c r="B5270" s="77">
        <v>11549170</v>
      </c>
      <c r="C5270" s="77">
        <v>1699</v>
      </c>
      <c r="E5270" s="76">
        <v>1189</v>
      </c>
      <c r="F5270" s="144">
        <v>15462</v>
      </c>
      <c r="G5270" s="76">
        <v>193550</v>
      </c>
      <c r="H5270" s="145">
        <v>46261</v>
      </c>
      <c r="I5270" s="76" t="s">
        <v>4738</v>
      </c>
      <c r="K5270" s="76">
        <f ca="1">+IF(ISERROR(MATCH([2]!WORKORDER[[#This Row],[TRAVELER]],[2]!Table1[TRAVELER],0)),K5270,"Shipped")</f>
        <v>0</v>
      </c>
      <c r="L5270" s="76">
        <f ca="1">+IF(ISERROR(MATCH([2]!WORKORDER[[#This Row],[TRAVELER]],[2]!Table1[TRAVELER],0)),L5270,#REF!)</f>
        <v>0</v>
      </c>
    </row>
    <row r="5271" spans="1:12" x14ac:dyDescent="0.25">
      <c r="A5271" s="77">
        <v>716559</v>
      </c>
      <c r="B5271" s="77">
        <v>11549170</v>
      </c>
      <c r="C5271" s="77">
        <v>1397</v>
      </c>
      <c r="E5271" s="76">
        <v>1174</v>
      </c>
      <c r="F5271" s="144">
        <v>15267</v>
      </c>
      <c r="G5271" s="76">
        <v>193550</v>
      </c>
      <c r="H5271" s="145">
        <v>46261</v>
      </c>
      <c r="I5271" s="76" t="s">
        <v>4739</v>
      </c>
      <c r="K5271" s="76">
        <f ca="1">+IF(ISERROR(MATCH([2]!WORKORDER[[#This Row],[TRAVELER]],[2]!Table1[TRAVELER],0)),K5271,"Shipped")</f>
        <v>0</v>
      </c>
      <c r="L5271" s="76">
        <f ca="1">+IF(ISERROR(MATCH([2]!WORKORDER[[#This Row],[TRAVELER]],[2]!Table1[TRAVELER],0)),L5271,#REF!)</f>
        <v>0</v>
      </c>
    </row>
    <row r="5272" spans="1:12" x14ac:dyDescent="0.25">
      <c r="A5272" s="77">
        <v>716560</v>
      </c>
      <c r="B5272" s="77">
        <v>11549170</v>
      </c>
      <c r="C5272" s="77">
        <v>848</v>
      </c>
      <c r="E5272" s="76">
        <v>1085</v>
      </c>
      <c r="F5272" s="144">
        <v>14109</v>
      </c>
      <c r="G5272" s="76">
        <v>193550</v>
      </c>
      <c r="H5272" s="145">
        <v>46261</v>
      </c>
      <c r="I5272" s="76" t="s">
        <v>4740</v>
      </c>
      <c r="K5272" s="76">
        <f ca="1">+IF(ISERROR(MATCH([2]!WORKORDER[[#This Row],[TRAVELER]],[2]!Table1[TRAVELER],0)),K5272,"Shipped")</f>
        <v>0</v>
      </c>
      <c r="L5272" s="76">
        <f ca="1">+IF(ISERROR(MATCH([2]!WORKORDER[[#This Row],[TRAVELER]],[2]!Table1[TRAVELER],0)),L5272,#REF!)</f>
        <v>0</v>
      </c>
    </row>
    <row r="5273" spans="1:12" x14ac:dyDescent="0.25">
      <c r="A5273" s="77">
        <v>716561</v>
      </c>
      <c r="B5273" s="77">
        <v>11549168</v>
      </c>
      <c r="C5273" s="77">
        <v>675</v>
      </c>
      <c r="E5273" s="76">
        <v>1107</v>
      </c>
      <c r="F5273" s="144">
        <v>41306</v>
      </c>
      <c r="G5273" s="76">
        <v>193550</v>
      </c>
      <c r="H5273" s="145">
        <v>46261</v>
      </c>
      <c r="I5273" s="76" t="s">
        <v>4741</v>
      </c>
      <c r="K5273" s="76">
        <f ca="1">+IF(ISERROR(MATCH([2]!WORKORDER[[#This Row],[TRAVELER]],[2]!Table1[TRAVELER],0)),K5273,"Shipped")</f>
        <v>0</v>
      </c>
      <c r="L5273" s="76">
        <f ca="1">+IF(ISERROR(MATCH([2]!WORKORDER[[#This Row],[TRAVELER]],[2]!Table1[TRAVELER],0)),L5273,#REF!)</f>
        <v>0</v>
      </c>
    </row>
    <row r="5274" spans="1:12" x14ac:dyDescent="0.25">
      <c r="A5274" s="77">
        <v>716562</v>
      </c>
      <c r="B5274" s="77">
        <v>11549168</v>
      </c>
      <c r="C5274" s="77">
        <v>1331</v>
      </c>
      <c r="E5274" s="76">
        <v>1157</v>
      </c>
      <c r="F5274" s="144">
        <v>43172</v>
      </c>
      <c r="G5274" s="76">
        <v>193550</v>
      </c>
      <c r="H5274" s="145">
        <v>46261</v>
      </c>
      <c r="I5274" s="76" t="s">
        <v>4742</v>
      </c>
      <c r="K5274" s="76">
        <f ca="1">+IF(ISERROR(MATCH([2]!WORKORDER[[#This Row],[TRAVELER]],[2]!Table1[TRAVELER],0)),K5274,"Shipped")</f>
        <v>0</v>
      </c>
      <c r="L5274" s="76">
        <f ca="1">+IF(ISERROR(MATCH([2]!WORKORDER[[#This Row],[TRAVELER]],[2]!Table1[TRAVELER],0)),L5274,#REF!)</f>
        <v>0</v>
      </c>
    </row>
    <row r="5275" spans="1:12" x14ac:dyDescent="0.25">
      <c r="A5275" s="77">
        <v>716567</v>
      </c>
      <c r="B5275" s="77">
        <v>11549168</v>
      </c>
      <c r="C5275" s="77">
        <v>547</v>
      </c>
      <c r="E5275" s="76">
        <v>1128</v>
      </c>
      <c r="F5275" s="144">
        <v>42090</v>
      </c>
      <c r="G5275" s="76">
        <v>193550</v>
      </c>
      <c r="H5275" s="145">
        <v>46261</v>
      </c>
      <c r="I5275" s="76" t="s">
        <v>4743</v>
      </c>
      <c r="K5275" s="76">
        <f ca="1">+IF(ISERROR(MATCH([2]!WORKORDER[[#This Row],[TRAVELER]],[2]!Table1[TRAVELER],0)),K5275,"Shipped")</f>
        <v>0</v>
      </c>
      <c r="L5275" s="76">
        <f ca="1">+IF(ISERROR(MATCH([2]!WORKORDER[[#This Row],[TRAVELER]],[2]!Table1[TRAVELER],0)),L5275,#REF!)</f>
        <v>0</v>
      </c>
    </row>
    <row r="5276" spans="1:12" x14ac:dyDescent="0.25">
      <c r="A5276" s="77">
        <v>716568</v>
      </c>
      <c r="B5276" s="77">
        <v>11549168</v>
      </c>
      <c r="C5276" s="77">
        <v>763</v>
      </c>
      <c r="E5276" s="76">
        <v>1148</v>
      </c>
      <c r="F5276" s="144">
        <v>42836</v>
      </c>
      <c r="G5276" s="76">
        <v>193550</v>
      </c>
      <c r="H5276" s="145">
        <v>46261</v>
      </c>
      <c r="I5276" s="76" t="s">
        <v>4744</v>
      </c>
      <c r="K5276" s="76">
        <f ca="1">+IF(ISERROR(MATCH([2]!WORKORDER[[#This Row],[TRAVELER]],[2]!Table1[TRAVELER],0)),K5276,"Shipped")</f>
        <v>0</v>
      </c>
      <c r="L5276" s="76">
        <f ca="1">+IF(ISERROR(MATCH([2]!WORKORDER[[#This Row],[TRAVELER]],[2]!Table1[TRAVELER],0)),L5276,#REF!)</f>
        <v>0</v>
      </c>
    </row>
    <row r="5277" spans="1:12" x14ac:dyDescent="0.25">
      <c r="A5277" s="77">
        <v>716569</v>
      </c>
      <c r="B5277" s="77">
        <v>11549170</v>
      </c>
      <c r="C5277" s="77">
        <v>587</v>
      </c>
      <c r="E5277" s="76">
        <v>1079</v>
      </c>
      <c r="F5277" s="144">
        <v>14031</v>
      </c>
      <c r="G5277" s="76">
        <v>193550</v>
      </c>
      <c r="H5277" s="145">
        <v>46261</v>
      </c>
      <c r="I5277" s="76" t="s">
        <v>4745</v>
      </c>
      <c r="K5277" s="76">
        <f ca="1">+IF(ISERROR(MATCH([2]!WORKORDER[[#This Row],[TRAVELER]],[2]!Table1[TRAVELER],0)),K5277,"Shipped")</f>
        <v>0</v>
      </c>
      <c r="L5277" s="76">
        <f ca="1">+IF(ISERROR(MATCH([2]!WORKORDER[[#This Row],[TRAVELER]],[2]!Table1[TRAVELER],0)),L5277,#REF!)</f>
        <v>0</v>
      </c>
    </row>
    <row r="5278" spans="1:12" x14ac:dyDescent="0.25">
      <c r="A5278" s="77">
        <v>716570</v>
      </c>
      <c r="B5278" s="77">
        <v>11549170</v>
      </c>
      <c r="C5278" s="77">
        <v>84</v>
      </c>
      <c r="E5278" s="76">
        <v>1155</v>
      </c>
      <c r="F5278" s="144">
        <v>15020</v>
      </c>
      <c r="G5278" s="76">
        <v>193550</v>
      </c>
      <c r="H5278" s="145">
        <v>46261</v>
      </c>
      <c r="I5278" s="76" t="s">
        <v>4746</v>
      </c>
      <c r="K5278" s="76">
        <f ca="1">+IF(ISERROR(MATCH([2]!WORKORDER[[#This Row],[TRAVELER]],[2]!Table1[TRAVELER],0)),K5278,"Shipped")</f>
        <v>0</v>
      </c>
      <c r="L5278" s="76">
        <f ca="1">+IF(ISERROR(MATCH([2]!WORKORDER[[#This Row],[TRAVELER]],[2]!Table1[TRAVELER],0)),L5278,#REF!)</f>
        <v>0</v>
      </c>
    </row>
    <row r="5279" spans="1:12" x14ac:dyDescent="0.25">
      <c r="A5279" s="77">
        <v>716571</v>
      </c>
      <c r="B5279" s="77">
        <v>11549170</v>
      </c>
      <c r="C5279" s="77">
        <v>1029</v>
      </c>
      <c r="E5279" s="76">
        <v>1083</v>
      </c>
      <c r="F5279" s="144">
        <v>14083</v>
      </c>
      <c r="G5279" s="76">
        <v>193550</v>
      </c>
      <c r="H5279" s="145">
        <v>46261</v>
      </c>
      <c r="I5279" s="76" t="s">
        <v>4747</v>
      </c>
      <c r="K5279" s="76">
        <f ca="1">+IF(ISERROR(MATCH([2]!WORKORDER[[#This Row],[TRAVELER]],[2]!Table1[TRAVELER],0)),K5279,"Shipped")</f>
        <v>0</v>
      </c>
      <c r="L5279" s="76">
        <f ca="1">+IF(ISERROR(MATCH([2]!WORKORDER[[#This Row],[TRAVELER]],[2]!Table1[TRAVELER],0)),L5279,#REF!)</f>
        <v>0</v>
      </c>
    </row>
    <row r="5280" spans="1:12" x14ac:dyDescent="0.25">
      <c r="A5280" s="77">
        <v>716572</v>
      </c>
      <c r="B5280" s="77">
        <v>11549170</v>
      </c>
      <c r="C5280" s="77">
        <v>1335</v>
      </c>
      <c r="E5280" s="76">
        <v>1144</v>
      </c>
      <c r="F5280" s="144">
        <v>14876</v>
      </c>
      <c r="G5280" s="76">
        <v>193550</v>
      </c>
      <c r="H5280" s="145">
        <v>46261</v>
      </c>
      <c r="I5280" s="76" t="s">
        <v>4748</v>
      </c>
      <c r="K5280" s="76">
        <f ca="1">+IF(ISERROR(MATCH([2]!WORKORDER[[#This Row],[TRAVELER]],[2]!Table1[TRAVELER],0)),K5280,"Shipped")</f>
        <v>0</v>
      </c>
      <c r="L5280" s="76">
        <f ca="1">+IF(ISERROR(MATCH([2]!WORKORDER[[#This Row],[TRAVELER]],[2]!Table1[TRAVELER],0)),L5280,#REF!)</f>
        <v>0</v>
      </c>
    </row>
    <row r="5281" spans="1:12" x14ac:dyDescent="0.25">
      <c r="A5281" s="77">
        <v>716573</v>
      </c>
      <c r="B5281" s="77">
        <v>11549170</v>
      </c>
      <c r="C5281" s="77">
        <v>33</v>
      </c>
      <c r="E5281" s="76">
        <v>1095</v>
      </c>
      <c r="F5281" s="144">
        <v>14239</v>
      </c>
      <c r="G5281" s="76">
        <v>193550</v>
      </c>
      <c r="H5281" s="145">
        <v>46261</v>
      </c>
      <c r="I5281" s="76" t="s">
        <v>4749</v>
      </c>
      <c r="K5281" s="76">
        <f ca="1">+IF(ISERROR(MATCH([2]!WORKORDER[[#This Row],[TRAVELER]],[2]!Table1[TRAVELER],0)),K5281,"Shipped")</f>
        <v>0</v>
      </c>
      <c r="L5281" s="76">
        <f ca="1">+IF(ISERROR(MATCH([2]!WORKORDER[[#This Row],[TRAVELER]],[2]!Table1[TRAVELER],0)),L5281,#REF!)</f>
        <v>0</v>
      </c>
    </row>
    <row r="5282" spans="1:12" x14ac:dyDescent="0.25">
      <c r="A5282" s="77">
        <v>716574</v>
      </c>
      <c r="B5282" s="77">
        <v>11549170</v>
      </c>
      <c r="C5282" s="77">
        <v>351</v>
      </c>
      <c r="E5282" s="76">
        <v>1135</v>
      </c>
      <c r="F5282" s="144">
        <v>14759</v>
      </c>
      <c r="G5282" s="76">
        <v>193550</v>
      </c>
      <c r="H5282" s="145">
        <v>46261</v>
      </c>
      <c r="I5282" s="76" t="s">
        <v>4750</v>
      </c>
      <c r="K5282" s="76">
        <f ca="1">+IF(ISERROR(MATCH([2]!WORKORDER[[#This Row],[TRAVELER]],[2]!Table1[TRAVELER],0)),K5282,"Shipped")</f>
        <v>0</v>
      </c>
      <c r="L5282" s="76">
        <f ca="1">+IF(ISERROR(MATCH([2]!WORKORDER[[#This Row],[TRAVELER]],[2]!Table1[TRAVELER],0)),L5282,#REF!)</f>
        <v>0</v>
      </c>
    </row>
    <row r="5283" spans="1:12" x14ac:dyDescent="0.25">
      <c r="A5283" s="77">
        <v>716575</v>
      </c>
      <c r="B5283" s="77">
        <v>11549170</v>
      </c>
      <c r="C5283" s="77">
        <v>289</v>
      </c>
      <c r="E5283" s="76">
        <v>1074</v>
      </c>
      <c r="F5283" s="144">
        <v>13966</v>
      </c>
      <c r="G5283" s="76">
        <v>193550</v>
      </c>
      <c r="H5283" s="145">
        <v>46261</v>
      </c>
      <c r="I5283" s="76" t="s">
        <v>4751</v>
      </c>
      <c r="K5283" s="76">
        <f ca="1">+IF(ISERROR(MATCH([2]!WORKORDER[[#This Row],[TRAVELER]],[2]!Table1[TRAVELER],0)),K5283,"Shipped")</f>
        <v>0</v>
      </c>
      <c r="L5283" s="76">
        <f ca="1">+IF(ISERROR(MATCH([2]!WORKORDER[[#This Row],[TRAVELER]],[2]!Table1[TRAVELER],0)),L5283,#REF!)</f>
        <v>0</v>
      </c>
    </row>
    <row r="5284" spans="1:12" x14ac:dyDescent="0.25">
      <c r="A5284" s="77">
        <v>716576</v>
      </c>
      <c r="B5284" s="77">
        <v>11549170</v>
      </c>
      <c r="C5284" s="77">
        <v>1001</v>
      </c>
      <c r="E5284" s="76">
        <v>1163</v>
      </c>
      <c r="F5284" s="144">
        <v>15124</v>
      </c>
      <c r="G5284" s="76">
        <v>193550</v>
      </c>
      <c r="H5284" s="145">
        <v>46261</v>
      </c>
      <c r="I5284" s="76" t="s">
        <v>4752</v>
      </c>
      <c r="K5284" s="76">
        <f ca="1">+IF(ISERROR(MATCH([2]!WORKORDER[[#This Row],[TRAVELER]],[2]!Table1[TRAVELER],0)),K5284,"Shipped")</f>
        <v>0</v>
      </c>
      <c r="L5284" s="76">
        <f ca="1">+IF(ISERROR(MATCH([2]!WORKORDER[[#This Row],[TRAVELER]],[2]!Table1[TRAVELER],0)),L5284,#REF!)</f>
        <v>0</v>
      </c>
    </row>
    <row r="5285" spans="1:12" x14ac:dyDescent="0.25">
      <c r="A5285" s="77">
        <v>716581</v>
      </c>
      <c r="B5285" s="77">
        <v>11549170</v>
      </c>
      <c r="C5285" s="77">
        <v>1317</v>
      </c>
      <c r="E5285" s="76">
        <v>1072</v>
      </c>
      <c r="F5285" s="144">
        <v>13940</v>
      </c>
      <c r="G5285" s="76">
        <v>193550</v>
      </c>
      <c r="H5285" s="145">
        <v>46261</v>
      </c>
      <c r="I5285" s="76" t="s">
        <v>4753</v>
      </c>
      <c r="K5285" s="76">
        <f ca="1">+IF(ISERROR(MATCH([2]!WORKORDER[[#This Row],[TRAVELER]],[2]!Table1[TRAVELER],0)),K5285,"Shipped")</f>
        <v>0</v>
      </c>
      <c r="L5285" s="76">
        <f ca="1">+IF(ISERROR(MATCH([2]!WORKORDER[[#This Row],[TRAVELER]],[2]!Table1[TRAVELER],0)),L5285,#REF!)</f>
        <v>0</v>
      </c>
    </row>
    <row r="5286" spans="1:12" x14ac:dyDescent="0.25">
      <c r="A5286" s="77">
        <v>716582</v>
      </c>
      <c r="B5286" s="77">
        <v>11549170</v>
      </c>
      <c r="C5286" s="77">
        <v>1718</v>
      </c>
      <c r="E5286" s="76">
        <v>1152</v>
      </c>
      <c r="F5286" s="144">
        <v>14980</v>
      </c>
      <c r="G5286" s="76">
        <v>193550</v>
      </c>
      <c r="H5286" s="145">
        <v>46261</v>
      </c>
      <c r="I5286" s="76" t="s">
        <v>4754</v>
      </c>
      <c r="K5286" s="76">
        <f ca="1">+IF(ISERROR(MATCH([2]!WORKORDER[[#This Row],[TRAVELER]],[2]!Table1[TRAVELER],0)),K5286,"Shipped")</f>
        <v>0</v>
      </c>
      <c r="L5286" s="76">
        <f ca="1">+IF(ISERROR(MATCH([2]!WORKORDER[[#This Row],[TRAVELER]],[2]!Table1[TRAVELER],0)),L5286,#REF!)</f>
        <v>0</v>
      </c>
    </row>
    <row r="5287" spans="1:12" x14ac:dyDescent="0.25">
      <c r="A5287" s="77">
        <v>716583</v>
      </c>
      <c r="B5287" s="77">
        <v>11549170</v>
      </c>
      <c r="C5287" s="77">
        <v>294</v>
      </c>
      <c r="E5287" s="76">
        <v>1074</v>
      </c>
      <c r="F5287" s="144">
        <v>13966</v>
      </c>
      <c r="G5287" s="76">
        <v>193550</v>
      </c>
      <c r="H5287" s="145">
        <v>46261</v>
      </c>
      <c r="I5287" s="76" t="s">
        <v>4755</v>
      </c>
      <c r="K5287" s="76">
        <f ca="1">+IF(ISERROR(MATCH([2]!WORKORDER[[#This Row],[TRAVELER]],[2]!Table1[TRAVELER],0)),K5287,"Shipped")</f>
        <v>0</v>
      </c>
      <c r="L5287" s="76">
        <f ca="1">+IF(ISERROR(MATCH([2]!WORKORDER[[#This Row],[TRAVELER]],[2]!Table1[TRAVELER],0)),L5287,#REF!)</f>
        <v>0</v>
      </c>
    </row>
    <row r="5288" spans="1:12" x14ac:dyDescent="0.25">
      <c r="A5288" s="77">
        <v>716584</v>
      </c>
      <c r="B5288" s="77">
        <v>11549170</v>
      </c>
      <c r="C5288" s="77">
        <v>376</v>
      </c>
      <c r="E5288" s="76">
        <v>1156</v>
      </c>
      <c r="F5288" s="144">
        <v>15033</v>
      </c>
      <c r="G5288" s="76">
        <v>193550</v>
      </c>
      <c r="H5288" s="145">
        <v>46261</v>
      </c>
      <c r="I5288" s="76" t="s">
        <v>4756</v>
      </c>
      <c r="K5288" s="76">
        <f ca="1">+IF(ISERROR(MATCH([2]!WORKORDER[[#This Row],[TRAVELER]],[2]!Table1[TRAVELER],0)),K5288,"Shipped")</f>
        <v>0</v>
      </c>
      <c r="L5288" s="76">
        <f ca="1">+IF(ISERROR(MATCH([2]!WORKORDER[[#This Row],[TRAVELER]],[2]!Table1[TRAVELER],0)),L5288,#REF!)</f>
        <v>0</v>
      </c>
    </row>
    <row r="5289" spans="1:12" x14ac:dyDescent="0.25">
      <c r="A5289" s="77">
        <v>716228</v>
      </c>
      <c r="B5289" s="77">
        <v>11549168</v>
      </c>
      <c r="C5289" s="77">
        <v>1606</v>
      </c>
      <c r="E5289" s="76">
        <v>1117</v>
      </c>
      <c r="F5289" s="144">
        <v>41679</v>
      </c>
      <c r="G5289" s="76">
        <v>193585</v>
      </c>
      <c r="H5289" s="145">
        <v>46262</v>
      </c>
      <c r="I5289" s="76" t="s">
        <v>4817</v>
      </c>
      <c r="K5289" s="76">
        <f ca="1">+IF(ISERROR(MATCH([2]!WORKORDER[[#This Row],[TRAVELER]],[2]!Table1[TRAVELER],0)),K5289,"Shipped")</f>
        <v>0</v>
      </c>
      <c r="L5289" s="76">
        <f ca="1">+IF(ISERROR(MATCH([2]!WORKORDER[[#This Row],[TRAVELER]],[2]!Table1[TRAVELER],0)),L5289,#REF!)</f>
        <v>0</v>
      </c>
    </row>
    <row r="5290" spans="1:12" x14ac:dyDescent="0.25">
      <c r="A5290" s="77">
        <v>716229</v>
      </c>
      <c r="B5290" s="77">
        <v>11549168</v>
      </c>
      <c r="C5290" s="77">
        <v>428</v>
      </c>
      <c r="E5290" s="76">
        <v>1146</v>
      </c>
      <c r="F5290" s="144">
        <v>42761</v>
      </c>
      <c r="G5290" s="76">
        <v>193585</v>
      </c>
      <c r="H5290" s="145">
        <v>46262</v>
      </c>
      <c r="I5290" s="76" t="s">
        <v>4818</v>
      </c>
      <c r="K5290" s="76">
        <f ca="1">+IF(ISERROR(MATCH([2]!WORKORDER[[#This Row],[TRAVELER]],[2]!Table1[TRAVELER],0)),K5290,"Shipped")</f>
        <v>0</v>
      </c>
      <c r="L5290" s="76">
        <f ca="1">+IF(ISERROR(MATCH([2]!WORKORDER[[#This Row],[TRAVELER]],[2]!Table1[TRAVELER],0)),L5290,#REF!)</f>
        <v>0</v>
      </c>
    </row>
    <row r="5291" spans="1:12" x14ac:dyDescent="0.25">
      <c r="A5291" s="77">
        <v>716563</v>
      </c>
      <c r="B5291" s="77">
        <v>11549168</v>
      </c>
      <c r="C5291" s="77">
        <v>1340</v>
      </c>
      <c r="E5291" s="76">
        <v>10741</v>
      </c>
      <c r="F5291" s="144">
        <v>39963</v>
      </c>
      <c r="G5291" s="76">
        <v>193585</v>
      </c>
      <c r="H5291" s="145">
        <v>46262</v>
      </c>
      <c r="I5291" s="76" t="s">
        <v>4819</v>
      </c>
      <c r="K5291" s="76">
        <f ca="1">+IF(ISERROR(MATCH([2]!WORKORDER[[#This Row],[TRAVELER]],[2]!Table1[TRAVELER],0)),K5291,"Shipped")</f>
        <v>0</v>
      </c>
      <c r="L5291" s="76">
        <f ca="1">+IF(ISERROR(MATCH([2]!WORKORDER[[#This Row],[TRAVELER]],[2]!Table1[TRAVELER],0)),L5291,#REF!)</f>
        <v>0</v>
      </c>
    </row>
    <row r="5292" spans="1:12" x14ac:dyDescent="0.25">
      <c r="A5292" s="77">
        <v>716564</v>
      </c>
      <c r="B5292" s="77">
        <v>11549168</v>
      </c>
      <c r="C5292" s="77">
        <v>1047</v>
      </c>
      <c r="E5292" s="76">
        <v>1202</v>
      </c>
      <c r="F5292" s="144">
        <v>44851</v>
      </c>
      <c r="G5292" s="76">
        <v>193585</v>
      </c>
      <c r="H5292" s="145">
        <v>46262</v>
      </c>
      <c r="I5292" s="76" t="s">
        <v>4820</v>
      </c>
      <c r="K5292" s="76">
        <f ca="1">+IF(ISERROR(MATCH([2]!WORKORDER[[#This Row],[TRAVELER]],[2]!Table1[TRAVELER],0)),K5292,"Shipped")</f>
        <v>0</v>
      </c>
      <c r="L5292" s="76">
        <f ca="1">+IF(ISERROR(MATCH([2]!WORKORDER[[#This Row],[TRAVELER]],[2]!Table1[TRAVELER],0)),L5292,#REF!)</f>
        <v>0</v>
      </c>
    </row>
    <row r="5293" spans="1:12" x14ac:dyDescent="0.25">
      <c r="A5293" s="77">
        <v>716565</v>
      </c>
      <c r="B5293" s="77">
        <v>11549168</v>
      </c>
      <c r="C5293" s="77">
        <v>272</v>
      </c>
      <c r="E5293" s="76">
        <v>1156</v>
      </c>
      <c r="F5293" s="144">
        <v>43134</v>
      </c>
      <c r="G5293" s="76">
        <v>193585</v>
      </c>
      <c r="H5293" s="145">
        <v>46262</v>
      </c>
      <c r="I5293" s="76" t="s">
        <v>4821</v>
      </c>
      <c r="K5293" s="76">
        <f ca="1">+IF(ISERROR(MATCH([2]!WORKORDER[[#This Row],[TRAVELER]],[2]!Table1[TRAVELER],0)),K5293,"Shipped")</f>
        <v>0</v>
      </c>
      <c r="L5293" s="76">
        <f ca="1">+IF(ISERROR(MATCH([2]!WORKORDER[[#This Row],[TRAVELER]],[2]!Table1[TRAVELER],0)),L5293,#REF!)</f>
        <v>0</v>
      </c>
    </row>
    <row r="5294" spans="1:12" x14ac:dyDescent="0.25">
      <c r="A5294" s="77">
        <v>716566</v>
      </c>
      <c r="B5294" s="77">
        <v>11549168</v>
      </c>
      <c r="C5294" s="77">
        <v>126</v>
      </c>
      <c r="E5294" s="76">
        <v>1126</v>
      </c>
      <c r="F5294" s="144">
        <v>42015</v>
      </c>
      <c r="G5294" s="76">
        <v>193585</v>
      </c>
      <c r="H5294" s="145">
        <v>46262</v>
      </c>
      <c r="I5294" s="76" t="s">
        <v>4822</v>
      </c>
      <c r="K5294" s="76">
        <f ca="1">+IF(ISERROR(MATCH([2]!WORKORDER[[#This Row],[TRAVELER]],[2]!Table1[TRAVELER],0)),K5294,"Shipped")</f>
        <v>0</v>
      </c>
      <c r="L5294" s="76">
        <f ca="1">+IF(ISERROR(MATCH([2]!WORKORDER[[#This Row],[TRAVELER]],[2]!Table1[TRAVELER],0)),L5294,#REF!)</f>
        <v>0</v>
      </c>
    </row>
    <row r="5295" spans="1:12" x14ac:dyDescent="0.25">
      <c r="A5295" s="77">
        <v>716908</v>
      </c>
      <c r="B5295" s="77">
        <v>11549168</v>
      </c>
      <c r="C5295" s="77">
        <v>1022</v>
      </c>
      <c r="E5295" s="76">
        <v>1141</v>
      </c>
      <c r="F5295" s="144">
        <v>42575</v>
      </c>
      <c r="G5295" s="76">
        <v>193585</v>
      </c>
      <c r="H5295" s="145">
        <v>46262</v>
      </c>
      <c r="I5295" s="76" t="s">
        <v>4823</v>
      </c>
      <c r="K5295" s="76">
        <f ca="1">+IF(ISERROR(MATCH([2]!WORKORDER[[#This Row],[TRAVELER]],[2]!Table1[TRAVELER],0)),K5295,"Shipped")</f>
        <v>0</v>
      </c>
      <c r="L5295" s="76">
        <f ca="1">+IF(ISERROR(MATCH([2]!WORKORDER[[#This Row],[TRAVELER]],[2]!Table1[TRAVELER],0)),L5295,#REF!)</f>
        <v>0</v>
      </c>
    </row>
    <row r="5296" spans="1:12" x14ac:dyDescent="0.25">
      <c r="A5296" s="77">
        <v>716909</v>
      </c>
      <c r="B5296" s="77">
        <v>11549168</v>
      </c>
      <c r="C5296" s="77">
        <v>1782</v>
      </c>
      <c r="E5296" s="76">
        <v>1171</v>
      </c>
      <c r="F5296" s="144">
        <v>43694</v>
      </c>
      <c r="G5296" s="76">
        <v>193585</v>
      </c>
      <c r="H5296" s="145">
        <v>46262</v>
      </c>
      <c r="I5296" s="76" t="s">
        <v>4824</v>
      </c>
      <c r="K5296" s="76">
        <f ca="1">+IF(ISERROR(MATCH([2]!WORKORDER[[#This Row],[TRAVELER]],[2]!Table1[TRAVELER],0)),K5296,"Shipped")</f>
        <v>0</v>
      </c>
      <c r="L5296" s="76">
        <f ca="1">+IF(ISERROR(MATCH([2]!WORKORDER[[#This Row],[TRAVELER]],[2]!Table1[TRAVELER],0)),L5296,#REF!)</f>
        <v>0</v>
      </c>
    </row>
    <row r="5297" spans="1:12" x14ac:dyDescent="0.25">
      <c r="A5297" s="77">
        <v>716910</v>
      </c>
      <c r="B5297" s="77">
        <v>11549168</v>
      </c>
      <c r="C5297" s="77">
        <v>959</v>
      </c>
      <c r="E5297" s="76">
        <v>1113</v>
      </c>
      <c r="F5297" s="144">
        <v>41530</v>
      </c>
      <c r="G5297" s="76">
        <v>193585</v>
      </c>
      <c r="H5297" s="145">
        <v>46262</v>
      </c>
      <c r="I5297" s="76" t="s">
        <v>4825</v>
      </c>
      <c r="K5297" s="76">
        <f ca="1">+IF(ISERROR(MATCH([2]!WORKORDER[[#This Row],[TRAVELER]],[2]!Table1[TRAVELER],0)),K5297,"Shipped")</f>
        <v>0</v>
      </c>
      <c r="L5297" s="76">
        <f ca="1">+IF(ISERROR(MATCH([2]!WORKORDER[[#This Row],[TRAVELER]],[2]!Table1[TRAVELER],0)),L5297,#REF!)</f>
        <v>0</v>
      </c>
    </row>
    <row r="5298" spans="1:12" x14ac:dyDescent="0.25">
      <c r="A5298" s="77">
        <v>716911</v>
      </c>
      <c r="B5298" s="77">
        <v>11549168</v>
      </c>
      <c r="C5298" s="77">
        <v>1070</v>
      </c>
      <c r="E5298" s="76">
        <v>1168</v>
      </c>
      <c r="F5298" s="144">
        <v>43582</v>
      </c>
      <c r="G5298" s="76">
        <v>193585</v>
      </c>
      <c r="H5298" s="145">
        <v>46262</v>
      </c>
      <c r="I5298" s="76" t="s">
        <v>4826</v>
      </c>
      <c r="K5298" s="76">
        <f ca="1">+IF(ISERROR(MATCH([2]!WORKORDER[[#This Row],[TRAVELER]],[2]!Table1[TRAVELER],0)),K5298,"Shipped")</f>
        <v>0</v>
      </c>
      <c r="L5298" s="76">
        <f ca="1">+IF(ISERROR(MATCH([2]!WORKORDER[[#This Row],[TRAVELER]],[2]!Table1[TRAVELER],0)),L5298,#REF!)</f>
        <v>0</v>
      </c>
    </row>
    <row r="5299" spans="1:12" x14ac:dyDescent="0.25">
      <c r="A5299" s="77">
        <v>716912</v>
      </c>
      <c r="B5299" s="77">
        <v>11549168</v>
      </c>
      <c r="C5299" s="77">
        <v>50</v>
      </c>
      <c r="E5299" s="76">
        <v>1257</v>
      </c>
      <c r="F5299" s="144">
        <v>46903</v>
      </c>
      <c r="G5299" s="76">
        <v>193585</v>
      </c>
      <c r="H5299" s="145">
        <v>46262</v>
      </c>
      <c r="I5299" s="76" t="s">
        <v>4827</v>
      </c>
      <c r="K5299" s="76">
        <f ca="1">+IF(ISERROR(MATCH([2]!WORKORDER[[#This Row],[TRAVELER]],[2]!Table1[TRAVELER],0)),K5299,"Shipped")</f>
        <v>0</v>
      </c>
      <c r="L5299" s="76">
        <f ca="1">+IF(ISERROR(MATCH([2]!WORKORDER[[#This Row],[TRAVELER]],[2]!Table1[TRAVELER],0)),L5299,#REF!)</f>
        <v>0</v>
      </c>
    </row>
    <row r="5300" spans="1:12" x14ac:dyDescent="0.25">
      <c r="A5300" s="77">
        <v>716913</v>
      </c>
      <c r="B5300" s="77">
        <v>11549168</v>
      </c>
      <c r="C5300" s="77">
        <v>398</v>
      </c>
      <c r="E5300" s="76">
        <v>1019</v>
      </c>
      <c r="F5300" s="144">
        <v>38022</v>
      </c>
      <c r="G5300" s="76">
        <v>193585</v>
      </c>
      <c r="H5300" s="145">
        <v>46262</v>
      </c>
      <c r="I5300" s="76" t="s">
        <v>4828</v>
      </c>
      <c r="K5300" s="76">
        <f ca="1">+IF(ISERROR(MATCH([2]!WORKORDER[[#This Row],[TRAVELER]],[2]!Table1[TRAVELER],0)),K5300,"Shipped")</f>
        <v>0</v>
      </c>
      <c r="L5300" s="76">
        <f ca="1">+IF(ISERROR(MATCH([2]!WORKORDER[[#This Row],[TRAVELER]],[2]!Table1[TRAVELER],0)),L5300,#REF!)</f>
        <v>0</v>
      </c>
    </row>
    <row r="5301" spans="1:12" x14ac:dyDescent="0.25">
      <c r="A5301" s="77">
        <v>716914</v>
      </c>
      <c r="B5301" s="77">
        <v>11549168</v>
      </c>
      <c r="C5301" s="77">
        <v>584</v>
      </c>
      <c r="E5301" s="76">
        <v>1231</v>
      </c>
      <c r="F5301" s="144">
        <v>45933</v>
      </c>
      <c r="G5301" s="76">
        <v>193585</v>
      </c>
      <c r="H5301" s="145">
        <v>46262</v>
      </c>
      <c r="I5301" s="76" t="s">
        <v>4829</v>
      </c>
      <c r="K5301" s="76">
        <f ca="1">+IF(ISERROR(MATCH([2]!WORKORDER[[#This Row],[TRAVELER]],[2]!Table1[TRAVELER],0)),K5301,"Shipped")</f>
        <v>0</v>
      </c>
      <c r="L5301" s="76">
        <f ca="1">+IF(ISERROR(MATCH([2]!WORKORDER[[#This Row],[TRAVELER]],[2]!Table1[TRAVELER],0)),L5301,#REF!)</f>
        <v>0</v>
      </c>
    </row>
    <row r="5302" spans="1:12" x14ac:dyDescent="0.25">
      <c r="A5302" s="77">
        <v>716915</v>
      </c>
      <c r="B5302" s="77">
        <v>11549168</v>
      </c>
      <c r="C5302" s="77">
        <v>1034</v>
      </c>
      <c r="E5302" s="76">
        <v>1050</v>
      </c>
      <c r="F5302" s="144">
        <v>39179</v>
      </c>
      <c r="G5302" s="76">
        <v>193585</v>
      </c>
      <c r="H5302" s="145">
        <v>46262</v>
      </c>
      <c r="I5302" s="76" t="s">
        <v>4830</v>
      </c>
      <c r="K5302" s="76">
        <f ca="1">+IF(ISERROR(MATCH([2]!WORKORDER[[#This Row],[TRAVELER]],[2]!Table1[TRAVELER],0)),K5302,"Shipped")</f>
        <v>0</v>
      </c>
      <c r="L5302" s="76">
        <f ca="1">+IF(ISERROR(MATCH([2]!WORKORDER[[#This Row],[TRAVELER]],[2]!Table1[TRAVELER],0)),L5302,#REF!)</f>
        <v>0</v>
      </c>
    </row>
    <row r="5303" spans="1:12" x14ac:dyDescent="0.25">
      <c r="A5303" s="77">
        <v>716922</v>
      </c>
      <c r="B5303" s="77">
        <v>11549170</v>
      </c>
      <c r="C5303" s="77">
        <v>197</v>
      </c>
      <c r="E5303" s="76">
        <v>1102</v>
      </c>
      <c r="F5303" s="144">
        <v>14330</v>
      </c>
      <c r="G5303" s="76">
        <v>193585</v>
      </c>
      <c r="H5303" s="145">
        <v>46262</v>
      </c>
      <c r="I5303" s="76" t="s">
        <v>4831</v>
      </c>
      <c r="K5303" s="76">
        <f ca="1">+IF(ISERROR(MATCH([2]!WORKORDER[[#This Row],[TRAVELER]],[2]!Table1[TRAVELER],0)),K5303,"Shipped")</f>
        <v>0</v>
      </c>
      <c r="L5303" s="76">
        <f ca="1">+IF(ISERROR(MATCH([2]!WORKORDER[[#This Row],[TRAVELER]],[2]!Table1[TRAVELER],0)),L5303,#REF!)</f>
        <v>0</v>
      </c>
    </row>
    <row r="5304" spans="1:12" x14ac:dyDescent="0.25">
      <c r="A5304" s="77">
        <v>716923</v>
      </c>
      <c r="B5304" s="77">
        <v>11549170</v>
      </c>
      <c r="C5304" s="77">
        <v>1604</v>
      </c>
      <c r="E5304" s="76">
        <v>1144</v>
      </c>
      <c r="F5304" s="144">
        <v>14876</v>
      </c>
      <c r="G5304" s="76">
        <v>193585</v>
      </c>
      <c r="H5304" s="145">
        <v>46262</v>
      </c>
      <c r="I5304" s="76" t="s">
        <v>4832</v>
      </c>
      <c r="K5304" s="76">
        <f ca="1">+IF(ISERROR(MATCH([2]!WORKORDER[[#This Row],[TRAVELER]],[2]!Table1[TRAVELER],0)),K5304,"Shipped")</f>
        <v>0</v>
      </c>
      <c r="L5304" s="76">
        <f ca="1">+IF(ISERROR(MATCH([2]!WORKORDER[[#This Row],[TRAVELER]],[2]!Table1[TRAVELER],0)),L5304,#REF!)</f>
        <v>0</v>
      </c>
    </row>
    <row r="5305" spans="1:12" x14ac:dyDescent="0.25">
      <c r="A5305" s="77">
        <v>716930</v>
      </c>
      <c r="B5305" s="77">
        <v>11549170</v>
      </c>
      <c r="C5305" s="77">
        <v>1325</v>
      </c>
      <c r="E5305" s="76">
        <v>1102</v>
      </c>
      <c r="F5305" s="144">
        <v>14330</v>
      </c>
      <c r="G5305" s="76">
        <v>193585</v>
      </c>
      <c r="H5305" s="145">
        <v>46262</v>
      </c>
      <c r="I5305" s="76" t="s">
        <v>4833</v>
      </c>
      <c r="K5305" s="76">
        <f ca="1">+IF(ISERROR(MATCH([2]!WORKORDER[[#This Row],[TRAVELER]],[2]!Table1[TRAVELER],0)),K5305,"Shipped")</f>
        <v>0</v>
      </c>
      <c r="L5305" s="76">
        <f ca="1">+IF(ISERROR(MATCH([2]!WORKORDER[[#This Row],[TRAVELER]],[2]!Table1[TRAVELER],0)),L5305,#REF!)</f>
        <v>0</v>
      </c>
    </row>
    <row r="5306" spans="1:12" x14ac:dyDescent="0.25">
      <c r="A5306" s="77">
        <v>716931</v>
      </c>
      <c r="B5306" s="77">
        <v>11549170</v>
      </c>
      <c r="C5306" s="77">
        <v>1049</v>
      </c>
      <c r="E5306" s="76">
        <v>1145</v>
      </c>
      <c r="F5306" s="144">
        <v>14889</v>
      </c>
      <c r="G5306" s="76">
        <v>193585</v>
      </c>
      <c r="H5306" s="145">
        <v>46262</v>
      </c>
      <c r="I5306" s="76" t="s">
        <v>4834</v>
      </c>
      <c r="K5306" s="76">
        <f ca="1">+IF(ISERROR(MATCH([2]!WORKORDER[[#This Row],[TRAVELER]],[2]!Table1[TRAVELER],0)),K5306,"Shipped")</f>
        <v>0</v>
      </c>
      <c r="L5306" s="76">
        <f ca="1">+IF(ISERROR(MATCH([2]!WORKORDER[[#This Row],[TRAVELER]],[2]!Table1[TRAVELER],0)),L5306,#REF!)</f>
        <v>0</v>
      </c>
    </row>
    <row r="5307" spans="1:12" x14ac:dyDescent="0.25">
      <c r="A5307" s="77">
        <v>716932</v>
      </c>
      <c r="B5307" s="77">
        <v>11549170</v>
      </c>
      <c r="C5307" s="77">
        <v>132</v>
      </c>
      <c r="E5307" s="76">
        <v>1120</v>
      </c>
      <c r="F5307" s="144">
        <v>14564</v>
      </c>
      <c r="G5307" s="76">
        <v>193585</v>
      </c>
      <c r="H5307" s="145">
        <v>46262</v>
      </c>
      <c r="I5307" s="76" t="s">
        <v>4835</v>
      </c>
      <c r="K5307" s="76">
        <f ca="1">+IF(ISERROR(MATCH([2]!WORKORDER[[#This Row],[TRAVELER]],[2]!Table1[TRAVELER],0)),K5307,"Shipped")</f>
        <v>0</v>
      </c>
      <c r="L5307" s="76">
        <f ca="1">+IF(ISERROR(MATCH([2]!WORKORDER[[#This Row],[TRAVELER]],[2]!Table1[TRAVELER],0)),L5307,#REF!)</f>
        <v>0</v>
      </c>
    </row>
    <row r="5308" spans="1:12" x14ac:dyDescent="0.25">
      <c r="A5308" s="77">
        <v>716933</v>
      </c>
      <c r="B5308" s="77">
        <v>11549170</v>
      </c>
      <c r="C5308" s="77">
        <v>58</v>
      </c>
      <c r="E5308" s="76">
        <v>1140</v>
      </c>
      <c r="F5308" s="144">
        <v>14824</v>
      </c>
      <c r="G5308" s="76">
        <v>193585</v>
      </c>
      <c r="H5308" s="145">
        <v>46262</v>
      </c>
      <c r="I5308" s="76" t="s">
        <v>4836</v>
      </c>
      <c r="K5308" s="76">
        <f ca="1">+IF(ISERROR(MATCH([2]!WORKORDER[[#This Row],[TRAVELER]],[2]!Table1[TRAVELER],0)),K5308,"Shipped")</f>
        <v>0</v>
      </c>
      <c r="L5308" s="76">
        <f ca="1">+IF(ISERROR(MATCH([2]!WORKORDER[[#This Row],[TRAVELER]],[2]!Table1[TRAVELER],0)),L5308,#REF!)</f>
        <v>0</v>
      </c>
    </row>
    <row r="5309" spans="1:12" x14ac:dyDescent="0.25">
      <c r="A5309" s="77">
        <v>716938</v>
      </c>
      <c r="B5309" s="77">
        <v>11549170</v>
      </c>
      <c r="C5309" s="77">
        <v>237</v>
      </c>
      <c r="E5309" s="76">
        <v>1141</v>
      </c>
      <c r="F5309" s="144">
        <v>14837</v>
      </c>
      <c r="G5309" s="76">
        <v>193585</v>
      </c>
      <c r="H5309" s="145">
        <v>46262</v>
      </c>
      <c r="I5309" s="76" t="s">
        <v>4837</v>
      </c>
      <c r="K5309" s="76">
        <f ca="1">+IF(ISERROR(MATCH([2]!WORKORDER[[#This Row],[TRAVELER]],[2]!Table1[TRAVELER],0)),K5309,"Shipped")</f>
        <v>0</v>
      </c>
      <c r="L5309" s="76">
        <f ca="1">+IF(ISERROR(MATCH([2]!WORKORDER[[#This Row],[TRAVELER]],[2]!Table1[TRAVELER],0)),L5309,#REF!)</f>
        <v>0</v>
      </c>
    </row>
    <row r="5310" spans="1:12" x14ac:dyDescent="0.25">
      <c r="A5310" s="77">
        <v>716939</v>
      </c>
      <c r="B5310" s="77">
        <v>11549170</v>
      </c>
      <c r="C5310" s="77">
        <v>578</v>
      </c>
      <c r="E5310" s="76">
        <v>1111</v>
      </c>
      <c r="F5310" s="144">
        <v>14447</v>
      </c>
      <c r="G5310" s="76">
        <v>193585</v>
      </c>
      <c r="H5310" s="145">
        <v>46262</v>
      </c>
      <c r="I5310" s="76" t="s">
        <v>4838</v>
      </c>
      <c r="K5310" s="76">
        <f ca="1">+IF(ISERROR(MATCH([2]!WORKORDER[[#This Row],[TRAVELER]],[2]!Table1[TRAVELER],0)),K5310,"Shipped")</f>
        <v>0</v>
      </c>
      <c r="L5310" s="76">
        <f ca="1">+IF(ISERROR(MATCH([2]!WORKORDER[[#This Row],[TRAVELER]],[2]!Table1[TRAVELER],0)),L5310,#REF!)</f>
        <v>0</v>
      </c>
    </row>
    <row r="5311" spans="1:12" x14ac:dyDescent="0.25">
      <c r="A5311" s="77">
        <v>716747</v>
      </c>
      <c r="B5311" s="77">
        <v>11546571</v>
      </c>
      <c r="C5311" s="77">
        <v>109</v>
      </c>
      <c r="D5311" s="77"/>
      <c r="E5311" s="100">
        <v>950</v>
      </c>
      <c r="F5311" s="101">
        <v>56886</v>
      </c>
      <c r="G5311" s="102">
        <v>193584</v>
      </c>
      <c r="H5311" s="103">
        <v>46262</v>
      </c>
      <c r="I5311" s="104" t="s">
        <v>4839</v>
      </c>
      <c r="J5311" s="77"/>
      <c r="K5311" s="77">
        <f ca="1">+IF(ISERROR(MATCH([1]!WORKORDER[[#This Row],[TRAVELER]],[1]!Table1[TRAVELER],0)),K5311,"Shipped")</f>
        <v>0</v>
      </c>
      <c r="L5311" s="77">
        <f ca="1">IF(ISERROR(MATCH([1]!WORKORDER[[#This Row],[TRAVELER]],[1]!Table1[TRAVELER],0)),L5311,#REF!)</f>
        <v>0</v>
      </c>
    </row>
    <row r="5312" spans="1:12" x14ac:dyDescent="0.25">
      <c r="A5312" s="77">
        <v>716748</v>
      </c>
      <c r="B5312" s="77">
        <v>11546571</v>
      </c>
      <c r="C5312" s="77">
        <v>1834</v>
      </c>
      <c r="D5312" s="77"/>
      <c r="E5312" s="100">
        <v>716</v>
      </c>
      <c r="F5312" s="101">
        <v>42874</v>
      </c>
      <c r="G5312" s="102">
        <v>193584</v>
      </c>
      <c r="H5312" s="103">
        <v>46262</v>
      </c>
      <c r="I5312" s="104" t="s">
        <v>4840</v>
      </c>
      <c r="J5312" s="77"/>
      <c r="K5312" s="77">
        <f ca="1">+IF(ISERROR(MATCH([1]!WORKORDER[[#This Row],[TRAVELER]],[1]!Table1[TRAVELER],0)),K5312,"Shipped")</f>
        <v>0</v>
      </c>
      <c r="L5312" s="77">
        <f ca="1">IF(ISERROR(MATCH([1]!WORKORDER[[#This Row],[TRAVELER]],[1]!Table1[TRAVELER],0)),L5312,#REF!)</f>
        <v>0</v>
      </c>
    </row>
    <row r="5313" spans="1:12" x14ac:dyDescent="0.25">
      <c r="A5313" s="77">
        <v>716999</v>
      </c>
      <c r="B5313" s="77" t="s">
        <v>953</v>
      </c>
      <c r="C5313" s="77">
        <v>485</v>
      </c>
      <c r="D5313" s="77"/>
      <c r="E5313" s="100">
        <v>792</v>
      </c>
      <c r="F5313" s="101">
        <v>60923</v>
      </c>
      <c r="G5313" s="102">
        <v>193584</v>
      </c>
      <c r="H5313" s="103">
        <v>46262</v>
      </c>
      <c r="I5313" s="104" t="s">
        <v>4841</v>
      </c>
      <c r="J5313" s="77"/>
      <c r="K5313" s="77">
        <f ca="1">+IF(ISERROR(MATCH([1]!WORKORDER[[#This Row],[TRAVELER]],[1]!Table1[TRAVELER],0)),K5313,"Shipped")</f>
        <v>0</v>
      </c>
      <c r="L5313" s="77">
        <f ca="1">IF(ISERROR(MATCH([1]!WORKORDER[[#This Row],[TRAVELER]],[1]!Table1[TRAVELER],0)),L5313,#REF!)</f>
        <v>0</v>
      </c>
    </row>
    <row r="5314" spans="1:12" x14ac:dyDescent="0.25">
      <c r="A5314" s="77">
        <v>717000</v>
      </c>
      <c r="B5314" s="77" t="s">
        <v>953</v>
      </c>
      <c r="C5314" s="77">
        <v>1579</v>
      </c>
      <c r="D5314" s="77"/>
      <c r="E5314" s="100">
        <v>717</v>
      </c>
      <c r="F5314" s="101">
        <v>55154</v>
      </c>
      <c r="G5314" s="102">
        <v>193584</v>
      </c>
      <c r="H5314" s="103">
        <v>46262</v>
      </c>
      <c r="I5314" s="104" t="s">
        <v>4842</v>
      </c>
      <c r="J5314" s="77"/>
      <c r="K5314" s="77">
        <f ca="1">+IF(ISERROR(MATCH([1]!WORKORDER[[#This Row],[TRAVELER]],[1]!Table1[TRAVELER],0)),K5314,"Shipped")</f>
        <v>0</v>
      </c>
      <c r="L5314" s="77">
        <f ca="1">IF(ISERROR(MATCH([1]!WORKORDER[[#This Row],[TRAVELER]],[1]!Table1[TRAVELER],0)),L5314,#REF!)</f>
        <v>0</v>
      </c>
    </row>
    <row r="5315" spans="1:12" x14ac:dyDescent="0.25">
      <c r="A5315" s="77">
        <v>717002</v>
      </c>
      <c r="B5315" s="77" t="s">
        <v>953</v>
      </c>
      <c r="C5315" s="77">
        <v>123</v>
      </c>
      <c r="D5315" s="77"/>
      <c r="E5315" s="100">
        <v>1071</v>
      </c>
      <c r="F5315" s="101">
        <v>82385</v>
      </c>
      <c r="G5315" s="102">
        <v>193584</v>
      </c>
      <c r="H5315" s="103">
        <v>46262</v>
      </c>
      <c r="I5315" s="104" t="s">
        <v>4843</v>
      </c>
      <c r="J5315" s="77"/>
      <c r="K5315" s="77">
        <f ca="1">+IF(ISERROR(MATCH([1]!WORKORDER[[#This Row],[TRAVELER]],[1]!Table1[TRAVELER],0)),K5315,"Shipped")</f>
        <v>0</v>
      </c>
      <c r="L5315" s="77">
        <f ca="1">IF(ISERROR(MATCH([1]!WORKORDER[[#This Row],[TRAVELER]],[1]!Table1[TRAVELER],0)),L5315,#REF!)</f>
        <v>0</v>
      </c>
    </row>
    <row r="5316" spans="1:12" x14ac:dyDescent="0.25">
      <c r="A5316" s="77">
        <v>717003</v>
      </c>
      <c r="B5316" s="77" t="s">
        <v>953</v>
      </c>
      <c r="C5316" s="77">
        <v>1817</v>
      </c>
      <c r="D5316" s="77"/>
      <c r="E5316" s="100">
        <v>1030</v>
      </c>
      <c r="F5316" s="101">
        <v>79231</v>
      </c>
      <c r="G5316" s="102">
        <v>193584</v>
      </c>
      <c r="H5316" s="103">
        <v>46262</v>
      </c>
      <c r="I5316" s="104" t="s">
        <v>4844</v>
      </c>
      <c r="J5316" s="77"/>
      <c r="K5316" s="77">
        <f ca="1">+IF(ISERROR(MATCH([1]!WORKORDER[[#This Row],[TRAVELER]],[1]!Table1[TRAVELER],0)),K5316,"Shipped")</f>
        <v>0</v>
      </c>
      <c r="L5316" s="77">
        <f ca="1">IF(ISERROR(MATCH([1]!WORKORDER[[#This Row],[TRAVELER]],[1]!Table1[TRAVELER],0)),L5316,#REF!)</f>
        <v>0</v>
      </c>
    </row>
    <row r="5317" spans="1:12" x14ac:dyDescent="0.25">
      <c r="A5317" s="77">
        <v>717004</v>
      </c>
      <c r="B5317" s="77" t="s">
        <v>953</v>
      </c>
      <c r="C5317" s="77">
        <v>296</v>
      </c>
      <c r="D5317" s="77"/>
      <c r="E5317" s="100">
        <v>900</v>
      </c>
      <c r="F5317" s="101">
        <v>69231</v>
      </c>
      <c r="G5317" s="102">
        <v>193584</v>
      </c>
      <c r="H5317" s="103">
        <v>46262</v>
      </c>
      <c r="I5317" s="104" t="s">
        <v>4845</v>
      </c>
      <c r="J5317" s="77"/>
      <c r="K5317" s="77">
        <f ca="1">+IF(ISERROR(MATCH([1]!WORKORDER[[#This Row],[TRAVELER]],[1]!Table1[TRAVELER],0)),K5317,"Shipped")</f>
        <v>0</v>
      </c>
      <c r="L5317" s="77">
        <f ca="1">IF(ISERROR(MATCH([1]!WORKORDER[[#This Row],[TRAVELER]],[1]!Table1[TRAVELER],0)),L5317,#REF!)</f>
        <v>0</v>
      </c>
    </row>
    <row r="5318" spans="1:12" x14ac:dyDescent="0.25">
      <c r="A5318" s="77">
        <v>717009</v>
      </c>
      <c r="B5318" s="77" t="s">
        <v>968</v>
      </c>
      <c r="C5318" s="77">
        <v>1616</v>
      </c>
      <c r="D5318" s="77"/>
      <c r="E5318" s="100">
        <v>637</v>
      </c>
      <c r="F5318" s="101">
        <v>11175</v>
      </c>
      <c r="G5318" s="102">
        <v>193584</v>
      </c>
      <c r="H5318" s="103">
        <v>46262</v>
      </c>
      <c r="I5318" s="104" t="s">
        <v>4846</v>
      </c>
      <c r="J5318" s="77"/>
      <c r="K5318" s="77">
        <f ca="1">+IF(ISERROR(MATCH([1]!WORKORDER[[#This Row],[TRAVELER]],[1]!Table1[TRAVELER],0)),K5318,"Shipped")</f>
        <v>0</v>
      </c>
      <c r="L5318" s="77">
        <f ca="1">IF(ISERROR(MATCH([1]!WORKORDER[[#This Row],[TRAVELER]],[1]!Table1[TRAVELER],0)),L5318,#REF!)</f>
        <v>0</v>
      </c>
    </row>
    <row r="5319" spans="1:12" x14ac:dyDescent="0.25">
      <c r="A5319" s="77">
        <v>717010</v>
      </c>
      <c r="B5319" s="77" t="s">
        <v>968</v>
      </c>
      <c r="C5319" s="77">
        <v>67</v>
      </c>
      <c r="D5319" s="77"/>
      <c r="E5319" s="100">
        <v>747</v>
      </c>
      <c r="F5319" s="101">
        <v>13105</v>
      </c>
      <c r="G5319" s="102">
        <v>193584</v>
      </c>
      <c r="H5319" s="103">
        <v>46262</v>
      </c>
      <c r="I5319" s="104" t="s">
        <v>4847</v>
      </c>
      <c r="J5319" s="77"/>
      <c r="K5319" s="77">
        <f ca="1">+IF(ISERROR(MATCH([1]!WORKORDER[[#This Row],[TRAVELER]],[1]!Table1[TRAVELER],0)),K5319,"Shipped")</f>
        <v>0</v>
      </c>
      <c r="L5319" s="77">
        <f ca="1">IF(ISERROR(MATCH([1]!WORKORDER[[#This Row],[TRAVELER]],[1]!Table1[TRAVELER],0)),L5319,#REF!)</f>
        <v>0</v>
      </c>
    </row>
    <row r="5320" spans="1:12" x14ac:dyDescent="0.25">
      <c r="A5320" s="77">
        <v>717163</v>
      </c>
      <c r="B5320" s="77">
        <v>11546571</v>
      </c>
      <c r="C5320" s="77">
        <v>1328</v>
      </c>
      <c r="D5320" s="77"/>
      <c r="E5320" s="100">
        <v>867</v>
      </c>
      <c r="F5320" s="101">
        <v>51916</v>
      </c>
      <c r="G5320" s="102">
        <v>193584</v>
      </c>
      <c r="H5320" s="103">
        <v>46262</v>
      </c>
      <c r="I5320" s="104" t="s">
        <v>4848</v>
      </c>
      <c r="J5320" s="77"/>
      <c r="K5320" s="77">
        <f ca="1">+IF(ISERROR(MATCH([1]!WORKORDER[[#This Row],[TRAVELER]],[1]!Table1[TRAVELER],0)),K5320,"Shipped")</f>
        <v>0</v>
      </c>
      <c r="L5320" s="77">
        <f ca="1">IF(ISERROR(MATCH([1]!WORKORDER[[#This Row],[TRAVELER]],[1]!Table1[TRAVELER],0)),L5320,#REF!)</f>
        <v>0</v>
      </c>
    </row>
    <row r="5321" spans="1:12" x14ac:dyDescent="0.25">
      <c r="A5321" s="77">
        <v>717164</v>
      </c>
      <c r="B5321" s="77">
        <v>11546571</v>
      </c>
      <c r="C5321" s="77">
        <v>493</v>
      </c>
      <c r="D5321" s="77"/>
      <c r="E5321" s="100">
        <v>809</v>
      </c>
      <c r="F5321" s="101">
        <v>48443</v>
      </c>
      <c r="G5321" s="102">
        <v>193584</v>
      </c>
      <c r="H5321" s="103">
        <v>46262</v>
      </c>
      <c r="I5321" s="104" t="s">
        <v>4849</v>
      </c>
      <c r="J5321" s="77"/>
      <c r="K5321" s="77">
        <f ca="1">+IF(ISERROR(MATCH([1]!WORKORDER[[#This Row],[TRAVELER]],[1]!Table1[TRAVELER],0)),K5321,"Shipped")</f>
        <v>0</v>
      </c>
      <c r="L5321" s="77">
        <f ca="1">IF(ISERROR(MATCH([1]!WORKORDER[[#This Row],[TRAVELER]],[1]!Table1[TRAVELER],0)),L5321,#REF!)</f>
        <v>0</v>
      </c>
    </row>
    <row r="5322" spans="1:12" x14ac:dyDescent="0.25">
      <c r="A5322" s="77">
        <v>717201</v>
      </c>
      <c r="B5322" s="77">
        <v>42068967</v>
      </c>
      <c r="C5322" s="77">
        <v>1375</v>
      </c>
      <c r="D5322" s="77"/>
      <c r="E5322" s="100">
        <v>961</v>
      </c>
      <c r="F5322" s="101">
        <v>10300</v>
      </c>
      <c r="G5322" s="102">
        <v>193584</v>
      </c>
      <c r="H5322" s="103">
        <v>46262</v>
      </c>
      <c r="I5322" s="104" t="s">
        <v>4850</v>
      </c>
      <c r="J5322" s="77"/>
      <c r="K5322" s="77">
        <f ca="1">+IF(ISERROR(MATCH([1]!WORKORDER[[#This Row],[TRAVELER]],[1]!Table1[TRAVELER],0)),K5322,"Shipped")</f>
        <v>0</v>
      </c>
      <c r="L5322" s="77">
        <f ca="1">IF(ISERROR(MATCH([1]!WORKORDER[[#This Row],[TRAVELER]],[1]!Table1[TRAVELER],0)),L5322,#REF!)</f>
        <v>0</v>
      </c>
    </row>
    <row r="5323" spans="1:12" x14ac:dyDescent="0.25">
      <c r="A5323" s="77">
        <v>717202</v>
      </c>
      <c r="B5323" s="77">
        <v>42068967</v>
      </c>
      <c r="C5323" s="77">
        <v>435</v>
      </c>
      <c r="D5323" s="77"/>
      <c r="E5323" s="100">
        <v>1160</v>
      </c>
      <c r="F5323" s="101">
        <v>12433</v>
      </c>
      <c r="G5323" s="102">
        <v>193584</v>
      </c>
      <c r="H5323" s="103">
        <v>46262</v>
      </c>
      <c r="I5323" s="104" t="s">
        <v>4851</v>
      </c>
      <c r="J5323" s="77"/>
      <c r="K5323" s="77">
        <f ca="1">+IF(ISERROR(MATCH([1]!WORKORDER[[#This Row],[TRAVELER]],[1]!Table1[TRAVELER],0)),K5323,"Shipped")</f>
        <v>0</v>
      </c>
      <c r="L5323" s="77">
        <f ca="1">IF(ISERROR(MATCH([1]!WORKORDER[[#This Row],[TRAVELER]],[1]!Table1[TRAVELER],0)),L5323,#REF!)</f>
        <v>0</v>
      </c>
    </row>
    <row r="5324" spans="1:12" x14ac:dyDescent="0.25">
      <c r="A5324" s="77">
        <v>717203</v>
      </c>
      <c r="B5324" s="77">
        <v>42068967</v>
      </c>
      <c r="C5324" s="77">
        <v>1403</v>
      </c>
      <c r="D5324" s="77"/>
      <c r="E5324" s="100">
        <v>1012</v>
      </c>
      <c r="F5324" s="101">
        <v>10847</v>
      </c>
      <c r="G5324" s="102">
        <v>193584</v>
      </c>
      <c r="H5324" s="103">
        <v>46262</v>
      </c>
      <c r="I5324" s="104" t="s">
        <v>4852</v>
      </c>
      <c r="J5324" s="77"/>
      <c r="K5324" s="77">
        <f ca="1">+IF(ISERROR(MATCH([1]!WORKORDER[[#This Row],[TRAVELER]],[1]!Table1[TRAVELER],0)),K5324,"Shipped")</f>
        <v>0</v>
      </c>
      <c r="L5324" s="77">
        <f ca="1">IF(ISERROR(MATCH([1]!WORKORDER[[#This Row],[TRAVELER]],[1]!Table1[TRAVELER],0)),L5324,#REF!)</f>
        <v>0</v>
      </c>
    </row>
    <row r="5325" spans="1:12" x14ac:dyDescent="0.25">
      <c r="A5325" s="77">
        <v>717204</v>
      </c>
      <c r="B5325" s="77">
        <v>42068967</v>
      </c>
      <c r="C5325" s="77">
        <v>1716</v>
      </c>
      <c r="D5325" s="77"/>
      <c r="E5325" s="100">
        <v>1125</v>
      </c>
      <c r="F5325" s="101">
        <v>12058</v>
      </c>
      <c r="G5325" s="102">
        <v>193584</v>
      </c>
      <c r="H5325" s="103">
        <v>46262</v>
      </c>
      <c r="I5325" s="104" t="s">
        <v>4816</v>
      </c>
      <c r="J5325" s="77"/>
      <c r="K5325" s="77">
        <f ca="1">+IF(ISERROR(MATCH([1]!WORKORDER[[#This Row],[TRAVELER]],[1]!Table1[TRAVELER],0)),K5325,"Shipped")</f>
        <v>0</v>
      </c>
      <c r="L5325" s="77">
        <f ca="1">IF(ISERROR(MATCH([1]!WORKORDER[[#This Row],[TRAVELER]],[1]!Table1[TRAVELER],0)),L5325,#REF!)</f>
        <v>0</v>
      </c>
    </row>
    <row r="5326" spans="1:12" x14ac:dyDescent="0.25">
      <c r="A5326" s="77">
        <v>717205</v>
      </c>
      <c r="B5326" s="77">
        <v>42068967</v>
      </c>
      <c r="C5326" s="77">
        <v>72</v>
      </c>
      <c r="D5326" s="77"/>
      <c r="E5326" s="100">
        <v>1013</v>
      </c>
      <c r="F5326" s="101">
        <v>10857</v>
      </c>
      <c r="G5326" s="102">
        <v>193584</v>
      </c>
      <c r="H5326" s="103">
        <v>46262</v>
      </c>
      <c r="I5326" s="104" t="s">
        <v>4853</v>
      </c>
      <c r="J5326" s="77"/>
      <c r="K5326" s="77">
        <f ca="1">+IF(ISERROR(MATCH([1]!WORKORDER[[#This Row],[TRAVELER]],[1]!Table1[TRAVELER],0)),K5326,"Shipped")</f>
        <v>0</v>
      </c>
      <c r="L5326" s="77">
        <f ca="1">IF(ISERROR(MATCH([1]!WORKORDER[[#This Row],[TRAVELER]],[1]!Table1[TRAVELER],0)),L5326,#REF!)</f>
        <v>0</v>
      </c>
    </row>
    <row r="5327" spans="1:12" x14ac:dyDescent="0.25">
      <c r="A5327" s="77">
        <v>717206</v>
      </c>
      <c r="B5327" s="77">
        <v>42068967</v>
      </c>
      <c r="C5327" s="77">
        <v>297</v>
      </c>
      <c r="D5327" s="77"/>
      <c r="E5327" s="100">
        <v>1134</v>
      </c>
      <c r="F5327" s="101">
        <v>12154</v>
      </c>
      <c r="G5327" s="102">
        <v>193584</v>
      </c>
      <c r="H5327" s="103">
        <v>46262</v>
      </c>
      <c r="I5327" s="104" t="s">
        <v>4854</v>
      </c>
      <c r="J5327" s="77"/>
      <c r="K5327" s="77">
        <f ca="1">+IF(ISERROR(MATCH([1]!WORKORDER[[#This Row],[TRAVELER]],[1]!Table1[TRAVELER],0)),K5327,"Shipped")</f>
        <v>0</v>
      </c>
      <c r="L5327" s="77">
        <f ca="1">IF(ISERROR(MATCH([1]!WORKORDER[[#This Row],[TRAVELER]],[1]!Table1[TRAVELER],0)),L5327,#REF!)</f>
        <v>0</v>
      </c>
    </row>
    <row r="5328" spans="1:12" x14ac:dyDescent="0.25">
      <c r="A5328" s="77">
        <v>714325</v>
      </c>
      <c r="B5328" s="77">
        <v>11546545</v>
      </c>
      <c r="C5328" s="77">
        <v>1444</v>
      </c>
      <c r="D5328" s="77"/>
      <c r="E5328" s="100">
        <v>1074</v>
      </c>
      <c r="F5328" s="101">
        <v>89500</v>
      </c>
      <c r="G5328" s="102" t="s">
        <v>4855</v>
      </c>
      <c r="H5328" s="103">
        <v>46263</v>
      </c>
      <c r="I5328" s="104"/>
      <c r="J5328" s="77"/>
      <c r="K5328" s="77">
        <f ca="1">+IF(ISERROR(MATCH([1]!WORKORDER[[#This Row],[TRAVELER]],[1]!Table1[TRAVELER],0)),K5328,"Shipped")</f>
        <v>0</v>
      </c>
      <c r="L5328" s="77">
        <f ca="1">IF(ISERROR(MATCH([1]!WORKORDER[[#This Row],[TRAVELER]],[1]!Table1[TRAVELER],0)),L5328,#REF!)</f>
        <v>0</v>
      </c>
    </row>
    <row r="5329" spans="1:12" x14ac:dyDescent="0.25">
      <c r="A5329" s="77">
        <v>716827</v>
      </c>
      <c r="B5329" s="77" t="s">
        <v>990</v>
      </c>
      <c r="C5329" s="77">
        <v>899</v>
      </c>
      <c r="D5329" s="77"/>
      <c r="E5329" s="100">
        <v>1202</v>
      </c>
      <c r="F5329" s="101">
        <v>37918</v>
      </c>
      <c r="G5329" s="102" t="s">
        <v>4855</v>
      </c>
      <c r="H5329" s="103">
        <v>46263</v>
      </c>
      <c r="I5329" s="104"/>
      <c r="J5329" s="77"/>
      <c r="K5329" s="77">
        <f ca="1">+IF(ISERROR(MATCH([1]!WORKORDER[[#This Row],[TRAVELER]],[1]!Table1[TRAVELER],0)),K5329,"Shipped")</f>
        <v>0</v>
      </c>
      <c r="L5329" s="77">
        <f ca="1">IF(ISERROR(MATCH([1]!WORKORDER[[#This Row],[TRAVELER]],[1]!Table1[TRAVELER],0)),L5329,#REF!)</f>
        <v>0</v>
      </c>
    </row>
    <row r="5330" spans="1:12" x14ac:dyDescent="0.25">
      <c r="A5330" s="77">
        <v>716828</v>
      </c>
      <c r="B5330" s="77" t="s">
        <v>990</v>
      </c>
      <c r="C5330" s="77">
        <v>1720</v>
      </c>
      <c r="D5330" s="77"/>
      <c r="E5330" s="100">
        <v>983</v>
      </c>
      <c r="F5330" s="101">
        <v>31009</v>
      </c>
      <c r="G5330" s="102" t="s">
        <v>4855</v>
      </c>
      <c r="H5330" s="103">
        <v>46263</v>
      </c>
      <c r="I5330" s="104"/>
      <c r="J5330" s="77"/>
      <c r="K5330" s="77">
        <f ca="1">+IF(ISERROR(MATCH([1]!WORKORDER[[#This Row],[TRAVELER]],[1]!Table1[TRAVELER],0)),K5330,"Shipped")</f>
        <v>0</v>
      </c>
      <c r="L5330" s="77">
        <f ca="1">IF(ISERROR(MATCH([1]!WORKORDER[[#This Row],[TRAVELER]],[1]!Table1[TRAVELER],0)),L5330,#REF!)</f>
        <v>0</v>
      </c>
    </row>
    <row r="5331" spans="1:12" x14ac:dyDescent="0.25">
      <c r="A5331" s="77">
        <v>716829</v>
      </c>
      <c r="B5331" s="77" t="s">
        <v>990</v>
      </c>
      <c r="C5331" s="77">
        <v>618</v>
      </c>
      <c r="D5331" s="77"/>
      <c r="E5331" s="100">
        <v>1172</v>
      </c>
      <c r="F5331" s="101">
        <v>36972</v>
      </c>
      <c r="G5331" s="102" t="s">
        <v>4855</v>
      </c>
      <c r="H5331" s="103">
        <v>46263</v>
      </c>
      <c r="I5331" s="104"/>
      <c r="J5331" s="77"/>
      <c r="K5331" s="77">
        <f ca="1">+IF(ISERROR(MATCH([1]!WORKORDER[[#This Row],[TRAVELER]],[1]!Table1[TRAVELER],0)),K5331,"Shipped")</f>
        <v>0</v>
      </c>
      <c r="L5331" s="77">
        <f ca="1">IF(ISERROR(MATCH([1]!WORKORDER[[#This Row],[TRAVELER]],[1]!Table1[TRAVELER],0)),L5331,#REF!)</f>
        <v>0</v>
      </c>
    </row>
    <row r="5332" spans="1:12" x14ac:dyDescent="0.25">
      <c r="A5332" s="77">
        <v>716830</v>
      </c>
      <c r="B5332" s="77" t="s">
        <v>990</v>
      </c>
      <c r="C5332" s="77">
        <v>1637</v>
      </c>
      <c r="D5332" s="77"/>
      <c r="E5332" s="100">
        <v>978</v>
      </c>
      <c r="F5332" s="101">
        <v>30852</v>
      </c>
      <c r="G5332" s="102" t="s">
        <v>4855</v>
      </c>
      <c r="H5332" s="103">
        <v>46263</v>
      </c>
      <c r="I5332" s="104"/>
      <c r="J5332" s="77"/>
      <c r="K5332" s="77">
        <f ca="1">+IF(ISERROR(MATCH([1]!WORKORDER[[#This Row],[TRAVELER]],[1]!Table1[TRAVELER],0)),K5332,"Shipped")</f>
        <v>0</v>
      </c>
      <c r="L5332" s="77">
        <f ca="1">IF(ISERROR(MATCH([1]!WORKORDER[[#This Row],[TRAVELER]],[1]!Table1[TRAVELER],0)),L5332,#REF!)</f>
        <v>0</v>
      </c>
    </row>
    <row r="5333" spans="1:12" x14ac:dyDescent="0.25">
      <c r="A5333" s="77">
        <v>717181</v>
      </c>
      <c r="B5333" s="77" t="s">
        <v>991</v>
      </c>
      <c r="C5333" s="77">
        <v>1010</v>
      </c>
      <c r="D5333" s="77"/>
      <c r="E5333" s="100">
        <v>1608</v>
      </c>
      <c r="F5333" s="101">
        <v>13979</v>
      </c>
      <c r="G5333" s="102" t="s">
        <v>4855</v>
      </c>
      <c r="H5333" s="103">
        <v>46263</v>
      </c>
      <c r="I5333" s="104"/>
      <c r="J5333" s="77"/>
      <c r="K5333" s="77">
        <f ca="1">+IF(ISERROR(MATCH([1]!WORKORDER[[#This Row],[TRAVELER]],[1]!Table1[TRAVELER],0)),K5333,"Shipped")</f>
        <v>0</v>
      </c>
      <c r="L5333" s="77">
        <f ca="1">IF(ISERROR(MATCH([1]!WORKORDER[[#This Row],[TRAVELER]],[1]!Table1[TRAVELER],0)),L5333,#REF!)</f>
        <v>0</v>
      </c>
    </row>
    <row r="5334" spans="1:12" x14ac:dyDescent="0.25">
      <c r="A5334" s="77">
        <v>717182</v>
      </c>
      <c r="B5334" s="77" t="s">
        <v>991</v>
      </c>
      <c r="C5334" s="77">
        <v>375</v>
      </c>
      <c r="D5334" s="77"/>
      <c r="E5334" s="100">
        <v>1739</v>
      </c>
      <c r="F5334" s="101">
        <v>15124</v>
      </c>
      <c r="G5334" s="102" t="s">
        <v>4855</v>
      </c>
      <c r="H5334" s="103">
        <v>46263</v>
      </c>
      <c r="I5334" s="104"/>
      <c r="J5334" s="77"/>
      <c r="K5334" s="77">
        <f ca="1">+IF(ISERROR(MATCH([1]!WORKORDER[[#This Row],[TRAVELER]],[1]!Table1[TRAVELER],0)),K5334,"Shipped")</f>
        <v>0</v>
      </c>
      <c r="L5334" s="77">
        <f ca="1">IF(ISERROR(MATCH([1]!WORKORDER[[#This Row],[TRAVELER]],[1]!Table1[TRAVELER],0)),L5334,#REF!)</f>
        <v>0</v>
      </c>
    </row>
    <row r="5335" spans="1:12" x14ac:dyDescent="0.25">
      <c r="A5335" s="77">
        <v>717207</v>
      </c>
      <c r="B5335" s="77" t="s">
        <v>991</v>
      </c>
      <c r="C5335" s="77">
        <v>112</v>
      </c>
      <c r="D5335" s="77"/>
      <c r="E5335" s="100">
        <v>1096</v>
      </c>
      <c r="F5335" s="101">
        <v>9530</v>
      </c>
      <c r="G5335" s="102" t="s">
        <v>4855</v>
      </c>
      <c r="H5335" s="103">
        <v>46263</v>
      </c>
      <c r="I5335" s="104"/>
      <c r="J5335" s="77"/>
      <c r="K5335" s="77">
        <f ca="1">+IF(ISERROR(MATCH([1]!WORKORDER[[#This Row],[TRAVELER]],[1]!Table1[TRAVELER],0)),K5335,"Shipped")</f>
        <v>0</v>
      </c>
      <c r="L5335" s="77">
        <f ca="1">IF(ISERROR(MATCH([1]!WORKORDER[[#This Row],[TRAVELER]],[1]!Table1[TRAVELER],0)),L5335,#REF!)</f>
        <v>0</v>
      </c>
    </row>
    <row r="5336" spans="1:12" x14ac:dyDescent="0.25">
      <c r="A5336" s="77">
        <v>717208</v>
      </c>
      <c r="B5336" s="77" t="s">
        <v>991</v>
      </c>
      <c r="C5336" s="77">
        <v>1691</v>
      </c>
      <c r="D5336" s="77"/>
      <c r="E5336" s="100">
        <v>1121</v>
      </c>
      <c r="F5336" s="101">
        <v>9748</v>
      </c>
      <c r="G5336" s="102" t="s">
        <v>4855</v>
      </c>
      <c r="H5336" s="103">
        <v>46263</v>
      </c>
      <c r="I5336" s="104"/>
      <c r="J5336" s="77"/>
      <c r="K5336" s="77">
        <f ca="1">+IF(ISERROR(MATCH([1]!WORKORDER[[#This Row],[TRAVELER]],[1]!Table1[TRAVELER],0)),K5336,"Shipped")</f>
        <v>0</v>
      </c>
      <c r="L5336" s="77">
        <f ca="1">IF(ISERROR(MATCH([1]!WORKORDER[[#This Row],[TRAVELER]],[1]!Table1[TRAVELER],0)),L5336,#REF!)</f>
        <v>0</v>
      </c>
    </row>
    <row r="5337" spans="1:12" x14ac:dyDescent="0.25">
      <c r="A5337" s="77">
        <v>717209</v>
      </c>
      <c r="B5337" s="77" t="s">
        <v>991</v>
      </c>
      <c r="C5337" s="77">
        <v>815</v>
      </c>
      <c r="D5337" s="77"/>
      <c r="E5337" s="100">
        <v>1151</v>
      </c>
      <c r="F5337" s="101">
        <v>10009</v>
      </c>
      <c r="G5337" s="102" t="s">
        <v>4855</v>
      </c>
      <c r="H5337" s="103">
        <v>46263</v>
      </c>
      <c r="I5337" s="104"/>
      <c r="J5337" s="77"/>
      <c r="K5337" s="77">
        <f ca="1">+IF(ISERROR(MATCH([1]!WORKORDER[[#This Row],[TRAVELER]],[1]!Table1[TRAVELER],0)),K5337,"Shipped")</f>
        <v>0</v>
      </c>
      <c r="L5337" s="77">
        <f ca="1">IF(ISERROR(MATCH([1]!WORKORDER[[#This Row],[TRAVELER]],[1]!Table1[TRAVELER],0)),L5337,#REF!)</f>
        <v>0</v>
      </c>
    </row>
    <row r="5338" spans="1:12" x14ac:dyDescent="0.25">
      <c r="A5338" s="77">
        <v>717321</v>
      </c>
      <c r="B5338" s="77">
        <v>11546545</v>
      </c>
      <c r="C5338" s="77">
        <v>1832</v>
      </c>
      <c r="D5338" s="77"/>
      <c r="E5338" s="100">
        <v>1025</v>
      </c>
      <c r="F5338" s="101">
        <v>85417</v>
      </c>
      <c r="G5338" s="102" t="s">
        <v>4855</v>
      </c>
      <c r="H5338" s="103">
        <v>46263</v>
      </c>
      <c r="I5338" s="104"/>
      <c r="J5338" s="77"/>
      <c r="K5338" s="77">
        <f ca="1">+IF(ISERROR(MATCH([1]!WORKORDER[[#This Row],[TRAVELER]],[1]!Table1[TRAVELER],0)),K5338,"Shipped")</f>
        <v>0</v>
      </c>
      <c r="L5338" s="77">
        <f ca="1">IF(ISERROR(MATCH([1]!WORKORDER[[#This Row],[TRAVELER]],[1]!Table1[TRAVELER],0)),L5338,#REF!)</f>
        <v>0</v>
      </c>
    </row>
    <row r="5339" spans="1:12" x14ac:dyDescent="0.25">
      <c r="A5339" s="77">
        <v>717322</v>
      </c>
      <c r="B5339" s="77">
        <v>11546545</v>
      </c>
      <c r="C5339" s="77">
        <v>1026</v>
      </c>
      <c r="D5339" s="77"/>
      <c r="E5339" s="100">
        <v>949</v>
      </c>
      <c r="F5339" s="101">
        <v>79083</v>
      </c>
      <c r="G5339" s="102" t="s">
        <v>4855</v>
      </c>
      <c r="H5339" s="103">
        <v>46263</v>
      </c>
      <c r="I5339" s="104"/>
      <c r="J5339" s="77"/>
      <c r="K5339" s="77">
        <f ca="1">+IF(ISERROR(MATCH([1]!WORKORDER[[#This Row],[TRAVELER]],[1]!Table1[TRAVELER],0)),K5339,"Shipped")</f>
        <v>0</v>
      </c>
      <c r="L5339" s="77">
        <f ca="1">IF(ISERROR(MATCH([1]!WORKORDER[[#This Row],[TRAVELER]],[1]!Table1[TRAVELER],0)),L5339,#REF!)</f>
        <v>0</v>
      </c>
    </row>
    <row r="5340" spans="1:12" x14ac:dyDescent="0.25">
      <c r="A5340" s="77">
        <v>717323</v>
      </c>
      <c r="B5340" s="77">
        <v>11546545</v>
      </c>
      <c r="C5340" s="77">
        <v>405</v>
      </c>
      <c r="D5340" s="77"/>
      <c r="E5340" s="100">
        <v>1145</v>
      </c>
      <c r="F5340" s="101">
        <v>95417</v>
      </c>
      <c r="G5340" s="102" t="s">
        <v>4855</v>
      </c>
      <c r="H5340" s="103">
        <v>46263</v>
      </c>
      <c r="I5340" s="104"/>
      <c r="J5340" s="77"/>
      <c r="K5340" s="77">
        <f ca="1">+IF(ISERROR(MATCH([1]!WORKORDER[[#This Row],[TRAVELER]],[1]!Table1[TRAVELER],0)),K5340,"Shipped")</f>
        <v>0</v>
      </c>
      <c r="L5340" s="77">
        <f ca="1">IF(ISERROR(MATCH([1]!WORKORDER[[#This Row],[TRAVELER]],[1]!Table1[TRAVELER],0)),L5340,#REF!)</f>
        <v>0</v>
      </c>
    </row>
    <row r="5341" spans="1:12" x14ac:dyDescent="0.25">
      <c r="A5341" s="77">
        <v>717324</v>
      </c>
      <c r="B5341" s="77">
        <v>11546545</v>
      </c>
      <c r="C5341" s="77">
        <v>1824</v>
      </c>
      <c r="D5341" s="77"/>
      <c r="E5341" s="100">
        <v>1061</v>
      </c>
      <c r="F5341" s="101">
        <v>88417</v>
      </c>
      <c r="G5341" s="102" t="s">
        <v>4855</v>
      </c>
      <c r="H5341" s="103">
        <v>46263</v>
      </c>
      <c r="I5341" s="104"/>
      <c r="J5341" s="77"/>
      <c r="K5341" s="77">
        <f ca="1">+IF(ISERROR(MATCH([1]!WORKORDER[[#This Row],[TRAVELER]],[1]!Table1[TRAVELER],0)),K5341,"Shipped")</f>
        <v>0</v>
      </c>
      <c r="L5341" s="77">
        <f ca="1">IF(ISERROR(MATCH([1]!WORKORDER[[#This Row],[TRAVELER]],[1]!Table1[TRAVELER],0)),L5341,#REF!)</f>
        <v>0</v>
      </c>
    </row>
    <row r="5342" spans="1:12" x14ac:dyDescent="0.25">
      <c r="A5342" s="77">
        <v>717326</v>
      </c>
      <c r="B5342" s="77">
        <v>11546545</v>
      </c>
      <c r="C5342" s="77">
        <v>1809</v>
      </c>
      <c r="D5342" s="77"/>
      <c r="E5342" s="100">
        <v>1142</v>
      </c>
      <c r="F5342" s="101">
        <v>95167</v>
      </c>
      <c r="G5342" s="102" t="s">
        <v>4855</v>
      </c>
      <c r="H5342" s="103">
        <v>46263</v>
      </c>
      <c r="I5342" s="104"/>
      <c r="J5342" s="77"/>
      <c r="K5342" s="77">
        <f ca="1">+IF(ISERROR(MATCH([1]!WORKORDER[[#This Row],[TRAVELER]],[1]!Table1[TRAVELER],0)),K5342,"Shipped")</f>
        <v>0</v>
      </c>
      <c r="L5342" s="77">
        <f ca="1">IF(ISERROR(MATCH([1]!WORKORDER[[#This Row],[TRAVELER]],[1]!Table1[TRAVELER],0)),L5342,#REF!)</f>
        <v>0</v>
      </c>
    </row>
    <row r="5343" spans="1:12" x14ac:dyDescent="0.25">
      <c r="A5343" s="77">
        <v>717327</v>
      </c>
      <c r="B5343" s="77">
        <v>11546545</v>
      </c>
      <c r="C5343" s="77">
        <v>688</v>
      </c>
      <c r="D5343" s="77"/>
      <c r="E5343" s="100">
        <v>1022</v>
      </c>
      <c r="F5343" s="101">
        <v>85167</v>
      </c>
      <c r="G5343" s="102" t="s">
        <v>4855</v>
      </c>
      <c r="H5343" s="103">
        <v>46263</v>
      </c>
      <c r="I5343" s="104"/>
      <c r="J5343" s="77"/>
      <c r="K5343" s="77">
        <f ca="1">+IF(ISERROR(MATCH([1]!WORKORDER[[#This Row],[TRAVELER]],[1]!Table1[TRAVELER],0)),K5343,"Shipped")</f>
        <v>0</v>
      </c>
      <c r="L5343" s="77">
        <f ca="1">IF(ISERROR(MATCH([1]!WORKORDER[[#This Row],[TRAVELER]],[1]!Table1[TRAVELER],0)),L5343,#REF!)</f>
        <v>0</v>
      </c>
    </row>
    <row r="5344" spans="1:12" x14ac:dyDescent="0.25">
      <c r="A5344" s="77">
        <v>717328</v>
      </c>
      <c r="B5344" s="77">
        <v>11546545</v>
      </c>
      <c r="C5344" s="77">
        <v>465</v>
      </c>
      <c r="D5344" s="77"/>
      <c r="E5344" s="100">
        <v>1178</v>
      </c>
      <c r="F5344" s="101">
        <v>98167</v>
      </c>
      <c r="G5344" s="102" t="s">
        <v>4855</v>
      </c>
      <c r="H5344" s="103">
        <v>46263</v>
      </c>
      <c r="I5344" s="104"/>
      <c r="J5344" s="77"/>
      <c r="K5344" s="77">
        <f ca="1">+IF(ISERROR(MATCH([1]!WORKORDER[[#This Row],[TRAVELER]],[1]!Table1[TRAVELER],0)),K5344,"Shipped")</f>
        <v>0</v>
      </c>
      <c r="L5344" s="77">
        <f ca="1">IF(ISERROR(MATCH([1]!WORKORDER[[#This Row],[TRAVELER]],[1]!Table1[TRAVELER],0)),L5344,#REF!)</f>
        <v>0</v>
      </c>
    </row>
    <row r="5345" spans="1:12" x14ac:dyDescent="0.25">
      <c r="A5345" s="77">
        <v>717329</v>
      </c>
      <c r="B5345" s="77">
        <v>11546545</v>
      </c>
      <c r="C5345" s="77">
        <v>914</v>
      </c>
      <c r="D5345" s="77"/>
      <c r="E5345" s="100">
        <v>1005</v>
      </c>
      <c r="F5345" s="101">
        <v>83750</v>
      </c>
      <c r="G5345" s="102" t="s">
        <v>4855</v>
      </c>
      <c r="H5345" s="103">
        <v>46263</v>
      </c>
      <c r="I5345" s="104"/>
      <c r="J5345" s="77"/>
      <c r="K5345" s="77">
        <f ca="1">+IF(ISERROR(MATCH([1]!WORKORDER[[#This Row],[TRAVELER]],[1]!Table1[TRAVELER],0)),K5345,"Shipped")</f>
        <v>0</v>
      </c>
      <c r="L5345" s="77">
        <f ca="1">IF(ISERROR(MATCH([1]!WORKORDER[[#This Row],[TRAVELER]],[1]!Table1[TRAVELER],0)),L5345,#REF!)</f>
        <v>0</v>
      </c>
    </row>
    <row r="5346" spans="1:12" x14ac:dyDescent="0.25">
      <c r="A5346" s="77">
        <v>717330</v>
      </c>
      <c r="B5346" s="77">
        <v>11546545</v>
      </c>
      <c r="C5346" s="77">
        <v>317</v>
      </c>
      <c r="D5346" s="77"/>
      <c r="E5346" s="100">
        <v>1152</v>
      </c>
      <c r="F5346" s="101">
        <v>96000</v>
      </c>
      <c r="G5346" s="102" t="s">
        <v>4855</v>
      </c>
      <c r="H5346" s="103">
        <v>46263</v>
      </c>
      <c r="I5346" s="104"/>
      <c r="J5346" s="77"/>
      <c r="K5346" s="77">
        <f ca="1">+IF(ISERROR(MATCH([1]!WORKORDER[[#This Row],[TRAVELER]],[1]!Table1[TRAVELER],0)),K5346,"Shipped")</f>
        <v>0</v>
      </c>
      <c r="L5346" s="77">
        <f ca="1">IF(ISERROR(MATCH([1]!WORKORDER[[#This Row],[TRAVELER]],[1]!Table1[TRAVELER],0)),L5346,#REF!)</f>
        <v>0</v>
      </c>
    </row>
    <row r="5347" spans="1:12" x14ac:dyDescent="0.25">
      <c r="A5347" s="77">
        <v>717331</v>
      </c>
      <c r="B5347" s="77">
        <v>11546545</v>
      </c>
      <c r="C5347" s="77">
        <v>1588</v>
      </c>
      <c r="D5347" s="77"/>
      <c r="E5347" s="100">
        <v>1056</v>
      </c>
      <c r="F5347" s="101">
        <v>88000</v>
      </c>
      <c r="G5347" s="102" t="s">
        <v>4855</v>
      </c>
      <c r="H5347" s="103">
        <v>46263</v>
      </c>
      <c r="I5347" s="104"/>
      <c r="J5347" s="77"/>
      <c r="K5347" s="77">
        <f ca="1">+IF(ISERROR(MATCH([1]!WORKORDER[[#This Row],[TRAVELER]],[1]!Table1[TRAVELER],0)),K5347,"Shipped")</f>
        <v>0</v>
      </c>
      <c r="L5347" s="77">
        <f ca="1">IF(ISERROR(MATCH([1]!WORKORDER[[#This Row],[TRAVELER]],[1]!Table1[TRAVELER],0)),L5347,#REF!)</f>
        <v>0</v>
      </c>
    </row>
    <row r="5348" spans="1:12" x14ac:dyDescent="0.25">
      <c r="A5348" s="77">
        <v>717332</v>
      </c>
      <c r="B5348" s="77">
        <v>11546545</v>
      </c>
      <c r="C5348" s="77">
        <v>508</v>
      </c>
      <c r="D5348" s="77"/>
      <c r="E5348" s="100">
        <v>1128</v>
      </c>
      <c r="F5348" s="101">
        <v>94000</v>
      </c>
      <c r="G5348" s="102" t="s">
        <v>4855</v>
      </c>
      <c r="H5348" s="103">
        <v>46263</v>
      </c>
      <c r="I5348" s="104"/>
      <c r="J5348" s="77"/>
      <c r="K5348" s="77">
        <f ca="1">+IF(ISERROR(MATCH([1]!WORKORDER[[#This Row],[TRAVELER]],[1]!Table1[TRAVELER],0)),K5348,"Shipped")</f>
        <v>0</v>
      </c>
      <c r="L5348" s="77">
        <f ca="1">IF(ISERROR(MATCH([1]!WORKORDER[[#This Row],[TRAVELER]],[1]!Table1[TRAVELER],0)),L5348,#REF!)</f>
        <v>0</v>
      </c>
    </row>
    <row r="5349" spans="1:12" x14ac:dyDescent="0.25">
      <c r="A5349" s="77">
        <v>717449</v>
      </c>
      <c r="B5349" s="77" t="s">
        <v>4856</v>
      </c>
      <c r="C5349" s="77" t="s">
        <v>922</v>
      </c>
      <c r="D5349" s="77"/>
      <c r="E5349" s="100">
        <v>1468</v>
      </c>
      <c r="F5349" s="101">
        <v>40000</v>
      </c>
      <c r="G5349" s="102" t="s">
        <v>4855</v>
      </c>
      <c r="H5349" s="103">
        <v>46263</v>
      </c>
      <c r="I5349" s="104"/>
      <c r="J5349" s="77"/>
      <c r="K5349" s="77">
        <f ca="1">+IF(ISERROR(MATCH([1]!WORKORDER[[#This Row],[TRAVELER]],[1]!Table1[TRAVELER],0)),K5349,"Shipped")</f>
        <v>0</v>
      </c>
      <c r="L5349" s="77">
        <f ca="1">IF(ISERROR(MATCH([1]!WORKORDER[[#This Row],[TRAVELER]],[1]!Table1[TRAVELER],0)),L5349,#REF!)</f>
        <v>0</v>
      </c>
    </row>
    <row r="5350" spans="1:12" x14ac:dyDescent="0.25">
      <c r="A5350" s="77">
        <v>717451</v>
      </c>
      <c r="B5350" s="77" t="s">
        <v>934</v>
      </c>
      <c r="C5350" s="77" t="s">
        <v>922</v>
      </c>
      <c r="D5350" s="77"/>
      <c r="E5350" s="100">
        <v>1320</v>
      </c>
      <c r="F5350" s="101">
        <v>40000</v>
      </c>
      <c r="G5350" s="102" t="s">
        <v>4855</v>
      </c>
      <c r="H5350" s="103">
        <v>46263</v>
      </c>
      <c r="I5350" s="104"/>
      <c r="J5350" s="77"/>
      <c r="K5350" s="77">
        <f ca="1">+IF(ISERROR(MATCH([1]!WORKORDER[[#This Row],[TRAVELER]],[1]!Table1[TRAVELER],0)),K5350,"Shipped")</f>
        <v>0</v>
      </c>
      <c r="L5350" s="77">
        <f ca="1">IF(ISERROR(MATCH([1]!WORKORDER[[#This Row],[TRAVELER]],[1]!Table1[TRAVELER],0)),L5350,#REF!)</f>
        <v>0</v>
      </c>
    </row>
    <row r="5351" spans="1:12" x14ac:dyDescent="0.25">
      <c r="A5351" s="77">
        <v>717461</v>
      </c>
      <c r="B5351" s="77" t="s">
        <v>944</v>
      </c>
      <c r="C5351" s="77" t="s">
        <v>922</v>
      </c>
      <c r="D5351" s="77"/>
      <c r="E5351" s="100">
        <v>1736</v>
      </c>
      <c r="F5351" s="101">
        <v>40000</v>
      </c>
      <c r="G5351" s="102" t="s">
        <v>4855</v>
      </c>
      <c r="H5351" s="103">
        <v>46263</v>
      </c>
      <c r="I5351" s="104"/>
      <c r="J5351" s="77"/>
      <c r="K5351" s="77">
        <f ca="1">+IF(ISERROR(MATCH([1]!WORKORDER[[#This Row],[TRAVELER]],[1]!Table1[TRAVELER],0)),K5351,"Shipped")</f>
        <v>0</v>
      </c>
      <c r="L5351" s="77">
        <f ca="1">IF(ISERROR(MATCH([1]!WORKORDER[[#This Row],[TRAVELER]],[1]!Table1[TRAVELER],0)),L5351,#REF!)</f>
        <v>0</v>
      </c>
    </row>
    <row r="5352" spans="1:12" x14ac:dyDescent="0.25">
      <c r="A5352" s="77">
        <v>717463</v>
      </c>
      <c r="B5352" s="77" t="s">
        <v>944</v>
      </c>
      <c r="C5352" s="77" t="s">
        <v>922</v>
      </c>
      <c r="D5352" s="77"/>
      <c r="E5352" s="100">
        <v>1736</v>
      </c>
      <c r="F5352" s="101">
        <v>40000</v>
      </c>
      <c r="G5352" s="102" t="s">
        <v>4855</v>
      </c>
      <c r="H5352" s="103">
        <v>46263</v>
      </c>
      <c r="I5352" s="104"/>
      <c r="J5352" s="77"/>
      <c r="K5352" s="77">
        <f ca="1">+IF(ISERROR(MATCH([1]!WORKORDER[[#This Row],[TRAVELER]],[1]!Table1[TRAVELER],0)),K5352,"Shipped")</f>
        <v>0</v>
      </c>
      <c r="L5352" s="77">
        <f ca="1">IF(ISERROR(MATCH([1]!WORKORDER[[#This Row],[TRAVELER]],[1]!Table1[TRAVELER],0)),L5352,#REF!)</f>
        <v>0</v>
      </c>
    </row>
    <row r="5353" spans="1:12" x14ac:dyDescent="0.25">
      <c r="A5353" s="77">
        <v>717465</v>
      </c>
      <c r="B5353" s="77" t="s">
        <v>944</v>
      </c>
      <c r="C5353" s="77" t="s">
        <v>922</v>
      </c>
      <c r="D5353" s="77"/>
      <c r="E5353" s="100">
        <v>1736</v>
      </c>
      <c r="F5353" s="101">
        <v>40000</v>
      </c>
      <c r="G5353" s="102" t="s">
        <v>4855</v>
      </c>
      <c r="H5353" s="103">
        <v>46263</v>
      </c>
      <c r="I5353" s="104"/>
      <c r="J5353" s="77"/>
      <c r="K5353" s="77">
        <f ca="1">+IF(ISERROR(MATCH([1]!WORKORDER[[#This Row],[TRAVELER]],[1]!Table1[TRAVELER],0)),K5353,"Shipped")</f>
        <v>0</v>
      </c>
      <c r="L5353" s="77">
        <f ca="1">IF(ISERROR(MATCH([1]!WORKORDER[[#This Row],[TRAVELER]],[1]!Table1[TRAVELER],0)),L5353,#REF!)</f>
        <v>0</v>
      </c>
    </row>
    <row r="5354" spans="1:12" x14ac:dyDescent="0.25">
      <c r="A5354" s="77">
        <v>717467</v>
      </c>
      <c r="B5354" s="77" t="s">
        <v>944</v>
      </c>
      <c r="C5354" s="77" t="s">
        <v>922</v>
      </c>
      <c r="D5354" s="77"/>
      <c r="E5354" s="100">
        <v>1736</v>
      </c>
      <c r="F5354" s="101">
        <v>40000</v>
      </c>
      <c r="G5354" s="102" t="s">
        <v>4855</v>
      </c>
      <c r="H5354" s="103">
        <v>46263</v>
      </c>
      <c r="I5354" s="104"/>
      <c r="J5354" s="77"/>
      <c r="K5354" s="77">
        <f ca="1">+IF(ISERROR(MATCH([1]!WORKORDER[[#This Row],[TRAVELER]],[1]!Table1[TRAVELER],0)),K5354,"Shipped")</f>
        <v>0</v>
      </c>
      <c r="L5354" s="77">
        <f ca="1">IF(ISERROR(MATCH([1]!WORKORDER[[#This Row],[TRAVELER]],[1]!Table1[TRAVELER],0)),L5354,#REF!)</f>
        <v>0</v>
      </c>
    </row>
    <row r="5355" spans="1:12" x14ac:dyDescent="0.25">
      <c r="A5355" s="77">
        <v>717469</v>
      </c>
      <c r="B5355" s="77" t="s">
        <v>944</v>
      </c>
      <c r="C5355" s="77" t="s">
        <v>922</v>
      </c>
      <c r="D5355" s="77"/>
      <c r="E5355" s="100">
        <v>1736</v>
      </c>
      <c r="F5355" s="101">
        <v>40000</v>
      </c>
      <c r="G5355" s="102" t="s">
        <v>4855</v>
      </c>
      <c r="H5355" s="103">
        <v>46263</v>
      </c>
      <c r="I5355" s="104"/>
      <c r="J5355" s="77"/>
      <c r="K5355" s="77">
        <f ca="1">+IF(ISERROR(MATCH([1]!WORKORDER[[#This Row],[TRAVELER]],[1]!Table1[TRAVELER],0)),K5355,"Shipped")</f>
        <v>0</v>
      </c>
      <c r="L5355" s="77">
        <f ca="1">IF(ISERROR(MATCH([1]!WORKORDER[[#This Row],[TRAVELER]],[1]!Table1[TRAVELER],0)),L5355,#REF!)</f>
        <v>0</v>
      </c>
    </row>
    <row r="5356" spans="1:12" x14ac:dyDescent="0.25">
      <c r="A5356" s="77">
        <v>717029</v>
      </c>
      <c r="B5356" s="77" t="s">
        <v>4910</v>
      </c>
      <c r="C5356" s="77">
        <v>966</v>
      </c>
      <c r="E5356" s="76">
        <v>1197</v>
      </c>
      <c r="F5356" s="144">
        <v>25742</v>
      </c>
      <c r="G5356" s="76">
        <v>193595</v>
      </c>
      <c r="H5356" s="146" t="s">
        <v>4911</v>
      </c>
      <c r="K5356" s="76">
        <v>0</v>
      </c>
      <c r="L5356" s="76">
        <v>0</v>
      </c>
    </row>
    <row r="5357" spans="1:12" x14ac:dyDescent="0.25">
      <c r="A5357" s="77">
        <v>717170</v>
      </c>
      <c r="B5357" s="77" t="s">
        <v>4912</v>
      </c>
      <c r="C5357" s="77">
        <v>1312</v>
      </c>
      <c r="E5357" s="76">
        <v>1054</v>
      </c>
      <c r="F5357" s="144">
        <v>7074</v>
      </c>
      <c r="G5357" s="76">
        <v>193595</v>
      </c>
      <c r="H5357" s="146" t="s">
        <v>4911</v>
      </c>
      <c r="K5357" s="76">
        <v>0</v>
      </c>
      <c r="L5357" s="76">
        <v>0</v>
      </c>
    </row>
    <row r="5358" spans="1:12" x14ac:dyDescent="0.25">
      <c r="A5358" s="77">
        <v>717171</v>
      </c>
      <c r="B5358" s="77" t="s">
        <v>4912</v>
      </c>
      <c r="C5358" s="77">
        <v>1599</v>
      </c>
      <c r="E5358" s="76">
        <v>1177</v>
      </c>
      <c r="F5358" s="144">
        <v>7899</v>
      </c>
      <c r="G5358" s="76">
        <v>193595</v>
      </c>
      <c r="H5358" s="146" t="s">
        <v>4911</v>
      </c>
      <c r="K5358" s="76">
        <v>0</v>
      </c>
      <c r="L5358" s="76">
        <v>0</v>
      </c>
    </row>
    <row r="5359" spans="1:12" x14ac:dyDescent="0.25">
      <c r="A5359" s="77">
        <v>717172</v>
      </c>
      <c r="B5359" s="77" t="s">
        <v>4912</v>
      </c>
      <c r="C5359" s="77">
        <v>194</v>
      </c>
      <c r="E5359" s="76">
        <v>1017</v>
      </c>
      <c r="F5359" s="144">
        <v>6826</v>
      </c>
      <c r="G5359" s="76">
        <v>193595</v>
      </c>
      <c r="H5359" s="146" t="s">
        <v>4911</v>
      </c>
      <c r="K5359" s="76">
        <v>0</v>
      </c>
      <c r="L5359" s="76">
        <v>0</v>
      </c>
    </row>
    <row r="5360" spans="1:12" x14ac:dyDescent="0.25">
      <c r="A5360" s="77">
        <v>717173</v>
      </c>
      <c r="B5360" s="77" t="s">
        <v>4912</v>
      </c>
      <c r="C5360" s="77">
        <v>1354</v>
      </c>
      <c r="E5360" s="76">
        <v>1127</v>
      </c>
      <c r="F5360" s="144">
        <v>7654</v>
      </c>
      <c r="G5360" s="76">
        <v>193595</v>
      </c>
      <c r="H5360" s="146" t="s">
        <v>4911</v>
      </c>
      <c r="K5360" s="76">
        <v>0</v>
      </c>
      <c r="L5360" s="76">
        <v>0</v>
      </c>
    </row>
    <row r="5361" spans="1:12" x14ac:dyDescent="0.25">
      <c r="A5361" s="77">
        <v>717174</v>
      </c>
      <c r="B5361" s="77" t="s">
        <v>4912</v>
      </c>
      <c r="C5361" s="77">
        <v>1410</v>
      </c>
      <c r="E5361" s="76">
        <v>1105</v>
      </c>
      <c r="F5361" s="144">
        <v>7416</v>
      </c>
      <c r="G5361" s="76">
        <v>193595</v>
      </c>
      <c r="H5361" s="146" t="s">
        <v>4911</v>
      </c>
      <c r="K5361" s="76">
        <v>0</v>
      </c>
      <c r="L5361" s="76">
        <v>0</v>
      </c>
    </row>
    <row r="5362" spans="1:12" x14ac:dyDescent="0.25">
      <c r="A5362" s="77">
        <v>717175</v>
      </c>
      <c r="B5362" s="77" t="s">
        <v>4913</v>
      </c>
      <c r="C5362" s="77">
        <v>785</v>
      </c>
      <c r="E5362" s="76">
        <v>1104</v>
      </c>
      <c r="F5362" s="144">
        <v>42299</v>
      </c>
      <c r="G5362" s="76">
        <v>193595</v>
      </c>
      <c r="H5362" s="146" t="s">
        <v>4911</v>
      </c>
      <c r="K5362" s="76">
        <v>0</v>
      </c>
      <c r="L5362" s="76">
        <v>0</v>
      </c>
    </row>
    <row r="5363" spans="1:12" x14ac:dyDescent="0.25">
      <c r="A5363" s="77">
        <v>717176</v>
      </c>
      <c r="B5363" s="77" t="s">
        <v>4913</v>
      </c>
      <c r="C5363" s="77">
        <v>355</v>
      </c>
      <c r="E5363" s="76">
        <v>1096</v>
      </c>
      <c r="F5363" s="144">
        <v>41992</v>
      </c>
      <c r="G5363" s="76">
        <v>193595</v>
      </c>
      <c r="H5363" s="146" t="s">
        <v>4911</v>
      </c>
      <c r="K5363" s="76">
        <v>0</v>
      </c>
      <c r="L5363" s="76">
        <v>0</v>
      </c>
    </row>
    <row r="5364" spans="1:12" x14ac:dyDescent="0.25">
      <c r="A5364" s="77">
        <v>717177</v>
      </c>
      <c r="B5364" s="77" t="s">
        <v>4913</v>
      </c>
      <c r="C5364" s="77">
        <v>1602</v>
      </c>
      <c r="E5364" s="76">
        <v>1091</v>
      </c>
      <c r="F5364" s="144">
        <v>41801</v>
      </c>
      <c r="G5364" s="76">
        <v>193595</v>
      </c>
      <c r="H5364" s="146" t="s">
        <v>4911</v>
      </c>
      <c r="K5364" s="76">
        <v>0</v>
      </c>
      <c r="L5364" s="76">
        <v>0</v>
      </c>
    </row>
    <row r="5365" spans="1:12" x14ac:dyDescent="0.25">
      <c r="A5365" s="77">
        <v>717178</v>
      </c>
      <c r="B5365" s="77" t="s">
        <v>4913</v>
      </c>
      <c r="C5365" s="77">
        <v>696</v>
      </c>
      <c r="E5365" s="76">
        <v>1126</v>
      </c>
      <c r="F5365" s="144">
        <v>43142</v>
      </c>
      <c r="G5365" s="76">
        <v>193595</v>
      </c>
      <c r="H5365" s="146" t="s">
        <v>4911</v>
      </c>
      <c r="K5365" s="76">
        <v>0</v>
      </c>
      <c r="L5365" s="76">
        <v>0</v>
      </c>
    </row>
    <row r="5366" spans="1:12" x14ac:dyDescent="0.25">
      <c r="A5366" s="77">
        <v>717303</v>
      </c>
      <c r="B5366" s="77" t="s">
        <v>4910</v>
      </c>
      <c r="C5366" s="77">
        <v>742</v>
      </c>
      <c r="E5366" s="76">
        <v>1091</v>
      </c>
      <c r="F5366" s="144">
        <v>23462</v>
      </c>
      <c r="G5366" s="76">
        <v>193595</v>
      </c>
      <c r="H5366" s="146" t="s">
        <v>4911</v>
      </c>
      <c r="K5366" s="76">
        <v>0</v>
      </c>
      <c r="L5366" s="76">
        <v>0</v>
      </c>
    </row>
    <row r="5367" spans="1:12" x14ac:dyDescent="0.25">
      <c r="A5367" s="77">
        <v>717497</v>
      </c>
      <c r="B5367" s="77" t="s">
        <v>4910</v>
      </c>
      <c r="C5367" s="77">
        <v>608</v>
      </c>
      <c r="E5367" s="76">
        <v>1162</v>
      </c>
      <c r="F5367" s="144">
        <v>24989</v>
      </c>
      <c r="G5367" s="76">
        <v>193595</v>
      </c>
      <c r="H5367" s="146" t="s">
        <v>4911</v>
      </c>
      <c r="K5367" s="76">
        <v>0</v>
      </c>
      <c r="L5367" s="76">
        <v>0</v>
      </c>
    </row>
    <row r="5368" spans="1:12" x14ac:dyDescent="0.25">
      <c r="A5368" s="77">
        <v>717498</v>
      </c>
      <c r="B5368" s="77" t="s">
        <v>4910</v>
      </c>
      <c r="C5368" s="77">
        <v>809</v>
      </c>
      <c r="E5368" s="76">
        <v>1143</v>
      </c>
      <c r="F5368" s="144">
        <v>24581</v>
      </c>
      <c r="G5368" s="76">
        <v>193595</v>
      </c>
      <c r="H5368" s="146" t="s">
        <v>4911</v>
      </c>
      <c r="K5368" s="76">
        <v>0</v>
      </c>
      <c r="L5368" s="76">
        <v>0</v>
      </c>
    </row>
    <row r="5369" spans="1:12" x14ac:dyDescent="0.25">
      <c r="A5369" s="77">
        <v>717507</v>
      </c>
      <c r="B5369" s="77" t="s">
        <v>4910</v>
      </c>
      <c r="C5369" s="77">
        <v>1713</v>
      </c>
      <c r="E5369" s="76">
        <v>1219</v>
      </c>
      <c r="F5369" s="144">
        <v>26215</v>
      </c>
      <c r="G5369" s="76">
        <v>193595</v>
      </c>
      <c r="H5369" s="146" t="s">
        <v>4911</v>
      </c>
      <c r="K5369" s="76">
        <v>0</v>
      </c>
      <c r="L5369" s="76">
        <v>0</v>
      </c>
    </row>
    <row r="5370" spans="1:12" x14ac:dyDescent="0.25">
      <c r="A5370" s="77">
        <v>717508</v>
      </c>
      <c r="B5370" s="77" t="s">
        <v>4910</v>
      </c>
      <c r="C5370" s="77">
        <v>331</v>
      </c>
      <c r="E5370" s="76">
        <v>1085</v>
      </c>
      <c r="F5370" s="144">
        <v>23333</v>
      </c>
      <c r="G5370" s="76">
        <v>193595</v>
      </c>
      <c r="H5370" s="146" t="s">
        <v>4911</v>
      </c>
      <c r="K5370" s="76">
        <v>0</v>
      </c>
      <c r="L5370" s="76">
        <v>0</v>
      </c>
    </row>
    <row r="5371" spans="1:12" x14ac:dyDescent="0.25">
      <c r="A5371" s="77">
        <v>717509</v>
      </c>
      <c r="B5371" s="77" t="s">
        <v>4910</v>
      </c>
      <c r="C5371" s="77">
        <v>581</v>
      </c>
      <c r="E5371" s="76">
        <v>1142</v>
      </c>
      <c r="F5371" s="144">
        <v>24559</v>
      </c>
      <c r="G5371" s="76">
        <v>193595</v>
      </c>
      <c r="H5371" s="146" t="s">
        <v>4911</v>
      </c>
      <c r="K5371" s="76">
        <v>0</v>
      </c>
      <c r="L5371" s="76">
        <v>0</v>
      </c>
    </row>
    <row r="5372" spans="1:12" x14ac:dyDescent="0.25">
      <c r="A5372" s="77">
        <v>717510</v>
      </c>
      <c r="B5372" s="77" t="s">
        <v>4910</v>
      </c>
      <c r="C5372" s="77">
        <v>1767</v>
      </c>
      <c r="E5372" s="76">
        <v>1146</v>
      </c>
      <c r="F5372" s="144">
        <v>24645</v>
      </c>
      <c r="G5372" s="76">
        <v>193595</v>
      </c>
      <c r="H5372" s="146" t="s">
        <v>4911</v>
      </c>
      <c r="K5372" s="76">
        <v>0</v>
      </c>
      <c r="L5372" s="76">
        <v>0</v>
      </c>
    </row>
    <row r="5373" spans="1:12" x14ac:dyDescent="0.25">
      <c r="A5373" s="77">
        <v>717625</v>
      </c>
      <c r="B5373" s="77" t="s">
        <v>4914</v>
      </c>
      <c r="C5373" s="77">
        <v>99</v>
      </c>
      <c r="E5373" s="76">
        <v>827</v>
      </c>
      <c r="F5373" s="144">
        <v>20024</v>
      </c>
      <c r="G5373" s="76">
        <v>193595</v>
      </c>
      <c r="H5373" s="146" t="s">
        <v>4911</v>
      </c>
      <c r="K5373" s="76">
        <v>0</v>
      </c>
      <c r="L5373" s="76">
        <v>0</v>
      </c>
    </row>
    <row r="5374" spans="1:12" x14ac:dyDescent="0.25">
      <c r="A5374" s="77">
        <v>717626</v>
      </c>
      <c r="B5374" s="77" t="s">
        <v>4914</v>
      </c>
      <c r="C5374" s="77">
        <v>910</v>
      </c>
      <c r="E5374" s="76">
        <v>851</v>
      </c>
      <c r="F5374" s="144">
        <v>20605</v>
      </c>
      <c r="G5374" s="76">
        <v>193595</v>
      </c>
      <c r="H5374" s="146" t="s">
        <v>4911</v>
      </c>
      <c r="K5374" s="76">
        <v>0</v>
      </c>
      <c r="L5374" s="76">
        <v>0</v>
      </c>
    </row>
    <row r="5375" spans="1:12" x14ac:dyDescent="0.25">
      <c r="A5375" s="77">
        <v>717627</v>
      </c>
      <c r="B5375" s="77" t="s">
        <v>4914</v>
      </c>
      <c r="C5375" s="77">
        <v>1798</v>
      </c>
      <c r="E5375" s="76">
        <v>775</v>
      </c>
      <c r="F5375" s="144">
        <v>18765</v>
      </c>
      <c r="G5375" s="76">
        <v>193595</v>
      </c>
      <c r="H5375" s="146" t="s">
        <v>4911</v>
      </c>
      <c r="K5375" s="76">
        <v>0</v>
      </c>
      <c r="L5375" s="76">
        <v>0</v>
      </c>
    </row>
    <row r="5376" spans="1:12" x14ac:dyDescent="0.25">
      <c r="A5376" s="77">
        <v>717628</v>
      </c>
      <c r="B5376" s="77" t="s">
        <v>4914</v>
      </c>
      <c r="C5376" s="77">
        <v>958</v>
      </c>
      <c r="E5376" s="76">
        <v>929</v>
      </c>
      <c r="F5376" s="144">
        <v>22494</v>
      </c>
      <c r="G5376" s="76">
        <v>193595</v>
      </c>
      <c r="H5376" s="146" t="s">
        <v>4911</v>
      </c>
      <c r="K5376" s="76">
        <v>0</v>
      </c>
      <c r="L5376" s="76">
        <v>0</v>
      </c>
    </row>
    <row r="5377" spans="1:12" x14ac:dyDescent="0.25">
      <c r="A5377" s="77">
        <v>717639</v>
      </c>
      <c r="B5377" s="77" t="s">
        <v>4915</v>
      </c>
      <c r="C5377" s="77">
        <v>977</v>
      </c>
      <c r="E5377" s="76">
        <v>841</v>
      </c>
      <c r="F5377" s="144">
        <v>109221</v>
      </c>
      <c r="G5377" s="76">
        <v>193595</v>
      </c>
      <c r="H5377" s="146" t="s">
        <v>4911</v>
      </c>
      <c r="K5377" s="76">
        <v>0</v>
      </c>
      <c r="L5377" s="76">
        <v>0</v>
      </c>
    </row>
    <row r="5378" spans="1:12" x14ac:dyDescent="0.25">
      <c r="A5378" s="77">
        <v>717640</v>
      </c>
      <c r="B5378" s="77" t="s">
        <v>4915</v>
      </c>
      <c r="C5378" s="77">
        <v>588</v>
      </c>
      <c r="E5378" s="76">
        <v>1000</v>
      </c>
      <c r="F5378" s="144">
        <v>129870</v>
      </c>
      <c r="G5378" s="76">
        <v>193595</v>
      </c>
      <c r="H5378" s="146" t="s">
        <v>4911</v>
      </c>
      <c r="K5378" s="76">
        <v>0</v>
      </c>
      <c r="L5378" s="76">
        <v>0</v>
      </c>
    </row>
    <row r="5379" spans="1:12" x14ac:dyDescent="0.25">
      <c r="A5379" s="77">
        <v>717641</v>
      </c>
      <c r="B5379" s="77" t="s">
        <v>4916</v>
      </c>
      <c r="C5379" s="77">
        <v>936</v>
      </c>
      <c r="E5379" s="76">
        <v>1010</v>
      </c>
      <c r="F5379" s="144">
        <v>131169</v>
      </c>
      <c r="G5379" s="76">
        <v>193595</v>
      </c>
      <c r="H5379" s="146" t="s">
        <v>4911</v>
      </c>
      <c r="K5379" s="76">
        <v>0</v>
      </c>
      <c r="L5379" s="76">
        <v>0</v>
      </c>
    </row>
    <row r="5380" spans="1:12" x14ac:dyDescent="0.25">
      <c r="A5380" s="77">
        <v>717642</v>
      </c>
      <c r="B5380" s="77" t="s">
        <v>4915</v>
      </c>
      <c r="C5380" s="77">
        <v>1134</v>
      </c>
      <c r="E5380" s="76">
        <v>813</v>
      </c>
      <c r="F5380" s="144">
        <v>105584</v>
      </c>
      <c r="G5380" s="76">
        <v>193595</v>
      </c>
      <c r="H5380" s="146" t="s">
        <v>4911</v>
      </c>
      <c r="K5380" s="76">
        <v>0</v>
      </c>
      <c r="L5380" s="76">
        <v>0</v>
      </c>
    </row>
    <row r="5381" spans="1:12" x14ac:dyDescent="0.25">
      <c r="A5381" s="77">
        <v>717643</v>
      </c>
      <c r="B5381" s="77" t="s">
        <v>4915</v>
      </c>
      <c r="C5381" s="77">
        <v>1390</v>
      </c>
      <c r="E5381" s="76">
        <v>889</v>
      </c>
      <c r="F5381" s="144">
        <v>115455</v>
      </c>
      <c r="G5381" s="76">
        <v>193595</v>
      </c>
      <c r="H5381" s="146" t="s">
        <v>4911</v>
      </c>
      <c r="K5381" s="76">
        <v>0</v>
      </c>
      <c r="L5381" s="76">
        <v>0</v>
      </c>
    </row>
    <row r="5382" spans="1:12" x14ac:dyDescent="0.25">
      <c r="A5382" s="77">
        <v>717689</v>
      </c>
      <c r="B5382" s="77" t="s">
        <v>4917</v>
      </c>
      <c r="C5382" s="77">
        <v>1324</v>
      </c>
      <c r="E5382" s="76">
        <v>1058</v>
      </c>
      <c r="F5382" s="144">
        <v>89661</v>
      </c>
      <c r="G5382" s="76">
        <v>193595</v>
      </c>
      <c r="H5382" s="146" t="s">
        <v>4911</v>
      </c>
      <c r="K5382" s="76">
        <v>0</v>
      </c>
      <c r="L5382" s="76">
        <v>0</v>
      </c>
    </row>
    <row r="5383" spans="1:12" x14ac:dyDescent="0.25">
      <c r="A5383" s="77">
        <v>717690</v>
      </c>
      <c r="B5383" s="77" t="s">
        <v>4917</v>
      </c>
      <c r="C5383" s="77">
        <v>1016</v>
      </c>
      <c r="E5383" s="76">
        <v>1044</v>
      </c>
      <c r="F5383" s="144">
        <v>88475</v>
      </c>
      <c r="G5383" s="76">
        <v>193595</v>
      </c>
      <c r="H5383" s="146" t="s">
        <v>4911</v>
      </c>
      <c r="K5383" s="76">
        <v>0</v>
      </c>
      <c r="L5383" s="76">
        <v>0</v>
      </c>
    </row>
    <row r="5384" spans="1:12" x14ac:dyDescent="0.25">
      <c r="A5384" s="77">
        <v>717691</v>
      </c>
      <c r="B5384" s="77" t="s">
        <v>4917</v>
      </c>
      <c r="C5384" s="77">
        <v>620</v>
      </c>
      <c r="E5384" s="76">
        <v>1052</v>
      </c>
      <c r="F5384" s="144">
        <v>89153</v>
      </c>
      <c r="G5384" s="76">
        <v>193595</v>
      </c>
      <c r="H5384" s="146" t="s">
        <v>4911</v>
      </c>
      <c r="K5384" s="76">
        <v>0</v>
      </c>
      <c r="L5384" s="76">
        <v>0</v>
      </c>
    </row>
    <row r="5385" spans="1:12" x14ac:dyDescent="0.25">
      <c r="A5385" s="77">
        <v>717692</v>
      </c>
      <c r="B5385" s="77" t="s">
        <v>4917</v>
      </c>
      <c r="C5385" s="77">
        <v>1503</v>
      </c>
      <c r="E5385" s="76">
        <v>1073</v>
      </c>
      <c r="F5385" s="144">
        <v>90932</v>
      </c>
      <c r="G5385" s="76">
        <v>193595</v>
      </c>
      <c r="H5385" s="146" t="s">
        <v>4911</v>
      </c>
      <c r="K5385" s="76">
        <v>0</v>
      </c>
      <c r="L5385" s="76">
        <v>0</v>
      </c>
    </row>
    <row r="5386" spans="1:12" x14ac:dyDescent="0.25">
      <c r="A5386" s="77">
        <v>717693</v>
      </c>
      <c r="B5386" s="77" t="s">
        <v>4917</v>
      </c>
      <c r="C5386" s="77">
        <v>49</v>
      </c>
      <c r="E5386" s="76">
        <v>1146</v>
      </c>
      <c r="F5386" s="144">
        <v>97119</v>
      </c>
      <c r="G5386" s="76">
        <v>193595</v>
      </c>
      <c r="H5386" s="146" t="s">
        <v>4911</v>
      </c>
      <c r="K5386" s="76">
        <v>0</v>
      </c>
      <c r="L5386" s="76">
        <v>0</v>
      </c>
    </row>
    <row r="5387" spans="1:12" x14ac:dyDescent="0.25">
      <c r="A5387" s="77">
        <v>717694</v>
      </c>
      <c r="B5387" s="77" t="s">
        <v>4917</v>
      </c>
      <c r="C5387" s="77">
        <v>841</v>
      </c>
      <c r="E5387" s="76">
        <v>960</v>
      </c>
      <c r="F5387" s="144">
        <v>81356</v>
      </c>
      <c r="G5387" s="76">
        <v>193595</v>
      </c>
      <c r="H5387" s="146" t="s">
        <v>4911</v>
      </c>
      <c r="K5387" s="76">
        <v>0</v>
      </c>
      <c r="L5387" s="76">
        <v>0</v>
      </c>
    </row>
    <row r="5388" spans="1:12" x14ac:dyDescent="0.25">
      <c r="A5388" s="77">
        <v>717898</v>
      </c>
      <c r="B5388" s="77" t="s">
        <v>4918</v>
      </c>
      <c r="C5388" s="77">
        <v>396</v>
      </c>
      <c r="E5388" s="76">
        <v>901</v>
      </c>
      <c r="F5388" s="144">
        <v>4415</v>
      </c>
      <c r="G5388" s="76">
        <v>193595</v>
      </c>
      <c r="H5388" s="146" t="s">
        <v>4911</v>
      </c>
      <c r="K5388" s="76">
        <v>0</v>
      </c>
      <c r="L5388" s="76">
        <v>0</v>
      </c>
    </row>
    <row r="5389" spans="1:12" x14ac:dyDescent="0.25">
      <c r="A5389" s="77">
        <v>717899</v>
      </c>
      <c r="B5389" s="77" t="s">
        <v>4918</v>
      </c>
      <c r="C5389" s="77">
        <v>981</v>
      </c>
      <c r="E5389" s="76">
        <v>852</v>
      </c>
      <c r="F5389" s="144">
        <v>4174</v>
      </c>
      <c r="G5389" s="76">
        <v>193595</v>
      </c>
      <c r="H5389" s="146" t="s">
        <v>4911</v>
      </c>
      <c r="K5389" s="76">
        <v>0</v>
      </c>
      <c r="L5389" s="76">
        <v>0</v>
      </c>
    </row>
    <row r="5390" spans="1:12" x14ac:dyDescent="0.25">
      <c r="A5390" s="77">
        <v>717900</v>
      </c>
      <c r="B5390" s="77" t="s">
        <v>4918</v>
      </c>
      <c r="C5390" s="77">
        <v>1050</v>
      </c>
      <c r="E5390" s="76">
        <v>754</v>
      </c>
      <c r="F5390" s="144">
        <v>3694</v>
      </c>
      <c r="G5390" s="76">
        <v>193595</v>
      </c>
      <c r="H5390" s="146" t="s">
        <v>4911</v>
      </c>
      <c r="K5390" s="76">
        <v>0</v>
      </c>
      <c r="L5390" s="76">
        <v>0</v>
      </c>
    </row>
    <row r="5391" spans="1:12" x14ac:dyDescent="0.25">
      <c r="A5391" s="77">
        <v>717901</v>
      </c>
      <c r="B5391" s="77" t="s">
        <v>4918</v>
      </c>
      <c r="C5391" s="77">
        <v>927</v>
      </c>
      <c r="E5391" s="76">
        <v>999</v>
      </c>
      <c r="F5391" s="144">
        <v>4895</v>
      </c>
      <c r="G5391" s="76">
        <v>193595</v>
      </c>
      <c r="H5391" s="146" t="s">
        <v>4911</v>
      </c>
      <c r="K5391" s="76">
        <v>0</v>
      </c>
      <c r="L5391" s="76">
        <v>0</v>
      </c>
    </row>
    <row r="5392" spans="1:12" x14ac:dyDescent="0.25">
      <c r="A5392" s="77">
        <v>716623</v>
      </c>
      <c r="B5392" s="77" t="s">
        <v>4912</v>
      </c>
      <c r="C5392" s="77">
        <v>923</v>
      </c>
      <c r="D5392" s="77"/>
      <c r="E5392" s="100">
        <v>1170</v>
      </c>
      <c r="F5392" s="101">
        <v>7852</v>
      </c>
      <c r="G5392" s="102">
        <v>193611</v>
      </c>
      <c r="H5392" s="103" t="s">
        <v>4983</v>
      </c>
      <c r="I5392" s="104"/>
      <c r="J5392" s="77"/>
      <c r="K5392" s="77">
        <f ca="1">IF(ISERROR(MATCH([1]!WORKORDER[[#This Row],[TRAVELER]],[1]!Table1[TRAVELER],0)),K5392,"Shipped")</f>
        <v>0</v>
      </c>
      <c r="L5392" s="77">
        <f ca="1">+IF(ISERROR(MATCH([2]!WORKORDER[[#This Row],[TRAVELER]],[2]!Table1[TRAVELER],0)),L5392,#REF!)</f>
        <v>0</v>
      </c>
    </row>
    <row r="5393" spans="1:12" x14ac:dyDescent="0.25">
      <c r="A5393" s="77">
        <v>716624</v>
      </c>
      <c r="B5393" s="77" t="s">
        <v>4912</v>
      </c>
      <c r="C5393" s="77">
        <v>319</v>
      </c>
      <c r="D5393" s="77"/>
      <c r="E5393" s="100">
        <v>1053</v>
      </c>
      <c r="F5393" s="101">
        <v>7067</v>
      </c>
      <c r="G5393" s="102">
        <v>193611</v>
      </c>
      <c r="H5393" s="103" t="s">
        <v>4983</v>
      </c>
      <c r="I5393" s="104"/>
      <c r="J5393" s="77"/>
      <c r="K5393" s="77">
        <f ca="1">IF(ISERROR(MATCH([1]!WORKORDER[[#This Row],[TRAVELER]],[1]!Table1[TRAVELER],0)),K5393,"Shipped")</f>
        <v>0</v>
      </c>
      <c r="L5393" s="77">
        <f ca="1">+IF(ISERROR(MATCH([2]!WORKORDER[[#This Row],[TRAVELER]],[2]!Table1[TRAVELER],0)),L5393,#REF!)</f>
        <v>0</v>
      </c>
    </row>
    <row r="5394" spans="1:12" x14ac:dyDescent="0.25">
      <c r="A5394" s="77">
        <v>716625</v>
      </c>
      <c r="B5394" s="77" t="s">
        <v>4912</v>
      </c>
      <c r="C5394" s="77">
        <v>856</v>
      </c>
      <c r="D5394" s="77"/>
      <c r="E5394" s="100">
        <v>1159</v>
      </c>
      <c r="F5394" s="101">
        <v>7779</v>
      </c>
      <c r="G5394" s="102">
        <v>193611</v>
      </c>
      <c r="H5394" s="103" t="s">
        <v>4983</v>
      </c>
      <c r="I5394" s="104"/>
      <c r="J5394" s="77"/>
      <c r="K5394" s="77">
        <f ca="1">IF(ISERROR(MATCH([1]!WORKORDER[[#This Row],[TRAVELER]],[1]!Table1[TRAVELER],0)),K5394,"Shipped")</f>
        <v>0</v>
      </c>
      <c r="L5394" s="77">
        <f ca="1">+IF(ISERROR(MATCH([2]!WORKORDER[[#This Row],[TRAVELER]],[2]!Table1[TRAVELER],0)),L5394,#REF!)</f>
        <v>0</v>
      </c>
    </row>
    <row r="5395" spans="1:12" x14ac:dyDescent="0.25">
      <c r="A5395" s="77">
        <v>716626</v>
      </c>
      <c r="B5395" s="77" t="s">
        <v>4912</v>
      </c>
      <c r="C5395" s="77">
        <v>1110</v>
      </c>
      <c r="D5395" s="77"/>
      <c r="E5395" s="100">
        <v>1070</v>
      </c>
      <c r="F5395" s="101">
        <v>7181</v>
      </c>
      <c r="G5395" s="102">
        <v>193611</v>
      </c>
      <c r="H5395" s="103" t="s">
        <v>4984</v>
      </c>
      <c r="I5395" s="104"/>
      <c r="J5395" s="77"/>
      <c r="K5395" s="77">
        <f ca="1">IF(ISERROR(MATCH([1]!WORKORDER[[#This Row],[TRAVELER]],[1]!Table1[TRAVELER],0)),K5395,"Shipped")</f>
        <v>0</v>
      </c>
      <c r="L5395" s="77">
        <f ca="1">+IF(ISERROR(MATCH([2]!WORKORDER[[#This Row],[TRAVELER]],[2]!Table1[TRAVELER],0)),L5395,#REF!)</f>
        <v>0</v>
      </c>
    </row>
    <row r="5396" spans="1:12" x14ac:dyDescent="0.25">
      <c r="A5396" s="77">
        <v>716627</v>
      </c>
      <c r="B5396" s="77" t="s">
        <v>4912</v>
      </c>
      <c r="C5396" s="77">
        <v>136</v>
      </c>
      <c r="D5396" s="77"/>
      <c r="E5396" s="100">
        <v>1175</v>
      </c>
      <c r="F5396" s="101">
        <v>7886</v>
      </c>
      <c r="G5396" s="102">
        <v>193611</v>
      </c>
      <c r="H5396" s="103" t="s">
        <v>4983</v>
      </c>
      <c r="I5396" s="104"/>
      <c r="J5396" s="77"/>
      <c r="K5396" s="77">
        <f ca="1">IF(ISERROR(MATCH([1]!WORKORDER[[#This Row],[TRAVELER]],[1]!Table1[TRAVELER],0)),K5396,"Shipped")</f>
        <v>0</v>
      </c>
      <c r="L5396" s="77">
        <f ca="1">+IF(ISERROR(MATCH([2]!WORKORDER[[#This Row],[TRAVELER]],[2]!Table1[TRAVELER],0)),L5396,#REF!)</f>
        <v>0</v>
      </c>
    </row>
    <row r="5397" spans="1:12" x14ac:dyDescent="0.25">
      <c r="A5397" s="77">
        <v>716628</v>
      </c>
      <c r="B5397" s="77" t="s">
        <v>4912</v>
      </c>
      <c r="C5397" s="77">
        <v>948</v>
      </c>
      <c r="D5397" s="77"/>
      <c r="E5397" s="100">
        <v>1055</v>
      </c>
      <c r="F5397" s="101">
        <v>7081</v>
      </c>
      <c r="G5397" s="102">
        <v>193611</v>
      </c>
      <c r="H5397" s="103" t="s">
        <v>4983</v>
      </c>
      <c r="I5397" s="104"/>
      <c r="J5397" s="77"/>
      <c r="K5397" s="77">
        <f ca="1">IF(ISERROR(MATCH([1]!WORKORDER[[#This Row],[TRAVELER]],[1]!Table1[TRAVELER],0)),K5397,"Shipped")</f>
        <v>0</v>
      </c>
      <c r="L5397" s="77">
        <f ca="1">+IF(ISERROR(MATCH([2]!WORKORDER[[#This Row],[TRAVELER]],[2]!Table1[TRAVELER],0)),L5397,#REF!)</f>
        <v>0</v>
      </c>
    </row>
    <row r="5398" spans="1:12" x14ac:dyDescent="0.25">
      <c r="A5398" s="77">
        <v>716629</v>
      </c>
      <c r="B5398" s="77" t="s">
        <v>4912</v>
      </c>
      <c r="C5398" s="77">
        <v>673</v>
      </c>
      <c r="D5398" s="77"/>
      <c r="E5398" s="100">
        <v>1185</v>
      </c>
      <c r="F5398" s="101">
        <v>7953</v>
      </c>
      <c r="G5398" s="102">
        <v>193611</v>
      </c>
      <c r="H5398" s="103" t="s">
        <v>4983</v>
      </c>
      <c r="I5398" s="104"/>
      <c r="J5398" s="77"/>
      <c r="K5398" s="77">
        <f ca="1">IF(ISERROR(MATCH([1]!WORKORDER[[#This Row],[TRAVELER]],[1]!Table1[TRAVELER],0)),K5398,"Shipped")</f>
        <v>0</v>
      </c>
      <c r="L5398" s="77">
        <f ca="1">+IF(ISERROR(MATCH([2]!WORKORDER[[#This Row],[TRAVELER]],[2]!Table1[TRAVELER],0)),L5398,#REF!)</f>
        <v>0</v>
      </c>
    </row>
    <row r="5399" spans="1:12" x14ac:dyDescent="0.25">
      <c r="A5399" s="77">
        <v>716630</v>
      </c>
      <c r="B5399" s="77" t="s">
        <v>4912</v>
      </c>
      <c r="C5399" s="77">
        <v>424</v>
      </c>
      <c r="D5399" s="77"/>
      <c r="E5399" s="100">
        <v>1032</v>
      </c>
      <c r="F5399" s="101">
        <v>6926</v>
      </c>
      <c r="G5399" s="102">
        <v>193611</v>
      </c>
      <c r="H5399" s="103" t="s">
        <v>4983</v>
      </c>
      <c r="I5399" s="104"/>
      <c r="J5399" s="77"/>
      <c r="K5399" s="77">
        <f ca="1">IF(ISERROR(MATCH([1]!WORKORDER[[#This Row],[TRAVELER]],[1]!Table1[TRAVELER],0)),K5399,"Shipped")</f>
        <v>0</v>
      </c>
      <c r="L5399" s="77">
        <f ca="1">+IF(ISERROR(MATCH([2]!WORKORDER[[#This Row],[TRAVELER]],[2]!Table1[TRAVELER],0)),L5399,#REF!)</f>
        <v>0</v>
      </c>
    </row>
    <row r="5400" spans="1:12" x14ac:dyDescent="0.25">
      <c r="A5400" s="77">
        <v>716631</v>
      </c>
      <c r="B5400" s="77" t="s">
        <v>4912</v>
      </c>
      <c r="C5400" s="77">
        <v>1618</v>
      </c>
      <c r="D5400" s="77"/>
      <c r="E5400" s="100">
        <v>1206</v>
      </c>
      <c r="F5400" s="101">
        <v>8094</v>
      </c>
      <c r="G5400" s="102">
        <v>193611</v>
      </c>
      <c r="H5400" s="103" t="s">
        <v>4983</v>
      </c>
      <c r="I5400" s="104"/>
      <c r="J5400" s="77"/>
      <c r="K5400" s="77">
        <f ca="1">IF(ISERROR(MATCH([1]!WORKORDER[[#This Row],[TRAVELER]],[1]!Table1[TRAVELER],0)),K5400,"Shipped")</f>
        <v>0</v>
      </c>
      <c r="L5400" s="77">
        <f ca="1">+IF(ISERROR(MATCH([2]!WORKORDER[[#This Row],[TRAVELER]],[2]!Table1[TRAVELER],0)),L5400,#REF!)</f>
        <v>0</v>
      </c>
    </row>
    <row r="5401" spans="1:12" x14ac:dyDescent="0.25">
      <c r="A5401" s="77">
        <v>716632</v>
      </c>
      <c r="B5401" s="77" t="s">
        <v>4912</v>
      </c>
      <c r="C5401" s="77">
        <v>1508</v>
      </c>
      <c r="D5401" s="77"/>
      <c r="E5401" s="100">
        <v>1006</v>
      </c>
      <c r="F5401" s="101">
        <v>6752</v>
      </c>
      <c r="G5401" s="102">
        <v>193611</v>
      </c>
      <c r="H5401" s="103" t="s">
        <v>4983</v>
      </c>
      <c r="I5401" s="104"/>
      <c r="J5401" s="77"/>
      <c r="K5401" s="77">
        <f ca="1">IF(ISERROR(MATCH([1]!WORKORDER[[#This Row],[TRAVELER]],[1]!Table1[TRAVELER],0)),K5401,"Shipped")</f>
        <v>0</v>
      </c>
      <c r="L5401" s="77">
        <f ca="1">+IF(ISERROR(MATCH([2]!WORKORDER[[#This Row],[TRAVELER]],[2]!Table1[TRAVELER],0)),L5401,#REF!)</f>
        <v>0</v>
      </c>
    </row>
    <row r="5402" spans="1:12" x14ac:dyDescent="0.25">
      <c r="A5402" s="77">
        <v>716633</v>
      </c>
      <c r="B5402" s="77" t="s">
        <v>4912</v>
      </c>
      <c r="C5402" s="77">
        <v>313</v>
      </c>
      <c r="D5402" s="77"/>
      <c r="E5402" s="100">
        <v>1023</v>
      </c>
      <c r="F5402" s="101">
        <v>6866</v>
      </c>
      <c r="G5402" s="102">
        <v>193611</v>
      </c>
      <c r="H5402" s="103" t="s">
        <v>4983</v>
      </c>
      <c r="I5402" s="104"/>
      <c r="J5402" s="77"/>
      <c r="K5402" s="77">
        <f ca="1">IF(ISERROR(MATCH([1]!WORKORDER[[#This Row],[TRAVELER]],[1]!Table1[TRAVELER],0)),K5402,"Shipped")</f>
        <v>0</v>
      </c>
      <c r="L5402" s="77">
        <f ca="1">+IF(ISERROR(MATCH([2]!WORKORDER[[#This Row],[TRAVELER]],[2]!Table1[TRAVELER],0)),L5402,#REF!)</f>
        <v>0</v>
      </c>
    </row>
    <row r="5403" spans="1:12" x14ac:dyDescent="0.25">
      <c r="A5403" s="77">
        <v>716634</v>
      </c>
      <c r="B5403" s="77" t="s">
        <v>4912</v>
      </c>
      <c r="C5403" s="77">
        <v>727</v>
      </c>
      <c r="D5403" s="77"/>
      <c r="E5403" s="100">
        <v>1198</v>
      </c>
      <c r="F5403" s="101">
        <v>8040</v>
      </c>
      <c r="G5403" s="102">
        <v>193611</v>
      </c>
      <c r="H5403" s="103" t="s">
        <v>4983</v>
      </c>
      <c r="I5403" s="104"/>
      <c r="J5403" s="77"/>
      <c r="K5403" s="77">
        <f ca="1">IF(ISERROR(MATCH([1]!WORKORDER[[#This Row],[TRAVELER]],[1]!Table1[TRAVELER],0)),K5403,"Shipped")</f>
        <v>0</v>
      </c>
      <c r="L5403" s="77">
        <f ca="1">+IF(ISERROR(MATCH([2]!WORKORDER[[#This Row],[TRAVELER]],[2]!Table1[TRAVELER],0)),L5403,#REF!)</f>
        <v>0</v>
      </c>
    </row>
    <row r="5404" spans="1:12" x14ac:dyDescent="0.25">
      <c r="A5404" s="77">
        <v>716635</v>
      </c>
      <c r="B5404" s="77" t="s">
        <v>4912</v>
      </c>
      <c r="C5404" s="77">
        <v>932</v>
      </c>
      <c r="D5404" s="77"/>
      <c r="E5404" s="100">
        <v>1138</v>
      </c>
      <c r="F5404" s="101">
        <v>7638</v>
      </c>
      <c r="G5404" s="102">
        <v>193611</v>
      </c>
      <c r="H5404" s="103" t="s">
        <v>4983</v>
      </c>
      <c r="I5404" s="104"/>
      <c r="J5404" s="77"/>
      <c r="K5404" s="77">
        <f ca="1">IF(ISERROR(MATCH([1]!WORKORDER[[#This Row],[TRAVELER]],[1]!Table1[TRAVELER],0)),K5404,"Shipped")</f>
        <v>0</v>
      </c>
      <c r="L5404" s="77">
        <f ca="1">+IF(ISERROR(MATCH([2]!WORKORDER[[#This Row],[TRAVELER]],[2]!Table1[TRAVELER],0)),L5404,#REF!)</f>
        <v>0</v>
      </c>
    </row>
    <row r="5405" spans="1:12" x14ac:dyDescent="0.25">
      <c r="A5405" s="77">
        <v>716636</v>
      </c>
      <c r="B5405" s="77" t="s">
        <v>4912</v>
      </c>
      <c r="C5405" s="77">
        <v>384</v>
      </c>
      <c r="D5405" s="77"/>
      <c r="E5405" s="100">
        <v>1061</v>
      </c>
      <c r="F5405" s="101">
        <v>7121</v>
      </c>
      <c r="G5405" s="102">
        <v>193611</v>
      </c>
      <c r="H5405" s="103" t="s">
        <v>4983</v>
      </c>
      <c r="I5405" s="104"/>
      <c r="J5405" s="77"/>
      <c r="K5405" s="77">
        <f ca="1">IF(ISERROR(MATCH([1]!WORKORDER[[#This Row],[TRAVELER]],[1]!Table1[TRAVELER],0)),K5405,"Shipped")</f>
        <v>0</v>
      </c>
      <c r="L5405" s="77">
        <f ca="1">+IF(ISERROR(MATCH([2]!WORKORDER[[#This Row],[TRAVELER]],[2]!Table1[TRAVELER],0)),L5405,#REF!)</f>
        <v>0</v>
      </c>
    </row>
    <row r="5406" spans="1:12" x14ac:dyDescent="0.25">
      <c r="A5406" s="77">
        <v>716825</v>
      </c>
      <c r="B5406" s="77" t="s">
        <v>4985</v>
      </c>
      <c r="C5406" s="77">
        <v>1424</v>
      </c>
      <c r="D5406" s="77"/>
      <c r="E5406" s="100">
        <v>1136</v>
      </c>
      <c r="F5406" s="101">
        <v>25471</v>
      </c>
      <c r="G5406" s="102">
        <v>193611</v>
      </c>
      <c r="H5406" s="103" t="s">
        <v>4983</v>
      </c>
      <c r="I5406" s="104"/>
      <c r="J5406" s="77"/>
      <c r="K5406" s="77">
        <f ca="1">IF(ISERROR(MATCH([1]!WORKORDER[[#This Row],[TRAVELER]],[1]!Table1[TRAVELER],0)),K5406,"Shipped")</f>
        <v>0</v>
      </c>
      <c r="L5406" s="77">
        <f ca="1">+IF(ISERROR(MATCH([2]!WORKORDER[[#This Row],[TRAVELER]],[2]!Table1[TRAVELER],0)),L5406,#REF!)</f>
        <v>0</v>
      </c>
    </row>
    <row r="5407" spans="1:12" x14ac:dyDescent="0.25">
      <c r="A5407" s="77">
        <v>716826</v>
      </c>
      <c r="B5407" s="77" t="s">
        <v>4985</v>
      </c>
      <c r="C5407" s="77">
        <v>450</v>
      </c>
      <c r="D5407" s="77"/>
      <c r="E5407" s="100">
        <v>1088</v>
      </c>
      <c r="F5407" s="101">
        <v>24395</v>
      </c>
      <c r="G5407" s="102">
        <v>193611</v>
      </c>
      <c r="H5407" s="103" t="s">
        <v>4983</v>
      </c>
      <c r="I5407" s="104"/>
      <c r="J5407" s="77"/>
      <c r="K5407" s="77">
        <f ca="1">IF(ISERROR(MATCH([1]!WORKORDER[[#This Row],[TRAVELER]],[1]!Table1[TRAVELER],0)),K5407,"Shipped")</f>
        <v>0</v>
      </c>
      <c r="L5407" s="77">
        <f ca="1">+IF(ISERROR(MATCH([2]!WORKORDER[[#This Row],[TRAVELER]],[2]!Table1[TRAVELER],0)),L5407,#REF!)</f>
        <v>0</v>
      </c>
    </row>
    <row r="5408" spans="1:12" x14ac:dyDescent="0.25">
      <c r="A5408" s="77">
        <v>717165</v>
      </c>
      <c r="B5408" s="77" t="s">
        <v>4912</v>
      </c>
      <c r="C5408" s="77">
        <v>868</v>
      </c>
      <c r="D5408" s="77"/>
      <c r="E5408" s="100">
        <v>1034</v>
      </c>
      <c r="F5408" s="101">
        <v>6940</v>
      </c>
      <c r="G5408" s="102">
        <v>193611</v>
      </c>
      <c r="H5408" s="103" t="s">
        <v>4983</v>
      </c>
      <c r="I5408" s="104"/>
      <c r="J5408" s="77"/>
      <c r="K5408" s="77">
        <f ca="1">IF(ISERROR(MATCH([1]!WORKORDER[[#This Row],[TRAVELER]],[1]!Table1[TRAVELER],0)),K5408,"Shipped")</f>
        <v>0</v>
      </c>
      <c r="L5408" s="77">
        <f ca="1">+IF(ISERROR(MATCH([2]!WORKORDER[[#This Row],[TRAVELER]],[2]!Table1[TRAVELER],0)),L5408,#REF!)</f>
        <v>0</v>
      </c>
    </row>
    <row r="5409" spans="1:12" x14ac:dyDescent="0.25">
      <c r="A5409" s="77">
        <v>717166</v>
      </c>
      <c r="B5409" s="77" t="s">
        <v>4912</v>
      </c>
      <c r="C5409" s="77">
        <v>983</v>
      </c>
      <c r="D5409" s="77"/>
      <c r="E5409" s="100">
        <v>1174</v>
      </c>
      <c r="F5409" s="101">
        <v>7879</v>
      </c>
      <c r="G5409" s="102">
        <v>193611</v>
      </c>
      <c r="H5409" s="103" t="s">
        <v>4983</v>
      </c>
      <c r="I5409" s="104"/>
      <c r="J5409" s="77"/>
      <c r="K5409" s="77">
        <f ca="1">IF(ISERROR(MATCH([1]!WORKORDER[[#This Row],[TRAVELER]],[1]!Table1[TRAVELER],0)),K5409,"Shipped")</f>
        <v>0</v>
      </c>
      <c r="L5409" s="77">
        <f ca="1">+IF(ISERROR(MATCH([2]!WORKORDER[[#This Row],[TRAVELER]],[2]!Table1[TRAVELER],0)),L5409,#REF!)</f>
        <v>0</v>
      </c>
    </row>
    <row r="5410" spans="1:12" x14ac:dyDescent="0.25">
      <c r="A5410" s="77">
        <v>717167</v>
      </c>
      <c r="B5410" s="77" t="s">
        <v>4912</v>
      </c>
      <c r="C5410" s="77">
        <v>83</v>
      </c>
      <c r="D5410" s="77"/>
      <c r="E5410" s="100">
        <v>1165</v>
      </c>
      <c r="F5410" s="101">
        <v>7819</v>
      </c>
      <c r="G5410" s="102">
        <v>193611</v>
      </c>
      <c r="H5410" s="103" t="s">
        <v>4983</v>
      </c>
      <c r="I5410" s="104"/>
      <c r="J5410" s="77"/>
      <c r="K5410" s="77">
        <f ca="1">IF(ISERROR(MATCH([1]!WORKORDER[[#This Row],[TRAVELER]],[1]!Table1[TRAVELER],0)),K5410,"Shipped")</f>
        <v>0</v>
      </c>
      <c r="L5410" s="77">
        <f ca="1">+IF(ISERROR(MATCH([2]!WORKORDER[[#This Row],[TRAVELER]],[2]!Table1[TRAVELER],0)),L5410,#REF!)</f>
        <v>0</v>
      </c>
    </row>
    <row r="5411" spans="1:12" x14ac:dyDescent="0.25">
      <c r="A5411" s="77">
        <v>717168</v>
      </c>
      <c r="B5411" s="77" t="s">
        <v>4912</v>
      </c>
      <c r="C5411" s="77">
        <v>1600</v>
      </c>
      <c r="D5411" s="77"/>
      <c r="E5411" s="100">
        <v>1074</v>
      </c>
      <c r="F5411" s="101">
        <v>7208</v>
      </c>
      <c r="G5411" s="102">
        <v>193611</v>
      </c>
      <c r="H5411" s="103" t="s">
        <v>4983</v>
      </c>
      <c r="I5411" s="104"/>
      <c r="J5411" s="77"/>
      <c r="K5411" s="77">
        <f ca="1">IF(ISERROR(MATCH([1]!WORKORDER[[#This Row],[TRAVELER]],[1]!Table1[TRAVELER],0)),K5411,"Shipped")</f>
        <v>0</v>
      </c>
      <c r="L5411" s="77">
        <f ca="1">+IF(ISERROR(MATCH([2]!WORKORDER[[#This Row],[TRAVELER]],[2]!Table1[TRAVELER],0)),L5411,#REF!)</f>
        <v>0</v>
      </c>
    </row>
    <row r="5412" spans="1:12" x14ac:dyDescent="0.25">
      <c r="A5412" s="77">
        <v>717169</v>
      </c>
      <c r="B5412" s="77" t="s">
        <v>4912</v>
      </c>
      <c r="C5412" s="77">
        <v>449</v>
      </c>
      <c r="D5412" s="77"/>
      <c r="E5412" s="100">
        <v>1170</v>
      </c>
      <c r="F5412" s="101">
        <v>7852</v>
      </c>
      <c r="G5412" s="102">
        <v>193611</v>
      </c>
      <c r="H5412" s="103" t="s">
        <v>4983</v>
      </c>
      <c r="I5412" s="104"/>
      <c r="J5412" s="77"/>
      <c r="K5412" s="77">
        <f ca="1">IF(ISERROR(MATCH([1]!WORKORDER[[#This Row],[TRAVELER]],[1]!Table1[TRAVELER],0)),K5412,"Shipped")</f>
        <v>0</v>
      </c>
      <c r="L5412" s="77">
        <f ca="1">+IF(ISERROR(MATCH([2]!WORKORDER[[#This Row],[TRAVELER]],[2]!Table1[TRAVELER],0)),L5412,#REF!)</f>
        <v>0</v>
      </c>
    </row>
    <row r="5413" spans="1:12" x14ac:dyDescent="0.25">
      <c r="A5413" s="77">
        <v>717644</v>
      </c>
      <c r="B5413" s="77" t="s">
        <v>4915</v>
      </c>
      <c r="C5413" s="77">
        <v>1501</v>
      </c>
      <c r="D5413" s="77"/>
      <c r="E5413" s="100">
        <v>959</v>
      </c>
      <c r="F5413" s="101">
        <v>124545</v>
      </c>
      <c r="G5413" s="102">
        <v>193611</v>
      </c>
      <c r="H5413" s="103" t="s">
        <v>4983</v>
      </c>
      <c r="I5413" s="104"/>
      <c r="J5413" s="77"/>
      <c r="K5413" s="77">
        <f ca="1">IF(ISERROR(MATCH([1]!WORKORDER[[#This Row],[TRAVELER]],[1]!Table1[TRAVELER],0)),K5413,"Shipped")</f>
        <v>0</v>
      </c>
      <c r="L5413" s="77">
        <f ca="1">+IF(ISERROR(MATCH([2]!WORKORDER[[#This Row],[TRAVELER]],[2]!Table1[TRAVELER],0)),L5413,#REF!)</f>
        <v>0</v>
      </c>
    </row>
    <row r="5414" spans="1:12" x14ac:dyDescent="0.25">
      <c r="A5414" s="77">
        <v>717645</v>
      </c>
      <c r="B5414" s="77" t="s">
        <v>4915</v>
      </c>
      <c r="C5414" s="77">
        <v>529</v>
      </c>
      <c r="D5414" s="77"/>
      <c r="E5414" s="100">
        <v>1024</v>
      </c>
      <c r="F5414" s="101">
        <v>132987</v>
      </c>
      <c r="G5414" s="102">
        <v>193611</v>
      </c>
      <c r="H5414" s="103" t="s">
        <v>4983</v>
      </c>
      <c r="I5414" s="104"/>
      <c r="J5414" s="77"/>
      <c r="K5414" s="77">
        <f ca="1">IF(ISERROR(MATCH([1]!WORKORDER[[#This Row],[TRAVELER]],[1]!Table1[TRAVELER],0)),K5414,"Shipped")</f>
        <v>0</v>
      </c>
      <c r="L5414" s="77">
        <f ca="1">+IF(ISERROR(MATCH([2]!WORKORDER[[#This Row],[TRAVELER]],[2]!Table1[TRAVELER],0)),L5414,#REF!)</f>
        <v>0</v>
      </c>
    </row>
    <row r="5415" spans="1:12" x14ac:dyDescent="0.25">
      <c r="A5415" s="77">
        <v>717646</v>
      </c>
      <c r="B5415" s="77" t="s">
        <v>4915</v>
      </c>
      <c r="C5415" s="77">
        <v>703</v>
      </c>
      <c r="D5415" s="77"/>
      <c r="E5415" s="100">
        <v>840</v>
      </c>
      <c r="F5415" s="101">
        <v>109091</v>
      </c>
      <c r="G5415" s="102">
        <v>193611</v>
      </c>
      <c r="H5415" s="103" t="s">
        <v>4983</v>
      </c>
      <c r="I5415" s="104"/>
      <c r="J5415" s="77"/>
      <c r="K5415" s="77">
        <f ca="1">IF(ISERROR(MATCH([1]!WORKORDER[[#This Row],[TRAVELER]],[1]!Table1[TRAVELER],0)),K5415,"Shipped")</f>
        <v>0</v>
      </c>
      <c r="L5415" s="77">
        <f ca="1">+IF(ISERROR(MATCH([2]!WORKORDER[[#This Row],[TRAVELER]],[2]!Table1[TRAVELER],0)),L5415,#REF!)</f>
        <v>0</v>
      </c>
    </row>
    <row r="5416" spans="1:12" x14ac:dyDescent="0.25">
      <c r="A5416" s="77">
        <v>171647</v>
      </c>
      <c r="B5416" s="77" t="s">
        <v>4915</v>
      </c>
      <c r="C5416" s="77">
        <v>1060</v>
      </c>
      <c r="D5416" s="77"/>
      <c r="E5416" s="100">
        <v>1050</v>
      </c>
      <c r="F5416" s="101">
        <v>136364</v>
      </c>
      <c r="G5416" s="102">
        <v>193611</v>
      </c>
      <c r="H5416" s="103" t="s">
        <v>4983</v>
      </c>
      <c r="I5416" s="104"/>
      <c r="J5416" s="77"/>
      <c r="K5416" s="77">
        <f ca="1">IF(ISERROR(MATCH([1]!WORKORDER[[#This Row],[TRAVELER]],[1]!Table1[TRAVELER],0)),K5416,"Shipped")</f>
        <v>0</v>
      </c>
      <c r="L5416" s="77">
        <f ca="1">+IF(ISERROR(MATCH([2]!WORKORDER[[#This Row],[TRAVELER]],[2]!Table1[TRAVELER],0)),L5416,#REF!)</f>
        <v>0</v>
      </c>
    </row>
    <row r="5417" spans="1:12" x14ac:dyDescent="0.25">
      <c r="A5417" s="77">
        <v>717648</v>
      </c>
      <c r="B5417" s="77" t="s">
        <v>4915</v>
      </c>
      <c r="C5417" s="77">
        <v>245</v>
      </c>
      <c r="D5417" s="77"/>
      <c r="E5417" s="100">
        <v>800</v>
      </c>
      <c r="F5417" s="101">
        <v>103896</v>
      </c>
      <c r="G5417" s="102">
        <v>193611</v>
      </c>
      <c r="H5417" s="103" t="s">
        <v>4983</v>
      </c>
      <c r="I5417" s="104"/>
      <c r="J5417" s="77"/>
      <c r="K5417" s="77">
        <f ca="1">IF(ISERROR(MATCH([1]!WORKORDER[[#This Row],[TRAVELER]],[1]!Table1[TRAVELER],0)),K5417,"Shipped")</f>
        <v>0</v>
      </c>
      <c r="L5417" s="77">
        <f ca="1">+IF(ISERROR(MATCH([2]!WORKORDER[[#This Row],[TRAVELER]],[2]!Table1[TRAVELER],0)),L5417,#REF!)</f>
        <v>0</v>
      </c>
    </row>
    <row r="5418" spans="1:12" x14ac:dyDescent="0.25">
      <c r="A5418" s="77">
        <v>717649</v>
      </c>
      <c r="B5418" s="77" t="s">
        <v>4915</v>
      </c>
      <c r="C5418" s="77">
        <v>1381</v>
      </c>
      <c r="D5418" s="77"/>
      <c r="E5418" s="100">
        <v>880</v>
      </c>
      <c r="F5418" s="101">
        <v>114286</v>
      </c>
      <c r="G5418" s="102">
        <v>193611</v>
      </c>
      <c r="H5418" s="103" t="s">
        <v>4983</v>
      </c>
      <c r="I5418" s="104"/>
      <c r="J5418" s="77"/>
      <c r="K5418" s="77">
        <f ca="1">IF(ISERROR(MATCH([1]!WORKORDER[[#This Row],[TRAVELER]],[1]!Table1[TRAVELER],0)),K5418,"Shipped")</f>
        <v>0</v>
      </c>
      <c r="L5418" s="77">
        <f ca="1">+IF(ISERROR(MATCH([2]!WORKORDER[[#This Row],[TRAVELER]],[2]!Table1[TRAVELER],0)),L5418,#REF!)</f>
        <v>0</v>
      </c>
    </row>
    <row r="5419" spans="1:12" x14ac:dyDescent="0.25">
      <c r="A5419" s="77">
        <v>717650</v>
      </c>
      <c r="B5419" s="77" t="s">
        <v>4915</v>
      </c>
      <c r="C5419" s="77">
        <v>1326</v>
      </c>
      <c r="D5419" s="77"/>
      <c r="E5419" s="100">
        <v>954</v>
      </c>
      <c r="F5419" s="101">
        <v>123896</v>
      </c>
      <c r="G5419" s="102">
        <v>193611</v>
      </c>
      <c r="H5419" s="103" t="s">
        <v>4983</v>
      </c>
      <c r="I5419" s="104"/>
      <c r="J5419" s="77"/>
      <c r="K5419" s="77">
        <f ca="1">IF(ISERROR(MATCH([1]!WORKORDER[[#This Row],[TRAVELER]],[1]!Table1[TRAVELER],0)),K5419,"Shipped")</f>
        <v>0</v>
      </c>
      <c r="L5419" s="77">
        <f ca="1">+IF(ISERROR(MATCH([2]!WORKORDER[[#This Row],[TRAVELER]],[2]!Table1[TRAVELER],0)),L5419,#REF!)</f>
        <v>0</v>
      </c>
    </row>
    <row r="5420" spans="1:12" x14ac:dyDescent="0.25">
      <c r="A5420" s="77">
        <v>717651</v>
      </c>
      <c r="B5420" s="77" t="s">
        <v>4915</v>
      </c>
      <c r="C5420" s="77">
        <v>1513</v>
      </c>
      <c r="D5420" s="77"/>
      <c r="E5420" s="100">
        <v>1051</v>
      </c>
      <c r="F5420" s="101">
        <v>136494</v>
      </c>
      <c r="G5420" s="102">
        <v>193611</v>
      </c>
      <c r="H5420" s="103" t="s">
        <v>4983</v>
      </c>
      <c r="I5420" s="104"/>
      <c r="J5420" s="77"/>
      <c r="K5420" s="77">
        <f ca="1">IF(ISERROR(MATCH([1]!WORKORDER[[#This Row],[TRAVELER]],[1]!Table1[TRAVELER],0)),K5420,"Shipped")</f>
        <v>0</v>
      </c>
      <c r="L5420" s="77">
        <f ca="1">+IF(ISERROR(MATCH([2]!WORKORDER[[#This Row],[TRAVELER]],[2]!Table1[TRAVELER],0)),L5420,#REF!)</f>
        <v>0</v>
      </c>
    </row>
    <row r="5421" spans="1:12" x14ac:dyDescent="0.25">
      <c r="A5421" s="77">
        <v>717652</v>
      </c>
      <c r="B5421" s="77" t="s">
        <v>4915</v>
      </c>
      <c r="C5421" s="77">
        <v>445</v>
      </c>
      <c r="D5421" s="77"/>
      <c r="E5421" s="100">
        <v>816</v>
      </c>
      <c r="F5421" s="101">
        <v>105974</v>
      </c>
      <c r="G5421" s="102">
        <v>193611</v>
      </c>
      <c r="H5421" s="103" t="s">
        <v>4983</v>
      </c>
      <c r="I5421" s="104"/>
      <c r="J5421" s="77"/>
      <c r="K5421" s="77">
        <f ca="1">IF(ISERROR(MATCH([1]!WORKORDER[[#This Row],[TRAVELER]],[1]!Table1[TRAVELER],0)),K5421,"Shipped")</f>
        <v>0</v>
      </c>
      <c r="L5421" s="77">
        <f ca="1">+IF(ISERROR(MATCH([2]!WORKORDER[[#This Row],[TRAVELER]],[2]!Table1[TRAVELER],0)),L5421,#REF!)</f>
        <v>0</v>
      </c>
    </row>
    <row r="5422" spans="1:12" x14ac:dyDescent="0.25">
      <c r="A5422" s="77">
        <v>717904</v>
      </c>
      <c r="B5422" s="77" t="s">
        <v>4986</v>
      </c>
      <c r="C5422" s="77">
        <v>1560</v>
      </c>
      <c r="D5422" s="77"/>
      <c r="E5422" s="100">
        <v>750</v>
      </c>
      <c r="F5422" s="101">
        <v>5034</v>
      </c>
      <c r="G5422" s="102">
        <v>193611</v>
      </c>
      <c r="H5422" s="103" t="s">
        <v>4983</v>
      </c>
      <c r="I5422" s="104"/>
      <c r="J5422" s="77"/>
      <c r="K5422" s="77">
        <f ca="1">IF(ISERROR(MATCH([1]!WORKORDER[[#This Row],[TRAVELER]],[1]!Table1[TRAVELER],0)),K5422,"Shipped")</f>
        <v>0</v>
      </c>
      <c r="L5422" s="77">
        <f ca="1">+IF(ISERROR(MATCH([2]!WORKORDER[[#This Row],[TRAVELER]],[2]!Table1[TRAVELER],0)),L5422,#REF!)</f>
        <v>0</v>
      </c>
    </row>
    <row r="5423" spans="1:12" x14ac:dyDescent="0.25">
      <c r="A5423" s="77">
        <v>717905</v>
      </c>
      <c r="B5423" s="77" t="s">
        <v>4986</v>
      </c>
      <c r="C5423" s="77">
        <v>682</v>
      </c>
      <c r="D5423" s="77"/>
      <c r="E5423" s="100">
        <v>752</v>
      </c>
      <c r="F5423" s="101">
        <v>5047</v>
      </c>
      <c r="G5423" s="102">
        <v>193611</v>
      </c>
      <c r="H5423" s="103" t="s">
        <v>4983</v>
      </c>
      <c r="I5423" s="104"/>
      <c r="J5423" s="77"/>
      <c r="K5423" s="77">
        <f ca="1">IF(ISERROR(MATCH([1]!WORKORDER[[#This Row],[TRAVELER]],[1]!Table1[TRAVELER],0)),K5423,"Shipped")</f>
        <v>0</v>
      </c>
      <c r="L5423" s="77">
        <f ca="1">+IF(ISERROR(MATCH([2]!WORKORDER[[#This Row],[TRAVELER]],[2]!Table1[TRAVELER],0)),L5423,#REF!)</f>
        <v>0</v>
      </c>
    </row>
    <row r="5424" spans="1:12" x14ac:dyDescent="0.25">
      <c r="A5424" s="77">
        <v>717906</v>
      </c>
      <c r="B5424" s="77" t="s">
        <v>4986</v>
      </c>
      <c r="C5424" s="77">
        <v>1543</v>
      </c>
      <c r="D5424" s="77"/>
      <c r="E5424" s="100">
        <v>664</v>
      </c>
      <c r="F5424" s="101">
        <v>4456</v>
      </c>
      <c r="G5424" s="102">
        <v>193611</v>
      </c>
      <c r="H5424" s="103" t="s">
        <v>4983</v>
      </c>
      <c r="I5424" s="104"/>
      <c r="J5424" s="77"/>
      <c r="K5424" s="77">
        <f ca="1">IF(ISERROR(MATCH([1]!WORKORDER[[#This Row],[TRAVELER]],[1]!Table1[TRAVELER],0)),K5424,"Shipped")</f>
        <v>0</v>
      </c>
      <c r="L5424" s="77">
        <f ca="1">+IF(ISERROR(MATCH([2]!WORKORDER[[#This Row],[TRAVELER]],[2]!Table1[TRAVELER],0)),L5424,#REF!)</f>
        <v>0</v>
      </c>
    </row>
    <row r="5425" spans="1:12" x14ac:dyDescent="0.25">
      <c r="A5425" s="77">
        <v>717907</v>
      </c>
      <c r="B5425" s="77" t="s">
        <v>4986</v>
      </c>
      <c r="C5425" s="77">
        <v>662</v>
      </c>
      <c r="D5425" s="77"/>
      <c r="E5425" s="100">
        <v>747</v>
      </c>
      <c r="F5425" s="101">
        <v>5013</v>
      </c>
      <c r="G5425" s="102">
        <v>193611</v>
      </c>
      <c r="H5425" s="103" t="s">
        <v>4983</v>
      </c>
      <c r="I5425" s="104"/>
      <c r="J5425" s="77"/>
      <c r="K5425" s="77">
        <f ca="1">IF(ISERROR(MATCH([1]!WORKORDER[[#This Row],[TRAVELER]],[1]!Table1[TRAVELER],0)),K5425,"Shipped")</f>
        <v>0</v>
      </c>
      <c r="L5425" s="77">
        <f ca="1">+IF(ISERROR(MATCH([2]!WORKORDER[[#This Row],[TRAVELER]],[2]!Table1[TRAVELER],0)),L5425,#REF!)</f>
        <v>0</v>
      </c>
    </row>
    <row r="5426" spans="1:12" x14ac:dyDescent="0.25">
      <c r="A5426" s="77">
        <v>716969</v>
      </c>
      <c r="B5426" s="77">
        <v>11548535</v>
      </c>
      <c r="C5426" s="77">
        <v>1330</v>
      </c>
      <c r="D5426" s="77"/>
      <c r="E5426" s="100">
        <v>1142</v>
      </c>
      <c r="F5426" s="101">
        <v>5710</v>
      </c>
      <c r="G5426" s="102">
        <v>193665</v>
      </c>
      <c r="H5426" s="103">
        <v>46266</v>
      </c>
      <c r="I5426" s="104" t="s">
        <v>5111</v>
      </c>
      <c r="J5426" s="77"/>
      <c r="K5426" s="77">
        <f ca="1">IF(ISERROR(MATCH([1]!WORKORDER[[#This Row],[TRAVELER]],[1]!Table1[TRAVELER],0)),K5426,"Shipped")</f>
        <v>0</v>
      </c>
      <c r="L5426" s="77">
        <f ca="1">+IF(ISERROR(MATCH([2]!WORKORDER[[#This Row],[TRAVELER]],[2]!Table1[TRAVELER],0)),L5426,#REF!)</f>
        <v>0</v>
      </c>
    </row>
    <row r="5427" spans="1:12" x14ac:dyDescent="0.25">
      <c r="A5427" s="77">
        <v>716429</v>
      </c>
      <c r="B5427" s="77">
        <v>11604820</v>
      </c>
      <c r="C5427" s="77">
        <v>671</v>
      </c>
      <c r="D5427" s="77"/>
      <c r="E5427" s="100">
        <v>411</v>
      </c>
      <c r="F5427" s="101">
        <v>4692</v>
      </c>
      <c r="G5427" s="102">
        <v>193665</v>
      </c>
      <c r="H5427" s="103">
        <v>46266</v>
      </c>
      <c r="I5427" s="104" t="s">
        <v>5112</v>
      </c>
      <c r="J5427" s="77"/>
      <c r="K5427" s="77">
        <f ca="1">IF(ISERROR(MATCH([1]!WORKORDER[[#This Row],[TRAVELER]],[1]!Table1[TRAVELER],0)),K5427,"Shipped")</f>
        <v>0</v>
      </c>
      <c r="L5427" s="77">
        <f ca="1">+IF(ISERROR(MATCH([2]!WORKORDER[[#This Row],[TRAVELER]],[2]!Table1[TRAVELER],0)),L5427,#REF!)</f>
        <v>0</v>
      </c>
    </row>
    <row r="5428" spans="1:12" x14ac:dyDescent="0.25">
      <c r="A5428" s="77">
        <v>717535</v>
      </c>
      <c r="B5428" s="77" t="s">
        <v>84</v>
      </c>
      <c r="C5428" s="77">
        <v>251</v>
      </c>
      <c r="D5428" s="77"/>
      <c r="E5428" s="100">
        <v>972</v>
      </c>
      <c r="F5428" s="101">
        <v>110455</v>
      </c>
      <c r="G5428" s="102">
        <v>193665</v>
      </c>
      <c r="H5428" s="103">
        <v>46266</v>
      </c>
      <c r="I5428" s="104" t="s">
        <v>5113</v>
      </c>
      <c r="J5428" s="77"/>
      <c r="K5428" s="77">
        <f ca="1">IF(ISERROR(MATCH([1]!WORKORDER[[#This Row],[TRAVELER]],[1]!Table1[TRAVELER],0)),K5428,"Shipped")</f>
        <v>0</v>
      </c>
      <c r="L5428" s="77">
        <f ca="1">+IF(ISERROR(MATCH([1]!WORKORDER[[#This Row],[TRAVELER]],[1]!Table1[TRAVELER],0)),L5428,#REF!)</f>
        <v>0</v>
      </c>
    </row>
    <row r="5429" spans="1:12" x14ac:dyDescent="0.25">
      <c r="A5429" s="77">
        <v>176287</v>
      </c>
      <c r="B5429" s="77" t="s">
        <v>5114</v>
      </c>
      <c r="C5429" s="77">
        <v>1346</v>
      </c>
      <c r="D5429" s="77"/>
      <c r="E5429" s="100">
        <v>993</v>
      </c>
      <c r="F5429" s="101">
        <v>13753</v>
      </c>
      <c r="G5429" s="102">
        <v>193665</v>
      </c>
      <c r="H5429" s="103">
        <v>46266</v>
      </c>
      <c r="I5429" s="104" t="s">
        <v>5078</v>
      </c>
      <c r="J5429" s="77"/>
      <c r="K5429" s="77">
        <f ca="1">IF(ISERROR(MATCH([1]!WORKORDER[[#This Row],[TRAVELER]],[1]!Table1[TRAVELER],0)),K5429,"Shipped")</f>
        <v>0</v>
      </c>
      <c r="L5429" s="77">
        <f ca="1">+IF(ISERROR(MATCH([2]!WORKORDER[[#This Row],[TRAVELER]],[2]!Table1[TRAVELER],0)),L5429,#REF!)</f>
        <v>0</v>
      </c>
    </row>
    <row r="5430" spans="1:12" hidden="1" x14ac:dyDescent="0.25">
      <c r="A5430" s="77">
        <v>716164</v>
      </c>
      <c r="B5430" s="77" t="s">
        <v>5114</v>
      </c>
      <c r="C5430" s="77">
        <v>1311</v>
      </c>
      <c r="D5430" s="77"/>
      <c r="E5430" s="100">
        <v>890</v>
      </c>
      <c r="F5430" s="101">
        <v>12327</v>
      </c>
      <c r="G5430" s="102">
        <v>193665</v>
      </c>
      <c r="H5430" s="103">
        <v>46266</v>
      </c>
      <c r="I5430" s="104" t="s">
        <v>5115</v>
      </c>
      <c r="J5430" s="77"/>
      <c r="K5430" s="77" t="str">
        <f ca="1">IF(ISERROR(MATCH([1]!WORKORDER[[#This Row],[TRAVELER]],[1]!Table1[TRAVELER],0)),K5430,"Shipped")</f>
        <v>Shipped</v>
      </c>
      <c r="L5430" s="77">
        <f ca="1">+IF(ISERROR(MATCH([2]!WORKORDER[[#This Row],[TRAVELER]],[2]!Table1[TRAVELER],0)),L5430,#REF!)</f>
        <v>0</v>
      </c>
    </row>
    <row r="5431" spans="1:12" hidden="1" x14ac:dyDescent="0.25">
      <c r="A5431" s="77">
        <v>716165</v>
      </c>
      <c r="B5431" s="77" t="s">
        <v>5114</v>
      </c>
      <c r="C5431" s="77">
        <v>71</v>
      </c>
      <c r="D5431" s="77"/>
      <c r="E5431" s="100">
        <v>1060</v>
      </c>
      <c r="F5431" s="101">
        <v>14681</v>
      </c>
      <c r="G5431" s="102">
        <v>193665</v>
      </c>
      <c r="H5431" s="103">
        <v>46266</v>
      </c>
      <c r="I5431" s="104" t="s">
        <v>5116</v>
      </c>
      <c r="J5431" s="77"/>
      <c r="K5431" s="77" t="str">
        <f ca="1">IF(ISERROR(MATCH([1]!WORKORDER[[#This Row],[TRAVELER]],[1]!Table1[TRAVELER],0)),K5431,"Shipped")</f>
        <v>Shipped</v>
      </c>
      <c r="L5431" s="77">
        <f ca="1">+IF(ISERROR(MATCH([2]!WORKORDER[[#This Row],[TRAVELER]],[2]!Table1[TRAVELER],0)),L5431,#REF!)</f>
        <v>0</v>
      </c>
    </row>
    <row r="5432" spans="1:12" hidden="1" x14ac:dyDescent="0.25">
      <c r="A5432" s="77">
        <v>716175</v>
      </c>
      <c r="B5432" s="77" t="s">
        <v>5114</v>
      </c>
      <c r="C5432" s="77">
        <v>102</v>
      </c>
      <c r="D5432" s="77"/>
      <c r="E5432" s="100">
        <v>1024</v>
      </c>
      <c r="F5432" s="101">
        <v>14183</v>
      </c>
      <c r="G5432" s="102">
        <v>193665</v>
      </c>
      <c r="H5432" s="103">
        <v>46266</v>
      </c>
      <c r="I5432" s="104" t="s">
        <v>5117</v>
      </c>
      <c r="J5432" s="77"/>
      <c r="K5432" s="77" t="str">
        <f ca="1">IF(ISERROR(MATCH([1]!WORKORDER[[#This Row],[TRAVELER]],[1]!Table1[TRAVELER],0)),K5432,"Shipped")</f>
        <v>Shipped</v>
      </c>
      <c r="L5432" s="77">
        <f ca="1">+IF(ISERROR(MATCH([2]!WORKORDER[[#This Row],[TRAVELER]],[2]!Table1[TRAVELER],0)),L5432,#REF!)</f>
        <v>0</v>
      </c>
    </row>
    <row r="5433" spans="1:12" hidden="1" x14ac:dyDescent="0.25">
      <c r="A5433" s="77">
        <v>716284</v>
      </c>
      <c r="B5433" s="77" t="s">
        <v>5114</v>
      </c>
      <c r="C5433" s="77">
        <v>1656</v>
      </c>
      <c r="D5433" s="77"/>
      <c r="E5433" s="100">
        <v>962</v>
      </c>
      <c r="F5433" s="101">
        <v>13324</v>
      </c>
      <c r="G5433" s="102">
        <v>193665</v>
      </c>
      <c r="H5433" s="103">
        <v>46266</v>
      </c>
      <c r="I5433" s="104" t="s">
        <v>5118</v>
      </c>
      <c r="J5433" s="77"/>
      <c r="K5433" s="77" t="str">
        <f ca="1">IF(ISERROR(MATCH([1]!WORKORDER[[#This Row],[TRAVELER]],[1]!Table1[TRAVELER],0)),K5433,"Shipped")</f>
        <v>Shipped</v>
      </c>
      <c r="L5433" s="77">
        <f ca="1">+IF(ISERROR(MATCH([2]!WORKORDER[[#This Row],[TRAVELER]],[2]!Table1[TRAVELER],0)),L5433,#REF!)</f>
        <v>0</v>
      </c>
    </row>
    <row r="5434" spans="1:12" hidden="1" x14ac:dyDescent="0.25">
      <c r="A5434" s="77">
        <v>716285</v>
      </c>
      <c r="B5434" s="77" t="s">
        <v>5114</v>
      </c>
      <c r="C5434" s="77">
        <v>918</v>
      </c>
      <c r="D5434" s="77"/>
      <c r="E5434" s="100">
        <v>971</v>
      </c>
      <c r="F5434" s="101">
        <v>13449</v>
      </c>
      <c r="G5434" s="102">
        <v>193665</v>
      </c>
      <c r="H5434" s="103">
        <v>46266</v>
      </c>
      <c r="I5434" s="104" t="s">
        <v>5119</v>
      </c>
      <c r="J5434" s="77"/>
      <c r="K5434" s="77" t="str">
        <f ca="1">IF(ISERROR(MATCH([1]!WORKORDER[[#This Row],[TRAVELER]],[1]!Table1[TRAVELER],0)),K5434,"Shipped")</f>
        <v>Shipped</v>
      </c>
      <c r="L5434" s="77">
        <f ca="1">+IF(ISERROR(MATCH([2]!WORKORDER[[#This Row],[TRAVELER]],[2]!Table1[TRAVELER],0)),L5434,#REF!)</f>
        <v>0</v>
      </c>
    </row>
    <row r="5435" spans="1:12" hidden="1" x14ac:dyDescent="0.25">
      <c r="A5435" s="77">
        <v>716286</v>
      </c>
      <c r="B5435" s="77" t="s">
        <v>5114</v>
      </c>
      <c r="C5435" s="77">
        <v>62</v>
      </c>
      <c r="D5435" s="77"/>
      <c r="E5435" s="100">
        <v>937</v>
      </c>
      <c r="F5435" s="101">
        <v>12978</v>
      </c>
      <c r="G5435" s="102">
        <v>193665</v>
      </c>
      <c r="H5435" s="103">
        <v>46266</v>
      </c>
      <c r="I5435" s="104" t="s">
        <v>5090</v>
      </c>
      <c r="J5435" s="77"/>
      <c r="K5435" s="77" t="str">
        <f ca="1">IF(ISERROR(MATCH([1]!WORKORDER[[#This Row],[TRAVELER]],[1]!Table1[TRAVELER],0)),K5435,"Shipped")</f>
        <v>Shipped</v>
      </c>
      <c r="L5435" s="77">
        <f ca="1">+IF(ISERROR(MATCH([2]!WORKORDER[[#This Row],[TRAVELER]],[2]!Table1[TRAVELER],0)),L5435,#REF!)</f>
        <v>0</v>
      </c>
    </row>
    <row r="5436" spans="1:12" hidden="1" x14ac:dyDescent="0.25">
      <c r="A5436" s="77">
        <v>716287</v>
      </c>
      <c r="B5436" s="77" t="s">
        <v>5114</v>
      </c>
      <c r="C5436" s="77">
        <v>1346</v>
      </c>
      <c r="D5436" s="77"/>
      <c r="E5436" s="100">
        <v>993</v>
      </c>
      <c r="F5436" s="101">
        <v>13750</v>
      </c>
      <c r="G5436" s="102">
        <v>193665</v>
      </c>
      <c r="H5436" s="103">
        <v>46266</v>
      </c>
      <c r="I5436" s="104" t="s">
        <v>5078</v>
      </c>
      <c r="J5436" s="77"/>
      <c r="K5436" s="77" t="str">
        <f ca="1">IF(ISERROR(MATCH([1]!WORKORDER[[#This Row],[TRAVELER]],[1]!Table1[TRAVELER],0)),K5436,"Shipped")</f>
        <v>Shipped</v>
      </c>
      <c r="L5436" s="77">
        <f ca="1">+IF(ISERROR(MATCH([2]!WORKORDER[[#This Row],[TRAVELER]],[2]!Table1[TRAVELER],0)),L5436,#REF!)</f>
        <v>0</v>
      </c>
    </row>
    <row r="5437" spans="1:12" hidden="1" x14ac:dyDescent="0.25">
      <c r="A5437" s="77">
        <v>716955</v>
      </c>
      <c r="B5437" s="77" t="s">
        <v>1888</v>
      </c>
      <c r="C5437" s="77">
        <v>1771</v>
      </c>
      <c r="D5437" s="77"/>
      <c r="E5437" s="100">
        <v>488</v>
      </c>
      <c r="F5437" s="101">
        <v>21883</v>
      </c>
      <c r="G5437" s="102">
        <v>193665</v>
      </c>
      <c r="H5437" s="103">
        <v>46266</v>
      </c>
      <c r="I5437" s="104" t="s">
        <v>5103</v>
      </c>
      <c r="J5437" s="77"/>
      <c r="K5437" s="77" t="str">
        <f ca="1">IF(ISERROR(MATCH([1]!WORKORDER[[#This Row],[TRAVELER]],[1]!Table1[TRAVELER],0)),K5437,"Shipped")</f>
        <v>Shipped</v>
      </c>
      <c r="L5437" s="77">
        <f ca="1">+IF(ISERROR(MATCH([2]!WORKORDER[[#This Row],[TRAVELER]],[2]!Table1[TRAVELER],0)),L5437,#REF!)</f>
        <v>0</v>
      </c>
    </row>
    <row r="5438" spans="1:12" x14ac:dyDescent="0.25">
      <c r="A5438" s="77">
        <v>717567</v>
      </c>
      <c r="B5438" s="77" t="s">
        <v>5100</v>
      </c>
      <c r="C5438" s="77">
        <v>1621</v>
      </c>
      <c r="D5438" s="77"/>
      <c r="E5438" s="100">
        <v>750</v>
      </c>
      <c r="F5438" s="101">
        <v>26786</v>
      </c>
      <c r="G5438" s="102">
        <v>193665</v>
      </c>
      <c r="H5438" s="103">
        <v>46266</v>
      </c>
      <c r="I5438" s="104" t="s">
        <v>5120</v>
      </c>
      <c r="J5438" s="77"/>
      <c r="K5438" s="77">
        <f ca="1">IF(ISERROR(MATCH([1]!WORKORDER[[#This Row],[TRAVELER]],[1]!Table1[TRAVELER],0)),K5438,"Shipped")</f>
        <v>0</v>
      </c>
      <c r="L5438" s="77">
        <f ca="1">+IF(ISERROR(MATCH([1]!WORKORDER[[#This Row],[TRAVELER]],[1]!Table1[TRAVELER],0)),L5438,#REF!)</f>
        <v>0</v>
      </c>
    </row>
    <row r="5439" spans="1:12" x14ac:dyDescent="0.25">
      <c r="A5439" s="77">
        <v>717852</v>
      </c>
      <c r="B5439" s="77" t="s">
        <v>946</v>
      </c>
      <c r="C5439" s="77">
        <v>680</v>
      </c>
      <c r="D5439" s="77"/>
      <c r="E5439" s="100">
        <v>1030</v>
      </c>
      <c r="F5439" s="101">
        <v>66883</v>
      </c>
      <c r="G5439" s="102">
        <v>193665</v>
      </c>
      <c r="H5439" s="103">
        <v>46266</v>
      </c>
      <c r="I5439" s="104" t="s">
        <v>5121</v>
      </c>
      <c r="J5439" s="77"/>
      <c r="K5439" s="77">
        <f ca="1">IF(ISERROR(MATCH([1]!WORKORDER[[#This Row],[TRAVELER]],[1]!Table1[TRAVELER],0)),K5439,"Shipped")</f>
        <v>0</v>
      </c>
      <c r="L5439" s="77">
        <f ca="1">+IF(ISERROR(MATCH([1]!WORKORDER[[#This Row],[TRAVELER]],[1]!Table1[TRAVELER],0)),L5439,#REF!)</f>
        <v>0</v>
      </c>
    </row>
    <row r="5440" spans="1:12" x14ac:dyDescent="0.25">
      <c r="A5440" s="77">
        <v>717853</v>
      </c>
      <c r="B5440" s="77" t="s">
        <v>946</v>
      </c>
      <c r="C5440" s="77">
        <v>389</v>
      </c>
      <c r="D5440" s="77"/>
      <c r="E5440" s="100">
        <v>1017</v>
      </c>
      <c r="F5440" s="101">
        <v>66039</v>
      </c>
      <c r="G5440" s="102">
        <v>193665</v>
      </c>
      <c r="H5440" s="103">
        <v>46266</v>
      </c>
      <c r="I5440" s="104" t="s">
        <v>5122</v>
      </c>
      <c r="J5440" s="77"/>
      <c r="K5440" s="77">
        <f ca="1">IF(ISERROR(MATCH([1]!WORKORDER[[#This Row],[TRAVELER]],[1]!Table1[TRAVELER],0)),K5440,"Shipped")</f>
        <v>0</v>
      </c>
      <c r="L5440" s="77">
        <f ca="1">+IF(ISERROR(MATCH([1]!WORKORDER[[#This Row],[TRAVELER]],[1]!Table1[TRAVELER],0)),L5440,#REF!)</f>
        <v>0</v>
      </c>
    </row>
    <row r="5441" spans="1:12" x14ac:dyDescent="0.25">
      <c r="A5441" s="77">
        <v>717854</v>
      </c>
      <c r="B5441" s="77" t="s">
        <v>946</v>
      </c>
      <c r="C5441" s="77">
        <v>1821</v>
      </c>
      <c r="D5441" s="77"/>
      <c r="E5441" s="100">
        <v>1019</v>
      </c>
      <c r="F5441" s="101">
        <v>66169</v>
      </c>
      <c r="G5441" s="102">
        <v>193665</v>
      </c>
      <c r="H5441" s="103">
        <v>46266</v>
      </c>
      <c r="I5441" s="104" t="s">
        <v>5123</v>
      </c>
      <c r="J5441" s="77"/>
      <c r="K5441" s="77">
        <f ca="1">IF(ISERROR(MATCH([1]!WORKORDER[[#This Row],[TRAVELER]],[1]!Table1[TRAVELER],0)),K5441,"Shipped")</f>
        <v>0</v>
      </c>
      <c r="L5441" s="77">
        <f ca="1">+IF(ISERROR(MATCH([1]!WORKORDER[[#This Row],[TRAVELER]],[1]!Table1[TRAVELER],0)),L5441,#REF!)</f>
        <v>0</v>
      </c>
    </row>
    <row r="5442" spans="1:12" x14ac:dyDescent="0.25">
      <c r="A5442" s="77">
        <v>717855</v>
      </c>
      <c r="B5442" s="77" t="s">
        <v>946</v>
      </c>
      <c r="C5442" s="77">
        <v>862</v>
      </c>
      <c r="D5442" s="77"/>
      <c r="E5442" s="100">
        <v>1022</v>
      </c>
      <c r="F5442" s="101">
        <v>66364</v>
      </c>
      <c r="G5442" s="102">
        <v>193665</v>
      </c>
      <c r="H5442" s="103">
        <v>46266</v>
      </c>
      <c r="I5442" s="104" t="s">
        <v>5124</v>
      </c>
      <c r="J5442" s="77"/>
      <c r="K5442" s="77">
        <f ca="1">IF(ISERROR(MATCH([1]!WORKORDER[[#This Row],[TRAVELER]],[1]!Table1[TRAVELER],0)),K5442,"Shipped")</f>
        <v>0</v>
      </c>
      <c r="L5442" s="77">
        <f ca="1">+IF(ISERROR(MATCH([1]!WORKORDER[[#This Row],[TRAVELER]],[1]!Table1[TRAVELER],0)),L5442,#REF!)</f>
        <v>0</v>
      </c>
    </row>
    <row r="5443" spans="1:12" x14ac:dyDescent="0.25">
      <c r="A5443" s="77">
        <v>716353</v>
      </c>
      <c r="B5443" s="77" t="s">
        <v>976</v>
      </c>
      <c r="C5443" s="77">
        <v>590</v>
      </c>
      <c r="E5443" s="76">
        <v>1147</v>
      </c>
      <c r="F5443" s="144">
        <v>15799</v>
      </c>
      <c r="G5443" s="76">
        <v>193666</v>
      </c>
      <c r="H5443" s="145">
        <v>46266</v>
      </c>
      <c r="I5443" s="76" t="s">
        <v>5125</v>
      </c>
      <c r="K5443" s="76">
        <f ca="1">+IF(ISERROR(MATCH([2]!WORKORDER[[#This Row],[TRAVELER]],[2]!Table1[TRAVELER],0)),K5443,"Shipped")</f>
        <v>0</v>
      </c>
      <c r="L5443" s="76">
        <f ca="1">+IF(ISERROR(MATCH([2]!WORKORDER[[#This Row],[TRAVELER]],[2]!Table1[TRAVELER],0)),L5443,#REF!)</f>
        <v>0</v>
      </c>
    </row>
    <row r="5444" spans="1:12" x14ac:dyDescent="0.25">
      <c r="A5444" s="77">
        <v>716354</v>
      </c>
      <c r="B5444" s="77" t="s">
        <v>976</v>
      </c>
      <c r="C5444" s="77">
        <v>705</v>
      </c>
      <c r="E5444" s="76">
        <v>1127</v>
      </c>
      <c r="F5444" s="144">
        <v>15523</v>
      </c>
      <c r="G5444" s="76">
        <v>193666</v>
      </c>
      <c r="H5444" s="145">
        <v>46266</v>
      </c>
      <c r="I5444" s="76" t="s">
        <v>5126</v>
      </c>
      <c r="K5444" s="76">
        <f ca="1">+IF(ISERROR(MATCH([2]!WORKORDER[[#This Row],[TRAVELER]],[2]!Table1[TRAVELER],0)),K5444,"Shipped")</f>
        <v>0</v>
      </c>
      <c r="L5444" s="76">
        <f ca="1">+IF(ISERROR(MATCH([2]!WORKORDER[[#This Row],[TRAVELER]],[2]!Table1[TRAVELER],0)),L5444,#REF!)</f>
        <v>0</v>
      </c>
    </row>
    <row r="5445" spans="1:12" x14ac:dyDescent="0.25">
      <c r="A5445" s="77">
        <v>716355</v>
      </c>
      <c r="B5445" s="77" t="s">
        <v>976</v>
      </c>
      <c r="C5445" s="77">
        <v>845</v>
      </c>
      <c r="E5445" s="76">
        <v>1145</v>
      </c>
      <c r="F5445" s="144">
        <v>15771</v>
      </c>
      <c r="G5445" s="76">
        <v>193666</v>
      </c>
      <c r="H5445" s="145">
        <v>46266</v>
      </c>
      <c r="I5445" s="76" t="s">
        <v>5127</v>
      </c>
      <c r="K5445" s="76">
        <f ca="1">+IF(ISERROR(MATCH([2]!WORKORDER[[#This Row],[TRAVELER]],[2]!Table1[TRAVELER],0)),K5445,"Shipped")</f>
        <v>0</v>
      </c>
      <c r="L5445" s="76">
        <f ca="1">+IF(ISERROR(MATCH([2]!WORKORDER[[#This Row],[TRAVELER]],[2]!Table1[TRAVELER],0)),L5445,#REF!)</f>
        <v>0</v>
      </c>
    </row>
    <row r="5446" spans="1:12" x14ac:dyDescent="0.25">
      <c r="A5446" s="77">
        <v>716356</v>
      </c>
      <c r="B5446" s="77" t="s">
        <v>976</v>
      </c>
      <c r="C5446" s="77">
        <v>827</v>
      </c>
      <c r="E5446" s="76">
        <v>1146</v>
      </c>
      <c r="F5446" s="144">
        <v>15785</v>
      </c>
      <c r="G5446" s="76">
        <v>193666</v>
      </c>
      <c r="H5446" s="145">
        <v>46266</v>
      </c>
      <c r="I5446" s="76" t="s">
        <v>5128</v>
      </c>
      <c r="K5446" s="76">
        <f ca="1">+IF(ISERROR(MATCH([2]!WORKORDER[[#This Row],[TRAVELER]],[2]!Table1[TRAVELER],0)),K5446,"Shipped")</f>
        <v>0</v>
      </c>
      <c r="L5446" s="76">
        <f ca="1">+IF(ISERROR(MATCH([2]!WORKORDER[[#This Row],[TRAVELER]],[2]!Table1[TRAVELER],0)),L5446,#REF!)</f>
        <v>0</v>
      </c>
    </row>
    <row r="5447" spans="1:12" x14ac:dyDescent="0.25">
      <c r="A5447" s="77">
        <v>716357</v>
      </c>
      <c r="B5447" s="77" t="s">
        <v>976</v>
      </c>
      <c r="C5447" s="77">
        <v>1523</v>
      </c>
      <c r="E5447" s="76">
        <v>1184</v>
      </c>
      <c r="F5447" s="144">
        <v>16309</v>
      </c>
      <c r="G5447" s="76">
        <v>193666</v>
      </c>
      <c r="H5447" s="145">
        <v>46266</v>
      </c>
      <c r="I5447" s="76" t="s">
        <v>5129</v>
      </c>
      <c r="K5447" s="76">
        <f ca="1">+IF(ISERROR(MATCH([2]!WORKORDER[[#This Row],[TRAVELER]],[2]!Table1[TRAVELER],0)),K5447,"Shipped")</f>
        <v>0</v>
      </c>
      <c r="L5447" s="76">
        <f ca="1">+IF(ISERROR(MATCH([2]!WORKORDER[[#This Row],[TRAVELER]],[2]!Table1[TRAVELER],0)),L5447,#REF!)</f>
        <v>0</v>
      </c>
    </row>
    <row r="5448" spans="1:12" x14ac:dyDescent="0.25">
      <c r="A5448" s="77">
        <v>716358</v>
      </c>
      <c r="B5448" s="77" t="s">
        <v>976</v>
      </c>
      <c r="C5448" s="77">
        <v>419</v>
      </c>
      <c r="E5448" s="76">
        <v>1096</v>
      </c>
      <c r="F5448" s="144">
        <v>15096</v>
      </c>
      <c r="G5448" s="76">
        <v>193666</v>
      </c>
      <c r="H5448" s="145">
        <v>46266</v>
      </c>
      <c r="I5448" s="76" t="s">
        <v>5130</v>
      </c>
      <c r="K5448" s="76">
        <f ca="1">+IF(ISERROR(MATCH([2]!WORKORDER[[#This Row],[TRAVELER]],[2]!Table1[TRAVELER],0)),K5448,"Shipped")</f>
        <v>0</v>
      </c>
      <c r="L5448" s="76">
        <f ca="1">+IF(ISERROR(MATCH([2]!WORKORDER[[#This Row],[TRAVELER]],[2]!Table1[TRAVELER],0)),L5448,#REF!)</f>
        <v>0</v>
      </c>
    </row>
    <row r="5449" spans="1:12" x14ac:dyDescent="0.25">
      <c r="A5449" s="77">
        <v>716359</v>
      </c>
      <c r="B5449" s="77" t="s">
        <v>976</v>
      </c>
      <c r="C5449" s="77">
        <v>895</v>
      </c>
      <c r="E5449" s="76">
        <v>1123</v>
      </c>
      <c r="F5449" s="144">
        <v>15468</v>
      </c>
      <c r="G5449" s="76">
        <v>193666</v>
      </c>
      <c r="H5449" s="145">
        <v>46266</v>
      </c>
      <c r="I5449" s="76" t="s">
        <v>5131</v>
      </c>
      <c r="K5449" s="76">
        <f ca="1">+IF(ISERROR(MATCH([2]!WORKORDER[[#This Row],[TRAVELER]],[2]!Table1[TRAVELER],0)),K5449,"Shipped")</f>
        <v>0</v>
      </c>
      <c r="L5449" s="76">
        <f ca="1">+IF(ISERROR(MATCH([2]!WORKORDER[[#This Row],[TRAVELER]],[2]!Table1[TRAVELER],0)),L5449,#REF!)</f>
        <v>0</v>
      </c>
    </row>
    <row r="5450" spans="1:12" x14ac:dyDescent="0.25">
      <c r="A5450" s="77">
        <v>716360</v>
      </c>
      <c r="B5450" s="77" t="s">
        <v>976</v>
      </c>
      <c r="C5450" s="77">
        <v>657</v>
      </c>
      <c r="E5450" s="76">
        <v>1156</v>
      </c>
      <c r="F5450" s="144">
        <v>15923</v>
      </c>
      <c r="G5450" s="76">
        <v>193666</v>
      </c>
      <c r="H5450" s="145">
        <v>46266</v>
      </c>
      <c r="I5450" s="76" t="s">
        <v>5132</v>
      </c>
      <c r="K5450" s="76">
        <f ca="1">+IF(ISERROR(MATCH([2]!WORKORDER[[#This Row],[TRAVELER]],[2]!Table1[TRAVELER],0)),K5450,"Shipped")</f>
        <v>0</v>
      </c>
      <c r="L5450" s="76">
        <f ca="1">+IF(ISERROR(MATCH([2]!WORKORDER[[#This Row],[TRAVELER]],[2]!Table1[TRAVELER],0)),L5450,#REF!)</f>
        <v>0</v>
      </c>
    </row>
    <row r="5451" spans="1:12" x14ac:dyDescent="0.25">
      <c r="A5451" s="77">
        <v>716361</v>
      </c>
      <c r="B5451" s="77" t="s">
        <v>976</v>
      </c>
      <c r="C5451" s="77">
        <v>713</v>
      </c>
      <c r="E5451" s="76">
        <v>1094</v>
      </c>
      <c r="F5451" s="144">
        <v>15069</v>
      </c>
      <c r="G5451" s="76">
        <v>193666</v>
      </c>
      <c r="H5451" s="145">
        <v>46266</v>
      </c>
      <c r="I5451" s="76" t="s">
        <v>5133</v>
      </c>
      <c r="K5451" s="76">
        <f ca="1">+IF(ISERROR(MATCH([2]!WORKORDER[[#This Row],[TRAVELER]],[2]!Table1[TRAVELER],0)),K5451,"Shipped")</f>
        <v>0</v>
      </c>
      <c r="L5451" s="76">
        <f ca="1">+IF(ISERROR(MATCH([2]!WORKORDER[[#This Row],[TRAVELER]],[2]!Table1[TRAVELER],0)),L5451,#REF!)</f>
        <v>0</v>
      </c>
    </row>
    <row r="5452" spans="1:12" x14ac:dyDescent="0.25">
      <c r="A5452" s="77">
        <v>716362</v>
      </c>
      <c r="B5452" s="77" t="s">
        <v>976</v>
      </c>
      <c r="C5452" s="77">
        <v>1768</v>
      </c>
      <c r="E5452" s="76">
        <v>1221</v>
      </c>
      <c r="F5452" s="144">
        <v>16818</v>
      </c>
      <c r="G5452" s="76">
        <v>193666</v>
      </c>
      <c r="H5452" s="145">
        <v>46266</v>
      </c>
      <c r="I5452" s="76" t="s">
        <v>5134</v>
      </c>
      <c r="K5452" s="76">
        <f ca="1">+IF(ISERROR(MATCH([2]!WORKORDER[[#This Row],[TRAVELER]],[2]!Table1[TRAVELER],0)),K5452,"Shipped")</f>
        <v>0</v>
      </c>
      <c r="L5452" s="76">
        <f ca="1">+IF(ISERROR(MATCH([2]!WORKORDER[[#This Row],[TRAVELER]],[2]!Table1[TRAVELER],0)),L5452,#REF!)</f>
        <v>0</v>
      </c>
    </row>
    <row r="5453" spans="1:12" x14ac:dyDescent="0.25">
      <c r="A5453" s="77">
        <v>716363</v>
      </c>
      <c r="B5453" s="77" t="s">
        <v>976</v>
      </c>
      <c r="C5453" s="77">
        <v>1057</v>
      </c>
      <c r="E5453" s="76">
        <v>1121</v>
      </c>
      <c r="F5453" s="144">
        <v>15441</v>
      </c>
      <c r="G5453" s="76">
        <v>193666</v>
      </c>
      <c r="H5453" s="145">
        <v>46266</v>
      </c>
      <c r="I5453" s="76" t="s">
        <v>5135</v>
      </c>
      <c r="K5453" s="76">
        <f ca="1">+IF(ISERROR(MATCH([2]!WORKORDER[[#This Row],[TRAVELER]],[2]!Table1[TRAVELER],0)),K5453,"Shipped")</f>
        <v>0</v>
      </c>
      <c r="L5453" s="76">
        <f ca="1">+IF(ISERROR(MATCH([2]!WORKORDER[[#This Row],[TRAVELER]],[2]!Table1[TRAVELER],0)),L5453,#REF!)</f>
        <v>0</v>
      </c>
    </row>
    <row r="5454" spans="1:12" x14ac:dyDescent="0.25">
      <c r="A5454" s="77">
        <v>716365</v>
      </c>
      <c r="B5454" s="77" t="s">
        <v>976</v>
      </c>
      <c r="C5454" s="77">
        <v>330</v>
      </c>
      <c r="E5454" s="76">
        <v>1118</v>
      </c>
      <c r="F5454" s="144">
        <v>15399</v>
      </c>
      <c r="G5454" s="76">
        <v>193666</v>
      </c>
      <c r="H5454" s="145">
        <v>46266</v>
      </c>
      <c r="I5454" s="76" t="s">
        <v>5136</v>
      </c>
      <c r="K5454" s="76">
        <f ca="1">+IF(ISERROR(MATCH([2]!WORKORDER[[#This Row],[TRAVELER]],[2]!Table1[TRAVELER],0)),K5454,"Shipped")</f>
        <v>0</v>
      </c>
      <c r="L5454" s="76">
        <f ca="1">+IF(ISERROR(MATCH([2]!WORKORDER[[#This Row],[TRAVELER]],[2]!Table1[TRAVELER],0)),L5454,#REF!)</f>
        <v>0</v>
      </c>
    </row>
    <row r="5455" spans="1:12" x14ac:dyDescent="0.25">
      <c r="A5455" s="77">
        <v>716366</v>
      </c>
      <c r="B5455" s="77" t="s">
        <v>976</v>
      </c>
      <c r="C5455" s="77">
        <v>1355</v>
      </c>
      <c r="E5455" s="76">
        <v>1160</v>
      </c>
      <c r="F5455" s="144">
        <v>15978</v>
      </c>
      <c r="G5455" s="76">
        <v>193666</v>
      </c>
      <c r="H5455" s="145">
        <v>46266</v>
      </c>
      <c r="I5455" s="76" t="s">
        <v>5137</v>
      </c>
      <c r="K5455" s="76">
        <f ca="1">+IF(ISERROR(MATCH([2]!WORKORDER[[#This Row],[TRAVELER]],[2]!Table1[TRAVELER],0)),K5455,"Shipped")</f>
        <v>0</v>
      </c>
      <c r="L5455" s="76">
        <f ca="1">+IF(ISERROR(MATCH([2]!WORKORDER[[#This Row],[TRAVELER]],[2]!Table1[TRAVELER],0)),L5455,#REF!)</f>
        <v>0</v>
      </c>
    </row>
    <row r="5456" spans="1:12" x14ac:dyDescent="0.25">
      <c r="A5456" s="77">
        <v>716367</v>
      </c>
      <c r="B5456" s="77" t="s">
        <v>976</v>
      </c>
      <c r="C5456" s="77">
        <v>839</v>
      </c>
      <c r="E5456" s="76">
        <v>1132</v>
      </c>
      <c r="F5456" s="144">
        <v>15592</v>
      </c>
      <c r="G5456" s="76">
        <v>193666</v>
      </c>
      <c r="H5456" s="145">
        <v>46266</v>
      </c>
      <c r="I5456" s="76" t="s">
        <v>5138</v>
      </c>
      <c r="K5456" s="76">
        <f ca="1">+IF(ISERROR(MATCH([2]!WORKORDER[[#This Row],[TRAVELER]],[2]!Table1[TRAVELER],0)),K5456,"Shipped")</f>
        <v>0</v>
      </c>
      <c r="L5456" s="76">
        <f ca="1">+IF(ISERROR(MATCH([2]!WORKORDER[[#This Row],[TRAVELER]],[2]!Table1[TRAVELER],0)),L5456,#REF!)</f>
        <v>0</v>
      </c>
    </row>
    <row r="5457" spans="1:12" x14ac:dyDescent="0.25">
      <c r="A5457" s="77">
        <v>716918</v>
      </c>
      <c r="B5457" s="77">
        <v>11549170</v>
      </c>
      <c r="C5457" s="77">
        <v>342</v>
      </c>
      <c r="E5457" s="76">
        <v>1132</v>
      </c>
      <c r="F5457" s="144">
        <v>14720</v>
      </c>
      <c r="G5457" s="76">
        <v>193666</v>
      </c>
      <c r="H5457" s="145">
        <v>46266</v>
      </c>
      <c r="I5457" s="76" t="s">
        <v>5139</v>
      </c>
      <c r="K5457" s="76">
        <f ca="1">+IF(ISERROR(MATCH([2]!WORKORDER[[#This Row],[TRAVELER]],[2]!Table1[TRAVELER],0)),K5457,"Shipped")</f>
        <v>0</v>
      </c>
      <c r="L5457" s="76">
        <f ca="1">+IF(ISERROR(MATCH([2]!WORKORDER[[#This Row],[TRAVELER]],[2]!Table1[TRAVELER],0)),L5457,#REF!)</f>
        <v>0</v>
      </c>
    </row>
    <row r="5458" spans="1:12" x14ac:dyDescent="0.25">
      <c r="A5458" s="77">
        <v>716919</v>
      </c>
      <c r="B5458" s="77">
        <v>11549170</v>
      </c>
      <c r="C5458" s="77">
        <v>65</v>
      </c>
      <c r="E5458" s="76">
        <v>1116</v>
      </c>
      <c r="F5458" s="144">
        <v>14512</v>
      </c>
      <c r="G5458" s="76">
        <v>193666</v>
      </c>
      <c r="H5458" s="145">
        <v>46266</v>
      </c>
      <c r="I5458" s="76" t="s">
        <v>5140</v>
      </c>
      <c r="K5458" s="76">
        <f ca="1">+IF(ISERROR(MATCH([2]!WORKORDER[[#This Row],[TRAVELER]],[2]!Table1[TRAVELER],0)),K5458,"Shipped")</f>
        <v>0</v>
      </c>
      <c r="L5458" s="76">
        <f ca="1">+IF(ISERROR(MATCH([2]!WORKORDER[[#This Row],[TRAVELER]],[2]!Table1[TRAVELER],0)),L5458,#REF!)</f>
        <v>0</v>
      </c>
    </row>
    <row r="5459" spans="1:12" hidden="1" x14ac:dyDescent="0.25">
      <c r="A5459" s="138"/>
      <c r="B5459" s="138"/>
      <c r="C5459" s="138"/>
      <c r="D5459" s="138"/>
      <c r="E5459" s="139"/>
      <c r="F5459" s="140"/>
      <c r="G5459" s="141"/>
      <c r="H5459" s="142"/>
      <c r="I5459" s="143"/>
      <c r="J5459" s="138"/>
      <c r="K5459" s="138"/>
      <c r="L5459" s="138"/>
    </row>
    <row r="5460" spans="1:12" hidden="1" x14ac:dyDescent="0.25">
      <c r="A5460" s="138"/>
      <c r="B5460" s="138"/>
      <c r="C5460" s="138"/>
      <c r="D5460" s="138"/>
      <c r="E5460" s="139"/>
      <c r="F5460" s="140"/>
      <c r="G5460" s="141"/>
      <c r="H5460" s="142"/>
      <c r="I5460" s="143"/>
      <c r="J5460" s="138"/>
      <c r="K5460" s="138"/>
      <c r="L5460" s="138"/>
    </row>
    <row r="5461" spans="1:12" hidden="1" x14ac:dyDescent="0.25">
      <c r="A5461" s="138"/>
      <c r="B5461" s="138"/>
      <c r="C5461" s="138"/>
      <c r="D5461" s="138"/>
      <c r="E5461" s="139"/>
      <c r="F5461" s="140"/>
      <c r="G5461" s="141"/>
      <c r="H5461" s="142"/>
      <c r="I5461" s="143"/>
      <c r="J5461" s="138"/>
      <c r="K5461" s="138"/>
      <c r="L5461" s="138"/>
    </row>
    <row r="5462" spans="1:12" hidden="1" x14ac:dyDescent="0.25">
      <c r="A5462" s="138"/>
      <c r="B5462" s="138"/>
      <c r="C5462" s="138"/>
      <c r="D5462" s="138"/>
      <c r="E5462" s="139"/>
      <c r="F5462" s="140"/>
      <c r="G5462" s="141"/>
      <c r="H5462" s="142"/>
      <c r="I5462" s="143"/>
      <c r="J5462" s="138"/>
      <c r="K5462" s="138"/>
      <c r="L5462" s="138"/>
    </row>
    <row r="5463" spans="1:12" hidden="1" x14ac:dyDescent="0.25">
      <c r="A5463" s="138"/>
      <c r="B5463" s="138"/>
      <c r="C5463" s="138"/>
      <c r="D5463" s="138"/>
      <c r="E5463" s="139"/>
      <c r="F5463" s="140"/>
      <c r="G5463" s="141"/>
      <c r="H5463" s="142"/>
      <c r="I5463" s="143"/>
      <c r="J5463" s="138"/>
      <c r="K5463" s="138"/>
      <c r="L5463" s="138"/>
    </row>
    <row r="5464" spans="1:12" hidden="1" x14ac:dyDescent="0.25">
      <c r="A5464" s="138"/>
      <c r="B5464" s="138"/>
      <c r="C5464" s="138"/>
      <c r="D5464" s="138"/>
      <c r="E5464" s="139"/>
      <c r="F5464" s="140"/>
      <c r="G5464" s="141"/>
      <c r="H5464" s="142"/>
      <c r="I5464" s="143"/>
      <c r="J5464" s="138"/>
      <c r="K5464" s="138"/>
      <c r="L5464" s="138"/>
    </row>
    <row r="5465" spans="1:12" hidden="1" x14ac:dyDescent="0.25">
      <c r="A5465" s="138"/>
      <c r="B5465" s="138"/>
      <c r="C5465" s="138"/>
      <c r="D5465" s="138"/>
      <c r="E5465" s="139"/>
      <c r="F5465" s="140"/>
      <c r="G5465" s="141"/>
      <c r="H5465" s="142"/>
      <c r="I5465" s="143"/>
      <c r="J5465" s="138"/>
      <c r="K5465" s="138"/>
      <c r="L5465" s="138"/>
    </row>
    <row r="5466" spans="1:12" hidden="1" x14ac:dyDescent="0.25">
      <c r="A5466" s="138"/>
      <c r="B5466" s="138"/>
      <c r="C5466" s="138"/>
      <c r="D5466" s="138"/>
      <c r="E5466" s="139"/>
      <c r="F5466" s="140"/>
      <c r="G5466" s="141"/>
      <c r="H5466" s="142"/>
      <c r="I5466" s="143"/>
      <c r="J5466" s="138"/>
      <c r="K5466" s="138"/>
      <c r="L5466" s="138"/>
    </row>
    <row r="5467" spans="1:12" hidden="1" x14ac:dyDescent="0.25">
      <c r="A5467" s="138"/>
      <c r="B5467" s="138"/>
      <c r="C5467" s="138"/>
      <c r="D5467" s="138"/>
      <c r="E5467" s="139"/>
      <c r="F5467" s="140"/>
      <c r="G5467" s="141"/>
      <c r="H5467" s="142"/>
      <c r="I5467" s="143"/>
      <c r="J5467" s="138"/>
      <c r="K5467" s="138"/>
      <c r="L5467" s="138"/>
    </row>
    <row r="5468" spans="1:12" hidden="1" x14ac:dyDescent="0.25">
      <c r="A5468" s="138"/>
      <c r="B5468" s="138"/>
      <c r="C5468" s="138"/>
      <c r="D5468" s="138"/>
      <c r="E5468" s="139"/>
      <c r="F5468" s="140"/>
      <c r="G5468" s="141"/>
      <c r="H5468" s="142"/>
      <c r="I5468" s="143"/>
      <c r="J5468" s="138"/>
      <c r="K5468" s="138"/>
      <c r="L5468" s="138"/>
    </row>
    <row r="5469" spans="1:12" hidden="1" x14ac:dyDescent="0.25">
      <c r="A5469" s="138"/>
      <c r="B5469" s="138"/>
      <c r="C5469" s="138"/>
      <c r="D5469" s="138"/>
      <c r="E5469" s="139"/>
      <c r="F5469" s="140"/>
      <c r="G5469" s="141"/>
      <c r="H5469" s="142"/>
      <c r="I5469" s="143"/>
      <c r="J5469" s="138"/>
      <c r="K5469" s="138"/>
      <c r="L5469" s="138"/>
    </row>
    <row r="5470" spans="1:12" hidden="1" x14ac:dyDescent="0.25">
      <c r="A5470" s="138"/>
      <c r="B5470" s="138"/>
      <c r="C5470" s="138"/>
      <c r="D5470" s="138"/>
      <c r="E5470" s="139"/>
      <c r="F5470" s="140"/>
      <c r="G5470" s="141"/>
      <c r="H5470" s="142"/>
      <c r="I5470" s="143"/>
      <c r="J5470" s="138"/>
      <c r="K5470" s="138"/>
      <c r="L5470" s="138"/>
    </row>
    <row r="5471" spans="1:12" hidden="1" x14ac:dyDescent="0.25">
      <c r="A5471" s="138"/>
      <c r="B5471" s="138"/>
      <c r="C5471" s="138"/>
      <c r="D5471" s="138"/>
      <c r="E5471" s="139"/>
      <c r="F5471" s="140"/>
      <c r="G5471" s="141"/>
      <c r="H5471" s="142"/>
      <c r="I5471" s="143"/>
      <c r="J5471" s="138"/>
      <c r="K5471" s="138"/>
      <c r="L5471" s="138"/>
    </row>
    <row r="5472" spans="1:12" hidden="1" x14ac:dyDescent="0.25">
      <c r="A5472" s="138"/>
      <c r="B5472" s="138"/>
      <c r="C5472" s="138"/>
      <c r="D5472" s="138"/>
      <c r="E5472" s="139"/>
      <c r="F5472" s="140"/>
      <c r="G5472" s="141"/>
      <c r="H5472" s="142"/>
      <c r="I5472" s="143"/>
      <c r="J5472" s="138"/>
      <c r="K5472" s="138"/>
      <c r="L5472" s="138"/>
    </row>
    <row r="5473" spans="1:12" hidden="1" x14ac:dyDescent="0.25">
      <c r="A5473" s="138"/>
      <c r="B5473" s="138"/>
      <c r="C5473" s="138"/>
      <c r="D5473" s="138"/>
      <c r="E5473" s="139"/>
      <c r="F5473" s="140"/>
      <c r="G5473" s="141"/>
      <c r="H5473" s="142"/>
      <c r="I5473" s="143"/>
      <c r="J5473" s="138"/>
      <c r="K5473" s="138"/>
      <c r="L5473" s="138"/>
    </row>
    <row r="5474" spans="1:12" hidden="1" x14ac:dyDescent="0.25">
      <c r="A5474" s="138"/>
      <c r="B5474" s="138"/>
      <c r="C5474" s="138"/>
      <c r="D5474" s="138"/>
      <c r="E5474" s="139"/>
      <c r="F5474" s="140"/>
      <c r="G5474" s="141"/>
      <c r="H5474" s="142"/>
      <c r="I5474" s="143"/>
      <c r="J5474" s="138"/>
      <c r="K5474" s="138"/>
      <c r="L5474" s="138"/>
    </row>
    <row r="5475" spans="1:12" hidden="1" x14ac:dyDescent="0.25">
      <c r="A5475" s="138"/>
      <c r="B5475" s="138"/>
      <c r="C5475" s="138"/>
      <c r="D5475" s="138"/>
      <c r="E5475" s="139"/>
      <c r="F5475" s="140"/>
      <c r="G5475" s="141"/>
      <c r="H5475" s="142"/>
      <c r="I5475" s="143"/>
      <c r="J5475" s="138"/>
      <c r="K5475" s="138"/>
      <c r="L5475" s="138"/>
    </row>
    <row r="5476" spans="1:12" hidden="1" x14ac:dyDescent="0.25">
      <c r="A5476" s="138"/>
      <c r="B5476" s="138"/>
      <c r="C5476" s="138"/>
      <c r="D5476" s="138"/>
      <c r="E5476" s="139"/>
      <c r="F5476" s="140"/>
      <c r="G5476" s="141"/>
      <c r="H5476" s="142"/>
      <c r="I5476" s="143"/>
      <c r="J5476" s="138"/>
      <c r="K5476" s="138"/>
      <c r="L5476" s="138"/>
    </row>
    <row r="5477" spans="1:12" hidden="1" x14ac:dyDescent="0.25">
      <c r="A5477" s="138"/>
      <c r="B5477" s="138"/>
      <c r="C5477" s="138"/>
      <c r="D5477" s="138"/>
      <c r="E5477" s="139"/>
      <c r="F5477" s="140"/>
      <c r="G5477" s="141"/>
      <c r="H5477" s="142"/>
      <c r="I5477" s="143"/>
      <c r="J5477" s="138"/>
      <c r="K5477" s="138"/>
      <c r="L5477" s="138"/>
    </row>
    <row r="5478" spans="1:12" hidden="1" x14ac:dyDescent="0.25">
      <c r="A5478" s="138"/>
      <c r="B5478" s="138"/>
      <c r="C5478" s="138"/>
      <c r="D5478" s="138"/>
      <c r="E5478" s="139"/>
      <c r="F5478" s="140"/>
      <c r="G5478" s="141"/>
      <c r="H5478" s="142"/>
      <c r="I5478" s="143"/>
      <c r="J5478" s="138"/>
      <c r="K5478" s="138"/>
      <c r="L5478" s="138"/>
    </row>
    <row r="5479" spans="1:12" hidden="1" x14ac:dyDescent="0.25">
      <c r="A5479" s="138"/>
      <c r="B5479" s="138"/>
      <c r="C5479" s="138"/>
      <c r="D5479" s="138"/>
      <c r="E5479" s="139"/>
      <c r="F5479" s="140"/>
      <c r="G5479" s="141"/>
      <c r="H5479" s="142"/>
      <c r="I5479" s="143"/>
      <c r="J5479" s="138"/>
      <c r="K5479" s="138"/>
      <c r="L5479" s="138"/>
    </row>
    <row r="5480" spans="1:12" hidden="1" x14ac:dyDescent="0.25">
      <c r="A5480" s="138"/>
      <c r="B5480" s="138"/>
      <c r="C5480" s="138"/>
      <c r="D5480" s="138"/>
      <c r="E5480" s="139"/>
      <c r="F5480" s="140"/>
      <c r="G5480" s="141"/>
      <c r="H5480" s="142"/>
      <c r="I5480" s="143"/>
      <c r="J5480" s="138"/>
      <c r="K5480" s="138"/>
      <c r="L5480" s="138"/>
    </row>
    <row r="5481" spans="1:12" hidden="1" x14ac:dyDescent="0.25">
      <c r="A5481" s="138"/>
      <c r="B5481" s="138"/>
      <c r="C5481" s="138"/>
      <c r="D5481" s="138"/>
      <c r="E5481" s="139"/>
      <c r="F5481" s="140"/>
      <c r="G5481" s="141"/>
      <c r="H5481" s="142"/>
      <c r="I5481" s="143"/>
      <c r="J5481" s="138"/>
      <c r="K5481" s="138"/>
      <c r="L5481" s="138"/>
    </row>
    <row r="5482" spans="1:12" hidden="1" x14ac:dyDescent="0.25">
      <c r="A5482" s="138"/>
      <c r="B5482" s="138"/>
      <c r="C5482" s="138"/>
      <c r="D5482" s="138"/>
      <c r="E5482" s="139"/>
      <c r="F5482" s="140"/>
      <c r="G5482" s="141"/>
      <c r="H5482" s="142"/>
      <c r="I5482" s="143"/>
      <c r="J5482" s="138"/>
      <c r="K5482" s="138"/>
      <c r="L5482" s="138"/>
    </row>
    <row r="5483" spans="1:12" hidden="1" x14ac:dyDescent="0.25">
      <c r="A5483" s="138"/>
      <c r="B5483" s="138"/>
      <c r="C5483" s="138"/>
      <c r="D5483" s="138"/>
      <c r="E5483" s="139"/>
      <c r="F5483" s="140"/>
      <c r="G5483" s="141"/>
      <c r="H5483" s="142"/>
      <c r="I5483" s="143"/>
      <c r="J5483" s="138"/>
      <c r="K5483" s="138"/>
      <c r="L5483" s="138"/>
    </row>
    <row r="5484" spans="1:12" hidden="1" x14ac:dyDescent="0.25">
      <c r="A5484" s="138"/>
      <c r="B5484" s="138"/>
      <c r="C5484" s="138"/>
      <c r="D5484" s="138"/>
      <c r="E5484" s="139"/>
      <c r="F5484" s="140"/>
      <c r="G5484" s="141"/>
      <c r="H5484" s="142"/>
      <c r="I5484" s="143"/>
      <c r="J5484" s="138"/>
      <c r="K5484" s="138"/>
      <c r="L5484" s="138"/>
    </row>
    <row r="5485" spans="1:12" hidden="1" x14ac:dyDescent="0.25">
      <c r="A5485" s="138"/>
      <c r="B5485" s="138"/>
      <c r="C5485" s="138"/>
      <c r="D5485" s="138"/>
      <c r="E5485" s="139"/>
      <c r="F5485" s="140"/>
      <c r="G5485" s="141"/>
      <c r="H5485" s="142"/>
      <c r="I5485" s="143"/>
      <c r="J5485" s="138"/>
      <c r="K5485" s="138"/>
      <c r="L5485" s="138"/>
    </row>
    <row r="5486" spans="1:12" hidden="1" x14ac:dyDescent="0.25">
      <c r="A5486" s="138"/>
      <c r="B5486" s="138"/>
      <c r="C5486" s="138"/>
      <c r="D5486" s="138"/>
      <c r="E5486" s="139"/>
      <c r="F5486" s="140"/>
      <c r="G5486" s="141"/>
      <c r="H5486" s="142"/>
      <c r="I5486" s="143"/>
      <c r="J5486" s="138"/>
      <c r="K5486" s="138"/>
      <c r="L5486" s="138"/>
    </row>
    <row r="5487" spans="1:12" hidden="1" x14ac:dyDescent="0.25">
      <c r="A5487" s="138"/>
      <c r="B5487" s="138"/>
      <c r="C5487" s="138"/>
      <c r="D5487" s="138"/>
      <c r="E5487" s="139"/>
      <c r="F5487" s="140"/>
      <c r="G5487" s="141"/>
      <c r="H5487" s="142"/>
      <c r="I5487" s="143"/>
      <c r="J5487" s="138"/>
      <c r="K5487" s="138"/>
      <c r="L5487" s="138"/>
    </row>
    <row r="5488" spans="1:12" hidden="1" x14ac:dyDescent="0.25">
      <c r="A5488" s="138"/>
      <c r="B5488" s="138"/>
      <c r="C5488" s="138"/>
      <c r="D5488" s="138"/>
      <c r="E5488" s="139"/>
      <c r="F5488" s="140"/>
      <c r="G5488" s="141"/>
      <c r="H5488" s="142"/>
      <c r="I5488" s="143"/>
      <c r="J5488" s="138"/>
      <c r="K5488" s="138"/>
      <c r="L5488" s="138"/>
    </row>
    <row r="5489" spans="1:12" hidden="1" x14ac:dyDescent="0.25">
      <c r="A5489" s="138"/>
      <c r="B5489" s="138"/>
      <c r="C5489" s="138"/>
      <c r="D5489" s="138"/>
      <c r="E5489" s="139"/>
      <c r="F5489" s="140"/>
      <c r="G5489" s="141"/>
      <c r="H5489" s="142"/>
      <c r="I5489" s="143"/>
      <c r="J5489" s="138"/>
      <c r="K5489" s="138"/>
      <c r="L5489" s="138"/>
    </row>
    <row r="5490" spans="1:12" hidden="1" x14ac:dyDescent="0.25">
      <c r="A5490" s="138"/>
      <c r="B5490" s="138"/>
      <c r="C5490" s="138"/>
      <c r="D5490" s="138"/>
      <c r="E5490" s="139"/>
      <c r="F5490" s="140"/>
      <c r="G5490" s="141"/>
      <c r="H5490" s="142"/>
      <c r="I5490" s="143"/>
      <c r="J5490" s="138"/>
      <c r="K5490" s="138"/>
      <c r="L5490" s="138"/>
    </row>
    <row r="5491" spans="1:12" hidden="1" x14ac:dyDescent="0.25">
      <c r="A5491" s="138"/>
      <c r="B5491" s="138"/>
      <c r="C5491" s="138"/>
      <c r="D5491" s="138"/>
      <c r="E5491" s="139"/>
      <c r="F5491" s="140"/>
      <c r="G5491" s="141"/>
      <c r="H5491" s="142"/>
      <c r="I5491" s="143"/>
      <c r="J5491" s="138"/>
      <c r="K5491" s="138"/>
      <c r="L5491" s="138"/>
    </row>
    <row r="5492" spans="1:12" hidden="1" x14ac:dyDescent="0.25">
      <c r="A5492" s="138"/>
      <c r="B5492" s="138"/>
      <c r="C5492" s="138"/>
      <c r="D5492" s="138"/>
      <c r="E5492" s="139"/>
      <c r="F5492" s="140"/>
      <c r="G5492" s="141"/>
      <c r="H5492" s="142"/>
      <c r="I5492" s="143"/>
      <c r="J5492" s="138"/>
      <c r="K5492" s="138"/>
      <c r="L5492" s="138"/>
    </row>
    <row r="5493" spans="1:12" hidden="1" x14ac:dyDescent="0.25">
      <c r="A5493" s="138"/>
      <c r="B5493" s="138"/>
      <c r="C5493" s="138"/>
      <c r="D5493" s="138"/>
      <c r="E5493" s="139"/>
      <c r="F5493" s="140"/>
      <c r="G5493" s="141"/>
      <c r="H5493" s="142"/>
      <c r="I5493" s="143"/>
      <c r="J5493" s="138"/>
      <c r="K5493" s="138"/>
      <c r="L5493" s="138"/>
    </row>
    <row r="5494" spans="1:12" hidden="1" x14ac:dyDescent="0.25">
      <c r="A5494" s="138"/>
      <c r="B5494" s="138"/>
      <c r="C5494" s="138"/>
      <c r="D5494" s="138"/>
      <c r="E5494" s="139"/>
      <c r="F5494" s="140"/>
      <c r="G5494" s="141"/>
      <c r="H5494" s="142"/>
      <c r="I5494" s="143"/>
      <c r="J5494" s="138"/>
      <c r="K5494" s="138"/>
      <c r="L5494" s="138"/>
    </row>
    <row r="5495" spans="1:12" hidden="1" x14ac:dyDescent="0.25">
      <c r="A5495" s="138"/>
      <c r="B5495" s="138"/>
      <c r="C5495" s="138"/>
      <c r="D5495" s="138"/>
      <c r="E5495" s="139"/>
      <c r="F5495" s="140"/>
      <c r="G5495" s="141"/>
      <c r="H5495" s="142"/>
      <c r="I5495" s="143"/>
      <c r="J5495" s="138"/>
      <c r="K5495" s="138"/>
      <c r="L5495" s="138"/>
    </row>
    <row r="5496" spans="1:12" hidden="1" x14ac:dyDescent="0.25">
      <c r="A5496" s="138"/>
      <c r="B5496" s="138"/>
      <c r="C5496" s="138"/>
      <c r="D5496" s="138"/>
      <c r="E5496" s="139"/>
      <c r="F5496" s="140"/>
      <c r="G5496" s="141"/>
      <c r="H5496" s="142"/>
      <c r="I5496" s="143"/>
      <c r="J5496" s="138"/>
      <c r="K5496" s="138"/>
      <c r="L5496" s="138"/>
    </row>
    <row r="5497" spans="1:12" hidden="1" x14ac:dyDescent="0.25">
      <c r="A5497" s="138"/>
      <c r="B5497" s="138"/>
      <c r="C5497" s="138"/>
      <c r="D5497" s="138"/>
      <c r="E5497" s="139"/>
      <c r="F5497" s="140"/>
      <c r="G5497" s="141"/>
      <c r="H5497" s="142"/>
      <c r="I5497" s="143"/>
      <c r="J5497" s="138"/>
      <c r="K5497" s="138"/>
      <c r="L5497" s="138"/>
    </row>
    <row r="5498" spans="1:12" hidden="1" x14ac:dyDescent="0.25">
      <c r="A5498" s="138"/>
      <c r="B5498" s="138"/>
      <c r="C5498" s="138"/>
      <c r="D5498" s="138"/>
      <c r="E5498" s="139"/>
      <c r="F5498" s="140"/>
      <c r="G5498" s="141"/>
      <c r="H5498" s="142"/>
      <c r="I5498" s="143"/>
      <c r="J5498" s="138"/>
      <c r="K5498" s="138"/>
      <c r="L5498" s="138"/>
    </row>
    <row r="5499" spans="1:12" hidden="1" x14ac:dyDescent="0.25">
      <c r="A5499" s="138"/>
      <c r="B5499" s="138"/>
      <c r="C5499" s="138"/>
      <c r="D5499" s="138"/>
      <c r="E5499" s="139"/>
      <c r="F5499" s="140"/>
      <c r="G5499" s="141"/>
      <c r="H5499" s="142"/>
      <c r="I5499" s="143"/>
      <c r="J5499" s="138"/>
      <c r="K5499" s="138"/>
      <c r="L5499" s="138"/>
    </row>
    <row r="5500" spans="1:12" hidden="1" x14ac:dyDescent="0.25">
      <c r="A5500" s="138"/>
      <c r="B5500" s="138"/>
      <c r="C5500" s="138"/>
      <c r="D5500" s="138"/>
      <c r="E5500" s="139"/>
      <c r="F5500" s="140"/>
      <c r="G5500" s="141"/>
      <c r="H5500" s="142"/>
      <c r="I5500" s="143"/>
      <c r="J5500" s="138"/>
      <c r="K5500" s="138"/>
      <c r="L5500" s="138"/>
    </row>
    <row r="5501" spans="1:12" hidden="1" x14ac:dyDescent="0.25">
      <c r="A5501" s="138"/>
      <c r="B5501" s="138"/>
      <c r="C5501" s="138"/>
      <c r="D5501" s="138"/>
      <c r="E5501" s="139"/>
      <c r="F5501" s="140"/>
      <c r="G5501" s="141"/>
      <c r="H5501" s="142"/>
      <c r="I5501" s="143"/>
      <c r="J5501" s="138"/>
      <c r="K5501" s="138"/>
      <c r="L5501" s="138"/>
    </row>
    <row r="5502" spans="1:12" hidden="1" x14ac:dyDescent="0.25">
      <c r="A5502" s="138"/>
      <c r="B5502" s="138"/>
      <c r="C5502" s="138"/>
      <c r="D5502" s="138"/>
      <c r="E5502" s="139"/>
      <c r="F5502" s="140"/>
      <c r="G5502" s="141"/>
      <c r="H5502" s="142"/>
      <c r="I5502" s="143"/>
      <c r="J5502" s="138"/>
      <c r="K5502" s="138"/>
      <c r="L5502" s="138"/>
    </row>
    <row r="5503" spans="1:12" hidden="1" x14ac:dyDescent="0.25">
      <c r="A5503" s="138"/>
      <c r="B5503" s="138"/>
      <c r="C5503" s="138"/>
      <c r="D5503" s="138"/>
      <c r="E5503" s="139"/>
      <c r="F5503" s="140"/>
      <c r="G5503" s="141"/>
      <c r="H5503" s="142"/>
      <c r="I5503" s="143"/>
      <c r="J5503" s="138"/>
      <c r="K5503" s="138"/>
      <c r="L5503" s="138"/>
    </row>
    <row r="5504" spans="1:12" hidden="1" x14ac:dyDescent="0.25">
      <c r="A5504" s="138"/>
      <c r="B5504" s="138"/>
      <c r="C5504" s="138"/>
      <c r="D5504" s="138"/>
      <c r="E5504" s="139"/>
      <c r="F5504" s="140"/>
      <c r="G5504" s="141"/>
      <c r="H5504" s="142"/>
      <c r="I5504" s="143"/>
      <c r="J5504" s="138"/>
      <c r="K5504" s="138"/>
      <c r="L5504" s="138"/>
    </row>
    <row r="5505" spans="1:12" hidden="1" x14ac:dyDescent="0.25">
      <c r="A5505" s="138"/>
      <c r="B5505" s="138"/>
      <c r="C5505" s="138"/>
      <c r="D5505" s="138"/>
      <c r="E5505" s="139"/>
      <c r="F5505" s="140"/>
      <c r="G5505" s="141"/>
      <c r="H5505" s="142"/>
      <c r="I5505" s="143"/>
      <c r="J5505" s="138"/>
      <c r="K5505" s="138"/>
      <c r="L5505" s="138"/>
    </row>
    <row r="5506" spans="1:12" hidden="1" x14ac:dyDescent="0.25">
      <c r="A5506" s="138"/>
      <c r="B5506" s="138"/>
      <c r="C5506" s="138"/>
      <c r="D5506" s="138"/>
      <c r="E5506" s="139"/>
      <c r="F5506" s="140"/>
      <c r="G5506" s="141"/>
      <c r="H5506" s="142"/>
      <c r="I5506" s="143"/>
      <c r="J5506" s="138"/>
      <c r="K5506" s="138"/>
      <c r="L5506" s="138"/>
    </row>
    <row r="5507" spans="1:12" hidden="1" x14ac:dyDescent="0.25">
      <c r="A5507" s="138"/>
      <c r="B5507" s="138"/>
      <c r="C5507" s="138"/>
      <c r="D5507" s="138"/>
      <c r="E5507" s="139"/>
      <c r="F5507" s="140"/>
      <c r="G5507" s="141"/>
      <c r="H5507" s="142"/>
      <c r="I5507" s="143"/>
      <c r="J5507" s="138"/>
      <c r="K5507" s="138"/>
      <c r="L5507" s="138"/>
    </row>
    <row r="5508" spans="1:12" hidden="1" x14ac:dyDescent="0.25">
      <c r="A5508" s="138"/>
      <c r="B5508" s="138"/>
      <c r="C5508" s="138"/>
      <c r="D5508" s="138"/>
      <c r="E5508" s="139"/>
      <c r="F5508" s="140"/>
      <c r="G5508" s="141"/>
      <c r="H5508" s="142"/>
      <c r="I5508" s="143"/>
      <c r="J5508" s="138"/>
      <c r="K5508" s="138"/>
      <c r="L5508" s="138"/>
    </row>
    <row r="5509" spans="1:12" hidden="1" x14ac:dyDescent="0.25">
      <c r="A5509" s="138"/>
      <c r="B5509" s="138"/>
      <c r="C5509" s="138"/>
      <c r="D5509" s="138"/>
      <c r="E5509" s="139"/>
      <c r="F5509" s="140"/>
      <c r="G5509" s="141"/>
      <c r="H5509" s="142"/>
      <c r="I5509" s="143"/>
      <c r="J5509" s="138"/>
      <c r="K5509" s="138"/>
      <c r="L5509" s="138"/>
    </row>
    <row r="5510" spans="1:12" hidden="1" x14ac:dyDescent="0.25">
      <c r="A5510" s="138"/>
      <c r="B5510" s="138"/>
      <c r="C5510" s="138"/>
      <c r="D5510" s="138"/>
      <c r="E5510" s="139"/>
      <c r="F5510" s="140"/>
      <c r="G5510" s="141"/>
      <c r="H5510" s="142"/>
      <c r="I5510" s="143"/>
      <c r="J5510" s="138"/>
      <c r="K5510" s="138"/>
      <c r="L5510" s="138"/>
    </row>
    <row r="5511" spans="1:12" hidden="1" x14ac:dyDescent="0.25">
      <c r="A5511" s="138"/>
      <c r="B5511" s="138"/>
      <c r="C5511" s="138"/>
      <c r="D5511" s="138"/>
      <c r="E5511" s="139"/>
      <c r="F5511" s="140"/>
      <c r="G5511" s="141"/>
      <c r="H5511" s="142"/>
      <c r="I5511" s="143"/>
      <c r="J5511" s="138"/>
      <c r="K5511" s="138"/>
      <c r="L5511" s="138"/>
    </row>
    <row r="5512" spans="1:12" hidden="1" x14ac:dyDescent="0.25">
      <c r="A5512" s="138"/>
      <c r="B5512" s="138"/>
      <c r="C5512" s="138"/>
      <c r="D5512" s="138"/>
      <c r="E5512" s="139"/>
      <c r="F5512" s="140"/>
      <c r="G5512" s="141"/>
      <c r="H5512" s="142"/>
      <c r="I5512" s="143"/>
      <c r="J5512" s="138"/>
      <c r="K5512" s="138"/>
      <c r="L5512" s="138"/>
    </row>
    <row r="5513" spans="1:12" hidden="1" x14ac:dyDescent="0.25">
      <c r="A5513" s="138"/>
      <c r="B5513" s="138"/>
      <c r="C5513" s="138"/>
      <c r="D5513" s="138"/>
      <c r="E5513" s="139"/>
      <c r="F5513" s="140"/>
      <c r="G5513" s="141"/>
      <c r="H5513" s="142"/>
      <c r="I5513" s="143"/>
      <c r="J5513" s="138"/>
      <c r="K5513" s="138"/>
      <c r="L5513" s="138"/>
    </row>
    <row r="5514" spans="1:12" hidden="1" x14ac:dyDescent="0.25">
      <c r="A5514" s="138"/>
      <c r="B5514" s="138"/>
      <c r="C5514" s="138"/>
      <c r="D5514" s="138"/>
      <c r="E5514" s="139"/>
      <c r="F5514" s="140"/>
      <c r="G5514" s="141"/>
      <c r="H5514" s="142"/>
      <c r="I5514" s="143"/>
      <c r="J5514" s="138"/>
      <c r="K5514" s="138"/>
      <c r="L5514" s="138"/>
    </row>
    <row r="5515" spans="1:12" hidden="1" x14ac:dyDescent="0.25">
      <c r="A5515" s="138"/>
      <c r="B5515" s="138"/>
      <c r="C5515" s="138"/>
      <c r="D5515" s="138"/>
      <c r="E5515" s="139"/>
      <c r="F5515" s="140"/>
      <c r="G5515" s="141"/>
      <c r="H5515" s="142"/>
      <c r="I5515" s="143"/>
      <c r="J5515" s="138"/>
      <c r="K5515" s="138"/>
      <c r="L5515" s="138"/>
    </row>
    <row r="5516" spans="1:12" hidden="1" x14ac:dyDescent="0.25">
      <c r="A5516" s="138"/>
      <c r="B5516" s="138"/>
      <c r="C5516" s="138"/>
      <c r="D5516" s="138"/>
      <c r="E5516" s="139"/>
      <c r="F5516" s="140"/>
      <c r="G5516" s="141"/>
      <c r="H5516" s="142"/>
      <c r="I5516" s="143"/>
      <c r="J5516" s="138"/>
      <c r="K5516" s="138"/>
      <c r="L5516" s="138"/>
    </row>
    <row r="5517" spans="1:12" hidden="1" x14ac:dyDescent="0.25">
      <c r="A5517" s="138"/>
      <c r="B5517" s="138"/>
      <c r="C5517" s="138"/>
      <c r="D5517" s="138"/>
      <c r="E5517" s="139"/>
      <c r="F5517" s="140"/>
      <c r="G5517" s="141"/>
      <c r="H5517" s="142"/>
      <c r="I5517" s="143"/>
      <c r="J5517" s="138"/>
      <c r="K5517" s="138"/>
      <c r="L5517" s="138"/>
    </row>
    <row r="5518" spans="1:12" hidden="1" x14ac:dyDescent="0.25">
      <c r="A5518" s="138"/>
      <c r="B5518" s="138"/>
      <c r="C5518" s="138"/>
      <c r="D5518" s="138"/>
      <c r="E5518" s="139"/>
      <c r="F5518" s="140"/>
      <c r="G5518" s="141"/>
      <c r="H5518" s="142"/>
      <c r="I5518" s="143"/>
      <c r="J5518" s="138"/>
      <c r="K5518" s="138"/>
      <c r="L5518" s="138"/>
    </row>
    <row r="5519" spans="1:12" hidden="1" x14ac:dyDescent="0.25">
      <c r="A5519" s="138"/>
      <c r="B5519" s="138"/>
      <c r="C5519" s="138"/>
      <c r="D5519" s="138"/>
      <c r="E5519" s="139"/>
      <c r="F5519" s="140"/>
      <c r="G5519" s="141"/>
      <c r="H5519" s="142"/>
      <c r="I5519" s="143"/>
      <c r="J5519" s="138"/>
      <c r="K5519" s="138"/>
      <c r="L5519" s="138"/>
    </row>
    <row r="5520" spans="1:12" hidden="1" x14ac:dyDescent="0.25">
      <c r="A5520" s="138"/>
      <c r="B5520" s="138"/>
      <c r="C5520" s="138"/>
      <c r="D5520" s="138"/>
      <c r="E5520" s="139"/>
      <c r="F5520" s="140"/>
      <c r="G5520" s="141"/>
      <c r="H5520" s="142"/>
      <c r="I5520" s="143"/>
      <c r="J5520" s="138"/>
      <c r="K5520" s="138"/>
      <c r="L5520" s="138"/>
    </row>
    <row r="5521" spans="1:12" hidden="1" x14ac:dyDescent="0.25">
      <c r="A5521" s="138"/>
      <c r="B5521" s="138"/>
      <c r="C5521" s="138"/>
      <c r="D5521" s="138"/>
      <c r="E5521" s="139"/>
      <c r="F5521" s="140"/>
      <c r="G5521" s="141"/>
      <c r="H5521" s="142"/>
      <c r="I5521" s="143"/>
      <c r="J5521" s="138"/>
      <c r="K5521" s="138"/>
      <c r="L5521" s="138"/>
    </row>
    <row r="5522" spans="1:12" hidden="1" x14ac:dyDescent="0.25">
      <c r="A5522" s="138"/>
      <c r="B5522" s="138"/>
      <c r="C5522" s="138"/>
      <c r="D5522" s="138"/>
      <c r="E5522" s="139"/>
      <c r="F5522" s="140"/>
      <c r="G5522" s="141"/>
      <c r="H5522" s="142"/>
      <c r="I5522" s="143"/>
      <c r="J5522" s="138"/>
      <c r="K5522" s="138"/>
      <c r="L5522" s="138"/>
    </row>
    <row r="5523" spans="1:12" hidden="1" x14ac:dyDescent="0.25">
      <c r="A5523" s="138"/>
      <c r="B5523" s="138"/>
      <c r="C5523" s="138"/>
      <c r="D5523" s="138"/>
      <c r="E5523" s="139"/>
      <c r="F5523" s="140"/>
      <c r="G5523" s="141"/>
      <c r="H5523" s="142"/>
      <c r="I5523" s="143"/>
      <c r="J5523" s="138"/>
      <c r="K5523" s="138"/>
      <c r="L5523" s="138"/>
    </row>
    <row r="5524" spans="1:12" hidden="1" x14ac:dyDescent="0.25">
      <c r="A5524" s="138"/>
      <c r="B5524" s="138"/>
      <c r="C5524" s="138"/>
      <c r="D5524" s="138"/>
      <c r="E5524" s="139"/>
      <c r="F5524" s="140"/>
      <c r="G5524" s="141"/>
      <c r="H5524" s="142"/>
      <c r="I5524" s="143"/>
      <c r="J5524" s="138"/>
      <c r="K5524" s="138"/>
      <c r="L5524" s="138"/>
    </row>
    <row r="5525" spans="1:12" hidden="1" x14ac:dyDescent="0.25">
      <c r="A5525" s="138"/>
      <c r="B5525" s="138"/>
      <c r="C5525" s="138"/>
      <c r="D5525" s="138"/>
      <c r="E5525" s="139"/>
      <c r="F5525" s="140"/>
      <c r="G5525" s="141"/>
      <c r="H5525" s="142"/>
      <c r="I5525" s="143"/>
      <c r="J5525" s="138"/>
      <c r="K5525" s="138"/>
      <c r="L5525" s="138"/>
    </row>
    <row r="5526" spans="1:12" hidden="1" x14ac:dyDescent="0.25">
      <c r="A5526" s="138"/>
      <c r="B5526" s="138"/>
      <c r="C5526" s="138"/>
      <c r="D5526" s="138"/>
      <c r="E5526" s="139"/>
      <c r="F5526" s="140"/>
      <c r="G5526" s="141"/>
      <c r="H5526" s="142"/>
      <c r="I5526" s="143"/>
      <c r="J5526" s="138"/>
      <c r="K5526" s="138"/>
      <c r="L5526" s="138"/>
    </row>
    <row r="5527" spans="1:12" hidden="1" x14ac:dyDescent="0.25">
      <c r="A5527" s="138"/>
      <c r="B5527" s="138"/>
      <c r="C5527" s="138"/>
      <c r="D5527" s="138"/>
      <c r="E5527" s="139"/>
      <c r="F5527" s="140"/>
      <c r="G5527" s="141"/>
      <c r="H5527" s="142"/>
      <c r="I5527" s="143"/>
      <c r="J5527" s="138"/>
      <c r="K5527" s="138"/>
      <c r="L5527" s="138"/>
    </row>
    <row r="5528" spans="1:12" hidden="1" x14ac:dyDescent="0.25">
      <c r="A5528" s="138"/>
      <c r="B5528" s="138"/>
      <c r="C5528" s="138"/>
      <c r="D5528" s="138"/>
      <c r="E5528" s="139"/>
      <c r="F5528" s="140"/>
      <c r="G5528" s="141"/>
      <c r="H5528" s="142"/>
      <c r="I5528" s="143"/>
      <c r="J5528" s="138"/>
      <c r="K5528" s="138"/>
      <c r="L5528" s="138"/>
    </row>
    <row r="5529" spans="1:12" hidden="1" x14ac:dyDescent="0.25">
      <c r="A5529" s="138"/>
      <c r="B5529" s="138"/>
      <c r="C5529" s="138"/>
      <c r="D5529" s="138"/>
      <c r="E5529" s="139"/>
      <c r="F5529" s="140"/>
      <c r="G5529" s="141"/>
      <c r="H5529" s="142"/>
      <c r="I5529" s="143"/>
      <c r="J5529" s="138"/>
      <c r="K5529" s="138"/>
      <c r="L5529" s="138"/>
    </row>
    <row r="5530" spans="1:12" hidden="1" x14ac:dyDescent="0.25">
      <c r="A5530" s="138"/>
      <c r="B5530" s="138"/>
      <c r="C5530" s="138"/>
      <c r="D5530" s="138"/>
      <c r="E5530" s="139"/>
      <c r="F5530" s="140"/>
      <c r="G5530" s="141"/>
      <c r="H5530" s="142"/>
      <c r="I5530" s="143"/>
      <c r="J5530" s="138"/>
      <c r="K5530" s="138"/>
      <c r="L5530" s="138"/>
    </row>
    <row r="5531" spans="1:12" hidden="1" x14ac:dyDescent="0.25">
      <c r="A5531" s="138"/>
      <c r="B5531" s="138"/>
      <c r="C5531" s="138"/>
      <c r="D5531" s="138"/>
      <c r="E5531" s="139"/>
      <c r="F5531" s="140"/>
      <c r="G5531" s="141"/>
      <c r="H5531" s="142"/>
      <c r="I5531" s="143"/>
      <c r="J5531" s="138"/>
      <c r="K5531" s="138"/>
      <c r="L5531" s="138"/>
    </row>
    <row r="5532" spans="1:12" hidden="1" x14ac:dyDescent="0.25">
      <c r="A5532" s="138"/>
      <c r="B5532" s="138"/>
      <c r="C5532" s="138"/>
      <c r="D5532" s="138"/>
      <c r="E5532" s="139"/>
      <c r="F5532" s="140"/>
      <c r="G5532" s="141"/>
      <c r="H5532" s="142"/>
      <c r="I5532" s="143"/>
      <c r="J5532" s="138"/>
      <c r="K5532" s="138"/>
      <c r="L5532" s="138"/>
    </row>
    <row r="5533" spans="1:12" hidden="1" x14ac:dyDescent="0.25">
      <c r="A5533" s="138"/>
      <c r="B5533" s="138"/>
      <c r="C5533" s="138"/>
      <c r="D5533" s="138"/>
      <c r="E5533" s="139"/>
      <c r="F5533" s="140"/>
      <c r="G5533" s="141"/>
      <c r="H5533" s="142"/>
      <c r="I5533" s="143"/>
      <c r="J5533" s="138"/>
      <c r="K5533" s="138"/>
      <c r="L5533" s="138"/>
    </row>
    <row r="5534" spans="1:12" hidden="1" x14ac:dyDescent="0.25">
      <c r="A5534" s="138"/>
      <c r="B5534" s="138"/>
      <c r="C5534" s="138"/>
      <c r="D5534" s="138"/>
      <c r="E5534" s="139"/>
      <c r="F5534" s="140"/>
      <c r="G5534" s="141"/>
      <c r="H5534" s="142"/>
      <c r="I5534" s="143"/>
      <c r="J5534" s="138"/>
      <c r="K5534" s="138"/>
      <c r="L5534" s="138"/>
    </row>
    <row r="5535" spans="1:12" hidden="1" x14ac:dyDescent="0.25">
      <c r="A5535" s="138"/>
      <c r="B5535" s="138"/>
      <c r="C5535" s="138"/>
      <c r="D5535" s="138"/>
      <c r="E5535" s="139"/>
      <c r="F5535" s="140"/>
      <c r="G5535" s="141"/>
      <c r="H5535" s="142"/>
      <c r="I5535" s="143"/>
      <c r="J5535" s="138"/>
      <c r="K5535" s="138"/>
      <c r="L5535" s="138"/>
    </row>
    <row r="5536" spans="1:12" hidden="1" x14ac:dyDescent="0.25">
      <c r="A5536" s="138"/>
      <c r="B5536" s="138"/>
      <c r="C5536" s="138"/>
      <c r="D5536" s="138"/>
      <c r="E5536" s="139"/>
      <c r="F5536" s="140"/>
      <c r="G5536" s="141"/>
      <c r="H5536" s="142"/>
      <c r="I5536" s="143"/>
      <c r="J5536" s="138"/>
      <c r="K5536" s="138"/>
      <c r="L5536" s="138"/>
    </row>
    <row r="5537" spans="1:12" hidden="1" x14ac:dyDescent="0.25">
      <c r="A5537" s="138"/>
      <c r="B5537" s="138"/>
      <c r="C5537" s="138"/>
      <c r="D5537" s="138"/>
      <c r="E5537" s="139"/>
      <c r="F5537" s="140"/>
      <c r="G5537" s="141"/>
      <c r="H5537" s="142"/>
      <c r="I5537" s="143"/>
      <c r="J5537" s="138"/>
      <c r="K5537" s="138"/>
      <c r="L5537" s="138"/>
    </row>
    <row r="5538" spans="1:12" hidden="1" x14ac:dyDescent="0.25">
      <c r="A5538" s="138"/>
      <c r="B5538" s="138"/>
      <c r="C5538" s="138"/>
      <c r="D5538" s="138"/>
      <c r="E5538" s="139"/>
      <c r="F5538" s="140"/>
      <c r="G5538" s="141"/>
      <c r="H5538" s="142"/>
      <c r="I5538" s="143"/>
      <c r="J5538" s="138"/>
      <c r="K5538" s="138"/>
      <c r="L5538" s="138"/>
    </row>
    <row r="5539" spans="1:12" hidden="1" x14ac:dyDescent="0.25">
      <c r="A5539" s="138"/>
      <c r="B5539" s="138"/>
      <c r="C5539" s="138"/>
      <c r="D5539" s="138"/>
      <c r="E5539" s="139"/>
      <c r="F5539" s="140"/>
      <c r="G5539" s="141"/>
      <c r="H5539" s="142"/>
      <c r="I5539" s="143"/>
      <c r="J5539" s="138"/>
      <c r="K5539" s="138"/>
      <c r="L5539" s="138"/>
    </row>
    <row r="5540" spans="1:12" hidden="1" x14ac:dyDescent="0.25">
      <c r="A5540" s="138"/>
      <c r="B5540" s="138"/>
      <c r="C5540" s="138"/>
      <c r="D5540" s="138"/>
      <c r="E5540" s="139"/>
      <c r="F5540" s="140"/>
      <c r="G5540" s="141"/>
      <c r="H5540" s="142"/>
      <c r="I5540" s="143"/>
      <c r="J5540" s="138"/>
      <c r="K5540" s="138"/>
      <c r="L5540" s="138"/>
    </row>
    <row r="5541" spans="1:12" hidden="1" x14ac:dyDescent="0.25">
      <c r="A5541" s="138"/>
      <c r="B5541" s="138"/>
      <c r="C5541" s="138"/>
      <c r="D5541" s="138"/>
      <c r="E5541" s="139"/>
      <c r="F5541" s="140"/>
      <c r="G5541" s="141"/>
      <c r="H5541" s="142"/>
      <c r="I5541" s="143"/>
      <c r="J5541" s="138"/>
      <c r="K5541" s="138"/>
      <c r="L5541" s="138"/>
    </row>
    <row r="5542" spans="1:12" hidden="1" x14ac:dyDescent="0.25">
      <c r="A5542" s="138"/>
      <c r="B5542" s="138"/>
      <c r="C5542" s="138"/>
      <c r="D5542" s="138"/>
      <c r="E5542" s="139"/>
      <c r="F5542" s="140"/>
      <c r="G5542" s="141"/>
      <c r="H5542" s="142"/>
      <c r="I5542" s="143"/>
      <c r="J5542" s="138"/>
      <c r="K5542" s="138"/>
      <c r="L5542" s="138"/>
    </row>
    <row r="5543" spans="1:12" hidden="1" x14ac:dyDescent="0.25">
      <c r="A5543" s="138"/>
      <c r="B5543" s="138"/>
      <c r="C5543" s="138"/>
      <c r="D5543" s="138"/>
      <c r="E5543" s="139"/>
      <c r="F5543" s="140"/>
      <c r="G5543" s="141"/>
      <c r="H5543" s="142"/>
      <c r="I5543" s="143"/>
      <c r="J5543" s="138"/>
      <c r="K5543" s="138"/>
      <c r="L5543" s="138"/>
    </row>
    <row r="5544" spans="1:12" hidden="1" x14ac:dyDescent="0.25">
      <c r="A5544" s="138"/>
      <c r="B5544" s="138"/>
      <c r="C5544" s="138"/>
      <c r="D5544" s="138"/>
      <c r="E5544" s="139"/>
      <c r="F5544" s="140"/>
      <c r="G5544" s="141"/>
      <c r="H5544" s="142"/>
      <c r="I5544" s="143"/>
      <c r="J5544" s="138"/>
      <c r="K5544" s="138"/>
      <c r="L5544" s="138"/>
    </row>
    <row r="5545" spans="1:12" hidden="1" x14ac:dyDescent="0.25">
      <c r="A5545" s="138"/>
      <c r="B5545" s="138"/>
      <c r="C5545" s="138"/>
      <c r="D5545" s="138"/>
      <c r="E5545" s="139"/>
      <c r="F5545" s="140"/>
      <c r="G5545" s="141"/>
      <c r="H5545" s="142"/>
      <c r="I5545" s="143"/>
      <c r="J5545" s="138"/>
      <c r="K5545" s="138"/>
      <c r="L5545" s="138"/>
    </row>
    <row r="5546" spans="1:12" hidden="1" x14ac:dyDescent="0.25">
      <c r="A5546" s="138"/>
      <c r="B5546" s="138"/>
      <c r="C5546" s="138"/>
      <c r="D5546" s="138"/>
      <c r="E5546" s="139"/>
      <c r="F5546" s="140"/>
      <c r="G5546" s="141"/>
      <c r="H5546" s="142"/>
      <c r="I5546" s="143"/>
      <c r="J5546" s="138"/>
      <c r="K5546" s="138"/>
      <c r="L5546" s="138"/>
    </row>
    <row r="5547" spans="1:12" hidden="1" x14ac:dyDescent="0.25">
      <c r="A5547" s="138"/>
      <c r="B5547" s="138"/>
      <c r="C5547" s="138"/>
      <c r="D5547" s="138"/>
      <c r="E5547" s="139"/>
      <c r="F5547" s="140"/>
      <c r="G5547" s="141"/>
      <c r="H5547" s="142"/>
      <c r="I5547" s="143"/>
      <c r="J5547" s="138"/>
      <c r="K5547" s="138"/>
      <c r="L5547" s="138"/>
    </row>
    <row r="5548" spans="1:12" hidden="1" x14ac:dyDescent="0.25">
      <c r="A5548" s="138"/>
      <c r="B5548" s="138"/>
      <c r="C5548" s="138"/>
      <c r="D5548" s="138"/>
      <c r="E5548" s="139"/>
      <c r="F5548" s="140"/>
      <c r="G5548" s="141"/>
      <c r="H5548" s="142"/>
      <c r="I5548" s="143"/>
      <c r="J5548" s="138"/>
      <c r="K5548" s="138"/>
      <c r="L5548" s="138"/>
    </row>
    <row r="5549" spans="1:12" hidden="1" x14ac:dyDescent="0.25">
      <c r="A5549" s="138"/>
      <c r="B5549" s="138"/>
      <c r="C5549" s="138"/>
      <c r="D5549" s="138"/>
      <c r="E5549" s="139"/>
      <c r="F5549" s="140"/>
      <c r="G5549" s="141"/>
      <c r="H5549" s="142"/>
      <c r="I5549" s="143"/>
      <c r="J5549" s="138"/>
      <c r="K5549" s="138"/>
      <c r="L5549" s="138"/>
    </row>
    <row r="5550" spans="1:12" hidden="1" x14ac:dyDescent="0.25">
      <c r="A5550" s="138"/>
      <c r="B5550" s="138"/>
      <c r="C5550" s="138"/>
      <c r="D5550" s="138"/>
      <c r="E5550" s="139"/>
      <c r="F5550" s="140"/>
      <c r="G5550" s="141"/>
      <c r="H5550" s="142"/>
      <c r="I5550" s="143"/>
      <c r="J5550" s="138"/>
      <c r="K5550" s="138"/>
      <c r="L5550" s="138"/>
    </row>
    <row r="5551" spans="1:12" hidden="1" x14ac:dyDescent="0.25">
      <c r="A5551" s="138"/>
      <c r="B5551" s="138"/>
      <c r="C5551" s="138"/>
      <c r="D5551" s="138"/>
      <c r="E5551" s="139"/>
      <c r="F5551" s="140"/>
      <c r="G5551" s="141"/>
      <c r="H5551" s="142"/>
      <c r="I5551" s="143"/>
      <c r="J5551" s="138"/>
      <c r="K5551" s="138"/>
      <c r="L5551" s="138"/>
    </row>
    <row r="5552" spans="1:12" hidden="1" x14ac:dyDescent="0.25">
      <c r="A5552" s="138"/>
      <c r="B5552" s="138"/>
      <c r="C5552" s="138"/>
      <c r="D5552" s="138"/>
      <c r="E5552" s="139"/>
      <c r="F5552" s="140"/>
      <c r="G5552" s="141"/>
      <c r="H5552" s="142"/>
      <c r="I5552" s="143"/>
      <c r="J5552" s="138"/>
      <c r="K5552" s="138"/>
      <c r="L5552" s="138"/>
    </row>
    <row r="5553" spans="1:12" hidden="1" x14ac:dyDescent="0.25">
      <c r="A5553" s="138"/>
      <c r="B5553" s="138"/>
      <c r="C5553" s="138"/>
      <c r="D5553" s="138"/>
      <c r="E5553" s="139"/>
      <c r="F5553" s="140"/>
      <c r="G5553" s="141"/>
      <c r="H5553" s="142"/>
      <c r="I5553" s="143"/>
      <c r="J5553" s="138"/>
      <c r="K5553" s="138"/>
      <c r="L5553" s="138"/>
    </row>
    <row r="5554" spans="1:12" hidden="1" x14ac:dyDescent="0.25">
      <c r="A5554" s="138"/>
      <c r="B5554" s="138"/>
      <c r="C5554" s="138"/>
      <c r="D5554" s="138"/>
      <c r="E5554" s="139"/>
      <c r="F5554" s="140"/>
      <c r="G5554" s="141"/>
      <c r="H5554" s="142"/>
      <c r="I5554" s="143"/>
      <c r="J5554" s="138"/>
      <c r="K5554" s="138"/>
      <c r="L5554" s="138"/>
    </row>
    <row r="5555" spans="1:12" hidden="1" x14ac:dyDescent="0.25">
      <c r="A5555" s="138"/>
      <c r="B5555" s="138"/>
      <c r="C5555" s="138"/>
      <c r="D5555" s="138"/>
      <c r="E5555" s="139"/>
      <c r="F5555" s="140"/>
      <c r="G5555" s="141"/>
      <c r="H5555" s="142"/>
      <c r="I5555" s="143"/>
      <c r="J5555" s="138"/>
      <c r="K5555" s="138"/>
      <c r="L5555" s="138"/>
    </row>
    <row r="5556" spans="1:12" hidden="1" x14ac:dyDescent="0.25">
      <c r="A5556" s="138"/>
      <c r="B5556" s="138"/>
      <c r="C5556" s="138"/>
      <c r="D5556" s="138"/>
      <c r="E5556" s="139"/>
      <c r="F5556" s="140"/>
      <c r="G5556" s="141"/>
      <c r="H5556" s="142"/>
      <c r="I5556" s="143"/>
      <c r="J5556" s="138"/>
      <c r="K5556" s="138"/>
      <c r="L5556" s="138"/>
    </row>
    <row r="5557" spans="1:12" hidden="1" x14ac:dyDescent="0.25">
      <c r="A5557" s="138"/>
      <c r="B5557" s="138"/>
      <c r="C5557" s="138"/>
      <c r="D5557" s="138"/>
      <c r="E5557" s="139"/>
      <c r="F5557" s="140"/>
      <c r="G5557" s="141"/>
      <c r="H5557" s="142"/>
      <c r="I5557" s="143"/>
      <c r="J5557" s="138"/>
      <c r="K5557" s="138"/>
      <c r="L5557" s="138"/>
    </row>
    <row r="5558" spans="1:12" hidden="1" x14ac:dyDescent="0.25">
      <c r="A5558" s="138"/>
      <c r="B5558" s="138"/>
      <c r="C5558" s="138"/>
      <c r="D5558" s="138"/>
      <c r="E5558" s="139"/>
      <c r="F5558" s="140"/>
      <c r="G5558" s="141"/>
      <c r="H5558" s="142"/>
      <c r="I5558" s="143"/>
      <c r="J5558" s="138"/>
      <c r="K5558" s="138"/>
      <c r="L5558" s="138"/>
    </row>
    <row r="5559" spans="1:12" hidden="1" x14ac:dyDescent="0.25">
      <c r="A5559" s="138"/>
      <c r="B5559" s="138"/>
      <c r="C5559" s="138"/>
      <c r="D5559" s="138"/>
      <c r="E5559" s="139"/>
      <c r="F5559" s="140"/>
      <c r="G5559" s="141"/>
      <c r="H5559" s="142"/>
      <c r="I5559" s="143"/>
      <c r="J5559" s="138"/>
      <c r="K5559" s="138"/>
      <c r="L5559" s="138"/>
    </row>
    <row r="5560" spans="1:12" hidden="1" x14ac:dyDescent="0.25">
      <c r="A5560" s="138"/>
      <c r="B5560" s="138"/>
      <c r="C5560" s="138"/>
      <c r="D5560" s="138"/>
      <c r="E5560" s="139"/>
      <c r="F5560" s="140"/>
      <c r="G5560" s="141"/>
      <c r="H5560" s="142"/>
      <c r="I5560" s="143"/>
      <c r="J5560" s="138"/>
      <c r="K5560" s="138"/>
      <c r="L5560" s="138"/>
    </row>
    <row r="5561" spans="1:12" hidden="1" x14ac:dyDescent="0.25">
      <c r="A5561" s="138"/>
      <c r="B5561" s="138"/>
      <c r="C5561" s="138"/>
      <c r="D5561" s="138"/>
      <c r="E5561" s="139"/>
      <c r="F5561" s="140"/>
      <c r="G5561" s="141"/>
      <c r="H5561" s="142"/>
      <c r="I5561" s="143"/>
      <c r="J5561" s="138"/>
      <c r="K5561" s="138"/>
      <c r="L5561" s="138"/>
    </row>
    <row r="5562" spans="1:12" hidden="1" x14ac:dyDescent="0.25">
      <c r="A5562" s="138"/>
      <c r="B5562" s="138"/>
      <c r="C5562" s="138"/>
      <c r="D5562" s="138"/>
      <c r="E5562" s="139"/>
      <c r="F5562" s="140"/>
      <c r="G5562" s="141"/>
      <c r="H5562" s="142"/>
      <c r="I5562" s="143"/>
      <c r="J5562" s="138"/>
      <c r="K5562" s="138"/>
      <c r="L5562" s="138"/>
    </row>
    <row r="5563" spans="1:12" hidden="1" x14ac:dyDescent="0.25">
      <c r="A5563" s="138"/>
      <c r="B5563" s="138"/>
      <c r="C5563" s="138"/>
      <c r="D5563" s="138"/>
      <c r="E5563" s="139"/>
      <c r="F5563" s="140"/>
      <c r="G5563" s="141"/>
      <c r="H5563" s="142"/>
      <c r="I5563" s="143"/>
      <c r="J5563" s="138"/>
      <c r="K5563" s="138"/>
      <c r="L5563" s="138"/>
    </row>
    <row r="5564" spans="1:12" hidden="1" x14ac:dyDescent="0.25">
      <c r="A5564" s="138"/>
      <c r="B5564" s="138"/>
      <c r="C5564" s="138"/>
      <c r="D5564" s="138"/>
      <c r="E5564" s="139"/>
      <c r="F5564" s="140"/>
      <c r="G5564" s="141"/>
      <c r="H5564" s="142"/>
      <c r="I5564" s="143"/>
      <c r="J5564" s="138"/>
      <c r="K5564" s="138"/>
      <c r="L5564" s="138"/>
    </row>
    <row r="5565" spans="1:12" hidden="1" x14ac:dyDescent="0.25">
      <c r="A5565" s="138"/>
      <c r="B5565" s="138"/>
      <c r="C5565" s="138"/>
      <c r="D5565" s="138"/>
      <c r="E5565" s="139"/>
      <c r="F5565" s="140"/>
      <c r="G5565" s="141"/>
      <c r="H5565" s="142"/>
      <c r="I5565" s="143"/>
      <c r="J5565" s="138"/>
      <c r="K5565" s="138"/>
      <c r="L5565" s="138"/>
    </row>
    <row r="5566" spans="1:12" hidden="1" x14ac:dyDescent="0.25">
      <c r="A5566" s="138"/>
      <c r="B5566" s="138"/>
      <c r="C5566" s="138"/>
      <c r="D5566" s="138"/>
      <c r="E5566" s="139"/>
      <c r="F5566" s="140"/>
      <c r="G5566" s="141"/>
      <c r="H5566" s="142"/>
      <c r="I5566" s="143"/>
      <c r="J5566" s="138"/>
      <c r="K5566" s="138"/>
      <c r="L5566" s="138"/>
    </row>
    <row r="5567" spans="1:12" hidden="1" x14ac:dyDescent="0.25">
      <c r="A5567" s="138"/>
      <c r="B5567" s="138"/>
      <c r="C5567" s="138"/>
      <c r="D5567" s="138"/>
      <c r="E5567" s="139"/>
      <c r="F5567" s="140"/>
      <c r="G5567" s="141"/>
      <c r="H5567" s="142"/>
      <c r="I5567" s="143"/>
      <c r="J5567" s="138"/>
      <c r="K5567" s="138"/>
      <c r="L5567" s="138"/>
    </row>
    <row r="5568" spans="1:12" hidden="1" x14ac:dyDescent="0.25">
      <c r="A5568" s="138"/>
      <c r="B5568" s="138"/>
      <c r="C5568" s="138"/>
      <c r="D5568" s="138"/>
      <c r="E5568" s="139"/>
      <c r="F5568" s="140"/>
      <c r="G5568" s="141"/>
      <c r="H5568" s="142"/>
      <c r="I5568" s="143"/>
      <c r="J5568" s="138"/>
      <c r="K5568" s="138"/>
      <c r="L5568" s="138"/>
    </row>
    <row r="5569" spans="1:12" hidden="1" x14ac:dyDescent="0.25">
      <c r="A5569" s="138"/>
      <c r="B5569" s="138"/>
      <c r="C5569" s="138"/>
      <c r="D5569" s="138"/>
      <c r="E5569" s="139"/>
      <c r="F5569" s="140"/>
      <c r="G5569" s="141"/>
      <c r="H5569" s="142"/>
      <c r="I5569" s="143"/>
      <c r="J5569" s="138"/>
      <c r="K5569" s="138"/>
      <c r="L5569" s="138"/>
    </row>
    <row r="5570" spans="1:12" hidden="1" x14ac:dyDescent="0.25">
      <c r="A5570" s="138"/>
      <c r="B5570" s="138"/>
      <c r="C5570" s="138"/>
      <c r="D5570" s="138"/>
      <c r="E5570" s="139"/>
      <c r="F5570" s="140"/>
      <c r="G5570" s="141"/>
      <c r="H5570" s="142"/>
      <c r="I5570" s="143"/>
      <c r="J5570" s="138"/>
      <c r="K5570" s="138"/>
      <c r="L5570" s="138"/>
    </row>
    <row r="5571" spans="1:12" hidden="1" x14ac:dyDescent="0.25">
      <c r="A5571" s="138"/>
      <c r="B5571" s="138"/>
      <c r="C5571" s="138"/>
      <c r="D5571" s="138"/>
      <c r="E5571" s="139"/>
      <c r="F5571" s="140"/>
      <c r="G5571" s="141"/>
      <c r="H5571" s="142"/>
      <c r="I5571" s="143"/>
      <c r="J5571" s="138"/>
      <c r="K5571" s="138"/>
      <c r="L5571" s="138"/>
    </row>
    <row r="5572" spans="1:12" hidden="1" x14ac:dyDescent="0.25">
      <c r="A5572" s="138"/>
      <c r="B5572" s="138"/>
      <c r="C5572" s="138"/>
      <c r="D5572" s="138"/>
      <c r="E5572" s="139"/>
      <c r="F5572" s="140"/>
      <c r="G5572" s="141"/>
      <c r="H5572" s="142"/>
      <c r="I5572" s="143"/>
      <c r="J5572" s="138"/>
      <c r="K5572" s="138"/>
      <c r="L5572" s="138"/>
    </row>
    <row r="5573" spans="1:12" hidden="1" x14ac:dyDescent="0.25">
      <c r="A5573" s="138"/>
      <c r="B5573" s="138"/>
      <c r="C5573" s="138"/>
      <c r="D5573" s="138"/>
      <c r="E5573" s="139"/>
      <c r="F5573" s="140"/>
      <c r="G5573" s="141"/>
      <c r="H5573" s="142"/>
      <c r="I5573" s="143"/>
      <c r="J5573" s="138"/>
      <c r="K5573" s="138"/>
      <c r="L5573" s="138"/>
    </row>
    <row r="5574" spans="1:12" hidden="1" x14ac:dyDescent="0.25">
      <c r="A5574" s="138"/>
      <c r="B5574" s="138"/>
      <c r="C5574" s="138"/>
      <c r="D5574" s="138"/>
      <c r="E5574" s="139"/>
      <c r="F5574" s="140"/>
      <c r="G5574" s="141"/>
      <c r="H5574" s="142"/>
      <c r="I5574" s="143"/>
      <c r="J5574" s="138"/>
      <c r="K5574" s="138"/>
      <c r="L5574" s="138"/>
    </row>
    <row r="5575" spans="1:12" hidden="1" x14ac:dyDescent="0.25">
      <c r="A5575" s="138"/>
      <c r="B5575" s="138"/>
      <c r="C5575" s="138"/>
      <c r="D5575" s="138"/>
      <c r="E5575" s="139"/>
      <c r="F5575" s="140"/>
      <c r="G5575" s="141"/>
      <c r="H5575" s="142"/>
      <c r="I5575" s="143"/>
      <c r="J5575" s="138"/>
      <c r="K5575" s="138"/>
      <c r="L5575" s="138"/>
    </row>
    <row r="5576" spans="1:12" hidden="1" x14ac:dyDescent="0.25">
      <c r="A5576" s="138"/>
      <c r="B5576" s="138"/>
      <c r="C5576" s="138"/>
      <c r="D5576" s="138"/>
      <c r="E5576" s="139"/>
      <c r="F5576" s="140"/>
      <c r="G5576" s="141"/>
      <c r="H5576" s="142"/>
      <c r="I5576" s="143"/>
      <c r="J5576" s="138"/>
      <c r="K5576" s="138"/>
      <c r="L5576" s="138"/>
    </row>
    <row r="5577" spans="1:12" hidden="1" x14ac:dyDescent="0.25">
      <c r="A5577" s="138"/>
      <c r="B5577" s="138"/>
      <c r="C5577" s="138"/>
      <c r="D5577" s="138"/>
      <c r="E5577" s="139"/>
      <c r="F5577" s="140"/>
      <c r="G5577" s="141"/>
      <c r="H5577" s="142"/>
      <c r="I5577" s="143"/>
      <c r="J5577" s="138"/>
      <c r="K5577" s="138"/>
      <c r="L5577" s="138"/>
    </row>
    <row r="5578" spans="1:12" hidden="1" x14ac:dyDescent="0.25">
      <c r="A5578" s="138"/>
      <c r="B5578" s="138"/>
      <c r="C5578" s="138"/>
      <c r="D5578" s="138"/>
      <c r="E5578" s="139"/>
      <c r="F5578" s="140"/>
      <c r="G5578" s="141"/>
      <c r="H5578" s="142"/>
      <c r="I5578" s="143"/>
      <c r="J5578" s="138"/>
      <c r="K5578" s="138"/>
      <c r="L5578" s="138"/>
    </row>
    <row r="5579" spans="1:12" hidden="1" x14ac:dyDescent="0.25">
      <c r="A5579" s="138"/>
      <c r="B5579" s="138"/>
      <c r="C5579" s="138"/>
      <c r="D5579" s="138"/>
      <c r="E5579" s="139"/>
      <c r="F5579" s="140"/>
      <c r="G5579" s="141"/>
      <c r="H5579" s="142"/>
      <c r="I5579" s="143"/>
      <c r="J5579" s="138"/>
      <c r="K5579" s="138"/>
      <c r="L5579" s="138"/>
    </row>
    <row r="5580" spans="1:12" hidden="1" x14ac:dyDescent="0.25">
      <c r="A5580" s="138"/>
      <c r="B5580" s="138"/>
      <c r="C5580" s="138"/>
      <c r="D5580" s="138"/>
      <c r="E5580" s="139"/>
      <c r="F5580" s="140"/>
      <c r="G5580" s="141"/>
      <c r="H5580" s="142"/>
      <c r="I5580" s="143"/>
      <c r="J5580" s="138"/>
      <c r="K5580" s="138"/>
      <c r="L5580" s="138"/>
    </row>
    <row r="5581" spans="1:12" hidden="1" x14ac:dyDescent="0.25">
      <c r="A5581" s="138"/>
      <c r="B5581" s="138"/>
      <c r="C5581" s="138"/>
      <c r="D5581" s="138"/>
      <c r="E5581" s="139"/>
      <c r="F5581" s="140"/>
      <c r="G5581" s="141"/>
      <c r="H5581" s="142"/>
      <c r="I5581" s="143"/>
      <c r="J5581" s="138"/>
      <c r="K5581" s="138"/>
      <c r="L5581" s="138"/>
    </row>
    <row r="5582" spans="1:12" hidden="1" x14ac:dyDescent="0.25">
      <c r="A5582" s="138"/>
      <c r="B5582" s="138"/>
      <c r="C5582" s="138"/>
      <c r="D5582" s="138"/>
      <c r="E5582" s="139"/>
      <c r="F5582" s="140"/>
      <c r="G5582" s="141"/>
      <c r="H5582" s="142"/>
      <c r="I5582" s="143"/>
      <c r="J5582" s="138"/>
      <c r="K5582" s="138"/>
      <c r="L5582" s="138"/>
    </row>
    <row r="5583" spans="1:12" hidden="1" x14ac:dyDescent="0.25">
      <c r="A5583" s="138"/>
      <c r="B5583" s="138"/>
      <c r="C5583" s="138"/>
      <c r="D5583" s="138"/>
      <c r="E5583" s="139"/>
      <c r="F5583" s="140"/>
      <c r="G5583" s="141"/>
      <c r="H5583" s="142"/>
      <c r="I5583" s="143"/>
      <c r="J5583" s="138"/>
      <c r="K5583" s="138"/>
      <c r="L5583" s="138"/>
    </row>
    <row r="5584" spans="1:12" hidden="1" x14ac:dyDescent="0.25">
      <c r="A5584" s="138"/>
      <c r="B5584" s="138"/>
      <c r="C5584" s="138"/>
      <c r="D5584" s="138"/>
      <c r="E5584" s="139"/>
      <c r="F5584" s="140"/>
      <c r="G5584" s="141"/>
      <c r="H5584" s="142"/>
      <c r="I5584" s="143"/>
      <c r="J5584" s="138"/>
      <c r="K5584" s="138"/>
      <c r="L5584" s="138"/>
    </row>
    <row r="5585" spans="1:12" hidden="1" x14ac:dyDescent="0.25">
      <c r="A5585" s="138"/>
      <c r="B5585" s="138"/>
      <c r="C5585" s="138"/>
      <c r="D5585" s="138"/>
      <c r="E5585" s="139"/>
      <c r="F5585" s="140"/>
      <c r="G5585" s="141"/>
      <c r="H5585" s="142"/>
      <c r="I5585" s="143"/>
      <c r="J5585" s="138"/>
      <c r="K5585" s="138"/>
      <c r="L5585" s="138"/>
    </row>
    <row r="5586" spans="1:12" hidden="1" x14ac:dyDescent="0.25">
      <c r="A5586" s="138"/>
      <c r="B5586" s="138"/>
      <c r="C5586" s="138"/>
      <c r="D5586" s="138"/>
      <c r="E5586" s="139"/>
      <c r="F5586" s="140"/>
      <c r="G5586" s="141"/>
      <c r="H5586" s="142"/>
      <c r="I5586" s="143"/>
      <c r="J5586" s="138"/>
      <c r="K5586" s="138"/>
      <c r="L5586" s="138"/>
    </row>
    <row r="5587" spans="1:12" hidden="1" x14ac:dyDescent="0.25">
      <c r="A5587" s="138"/>
      <c r="B5587" s="138"/>
      <c r="C5587" s="138"/>
      <c r="D5587" s="138"/>
      <c r="E5587" s="139"/>
      <c r="F5587" s="140"/>
      <c r="G5587" s="141"/>
      <c r="H5587" s="142"/>
      <c r="I5587" s="143"/>
      <c r="J5587" s="138"/>
      <c r="K5587" s="138"/>
      <c r="L5587" s="138"/>
    </row>
    <row r="5588" spans="1:12" hidden="1" x14ac:dyDescent="0.25">
      <c r="A5588" s="138"/>
      <c r="B5588" s="138"/>
      <c r="C5588" s="138"/>
      <c r="D5588" s="138"/>
      <c r="E5588" s="139"/>
      <c r="F5588" s="140"/>
      <c r="G5588" s="141"/>
      <c r="H5588" s="142"/>
      <c r="I5588" s="143"/>
      <c r="J5588" s="138"/>
      <c r="K5588" s="138"/>
      <c r="L5588" s="138"/>
    </row>
    <row r="5589" spans="1:12" hidden="1" x14ac:dyDescent="0.25">
      <c r="A5589" s="138"/>
      <c r="B5589" s="138"/>
      <c r="C5589" s="138"/>
      <c r="D5589" s="138"/>
      <c r="E5589" s="139"/>
      <c r="F5589" s="140"/>
      <c r="G5589" s="141"/>
      <c r="H5589" s="142"/>
      <c r="I5589" s="143"/>
      <c r="J5589" s="138"/>
      <c r="K5589" s="138"/>
      <c r="L5589" s="138"/>
    </row>
    <row r="5590" spans="1:12" hidden="1" x14ac:dyDescent="0.25">
      <c r="A5590" s="138"/>
      <c r="B5590" s="138"/>
      <c r="C5590" s="138"/>
      <c r="D5590" s="138"/>
      <c r="E5590" s="139"/>
      <c r="F5590" s="140"/>
      <c r="G5590" s="141"/>
      <c r="H5590" s="142"/>
      <c r="I5590" s="143"/>
      <c r="J5590" s="138"/>
      <c r="K5590" s="138"/>
      <c r="L5590" s="138"/>
    </row>
    <row r="5591" spans="1:12" hidden="1" x14ac:dyDescent="0.25">
      <c r="A5591" s="138"/>
      <c r="B5591" s="138"/>
      <c r="C5591" s="138"/>
      <c r="D5591" s="138"/>
      <c r="E5591" s="139"/>
      <c r="F5591" s="140"/>
      <c r="G5591" s="141"/>
      <c r="H5591" s="142"/>
      <c r="I5591" s="143"/>
      <c r="J5591" s="138"/>
      <c r="K5591" s="138"/>
      <c r="L5591" s="138"/>
    </row>
    <row r="5592" spans="1:12" hidden="1" x14ac:dyDescent="0.25">
      <c r="A5592" s="138"/>
      <c r="B5592" s="138"/>
      <c r="C5592" s="138"/>
      <c r="D5592" s="138"/>
      <c r="E5592" s="139"/>
      <c r="F5592" s="140"/>
      <c r="G5592" s="141"/>
      <c r="H5592" s="142"/>
      <c r="I5592" s="143"/>
      <c r="J5592" s="138"/>
      <c r="K5592" s="138"/>
      <c r="L5592" s="138"/>
    </row>
    <row r="5593" spans="1:12" hidden="1" x14ac:dyDescent="0.25">
      <c r="A5593" s="138"/>
      <c r="B5593" s="138"/>
      <c r="C5593" s="138"/>
      <c r="D5593" s="138"/>
      <c r="E5593" s="139"/>
      <c r="F5593" s="140"/>
      <c r="G5593" s="141"/>
      <c r="H5593" s="142"/>
      <c r="I5593" s="143"/>
      <c r="J5593" s="138"/>
      <c r="K5593" s="138"/>
      <c r="L5593" s="138"/>
    </row>
    <row r="5594" spans="1:12" hidden="1" x14ac:dyDescent="0.25">
      <c r="A5594" s="138"/>
      <c r="B5594" s="138"/>
      <c r="C5594" s="138"/>
      <c r="D5594" s="138"/>
      <c r="E5594" s="139"/>
      <c r="F5594" s="140"/>
      <c r="G5594" s="141"/>
      <c r="H5594" s="142"/>
      <c r="I5594" s="143"/>
      <c r="J5594" s="138"/>
      <c r="K5594" s="138"/>
      <c r="L5594" s="138"/>
    </row>
    <row r="5595" spans="1:12" hidden="1" x14ac:dyDescent="0.25">
      <c r="A5595" s="138"/>
      <c r="B5595" s="138"/>
      <c r="C5595" s="138"/>
      <c r="D5595" s="138"/>
      <c r="E5595" s="139"/>
      <c r="F5595" s="140"/>
      <c r="G5595" s="141"/>
      <c r="H5595" s="142"/>
      <c r="I5595" s="143"/>
      <c r="J5595" s="138"/>
      <c r="K5595" s="138"/>
      <c r="L5595" s="138"/>
    </row>
    <row r="5596" spans="1:12" hidden="1" x14ac:dyDescent="0.25">
      <c r="A5596" s="138"/>
      <c r="B5596" s="138"/>
      <c r="C5596" s="138"/>
      <c r="D5596" s="138"/>
      <c r="E5596" s="139"/>
      <c r="F5596" s="140"/>
      <c r="G5596" s="141"/>
      <c r="H5596" s="142"/>
      <c r="I5596" s="143"/>
      <c r="J5596" s="138"/>
      <c r="K5596" s="138"/>
      <c r="L5596" s="138"/>
    </row>
    <row r="5597" spans="1:12" hidden="1" x14ac:dyDescent="0.25">
      <c r="A5597" s="138"/>
      <c r="B5597" s="138"/>
      <c r="C5597" s="138"/>
      <c r="D5597" s="138"/>
      <c r="E5597" s="139"/>
      <c r="F5597" s="140"/>
      <c r="G5597" s="141"/>
      <c r="H5597" s="142"/>
      <c r="I5597" s="143"/>
      <c r="J5597" s="138"/>
      <c r="K5597" s="138"/>
      <c r="L5597" s="138"/>
    </row>
    <row r="5598" spans="1:12" hidden="1" x14ac:dyDescent="0.25">
      <c r="A5598" s="138"/>
      <c r="B5598" s="138"/>
      <c r="C5598" s="138"/>
      <c r="D5598" s="138"/>
      <c r="E5598" s="139"/>
      <c r="F5598" s="140"/>
      <c r="G5598" s="141"/>
      <c r="H5598" s="142"/>
      <c r="I5598" s="143"/>
      <c r="J5598" s="138"/>
      <c r="K5598" s="138"/>
      <c r="L5598" s="138"/>
    </row>
    <row r="5599" spans="1:12" hidden="1" x14ac:dyDescent="0.25">
      <c r="A5599" s="138"/>
      <c r="B5599" s="138"/>
      <c r="C5599" s="138"/>
      <c r="D5599" s="138"/>
      <c r="E5599" s="139"/>
      <c r="F5599" s="140"/>
      <c r="G5599" s="141"/>
      <c r="H5599" s="142"/>
      <c r="I5599" s="143"/>
      <c r="J5599" s="138"/>
      <c r="K5599" s="138"/>
      <c r="L5599" s="138"/>
    </row>
    <row r="5600" spans="1:12" hidden="1" x14ac:dyDescent="0.25">
      <c r="A5600" s="138"/>
      <c r="B5600" s="138"/>
      <c r="C5600" s="138"/>
      <c r="D5600" s="138"/>
      <c r="E5600" s="139"/>
      <c r="F5600" s="140"/>
      <c r="G5600" s="141"/>
      <c r="H5600" s="142"/>
      <c r="I5600" s="143"/>
      <c r="J5600" s="138"/>
      <c r="K5600" s="138"/>
      <c r="L5600" s="138"/>
    </row>
    <row r="5601" spans="1:12" hidden="1" x14ac:dyDescent="0.25">
      <c r="A5601" s="138"/>
      <c r="B5601" s="138"/>
      <c r="C5601" s="138"/>
      <c r="D5601" s="138"/>
      <c r="E5601" s="139"/>
      <c r="F5601" s="140"/>
      <c r="G5601" s="141"/>
      <c r="H5601" s="142"/>
      <c r="I5601" s="143"/>
      <c r="J5601" s="138"/>
      <c r="K5601" s="138"/>
      <c r="L5601" s="138"/>
    </row>
    <row r="5602" spans="1:12" hidden="1" x14ac:dyDescent="0.25">
      <c r="A5602" s="138"/>
      <c r="B5602" s="138"/>
      <c r="C5602" s="138"/>
      <c r="D5602" s="138"/>
      <c r="E5602" s="139"/>
      <c r="F5602" s="140"/>
      <c r="G5602" s="141"/>
      <c r="H5602" s="142"/>
      <c r="I5602" s="143"/>
      <c r="J5602" s="138"/>
      <c r="K5602" s="138"/>
      <c r="L5602" s="138"/>
    </row>
    <row r="5603" spans="1:12" hidden="1" x14ac:dyDescent="0.25">
      <c r="A5603" s="138"/>
      <c r="B5603" s="138"/>
      <c r="C5603" s="138"/>
      <c r="D5603" s="138"/>
      <c r="E5603" s="139"/>
      <c r="F5603" s="140"/>
      <c r="G5603" s="141"/>
      <c r="H5603" s="142"/>
      <c r="I5603" s="143"/>
      <c r="J5603" s="138"/>
      <c r="K5603" s="138"/>
      <c r="L5603" s="138"/>
    </row>
    <row r="5604" spans="1:12" hidden="1" x14ac:dyDescent="0.25">
      <c r="A5604" s="138"/>
      <c r="B5604" s="138"/>
      <c r="C5604" s="138"/>
      <c r="D5604" s="138"/>
      <c r="E5604" s="139"/>
      <c r="F5604" s="140"/>
      <c r="G5604" s="141"/>
      <c r="H5604" s="142"/>
      <c r="I5604" s="143"/>
      <c r="J5604" s="138"/>
      <c r="K5604" s="138"/>
      <c r="L5604" s="138"/>
    </row>
    <row r="5605" spans="1:12" hidden="1" x14ac:dyDescent="0.25">
      <c r="A5605" s="138"/>
      <c r="B5605" s="138"/>
      <c r="C5605" s="138"/>
      <c r="D5605" s="138"/>
      <c r="E5605" s="139"/>
      <c r="F5605" s="140"/>
      <c r="G5605" s="141"/>
      <c r="H5605" s="142"/>
      <c r="I5605" s="143"/>
      <c r="J5605" s="138"/>
      <c r="K5605" s="138"/>
      <c r="L5605" s="138"/>
    </row>
    <row r="5606" spans="1:12" hidden="1" x14ac:dyDescent="0.25">
      <c r="A5606" s="138"/>
      <c r="B5606" s="138"/>
      <c r="C5606" s="138"/>
      <c r="D5606" s="138"/>
      <c r="E5606" s="139"/>
      <c r="F5606" s="140"/>
      <c r="G5606" s="141"/>
      <c r="H5606" s="142"/>
      <c r="I5606" s="143"/>
      <c r="J5606" s="138"/>
      <c r="K5606" s="138"/>
      <c r="L5606" s="138"/>
    </row>
    <row r="5607" spans="1:12" hidden="1" x14ac:dyDescent="0.25">
      <c r="A5607" s="138"/>
      <c r="B5607" s="138"/>
      <c r="C5607" s="138"/>
      <c r="D5607" s="138"/>
      <c r="E5607" s="139"/>
      <c r="F5607" s="140"/>
      <c r="G5607" s="141"/>
      <c r="H5607" s="142"/>
      <c r="I5607" s="143"/>
      <c r="J5607" s="138"/>
      <c r="K5607" s="138"/>
      <c r="L5607" s="138"/>
    </row>
    <row r="5608" spans="1:12" hidden="1" x14ac:dyDescent="0.25">
      <c r="A5608" s="138"/>
      <c r="B5608" s="138"/>
      <c r="C5608" s="138"/>
      <c r="D5608" s="138"/>
      <c r="E5608" s="139"/>
      <c r="F5608" s="140"/>
      <c r="G5608" s="141"/>
      <c r="H5608" s="142"/>
      <c r="I5608" s="143"/>
      <c r="J5608" s="138"/>
      <c r="K5608" s="138"/>
      <c r="L5608" s="138"/>
    </row>
    <row r="5609" spans="1:12" hidden="1" x14ac:dyDescent="0.25">
      <c r="A5609" s="138"/>
      <c r="B5609" s="138"/>
      <c r="C5609" s="138"/>
      <c r="D5609" s="138"/>
      <c r="E5609" s="139"/>
      <c r="F5609" s="140"/>
      <c r="G5609" s="141"/>
      <c r="H5609" s="142"/>
      <c r="I5609" s="143"/>
      <c r="J5609" s="138"/>
      <c r="K5609" s="138"/>
      <c r="L5609" s="138"/>
    </row>
    <row r="5610" spans="1:12" hidden="1" x14ac:dyDescent="0.25">
      <c r="A5610" s="138"/>
      <c r="B5610" s="138"/>
      <c r="C5610" s="138"/>
      <c r="D5610" s="138"/>
      <c r="E5610" s="139"/>
      <c r="F5610" s="140"/>
      <c r="G5610" s="141"/>
      <c r="H5610" s="142"/>
      <c r="I5610" s="143"/>
      <c r="J5610" s="138"/>
      <c r="K5610" s="138"/>
      <c r="L5610" s="138"/>
    </row>
    <row r="5611" spans="1:12" hidden="1" x14ac:dyDescent="0.25">
      <c r="A5611" s="138"/>
      <c r="B5611" s="138"/>
      <c r="C5611" s="138"/>
      <c r="D5611" s="138"/>
      <c r="E5611" s="139"/>
      <c r="F5611" s="140"/>
      <c r="G5611" s="141"/>
      <c r="H5611" s="142"/>
      <c r="I5611" s="143"/>
      <c r="J5611" s="138"/>
      <c r="K5611" s="138"/>
      <c r="L5611" s="138"/>
    </row>
    <row r="5612" spans="1:12" hidden="1" x14ac:dyDescent="0.25">
      <c r="A5612" s="138"/>
      <c r="B5612" s="138"/>
      <c r="C5612" s="138"/>
      <c r="D5612" s="138"/>
      <c r="E5612" s="139"/>
      <c r="F5612" s="140"/>
      <c r="G5612" s="141"/>
      <c r="H5612" s="142"/>
      <c r="I5612" s="143"/>
      <c r="J5612" s="138"/>
      <c r="K5612" s="138"/>
      <c r="L5612" s="138"/>
    </row>
    <row r="5613" spans="1:12" hidden="1" x14ac:dyDescent="0.25">
      <c r="A5613" s="138"/>
      <c r="B5613" s="138"/>
      <c r="C5613" s="138"/>
      <c r="D5613" s="138"/>
      <c r="E5613" s="139"/>
      <c r="F5613" s="140"/>
      <c r="G5613" s="141"/>
      <c r="H5613" s="142"/>
      <c r="I5613" s="143"/>
      <c r="J5613" s="138"/>
      <c r="K5613" s="138"/>
      <c r="L5613" s="138"/>
    </row>
    <row r="5614" spans="1:12" hidden="1" x14ac:dyDescent="0.25">
      <c r="A5614" s="138"/>
      <c r="B5614" s="138"/>
      <c r="C5614" s="138"/>
      <c r="D5614" s="138"/>
      <c r="E5614" s="139"/>
      <c r="F5614" s="140"/>
      <c r="G5614" s="141"/>
      <c r="H5614" s="142"/>
      <c r="I5614" s="143"/>
      <c r="J5614" s="138"/>
      <c r="K5614" s="138"/>
      <c r="L5614" s="138"/>
    </row>
    <row r="5615" spans="1:12" hidden="1" x14ac:dyDescent="0.25">
      <c r="A5615" s="138"/>
      <c r="B5615" s="138"/>
      <c r="C5615" s="138"/>
      <c r="D5615" s="138"/>
      <c r="E5615" s="139"/>
      <c r="F5615" s="140"/>
      <c r="G5615" s="141"/>
      <c r="H5615" s="142"/>
      <c r="I5615" s="143"/>
      <c r="J5615" s="138"/>
      <c r="K5615" s="138"/>
      <c r="L5615" s="138"/>
    </row>
    <row r="5616" spans="1:12" hidden="1" x14ac:dyDescent="0.25">
      <c r="A5616" s="138"/>
      <c r="B5616" s="138"/>
      <c r="C5616" s="138"/>
      <c r="D5616" s="138"/>
      <c r="E5616" s="139"/>
      <c r="F5616" s="140"/>
      <c r="G5616" s="141"/>
      <c r="H5616" s="142"/>
      <c r="I5616" s="143"/>
      <c r="J5616" s="138"/>
      <c r="K5616" s="138"/>
      <c r="L5616" s="138"/>
    </row>
    <row r="5617" spans="1:12" hidden="1" x14ac:dyDescent="0.25">
      <c r="A5617" s="138"/>
      <c r="B5617" s="138"/>
      <c r="C5617" s="138"/>
      <c r="D5617" s="138"/>
      <c r="E5617" s="139"/>
      <c r="F5617" s="140"/>
      <c r="G5617" s="141"/>
      <c r="H5617" s="142"/>
      <c r="I5617" s="143"/>
      <c r="J5617" s="138"/>
      <c r="K5617" s="138"/>
      <c r="L5617" s="138"/>
    </row>
    <row r="5618" spans="1:12" hidden="1" x14ac:dyDescent="0.25">
      <c r="A5618" s="138"/>
      <c r="B5618" s="138"/>
      <c r="C5618" s="138"/>
      <c r="D5618" s="138"/>
      <c r="E5618" s="139"/>
      <c r="F5618" s="140"/>
      <c r="G5618" s="141"/>
      <c r="H5618" s="142"/>
      <c r="I5618" s="143"/>
      <c r="J5618" s="138"/>
      <c r="K5618" s="138"/>
      <c r="L5618" s="138"/>
    </row>
    <row r="5619" spans="1:12" hidden="1" x14ac:dyDescent="0.25">
      <c r="A5619" s="138"/>
      <c r="B5619" s="138"/>
      <c r="C5619" s="138"/>
      <c r="D5619" s="138"/>
      <c r="E5619" s="139"/>
      <c r="F5619" s="140"/>
      <c r="G5619" s="141"/>
      <c r="H5619" s="142"/>
      <c r="I5619" s="143"/>
      <c r="J5619" s="138"/>
      <c r="K5619" s="138"/>
      <c r="L5619" s="138"/>
    </row>
    <row r="5620" spans="1:12" hidden="1" x14ac:dyDescent="0.25">
      <c r="A5620" s="138"/>
      <c r="B5620" s="138"/>
      <c r="C5620" s="138"/>
      <c r="D5620" s="138"/>
      <c r="E5620" s="139"/>
      <c r="F5620" s="140"/>
      <c r="G5620" s="141"/>
      <c r="H5620" s="142"/>
      <c r="I5620" s="143"/>
      <c r="J5620" s="138"/>
      <c r="K5620" s="138"/>
      <c r="L5620" s="138"/>
    </row>
    <row r="5621" spans="1:12" hidden="1" x14ac:dyDescent="0.25">
      <c r="A5621" s="138"/>
      <c r="B5621" s="138"/>
      <c r="C5621" s="138"/>
      <c r="D5621" s="138"/>
      <c r="E5621" s="139"/>
      <c r="F5621" s="140"/>
      <c r="G5621" s="141"/>
      <c r="H5621" s="142"/>
      <c r="I5621" s="143"/>
      <c r="J5621" s="138"/>
      <c r="K5621" s="138"/>
      <c r="L5621" s="138"/>
    </row>
    <row r="5622" spans="1:12" hidden="1" x14ac:dyDescent="0.25">
      <c r="A5622" s="138"/>
      <c r="B5622" s="138"/>
      <c r="C5622" s="138"/>
      <c r="D5622" s="138"/>
      <c r="E5622" s="139"/>
      <c r="F5622" s="140"/>
      <c r="G5622" s="141"/>
      <c r="H5622" s="142"/>
      <c r="I5622" s="143"/>
      <c r="J5622" s="138"/>
      <c r="K5622" s="138"/>
      <c r="L5622" s="138"/>
    </row>
    <row r="5623" spans="1:12" hidden="1" x14ac:dyDescent="0.25">
      <c r="A5623" s="138"/>
      <c r="B5623" s="138"/>
      <c r="C5623" s="138"/>
      <c r="D5623" s="138"/>
      <c r="E5623" s="139"/>
      <c r="F5623" s="140"/>
      <c r="G5623" s="141"/>
      <c r="H5623" s="142"/>
      <c r="I5623" s="143"/>
      <c r="J5623" s="138"/>
      <c r="K5623" s="138"/>
      <c r="L5623" s="138"/>
    </row>
    <row r="5624" spans="1:12" hidden="1" x14ac:dyDescent="0.25">
      <c r="A5624" s="138"/>
      <c r="B5624" s="138"/>
      <c r="C5624" s="138"/>
      <c r="D5624" s="138"/>
      <c r="E5624" s="139"/>
      <c r="F5624" s="140"/>
      <c r="G5624" s="141"/>
      <c r="H5624" s="142"/>
      <c r="I5624" s="143"/>
      <c r="J5624" s="138"/>
      <c r="K5624" s="138"/>
      <c r="L5624" s="138"/>
    </row>
    <row r="5625" spans="1:12" hidden="1" x14ac:dyDescent="0.25">
      <c r="A5625" s="138"/>
      <c r="B5625" s="138"/>
      <c r="C5625" s="138"/>
      <c r="D5625" s="138"/>
      <c r="E5625" s="139"/>
      <c r="F5625" s="140"/>
      <c r="G5625" s="141"/>
      <c r="H5625" s="142"/>
      <c r="I5625" s="143"/>
      <c r="J5625" s="138"/>
      <c r="K5625" s="138"/>
      <c r="L5625" s="138"/>
    </row>
    <row r="5626" spans="1:12" hidden="1" x14ac:dyDescent="0.25">
      <c r="A5626" s="138"/>
      <c r="B5626" s="138"/>
      <c r="C5626" s="138"/>
      <c r="D5626" s="138"/>
      <c r="E5626" s="139"/>
      <c r="F5626" s="140"/>
      <c r="G5626" s="141"/>
      <c r="H5626" s="142"/>
      <c r="I5626" s="143"/>
      <c r="J5626" s="138"/>
      <c r="K5626" s="138"/>
      <c r="L5626" s="138"/>
    </row>
    <row r="5627" spans="1:12" hidden="1" x14ac:dyDescent="0.25">
      <c r="A5627" s="138"/>
      <c r="B5627" s="138"/>
      <c r="C5627" s="138"/>
      <c r="D5627" s="138"/>
      <c r="E5627" s="139"/>
      <c r="F5627" s="140"/>
      <c r="G5627" s="141"/>
      <c r="H5627" s="142"/>
      <c r="I5627" s="143"/>
      <c r="J5627" s="138"/>
      <c r="K5627" s="138"/>
      <c r="L5627" s="138"/>
    </row>
    <row r="5628" spans="1:12" hidden="1" x14ac:dyDescent="0.25">
      <c r="A5628" s="138"/>
      <c r="B5628" s="138"/>
      <c r="C5628" s="138"/>
      <c r="D5628" s="138"/>
      <c r="E5628" s="139"/>
      <c r="F5628" s="140"/>
      <c r="G5628" s="141"/>
      <c r="H5628" s="142"/>
      <c r="I5628" s="143"/>
      <c r="J5628" s="138"/>
      <c r="K5628" s="138"/>
      <c r="L5628" s="138"/>
    </row>
    <row r="5629" spans="1:12" hidden="1" x14ac:dyDescent="0.25">
      <c r="A5629" s="138"/>
      <c r="B5629" s="138"/>
      <c r="C5629" s="138"/>
      <c r="D5629" s="138"/>
      <c r="E5629" s="139"/>
      <c r="F5629" s="140"/>
      <c r="G5629" s="141"/>
      <c r="H5629" s="142"/>
      <c r="I5629" s="143"/>
      <c r="J5629" s="138"/>
      <c r="K5629" s="138"/>
      <c r="L5629" s="138"/>
    </row>
    <row r="5630" spans="1:12" hidden="1" x14ac:dyDescent="0.25">
      <c r="A5630" s="138"/>
      <c r="B5630" s="138"/>
      <c r="C5630" s="138"/>
      <c r="D5630" s="138"/>
      <c r="E5630" s="139"/>
      <c r="F5630" s="140"/>
      <c r="G5630" s="141"/>
      <c r="H5630" s="142"/>
      <c r="I5630" s="143"/>
      <c r="J5630" s="138"/>
      <c r="K5630" s="138"/>
      <c r="L5630" s="138"/>
    </row>
    <row r="5631" spans="1:12" hidden="1" x14ac:dyDescent="0.25">
      <c r="A5631" s="138"/>
      <c r="B5631" s="138"/>
      <c r="C5631" s="138"/>
      <c r="D5631" s="138"/>
      <c r="E5631" s="139"/>
      <c r="F5631" s="140"/>
      <c r="G5631" s="141"/>
      <c r="H5631" s="142"/>
      <c r="I5631" s="143"/>
      <c r="J5631" s="138"/>
      <c r="K5631" s="138"/>
      <c r="L5631" s="138"/>
    </row>
    <row r="5632" spans="1:12" hidden="1" x14ac:dyDescent="0.25">
      <c r="A5632" s="138"/>
      <c r="B5632" s="138"/>
      <c r="C5632" s="138"/>
      <c r="D5632" s="138"/>
      <c r="E5632" s="139"/>
      <c r="F5632" s="140"/>
      <c r="G5632" s="141"/>
      <c r="H5632" s="142"/>
      <c r="I5632" s="143"/>
      <c r="J5632" s="138"/>
      <c r="K5632" s="138"/>
      <c r="L5632" s="138"/>
    </row>
    <row r="5633" spans="1:12" hidden="1" x14ac:dyDescent="0.25">
      <c r="A5633" s="138"/>
      <c r="B5633" s="138"/>
      <c r="C5633" s="138"/>
      <c r="D5633" s="138"/>
      <c r="E5633" s="139"/>
      <c r="F5633" s="140"/>
      <c r="G5633" s="141"/>
      <c r="H5633" s="142"/>
      <c r="I5633" s="143"/>
      <c r="J5633" s="138"/>
      <c r="K5633" s="138"/>
      <c r="L5633" s="138"/>
    </row>
    <row r="5634" spans="1:12" hidden="1" x14ac:dyDescent="0.25">
      <c r="A5634" s="138"/>
      <c r="B5634" s="138"/>
      <c r="C5634" s="138"/>
      <c r="D5634" s="138"/>
      <c r="E5634" s="139"/>
      <c r="F5634" s="140"/>
      <c r="G5634" s="141"/>
      <c r="H5634" s="142"/>
      <c r="I5634" s="143"/>
      <c r="J5634" s="138"/>
      <c r="K5634" s="138"/>
      <c r="L5634" s="138"/>
    </row>
    <row r="5635" spans="1:12" hidden="1" x14ac:dyDescent="0.25">
      <c r="A5635" s="138"/>
      <c r="B5635" s="138"/>
      <c r="C5635" s="138"/>
      <c r="D5635" s="138"/>
      <c r="E5635" s="139"/>
      <c r="F5635" s="140"/>
      <c r="G5635" s="141"/>
      <c r="H5635" s="142"/>
      <c r="I5635" s="143"/>
      <c r="J5635" s="138"/>
      <c r="K5635" s="138"/>
      <c r="L5635" s="138"/>
    </row>
    <row r="5636" spans="1:12" hidden="1" x14ac:dyDescent="0.25">
      <c r="A5636" s="138"/>
      <c r="B5636" s="138"/>
      <c r="C5636" s="138"/>
      <c r="D5636" s="138"/>
      <c r="E5636" s="139"/>
      <c r="F5636" s="140"/>
      <c r="G5636" s="141"/>
      <c r="H5636" s="142"/>
      <c r="I5636" s="143"/>
      <c r="J5636" s="138"/>
      <c r="K5636" s="138"/>
      <c r="L5636" s="138"/>
    </row>
    <row r="5637" spans="1:12" hidden="1" x14ac:dyDescent="0.25">
      <c r="A5637" s="138"/>
      <c r="B5637" s="138"/>
      <c r="C5637" s="138"/>
      <c r="D5637" s="138"/>
      <c r="E5637" s="139"/>
      <c r="F5637" s="140"/>
      <c r="G5637" s="141"/>
      <c r="H5637" s="142"/>
      <c r="I5637" s="143"/>
      <c r="J5637" s="138"/>
      <c r="K5637" s="138"/>
      <c r="L5637" s="138"/>
    </row>
    <row r="5638" spans="1:12" hidden="1" x14ac:dyDescent="0.25">
      <c r="A5638" s="138"/>
      <c r="B5638" s="138"/>
      <c r="C5638" s="138"/>
      <c r="D5638" s="138"/>
      <c r="E5638" s="139"/>
      <c r="F5638" s="140"/>
      <c r="G5638" s="141"/>
      <c r="H5638" s="142"/>
      <c r="I5638" s="143"/>
      <c r="J5638" s="138"/>
      <c r="K5638" s="138"/>
      <c r="L5638" s="138"/>
    </row>
    <row r="5639" spans="1:12" hidden="1" x14ac:dyDescent="0.25">
      <c r="A5639" s="138"/>
      <c r="B5639" s="138"/>
      <c r="C5639" s="138"/>
      <c r="D5639" s="138"/>
      <c r="E5639" s="139"/>
      <c r="F5639" s="140"/>
      <c r="G5639" s="141"/>
      <c r="H5639" s="142"/>
      <c r="I5639" s="143"/>
      <c r="J5639" s="138"/>
      <c r="K5639" s="138"/>
      <c r="L5639" s="138"/>
    </row>
    <row r="5640" spans="1:12" hidden="1" x14ac:dyDescent="0.25">
      <c r="A5640" s="138"/>
      <c r="B5640" s="138"/>
      <c r="C5640" s="138"/>
      <c r="D5640" s="138"/>
      <c r="E5640" s="139"/>
      <c r="F5640" s="140"/>
      <c r="G5640" s="141"/>
      <c r="H5640" s="142"/>
      <c r="I5640" s="143"/>
      <c r="J5640" s="138"/>
      <c r="K5640" s="138"/>
      <c r="L5640" s="138"/>
    </row>
    <row r="5641" spans="1:12" hidden="1" x14ac:dyDescent="0.25">
      <c r="A5641" s="138"/>
      <c r="B5641" s="138"/>
      <c r="C5641" s="138"/>
      <c r="D5641" s="138"/>
      <c r="E5641" s="139"/>
      <c r="F5641" s="140"/>
      <c r="G5641" s="141"/>
      <c r="H5641" s="142"/>
      <c r="I5641" s="143"/>
      <c r="J5641" s="138"/>
      <c r="K5641" s="138"/>
      <c r="L5641" s="138"/>
    </row>
    <row r="5642" spans="1:12" hidden="1" x14ac:dyDescent="0.25">
      <c r="A5642" s="138"/>
      <c r="B5642" s="138"/>
      <c r="C5642" s="138"/>
      <c r="D5642" s="138"/>
      <c r="E5642" s="139"/>
      <c r="F5642" s="140"/>
      <c r="G5642" s="141"/>
      <c r="H5642" s="142"/>
      <c r="I5642" s="143"/>
      <c r="J5642" s="138"/>
      <c r="K5642" s="138"/>
      <c r="L5642" s="138"/>
    </row>
    <row r="5643" spans="1:12" hidden="1" x14ac:dyDescent="0.25">
      <c r="A5643" s="138"/>
      <c r="B5643" s="138"/>
      <c r="C5643" s="138"/>
      <c r="D5643" s="138"/>
      <c r="E5643" s="139"/>
      <c r="F5643" s="140"/>
      <c r="G5643" s="141"/>
      <c r="H5643" s="142"/>
      <c r="I5643" s="143"/>
      <c r="J5643" s="138"/>
      <c r="K5643" s="138"/>
      <c r="L5643" s="138"/>
    </row>
    <row r="5644" spans="1:12" hidden="1" x14ac:dyDescent="0.25">
      <c r="A5644" s="138"/>
      <c r="B5644" s="138"/>
      <c r="C5644" s="138"/>
      <c r="D5644" s="138"/>
      <c r="E5644" s="139"/>
      <c r="F5644" s="140"/>
      <c r="G5644" s="141"/>
      <c r="H5644" s="142"/>
      <c r="I5644" s="143"/>
      <c r="J5644" s="138"/>
      <c r="K5644" s="138"/>
      <c r="L5644" s="138"/>
    </row>
    <row r="5645" spans="1:12" hidden="1" x14ac:dyDescent="0.25">
      <c r="A5645" s="138"/>
      <c r="B5645" s="138"/>
      <c r="C5645" s="138"/>
      <c r="D5645" s="138"/>
      <c r="E5645" s="139"/>
      <c r="F5645" s="140"/>
      <c r="G5645" s="141"/>
      <c r="H5645" s="142"/>
      <c r="I5645" s="143"/>
      <c r="J5645" s="138"/>
      <c r="K5645" s="138"/>
      <c r="L5645" s="138"/>
    </row>
    <row r="5646" spans="1:12" hidden="1" x14ac:dyDescent="0.25">
      <c r="A5646" s="138"/>
      <c r="B5646" s="138"/>
      <c r="C5646" s="138"/>
      <c r="D5646" s="138"/>
      <c r="E5646" s="139"/>
      <c r="F5646" s="140"/>
      <c r="G5646" s="141"/>
      <c r="H5646" s="142"/>
      <c r="I5646" s="143"/>
      <c r="J5646" s="138"/>
      <c r="K5646" s="138"/>
      <c r="L5646" s="138"/>
    </row>
    <row r="5647" spans="1:12" hidden="1" x14ac:dyDescent="0.25">
      <c r="A5647" s="138"/>
      <c r="B5647" s="138"/>
      <c r="C5647" s="138"/>
      <c r="D5647" s="138"/>
      <c r="E5647" s="139"/>
      <c r="F5647" s="140"/>
      <c r="G5647" s="141"/>
      <c r="H5647" s="142"/>
      <c r="I5647" s="143"/>
      <c r="J5647" s="138"/>
      <c r="K5647" s="138"/>
      <c r="L5647" s="138"/>
    </row>
    <row r="5648" spans="1:12" hidden="1" x14ac:dyDescent="0.25">
      <c r="A5648" s="138"/>
      <c r="B5648" s="138"/>
      <c r="C5648" s="138"/>
      <c r="D5648" s="138"/>
      <c r="E5648" s="139"/>
      <c r="F5648" s="140"/>
      <c r="G5648" s="141"/>
      <c r="H5648" s="142"/>
      <c r="I5648" s="143"/>
      <c r="J5648" s="138"/>
      <c r="K5648" s="138"/>
      <c r="L5648" s="138"/>
    </row>
    <row r="5649" spans="1:12" hidden="1" x14ac:dyDescent="0.25">
      <c r="A5649" s="138"/>
      <c r="B5649" s="138"/>
      <c r="C5649" s="138"/>
      <c r="D5649" s="138"/>
      <c r="E5649" s="139"/>
      <c r="F5649" s="140"/>
      <c r="G5649" s="141"/>
      <c r="H5649" s="142"/>
      <c r="I5649" s="143"/>
      <c r="J5649" s="138"/>
      <c r="K5649" s="138"/>
      <c r="L5649" s="138"/>
    </row>
    <row r="5650" spans="1:12" hidden="1" x14ac:dyDescent="0.25">
      <c r="A5650" s="138"/>
      <c r="B5650" s="138"/>
      <c r="C5650" s="138"/>
      <c r="D5650" s="138"/>
      <c r="E5650" s="139"/>
      <c r="F5650" s="140"/>
      <c r="G5650" s="141"/>
      <c r="H5650" s="142"/>
      <c r="I5650" s="143"/>
      <c r="J5650" s="138"/>
      <c r="K5650" s="138"/>
      <c r="L5650" s="138"/>
    </row>
    <row r="5651" spans="1:12" hidden="1" x14ac:dyDescent="0.25">
      <c r="A5651" s="138"/>
      <c r="B5651" s="138"/>
      <c r="C5651" s="138"/>
      <c r="D5651" s="138"/>
      <c r="E5651" s="139"/>
      <c r="F5651" s="140"/>
      <c r="G5651" s="141"/>
      <c r="H5651" s="142"/>
      <c r="I5651" s="143"/>
      <c r="J5651" s="138"/>
      <c r="K5651" s="138"/>
      <c r="L5651" s="138"/>
    </row>
    <row r="5652" spans="1:12" hidden="1" x14ac:dyDescent="0.25">
      <c r="A5652" s="138"/>
      <c r="B5652" s="138"/>
      <c r="C5652" s="138"/>
      <c r="D5652" s="138"/>
      <c r="E5652" s="139"/>
      <c r="F5652" s="140"/>
      <c r="G5652" s="141"/>
      <c r="H5652" s="142"/>
      <c r="I5652" s="143"/>
      <c r="J5652" s="138"/>
      <c r="K5652" s="138"/>
      <c r="L5652" s="138"/>
    </row>
    <row r="5653" spans="1:12" hidden="1" x14ac:dyDescent="0.25">
      <c r="A5653" s="138"/>
      <c r="B5653" s="138"/>
      <c r="C5653" s="138"/>
      <c r="D5653" s="138"/>
      <c r="E5653" s="139"/>
      <c r="F5653" s="140"/>
      <c r="G5653" s="141"/>
      <c r="H5653" s="142"/>
      <c r="I5653" s="143"/>
      <c r="J5653" s="138"/>
      <c r="K5653" s="138"/>
      <c r="L5653" s="138"/>
    </row>
    <row r="5654" spans="1:12" hidden="1" x14ac:dyDescent="0.25">
      <c r="A5654" s="138"/>
      <c r="B5654" s="138"/>
      <c r="C5654" s="138"/>
      <c r="D5654" s="138"/>
      <c r="E5654" s="139"/>
      <c r="F5654" s="140"/>
      <c r="G5654" s="141"/>
      <c r="H5654" s="142"/>
      <c r="I5654" s="143"/>
      <c r="J5654" s="138"/>
      <c r="K5654" s="138"/>
      <c r="L5654" s="138"/>
    </row>
    <row r="5655" spans="1:12" hidden="1" x14ac:dyDescent="0.25">
      <c r="A5655" s="138"/>
      <c r="B5655" s="138"/>
      <c r="C5655" s="138"/>
      <c r="D5655" s="138"/>
      <c r="E5655" s="139"/>
      <c r="F5655" s="140"/>
      <c r="G5655" s="141"/>
      <c r="H5655" s="142"/>
      <c r="I5655" s="143"/>
      <c r="J5655" s="138"/>
      <c r="K5655" s="138"/>
      <c r="L5655" s="138"/>
    </row>
    <row r="5656" spans="1:12" hidden="1" x14ac:dyDescent="0.25">
      <c r="A5656" s="138"/>
      <c r="B5656" s="138"/>
      <c r="C5656" s="138"/>
      <c r="D5656" s="138"/>
      <c r="E5656" s="139"/>
      <c r="F5656" s="140"/>
      <c r="G5656" s="141"/>
      <c r="H5656" s="142"/>
      <c r="I5656" s="143"/>
      <c r="J5656" s="138"/>
      <c r="K5656" s="138"/>
      <c r="L5656" s="138"/>
    </row>
    <row r="5657" spans="1:12" hidden="1" x14ac:dyDescent="0.25">
      <c r="A5657" s="138"/>
      <c r="B5657" s="138"/>
      <c r="C5657" s="138"/>
      <c r="D5657" s="138"/>
      <c r="E5657" s="139"/>
      <c r="F5657" s="140"/>
      <c r="G5657" s="141"/>
      <c r="H5657" s="142"/>
      <c r="I5657" s="143"/>
      <c r="J5657" s="138"/>
      <c r="K5657" s="138"/>
      <c r="L5657" s="138"/>
    </row>
    <row r="5658" spans="1:12" hidden="1" x14ac:dyDescent="0.25">
      <c r="A5658" s="138"/>
      <c r="B5658" s="138"/>
      <c r="C5658" s="138"/>
      <c r="D5658" s="138"/>
      <c r="E5658" s="139"/>
      <c r="F5658" s="140"/>
      <c r="G5658" s="141"/>
      <c r="H5658" s="142"/>
      <c r="I5658" s="143"/>
      <c r="J5658" s="138"/>
      <c r="K5658" s="138"/>
      <c r="L5658" s="138"/>
    </row>
    <row r="5659" spans="1:12" hidden="1" x14ac:dyDescent="0.25">
      <c r="A5659" s="138"/>
      <c r="B5659" s="138"/>
      <c r="C5659" s="138"/>
      <c r="D5659" s="138"/>
      <c r="E5659" s="139"/>
      <c r="F5659" s="140"/>
      <c r="G5659" s="141"/>
      <c r="H5659" s="142"/>
      <c r="I5659" s="143"/>
      <c r="J5659" s="138"/>
      <c r="K5659" s="138"/>
      <c r="L5659" s="138"/>
    </row>
    <row r="5660" spans="1:12" hidden="1" x14ac:dyDescent="0.25">
      <c r="A5660" s="138"/>
      <c r="B5660" s="138"/>
      <c r="C5660" s="138"/>
      <c r="D5660" s="138"/>
      <c r="E5660" s="139"/>
      <c r="F5660" s="140"/>
      <c r="G5660" s="141"/>
      <c r="H5660" s="142"/>
      <c r="I5660" s="143"/>
      <c r="J5660" s="138"/>
      <c r="K5660" s="138"/>
      <c r="L5660" s="138"/>
    </row>
    <row r="5661" spans="1:12" hidden="1" x14ac:dyDescent="0.25">
      <c r="A5661" s="138"/>
      <c r="B5661" s="138"/>
      <c r="C5661" s="138"/>
      <c r="D5661" s="138"/>
      <c r="E5661" s="139"/>
      <c r="F5661" s="140"/>
      <c r="G5661" s="141"/>
      <c r="H5661" s="142"/>
      <c r="I5661" s="143"/>
      <c r="J5661" s="138"/>
      <c r="K5661" s="138"/>
      <c r="L5661" s="138"/>
    </row>
    <row r="5662" spans="1:12" hidden="1" x14ac:dyDescent="0.25">
      <c r="A5662" s="138"/>
      <c r="B5662" s="138"/>
      <c r="C5662" s="138"/>
      <c r="D5662" s="138"/>
      <c r="E5662" s="139"/>
      <c r="F5662" s="140"/>
      <c r="G5662" s="141"/>
      <c r="H5662" s="142"/>
      <c r="I5662" s="143"/>
      <c r="J5662" s="138"/>
      <c r="K5662" s="138"/>
      <c r="L5662" s="138"/>
    </row>
    <row r="5663" spans="1:12" hidden="1" x14ac:dyDescent="0.25">
      <c r="A5663" s="138"/>
      <c r="B5663" s="138"/>
      <c r="C5663" s="138"/>
      <c r="D5663" s="138"/>
      <c r="E5663" s="139"/>
      <c r="F5663" s="140"/>
      <c r="G5663" s="141"/>
      <c r="H5663" s="142"/>
      <c r="I5663" s="143"/>
      <c r="J5663" s="138"/>
      <c r="K5663" s="138"/>
      <c r="L5663" s="138"/>
    </row>
    <row r="5664" spans="1:12" hidden="1" x14ac:dyDescent="0.25">
      <c r="A5664" s="138"/>
      <c r="B5664" s="138"/>
      <c r="C5664" s="138"/>
      <c r="D5664" s="138"/>
      <c r="E5664" s="139"/>
      <c r="F5664" s="140"/>
      <c r="G5664" s="141"/>
      <c r="H5664" s="142"/>
      <c r="I5664" s="143"/>
      <c r="J5664" s="138"/>
      <c r="K5664" s="138"/>
      <c r="L5664" s="138"/>
    </row>
    <row r="5665" spans="1:12" hidden="1" x14ac:dyDescent="0.25">
      <c r="A5665" s="138"/>
      <c r="B5665" s="138"/>
      <c r="C5665" s="138"/>
      <c r="D5665" s="138"/>
      <c r="E5665" s="139"/>
      <c r="F5665" s="140"/>
      <c r="G5665" s="141"/>
      <c r="H5665" s="142"/>
      <c r="I5665" s="143"/>
      <c r="J5665" s="138"/>
      <c r="K5665" s="138"/>
      <c r="L5665" s="138"/>
    </row>
    <row r="5666" spans="1:12" hidden="1" x14ac:dyDescent="0.25">
      <c r="A5666" s="138"/>
      <c r="B5666" s="138"/>
      <c r="C5666" s="138"/>
      <c r="D5666" s="138"/>
      <c r="E5666" s="139"/>
      <c r="F5666" s="140"/>
      <c r="G5666" s="141"/>
      <c r="H5666" s="142"/>
      <c r="I5666" s="143"/>
      <c r="J5666" s="138"/>
      <c r="K5666" s="138"/>
      <c r="L5666" s="138"/>
    </row>
    <row r="5667" spans="1:12" hidden="1" x14ac:dyDescent="0.25">
      <c r="A5667" s="138"/>
      <c r="B5667" s="138"/>
      <c r="C5667" s="138"/>
      <c r="D5667" s="138"/>
      <c r="E5667" s="139"/>
      <c r="F5667" s="140"/>
      <c r="G5667" s="141"/>
      <c r="H5667" s="142"/>
      <c r="I5667" s="143"/>
      <c r="J5667" s="138"/>
      <c r="K5667" s="138"/>
      <c r="L5667" s="138"/>
    </row>
    <row r="5668" spans="1:12" hidden="1" x14ac:dyDescent="0.25">
      <c r="A5668" s="138"/>
      <c r="B5668" s="138"/>
      <c r="C5668" s="138"/>
      <c r="D5668" s="138"/>
      <c r="E5668" s="139"/>
      <c r="F5668" s="140"/>
      <c r="G5668" s="141"/>
      <c r="H5668" s="142"/>
      <c r="I5668" s="143"/>
      <c r="J5668" s="138"/>
      <c r="K5668" s="138"/>
      <c r="L5668" s="138"/>
    </row>
    <row r="5669" spans="1:12" hidden="1" x14ac:dyDescent="0.25">
      <c r="A5669" s="138"/>
      <c r="B5669" s="138"/>
      <c r="C5669" s="138"/>
      <c r="D5669" s="138"/>
      <c r="E5669" s="139"/>
      <c r="F5669" s="140"/>
      <c r="G5669" s="141"/>
      <c r="H5669" s="142"/>
      <c r="I5669" s="143"/>
      <c r="J5669" s="138"/>
      <c r="K5669" s="138"/>
      <c r="L5669" s="138"/>
    </row>
    <row r="5670" spans="1:12" hidden="1" x14ac:dyDescent="0.25">
      <c r="A5670" s="138"/>
      <c r="B5670" s="138"/>
      <c r="C5670" s="138"/>
      <c r="D5670" s="138"/>
      <c r="E5670" s="139"/>
      <c r="F5670" s="140"/>
      <c r="G5670" s="141"/>
      <c r="H5670" s="142"/>
      <c r="I5670" s="143"/>
      <c r="J5670" s="138"/>
      <c r="K5670" s="138"/>
      <c r="L5670" s="138"/>
    </row>
    <row r="5671" spans="1:12" hidden="1" x14ac:dyDescent="0.25">
      <c r="A5671" s="138"/>
      <c r="B5671" s="138"/>
      <c r="C5671" s="138"/>
      <c r="D5671" s="138"/>
      <c r="E5671" s="139"/>
      <c r="F5671" s="140"/>
      <c r="G5671" s="141"/>
      <c r="H5671" s="142"/>
      <c r="I5671" s="143"/>
      <c r="J5671" s="138"/>
      <c r="K5671" s="138"/>
      <c r="L5671" s="138"/>
    </row>
    <row r="5672" spans="1:12" hidden="1" x14ac:dyDescent="0.25">
      <c r="A5672" s="138"/>
      <c r="B5672" s="138"/>
      <c r="C5672" s="138"/>
      <c r="D5672" s="138"/>
      <c r="E5672" s="139"/>
      <c r="F5672" s="140"/>
      <c r="G5672" s="141"/>
      <c r="H5672" s="142"/>
      <c r="I5672" s="143"/>
      <c r="J5672" s="138"/>
      <c r="K5672" s="138"/>
      <c r="L5672" s="138"/>
    </row>
    <row r="5673" spans="1:12" hidden="1" x14ac:dyDescent="0.25">
      <c r="A5673" s="138"/>
      <c r="B5673" s="138"/>
      <c r="C5673" s="138"/>
      <c r="D5673" s="138"/>
      <c r="E5673" s="139"/>
      <c r="F5673" s="140"/>
      <c r="G5673" s="141"/>
      <c r="H5673" s="142"/>
      <c r="I5673" s="143"/>
      <c r="J5673" s="138"/>
      <c r="K5673" s="138"/>
      <c r="L5673" s="138"/>
    </row>
    <row r="5674" spans="1:12" hidden="1" x14ac:dyDescent="0.25">
      <c r="A5674" s="138"/>
      <c r="B5674" s="138"/>
      <c r="C5674" s="138"/>
      <c r="D5674" s="138"/>
      <c r="E5674" s="139"/>
      <c r="F5674" s="140"/>
      <c r="G5674" s="141"/>
      <c r="H5674" s="142"/>
      <c r="I5674" s="143"/>
      <c r="J5674" s="138"/>
      <c r="K5674" s="138"/>
      <c r="L5674" s="138"/>
    </row>
    <row r="5675" spans="1:12" hidden="1" x14ac:dyDescent="0.25">
      <c r="A5675" s="138"/>
      <c r="B5675" s="138"/>
      <c r="C5675" s="138"/>
      <c r="D5675" s="138"/>
      <c r="E5675" s="139"/>
      <c r="F5675" s="140"/>
      <c r="G5675" s="141"/>
      <c r="H5675" s="142"/>
      <c r="I5675" s="143"/>
      <c r="J5675" s="138"/>
      <c r="K5675" s="138"/>
      <c r="L5675" s="138"/>
    </row>
    <row r="5676" spans="1:12" hidden="1" x14ac:dyDescent="0.25">
      <c r="A5676" s="138"/>
      <c r="B5676" s="138"/>
      <c r="C5676" s="138"/>
      <c r="D5676" s="138"/>
      <c r="E5676" s="139"/>
      <c r="F5676" s="140"/>
      <c r="G5676" s="141"/>
      <c r="H5676" s="142"/>
      <c r="I5676" s="143"/>
      <c r="J5676" s="138"/>
      <c r="K5676" s="138"/>
      <c r="L5676" s="138"/>
    </row>
    <row r="5677" spans="1:12" hidden="1" x14ac:dyDescent="0.25">
      <c r="A5677" s="138"/>
      <c r="B5677" s="138"/>
      <c r="C5677" s="138"/>
      <c r="D5677" s="138"/>
      <c r="E5677" s="139"/>
      <c r="F5677" s="140"/>
      <c r="G5677" s="141"/>
      <c r="H5677" s="142"/>
      <c r="I5677" s="143"/>
      <c r="J5677" s="138"/>
      <c r="K5677" s="138"/>
      <c r="L5677" s="138"/>
    </row>
    <row r="5678" spans="1:12" hidden="1" x14ac:dyDescent="0.25">
      <c r="A5678" s="138"/>
      <c r="B5678" s="138"/>
      <c r="C5678" s="138"/>
      <c r="D5678" s="138"/>
      <c r="E5678" s="139"/>
      <c r="F5678" s="140"/>
      <c r="G5678" s="141"/>
      <c r="H5678" s="142"/>
      <c r="I5678" s="143"/>
      <c r="J5678" s="138"/>
      <c r="K5678" s="138"/>
      <c r="L5678" s="138"/>
    </row>
    <row r="5679" spans="1:12" hidden="1" x14ac:dyDescent="0.25">
      <c r="A5679" s="138"/>
      <c r="B5679" s="138"/>
      <c r="C5679" s="138"/>
      <c r="D5679" s="138"/>
      <c r="E5679" s="139"/>
      <c r="F5679" s="140"/>
      <c r="G5679" s="141"/>
      <c r="H5679" s="142"/>
      <c r="I5679" s="143"/>
      <c r="J5679" s="138"/>
      <c r="K5679" s="138"/>
      <c r="L5679" s="138"/>
    </row>
    <row r="5680" spans="1:12" hidden="1" x14ac:dyDescent="0.25">
      <c r="A5680" s="138"/>
      <c r="B5680" s="138"/>
      <c r="C5680" s="138"/>
      <c r="D5680" s="138"/>
      <c r="E5680" s="139"/>
      <c r="F5680" s="140"/>
      <c r="G5680" s="141"/>
      <c r="H5680" s="142"/>
      <c r="I5680" s="143"/>
      <c r="J5680" s="138"/>
      <c r="K5680" s="138"/>
      <c r="L5680" s="138"/>
    </row>
    <row r="5681" spans="1:12" hidden="1" x14ac:dyDescent="0.25">
      <c r="A5681" s="138"/>
      <c r="B5681" s="138"/>
      <c r="C5681" s="138"/>
      <c r="D5681" s="138"/>
      <c r="E5681" s="139"/>
      <c r="F5681" s="140"/>
      <c r="G5681" s="141"/>
      <c r="H5681" s="142"/>
      <c r="I5681" s="143"/>
      <c r="J5681" s="138"/>
      <c r="K5681" s="138"/>
      <c r="L5681" s="138"/>
    </row>
    <row r="5682" spans="1:12" hidden="1" x14ac:dyDescent="0.25">
      <c r="A5682" s="138"/>
      <c r="B5682" s="138"/>
      <c r="C5682" s="138"/>
      <c r="D5682" s="138"/>
      <c r="E5682" s="139"/>
      <c r="F5682" s="140"/>
      <c r="G5682" s="141"/>
      <c r="H5682" s="142"/>
      <c r="I5682" s="143"/>
      <c r="J5682" s="138"/>
      <c r="K5682" s="138"/>
      <c r="L5682" s="138"/>
    </row>
    <row r="5683" spans="1:12" hidden="1" x14ac:dyDescent="0.25">
      <c r="A5683" s="138"/>
      <c r="B5683" s="138"/>
      <c r="C5683" s="138"/>
      <c r="D5683" s="138"/>
      <c r="E5683" s="139"/>
      <c r="F5683" s="140"/>
      <c r="G5683" s="141"/>
      <c r="H5683" s="142"/>
      <c r="I5683" s="143"/>
      <c r="J5683" s="138"/>
      <c r="K5683" s="138"/>
      <c r="L5683" s="138"/>
    </row>
    <row r="5684" spans="1:12" hidden="1" x14ac:dyDescent="0.25">
      <c r="A5684" s="138"/>
      <c r="B5684" s="138"/>
      <c r="C5684" s="138"/>
      <c r="D5684" s="138"/>
      <c r="E5684" s="139"/>
      <c r="F5684" s="140"/>
      <c r="G5684" s="141"/>
      <c r="H5684" s="142"/>
      <c r="I5684" s="143"/>
      <c r="J5684" s="138"/>
      <c r="K5684" s="138"/>
      <c r="L5684" s="138"/>
    </row>
    <row r="5685" spans="1:12" hidden="1" x14ac:dyDescent="0.25">
      <c r="A5685" s="138"/>
      <c r="B5685" s="138"/>
      <c r="C5685" s="138"/>
      <c r="D5685" s="138"/>
      <c r="E5685" s="139"/>
      <c r="F5685" s="140"/>
      <c r="G5685" s="141"/>
      <c r="H5685" s="142"/>
      <c r="I5685" s="143"/>
      <c r="J5685" s="138"/>
      <c r="K5685" s="138"/>
      <c r="L5685" s="138"/>
    </row>
    <row r="5686" spans="1:12" hidden="1" x14ac:dyDescent="0.25">
      <c r="A5686" s="138"/>
      <c r="B5686" s="138"/>
      <c r="C5686" s="138"/>
      <c r="D5686" s="138"/>
      <c r="E5686" s="139"/>
      <c r="F5686" s="140"/>
      <c r="G5686" s="141"/>
      <c r="H5686" s="142"/>
      <c r="I5686" s="143"/>
      <c r="J5686" s="138"/>
      <c r="K5686" s="138"/>
      <c r="L5686" s="138"/>
    </row>
    <row r="5687" spans="1:12" hidden="1" x14ac:dyDescent="0.25">
      <c r="A5687" s="138"/>
      <c r="B5687" s="138"/>
      <c r="C5687" s="138"/>
      <c r="D5687" s="138"/>
      <c r="E5687" s="139"/>
      <c r="F5687" s="140"/>
      <c r="G5687" s="141"/>
      <c r="H5687" s="142"/>
      <c r="I5687" s="143"/>
      <c r="J5687" s="138"/>
      <c r="K5687" s="138"/>
      <c r="L5687" s="138"/>
    </row>
    <row r="5688" spans="1:12" hidden="1" x14ac:dyDescent="0.25">
      <c r="A5688" s="138"/>
      <c r="B5688" s="138"/>
      <c r="C5688" s="138"/>
      <c r="D5688" s="138"/>
      <c r="E5688" s="139"/>
      <c r="F5688" s="140"/>
      <c r="G5688" s="141"/>
      <c r="H5688" s="142"/>
      <c r="I5688" s="143"/>
      <c r="J5688" s="138"/>
      <c r="K5688" s="138"/>
      <c r="L5688" s="138"/>
    </row>
    <row r="5689" spans="1:12" hidden="1" x14ac:dyDescent="0.25">
      <c r="A5689" s="138"/>
      <c r="B5689" s="138"/>
      <c r="C5689" s="138"/>
      <c r="D5689" s="138"/>
      <c r="E5689" s="139"/>
      <c r="F5689" s="140"/>
      <c r="G5689" s="141"/>
      <c r="H5689" s="142"/>
      <c r="I5689" s="143"/>
      <c r="J5689" s="138"/>
      <c r="K5689" s="138"/>
      <c r="L5689" s="138"/>
    </row>
    <row r="5690" spans="1:12" hidden="1" x14ac:dyDescent="0.25">
      <c r="A5690" s="138"/>
      <c r="B5690" s="138"/>
      <c r="C5690" s="138"/>
      <c r="D5690" s="138"/>
      <c r="E5690" s="139"/>
      <c r="F5690" s="140"/>
      <c r="G5690" s="141"/>
      <c r="H5690" s="142"/>
      <c r="I5690" s="143"/>
      <c r="J5690" s="138"/>
      <c r="K5690" s="138"/>
      <c r="L5690" s="138"/>
    </row>
    <row r="5691" spans="1:12" hidden="1" x14ac:dyDescent="0.25">
      <c r="A5691" s="138"/>
      <c r="B5691" s="138"/>
      <c r="C5691" s="138"/>
      <c r="D5691" s="138"/>
      <c r="E5691" s="139"/>
      <c r="F5691" s="140"/>
      <c r="G5691" s="141"/>
      <c r="H5691" s="142"/>
      <c r="I5691" s="143"/>
      <c r="J5691" s="138"/>
      <c r="K5691" s="138"/>
      <c r="L5691" s="138"/>
    </row>
    <row r="5692" spans="1:12" hidden="1" x14ac:dyDescent="0.25">
      <c r="A5692" s="138"/>
      <c r="B5692" s="138"/>
      <c r="C5692" s="138"/>
      <c r="D5692" s="138"/>
      <c r="E5692" s="139"/>
      <c r="F5692" s="140"/>
      <c r="G5692" s="141"/>
      <c r="H5692" s="142"/>
      <c r="I5692" s="143"/>
      <c r="J5692" s="138"/>
      <c r="K5692" s="138"/>
      <c r="L5692" s="138"/>
    </row>
    <row r="5693" spans="1:12" hidden="1" x14ac:dyDescent="0.25">
      <c r="A5693" s="138"/>
      <c r="B5693" s="138"/>
      <c r="C5693" s="138"/>
      <c r="D5693" s="138"/>
      <c r="E5693" s="139"/>
      <c r="F5693" s="140"/>
      <c r="G5693" s="141"/>
      <c r="H5693" s="142"/>
      <c r="I5693" s="143"/>
      <c r="J5693" s="138"/>
      <c r="K5693" s="138"/>
      <c r="L5693" s="138"/>
    </row>
    <row r="5694" spans="1:12" hidden="1" x14ac:dyDescent="0.25">
      <c r="A5694" s="138"/>
      <c r="B5694" s="138"/>
      <c r="C5694" s="138"/>
      <c r="D5694" s="138"/>
      <c r="E5694" s="139"/>
      <c r="F5694" s="140"/>
      <c r="G5694" s="141"/>
      <c r="H5694" s="142"/>
      <c r="I5694" s="143"/>
      <c r="J5694" s="138"/>
      <c r="K5694" s="138"/>
      <c r="L5694" s="138"/>
    </row>
    <row r="5695" spans="1:12" hidden="1" x14ac:dyDescent="0.25">
      <c r="A5695" s="138"/>
      <c r="B5695" s="138"/>
      <c r="C5695" s="138"/>
      <c r="D5695" s="138"/>
      <c r="E5695" s="139"/>
      <c r="F5695" s="140"/>
      <c r="G5695" s="141"/>
      <c r="H5695" s="142"/>
      <c r="I5695" s="143"/>
      <c r="J5695" s="138"/>
      <c r="K5695" s="138"/>
      <c r="L5695" s="138"/>
    </row>
    <row r="5696" spans="1:12" hidden="1" x14ac:dyDescent="0.25">
      <c r="A5696" s="138"/>
      <c r="B5696" s="138"/>
      <c r="C5696" s="138"/>
      <c r="D5696" s="138"/>
      <c r="E5696" s="139"/>
      <c r="F5696" s="140"/>
      <c r="G5696" s="141"/>
      <c r="H5696" s="142"/>
      <c r="I5696" s="143"/>
      <c r="J5696" s="138"/>
      <c r="K5696" s="138"/>
      <c r="L5696" s="138"/>
    </row>
    <row r="5697" spans="1:12" hidden="1" x14ac:dyDescent="0.25">
      <c r="A5697" s="138"/>
      <c r="B5697" s="138"/>
      <c r="C5697" s="138"/>
      <c r="D5697" s="138"/>
      <c r="E5697" s="139"/>
      <c r="F5697" s="140"/>
      <c r="G5697" s="141"/>
      <c r="H5697" s="142"/>
      <c r="I5697" s="143"/>
      <c r="J5697" s="138"/>
      <c r="K5697" s="138"/>
      <c r="L5697" s="138"/>
    </row>
    <row r="5698" spans="1:12" hidden="1" x14ac:dyDescent="0.25">
      <c r="A5698" s="138"/>
      <c r="B5698" s="138"/>
      <c r="C5698" s="138"/>
      <c r="D5698" s="138"/>
      <c r="E5698" s="139"/>
      <c r="F5698" s="140"/>
      <c r="G5698" s="141"/>
      <c r="H5698" s="142"/>
      <c r="I5698" s="143"/>
      <c r="J5698" s="138"/>
      <c r="K5698" s="138"/>
      <c r="L5698" s="138"/>
    </row>
    <row r="5699" spans="1:12" hidden="1" x14ac:dyDescent="0.25">
      <c r="A5699" s="138"/>
      <c r="B5699" s="138"/>
      <c r="C5699" s="138"/>
      <c r="D5699" s="138"/>
      <c r="E5699" s="139"/>
      <c r="F5699" s="140"/>
      <c r="G5699" s="141"/>
      <c r="H5699" s="142"/>
      <c r="I5699" s="143"/>
      <c r="J5699" s="138"/>
      <c r="K5699" s="138"/>
      <c r="L5699" s="138"/>
    </row>
    <row r="5700" spans="1:12" x14ac:dyDescent="0.25">
      <c r="A5700" s="138">
        <v>710152</v>
      </c>
      <c r="B5700" s="138">
        <v>11612078</v>
      </c>
      <c r="C5700" s="138">
        <v>94</v>
      </c>
      <c r="D5700" s="138"/>
      <c r="E5700" s="139">
        <v>1056</v>
      </c>
      <c r="F5700" s="140">
        <v>60000</v>
      </c>
      <c r="G5700" s="141" t="s">
        <v>5313</v>
      </c>
      <c r="H5700" s="142">
        <v>46268</v>
      </c>
      <c r="I5700" s="143" t="s">
        <v>5314</v>
      </c>
      <c r="J5700" s="138"/>
      <c r="K5700" s="138">
        <v>0</v>
      </c>
      <c r="L5700" s="138">
        <v>0</v>
      </c>
    </row>
    <row r="5701" spans="1:12" x14ac:dyDescent="0.25">
      <c r="A5701" s="138">
        <v>710153</v>
      </c>
      <c r="B5701" s="138">
        <v>11612078</v>
      </c>
      <c r="C5701" s="138">
        <v>157</v>
      </c>
      <c r="D5701" s="138"/>
      <c r="E5701" s="139">
        <v>1056</v>
      </c>
      <c r="F5701" s="140">
        <v>60000</v>
      </c>
      <c r="G5701" s="141" t="s">
        <v>5313</v>
      </c>
      <c r="H5701" s="142">
        <v>46268</v>
      </c>
      <c r="I5701" s="143" t="s">
        <v>5315</v>
      </c>
      <c r="J5701" s="138"/>
      <c r="K5701" s="138">
        <v>0</v>
      </c>
      <c r="L5701" s="138">
        <v>0</v>
      </c>
    </row>
    <row r="5702" spans="1:12" x14ac:dyDescent="0.25">
      <c r="A5702" s="138">
        <v>711387</v>
      </c>
      <c r="B5702" s="138" t="s">
        <v>1890</v>
      </c>
      <c r="C5702" s="138">
        <v>791</v>
      </c>
      <c r="D5702" s="138"/>
      <c r="E5702" s="139">
        <v>384</v>
      </c>
      <c r="F5702" s="140">
        <v>2494</v>
      </c>
      <c r="G5702" s="141" t="s">
        <v>5313</v>
      </c>
      <c r="H5702" s="142">
        <v>46268</v>
      </c>
      <c r="I5702" s="143" t="s">
        <v>5316</v>
      </c>
      <c r="J5702" s="138"/>
      <c r="K5702" s="138">
        <v>0</v>
      </c>
      <c r="L5702" s="138">
        <v>0</v>
      </c>
    </row>
    <row r="5703" spans="1:12" x14ac:dyDescent="0.25">
      <c r="A5703" s="138">
        <v>711388</v>
      </c>
      <c r="B5703" s="138" t="s">
        <v>1890</v>
      </c>
      <c r="C5703" s="138">
        <v>53</v>
      </c>
      <c r="D5703" s="138"/>
      <c r="E5703" s="139">
        <v>408</v>
      </c>
      <c r="F5703" s="140">
        <v>2649</v>
      </c>
      <c r="G5703" s="141" t="s">
        <v>5313</v>
      </c>
      <c r="H5703" s="142">
        <v>46268</v>
      </c>
      <c r="I5703" s="143" t="s">
        <v>5317</v>
      </c>
      <c r="J5703" s="138"/>
      <c r="K5703" s="138">
        <v>0</v>
      </c>
      <c r="L5703" s="138">
        <v>0</v>
      </c>
    </row>
    <row r="5704" spans="1:12" x14ac:dyDescent="0.25">
      <c r="A5704" s="138">
        <v>713791</v>
      </c>
      <c r="B5704" s="138" t="s">
        <v>3173</v>
      </c>
      <c r="C5704" s="138">
        <v>113</v>
      </c>
      <c r="D5704" s="138"/>
      <c r="E5704" s="139">
        <v>1337</v>
      </c>
      <c r="F5704" s="140">
        <v>14000</v>
      </c>
      <c r="G5704" s="141" t="s">
        <v>5313</v>
      </c>
      <c r="H5704" s="142">
        <v>46268</v>
      </c>
      <c r="I5704" s="143" t="s">
        <v>5318</v>
      </c>
      <c r="J5704" s="138"/>
      <c r="K5704" s="138">
        <v>0</v>
      </c>
      <c r="L5704" s="138">
        <v>0</v>
      </c>
    </row>
    <row r="5705" spans="1:12" x14ac:dyDescent="0.25">
      <c r="A5705" s="138">
        <v>714059</v>
      </c>
      <c r="B5705" s="138">
        <v>11612078</v>
      </c>
      <c r="C5705" s="138">
        <v>816</v>
      </c>
      <c r="D5705" s="138"/>
      <c r="E5705" s="139">
        <v>1232</v>
      </c>
      <c r="F5705" s="140">
        <v>70000</v>
      </c>
      <c r="G5705" s="141" t="s">
        <v>5313</v>
      </c>
      <c r="H5705" s="142">
        <v>46268</v>
      </c>
      <c r="I5705" s="143" t="s">
        <v>5319</v>
      </c>
      <c r="J5705" s="138"/>
      <c r="K5705" s="138">
        <v>0</v>
      </c>
      <c r="L5705" s="138">
        <v>0</v>
      </c>
    </row>
    <row r="5706" spans="1:12" x14ac:dyDescent="0.25">
      <c r="A5706" s="138">
        <v>714061</v>
      </c>
      <c r="B5706" s="138">
        <v>11612078</v>
      </c>
      <c r="C5706" s="138">
        <v>751</v>
      </c>
      <c r="D5706" s="138"/>
      <c r="E5706" s="139">
        <v>1338</v>
      </c>
      <c r="F5706" s="140">
        <v>76000</v>
      </c>
      <c r="G5706" s="141" t="s">
        <v>5313</v>
      </c>
      <c r="H5706" s="142">
        <v>46268</v>
      </c>
      <c r="I5706" s="143" t="s">
        <v>5320</v>
      </c>
      <c r="J5706" s="138"/>
      <c r="K5706" s="138">
        <v>0</v>
      </c>
      <c r="L5706" s="138">
        <v>0</v>
      </c>
    </row>
    <row r="5707" spans="1:12" x14ac:dyDescent="0.25">
      <c r="A5707" s="138">
        <v>714259</v>
      </c>
      <c r="B5707" s="138" t="s">
        <v>939</v>
      </c>
      <c r="C5707" s="138">
        <v>366</v>
      </c>
      <c r="D5707" s="138"/>
      <c r="E5707" s="139">
        <v>812</v>
      </c>
      <c r="F5707" s="140">
        <v>49936</v>
      </c>
      <c r="G5707" s="141" t="s">
        <v>5313</v>
      </c>
      <c r="H5707" s="142">
        <v>46268</v>
      </c>
      <c r="I5707" s="143" t="s">
        <v>5321</v>
      </c>
      <c r="J5707" s="138"/>
      <c r="K5707" s="138">
        <v>0</v>
      </c>
      <c r="L5707" s="138">
        <v>0</v>
      </c>
    </row>
    <row r="5708" spans="1:12" x14ac:dyDescent="0.25">
      <c r="A5708" s="138">
        <v>715994</v>
      </c>
      <c r="B5708" s="138">
        <v>11611122</v>
      </c>
      <c r="C5708" s="138">
        <v>184</v>
      </c>
      <c r="D5708" s="138"/>
      <c r="E5708" s="139">
        <v>727</v>
      </c>
      <c r="F5708" s="140">
        <v>48467</v>
      </c>
      <c r="G5708" s="141" t="s">
        <v>5313</v>
      </c>
      <c r="H5708" s="142">
        <v>46268</v>
      </c>
      <c r="I5708" s="143" t="s">
        <v>5322</v>
      </c>
      <c r="J5708" s="138"/>
      <c r="K5708" s="138">
        <v>0</v>
      </c>
      <c r="L5708" s="138">
        <v>0</v>
      </c>
    </row>
    <row r="5709" spans="1:12" x14ac:dyDescent="0.25">
      <c r="A5709" s="138">
        <v>716174</v>
      </c>
      <c r="B5709" s="138" t="s">
        <v>1034</v>
      </c>
      <c r="C5709" s="138">
        <v>694</v>
      </c>
      <c r="D5709" s="138"/>
      <c r="E5709" s="139">
        <v>937</v>
      </c>
      <c r="F5709" s="140">
        <v>12978</v>
      </c>
      <c r="G5709" s="141" t="s">
        <v>5313</v>
      </c>
      <c r="H5709" s="142">
        <v>46268</v>
      </c>
      <c r="I5709" s="143" t="s">
        <v>5323</v>
      </c>
      <c r="J5709" s="138"/>
      <c r="K5709" s="138">
        <v>0</v>
      </c>
      <c r="L5709" s="138">
        <v>0</v>
      </c>
    </row>
    <row r="5710" spans="1:12" x14ac:dyDescent="0.25">
      <c r="A5710" s="138">
        <v>717493</v>
      </c>
      <c r="B5710" s="138" t="s">
        <v>948</v>
      </c>
      <c r="C5710" s="138">
        <v>1684</v>
      </c>
      <c r="D5710" s="138"/>
      <c r="E5710" s="139">
        <v>967</v>
      </c>
      <c r="F5710" s="140">
        <v>12740</v>
      </c>
      <c r="G5710" s="141" t="s">
        <v>5313</v>
      </c>
      <c r="H5710" s="142">
        <v>46268</v>
      </c>
      <c r="I5710" s="143" t="s">
        <v>5324</v>
      </c>
      <c r="J5710" s="138"/>
      <c r="K5710" s="138">
        <v>0</v>
      </c>
      <c r="L5710" s="138">
        <v>0</v>
      </c>
    </row>
    <row r="5711" spans="1:12" x14ac:dyDescent="0.25">
      <c r="A5711" s="138">
        <v>717494</v>
      </c>
      <c r="B5711" s="138" t="s">
        <v>948</v>
      </c>
      <c r="C5711" s="138">
        <v>4</v>
      </c>
      <c r="D5711" s="138"/>
      <c r="E5711" s="139">
        <v>901</v>
      </c>
      <c r="F5711" s="140">
        <v>11871</v>
      </c>
      <c r="G5711" s="141" t="s">
        <v>5313</v>
      </c>
      <c r="H5711" s="142">
        <v>46268</v>
      </c>
      <c r="I5711" s="143" t="s">
        <v>5325</v>
      </c>
      <c r="J5711" s="138"/>
      <c r="K5711" s="138">
        <v>0</v>
      </c>
      <c r="L5711" s="138">
        <v>0</v>
      </c>
    </row>
    <row r="5712" spans="1:12" x14ac:dyDescent="0.25">
      <c r="A5712" s="138">
        <v>717527</v>
      </c>
      <c r="B5712" s="138" t="s">
        <v>73</v>
      </c>
      <c r="C5712" s="138">
        <v>769</v>
      </c>
      <c r="D5712" s="138"/>
      <c r="E5712" s="139">
        <v>1134</v>
      </c>
      <c r="F5712" s="140">
        <v>45726</v>
      </c>
      <c r="G5712" s="141" t="s">
        <v>5313</v>
      </c>
      <c r="H5712" s="142">
        <v>46268</v>
      </c>
      <c r="I5712" s="143" t="s">
        <v>5139</v>
      </c>
      <c r="J5712" s="138"/>
      <c r="K5712" s="138">
        <v>0</v>
      </c>
      <c r="L5712" s="138">
        <v>0</v>
      </c>
    </row>
    <row r="5713" spans="1:12" x14ac:dyDescent="0.25">
      <c r="A5713" s="138">
        <v>717529</v>
      </c>
      <c r="B5713" s="138" t="s">
        <v>73</v>
      </c>
      <c r="C5713" s="138">
        <v>969</v>
      </c>
      <c r="D5713" s="138"/>
      <c r="E5713" s="139">
        <v>1048</v>
      </c>
      <c r="F5713" s="140">
        <v>42258</v>
      </c>
      <c r="G5713" s="141" t="s">
        <v>5313</v>
      </c>
      <c r="H5713" s="142">
        <v>46268</v>
      </c>
      <c r="I5713" s="143" t="s">
        <v>5326</v>
      </c>
      <c r="J5713" s="138"/>
      <c r="K5713" s="138">
        <v>0</v>
      </c>
      <c r="L5713" s="138">
        <v>0</v>
      </c>
    </row>
    <row r="5714" spans="1:12" x14ac:dyDescent="0.25">
      <c r="A5714" s="138">
        <v>717531</v>
      </c>
      <c r="B5714" s="138" t="s">
        <v>73</v>
      </c>
      <c r="C5714" s="138">
        <v>1577</v>
      </c>
      <c r="D5714" s="138"/>
      <c r="E5714" s="139">
        <v>1141</v>
      </c>
      <c r="F5714" s="140">
        <v>46008</v>
      </c>
      <c r="G5714" s="141" t="s">
        <v>5313</v>
      </c>
      <c r="H5714" s="142">
        <v>46268</v>
      </c>
      <c r="I5714" s="143" t="s">
        <v>5327</v>
      </c>
      <c r="J5714" s="138"/>
      <c r="K5714" s="138">
        <v>0</v>
      </c>
      <c r="L5714" s="138">
        <v>0</v>
      </c>
    </row>
    <row r="5715" spans="1:12" x14ac:dyDescent="0.25">
      <c r="A5715" s="138">
        <v>717532</v>
      </c>
      <c r="B5715" s="138" t="s">
        <v>73</v>
      </c>
      <c r="C5715" s="138">
        <v>38</v>
      </c>
      <c r="D5715" s="138"/>
      <c r="E5715" s="139">
        <v>926</v>
      </c>
      <c r="F5715" s="140">
        <v>37339</v>
      </c>
      <c r="G5715" s="141" t="s">
        <v>5313</v>
      </c>
      <c r="H5715" s="142">
        <v>46268</v>
      </c>
      <c r="I5715" s="143" t="s">
        <v>5328</v>
      </c>
      <c r="J5715" s="138"/>
      <c r="K5715" s="138">
        <v>0</v>
      </c>
      <c r="L5715" s="138">
        <v>0</v>
      </c>
    </row>
    <row r="5716" spans="1:12" x14ac:dyDescent="0.25">
      <c r="A5716" s="138">
        <v>717537</v>
      </c>
      <c r="B5716" s="138" t="s">
        <v>1031</v>
      </c>
      <c r="C5716" s="138">
        <v>1778</v>
      </c>
      <c r="D5716" s="138"/>
      <c r="E5716" s="139">
        <v>962</v>
      </c>
      <c r="F5716" s="140">
        <v>126579</v>
      </c>
      <c r="G5716" s="141" t="s">
        <v>5313</v>
      </c>
      <c r="H5716" s="142">
        <v>46268</v>
      </c>
      <c r="I5716" s="143" t="s">
        <v>5329</v>
      </c>
      <c r="J5716" s="138"/>
      <c r="K5716" s="138">
        <v>0</v>
      </c>
      <c r="L5716" s="138">
        <v>0</v>
      </c>
    </row>
    <row r="5717" spans="1:12" x14ac:dyDescent="0.25">
      <c r="A5717" s="138">
        <v>717538</v>
      </c>
      <c r="B5717" s="138" t="s">
        <v>1031</v>
      </c>
      <c r="C5717" s="138">
        <v>628</v>
      </c>
      <c r="D5717" s="138"/>
      <c r="E5717" s="139">
        <v>1218</v>
      </c>
      <c r="F5717" s="140">
        <v>160263</v>
      </c>
      <c r="G5717" s="141" t="s">
        <v>5313</v>
      </c>
      <c r="H5717" s="142">
        <v>46268</v>
      </c>
      <c r="I5717" s="143" t="s">
        <v>5330</v>
      </c>
      <c r="J5717" s="138"/>
      <c r="K5717" s="138">
        <v>0</v>
      </c>
      <c r="L5717" s="138">
        <v>0</v>
      </c>
    </row>
    <row r="5718" spans="1:12" x14ac:dyDescent="0.25">
      <c r="A5718" s="138">
        <v>717550</v>
      </c>
      <c r="B5718" s="138" t="s">
        <v>5331</v>
      </c>
      <c r="C5718" s="138">
        <v>1341</v>
      </c>
      <c r="D5718" s="138"/>
      <c r="E5718" s="139">
        <v>1006</v>
      </c>
      <c r="F5718" s="140">
        <v>40565</v>
      </c>
      <c r="G5718" s="141" t="s">
        <v>5313</v>
      </c>
      <c r="H5718" s="142">
        <v>46268</v>
      </c>
      <c r="I5718" s="143" t="s">
        <v>5332</v>
      </c>
      <c r="J5718" s="138"/>
      <c r="K5718" s="138">
        <v>0</v>
      </c>
      <c r="L5718" s="138">
        <v>0</v>
      </c>
    </row>
    <row r="5719" spans="1:12" x14ac:dyDescent="0.25">
      <c r="A5719" s="138">
        <v>717560</v>
      </c>
      <c r="B5719" s="138" t="s">
        <v>1035</v>
      </c>
      <c r="C5719" s="138">
        <v>504</v>
      </c>
      <c r="D5719" s="138"/>
      <c r="E5719" s="139">
        <v>1124</v>
      </c>
      <c r="F5719" s="140">
        <v>72987</v>
      </c>
      <c r="G5719" s="141" t="s">
        <v>5313</v>
      </c>
      <c r="H5719" s="142">
        <v>46268</v>
      </c>
      <c r="I5719" s="143" t="s">
        <v>5333</v>
      </c>
      <c r="J5719" s="138"/>
      <c r="K5719" s="138">
        <v>0</v>
      </c>
      <c r="L5719" s="138">
        <v>0</v>
      </c>
    </row>
    <row r="5720" spans="1:12" x14ac:dyDescent="0.25">
      <c r="A5720" s="138">
        <v>718794</v>
      </c>
      <c r="B5720" s="138" t="s">
        <v>942</v>
      </c>
      <c r="C5720" s="138" t="s">
        <v>922</v>
      </c>
      <c r="D5720" s="138"/>
      <c r="E5720" s="139">
        <v>1936</v>
      </c>
      <c r="F5720" s="140">
        <v>40000</v>
      </c>
      <c r="G5720" s="141" t="s">
        <v>5313</v>
      </c>
      <c r="H5720" s="142">
        <v>46268</v>
      </c>
      <c r="I5720" s="143" t="s">
        <v>5334</v>
      </c>
      <c r="J5720" s="138"/>
      <c r="K5720" s="138">
        <v>0</v>
      </c>
      <c r="L5720" s="138">
        <v>0</v>
      </c>
    </row>
    <row r="5721" spans="1:12" x14ac:dyDescent="0.25">
      <c r="A5721" s="138">
        <v>718796</v>
      </c>
      <c r="B5721" s="138" t="s">
        <v>309</v>
      </c>
      <c r="C5721" s="138" t="s">
        <v>922</v>
      </c>
      <c r="D5721" s="138"/>
      <c r="E5721" s="139">
        <v>1915</v>
      </c>
      <c r="F5721" s="140">
        <v>126000</v>
      </c>
      <c r="G5721" s="141" t="s">
        <v>5313</v>
      </c>
      <c r="H5721" s="142">
        <v>46268</v>
      </c>
      <c r="I5721" s="143" t="s">
        <v>5335</v>
      </c>
      <c r="J5721" s="138"/>
      <c r="K5721" s="138">
        <v>0</v>
      </c>
      <c r="L5721" s="138">
        <v>0</v>
      </c>
    </row>
    <row r="5722" spans="1:12" x14ac:dyDescent="0.25">
      <c r="A5722" s="138">
        <v>718798</v>
      </c>
      <c r="B5722" s="138">
        <v>82250</v>
      </c>
      <c r="C5722" s="138" t="s">
        <v>922</v>
      </c>
      <c r="D5722" s="138"/>
      <c r="E5722" s="139">
        <v>2336</v>
      </c>
      <c r="F5722" s="140">
        <v>45000</v>
      </c>
      <c r="G5722" s="141" t="s">
        <v>5313</v>
      </c>
      <c r="H5722" s="142">
        <v>46268</v>
      </c>
      <c r="I5722" s="143" t="s">
        <v>5336</v>
      </c>
      <c r="J5722" s="138"/>
      <c r="K5722" s="138">
        <v>0</v>
      </c>
      <c r="L5722" s="138">
        <v>0</v>
      </c>
    </row>
    <row r="5723" spans="1:12" x14ac:dyDescent="0.25">
      <c r="A5723" s="138">
        <v>718800</v>
      </c>
      <c r="B5723" s="138" t="s">
        <v>999</v>
      </c>
      <c r="C5723" s="138" t="s">
        <v>922</v>
      </c>
      <c r="D5723" s="138"/>
      <c r="E5723" s="139">
        <v>2130</v>
      </c>
      <c r="F5723" s="140">
        <v>6000</v>
      </c>
      <c r="G5723" s="141" t="s">
        <v>5313</v>
      </c>
      <c r="H5723" s="142">
        <v>46268</v>
      </c>
      <c r="I5723" s="143" t="s">
        <v>5337</v>
      </c>
      <c r="J5723" s="138"/>
      <c r="K5723" s="138">
        <v>0</v>
      </c>
      <c r="L5723" s="138">
        <v>0</v>
      </c>
    </row>
    <row r="5724" spans="1:12" x14ac:dyDescent="0.25">
      <c r="A5724" s="138">
        <v>718802</v>
      </c>
      <c r="B5724" s="138" t="s">
        <v>999</v>
      </c>
      <c r="C5724" s="138" t="s">
        <v>922</v>
      </c>
      <c r="D5724" s="138"/>
      <c r="E5724" s="139">
        <v>2130</v>
      </c>
      <c r="F5724" s="140">
        <v>6000</v>
      </c>
      <c r="G5724" s="141" t="s">
        <v>5313</v>
      </c>
      <c r="H5724" s="142">
        <v>46268</v>
      </c>
      <c r="I5724" s="143" t="s">
        <v>5338</v>
      </c>
      <c r="J5724" s="138"/>
      <c r="K5724" s="138">
        <v>0</v>
      </c>
      <c r="L5724" s="138">
        <v>0</v>
      </c>
    </row>
    <row r="5725" spans="1:12" x14ac:dyDescent="0.25">
      <c r="A5725" s="138">
        <v>718804</v>
      </c>
      <c r="B5725" s="138" t="s">
        <v>999</v>
      </c>
      <c r="C5725" s="138" t="s">
        <v>922</v>
      </c>
      <c r="D5725" s="138"/>
      <c r="E5725" s="139">
        <v>2130</v>
      </c>
      <c r="F5725" s="140">
        <v>6000</v>
      </c>
      <c r="G5725" s="141" t="s">
        <v>5313</v>
      </c>
      <c r="H5725" s="142">
        <v>46268</v>
      </c>
      <c r="I5725" s="143" t="s">
        <v>5339</v>
      </c>
      <c r="J5725" s="138"/>
      <c r="K5725" s="138">
        <v>0</v>
      </c>
      <c r="L5725" s="138">
        <v>0</v>
      </c>
    </row>
    <row r="5726" spans="1:12" x14ac:dyDescent="0.25">
      <c r="A5726" s="138">
        <v>718806</v>
      </c>
      <c r="B5726" s="138" t="s">
        <v>999</v>
      </c>
      <c r="C5726" s="138" t="s">
        <v>922</v>
      </c>
      <c r="D5726" s="138"/>
      <c r="E5726" s="139">
        <v>2130</v>
      </c>
      <c r="F5726" s="140">
        <v>6000</v>
      </c>
      <c r="G5726" s="141" t="s">
        <v>5313</v>
      </c>
      <c r="H5726" s="142">
        <v>46268</v>
      </c>
      <c r="I5726" s="143" t="s">
        <v>5340</v>
      </c>
      <c r="J5726" s="138"/>
      <c r="K5726" s="138">
        <v>0</v>
      </c>
      <c r="L5726" s="138">
        <v>0</v>
      </c>
    </row>
    <row r="5727" spans="1:12" x14ac:dyDescent="0.25">
      <c r="A5727" s="138">
        <v>718808</v>
      </c>
      <c r="B5727" s="138" t="s">
        <v>999</v>
      </c>
      <c r="C5727" s="138" t="s">
        <v>922</v>
      </c>
      <c r="D5727" s="138"/>
      <c r="E5727" s="139">
        <v>2130</v>
      </c>
      <c r="F5727" s="140">
        <v>6000</v>
      </c>
      <c r="G5727" s="141" t="s">
        <v>5313</v>
      </c>
      <c r="H5727" s="142">
        <v>46268</v>
      </c>
      <c r="I5727" s="143" t="s">
        <v>5341</v>
      </c>
      <c r="J5727" s="138"/>
      <c r="K5727" s="138">
        <v>0</v>
      </c>
      <c r="L5727" s="138">
        <v>0</v>
      </c>
    </row>
    <row r="5728" spans="1:12" x14ac:dyDescent="0.25">
      <c r="A5728" s="138">
        <v>717521</v>
      </c>
      <c r="B5728" s="138" t="s">
        <v>976</v>
      </c>
      <c r="C5728" s="138">
        <v>925</v>
      </c>
      <c r="D5728" s="138"/>
      <c r="E5728" s="139">
        <v>1159</v>
      </c>
      <c r="F5728" s="140">
        <v>15964</v>
      </c>
      <c r="G5728" s="141">
        <v>193752</v>
      </c>
      <c r="H5728" s="142">
        <v>46268</v>
      </c>
      <c r="I5728" s="143" t="s">
        <v>5342</v>
      </c>
      <c r="J5728" s="138"/>
      <c r="K5728" s="138">
        <f ca="1">+IF(ISERROR(MATCH([2]!WORKORDER[[#This Row],[TRAVELER]],[2]!Table1[TRAVELER],0)),K5728,"Shipped")</f>
        <v>0</v>
      </c>
      <c r="L5728" s="138">
        <f ca="1">+IF(ISERROR(MATCH([2]!WORKORDER[[#This Row],[TRAVELER]],[2]!Table1[TRAVELER],0)),L5728,#REF!)</f>
        <v>0</v>
      </c>
    </row>
    <row r="5729" spans="1:12" x14ac:dyDescent="0.25">
      <c r="A5729" s="138">
        <v>717522</v>
      </c>
      <c r="B5729" s="138" t="s">
        <v>976</v>
      </c>
      <c r="C5729" s="138">
        <v>1807</v>
      </c>
      <c r="D5729" s="138"/>
      <c r="E5729" s="139">
        <v>1156</v>
      </c>
      <c r="F5729" s="140">
        <v>15923</v>
      </c>
      <c r="G5729" s="141">
        <v>193752</v>
      </c>
      <c r="H5729" s="142">
        <v>46268</v>
      </c>
      <c r="I5729" s="143" t="s">
        <v>5343</v>
      </c>
      <c r="J5729" s="138"/>
      <c r="K5729" s="138">
        <f ca="1">+IF(ISERROR(MATCH([2]!WORKORDER[[#This Row],[TRAVELER]],[2]!Table1[TRAVELER],0)),K5729,"Shipped")</f>
        <v>0</v>
      </c>
      <c r="L5729" s="138">
        <f ca="1">+IF(ISERROR(MATCH([2]!WORKORDER[[#This Row],[TRAVELER]],[2]!Table1[TRAVELER],0)),L5729,#REF!)</f>
        <v>0</v>
      </c>
    </row>
    <row r="5730" spans="1:12" x14ac:dyDescent="0.25">
      <c r="A5730" s="138">
        <v>717523</v>
      </c>
      <c r="B5730" s="138" t="s">
        <v>976</v>
      </c>
      <c r="C5730" s="138">
        <v>263</v>
      </c>
      <c r="D5730" s="138"/>
      <c r="E5730" s="139">
        <v>1170</v>
      </c>
      <c r="F5730" s="140">
        <v>16116</v>
      </c>
      <c r="G5730" s="141">
        <v>193752</v>
      </c>
      <c r="H5730" s="142">
        <v>46268</v>
      </c>
      <c r="I5730" s="143" t="s">
        <v>5344</v>
      </c>
      <c r="J5730" s="138"/>
      <c r="K5730" s="138">
        <f ca="1">+IF(ISERROR(MATCH([2]!WORKORDER[[#This Row],[TRAVELER]],[2]!Table1[TRAVELER],0)),K5730,"Shipped")</f>
        <v>0</v>
      </c>
      <c r="L5730" s="138">
        <f ca="1">+IF(ISERROR(MATCH([2]!WORKORDER[[#This Row],[TRAVELER]],[2]!Table1[TRAVELER],0)),L5730,#REF!)</f>
        <v>0</v>
      </c>
    </row>
    <row r="5731" spans="1:12" x14ac:dyDescent="0.25">
      <c r="A5731" s="138">
        <v>717524</v>
      </c>
      <c r="B5731" s="138" t="s">
        <v>976</v>
      </c>
      <c r="C5731" s="138">
        <v>266</v>
      </c>
      <c r="D5731" s="138"/>
      <c r="E5731" s="139">
        <v>1082</v>
      </c>
      <c r="F5731" s="140">
        <v>14904</v>
      </c>
      <c r="G5731" s="141">
        <v>193752</v>
      </c>
      <c r="H5731" s="142">
        <v>46268</v>
      </c>
      <c r="I5731" s="143" t="s">
        <v>5345</v>
      </c>
      <c r="J5731" s="138"/>
      <c r="K5731" s="138">
        <f ca="1">+IF(ISERROR(MATCH([2]!WORKORDER[[#This Row],[TRAVELER]],[2]!Table1[TRAVELER],0)),K5731,"Shipped")</f>
        <v>0</v>
      </c>
      <c r="L5731" s="138">
        <f ca="1">+IF(ISERROR(MATCH([2]!WORKORDER[[#This Row],[TRAVELER]],[2]!Table1[TRAVELER],0)),L5731,#REF!)</f>
        <v>0</v>
      </c>
    </row>
    <row r="5732" spans="1:12" x14ac:dyDescent="0.25">
      <c r="A5732" s="77">
        <v>717823</v>
      </c>
      <c r="B5732" s="77" t="s">
        <v>923</v>
      </c>
      <c r="C5732" s="77">
        <v>322</v>
      </c>
      <c r="D5732" s="77"/>
      <c r="E5732" s="100">
        <v>1042</v>
      </c>
      <c r="F5732" s="101">
        <v>4990</v>
      </c>
      <c r="G5732" s="102">
        <v>193778</v>
      </c>
      <c r="H5732" s="103">
        <v>46269</v>
      </c>
      <c r="I5732" s="104" t="s">
        <v>5364</v>
      </c>
      <c r="J5732" s="77"/>
      <c r="K5732" s="77">
        <f ca="1">IF(ISERROR(MATCH([1]!WORKORDER[[#This Row],[TRAVELER]],[1]!Table1[TRAVELER],0)),K5732,"Shipped")</f>
        <v>0</v>
      </c>
      <c r="L5732" s="77">
        <f ca="1">+IF(ISERROR(MATCH([1]!WORKORDER[[#This Row],[TRAVELER]],[1]!Table1[TRAVELER],0)),L5732,#REF!)</f>
        <v>0</v>
      </c>
    </row>
    <row r="5733" spans="1:12" x14ac:dyDescent="0.25">
      <c r="A5733" s="77">
        <v>713802</v>
      </c>
      <c r="B5733" s="77" t="s">
        <v>5382</v>
      </c>
      <c r="C5733" s="77">
        <v>1746</v>
      </c>
      <c r="D5733" s="77"/>
      <c r="E5733" s="100">
        <v>1290</v>
      </c>
      <c r="F5733" s="101">
        <v>51600</v>
      </c>
      <c r="G5733" s="102">
        <v>193783</v>
      </c>
      <c r="H5733" s="103">
        <v>46269</v>
      </c>
      <c r="I5733" s="104"/>
      <c r="J5733" s="77"/>
      <c r="K5733" s="77">
        <f ca="1">IF(ISERROR(MATCH([1]!WORKORDER[[#This Row],[TRAVELER]],[1]!Table1[TRAVELER],0)),K5733,"Shipped")</f>
        <v>0</v>
      </c>
      <c r="L5733" s="77">
        <f ca="1">+IF(ISERROR(MATCH([1]!WORKORDER[[#This Row],[TRAVELER]],[1]!Table1[TRAVELER],0)),L5733,#REF!)</f>
        <v>0</v>
      </c>
    </row>
    <row r="5734" spans="1:12" x14ac:dyDescent="0.25">
      <c r="A5734" s="77">
        <v>713803</v>
      </c>
      <c r="B5734" s="77" t="s">
        <v>5382</v>
      </c>
      <c r="C5734" s="77">
        <v>1081</v>
      </c>
      <c r="D5734" s="77"/>
      <c r="E5734" s="100">
        <v>1092</v>
      </c>
      <c r="F5734" s="101">
        <v>43680</v>
      </c>
      <c r="G5734" s="102">
        <v>193783</v>
      </c>
      <c r="H5734" s="103">
        <v>46269</v>
      </c>
      <c r="I5734" s="104"/>
      <c r="J5734" s="77"/>
      <c r="K5734" s="77">
        <f ca="1">IF(ISERROR(MATCH([1]!WORKORDER[[#This Row],[TRAVELER]],[1]!Table1[TRAVELER],0)),K5734,"Shipped")</f>
        <v>0</v>
      </c>
      <c r="L5734" s="77">
        <f ca="1">+IF(ISERROR(MATCH([1]!WORKORDER[[#This Row],[TRAVELER]],[1]!Table1[TRAVELER],0)),L5734,#REF!)</f>
        <v>0</v>
      </c>
    </row>
    <row r="5735" spans="1:12" x14ac:dyDescent="0.25">
      <c r="A5735" s="77">
        <v>713804</v>
      </c>
      <c r="B5735" s="77" t="s">
        <v>5382</v>
      </c>
      <c r="C5735" s="77">
        <v>1561</v>
      </c>
      <c r="D5735" s="77"/>
      <c r="E5735" s="100">
        <v>1008</v>
      </c>
      <c r="F5735" s="101">
        <v>40320</v>
      </c>
      <c r="G5735" s="102">
        <v>193783</v>
      </c>
      <c r="H5735" s="103">
        <v>46269</v>
      </c>
      <c r="I5735" s="104"/>
      <c r="J5735" s="77"/>
      <c r="K5735" s="77">
        <f ca="1">IF(ISERROR(MATCH([1]!WORKORDER[[#This Row],[TRAVELER]],[1]!Table1[TRAVELER],0)),K5735,"Shipped")</f>
        <v>0</v>
      </c>
      <c r="L5735" s="77">
        <f ca="1">+IF(ISERROR(MATCH([1]!WORKORDER[[#This Row],[TRAVELER]],[1]!Table1[TRAVELER],0)),L5735,#REF!)</f>
        <v>0</v>
      </c>
    </row>
    <row r="5736" spans="1:12" x14ac:dyDescent="0.25">
      <c r="A5736" s="77">
        <v>713805</v>
      </c>
      <c r="B5736" s="77" t="s">
        <v>5382</v>
      </c>
      <c r="C5736" s="77">
        <v>160</v>
      </c>
      <c r="D5736" s="77"/>
      <c r="E5736" s="100">
        <v>965</v>
      </c>
      <c r="F5736" s="101">
        <v>38600</v>
      </c>
      <c r="G5736" s="102">
        <v>193783</v>
      </c>
      <c r="H5736" s="103">
        <v>46269</v>
      </c>
      <c r="I5736" s="104"/>
      <c r="J5736" s="77"/>
      <c r="K5736" s="77">
        <f ca="1">IF(ISERROR(MATCH([1]!WORKORDER[[#This Row],[TRAVELER]],[1]!Table1[TRAVELER],0)),K5736,"Shipped")</f>
        <v>0</v>
      </c>
      <c r="L5736" s="77">
        <f ca="1">+IF(ISERROR(MATCH([1]!WORKORDER[[#This Row],[TRAVELER]],[1]!Table1[TRAVELER],0)),L5736,#REF!)</f>
        <v>0</v>
      </c>
    </row>
    <row r="5737" spans="1:12" x14ac:dyDescent="0.25">
      <c r="A5737" s="77">
        <v>716603</v>
      </c>
      <c r="B5737" s="77" t="s">
        <v>5382</v>
      </c>
      <c r="C5737" s="77">
        <v>586</v>
      </c>
      <c r="D5737" s="77"/>
      <c r="E5737" s="100">
        <v>1013</v>
      </c>
      <c r="F5737" s="101">
        <v>40520</v>
      </c>
      <c r="G5737" s="102">
        <v>193783</v>
      </c>
      <c r="H5737" s="103">
        <v>46269</v>
      </c>
      <c r="I5737" s="104"/>
      <c r="J5737" s="77"/>
      <c r="K5737" s="77">
        <f ca="1">IF(ISERROR(MATCH([1]!WORKORDER[[#This Row],[TRAVELER]],[1]!Table1[TRAVELER],0)),K5737,"Shipped")</f>
        <v>0</v>
      </c>
      <c r="L5737" s="77">
        <f ca="1">+IF(ISERROR(MATCH([1]!WORKORDER[[#This Row],[TRAVELER]],[1]!Table1[TRAVELER],0)),L5737,#REF!)</f>
        <v>0</v>
      </c>
    </row>
    <row r="5738" spans="1:12" x14ac:dyDescent="0.25">
      <c r="A5738" s="77">
        <v>716604</v>
      </c>
      <c r="B5738" s="77" t="s">
        <v>5382</v>
      </c>
      <c r="C5738" s="77">
        <v>830</v>
      </c>
      <c r="D5738" s="77"/>
      <c r="E5738" s="100">
        <v>1169</v>
      </c>
      <c r="F5738" s="101">
        <v>46760</v>
      </c>
      <c r="G5738" s="102">
        <v>193783</v>
      </c>
      <c r="H5738" s="103">
        <v>46269</v>
      </c>
      <c r="I5738" s="104"/>
      <c r="J5738" s="77"/>
      <c r="K5738" s="77">
        <f ca="1">IF(ISERROR(MATCH([1]!WORKORDER[[#This Row],[TRAVELER]],[1]!Table1[TRAVELER],0)),K5738,"Shipped")</f>
        <v>0</v>
      </c>
      <c r="L5738" s="77">
        <f ca="1">+IF(ISERROR(MATCH([1]!WORKORDER[[#This Row],[TRAVELER]],[1]!Table1[TRAVELER],0)),L5738,#REF!)</f>
        <v>0</v>
      </c>
    </row>
    <row r="5739" spans="1:12" x14ac:dyDescent="0.25">
      <c r="A5739" s="77">
        <v>716605</v>
      </c>
      <c r="B5739" s="77" t="s">
        <v>5382</v>
      </c>
      <c r="C5739" s="77">
        <v>475</v>
      </c>
      <c r="D5739" s="77"/>
      <c r="E5739" s="100">
        <v>1276</v>
      </c>
      <c r="F5739" s="101">
        <v>51040</v>
      </c>
      <c r="G5739" s="102">
        <v>193783</v>
      </c>
      <c r="H5739" s="103">
        <v>46269</v>
      </c>
      <c r="I5739" s="104"/>
      <c r="J5739" s="77"/>
      <c r="K5739" s="77">
        <f ca="1">IF(ISERROR(MATCH([1]!WORKORDER[[#This Row],[TRAVELER]],[1]!Table1[TRAVELER],0)),K5739,"Shipped")</f>
        <v>0</v>
      </c>
      <c r="L5739" s="77">
        <f ca="1">+IF(ISERROR(MATCH([1]!WORKORDER[[#This Row],[TRAVELER]],[1]!Table1[TRAVELER],0)),L5739,#REF!)</f>
        <v>0</v>
      </c>
    </row>
    <row r="5740" spans="1:12" x14ac:dyDescent="0.25">
      <c r="A5740" s="77">
        <v>716606</v>
      </c>
      <c r="B5740" s="77" t="s">
        <v>5382</v>
      </c>
      <c r="C5740" s="77">
        <v>1339</v>
      </c>
      <c r="D5740" s="77"/>
      <c r="E5740" s="100">
        <v>1077</v>
      </c>
      <c r="F5740" s="101">
        <v>43080</v>
      </c>
      <c r="G5740" s="102">
        <v>193783</v>
      </c>
      <c r="H5740" s="103">
        <v>46269</v>
      </c>
      <c r="I5740" s="104"/>
      <c r="J5740" s="77"/>
      <c r="K5740" s="77">
        <f ca="1">IF(ISERROR(MATCH([1]!WORKORDER[[#This Row],[TRAVELER]],[1]!Table1[TRAVELER],0)),K5740,"Shipped")</f>
        <v>0</v>
      </c>
      <c r="L5740" s="77">
        <f ca="1">+IF(ISERROR(MATCH([1]!WORKORDER[[#This Row],[TRAVELER]],[1]!Table1[TRAVELER],0)),L5740,#REF!)</f>
        <v>0</v>
      </c>
    </row>
    <row r="5741" spans="1:12" x14ac:dyDescent="0.25">
      <c r="A5741" s="77">
        <v>716940</v>
      </c>
      <c r="B5741" s="77">
        <v>11549204</v>
      </c>
      <c r="C5741" s="77">
        <v>444</v>
      </c>
      <c r="D5741" s="77"/>
      <c r="E5741" s="100">
        <v>1217</v>
      </c>
      <c r="F5741" s="101">
        <v>8000</v>
      </c>
      <c r="G5741" s="102">
        <v>193783</v>
      </c>
      <c r="H5741" s="103">
        <v>46269</v>
      </c>
      <c r="I5741" s="104"/>
      <c r="J5741" s="77"/>
      <c r="K5741" s="77">
        <f ca="1">IF(ISERROR(MATCH([1]!WORKORDER[[#This Row],[TRAVELER]],[1]!Table1[TRAVELER],0)),K5741,"Shipped")</f>
        <v>0</v>
      </c>
      <c r="L5741" s="77">
        <f ca="1">+IF(ISERROR(MATCH([1]!WORKORDER[[#This Row],[TRAVELER]],[1]!Table1[TRAVELER],0)),L5741,#REF!)</f>
        <v>0</v>
      </c>
    </row>
    <row r="5742" spans="1:12" x14ac:dyDescent="0.25">
      <c r="A5742" s="77">
        <v>716941</v>
      </c>
      <c r="B5742" s="77">
        <v>11549204</v>
      </c>
      <c r="C5742" s="77">
        <v>552</v>
      </c>
      <c r="D5742" s="77"/>
      <c r="E5742" s="100">
        <v>1217</v>
      </c>
      <c r="F5742" s="101">
        <v>8000</v>
      </c>
      <c r="G5742" s="102">
        <v>193783</v>
      </c>
      <c r="H5742" s="103">
        <v>46269</v>
      </c>
      <c r="I5742" s="104"/>
      <c r="J5742" s="77"/>
      <c r="K5742" s="77">
        <f ca="1">IF(ISERROR(MATCH([1]!WORKORDER[[#This Row],[TRAVELER]],[1]!Table1[TRAVELER],0)),K5742,"Shipped")</f>
        <v>0</v>
      </c>
      <c r="L5742" s="77">
        <f ca="1">+IF(ISERROR(MATCH([1]!WORKORDER[[#This Row],[TRAVELER]],[1]!Table1[TRAVELER],0)),L5742,#REF!)</f>
        <v>0</v>
      </c>
    </row>
    <row r="5743" spans="1:12" x14ac:dyDescent="0.25">
      <c r="A5743" s="77">
        <v>716942</v>
      </c>
      <c r="B5743" s="77">
        <v>11549204</v>
      </c>
      <c r="C5743" s="77">
        <v>1601</v>
      </c>
      <c r="D5743" s="77"/>
      <c r="E5743" s="100">
        <v>1217</v>
      </c>
      <c r="F5743" s="101">
        <v>8000</v>
      </c>
      <c r="G5743" s="102">
        <v>193783</v>
      </c>
      <c r="H5743" s="103">
        <v>46269</v>
      </c>
      <c r="I5743" s="104"/>
      <c r="J5743" s="77"/>
      <c r="K5743" s="77">
        <f ca="1">IF(ISERROR(MATCH([1]!WORKORDER[[#This Row],[TRAVELER]],[1]!Table1[TRAVELER],0)),K5743,"Shipped")</f>
        <v>0</v>
      </c>
      <c r="L5743" s="77">
        <f ca="1">+IF(ISERROR(MATCH([1]!WORKORDER[[#This Row],[TRAVELER]],[1]!Table1[TRAVELER],0)),L5743,#REF!)</f>
        <v>0</v>
      </c>
    </row>
    <row r="5744" spans="1:12" x14ac:dyDescent="0.25">
      <c r="A5744" s="77">
        <v>716944</v>
      </c>
      <c r="B5744" s="77">
        <v>11549204</v>
      </c>
      <c r="C5744" s="77">
        <v>1826</v>
      </c>
      <c r="D5744" s="77"/>
      <c r="E5744" s="100">
        <v>1217</v>
      </c>
      <c r="F5744" s="101">
        <v>8000</v>
      </c>
      <c r="G5744" s="102">
        <v>193783</v>
      </c>
      <c r="H5744" s="103">
        <v>46269</v>
      </c>
      <c r="I5744" s="104"/>
      <c r="J5744" s="77"/>
      <c r="K5744" s="77">
        <f ca="1">IF(ISERROR(MATCH([1]!WORKORDER[[#This Row],[TRAVELER]],[1]!Table1[TRAVELER],0)),K5744,"Shipped")</f>
        <v>0</v>
      </c>
      <c r="L5744" s="77">
        <f ca="1">+IF(ISERROR(MATCH([1]!WORKORDER[[#This Row],[TRAVELER]],[1]!Table1[TRAVELER],0)),L5744,#REF!)</f>
        <v>0</v>
      </c>
    </row>
    <row r="5745" spans="1:12" x14ac:dyDescent="0.25">
      <c r="A5745" s="77">
        <v>716950</v>
      </c>
      <c r="B5745" s="77" t="s">
        <v>1207</v>
      </c>
      <c r="C5745" s="77">
        <v>892</v>
      </c>
      <c r="D5745" s="77"/>
      <c r="E5745" s="100">
        <v>1107</v>
      </c>
      <c r="F5745" s="101">
        <v>9866</v>
      </c>
      <c r="G5745" s="102">
        <v>193783</v>
      </c>
      <c r="H5745" s="103">
        <v>46269</v>
      </c>
      <c r="I5745" s="104"/>
      <c r="J5745" s="77"/>
      <c r="K5745" s="77">
        <f ca="1">IF(ISERROR(MATCH([1]!WORKORDER[[#This Row],[TRAVELER]],[1]!Table1[TRAVELER],0)),K5745,"Shipped")</f>
        <v>0</v>
      </c>
      <c r="L5745" s="77">
        <f ca="1">+IF(ISERROR(MATCH([1]!WORKORDER[[#This Row],[TRAVELER]],[1]!Table1[TRAVELER],0)),L5745,#REF!)</f>
        <v>0</v>
      </c>
    </row>
    <row r="5746" spans="1:12" x14ac:dyDescent="0.25">
      <c r="A5746" s="77">
        <v>716953</v>
      </c>
      <c r="B5746" s="77" t="s">
        <v>1207</v>
      </c>
      <c r="C5746" s="77">
        <v>1781</v>
      </c>
      <c r="D5746" s="77"/>
      <c r="E5746" s="100">
        <v>1132</v>
      </c>
      <c r="F5746" s="101">
        <v>10089</v>
      </c>
      <c r="G5746" s="102">
        <v>193783</v>
      </c>
      <c r="H5746" s="103">
        <v>46269</v>
      </c>
      <c r="I5746" s="104"/>
      <c r="J5746" s="77"/>
      <c r="K5746" s="77">
        <f ca="1">IF(ISERROR(MATCH([1]!WORKORDER[[#This Row],[TRAVELER]],[1]!Table1[TRAVELER],0)),K5746,"Shipped")</f>
        <v>0</v>
      </c>
      <c r="L5746" s="77">
        <f ca="1">+IF(ISERROR(MATCH([1]!WORKORDER[[#This Row],[TRAVELER]],[1]!Table1[TRAVELER],0)),L5746,#REF!)</f>
        <v>0</v>
      </c>
    </row>
    <row r="5747" spans="1:12" x14ac:dyDescent="0.25">
      <c r="A5747" s="77">
        <v>716973</v>
      </c>
      <c r="B5747" s="77" t="s">
        <v>1207</v>
      </c>
      <c r="C5747" s="77">
        <v>709</v>
      </c>
      <c r="D5747" s="77"/>
      <c r="E5747" s="100">
        <v>1033</v>
      </c>
      <c r="F5747" s="101">
        <v>9207</v>
      </c>
      <c r="G5747" s="102">
        <v>193783</v>
      </c>
      <c r="H5747" s="103">
        <v>46269</v>
      </c>
      <c r="I5747" s="104"/>
      <c r="J5747" s="77"/>
      <c r="K5747" s="77">
        <f ca="1">IF(ISERROR(MATCH([1]!WORKORDER[[#This Row],[TRAVELER]],[1]!Table1[TRAVELER],0)),K5747,"Shipped")</f>
        <v>0</v>
      </c>
      <c r="L5747" s="77">
        <f ca="1">+IF(ISERROR(MATCH([1]!WORKORDER[[#This Row],[TRAVELER]],[1]!Table1[TRAVELER],0)),L5747,#REF!)</f>
        <v>0</v>
      </c>
    </row>
    <row r="5748" spans="1:12" x14ac:dyDescent="0.25">
      <c r="A5748" s="77">
        <v>716975</v>
      </c>
      <c r="B5748" s="77" t="s">
        <v>1207</v>
      </c>
      <c r="C5748" s="77">
        <v>205</v>
      </c>
      <c r="D5748" s="77"/>
      <c r="E5748" s="100">
        <v>1147</v>
      </c>
      <c r="F5748" s="101">
        <v>10223</v>
      </c>
      <c r="G5748" s="102">
        <v>193783</v>
      </c>
      <c r="H5748" s="103">
        <v>46269</v>
      </c>
      <c r="I5748" s="104"/>
      <c r="J5748" s="77"/>
      <c r="K5748" s="77">
        <f ca="1">IF(ISERROR(MATCH([1]!WORKORDER[[#This Row],[TRAVELER]],[1]!Table1[TRAVELER],0)),K5748,"Shipped")</f>
        <v>0</v>
      </c>
      <c r="L5748" s="77">
        <f ca="1">+IF(ISERROR(MATCH([1]!WORKORDER[[#This Row],[TRAVELER]],[1]!Table1[TRAVELER],0)),L5748,#REF!)</f>
        <v>0</v>
      </c>
    </row>
    <row r="5749" spans="1:12" x14ac:dyDescent="0.25">
      <c r="A5749" s="77">
        <v>716979</v>
      </c>
      <c r="B5749" s="77" t="s">
        <v>1207</v>
      </c>
      <c r="C5749" s="77">
        <v>530</v>
      </c>
      <c r="D5749" s="77"/>
      <c r="E5749" s="100">
        <v>1214</v>
      </c>
      <c r="F5749" s="101">
        <v>10820</v>
      </c>
      <c r="G5749" s="102">
        <v>193783</v>
      </c>
      <c r="H5749" s="103">
        <v>46269</v>
      </c>
      <c r="I5749" s="104"/>
      <c r="J5749" s="77"/>
      <c r="K5749" s="77">
        <f ca="1">IF(ISERROR(MATCH([1]!WORKORDER[[#This Row],[TRAVELER]],[1]!Table1[TRAVELER],0)),K5749,"Shipped")</f>
        <v>0</v>
      </c>
      <c r="L5749" s="77">
        <f ca="1">+IF(ISERROR(MATCH([1]!WORKORDER[[#This Row],[TRAVELER]],[1]!Table1[TRAVELER],0)),L5749,#REF!)</f>
        <v>0</v>
      </c>
    </row>
    <row r="5750" spans="1:12" x14ac:dyDescent="0.25">
      <c r="A5750" s="77">
        <v>716981</v>
      </c>
      <c r="B5750" s="77" t="s">
        <v>1207</v>
      </c>
      <c r="C5750" s="77">
        <v>911</v>
      </c>
      <c r="D5750" s="77"/>
      <c r="E5750" s="100">
        <v>1268</v>
      </c>
      <c r="F5750" s="101">
        <v>11301</v>
      </c>
      <c r="G5750" s="102">
        <v>193783</v>
      </c>
      <c r="H5750" s="103">
        <v>46269</v>
      </c>
      <c r="I5750" s="104"/>
      <c r="J5750" s="77"/>
      <c r="K5750" s="77">
        <f ca="1">IF(ISERROR(MATCH([1]!WORKORDER[[#This Row],[TRAVELER]],[1]!Table1[TRAVELER],0)),K5750,"Shipped")</f>
        <v>0</v>
      </c>
      <c r="L5750" s="77">
        <f ca="1">+IF(ISERROR(MATCH([1]!WORKORDER[[#This Row],[TRAVELER]],[1]!Table1[TRAVELER],0)),L5750,#REF!)</f>
        <v>0</v>
      </c>
    </row>
    <row r="5751" spans="1:12" x14ac:dyDescent="0.25">
      <c r="A5751" s="77">
        <v>717478</v>
      </c>
      <c r="B5751" s="77">
        <v>11549204</v>
      </c>
      <c r="C5751" s="77">
        <v>1030</v>
      </c>
      <c r="D5751" s="77"/>
      <c r="E5751" s="100">
        <v>1217</v>
      </c>
      <c r="F5751" s="101">
        <v>8000</v>
      </c>
      <c r="G5751" s="102">
        <v>193783</v>
      </c>
      <c r="H5751" s="103">
        <v>46269</v>
      </c>
      <c r="I5751" s="104"/>
      <c r="J5751" s="77"/>
      <c r="K5751" s="77">
        <f ca="1">IF(ISERROR(MATCH([1]!WORKORDER[[#This Row],[TRAVELER]],[1]!Table1[TRAVELER],0)),K5751,"Shipped")</f>
        <v>0</v>
      </c>
      <c r="L5751" s="77">
        <f ca="1">+IF(ISERROR(MATCH([1]!WORKORDER[[#This Row],[TRAVELER]],[1]!Table1[TRAVELER],0)),L5751,#REF!)</f>
        <v>0</v>
      </c>
    </row>
    <row r="5752" spans="1:12" x14ac:dyDescent="0.25">
      <c r="A5752" s="77">
        <v>717552</v>
      </c>
      <c r="B5752" s="77">
        <v>11549204</v>
      </c>
      <c r="C5752" s="77">
        <v>1512</v>
      </c>
      <c r="D5752" s="77"/>
      <c r="E5752" s="100">
        <v>1065</v>
      </c>
      <c r="F5752" s="101">
        <v>7000</v>
      </c>
      <c r="G5752" s="102">
        <v>193783</v>
      </c>
      <c r="H5752" s="103">
        <v>46269</v>
      </c>
      <c r="I5752" s="104"/>
      <c r="J5752" s="77"/>
      <c r="K5752" s="77">
        <f ca="1">IF(ISERROR(MATCH([1]!WORKORDER[[#This Row],[TRAVELER]],[1]!Table1[TRAVELER],0)),K5752,"Shipped")</f>
        <v>0</v>
      </c>
      <c r="L5752" s="77">
        <f ca="1">+IF(ISERROR(MATCH([1]!WORKORDER[[#This Row],[TRAVELER]],[1]!Table1[TRAVELER],0)),L5752,#REF!)</f>
        <v>0</v>
      </c>
    </row>
    <row r="5753" spans="1:12" x14ac:dyDescent="0.25">
      <c r="A5753" s="77">
        <v>718222</v>
      </c>
      <c r="B5753" s="77">
        <v>11546462</v>
      </c>
      <c r="C5753" s="77">
        <v>704</v>
      </c>
      <c r="D5753" s="77"/>
      <c r="E5753" s="100">
        <v>873</v>
      </c>
      <c r="F5753" s="101">
        <v>21825</v>
      </c>
      <c r="G5753" s="102">
        <v>193783</v>
      </c>
      <c r="H5753" s="103">
        <v>46269</v>
      </c>
      <c r="I5753" s="104"/>
      <c r="J5753" s="77"/>
      <c r="K5753" s="77">
        <f ca="1">IF(ISERROR(MATCH([1]!WORKORDER[[#This Row],[TRAVELER]],[1]!Table1[TRAVELER],0)),K5753,"Shipped")</f>
        <v>0</v>
      </c>
      <c r="L5753" s="77">
        <f ca="1">+IF(ISERROR(MATCH([1]!WORKORDER[[#This Row],[TRAVELER]],[1]!Table1[TRAVELER],0)),L5753,#REF!)</f>
        <v>0</v>
      </c>
    </row>
    <row r="5754" spans="1:12" x14ac:dyDescent="0.25">
      <c r="A5754" s="77">
        <v>718223</v>
      </c>
      <c r="B5754" s="77">
        <v>11546462</v>
      </c>
      <c r="C5754" s="77">
        <v>1758</v>
      </c>
      <c r="D5754" s="77"/>
      <c r="E5754" s="100">
        <v>990</v>
      </c>
      <c r="F5754" s="101">
        <v>24750</v>
      </c>
      <c r="G5754" s="102">
        <v>193783</v>
      </c>
      <c r="H5754" s="103">
        <v>46269</v>
      </c>
      <c r="I5754" s="104"/>
      <c r="J5754" s="77"/>
      <c r="K5754" s="77">
        <f ca="1">IF(ISERROR(MATCH([1]!WORKORDER[[#This Row],[TRAVELER]],[1]!Table1[TRAVELER],0)),K5754,"Shipped")</f>
        <v>0</v>
      </c>
      <c r="L5754" s="77">
        <f ca="1">+IF(ISERROR(MATCH([1]!WORKORDER[[#This Row],[TRAVELER]],[1]!Table1[TRAVELER],0)),L5754,#REF!)</f>
        <v>0</v>
      </c>
    </row>
    <row r="5755" spans="1:12" x14ac:dyDescent="0.25">
      <c r="A5755" s="77">
        <v>718224</v>
      </c>
      <c r="B5755" s="77">
        <v>11546462</v>
      </c>
      <c r="C5755" s="77">
        <v>1316</v>
      </c>
      <c r="D5755" s="77"/>
      <c r="E5755" s="100">
        <v>840</v>
      </c>
      <c r="F5755" s="101">
        <v>21000</v>
      </c>
      <c r="G5755" s="102">
        <v>193783</v>
      </c>
      <c r="H5755" s="103">
        <v>46269</v>
      </c>
      <c r="I5755" s="104"/>
      <c r="J5755" s="77"/>
      <c r="K5755" s="77">
        <f ca="1">IF(ISERROR(MATCH([1]!WORKORDER[[#This Row],[TRAVELER]],[1]!Table1[TRAVELER],0)),K5755,"Shipped")</f>
        <v>0</v>
      </c>
      <c r="L5755" s="77">
        <f ca="1">+IF(ISERROR(MATCH([1]!WORKORDER[[#This Row],[TRAVELER]],[1]!Table1[TRAVELER],0)),L5755,#REF!)</f>
        <v>0</v>
      </c>
    </row>
    <row r="5756" spans="1:12" x14ac:dyDescent="0.25">
      <c r="A5756" s="77">
        <v>718225</v>
      </c>
      <c r="B5756" s="77">
        <v>11546462</v>
      </c>
      <c r="C5756" s="77">
        <v>847</v>
      </c>
      <c r="D5756" s="77"/>
      <c r="E5756" s="100">
        <v>983</v>
      </c>
      <c r="F5756" s="101">
        <v>24575</v>
      </c>
      <c r="G5756" s="102">
        <v>193783</v>
      </c>
      <c r="H5756" s="103">
        <v>46269</v>
      </c>
      <c r="I5756" s="104"/>
      <c r="J5756" s="77"/>
      <c r="K5756" s="77">
        <f ca="1">IF(ISERROR(MATCH([1]!WORKORDER[[#This Row],[TRAVELER]],[1]!Table1[TRAVELER],0)),K5756,"Shipped")</f>
        <v>0</v>
      </c>
      <c r="L5756" s="77">
        <f ca="1">+IF(ISERROR(MATCH([1]!WORKORDER[[#This Row],[TRAVELER]],[1]!Table1[TRAVELER],0)),L5756,#REF!)</f>
        <v>0</v>
      </c>
    </row>
    <row r="5757" spans="1:12" x14ac:dyDescent="0.25">
      <c r="A5757" s="77">
        <v>718226</v>
      </c>
      <c r="B5757" s="77">
        <v>11546462</v>
      </c>
      <c r="C5757" s="77">
        <v>93</v>
      </c>
      <c r="D5757" s="77"/>
      <c r="E5757" s="100">
        <v>753</v>
      </c>
      <c r="F5757" s="101">
        <v>18825</v>
      </c>
      <c r="G5757" s="102">
        <v>193783</v>
      </c>
      <c r="H5757" s="103">
        <v>46269</v>
      </c>
      <c r="I5757" s="104"/>
      <c r="J5757" s="77"/>
      <c r="K5757" s="77">
        <f ca="1">IF(ISERROR(MATCH([1]!WORKORDER[[#This Row],[TRAVELER]],[1]!Table1[TRAVELER],0)),K5757,"Shipped")</f>
        <v>0</v>
      </c>
      <c r="L5757" s="77">
        <f ca="1">+IF(ISERROR(MATCH([1]!WORKORDER[[#This Row],[TRAVELER]],[1]!Table1[TRAVELER],0)),L5757,#REF!)</f>
        <v>0</v>
      </c>
    </row>
    <row r="5758" spans="1:12" x14ac:dyDescent="0.25">
      <c r="A5758" s="77">
        <v>718227</v>
      </c>
      <c r="B5758" s="77">
        <v>11546462</v>
      </c>
      <c r="C5758" s="77">
        <v>1619</v>
      </c>
      <c r="D5758" s="77"/>
      <c r="E5758" s="100">
        <v>1041</v>
      </c>
      <c r="F5758" s="101">
        <v>26025</v>
      </c>
      <c r="G5758" s="102">
        <v>193783</v>
      </c>
      <c r="H5758" s="103">
        <v>46269</v>
      </c>
      <c r="I5758" s="104"/>
      <c r="J5758" s="77"/>
      <c r="K5758" s="77">
        <f ca="1">IF(ISERROR(MATCH([1]!WORKORDER[[#This Row],[TRAVELER]],[1]!Table1[TRAVELER],0)),K5758,"Shipped")</f>
        <v>0</v>
      </c>
      <c r="L5758" s="77">
        <f ca="1">+IF(ISERROR(MATCH([1]!WORKORDER[[#This Row],[TRAVELER]],[1]!Table1[TRAVELER],0)),L5758,#REF!)</f>
        <v>0</v>
      </c>
    </row>
    <row r="5759" spans="1:12" x14ac:dyDescent="0.25">
      <c r="A5759" s="77">
        <v>718228</v>
      </c>
      <c r="B5759" s="77">
        <v>11546462</v>
      </c>
      <c r="C5759" s="77">
        <v>1436</v>
      </c>
      <c r="D5759" s="77"/>
      <c r="E5759" s="100">
        <v>895</v>
      </c>
      <c r="F5759" s="101">
        <v>22375</v>
      </c>
      <c r="G5759" s="102">
        <v>193783</v>
      </c>
      <c r="H5759" s="103">
        <v>46269</v>
      </c>
      <c r="I5759" s="104"/>
      <c r="J5759" s="77"/>
      <c r="K5759" s="77">
        <f ca="1">IF(ISERROR(MATCH([1]!WORKORDER[[#This Row],[TRAVELER]],[1]!Table1[TRAVELER],0)),K5759,"Shipped")</f>
        <v>0</v>
      </c>
      <c r="L5759" s="77">
        <f ca="1">+IF(ISERROR(MATCH([1]!WORKORDER[[#This Row],[TRAVELER]],[1]!Table1[TRAVELER],0)),L5759,#REF!)</f>
        <v>0</v>
      </c>
    </row>
    <row r="5760" spans="1:12" x14ac:dyDescent="0.25">
      <c r="A5760" s="77">
        <v>718229</v>
      </c>
      <c r="B5760" s="77">
        <v>11546462</v>
      </c>
      <c r="C5760" s="77">
        <v>455</v>
      </c>
      <c r="D5760" s="77"/>
      <c r="E5760" s="100">
        <v>906</v>
      </c>
      <c r="F5760" s="101">
        <v>22650</v>
      </c>
      <c r="G5760" s="102">
        <v>193783</v>
      </c>
      <c r="H5760" s="103">
        <v>46269</v>
      </c>
      <c r="I5760" s="104"/>
      <c r="J5760" s="77"/>
      <c r="K5760" s="77">
        <f ca="1">IF(ISERROR(MATCH([1]!WORKORDER[[#This Row],[TRAVELER]],[1]!Table1[TRAVELER],0)),K5760,"Shipped")</f>
        <v>0</v>
      </c>
      <c r="L5760" s="77">
        <f ca="1">+IF(ISERROR(MATCH([1]!WORKORDER[[#This Row],[TRAVELER]],[1]!Table1[TRAVELER],0)),L5760,#REF!)</f>
        <v>0</v>
      </c>
    </row>
    <row r="5761" spans="1:12" x14ac:dyDescent="0.25">
      <c r="A5761" s="77">
        <v>718230</v>
      </c>
      <c r="B5761" s="77">
        <v>11546545</v>
      </c>
      <c r="C5761" s="77">
        <v>224</v>
      </c>
      <c r="D5761" s="77"/>
      <c r="E5761" s="100">
        <v>1044</v>
      </c>
      <c r="F5761" s="101">
        <v>87000</v>
      </c>
      <c r="G5761" s="102">
        <v>193783</v>
      </c>
      <c r="H5761" s="103">
        <v>46269</v>
      </c>
      <c r="I5761" s="104"/>
      <c r="J5761" s="77"/>
      <c r="K5761" s="77">
        <f ca="1">IF(ISERROR(MATCH([1]!WORKORDER[[#This Row],[TRAVELER]],[1]!Table1[TRAVELER],0)),K5761,"Shipped")</f>
        <v>0</v>
      </c>
      <c r="L5761" s="77">
        <f ca="1">+IF(ISERROR(MATCH([1]!WORKORDER[[#This Row],[TRAVELER]],[1]!Table1[TRAVELER],0)),L5761,#REF!)</f>
        <v>0</v>
      </c>
    </row>
    <row r="5762" spans="1:12" x14ac:dyDescent="0.25">
      <c r="A5762" s="77">
        <v>718231</v>
      </c>
      <c r="B5762" s="77">
        <v>11546545</v>
      </c>
      <c r="C5762" s="77">
        <v>264</v>
      </c>
      <c r="D5762" s="77"/>
      <c r="E5762" s="100">
        <v>1101</v>
      </c>
      <c r="F5762" s="101">
        <v>91750</v>
      </c>
      <c r="G5762" s="102">
        <v>193783</v>
      </c>
      <c r="H5762" s="103">
        <v>46269</v>
      </c>
      <c r="I5762" s="104"/>
      <c r="J5762" s="77"/>
      <c r="K5762" s="77">
        <f ca="1">IF(ISERROR(MATCH([1]!WORKORDER[[#This Row],[TRAVELER]],[1]!Table1[TRAVELER],0)),K5762,"Shipped")</f>
        <v>0</v>
      </c>
      <c r="L5762" s="77">
        <f ca="1">+IF(ISERROR(MATCH([1]!WORKORDER[[#This Row],[TRAVELER]],[1]!Table1[TRAVELER],0)),L5762,#REF!)</f>
        <v>0</v>
      </c>
    </row>
    <row r="5763" spans="1:12" x14ac:dyDescent="0.25">
      <c r="A5763" s="77">
        <v>718232</v>
      </c>
      <c r="B5763" s="77">
        <v>11546545</v>
      </c>
      <c r="C5763" s="77">
        <v>495</v>
      </c>
      <c r="D5763" s="77"/>
      <c r="E5763" s="100">
        <v>1126</v>
      </c>
      <c r="F5763" s="101">
        <v>93833</v>
      </c>
      <c r="G5763" s="102">
        <v>193783</v>
      </c>
      <c r="H5763" s="103">
        <v>46269</v>
      </c>
      <c r="I5763" s="104"/>
      <c r="J5763" s="77"/>
      <c r="K5763" s="77">
        <f ca="1">IF(ISERROR(MATCH([1]!WORKORDER[[#This Row],[TRAVELER]],[1]!Table1[TRAVELER],0)),K5763,"Shipped")</f>
        <v>0</v>
      </c>
      <c r="L5763" s="77">
        <f ca="1">+IF(ISERROR(MATCH([1]!WORKORDER[[#This Row],[TRAVELER]],[1]!Table1[TRAVELER],0)),L5763,#REF!)</f>
        <v>0</v>
      </c>
    </row>
    <row r="5764" spans="1:12" x14ac:dyDescent="0.25">
      <c r="A5764" s="77">
        <v>718233</v>
      </c>
      <c r="B5764" s="77">
        <v>11546545</v>
      </c>
      <c r="C5764" s="77">
        <v>585</v>
      </c>
      <c r="D5764" s="77"/>
      <c r="E5764" s="100">
        <v>1028</v>
      </c>
      <c r="F5764" s="101">
        <v>85667</v>
      </c>
      <c r="G5764" s="102">
        <v>193783</v>
      </c>
      <c r="H5764" s="103">
        <v>46269</v>
      </c>
      <c r="I5764" s="104"/>
      <c r="J5764" s="77"/>
      <c r="K5764" s="77">
        <f ca="1">IF(ISERROR(MATCH([1]!WORKORDER[[#This Row],[TRAVELER]],[1]!Table1[TRAVELER],0)),K5764,"Shipped")</f>
        <v>0</v>
      </c>
      <c r="L5764" s="77">
        <f ca="1">+IF(ISERROR(MATCH([1]!WORKORDER[[#This Row],[TRAVELER]],[1]!Table1[TRAVELER],0)),L5764,#REF!)</f>
        <v>0</v>
      </c>
    </row>
    <row r="5765" spans="1:12" x14ac:dyDescent="0.25">
      <c r="A5765" s="77">
        <v>718234</v>
      </c>
      <c r="B5765" s="77">
        <v>11546545</v>
      </c>
      <c r="C5765" s="77">
        <v>1439</v>
      </c>
      <c r="D5765" s="77"/>
      <c r="E5765" s="100">
        <v>1148</v>
      </c>
      <c r="F5765" s="101">
        <v>95667</v>
      </c>
      <c r="G5765" s="102">
        <v>193783</v>
      </c>
      <c r="H5765" s="103">
        <v>46269</v>
      </c>
      <c r="I5765" s="104"/>
      <c r="J5765" s="77"/>
      <c r="K5765" s="77">
        <f ca="1">IF(ISERROR(MATCH([1]!WORKORDER[[#This Row],[TRAVELER]],[1]!Table1[TRAVELER],0)),K5765,"Shipped")</f>
        <v>0</v>
      </c>
      <c r="L5765" s="77">
        <f ca="1">+IF(ISERROR(MATCH([1]!WORKORDER[[#This Row],[TRAVELER]],[1]!Table1[TRAVELER],0)),L5765,#REF!)</f>
        <v>0</v>
      </c>
    </row>
    <row r="5766" spans="1:12" x14ac:dyDescent="0.25">
      <c r="A5766" s="77">
        <v>718235</v>
      </c>
      <c r="B5766" s="77">
        <v>11546545</v>
      </c>
      <c r="C5766" s="77">
        <v>793</v>
      </c>
      <c r="D5766" s="77"/>
      <c r="E5766" s="100">
        <v>997</v>
      </c>
      <c r="F5766" s="101">
        <v>83083</v>
      </c>
      <c r="G5766" s="102">
        <v>193783</v>
      </c>
      <c r="H5766" s="103">
        <v>46269</v>
      </c>
      <c r="I5766" s="104"/>
      <c r="J5766" s="77"/>
      <c r="K5766" s="77">
        <f ca="1">IF(ISERROR(MATCH([1]!WORKORDER[[#This Row],[TRAVELER]],[1]!Table1[TRAVELER],0)),K5766,"Shipped")</f>
        <v>0</v>
      </c>
      <c r="L5766" s="77">
        <f ca="1">+IF(ISERROR(MATCH([1]!WORKORDER[[#This Row],[TRAVELER]],[1]!Table1[TRAVELER],0)),L5766,#REF!)</f>
        <v>0</v>
      </c>
    </row>
    <row r="5767" spans="1:12" x14ac:dyDescent="0.25">
      <c r="A5767" s="77">
        <v>704977</v>
      </c>
      <c r="B5767" s="77" t="s">
        <v>974</v>
      </c>
      <c r="C5767" s="77">
        <v>920</v>
      </c>
      <c r="D5767" s="77"/>
      <c r="E5767" s="100">
        <v>1179</v>
      </c>
      <c r="F5767" s="101">
        <v>44000</v>
      </c>
      <c r="G5767" s="102">
        <v>193793</v>
      </c>
      <c r="H5767" s="103">
        <v>46269</v>
      </c>
      <c r="I5767" s="104"/>
      <c r="J5767" s="77"/>
      <c r="K5767" s="77">
        <f ca="1">IF(ISERROR(MATCH([1]!WORKORDER[[#This Row],[TRAVELER]],[1]!Table1[TRAVELER],0)),K5767,"Shipped")</f>
        <v>0</v>
      </c>
      <c r="L5767" s="77">
        <f ca="1">+IF(ISERROR(MATCH([2]!WORKORDER[[#This Row],[TRAVELER]],[2]!Table1[TRAVELER],0)),L5767,#REF!)</f>
        <v>0</v>
      </c>
    </row>
    <row r="5768" spans="1:12" x14ac:dyDescent="0.25">
      <c r="A5768" s="77">
        <v>707552</v>
      </c>
      <c r="B5768" s="77" t="s">
        <v>974</v>
      </c>
      <c r="C5768" s="77">
        <v>1754</v>
      </c>
      <c r="D5768" s="77"/>
      <c r="E5768" s="100">
        <v>1286</v>
      </c>
      <c r="F5768" s="101">
        <v>48000</v>
      </c>
      <c r="G5768" s="102">
        <v>193793</v>
      </c>
      <c r="H5768" s="103">
        <v>46269</v>
      </c>
      <c r="I5768" s="104"/>
      <c r="J5768" s="77"/>
      <c r="K5768" s="77">
        <f ca="1">IF(ISERROR(MATCH([1]!WORKORDER[[#This Row],[TRAVELER]],[1]!Table1[TRAVELER],0)),K5768,"Shipped")</f>
        <v>0</v>
      </c>
      <c r="L5768" s="77">
        <f ca="1">+IF(ISERROR(MATCH([2]!WORKORDER[[#This Row],[TRAVELER]],[2]!Table1[TRAVELER],0)),L5768,#REF!)</f>
        <v>0</v>
      </c>
    </row>
    <row r="5769" spans="1:12" x14ac:dyDescent="0.25">
      <c r="A5769" s="77">
        <v>707554</v>
      </c>
      <c r="B5769" s="77" t="s">
        <v>974</v>
      </c>
      <c r="C5769" s="77">
        <v>1109</v>
      </c>
      <c r="D5769" s="77"/>
      <c r="E5769" s="100">
        <v>1072</v>
      </c>
      <c r="F5769" s="101">
        <v>40000</v>
      </c>
      <c r="G5769" s="102">
        <v>193793</v>
      </c>
      <c r="H5769" s="103">
        <v>46269</v>
      </c>
      <c r="I5769" s="104"/>
      <c r="J5769" s="77"/>
      <c r="K5769" s="77">
        <f ca="1">IF(ISERROR(MATCH([1]!WORKORDER[[#This Row],[TRAVELER]],[1]!Table1[TRAVELER],0)),K5769,"Shipped")</f>
        <v>0</v>
      </c>
      <c r="L5769" s="77">
        <f ca="1">+IF(ISERROR(MATCH([2]!WORKORDER[[#This Row],[TRAVELER]],[2]!Table1[TRAVELER],0)),L5769,#REF!)</f>
        <v>0</v>
      </c>
    </row>
    <row r="5770" spans="1:12" x14ac:dyDescent="0.25">
      <c r="A5770" s="77">
        <v>708638</v>
      </c>
      <c r="B5770" s="77" t="s">
        <v>974</v>
      </c>
      <c r="C5770" s="77">
        <v>1398</v>
      </c>
      <c r="D5770" s="77"/>
      <c r="E5770" s="100">
        <v>1126</v>
      </c>
      <c r="F5770" s="101">
        <v>42000</v>
      </c>
      <c r="G5770" s="102">
        <v>193793</v>
      </c>
      <c r="H5770" s="103">
        <v>46269</v>
      </c>
      <c r="I5770" s="104"/>
      <c r="J5770" s="77"/>
      <c r="K5770" s="77">
        <f ca="1">IF(ISERROR(MATCH([1]!WORKORDER[[#This Row],[TRAVELER]],[1]!Table1[TRAVELER],0)),K5770,"Shipped")</f>
        <v>0</v>
      </c>
      <c r="L5770" s="77">
        <f ca="1">+IF(ISERROR(MATCH([2]!WORKORDER[[#This Row],[TRAVELER]],[2]!Table1[TRAVELER],0)),L5770,#REF!)</f>
        <v>0</v>
      </c>
    </row>
    <row r="5771" spans="1:12" x14ac:dyDescent="0.25">
      <c r="A5771" s="77">
        <v>708640</v>
      </c>
      <c r="B5771" s="77" t="s">
        <v>974</v>
      </c>
      <c r="C5771" s="77">
        <v>192</v>
      </c>
      <c r="D5771" s="77"/>
      <c r="E5771" s="100">
        <v>1233</v>
      </c>
      <c r="F5771" s="101">
        <v>46000</v>
      </c>
      <c r="G5771" s="102">
        <v>193793</v>
      </c>
      <c r="H5771" s="103">
        <v>46269</v>
      </c>
      <c r="I5771" s="104"/>
      <c r="J5771" s="77"/>
      <c r="K5771" s="77">
        <f ca="1">IF(ISERROR(MATCH([1]!WORKORDER[[#This Row],[TRAVELER]],[1]!Table1[TRAVELER],0)),K5771,"Shipped")</f>
        <v>0</v>
      </c>
      <c r="L5771" s="77">
        <f ca="1">+IF(ISERROR(MATCH([2]!WORKORDER[[#This Row],[TRAVELER]],[2]!Table1[TRAVELER],0)),L5771,#REF!)</f>
        <v>0</v>
      </c>
    </row>
    <row r="5772" spans="1:12" x14ac:dyDescent="0.25">
      <c r="A5772" s="77">
        <v>716394</v>
      </c>
      <c r="B5772" s="77">
        <v>11549204</v>
      </c>
      <c r="C5772" s="77">
        <v>164</v>
      </c>
      <c r="D5772" s="77"/>
      <c r="E5772" s="100">
        <v>1217</v>
      </c>
      <c r="F5772" s="101">
        <v>8000</v>
      </c>
      <c r="G5772" s="102">
        <v>193793</v>
      </c>
      <c r="H5772" s="103">
        <v>46269</v>
      </c>
      <c r="I5772" s="104"/>
      <c r="J5772" s="77"/>
      <c r="K5772" s="77">
        <f ca="1">IF(ISERROR(MATCH([1]!WORKORDER[[#This Row],[TRAVELER]],[1]!Table1[TRAVELER],0)),K5772,"Shipped")</f>
        <v>0</v>
      </c>
      <c r="L5772" s="77">
        <f ca="1">+IF(ISERROR(MATCH([2]!WORKORDER[[#This Row],[TRAVELER]],[2]!Table1[TRAVELER],0)),L5772,#REF!)</f>
        <v>0</v>
      </c>
    </row>
    <row r="5773" spans="1:12" x14ac:dyDescent="0.25">
      <c r="A5773" s="77">
        <v>716395</v>
      </c>
      <c r="B5773" s="77">
        <v>11549204</v>
      </c>
      <c r="C5773" s="77">
        <v>137</v>
      </c>
      <c r="D5773" s="77"/>
      <c r="E5773" s="100">
        <v>1217</v>
      </c>
      <c r="F5773" s="101">
        <v>8000</v>
      </c>
      <c r="G5773" s="102">
        <v>193793</v>
      </c>
      <c r="H5773" s="103">
        <v>46269</v>
      </c>
      <c r="I5773" s="104"/>
      <c r="J5773" s="77"/>
      <c r="K5773" s="77">
        <f ca="1">IF(ISERROR(MATCH([1]!WORKORDER[[#This Row],[TRAVELER]],[1]!Table1[TRAVELER],0)),K5773,"Shipped")</f>
        <v>0</v>
      </c>
      <c r="L5773" s="77">
        <f ca="1">+IF(ISERROR(MATCH([2]!WORKORDER[[#This Row],[TRAVELER]],[2]!Table1[TRAVELER],0)),L5773,#REF!)</f>
        <v>0</v>
      </c>
    </row>
    <row r="5774" spans="1:12" x14ac:dyDescent="0.25">
      <c r="A5774" s="77">
        <v>716397</v>
      </c>
      <c r="B5774" s="77">
        <v>11549204</v>
      </c>
      <c r="C5774" s="77">
        <v>361</v>
      </c>
      <c r="D5774" s="77"/>
      <c r="E5774" s="100">
        <v>1217</v>
      </c>
      <c r="F5774" s="101">
        <v>8000</v>
      </c>
      <c r="G5774" s="102">
        <v>193793</v>
      </c>
      <c r="H5774" s="103">
        <v>46269</v>
      </c>
      <c r="I5774" s="104"/>
      <c r="J5774" s="77"/>
      <c r="K5774" s="77">
        <f ca="1">IF(ISERROR(MATCH([1]!WORKORDER[[#This Row],[TRAVELER]],[1]!Table1[TRAVELER],0)),K5774,"Shipped")</f>
        <v>0</v>
      </c>
      <c r="L5774" s="77">
        <f ca="1">+IF(ISERROR(MATCH([2]!WORKORDER[[#This Row],[TRAVELER]],[2]!Table1[TRAVELER],0)),L5774,#REF!)</f>
        <v>0</v>
      </c>
    </row>
    <row r="5775" spans="1:12" x14ac:dyDescent="0.25">
      <c r="A5775" s="77">
        <v>716398</v>
      </c>
      <c r="B5775" s="77">
        <v>11549204</v>
      </c>
      <c r="C5775" s="77">
        <v>838</v>
      </c>
      <c r="D5775" s="77"/>
      <c r="E5775" s="100">
        <v>1217</v>
      </c>
      <c r="F5775" s="101">
        <v>8000</v>
      </c>
      <c r="G5775" s="102">
        <v>193793</v>
      </c>
      <c r="H5775" s="103">
        <v>46269</v>
      </c>
      <c r="I5775" s="104"/>
      <c r="J5775" s="77"/>
      <c r="K5775" s="77">
        <f ca="1">IF(ISERROR(MATCH([1]!WORKORDER[[#This Row],[TRAVELER]],[1]!Table1[TRAVELER],0)),K5775,"Shipped")</f>
        <v>0</v>
      </c>
      <c r="L5775" s="77">
        <f ca="1">+IF(ISERROR(MATCH([2]!WORKORDER[[#This Row],[TRAVELER]],[2]!Table1[TRAVELER],0)),L5775,#REF!)</f>
        <v>0</v>
      </c>
    </row>
    <row r="5776" spans="1:12" x14ac:dyDescent="0.25">
      <c r="A5776" s="77">
        <v>716943</v>
      </c>
      <c r="B5776" s="77">
        <v>11549204</v>
      </c>
      <c r="C5776" s="77">
        <v>960</v>
      </c>
      <c r="D5776" s="77"/>
      <c r="E5776" s="100">
        <v>1217</v>
      </c>
      <c r="F5776" s="101">
        <v>8000</v>
      </c>
      <c r="G5776" s="102">
        <v>193793</v>
      </c>
      <c r="H5776" s="103">
        <v>46269</v>
      </c>
      <c r="I5776" s="104"/>
      <c r="J5776" s="77"/>
      <c r="K5776" s="77">
        <f ca="1">IF(ISERROR(MATCH([1]!WORKORDER[[#This Row],[TRAVELER]],[1]!Table1[TRAVELER],0)),K5776,"Shipped")</f>
        <v>0</v>
      </c>
      <c r="L5776" s="77">
        <f ca="1">+IF(ISERROR(MATCH([2]!WORKORDER[[#This Row],[TRAVELER]],[2]!Table1[TRAVELER],0)),L5776,#REF!)</f>
        <v>0</v>
      </c>
    </row>
    <row r="5777" spans="1:12" x14ac:dyDescent="0.25">
      <c r="A5777" s="77">
        <v>716946</v>
      </c>
      <c r="B5777" s="77">
        <v>11549204</v>
      </c>
      <c r="C5777" s="77">
        <v>1581</v>
      </c>
      <c r="D5777" s="77"/>
      <c r="E5777" s="100">
        <v>1217</v>
      </c>
      <c r="F5777" s="101">
        <v>8000</v>
      </c>
      <c r="G5777" s="102">
        <v>193793</v>
      </c>
      <c r="H5777" s="103">
        <v>46269</v>
      </c>
      <c r="I5777" s="104"/>
      <c r="J5777" s="77"/>
      <c r="K5777" s="77">
        <f ca="1">IF(ISERROR(MATCH([1]!WORKORDER[[#This Row],[TRAVELER]],[1]!Table1[TRAVELER],0)),K5777,"Shipped")</f>
        <v>0</v>
      </c>
      <c r="L5777" s="77">
        <f ca="1">+IF(ISERROR(MATCH([2]!WORKORDER[[#This Row],[TRAVELER]],[2]!Table1[TRAVELER],0)),L5777,#REF!)</f>
        <v>0</v>
      </c>
    </row>
    <row r="5778" spans="1:12" x14ac:dyDescent="0.25">
      <c r="A5778" s="77">
        <v>717244</v>
      </c>
      <c r="B5778" s="77" t="s">
        <v>866</v>
      </c>
      <c r="C5778" s="77">
        <v>566</v>
      </c>
      <c r="D5778" s="77"/>
      <c r="E5778" s="100">
        <v>1194</v>
      </c>
      <c r="F5778" s="101">
        <v>25350</v>
      </c>
      <c r="G5778" s="102">
        <v>193793</v>
      </c>
      <c r="H5778" s="103">
        <v>46269</v>
      </c>
      <c r="I5778" s="104"/>
      <c r="J5778" s="77"/>
      <c r="K5778" s="77">
        <f ca="1">IF(ISERROR(MATCH([1]!WORKORDER[[#This Row],[TRAVELER]],[1]!Table1[TRAVELER],0)),K5778,"Shipped")</f>
        <v>0</v>
      </c>
      <c r="L5778" s="77">
        <f ca="1">+IF(ISERROR(MATCH([2]!WORKORDER[[#This Row],[TRAVELER]],[2]!Table1[TRAVELER],0)),L5778,#REF!)</f>
        <v>0</v>
      </c>
    </row>
    <row r="5779" spans="1:12" x14ac:dyDescent="0.25">
      <c r="A5779" s="77">
        <v>717245</v>
      </c>
      <c r="B5779" s="77" t="s">
        <v>866</v>
      </c>
      <c r="C5779" s="77">
        <v>1757</v>
      </c>
      <c r="D5779" s="77"/>
      <c r="E5779" s="100">
        <v>1135</v>
      </c>
      <c r="F5779" s="101">
        <v>24098</v>
      </c>
      <c r="G5779" s="102">
        <v>193793</v>
      </c>
      <c r="H5779" s="103">
        <v>46269</v>
      </c>
      <c r="I5779" s="104"/>
      <c r="J5779" s="77"/>
      <c r="K5779" s="77">
        <f ca="1">IF(ISERROR(MATCH([1]!WORKORDER[[#This Row],[TRAVELER]],[1]!Table1[TRAVELER],0)),K5779,"Shipped")</f>
        <v>0</v>
      </c>
      <c r="L5779" s="77">
        <f ca="1">+IF(ISERROR(MATCH([2]!WORKORDER[[#This Row],[TRAVELER]],[2]!Table1[TRAVELER],0)),L5779,#REF!)</f>
        <v>0</v>
      </c>
    </row>
    <row r="5780" spans="1:12" x14ac:dyDescent="0.25">
      <c r="A5780" s="77">
        <v>717246</v>
      </c>
      <c r="B5780" s="77" t="s">
        <v>866</v>
      </c>
      <c r="C5780" s="77">
        <v>97</v>
      </c>
      <c r="D5780" s="77"/>
      <c r="E5780" s="100">
        <v>1155</v>
      </c>
      <c r="F5780" s="101">
        <v>24522</v>
      </c>
      <c r="G5780" s="102">
        <v>193793</v>
      </c>
      <c r="H5780" s="103">
        <v>46269</v>
      </c>
      <c r="I5780" s="104"/>
      <c r="J5780" s="77"/>
      <c r="K5780" s="77">
        <f ca="1">IF(ISERROR(MATCH([1]!WORKORDER[[#This Row],[TRAVELER]],[1]!Table1[TRAVELER],0)),K5780,"Shipped")</f>
        <v>0</v>
      </c>
      <c r="L5780" s="77">
        <f ca="1">+IF(ISERROR(MATCH([2]!WORKORDER[[#This Row],[TRAVELER]],[2]!Table1[TRAVELER],0)),L5780,#REF!)</f>
        <v>0</v>
      </c>
    </row>
    <row r="5781" spans="1:12" x14ac:dyDescent="0.25">
      <c r="A5781" s="77">
        <v>717247</v>
      </c>
      <c r="B5781" s="77" t="s">
        <v>866</v>
      </c>
      <c r="C5781" s="77">
        <v>443</v>
      </c>
      <c r="D5781" s="77"/>
      <c r="E5781" s="100">
        <v>1133</v>
      </c>
      <c r="F5781" s="101">
        <v>24055</v>
      </c>
      <c r="G5781" s="102">
        <v>193793</v>
      </c>
      <c r="H5781" s="103">
        <v>46269</v>
      </c>
      <c r="I5781" s="104"/>
      <c r="J5781" s="77"/>
      <c r="K5781" s="77">
        <f ca="1">IF(ISERROR(MATCH([1]!WORKORDER[[#This Row],[TRAVELER]],[1]!Table1[TRAVELER],0)),K5781,"Shipped")</f>
        <v>0</v>
      </c>
      <c r="L5781" s="77">
        <f ca="1">+IF(ISERROR(MATCH([2]!WORKORDER[[#This Row],[TRAVELER]],[2]!Table1[TRAVELER],0)),L5781,#REF!)</f>
        <v>0</v>
      </c>
    </row>
    <row r="5782" spans="1:12" x14ac:dyDescent="0.25">
      <c r="A5782" s="77">
        <v>717431</v>
      </c>
      <c r="B5782" s="77" t="s">
        <v>975</v>
      </c>
      <c r="C5782" s="77">
        <v>408</v>
      </c>
      <c r="D5782" s="77"/>
      <c r="E5782" s="100">
        <v>1363</v>
      </c>
      <c r="F5782" s="101">
        <v>48000</v>
      </c>
      <c r="G5782" s="102">
        <v>193793</v>
      </c>
      <c r="H5782" s="103">
        <v>46269</v>
      </c>
      <c r="I5782" s="104"/>
      <c r="J5782" s="77"/>
      <c r="K5782" s="77">
        <f ca="1">IF(ISERROR(MATCH([1]!WORKORDER[[#This Row],[TRAVELER]],[1]!Table1[TRAVELER],0)),K5782,"Shipped")</f>
        <v>0</v>
      </c>
      <c r="L5782" s="77">
        <f ca="1">+IF(ISERROR(MATCH([2]!WORKORDER[[#This Row],[TRAVELER]],[2]!Table1[TRAVELER],0)),L5782,#REF!)</f>
        <v>0</v>
      </c>
    </row>
    <row r="5783" spans="1:12" x14ac:dyDescent="0.25">
      <c r="A5783" s="77">
        <v>717433</v>
      </c>
      <c r="B5783" s="77" t="s">
        <v>975</v>
      </c>
      <c r="C5783" s="77">
        <v>712</v>
      </c>
      <c r="D5783" s="77"/>
      <c r="E5783" s="100">
        <v>1250</v>
      </c>
      <c r="F5783" s="101">
        <v>44000</v>
      </c>
      <c r="G5783" s="102">
        <v>193793</v>
      </c>
      <c r="H5783" s="103">
        <v>46269</v>
      </c>
      <c r="I5783" s="104"/>
      <c r="J5783" s="77"/>
      <c r="K5783" s="77">
        <f ca="1">IF(ISERROR(MATCH([1]!WORKORDER[[#This Row],[TRAVELER]],[1]!Table1[TRAVELER],0)),K5783,"Shipped")</f>
        <v>0</v>
      </c>
      <c r="L5783" s="77">
        <f ca="1">+IF(ISERROR(MATCH([2]!WORKORDER[[#This Row],[TRAVELER]],[2]!Table1[TRAVELER],0)),L5783,#REF!)</f>
        <v>0</v>
      </c>
    </row>
    <row r="5784" spans="1:12" x14ac:dyDescent="0.25">
      <c r="A5784" s="77">
        <v>717477</v>
      </c>
      <c r="B5784" s="77">
        <v>11549204</v>
      </c>
      <c r="C5784" s="77">
        <v>1374</v>
      </c>
      <c r="D5784" s="77"/>
      <c r="E5784" s="100">
        <v>1217</v>
      </c>
      <c r="F5784" s="101">
        <v>8000</v>
      </c>
      <c r="G5784" s="102">
        <v>193793</v>
      </c>
      <c r="H5784" s="103">
        <v>46269</v>
      </c>
      <c r="I5784" s="104"/>
      <c r="J5784" s="77"/>
      <c r="K5784" s="77">
        <f ca="1">IF(ISERROR(MATCH([1]!WORKORDER[[#This Row],[TRAVELER]],[1]!Table1[TRAVELER],0)),K5784,"Shipped")</f>
        <v>0</v>
      </c>
      <c r="L5784" s="77">
        <f ca="1">+IF(ISERROR(MATCH([2]!WORKORDER[[#This Row],[TRAVELER]],[2]!Table1[TRAVELER],0)),L5784,#REF!)</f>
        <v>0</v>
      </c>
    </row>
    <row r="5785" spans="1:12" x14ac:dyDescent="0.25">
      <c r="A5785" s="77">
        <v>717756</v>
      </c>
      <c r="B5785" s="77">
        <v>11546545</v>
      </c>
      <c r="C5785" s="77">
        <v>68</v>
      </c>
      <c r="D5785" s="77"/>
      <c r="E5785" s="100">
        <v>1071</v>
      </c>
      <c r="F5785" s="101">
        <v>89250</v>
      </c>
      <c r="G5785" s="102">
        <v>193793</v>
      </c>
      <c r="H5785" s="103">
        <v>46269</v>
      </c>
      <c r="I5785" s="104"/>
      <c r="J5785" s="77"/>
      <c r="K5785" s="77">
        <f ca="1">IF(ISERROR(MATCH([1]!WORKORDER[[#This Row],[TRAVELER]],[1]!Table1[TRAVELER],0)),K5785,"Shipped")</f>
        <v>0</v>
      </c>
      <c r="L5785" s="77">
        <f ca="1">+IF(ISERROR(MATCH([2]!WORKORDER[[#This Row],[TRAVELER]],[2]!Table1[TRAVELER],0)),L5785,#REF!)</f>
        <v>0</v>
      </c>
    </row>
    <row r="5786" spans="1:12" x14ac:dyDescent="0.25">
      <c r="A5786" s="77">
        <v>717757</v>
      </c>
      <c r="B5786" s="77">
        <v>11546545</v>
      </c>
      <c r="C5786" s="77">
        <v>2</v>
      </c>
      <c r="D5786" s="77"/>
      <c r="E5786" s="100">
        <v>1102</v>
      </c>
      <c r="F5786" s="101">
        <v>91833</v>
      </c>
      <c r="G5786" s="102">
        <v>193793</v>
      </c>
      <c r="H5786" s="103">
        <v>46269</v>
      </c>
      <c r="I5786" s="104"/>
      <c r="J5786" s="77"/>
      <c r="K5786" s="77">
        <f ca="1">IF(ISERROR(MATCH([1]!WORKORDER[[#This Row],[TRAVELER]],[1]!Table1[TRAVELER],0)),K5786,"Shipped")</f>
        <v>0</v>
      </c>
      <c r="L5786" s="77">
        <f ca="1">+IF(ISERROR(MATCH([2]!WORKORDER[[#This Row],[TRAVELER]],[2]!Table1[TRAVELER],0)),L5786,#REF!)</f>
        <v>0</v>
      </c>
    </row>
    <row r="5787" spans="1:12" x14ac:dyDescent="0.25">
      <c r="A5787" s="77">
        <v>717758</v>
      </c>
      <c r="B5787" s="77">
        <v>11546545</v>
      </c>
      <c r="C5787" s="77">
        <v>252</v>
      </c>
      <c r="D5787" s="77"/>
      <c r="E5787" s="100">
        <v>1138</v>
      </c>
      <c r="F5787" s="101">
        <v>94833</v>
      </c>
      <c r="G5787" s="102">
        <v>193793</v>
      </c>
      <c r="H5787" s="103">
        <v>46269</v>
      </c>
      <c r="I5787" s="104"/>
      <c r="J5787" s="77"/>
      <c r="K5787" s="77">
        <f ca="1">IF(ISERROR(MATCH([1]!WORKORDER[[#This Row],[TRAVELER]],[1]!Table1[TRAVELER],0)),K5787,"Shipped")</f>
        <v>0</v>
      </c>
      <c r="L5787" s="77">
        <f ca="1">+IF(ISERROR(MATCH([2]!WORKORDER[[#This Row],[TRAVELER]],[2]!Table1[TRAVELER],0)),L5787,#REF!)</f>
        <v>0</v>
      </c>
    </row>
    <row r="5788" spans="1:12" x14ac:dyDescent="0.25">
      <c r="A5788" s="77">
        <v>717759</v>
      </c>
      <c r="B5788" s="77">
        <v>11546545</v>
      </c>
      <c r="C5788" s="77">
        <v>795</v>
      </c>
      <c r="D5788" s="77"/>
      <c r="E5788" s="100">
        <v>1016</v>
      </c>
      <c r="F5788" s="101">
        <v>84667</v>
      </c>
      <c r="G5788" s="102">
        <v>193793</v>
      </c>
      <c r="H5788" s="103">
        <v>46269</v>
      </c>
      <c r="I5788" s="104"/>
      <c r="J5788" s="77"/>
      <c r="K5788" s="77">
        <f ca="1">IF(ISERROR(MATCH([1]!WORKORDER[[#This Row],[TRAVELER]],[1]!Table1[TRAVELER],0)),K5788,"Shipped")</f>
        <v>0</v>
      </c>
      <c r="L5788" s="77">
        <f ca="1">+IF(ISERROR(MATCH([2]!WORKORDER[[#This Row],[TRAVELER]],[2]!Table1[TRAVELER],0)),L5788,#REF!)</f>
        <v>0</v>
      </c>
    </row>
    <row r="5789" spans="1:12" x14ac:dyDescent="0.25">
      <c r="A5789" s="77">
        <v>717760</v>
      </c>
      <c r="B5789" s="77">
        <v>11546545</v>
      </c>
      <c r="C5789" s="77">
        <v>823</v>
      </c>
      <c r="D5789" s="77"/>
      <c r="E5789" s="100">
        <v>1107</v>
      </c>
      <c r="F5789" s="101">
        <v>92250</v>
      </c>
      <c r="G5789" s="102">
        <v>193793</v>
      </c>
      <c r="H5789" s="103">
        <v>46269</v>
      </c>
      <c r="I5789" s="104"/>
      <c r="J5789" s="77"/>
      <c r="K5789" s="77">
        <f ca="1">IF(ISERROR(MATCH([1]!WORKORDER[[#This Row],[TRAVELER]],[1]!Table1[TRAVELER],0)),K5789,"Shipped")</f>
        <v>0</v>
      </c>
      <c r="L5789" s="77">
        <f ca="1">+IF(ISERROR(MATCH([2]!WORKORDER[[#This Row],[TRAVELER]],[2]!Table1[TRAVELER],0)),L5789,#REF!)</f>
        <v>0</v>
      </c>
    </row>
    <row r="5790" spans="1:12" x14ac:dyDescent="0.25">
      <c r="A5790" s="77">
        <v>717761</v>
      </c>
      <c r="B5790" s="77">
        <v>11546545</v>
      </c>
      <c r="C5790" s="77">
        <v>1095</v>
      </c>
      <c r="D5790" s="77"/>
      <c r="E5790" s="100">
        <v>1077</v>
      </c>
      <c r="F5790" s="101">
        <v>89750</v>
      </c>
      <c r="G5790" s="102">
        <v>193793</v>
      </c>
      <c r="H5790" s="103">
        <v>46269</v>
      </c>
      <c r="I5790" s="104"/>
      <c r="J5790" s="77"/>
      <c r="K5790" s="77">
        <f ca="1">IF(ISERROR(MATCH([1]!WORKORDER[[#This Row],[TRAVELER]],[1]!Table1[TRAVELER],0)),K5790,"Shipped")</f>
        <v>0</v>
      </c>
      <c r="L5790" s="77">
        <f ca="1">+IF(ISERROR(MATCH([2]!WORKORDER[[#This Row],[TRAVELER]],[2]!Table1[TRAVELER],0)),L5790,#REF!)</f>
        <v>0</v>
      </c>
    </row>
    <row r="5791" spans="1:12" x14ac:dyDescent="0.25">
      <c r="A5791" s="77">
        <v>717762</v>
      </c>
      <c r="B5791" s="77">
        <v>11546545</v>
      </c>
      <c r="C5791" s="77">
        <v>654</v>
      </c>
      <c r="D5791" s="77"/>
      <c r="E5791" s="100">
        <v>1076</v>
      </c>
      <c r="F5791" s="101">
        <v>89667</v>
      </c>
      <c r="G5791" s="102">
        <v>193793</v>
      </c>
      <c r="H5791" s="103">
        <v>46269</v>
      </c>
      <c r="I5791" s="104"/>
      <c r="J5791" s="77"/>
      <c r="K5791" s="77">
        <f ca="1">IF(ISERROR(MATCH([1]!WORKORDER[[#This Row],[TRAVELER]],[1]!Table1[TRAVELER],0)),K5791,"Shipped")</f>
        <v>0</v>
      </c>
      <c r="L5791" s="77">
        <f ca="1">+IF(ISERROR(MATCH([2]!WORKORDER[[#This Row],[TRAVELER]],[2]!Table1[TRAVELER],0)),L5791,#REF!)</f>
        <v>0</v>
      </c>
    </row>
    <row r="5792" spans="1:12" x14ac:dyDescent="0.25">
      <c r="A5792" s="77">
        <v>717763</v>
      </c>
      <c r="B5792" s="77">
        <v>11546545</v>
      </c>
      <c r="C5792" s="77">
        <v>814</v>
      </c>
      <c r="D5792" s="77"/>
      <c r="E5792" s="100">
        <v>1081</v>
      </c>
      <c r="F5792" s="101">
        <v>90083</v>
      </c>
      <c r="G5792" s="102">
        <v>193793</v>
      </c>
      <c r="H5792" s="103">
        <v>46269</v>
      </c>
      <c r="I5792" s="104"/>
      <c r="J5792" s="77"/>
      <c r="K5792" s="77">
        <f ca="1">IF(ISERROR(MATCH([1]!WORKORDER[[#This Row],[TRAVELER]],[1]!Table1[TRAVELER],0)),K5792,"Shipped")</f>
        <v>0</v>
      </c>
      <c r="L5792" s="77">
        <f ca="1">+IF(ISERROR(MATCH([2]!WORKORDER[[#This Row],[TRAVELER]],[2]!Table1[TRAVELER],0)),L5792,#REF!)</f>
        <v>0</v>
      </c>
    </row>
    <row r="5793" spans="1:12" x14ac:dyDescent="0.25">
      <c r="A5793" s="77">
        <v>718236</v>
      </c>
      <c r="B5793" s="77">
        <v>11546545</v>
      </c>
      <c r="C5793" s="77">
        <v>176</v>
      </c>
      <c r="D5793" s="77"/>
      <c r="E5793" s="100">
        <v>1112</v>
      </c>
      <c r="F5793" s="101">
        <v>83667</v>
      </c>
      <c r="G5793" s="102">
        <v>193793</v>
      </c>
      <c r="H5793" s="103">
        <v>46269</v>
      </c>
      <c r="I5793" s="104"/>
      <c r="J5793" s="77"/>
      <c r="K5793" s="77">
        <f ca="1">IF(ISERROR(MATCH([1]!WORKORDER[[#This Row],[TRAVELER]],[1]!Table1[TRAVELER],0)),K5793,"Shipped")</f>
        <v>0</v>
      </c>
      <c r="L5793" s="77">
        <f ca="1">+IF(ISERROR(MATCH([2]!WORKORDER[[#This Row],[TRAVELER]],[2]!Table1[TRAVELER],0)),L5793,#REF!)</f>
        <v>0</v>
      </c>
    </row>
    <row r="5794" spans="1:12" x14ac:dyDescent="0.25">
      <c r="A5794" s="77">
        <v>718237</v>
      </c>
      <c r="B5794" s="77">
        <v>11546545</v>
      </c>
      <c r="C5794" s="77">
        <v>129</v>
      </c>
      <c r="D5794" s="77"/>
      <c r="E5794" s="100">
        <v>1023</v>
      </c>
      <c r="F5794" s="101">
        <v>85250</v>
      </c>
      <c r="G5794" s="102">
        <v>193793</v>
      </c>
      <c r="H5794" s="103">
        <v>46269</v>
      </c>
      <c r="I5794" s="104"/>
      <c r="J5794" s="77"/>
      <c r="K5794" s="77">
        <f ca="1">IF(ISERROR(MATCH([1]!WORKORDER[[#This Row],[TRAVELER]],[1]!Table1[TRAVELER],0)),K5794,"Shipped")</f>
        <v>0</v>
      </c>
      <c r="L5794" s="77">
        <f ca="1">+IF(ISERROR(MATCH([2]!WORKORDER[[#This Row],[TRAVELER]],[2]!Table1[TRAVELER],0)),L5794,#REF!)</f>
        <v>0</v>
      </c>
    </row>
    <row r="5795" spans="1:12" x14ac:dyDescent="0.25">
      <c r="A5795" s="77">
        <v>718238</v>
      </c>
      <c r="B5795" s="77">
        <v>11546545</v>
      </c>
      <c r="C5795" s="77">
        <v>790</v>
      </c>
      <c r="D5795" s="77"/>
      <c r="E5795" s="100">
        <v>987</v>
      </c>
      <c r="F5795" s="101">
        <v>82250</v>
      </c>
      <c r="G5795" s="102">
        <v>193793</v>
      </c>
      <c r="H5795" s="103">
        <v>46269</v>
      </c>
      <c r="I5795" s="104"/>
      <c r="J5795" s="77"/>
      <c r="K5795" s="77">
        <f ca="1">IF(ISERROR(MATCH([1]!WORKORDER[[#This Row],[TRAVELER]],[1]!Table1[TRAVELER],0)),K5795,"Shipped")</f>
        <v>0</v>
      </c>
      <c r="L5795" s="77">
        <f ca="1">+IF(ISERROR(MATCH([2]!WORKORDER[[#This Row],[TRAVELER]],[2]!Table1[TRAVELER],0)),L5795,#REF!)</f>
        <v>0</v>
      </c>
    </row>
    <row r="5796" spans="1:12" x14ac:dyDescent="0.25">
      <c r="A5796" s="77">
        <v>718239</v>
      </c>
      <c r="B5796" s="77">
        <v>11546545</v>
      </c>
      <c r="C5796" s="77">
        <v>1033</v>
      </c>
      <c r="D5796" s="77"/>
      <c r="E5796" s="100">
        <v>1186</v>
      </c>
      <c r="F5796" s="101">
        <v>98833</v>
      </c>
      <c r="G5796" s="102">
        <v>193793</v>
      </c>
      <c r="H5796" s="103">
        <v>46269</v>
      </c>
      <c r="I5796" s="104"/>
      <c r="J5796" s="77"/>
      <c r="K5796" s="77">
        <f ca="1">IF(ISERROR(MATCH([1]!WORKORDER[[#This Row],[TRAVELER]],[1]!Table1[TRAVELER],0)),K5796,"Shipped")</f>
        <v>0</v>
      </c>
      <c r="L5796" s="77">
        <f ca="1">+IF(ISERROR(MATCH([2]!WORKORDER[[#This Row],[TRAVELER]],[2]!Table1[TRAVELER],0)),L5796,#REF!)</f>
        <v>0</v>
      </c>
    </row>
    <row r="5797" spans="1:12" x14ac:dyDescent="0.25">
      <c r="A5797" s="77">
        <v>716782</v>
      </c>
      <c r="B5797" s="77" t="s">
        <v>5506</v>
      </c>
      <c r="C5797" s="77">
        <v>479</v>
      </c>
      <c r="D5797" s="77"/>
      <c r="E5797" s="100">
        <v>1153</v>
      </c>
      <c r="F5797" s="101">
        <v>74870</v>
      </c>
      <c r="G5797" s="147">
        <v>193827</v>
      </c>
      <c r="H5797" s="103">
        <v>46273</v>
      </c>
      <c r="I5797" s="104"/>
      <c r="J5797" s="77"/>
      <c r="K5797" s="77">
        <f ca="1">IF(ISERROR(MATCH([1]!WORKORDER[[#This Row],[TRAVELER]],[1]!Table1[TRAVELER],0)),K5797,"Shipped")</f>
        <v>0</v>
      </c>
      <c r="L5797" s="77">
        <f ca="1">+IF(ISERROR(MATCH([2]!WORKORDER[[#This Row],[TRAVELER]],[2]!Table1[TRAVELER],0)),L5797,#REF!)</f>
        <v>0</v>
      </c>
    </row>
    <row r="5798" spans="1:12" x14ac:dyDescent="0.25">
      <c r="A5798" s="77">
        <v>716783</v>
      </c>
      <c r="B5798" s="77" t="s">
        <v>5506</v>
      </c>
      <c r="C5798" s="77">
        <v>183</v>
      </c>
      <c r="D5798" s="77"/>
      <c r="E5798" s="100">
        <v>1217</v>
      </c>
      <c r="F5798" s="101">
        <v>79026</v>
      </c>
      <c r="G5798" s="147">
        <v>193827</v>
      </c>
      <c r="H5798" s="103">
        <v>46273</v>
      </c>
      <c r="I5798" s="104"/>
      <c r="J5798" s="77"/>
      <c r="K5798" s="77">
        <f ca="1">IF(ISERROR(MATCH([1]!WORKORDER[[#This Row],[TRAVELER]],[1]!Table1[TRAVELER],0)),K5798,"Shipped")</f>
        <v>0</v>
      </c>
      <c r="L5798" s="77">
        <f ca="1">+IF(ISERROR(MATCH([2]!WORKORDER[[#This Row],[TRAVELER]],[2]!Table1[TRAVELER],0)),L5798,#REF!)</f>
        <v>0</v>
      </c>
    </row>
    <row r="5799" spans="1:12" x14ac:dyDescent="0.25">
      <c r="A5799" s="77">
        <v>716823</v>
      </c>
      <c r="B5799" s="77">
        <v>11609826</v>
      </c>
      <c r="C5799" s="77">
        <v>1037</v>
      </c>
      <c r="D5799" s="77"/>
      <c r="E5799" s="100">
        <v>1082</v>
      </c>
      <c r="F5799" s="101">
        <v>6402</v>
      </c>
      <c r="G5799" s="147">
        <v>193827</v>
      </c>
      <c r="H5799" s="103">
        <v>46273</v>
      </c>
      <c r="I5799" s="104"/>
      <c r="J5799" s="77"/>
      <c r="K5799" s="77">
        <f ca="1">IF(ISERROR(MATCH([1]!WORKORDER[[#This Row],[TRAVELER]],[1]!Table1[TRAVELER],0)),K5799,"Shipped")</f>
        <v>0</v>
      </c>
      <c r="L5799" s="77">
        <f ca="1">+IF(ISERROR(MATCH([2]!WORKORDER[[#This Row],[TRAVELER]],[2]!Table1[TRAVELER],0)),L5799,#REF!)</f>
        <v>0</v>
      </c>
    </row>
    <row r="5800" spans="1:12" x14ac:dyDescent="0.25">
      <c r="A5800" s="77">
        <v>716824</v>
      </c>
      <c r="B5800" s="77">
        <v>11609826</v>
      </c>
      <c r="C5800" s="77">
        <v>1790</v>
      </c>
      <c r="D5800" s="77"/>
      <c r="E5800" s="100">
        <v>1106</v>
      </c>
      <c r="F5800" s="101">
        <v>6544</v>
      </c>
      <c r="G5800" s="147">
        <v>193827</v>
      </c>
      <c r="H5800" s="103">
        <v>46273</v>
      </c>
      <c r="I5800" s="104"/>
      <c r="J5800" s="77"/>
      <c r="K5800" s="77">
        <f ca="1">IF(ISERROR(MATCH([1]!WORKORDER[[#This Row],[TRAVELER]],[1]!Table1[TRAVELER],0)),K5800,"Shipped")</f>
        <v>0</v>
      </c>
      <c r="L5800" s="77">
        <f ca="1">+IF(ISERROR(MATCH([2]!WORKORDER[[#This Row],[TRAVELER]],[2]!Table1[TRAVELER],0)),L5800,#REF!)</f>
        <v>0</v>
      </c>
    </row>
    <row r="5801" spans="1:12" x14ac:dyDescent="0.25">
      <c r="A5801" s="77">
        <v>716837</v>
      </c>
      <c r="B5801" s="77">
        <v>11609826</v>
      </c>
      <c r="C5801" s="77">
        <v>1515</v>
      </c>
      <c r="D5801" s="77"/>
      <c r="E5801" s="100">
        <v>1100</v>
      </c>
      <c r="F5801" s="101">
        <v>6509</v>
      </c>
      <c r="G5801" s="147">
        <v>193827</v>
      </c>
      <c r="H5801" s="103">
        <v>46273</v>
      </c>
      <c r="I5801" s="104"/>
      <c r="J5801" s="77"/>
      <c r="K5801" s="77">
        <f ca="1">IF(ISERROR(MATCH([1]!WORKORDER[[#This Row],[TRAVELER]],[1]!Table1[TRAVELER],0)),K5801,"Shipped")</f>
        <v>0</v>
      </c>
      <c r="L5801" s="77">
        <f ca="1">+IF(ISERROR(MATCH([2]!WORKORDER[[#This Row],[TRAVELER]],[2]!Table1[TRAVELER],0)),L5801,#REF!)</f>
        <v>0</v>
      </c>
    </row>
    <row r="5802" spans="1:12" x14ac:dyDescent="0.25">
      <c r="A5802" s="77">
        <v>716838</v>
      </c>
      <c r="B5802" s="77">
        <v>11609826</v>
      </c>
      <c r="C5802" s="77">
        <v>154</v>
      </c>
      <c r="D5802" s="77"/>
      <c r="E5802" s="100">
        <v>1060</v>
      </c>
      <c r="F5802" s="101">
        <v>6272</v>
      </c>
      <c r="G5802" s="147">
        <v>193827</v>
      </c>
      <c r="H5802" s="103">
        <v>46273</v>
      </c>
      <c r="I5802" s="104"/>
      <c r="J5802" s="77"/>
      <c r="K5802" s="77">
        <f ca="1">IF(ISERROR(MATCH([1]!WORKORDER[[#This Row],[TRAVELER]],[1]!Table1[TRAVELER],0)),K5802,"Shipped")</f>
        <v>0</v>
      </c>
      <c r="L5802" s="77">
        <f ca="1">+IF(ISERROR(MATCH([2]!WORKORDER[[#This Row],[TRAVELER]],[2]!Table1[TRAVELER],0)),L5802,#REF!)</f>
        <v>0</v>
      </c>
    </row>
    <row r="5803" spans="1:12" x14ac:dyDescent="0.25">
      <c r="A5803" s="77">
        <v>717234</v>
      </c>
      <c r="B5803" s="77" t="s">
        <v>1007</v>
      </c>
      <c r="C5803" s="77">
        <v>279</v>
      </c>
      <c r="D5803" s="77"/>
      <c r="E5803" s="100">
        <v>1102</v>
      </c>
      <c r="F5803" s="101">
        <v>41119</v>
      </c>
      <c r="G5803" s="147">
        <v>193827</v>
      </c>
      <c r="H5803" s="103">
        <v>46273</v>
      </c>
      <c r="I5803" s="104"/>
      <c r="J5803" s="77"/>
      <c r="K5803" s="77">
        <f ca="1">IF(ISERROR(MATCH([1]!WORKORDER[[#This Row],[TRAVELER]],[1]!Table1[TRAVELER],0)),K5803,"Shipped")</f>
        <v>0</v>
      </c>
      <c r="L5803" s="77">
        <f ca="1">+IF(ISERROR(MATCH([2]!WORKORDER[[#This Row],[TRAVELER]],[2]!Table1[TRAVELER],0)),L5803,#REF!)</f>
        <v>0</v>
      </c>
    </row>
    <row r="5804" spans="1:12" x14ac:dyDescent="0.25">
      <c r="A5804" s="77">
        <v>717235</v>
      </c>
      <c r="B5804" s="77" t="s">
        <v>1007</v>
      </c>
      <c r="C5804" s="77">
        <v>1318</v>
      </c>
      <c r="D5804" s="77"/>
      <c r="E5804" s="100">
        <v>1162</v>
      </c>
      <c r="F5804" s="101">
        <v>43358</v>
      </c>
      <c r="G5804" s="147">
        <v>193827</v>
      </c>
      <c r="H5804" s="103">
        <v>46273</v>
      </c>
      <c r="I5804" s="104"/>
      <c r="J5804" s="77"/>
      <c r="K5804" s="77">
        <f ca="1">IF(ISERROR(MATCH([1]!WORKORDER[[#This Row],[TRAVELER]],[1]!Table1[TRAVELER],0)),K5804,"Shipped")</f>
        <v>0</v>
      </c>
      <c r="L5804" s="77">
        <f ca="1">+IF(ISERROR(MATCH([2]!WORKORDER[[#This Row],[TRAVELER]],[2]!Table1[TRAVELER],0)),L5804,#REF!)</f>
        <v>0</v>
      </c>
    </row>
    <row r="5805" spans="1:12" x14ac:dyDescent="0.25">
      <c r="A5805" s="77">
        <v>717393</v>
      </c>
      <c r="B5805" s="77" t="s">
        <v>945</v>
      </c>
      <c r="C5805" s="77">
        <v>1372</v>
      </c>
      <c r="D5805" s="77"/>
      <c r="E5805" s="100">
        <v>1134</v>
      </c>
      <c r="F5805" s="101">
        <v>41087</v>
      </c>
      <c r="G5805" s="147">
        <v>193827</v>
      </c>
      <c r="H5805" s="103">
        <v>46273</v>
      </c>
      <c r="I5805" s="104"/>
      <c r="J5805" s="77"/>
      <c r="K5805" s="77">
        <f ca="1">IF(ISERROR(MATCH([1]!WORKORDER[[#This Row],[TRAVELER]],[1]!Table1[TRAVELER],0)),K5805,"Shipped")</f>
        <v>0</v>
      </c>
      <c r="L5805" s="77">
        <f ca="1">+IF(ISERROR(MATCH([2]!WORKORDER[[#This Row],[TRAVELER]],[2]!Table1[TRAVELER],0)),L5805,#REF!)</f>
        <v>0</v>
      </c>
    </row>
    <row r="5806" spans="1:12" x14ac:dyDescent="0.25">
      <c r="A5806" s="77">
        <v>717397</v>
      </c>
      <c r="B5806" s="77" t="s">
        <v>945</v>
      </c>
      <c r="C5806" s="77">
        <v>702</v>
      </c>
      <c r="D5806" s="77"/>
      <c r="E5806" s="100">
        <v>1209</v>
      </c>
      <c r="F5806" s="101">
        <v>43804</v>
      </c>
      <c r="G5806" s="147">
        <v>193827</v>
      </c>
      <c r="H5806" s="103">
        <v>46273</v>
      </c>
      <c r="I5806" s="104"/>
      <c r="J5806" s="77"/>
      <c r="K5806" s="77">
        <f ca="1">IF(ISERROR(MATCH([1]!WORKORDER[[#This Row],[TRAVELER]],[1]!Table1[TRAVELER],0)),K5806,"Shipped")</f>
        <v>0</v>
      </c>
      <c r="L5806" s="77">
        <f ca="1">+IF(ISERROR(MATCH([2]!WORKORDER[[#This Row],[TRAVELER]],[2]!Table1[TRAVELER],0)),L5806,#REF!)</f>
        <v>0</v>
      </c>
    </row>
    <row r="5807" spans="1:12" x14ac:dyDescent="0.25">
      <c r="A5807" s="77">
        <v>717399</v>
      </c>
      <c r="B5807" s="77" t="s">
        <v>945</v>
      </c>
      <c r="C5807" s="77">
        <v>679</v>
      </c>
      <c r="D5807" s="77"/>
      <c r="E5807" s="100">
        <v>951</v>
      </c>
      <c r="F5807" s="101">
        <v>34457</v>
      </c>
      <c r="G5807" s="147">
        <v>193827</v>
      </c>
      <c r="H5807" s="103">
        <v>46273</v>
      </c>
      <c r="I5807" s="104"/>
      <c r="J5807" s="77"/>
      <c r="K5807" s="77">
        <f ca="1">IF(ISERROR(MATCH([1]!WORKORDER[[#This Row],[TRAVELER]],[1]!Table1[TRAVELER],0)),K5807,"Shipped")</f>
        <v>0</v>
      </c>
      <c r="L5807" s="77">
        <f ca="1">+IF(ISERROR(MATCH([2]!WORKORDER[[#This Row],[TRAVELER]],[2]!Table1[TRAVELER],0)),L5807,#REF!)</f>
        <v>0</v>
      </c>
    </row>
    <row r="5808" spans="1:12" x14ac:dyDescent="0.25">
      <c r="A5808" s="77">
        <v>717400</v>
      </c>
      <c r="B5808" s="77" t="s">
        <v>945</v>
      </c>
      <c r="C5808" s="77">
        <v>127</v>
      </c>
      <c r="D5808" s="77"/>
      <c r="E5808" s="100">
        <v>1086</v>
      </c>
      <c r="F5808" s="101">
        <v>39348</v>
      </c>
      <c r="G5808" s="147">
        <v>193827</v>
      </c>
      <c r="H5808" s="103">
        <v>46273</v>
      </c>
      <c r="I5808" s="104"/>
      <c r="J5808" s="77"/>
      <c r="K5808" s="77">
        <f ca="1">IF(ISERROR(MATCH([1]!WORKORDER[[#This Row],[TRAVELER]],[1]!Table1[TRAVELER],0)),K5808,"Shipped")</f>
        <v>0</v>
      </c>
      <c r="L5808" s="77">
        <f ca="1">+IF(ISERROR(MATCH([2]!WORKORDER[[#This Row],[TRAVELER]],[2]!Table1[TRAVELER],0)),L5808,#REF!)</f>
        <v>0</v>
      </c>
    </row>
    <row r="5809" spans="1:12" x14ac:dyDescent="0.25">
      <c r="A5809" s="77">
        <v>717401</v>
      </c>
      <c r="B5809" s="77" t="s">
        <v>945</v>
      </c>
      <c r="C5809" s="77">
        <v>212</v>
      </c>
      <c r="D5809" s="77"/>
      <c r="E5809" s="100">
        <v>743</v>
      </c>
      <c r="F5809" s="101">
        <v>26920</v>
      </c>
      <c r="G5809" s="147">
        <v>193827</v>
      </c>
      <c r="H5809" s="103">
        <v>46273</v>
      </c>
      <c r="I5809" s="104"/>
      <c r="J5809" s="77"/>
      <c r="K5809" s="77">
        <f ca="1">IF(ISERROR(MATCH([1]!WORKORDER[[#This Row],[TRAVELER]],[1]!Table1[TRAVELER],0)),K5809,"Shipped")</f>
        <v>0</v>
      </c>
      <c r="L5809" s="77">
        <f ca="1">+IF(ISERROR(MATCH([2]!WORKORDER[[#This Row],[TRAVELER]],[2]!Table1[TRAVELER],0)),L5809,#REF!)</f>
        <v>0</v>
      </c>
    </row>
    <row r="5810" spans="1:12" x14ac:dyDescent="0.25">
      <c r="A5810" s="77">
        <v>717675</v>
      </c>
      <c r="B5810" s="77" t="s">
        <v>935</v>
      </c>
      <c r="C5810" s="77">
        <v>1336</v>
      </c>
      <c r="D5810" s="77"/>
      <c r="E5810" s="100">
        <v>876</v>
      </c>
      <c r="F5810" s="101">
        <v>21211</v>
      </c>
      <c r="G5810" s="147">
        <v>193827</v>
      </c>
      <c r="H5810" s="103">
        <v>46273</v>
      </c>
      <c r="I5810" s="104"/>
      <c r="J5810" s="77"/>
      <c r="K5810" s="77">
        <f ca="1">IF(ISERROR(MATCH([1]!WORKORDER[[#This Row],[TRAVELER]],[1]!Table1[TRAVELER],0)),K5810,"Shipped")</f>
        <v>0</v>
      </c>
      <c r="L5810" s="77">
        <f ca="1">+IF(ISERROR(MATCH([2]!WORKORDER[[#This Row],[TRAVELER]],[2]!Table1[TRAVELER],0)),L5810,#REF!)</f>
        <v>0</v>
      </c>
    </row>
    <row r="5811" spans="1:12" x14ac:dyDescent="0.25">
      <c r="A5811" s="77">
        <v>717676</v>
      </c>
      <c r="B5811" s="77" t="s">
        <v>935</v>
      </c>
      <c r="C5811" s="77">
        <v>217</v>
      </c>
      <c r="D5811" s="77"/>
      <c r="E5811" s="100">
        <v>792</v>
      </c>
      <c r="F5811" s="101">
        <v>19177</v>
      </c>
      <c r="G5811" s="147">
        <v>193827</v>
      </c>
      <c r="H5811" s="103">
        <v>46273</v>
      </c>
      <c r="I5811" s="104"/>
      <c r="J5811" s="77"/>
      <c r="K5811" s="77">
        <f ca="1">IF(ISERROR(MATCH([1]!WORKORDER[[#This Row],[TRAVELER]],[1]!Table1[TRAVELER],0)),K5811,"Shipped")</f>
        <v>0</v>
      </c>
      <c r="L5811" s="77">
        <f ca="1">+IF(ISERROR(MATCH([2]!WORKORDER[[#This Row],[TRAVELER]],[2]!Table1[TRAVELER],0)),L5811,#REF!)</f>
        <v>0</v>
      </c>
    </row>
    <row r="5812" spans="1:12" x14ac:dyDescent="0.25">
      <c r="A5812" s="77">
        <v>717677</v>
      </c>
      <c r="B5812" s="77" t="s">
        <v>935</v>
      </c>
      <c r="C5812" s="77">
        <v>525</v>
      </c>
      <c r="D5812" s="77"/>
      <c r="E5812" s="100">
        <v>816</v>
      </c>
      <c r="F5812" s="101">
        <v>19758</v>
      </c>
      <c r="G5812" s="147">
        <v>193827</v>
      </c>
      <c r="H5812" s="103">
        <v>46273</v>
      </c>
      <c r="I5812" s="104"/>
      <c r="J5812" s="77"/>
      <c r="K5812" s="77">
        <f ca="1">IF(ISERROR(MATCH([1]!WORKORDER[[#This Row],[TRAVELER]],[1]!Table1[TRAVELER],0)),K5812,"Shipped")</f>
        <v>0</v>
      </c>
      <c r="L5812" s="77">
        <f ca="1">+IF(ISERROR(MATCH([2]!WORKORDER[[#This Row],[TRAVELER]],[2]!Table1[TRAVELER],0)),L5812,#REF!)</f>
        <v>0</v>
      </c>
    </row>
    <row r="5813" spans="1:12" x14ac:dyDescent="0.25">
      <c r="A5813" s="77">
        <v>717678</v>
      </c>
      <c r="B5813" s="77" t="s">
        <v>935</v>
      </c>
      <c r="C5813" s="77">
        <v>462</v>
      </c>
      <c r="D5813" s="77"/>
      <c r="E5813" s="100">
        <v>836</v>
      </c>
      <c r="F5813" s="101">
        <v>20242</v>
      </c>
      <c r="G5813" s="147">
        <v>193827</v>
      </c>
      <c r="H5813" s="103"/>
      <c r="I5813" s="104"/>
      <c r="J5813" s="77"/>
      <c r="K5813" s="77">
        <f ca="1">IF(ISERROR(MATCH([1]!WORKORDER[[#This Row],[TRAVELER]],[1]!Table1[TRAVELER],0)),K5813,"Shipped")</f>
        <v>0</v>
      </c>
      <c r="L5813" s="77">
        <f ca="1">+IF(ISERROR(MATCH([2]!WORKORDER[[#This Row],[TRAVELER]],[2]!Table1[TRAVELER],0)),L5813,#REF!)</f>
        <v>0</v>
      </c>
    </row>
    <row r="5814" spans="1:12" x14ac:dyDescent="0.25">
      <c r="A5814" s="77">
        <v>717707</v>
      </c>
      <c r="B5814" s="77">
        <v>40161567</v>
      </c>
      <c r="C5814" s="77">
        <v>301</v>
      </c>
      <c r="D5814" s="77"/>
      <c r="E5814" s="100">
        <v>772</v>
      </c>
      <c r="F5814" s="101">
        <v>4795</v>
      </c>
      <c r="G5814" s="147">
        <v>193827</v>
      </c>
      <c r="H5814" s="103"/>
      <c r="I5814" s="104"/>
      <c r="J5814" s="77"/>
      <c r="K5814" s="77">
        <f ca="1">IF(ISERROR(MATCH([1]!WORKORDER[[#This Row],[TRAVELER]],[1]!Table1[TRAVELER],0)),K5814,"Shipped")</f>
        <v>0</v>
      </c>
      <c r="L5814" s="77">
        <f ca="1">+IF(ISERROR(MATCH([2]!WORKORDER[[#This Row],[TRAVELER]],[2]!Table1[TRAVELER],0)),L5814,#REF!)</f>
        <v>0</v>
      </c>
    </row>
    <row r="5815" spans="1:12" x14ac:dyDescent="0.25">
      <c r="A5815" s="77">
        <v>717708</v>
      </c>
      <c r="B5815" s="77">
        <v>40161567</v>
      </c>
      <c r="C5815" s="77">
        <v>241</v>
      </c>
      <c r="D5815" s="77"/>
      <c r="E5815" s="100">
        <v>856</v>
      </c>
      <c r="F5815" s="101">
        <v>5317</v>
      </c>
      <c r="G5815" s="147">
        <v>193827</v>
      </c>
      <c r="H5815" s="103"/>
      <c r="I5815" s="104"/>
      <c r="J5815" s="77"/>
      <c r="K5815" s="77">
        <f ca="1">IF(ISERROR(MATCH([1]!WORKORDER[[#This Row],[TRAVELER]],[1]!Table1[TRAVELER],0)),K5815,"Shipped")</f>
        <v>0</v>
      </c>
      <c r="L5815" s="77">
        <f ca="1">+IF(ISERROR(MATCH([2]!WORKORDER[[#This Row],[TRAVELER]],[2]!Table1[TRAVELER],0)),L5815,#REF!)</f>
        <v>0</v>
      </c>
    </row>
    <row r="5816" spans="1:12" x14ac:dyDescent="0.25">
      <c r="A5816" s="77">
        <v>717772</v>
      </c>
      <c r="B5816" s="77" t="s">
        <v>986</v>
      </c>
      <c r="C5816" s="148" t="s">
        <v>5507</v>
      </c>
      <c r="D5816" s="77"/>
      <c r="E5816" s="100">
        <v>1123</v>
      </c>
      <c r="F5816" s="101">
        <v>86385</v>
      </c>
      <c r="G5816" s="147">
        <v>193827</v>
      </c>
      <c r="H5816" s="103"/>
      <c r="I5816" s="104"/>
      <c r="J5816" s="77"/>
      <c r="K5816" s="77">
        <f ca="1">IF(ISERROR(MATCH([1]!WORKORDER[[#This Row],[TRAVELER]],[1]!Table1[TRAVELER],0)),K5816,"Shipped")</f>
        <v>0</v>
      </c>
      <c r="L5816" s="77">
        <f ca="1">+IF(ISERROR(MATCH([2]!WORKORDER[[#This Row],[TRAVELER]],[2]!Table1[TRAVELER],0)),L5816,#REF!)</f>
        <v>0</v>
      </c>
    </row>
    <row r="5817" spans="1:12" x14ac:dyDescent="0.25">
      <c r="A5817" s="77">
        <v>717773</v>
      </c>
      <c r="B5817" s="77" t="s">
        <v>986</v>
      </c>
      <c r="C5817" s="77">
        <v>1538</v>
      </c>
      <c r="D5817" s="77"/>
      <c r="E5817" s="100">
        <v>1097</v>
      </c>
      <c r="F5817" s="101">
        <v>84385</v>
      </c>
      <c r="G5817" s="147">
        <v>193827</v>
      </c>
      <c r="H5817" s="103"/>
      <c r="I5817" s="104"/>
      <c r="J5817" s="77"/>
      <c r="K5817" s="77">
        <f ca="1">IF(ISERROR(MATCH([1]!WORKORDER[[#This Row],[TRAVELER]],[1]!Table1[TRAVELER],0)),K5817,"Shipped")</f>
        <v>0</v>
      </c>
      <c r="L5817" s="77">
        <f ca="1">+IF(ISERROR(MATCH([2]!WORKORDER[[#This Row],[TRAVELER]],[2]!Table1[TRAVELER],0)),L5817,#REF!)</f>
        <v>0</v>
      </c>
    </row>
    <row r="5818" spans="1:12" x14ac:dyDescent="0.25">
      <c r="A5818" s="77">
        <v>717780</v>
      </c>
      <c r="B5818" s="77" t="s">
        <v>986</v>
      </c>
      <c r="C5818" s="77">
        <v>175</v>
      </c>
      <c r="D5818" s="77"/>
      <c r="E5818" s="100">
        <v>1116</v>
      </c>
      <c r="F5818" s="101">
        <v>84846</v>
      </c>
      <c r="G5818" s="147">
        <v>193827</v>
      </c>
      <c r="H5818" s="103"/>
      <c r="I5818" s="104"/>
      <c r="J5818" s="77"/>
      <c r="K5818" s="77">
        <f ca="1">IF(ISERROR(MATCH([1]!WORKORDER[[#This Row],[TRAVELER]],[1]!Table1[TRAVELER],0)),K5818,"Shipped")</f>
        <v>0</v>
      </c>
      <c r="L5818" s="77">
        <f ca="1">+IF(ISERROR(MATCH([2]!WORKORDER[[#This Row],[TRAVELER]],[2]!Table1[TRAVELER],0)),L5818,#REF!)</f>
        <v>0</v>
      </c>
    </row>
    <row r="5819" spans="1:12" x14ac:dyDescent="0.25">
      <c r="A5819" s="77">
        <v>717781</v>
      </c>
      <c r="B5819" s="77" t="s">
        <v>986</v>
      </c>
      <c r="C5819" s="77">
        <v>282</v>
      </c>
      <c r="D5819" s="77"/>
      <c r="E5819" s="100">
        <v>1088</v>
      </c>
      <c r="F5819" s="101">
        <v>83692</v>
      </c>
      <c r="G5819" s="147">
        <v>193827</v>
      </c>
      <c r="H5819" s="103"/>
      <c r="I5819" s="104"/>
      <c r="J5819" s="77"/>
      <c r="K5819" s="77">
        <f ca="1">IF(ISERROR(MATCH([1]!WORKORDER[[#This Row],[TRAVELER]],[1]!Table1[TRAVELER],0)),K5819,"Shipped")</f>
        <v>0</v>
      </c>
      <c r="L5819" s="77">
        <f ca="1">+IF(ISERROR(MATCH([2]!WORKORDER[[#This Row],[TRAVELER]],[2]!Table1[TRAVELER],0)),L5819,#REF!)</f>
        <v>0</v>
      </c>
    </row>
    <row r="5820" spans="1:12" x14ac:dyDescent="0.25">
      <c r="A5820" s="77">
        <v>717786</v>
      </c>
      <c r="B5820" s="77" t="s">
        <v>934</v>
      </c>
      <c r="C5820" s="77" t="s">
        <v>922</v>
      </c>
      <c r="D5820" s="77"/>
      <c r="E5820" s="100">
        <v>1320</v>
      </c>
      <c r="F5820" s="101">
        <v>40000</v>
      </c>
      <c r="G5820" s="147">
        <v>193827</v>
      </c>
      <c r="H5820" s="103"/>
      <c r="I5820" s="104"/>
      <c r="J5820" s="77"/>
      <c r="K5820" s="77">
        <f ca="1">IF(ISERROR(MATCH([1]!WORKORDER[[#This Row],[TRAVELER]],[1]!Table1[TRAVELER],0)),K5820,"Shipped")</f>
        <v>0</v>
      </c>
      <c r="L5820" s="77">
        <f ca="1">+IF(ISERROR(MATCH([2]!WORKORDER[[#This Row],[TRAVELER]],[2]!Table1[TRAVELER],0)),L5820,#REF!)</f>
        <v>0</v>
      </c>
    </row>
    <row r="5821" spans="1:12" x14ac:dyDescent="0.25">
      <c r="A5821" s="77">
        <v>717788</v>
      </c>
      <c r="B5821" s="77" t="s">
        <v>934</v>
      </c>
      <c r="C5821" s="77" t="s">
        <v>922</v>
      </c>
      <c r="D5821" s="77"/>
      <c r="E5821" s="100">
        <v>1320</v>
      </c>
      <c r="F5821" s="101">
        <v>40000</v>
      </c>
      <c r="G5821" s="147">
        <v>193827</v>
      </c>
      <c r="H5821" s="103"/>
      <c r="I5821" s="104"/>
      <c r="J5821" s="77"/>
      <c r="K5821" s="77">
        <f ca="1">IF(ISERROR(MATCH([1]!WORKORDER[[#This Row],[TRAVELER]],[1]!Table1[TRAVELER],0)),K5821,"Shipped")</f>
        <v>0</v>
      </c>
      <c r="L5821" s="77">
        <f ca="1">+IF(ISERROR(MATCH([2]!WORKORDER[[#This Row],[TRAVELER]],[2]!Table1[TRAVELER],0)),L5821,#REF!)</f>
        <v>0</v>
      </c>
    </row>
    <row r="5822" spans="1:12" x14ac:dyDescent="0.25">
      <c r="A5822" s="77">
        <v>717790</v>
      </c>
      <c r="B5822" s="77" t="s">
        <v>934</v>
      </c>
      <c r="C5822" s="77" t="s">
        <v>922</v>
      </c>
      <c r="D5822" s="77"/>
      <c r="E5822" s="100">
        <v>1320</v>
      </c>
      <c r="F5822" s="101">
        <v>40000</v>
      </c>
      <c r="G5822" s="147">
        <v>193827</v>
      </c>
      <c r="H5822" s="103"/>
      <c r="I5822" s="104"/>
      <c r="J5822" s="77"/>
      <c r="K5822" s="77">
        <f ca="1">IF(ISERROR(MATCH([1]!WORKORDER[[#This Row],[TRAVELER]],[1]!Table1[TRAVELER],0)),K5822,"Shipped")</f>
        <v>0</v>
      </c>
      <c r="L5822" s="77">
        <f ca="1">+IF(ISERROR(MATCH([2]!WORKORDER[[#This Row],[TRAVELER]],[2]!Table1[TRAVELER],0)),L5822,#REF!)</f>
        <v>0</v>
      </c>
    </row>
    <row r="5823" spans="1:12" x14ac:dyDescent="0.25">
      <c r="A5823" s="77">
        <v>717892</v>
      </c>
      <c r="B5823" s="77">
        <v>40161567</v>
      </c>
      <c r="C5823" s="77">
        <v>575</v>
      </c>
      <c r="D5823" s="77"/>
      <c r="E5823" s="100">
        <v>848</v>
      </c>
      <c r="F5823" s="101">
        <v>5267</v>
      </c>
      <c r="G5823" s="147">
        <v>193827</v>
      </c>
      <c r="H5823" s="103"/>
      <c r="I5823" s="104"/>
      <c r="J5823" s="77"/>
      <c r="K5823" s="77">
        <f ca="1">IF(ISERROR(MATCH([1]!WORKORDER[[#This Row],[TRAVELER]],[1]!Table1[TRAVELER],0)),K5823,"Shipped")</f>
        <v>0</v>
      </c>
      <c r="L5823" s="77">
        <f ca="1">+IF(ISERROR(MATCH([2]!WORKORDER[[#This Row],[TRAVELER]],[2]!Table1[TRAVELER],0)),L5823,#REF!)</f>
        <v>0</v>
      </c>
    </row>
    <row r="5824" spans="1:12" x14ac:dyDescent="0.25">
      <c r="A5824" s="77">
        <v>717893</v>
      </c>
      <c r="B5824" s="77">
        <v>40161567</v>
      </c>
      <c r="C5824" s="77">
        <v>1409</v>
      </c>
      <c r="D5824" s="77"/>
      <c r="E5824" s="100">
        <v>774</v>
      </c>
      <c r="F5824" s="101">
        <v>4807</v>
      </c>
      <c r="G5824" s="147">
        <v>193827</v>
      </c>
      <c r="H5824" s="103"/>
      <c r="I5824" s="104"/>
      <c r="J5824" s="77"/>
      <c r="K5824" s="77">
        <f ca="1">IF(ISERROR(MATCH([1]!WORKORDER[[#This Row],[TRAVELER]],[1]!Table1[TRAVELER],0)),K5824,"Shipped")</f>
        <v>0</v>
      </c>
      <c r="L5824" s="77">
        <f ca="1">+IF(ISERROR(MATCH([2]!WORKORDER[[#This Row],[TRAVELER]],[2]!Table1[TRAVELER],0)),L5824,#REF!)</f>
        <v>0</v>
      </c>
    </row>
    <row r="5825" spans="1:12" x14ac:dyDescent="0.25">
      <c r="A5825" s="77">
        <v>717894</v>
      </c>
      <c r="B5825" s="77">
        <v>40161567</v>
      </c>
      <c r="C5825" s="77">
        <v>1682</v>
      </c>
      <c r="D5825" s="77"/>
      <c r="E5825" s="100">
        <v>868</v>
      </c>
      <c r="F5825" s="101">
        <v>5391</v>
      </c>
      <c r="G5825" s="147">
        <v>193827</v>
      </c>
      <c r="H5825" s="103"/>
      <c r="I5825" s="104"/>
      <c r="J5825" s="77"/>
      <c r="K5825" s="77">
        <f ca="1">IF(ISERROR(MATCH([1]!WORKORDER[[#This Row],[TRAVELER]],[1]!Table1[TRAVELER],0)),K5825,"Shipped")</f>
        <v>0</v>
      </c>
      <c r="L5825" s="77">
        <f ca="1">+IF(ISERROR(MATCH([2]!WORKORDER[[#This Row],[TRAVELER]],[2]!Table1[TRAVELER],0)),L5825,#REF!)</f>
        <v>0</v>
      </c>
    </row>
    <row r="5826" spans="1:12" x14ac:dyDescent="0.25">
      <c r="A5826" s="77">
        <v>717895</v>
      </c>
      <c r="B5826" s="77">
        <v>40161567</v>
      </c>
      <c r="C5826" s="77">
        <v>1061</v>
      </c>
      <c r="D5826" s="77"/>
      <c r="E5826" s="100">
        <v>722</v>
      </c>
      <c r="F5826" s="101">
        <v>4484</v>
      </c>
      <c r="G5826" s="147">
        <v>193827</v>
      </c>
      <c r="H5826" s="103"/>
      <c r="I5826" s="104"/>
      <c r="J5826" s="77"/>
      <c r="K5826" s="77">
        <f ca="1">IF(ISERROR(MATCH([1]!WORKORDER[[#This Row],[TRAVELER]],[1]!Table1[TRAVELER],0)),K5826,"Shipped")</f>
        <v>0</v>
      </c>
      <c r="L5826" s="77">
        <f ca="1">+IF(ISERROR(MATCH([2]!WORKORDER[[#This Row],[TRAVELER]],[2]!Table1[TRAVELER],0)),L5826,#REF!)</f>
        <v>0</v>
      </c>
    </row>
    <row r="5827" spans="1:12" x14ac:dyDescent="0.25">
      <c r="A5827" s="77">
        <v>717896</v>
      </c>
      <c r="B5827" s="77">
        <v>40161567</v>
      </c>
      <c r="C5827" s="77">
        <v>439</v>
      </c>
      <c r="D5827" s="77"/>
      <c r="E5827" s="100">
        <v>782</v>
      </c>
      <c r="F5827" s="101">
        <v>4857</v>
      </c>
      <c r="G5827" s="147">
        <v>193827</v>
      </c>
      <c r="H5827" s="103"/>
      <c r="I5827" s="104"/>
      <c r="J5827" s="77"/>
      <c r="K5827" s="77">
        <f ca="1">IF(ISERROR(MATCH([1]!WORKORDER[[#This Row],[TRAVELER]],[1]!Table1[TRAVELER],0)),K5827,"Shipped")</f>
        <v>0</v>
      </c>
      <c r="L5827" s="77">
        <f ca="1">+IF(ISERROR(MATCH([2]!WORKORDER[[#This Row],[TRAVELER]],[2]!Table1[TRAVELER],0)),L5827,#REF!)</f>
        <v>0</v>
      </c>
    </row>
    <row r="5828" spans="1:12" x14ac:dyDescent="0.25">
      <c r="A5828" s="77">
        <v>717897</v>
      </c>
      <c r="B5828" s="77">
        <v>40161567</v>
      </c>
      <c r="C5828" s="77">
        <v>853</v>
      </c>
      <c r="D5828" s="77"/>
      <c r="E5828" s="100">
        <v>842</v>
      </c>
      <c r="F5828" s="101">
        <v>5230</v>
      </c>
      <c r="G5828" s="147">
        <v>193827</v>
      </c>
      <c r="H5828" s="103"/>
      <c r="I5828" s="104"/>
      <c r="J5828" s="77"/>
      <c r="K5828" s="77">
        <f ca="1">IF(ISERROR(MATCH([1]!WORKORDER[[#This Row],[TRAVELER]],[1]!Table1[TRAVELER],0)),K5828,"Shipped")</f>
        <v>0</v>
      </c>
      <c r="L5828" s="77">
        <f ca="1">+IF(ISERROR(MATCH([2]!WORKORDER[[#This Row],[TRAVELER]],[2]!Table1[TRAVELER],0)),L5828,#REF!)</f>
        <v>0</v>
      </c>
    </row>
    <row r="5829" spans="1:12" x14ac:dyDescent="0.25">
      <c r="A5829" s="77">
        <v>718511</v>
      </c>
      <c r="B5829" s="77" t="s">
        <v>934</v>
      </c>
      <c r="C5829" s="77" t="s">
        <v>922</v>
      </c>
      <c r="D5829" s="77"/>
      <c r="E5829" s="100">
        <v>1320</v>
      </c>
      <c r="F5829" s="101">
        <v>40000</v>
      </c>
      <c r="G5829" s="147">
        <v>193827</v>
      </c>
      <c r="H5829" s="103"/>
      <c r="I5829" s="104"/>
      <c r="J5829" s="77"/>
      <c r="K5829" s="77">
        <f ca="1">IF(ISERROR(MATCH([1]!WORKORDER[[#This Row],[TRAVELER]],[1]!Table1[TRAVELER],0)),K5829,"Shipped")</f>
        <v>0</v>
      </c>
      <c r="L5829" s="77">
        <f ca="1">+IF(ISERROR(MATCH([2]!WORKORDER[[#This Row],[TRAVELER]],[2]!Table1[TRAVELER],0)),L5829,#REF!)</f>
        <v>0</v>
      </c>
    </row>
    <row r="5830" spans="1:12" x14ac:dyDescent="0.25">
      <c r="A5830" s="77">
        <v>718513</v>
      </c>
      <c r="B5830" s="77" t="s">
        <v>934</v>
      </c>
      <c r="C5830" s="77" t="s">
        <v>922</v>
      </c>
      <c r="D5830" s="77"/>
      <c r="E5830" s="100">
        <v>1320</v>
      </c>
      <c r="F5830" s="101">
        <v>40000</v>
      </c>
      <c r="G5830" s="147">
        <v>193827</v>
      </c>
      <c r="H5830" s="103"/>
      <c r="I5830" s="104"/>
      <c r="J5830" s="77"/>
      <c r="K5830" s="77">
        <f ca="1">IF(ISERROR(MATCH([1]!WORKORDER[[#This Row],[TRAVELER]],[1]!Table1[TRAVELER],0)),K5830,"Shipped")</f>
        <v>0</v>
      </c>
      <c r="L5830" s="77">
        <f ca="1">+IF(ISERROR(MATCH([2]!WORKORDER[[#This Row],[TRAVELER]],[2]!Table1[TRAVELER],0)),L5830,#REF!)</f>
        <v>0</v>
      </c>
    </row>
    <row r="5831" spans="1:12" x14ac:dyDescent="0.25">
      <c r="A5831" s="77">
        <v>718519</v>
      </c>
      <c r="B5831" s="77" t="s">
        <v>934</v>
      </c>
      <c r="C5831" s="77" t="s">
        <v>922</v>
      </c>
      <c r="D5831" s="77"/>
      <c r="E5831" s="100">
        <v>1320</v>
      </c>
      <c r="F5831" s="101">
        <v>40000</v>
      </c>
      <c r="G5831" s="147">
        <v>193827</v>
      </c>
      <c r="H5831" s="103"/>
      <c r="I5831" s="104"/>
      <c r="J5831" s="77"/>
      <c r="K5831" s="77">
        <f ca="1">IF(ISERROR(MATCH([1]!WORKORDER[[#This Row],[TRAVELER]],[1]!Table1[TRAVELER],0)),K5831,"Shipped")</f>
        <v>0</v>
      </c>
      <c r="L5831" s="77">
        <f ca="1">+IF(ISERROR(MATCH([2]!WORKORDER[[#This Row],[TRAVELER]],[2]!Table1[TRAVELER],0)),L5831,#REF!)</f>
        <v>0</v>
      </c>
    </row>
    <row r="5832" spans="1:12" x14ac:dyDescent="0.25">
      <c r="A5832" s="77">
        <v>717671</v>
      </c>
      <c r="B5832" s="149" t="s">
        <v>5571</v>
      </c>
      <c r="C5832" s="150">
        <v>236</v>
      </c>
      <c r="D5832" s="77"/>
      <c r="E5832" s="100">
        <v>1188</v>
      </c>
      <c r="F5832" s="151">
        <v>7973</v>
      </c>
      <c r="G5832" s="102">
        <v>193842</v>
      </c>
      <c r="H5832" s="103">
        <v>46273</v>
      </c>
      <c r="I5832" s="104"/>
      <c r="J5832" s="77"/>
      <c r="K5832" s="77">
        <f ca="1">IF(ISERROR(MATCH([1]!WORKORDER[[#This Row],[TRAVELER]],[1]!Table1[TRAVELER],0)),K5832,"Shipped")</f>
        <v>0</v>
      </c>
      <c r="L5832" s="77">
        <f ca="1">+IF(ISERROR(MATCH([1]!WORKORDER[[#This Row],[TRAVELER]],[1]!Table1[TRAVELER],0)),L5832,#REF!)</f>
        <v>0</v>
      </c>
    </row>
    <row r="5833" spans="1:12" x14ac:dyDescent="0.25">
      <c r="A5833" s="77">
        <v>717768</v>
      </c>
      <c r="B5833" s="77" t="s">
        <v>5575</v>
      </c>
      <c r="C5833">
        <v>1440</v>
      </c>
      <c r="D5833" s="77"/>
      <c r="E5833" s="100">
        <v>1180</v>
      </c>
      <c r="F5833" s="152">
        <v>90769</v>
      </c>
      <c r="G5833" s="102">
        <v>193842</v>
      </c>
      <c r="H5833" s="103">
        <v>46273</v>
      </c>
      <c r="I5833" s="104"/>
      <c r="J5833" s="77"/>
      <c r="K5833" s="77">
        <f ca="1">IF(ISERROR(MATCH([1]!WORKORDER[[#This Row],[TRAVELER]],[1]!Table1[TRAVELER],0)),K5833,"Shipped")</f>
        <v>0</v>
      </c>
      <c r="L5833" s="77">
        <f ca="1">+IF(ISERROR(MATCH([1]!WORKORDER[[#This Row],[TRAVELER]],[1]!Table1[TRAVELER],0)),L5833,#REF!)</f>
        <v>0</v>
      </c>
    </row>
    <row r="5834" spans="1:12" x14ac:dyDescent="0.25">
      <c r="A5834" s="77">
        <v>717769</v>
      </c>
      <c r="B5834" s="77" t="s">
        <v>5575</v>
      </c>
      <c r="C5834">
        <v>569</v>
      </c>
      <c r="D5834" s="77"/>
      <c r="E5834" s="100">
        <v>1023</v>
      </c>
      <c r="F5834" s="152">
        <v>78692</v>
      </c>
      <c r="G5834" s="102">
        <v>193842</v>
      </c>
      <c r="H5834" s="103">
        <v>46273</v>
      </c>
      <c r="I5834" s="104"/>
      <c r="J5834" s="77"/>
      <c r="K5834" s="77">
        <f ca="1">IF(ISERROR(MATCH([1]!WORKORDER[[#This Row],[TRAVELER]],[1]!Table1[TRAVELER],0)),K5834,"Shipped")</f>
        <v>0</v>
      </c>
      <c r="L5834" s="77">
        <f ca="1">+IF(ISERROR(MATCH([1]!WORKORDER[[#This Row],[TRAVELER]],[1]!Table1[TRAVELER],0)),L5834,#REF!)</f>
        <v>0</v>
      </c>
    </row>
    <row r="5835" spans="1:12" x14ac:dyDescent="0.25">
      <c r="A5835" s="77">
        <v>717770</v>
      </c>
      <c r="B5835" s="77" t="s">
        <v>5575</v>
      </c>
      <c r="C5835">
        <v>616</v>
      </c>
      <c r="D5835" s="77"/>
      <c r="E5835" s="100">
        <v>1164</v>
      </c>
      <c r="F5835" s="152">
        <v>89538</v>
      </c>
      <c r="G5835" s="102">
        <v>193842</v>
      </c>
      <c r="H5835" s="103">
        <v>46273</v>
      </c>
      <c r="I5835" s="104"/>
      <c r="J5835" s="77"/>
      <c r="K5835" s="77">
        <f ca="1">IF(ISERROR(MATCH([1]!WORKORDER[[#This Row],[TRAVELER]],[1]!Table1[TRAVELER],0)),K5835,"Shipped")</f>
        <v>0</v>
      </c>
      <c r="L5835" s="77">
        <f ca="1">+IF(ISERROR(MATCH([1]!WORKORDER[[#This Row],[TRAVELER]],[1]!Table1[TRAVELER],0)),L5835,#REF!)</f>
        <v>0</v>
      </c>
    </row>
    <row r="5836" spans="1:12" x14ac:dyDescent="0.25">
      <c r="A5836" s="77">
        <v>717771</v>
      </c>
      <c r="B5836" s="77" t="s">
        <v>5575</v>
      </c>
      <c r="C5836">
        <v>18</v>
      </c>
      <c r="D5836" s="77"/>
      <c r="E5836" s="100">
        <v>1058</v>
      </c>
      <c r="F5836" s="152">
        <v>81385</v>
      </c>
      <c r="G5836" s="102">
        <v>193842</v>
      </c>
      <c r="H5836" s="103">
        <v>46273</v>
      </c>
      <c r="I5836" s="104"/>
      <c r="J5836" s="77"/>
      <c r="K5836" s="77">
        <f ca="1">IF(ISERROR(MATCH([1]!WORKORDER[[#This Row],[TRAVELER]],[1]!Table1[TRAVELER],0)),K5836,"Shipped")</f>
        <v>0</v>
      </c>
      <c r="L5836" s="77">
        <f ca="1">+IF(ISERROR(MATCH([1]!WORKORDER[[#This Row],[TRAVELER]],[1]!Table1[TRAVELER],0)),L5836,#REF!)</f>
        <v>0</v>
      </c>
    </row>
    <row r="5837" spans="1:12" x14ac:dyDescent="0.25">
      <c r="A5837" s="77">
        <v>717796</v>
      </c>
      <c r="B5837" s="77" t="s">
        <v>5576</v>
      </c>
      <c r="C5837">
        <v>878</v>
      </c>
      <c r="D5837" s="77"/>
      <c r="E5837" s="100">
        <v>544</v>
      </c>
      <c r="F5837" s="152">
        <v>11193</v>
      </c>
      <c r="G5837" s="102">
        <v>193842</v>
      </c>
      <c r="H5837" s="103">
        <v>46273</v>
      </c>
      <c r="I5837" s="104"/>
      <c r="J5837" s="77"/>
      <c r="K5837" s="77">
        <f ca="1">IF(ISERROR(MATCH([1]!WORKORDER[[#This Row],[TRAVELER]],[1]!Table1[TRAVELER],0)),K5837,"Shipped")</f>
        <v>0</v>
      </c>
      <c r="L5837" s="77">
        <f ca="1">+IF(ISERROR(MATCH([1]!WORKORDER[[#This Row],[TRAVELER]],[1]!Table1[TRAVELER],0)),L5837,#REF!)</f>
        <v>0</v>
      </c>
    </row>
    <row r="5838" spans="1:12" x14ac:dyDescent="0.25">
      <c r="A5838" s="77">
        <v>717797</v>
      </c>
      <c r="B5838" s="77" t="s">
        <v>5576</v>
      </c>
      <c r="C5838">
        <v>19</v>
      </c>
      <c r="D5838" s="77"/>
      <c r="E5838" s="100">
        <v>422</v>
      </c>
      <c r="F5838" s="152">
        <v>8683</v>
      </c>
      <c r="G5838" s="102">
        <v>193842</v>
      </c>
      <c r="H5838" s="103">
        <v>46273</v>
      </c>
      <c r="I5838" s="104"/>
      <c r="J5838" s="77"/>
      <c r="K5838" s="77">
        <f ca="1">IF(ISERROR(MATCH([1]!WORKORDER[[#This Row],[TRAVELER]],[1]!Table1[TRAVELER],0)),K5838,"Shipped")</f>
        <v>0</v>
      </c>
      <c r="L5838" s="77">
        <f ca="1">+IF(ISERROR(MATCH([1]!WORKORDER[[#This Row],[TRAVELER]],[1]!Table1[TRAVELER],0)),L5838,#REF!)</f>
        <v>0</v>
      </c>
    </row>
    <row r="5839" spans="1:12" x14ac:dyDescent="0.25">
      <c r="A5839" s="77">
        <v>717816</v>
      </c>
      <c r="B5839" s="77" t="s">
        <v>5571</v>
      </c>
      <c r="C5839">
        <v>1434</v>
      </c>
      <c r="D5839" s="77"/>
      <c r="E5839" s="100">
        <v>1178</v>
      </c>
      <c r="F5839" s="152">
        <v>7906</v>
      </c>
      <c r="G5839" s="102">
        <v>193842</v>
      </c>
      <c r="H5839" s="103">
        <v>46273</v>
      </c>
      <c r="I5839" s="104"/>
      <c r="J5839" s="77"/>
      <c r="K5839" s="77">
        <f ca="1">IF(ISERROR(MATCH([1]!WORKORDER[[#This Row],[TRAVELER]],[1]!Table1[TRAVELER],0)),K5839,"Shipped")</f>
        <v>0</v>
      </c>
      <c r="L5839" s="77">
        <f ca="1">+IF(ISERROR(MATCH([1]!WORKORDER[[#This Row],[TRAVELER]],[1]!Table1[TRAVELER],0)),L5839,#REF!)</f>
        <v>0</v>
      </c>
    </row>
    <row r="5840" spans="1:12" x14ac:dyDescent="0.25">
      <c r="A5840" s="77">
        <v>7178018</v>
      </c>
      <c r="B5840" s="77" t="s">
        <v>5571</v>
      </c>
      <c r="C5840">
        <v>221</v>
      </c>
      <c r="D5840" s="77"/>
      <c r="E5840" s="100">
        <v>1050</v>
      </c>
      <c r="F5840" s="152">
        <v>7047</v>
      </c>
      <c r="G5840" s="102">
        <v>193842</v>
      </c>
      <c r="H5840" s="103">
        <v>46273</v>
      </c>
      <c r="I5840" s="104"/>
      <c r="J5840" s="77"/>
      <c r="K5840" s="77">
        <f ca="1">IF(ISERROR(MATCH([1]!WORKORDER[[#This Row],[TRAVELER]],[1]!Table1[TRAVELER],0)),K5840,"Shipped")</f>
        <v>0</v>
      </c>
      <c r="L5840" s="77">
        <f ca="1">+IF(ISERROR(MATCH([1]!WORKORDER[[#This Row],[TRAVELER]],[1]!Table1[TRAVELER],0)),L5840,#REF!)</f>
        <v>0</v>
      </c>
    </row>
    <row r="5841" spans="1:12" x14ac:dyDescent="0.25">
      <c r="A5841" s="77">
        <v>718007</v>
      </c>
      <c r="B5841" s="77" t="s">
        <v>986</v>
      </c>
      <c r="C5841">
        <v>166</v>
      </c>
      <c r="D5841" s="77"/>
      <c r="E5841" s="100">
        <v>1070</v>
      </c>
      <c r="F5841" s="152">
        <v>82308</v>
      </c>
      <c r="G5841" s="102">
        <v>193842</v>
      </c>
      <c r="H5841" s="103">
        <v>46273</v>
      </c>
      <c r="I5841" s="104"/>
      <c r="J5841" s="77"/>
      <c r="K5841" s="77">
        <f ca="1">IF(ISERROR(MATCH([1]!WORKORDER[[#This Row],[TRAVELER]],[1]!Table1[TRAVELER],0)),K5841,"Shipped")</f>
        <v>0</v>
      </c>
      <c r="L5841" s="77">
        <f ca="1">+IF(ISERROR(MATCH([1]!WORKORDER[[#This Row],[TRAVELER]],[1]!Table1[TRAVELER],0)),L5841,#REF!)</f>
        <v>0</v>
      </c>
    </row>
    <row r="5842" spans="1:12" x14ac:dyDescent="0.25">
      <c r="A5842" s="77">
        <v>718008</v>
      </c>
      <c r="B5842" s="77" t="s">
        <v>986</v>
      </c>
      <c r="C5842">
        <v>598</v>
      </c>
      <c r="D5842" s="77"/>
      <c r="E5842" s="100">
        <v>1155</v>
      </c>
      <c r="F5842" s="152">
        <v>88468</v>
      </c>
      <c r="G5842" s="102">
        <v>193842</v>
      </c>
      <c r="H5842" s="103">
        <v>46273</v>
      </c>
      <c r="I5842" s="104"/>
      <c r="J5842" s="77"/>
      <c r="K5842" s="77">
        <f ca="1">IF(ISERROR(MATCH([1]!WORKORDER[[#This Row],[TRAVELER]],[1]!Table1[TRAVELER],0)),K5842,"Shipped")</f>
        <v>0</v>
      </c>
      <c r="L5842" s="77">
        <f ca="1">+IF(ISERROR(MATCH([1]!WORKORDER[[#This Row],[TRAVELER]],[1]!Table1[TRAVELER],0)),L5842,#REF!)</f>
        <v>0</v>
      </c>
    </row>
    <row r="5843" spans="1:12" x14ac:dyDescent="0.25">
      <c r="A5843" s="77">
        <v>718009</v>
      </c>
      <c r="B5843" s="77" t="s">
        <v>986</v>
      </c>
      <c r="C5843">
        <v>1568</v>
      </c>
      <c r="D5843" s="77"/>
      <c r="E5843" s="100">
        <v>1210</v>
      </c>
      <c r="F5843" s="152">
        <v>93077</v>
      </c>
      <c r="G5843" s="102">
        <v>193842</v>
      </c>
      <c r="H5843" s="103">
        <v>46273</v>
      </c>
      <c r="I5843" s="104"/>
      <c r="J5843" s="77"/>
      <c r="K5843" s="77">
        <f ca="1">IF(ISERROR(MATCH([1]!WORKORDER[[#This Row],[TRAVELER]],[1]!Table1[TRAVELER],0)),K5843,"Shipped")</f>
        <v>0</v>
      </c>
      <c r="L5843" s="77">
        <f ca="1">+IF(ISERROR(MATCH([1]!WORKORDER[[#This Row],[TRAVELER]],[1]!Table1[TRAVELER],0)),L5843,#REF!)</f>
        <v>0</v>
      </c>
    </row>
    <row r="5844" spans="1:12" x14ac:dyDescent="0.25">
      <c r="A5844" s="77">
        <v>718010</v>
      </c>
      <c r="B5844" s="77" t="s">
        <v>986</v>
      </c>
      <c r="C5844">
        <v>182</v>
      </c>
      <c r="D5844" s="77"/>
      <c r="E5844" s="100">
        <v>990</v>
      </c>
      <c r="F5844" s="152">
        <v>76154</v>
      </c>
      <c r="G5844" s="102">
        <v>193842</v>
      </c>
      <c r="H5844" s="103">
        <v>46273</v>
      </c>
      <c r="I5844" s="104"/>
      <c r="J5844" s="77"/>
      <c r="K5844" s="77">
        <f ca="1">IF(ISERROR(MATCH([1]!WORKORDER[[#This Row],[TRAVELER]],[1]!Table1[TRAVELER],0)),K5844,"Shipped")</f>
        <v>0</v>
      </c>
      <c r="L5844" s="77">
        <f ca="1">+IF(ISERROR(MATCH([1]!WORKORDER[[#This Row],[TRAVELER]],[1]!Table1[TRAVELER],0)),L5844,#REF!)</f>
        <v>0</v>
      </c>
    </row>
    <row r="5845" spans="1:12" x14ac:dyDescent="0.25">
      <c r="A5845" s="77">
        <v>718011</v>
      </c>
      <c r="B5845" s="77" t="s">
        <v>986</v>
      </c>
      <c r="C5845">
        <v>1812</v>
      </c>
      <c r="D5845" s="77"/>
      <c r="E5845" s="100">
        <v>1167</v>
      </c>
      <c r="F5845" s="152">
        <v>89769</v>
      </c>
      <c r="G5845" s="102">
        <v>193842</v>
      </c>
      <c r="H5845" s="103">
        <v>46273</v>
      </c>
      <c r="I5845" s="104"/>
      <c r="J5845" s="77"/>
      <c r="K5845" s="77">
        <f ca="1">IF(ISERROR(MATCH([1]!WORKORDER[[#This Row],[TRAVELER]],[1]!Table1[TRAVELER],0)),K5845,"Shipped")</f>
        <v>0</v>
      </c>
      <c r="L5845" s="77">
        <f ca="1">+IF(ISERROR(MATCH([1]!WORKORDER[[#This Row],[TRAVELER]],[1]!Table1[TRAVELER],0)),L5845,#REF!)</f>
        <v>0</v>
      </c>
    </row>
    <row r="5846" spans="1:12" x14ac:dyDescent="0.25">
      <c r="A5846" s="77">
        <v>718012</v>
      </c>
      <c r="B5846" s="77" t="s">
        <v>986</v>
      </c>
      <c r="C5846">
        <v>16</v>
      </c>
      <c r="D5846" s="77"/>
      <c r="E5846" s="100">
        <v>1053</v>
      </c>
      <c r="F5846" s="152">
        <v>81000</v>
      </c>
      <c r="G5846" s="102">
        <v>193842</v>
      </c>
      <c r="H5846" s="103">
        <v>46273</v>
      </c>
      <c r="I5846" s="104"/>
      <c r="J5846" s="77"/>
      <c r="K5846" s="77">
        <f ca="1">IF(ISERROR(MATCH([1]!WORKORDER[[#This Row],[TRAVELER]],[1]!Table1[TRAVELER],0)),K5846,"Shipped")</f>
        <v>0</v>
      </c>
      <c r="L5846" s="77">
        <f ca="1">+IF(ISERROR(MATCH([1]!WORKORDER[[#This Row],[TRAVELER]],[1]!Table1[TRAVELER],0)),L5846,#REF!)</f>
        <v>0</v>
      </c>
    </row>
    <row r="5847" spans="1:12" x14ac:dyDescent="0.25">
      <c r="A5847" s="77">
        <v>718013</v>
      </c>
      <c r="B5847" s="77" t="s">
        <v>986</v>
      </c>
      <c r="C5847">
        <v>1585</v>
      </c>
      <c r="D5847" s="77"/>
      <c r="E5847" s="100">
        <v>1086</v>
      </c>
      <c r="F5847" s="152">
        <v>83538</v>
      </c>
      <c r="G5847" s="102">
        <v>193842</v>
      </c>
      <c r="H5847" s="103">
        <v>46273</v>
      </c>
      <c r="I5847" s="104"/>
      <c r="J5847" s="77"/>
      <c r="K5847" s="77">
        <f ca="1">IF(ISERROR(MATCH([1]!WORKORDER[[#This Row],[TRAVELER]],[1]!Table1[TRAVELER],0)),K5847,"Shipped")</f>
        <v>0</v>
      </c>
      <c r="L5847" s="77">
        <f ca="1">+IF(ISERROR(MATCH([1]!WORKORDER[[#This Row],[TRAVELER]],[1]!Table1[TRAVELER],0)),L5847,#REF!)</f>
        <v>0</v>
      </c>
    </row>
    <row r="5848" spans="1:12" x14ac:dyDescent="0.25">
      <c r="A5848" s="77">
        <v>718014</v>
      </c>
      <c r="B5848" s="77" t="s">
        <v>986</v>
      </c>
      <c r="C5848">
        <v>448</v>
      </c>
      <c r="D5848" s="77"/>
      <c r="E5848" s="100">
        <v>1129</v>
      </c>
      <c r="F5848" s="152">
        <v>86846</v>
      </c>
      <c r="G5848" s="102">
        <v>193842</v>
      </c>
      <c r="H5848" s="103">
        <v>46273</v>
      </c>
      <c r="I5848" s="104"/>
      <c r="J5848" s="77"/>
      <c r="K5848" s="77">
        <f ca="1">IF(ISERROR(MATCH([1]!WORKORDER[[#This Row],[TRAVELER]],[1]!Table1[TRAVELER],0)),K5848,"Shipped")</f>
        <v>0</v>
      </c>
      <c r="L5848" s="77">
        <f ca="1">+IF(ISERROR(MATCH([1]!WORKORDER[[#This Row],[TRAVELER]],[1]!Table1[TRAVELER],0)),L5848,#REF!)</f>
        <v>0</v>
      </c>
    </row>
    <row r="5849" spans="1:12" x14ac:dyDescent="0.25">
      <c r="A5849" s="77">
        <v>718015</v>
      </c>
      <c r="B5849" s="77" t="s">
        <v>986</v>
      </c>
      <c r="C5849">
        <v>941</v>
      </c>
      <c r="D5849" s="77"/>
      <c r="E5849" s="100">
        <v>1080</v>
      </c>
      <c r="F5849" s="152">
        <v>83077</v>
      </c>
      <c r="G5849" s="102">
        <v>193842</v>
      </c>
      <c r="H5849" s="103">
        <v>46273</v>
      </c>
      <c r="I5849" s="104"/>
      <c r="J5849" s="77"/>
      <c r="K5849" s="77">
        <f ca="1">IF(ISERROR(MATCH([1]!WORKORDER[[#This Row],[TRAVELER]],[1]!Table1[TRAVELER],0)),K5849,"Shipped")</f>
        <v>0</v>
      </c>
      <c r="L5849" s="77">
        <f ca="1">+IF(ISERROR(MATCH([1]!WORKORDER[[#This Row],[TRAVELER]],[1]!Table1[TRAVELER],0)),L5849,#REF!)</f>
        <v>0</v>
      </c>
    </row>
    <row r="5850" spans="1:12" x14ac:dyDescent="0.25">
      <c r="A5850" s="77">
        <v>718016</v>
      </c>
      <c r="B5850" s="77" t="s">
        <v>986</v>
      </c>
      <c r="C5850">
        <v>276</v>
      </c>
      <c r="D5850" s="77"/>
      <c r="E5850" s="100">
        <v>1107</v>
      </c>
      <c r="F5850" s="152">
        <v>85154</v>
      </c>
      <c r="G5850" s="102">
        <v>193842</v>
      </c>
      <c r="H5850" s="103">
        <v>46273</v>
      </c>
      <c r="I5850" s="104"/>
      <c r="J5850" s="77"/>
      <c r="K5850" s="77">
        <f ca="1">IF(ISERROR(MATCH([1]!WORKORDER[[#This Row],[TRAVELER]],[1]!Table1[TRAVELER],0)),K5850,"Shipped")</f>
        <v>0</v>
      </c>
      <c r="L5850" s="77">
        <f ca="1">+IF(ISERROR(MATCH([1]!WORKORDER[[#This Row],[TRAVELER]],[1]!Table1[TRAVELER],0)),L5850,#REF!)</f>
        <v>0</v>
      </c>
    </row>
    <row r="5851" spans="1:12" x14ac:dyDescent="0.25">
      <c r="A5851" s="77">
        <v>718017</v>
      </c>
      <c r="B5851" s="77" t="s">
        <v>986</v>
      </c>
      <c r="C5851">
        <v>831</v>
      </c>
      <c r="D5851" s="77"/>
      <c r="E5851" s="100">
        <v>1100</v>
      </c>
      <c r="F5851" s="152">
        <v>84615</v>
      </c>
      <c r="G5851" s="102">
        <v>193842</v>
      </c>
      <c r="H5851" s="103">
        <v>46273</v>
      </c>
      <c r="I5851" s="104"/>
      <c r="J5851" s="77"/>
      <c r="K5851" s="77">
        <f ca="1">IF(ISERROR(MATCH([1]!WORKORDER[[#This Row],[TRAVELER]],[1]!Table1[TRAVELER],0)),K5851,"Shipped")</f>
        <v>0</v>
      </c>
      <c r="L5851" s="77">
        <f ca="1">+IF(ISERROR(MATCH([1]!WORKORDER[[#This Row],[TRAVELER]],[1]!Table1[TRAVELER],0)),L5851,#REF!)</f>
        <v>0</v>
      </c>
    </row>
    <row r="5852" spans="1:12" x14ac:dyDescent="0.25">
      <c r="A5852" s="77">
        <v>718018</v>
      </c>
      <c r="B5852" s="77" t="s">
        <v>986</v>
      </c>
      <c r="C5852">
        <v>519</v>
      </c>
      <c r="D5852" s="77"/>
      <c r="E5852" s="100">
        <v>1093</v>
      </c>
      <c r="F5852" s="152">
        <v>84077</v>
      </c>
      <c r="G5852" s="102">
        <v>193842</v>
      </c>
      <c r="H5852" s="103">
        <v>46273</v>
      </c>
      <c r="I5852" s="104"/>
      <c r="J5852" s="77"/>
      <c r="K5852" s="77">
        <f ca="1">IF(ISERROR(MATCH([1]!WORKORDER[[#This Row],[TRAVELER]],[1]!Table1[TRAVELER],0)),K5852,"Shipped")</f>
        <v>0</v>
      </c>
      <c r="L5852" s="77">
        <f ca="1">+IF(ISERROR(MATCH([1]!WORKORDER[[#This Row],[TRAVELER]],[1]!Table1[TRAVELER],0)),L5852,#REF!)</f>
        <v>0</v>
      </c>
    </row>
    <row r="5853" spans="1:12" x14ac:dyDescent="0.25">
      <c r="A5853" s="77">
        <v>718037</v>
      </c>
      <c r="B5853" s="77" t="s">
        <v>5577</v>
      </c>
      <c r="C5853">
        <v>54</v>
      </c>
      <c r="D5853" s="77"/>
      <c r="E5853" s="100">
        <v>930</v>
      </c>
      <c r="F5853" s="152">
        <v>120779</v>
      </c>
      <c r="G5853" s="102">
        <v>193842</v>
      </c>
      <c r="H5853" s="103">
        <v>46273</v>
      </c>
      <c r="I5853" s="104"/>
      <c r="J5853" s="77"/>
      <c r="K5853" s="77">
        <f ca="1">IF(ISERROR(MATCH([1]!WORKORDER[[#This Row],[TRAVELER]],[1]!Table1[TRAVELER],0)),K5853,"Shipped")</f>
        <v>0</v>
      </c>
      <c r="L5853" s="77">
        <f ca="1">+IF(ISERROR(MATCH([1]!WORKORDER[[#This Row],[TRAVELER]],[1]!Table1[TRAVELER],0)),L5853,#REF!)</f>
        <v>0</v>
      </c>
    </row>
    <row r="5854" spans="1:12" x14ac:dyDescent="0.25">
      <c r="A5854" s="77">
        <v>718038</v>
      </c>
      <c r="B5854" s="77" t="s">
        <v>5577</v>
      </c>
      <c r="C5854">
        <v>291</v>
      </c>
      <c r="D5854" s="77"/>
      <c r="E5854" s="100">
        <v>924</v>
      </c>
      <c r="F5854" s="152">
        <v>120000</v>
      </c>
      <c r="G5854" s="102">
        <v>193842</v>
      </c>
      <c r="H5854" s="103">
        <v>46273</v>
      </c>
      <c r="I5854" s="104"/>
      <c r="J5854" s="77"/>
      <c r="K5854" s="77">
        <f ca="1">IF(ISERROR(MATCH([1]!WORKORDER[[#This Row],[TRAVELER]],[1]!Table1[TRAVELER],0)),K5854,"Shipped")</f>
        <v>0</v>
      </c>
      <c r="L5854" s="77">
        <f ca="1">+IF(ISERROR(MATCH([1]!WORKORDER[[#This Row],[TRAVELER]],[1]!Table1[TRAVELER],0)),L5854,#REF!)</f>
        <v>0</v>
      </c>
    </row>
    <row r="5855" spans="1:12" x14ac:dyDescent="0.25">
      <c r="A5855" s="77">
        <v>718039</v>
      </c>
      <c r="B5855" s="77" t="s">
        <v>5577</v>
      </c>
      <c r="C5855">
        <v>693</v>
      </c>
      <c r="D5855" s="77"/>
      <c r="E5855" s="100">
        <v>1096</v>
      </c>
      <c r="F5855" s="152">
        <v>142338</v>
      </c>
      <c r="G5855" s="102">
        <v>193842</v>
      </c>
      <c r="H5855" s="103">
        <v>46273</v>
      </c>
      <c r="I5855" s="104"/>
      <c r="J5855" s="77"/>
      <c r="K5855" s="77">
        <f ca="1">IF(ISERROR(MATCH([1]!WORKORDER[[#This Row],[TRAVELER]],[1]!Table1[TRAVELER],0)),K5855,"Shipped")</f>
        <v>0</v>
      </c>
      <c r="L5855" s="77">
        <f ca="1">+IF(ISERROR(MATCH([1]!WORKORDER[[#This Row],[TRAVELER]],[1]!Table1[TRAVELER],0)),L5855,#REF!)</f>
        <v>0</v>
      </c>
    </row>
    <row r="5856" spans="1:12" x14ac:dyDescent="0.25">
      <c r="A5856" s="77">
        <v>718040</v>
      </c>
      <c r="B5856" s="77" t="s">
        <v>5577</v>
      </c>
      <c r="C5856">
        <v>738</v>
      </c>
      <c r="D5856" s="77"/>
      <c r="E5856" s="100">
        <v>761</v>
      </c>
      <c r="F5856" s="152">
        <v>98831</v>
      </c>
      <c r="G5856" s="102">
        <v>193842</v>
      </c>
      <c r="H5856" s="103">
        <v>46273</v>
      </c>
      <c r="I5856" s="104"/>
      <c r="J5856" s="77"/>
      <c r="K5856" s="77">
        <f ca="1">IF(ISERROR(MATCH([1]!WORKORDER[[#This Row],[TRAVELER]],[1]!Table1[TRAVELER],0)),K5856,"Shipped")</f>
        <v>0</v>
      </c>
      <c r="L5856" s="77">
        <f ca="1">+IF(ISERROR(MATCH([1]!WORKORDER[[#This Row],[TRAVELER]],[1]!Table1[TRAVELER],0)),L5856,#REF!)</f>
        <v>0</v>
      </c>
    </row>
    <row r="5857" spans="1:12" x14ac:dyDescent="0.25">
      <c r="A5857" s="77">
        <v>718155</v>
      </c>
      <c r="B5857" s="77" t="s">
        <v>934</v>
      </c>
      <c r="C5857" s="77" t="s">
        <v>922</v>
      </c>
      <c r="D5857" s="77"/>
      <c r="E5857" s="100">
        <v>1320</v>
      </c>
      <c r="F5857" s="101">
        <v>40000</v>
      </c>
      <c r="G5857" s="102">
        <v>193842</v>
      </c>
      <c r="H5857" s="103">
        <v>46273</v>
      </c>
      <c r="I5857" s="104" t="s">
        <v>926</v>
      </c>
      <c r="J5857" s="77"/>
      <c r="K5857" s="77">
        <f ca="1">IF(ISERROR(MATCH([1]!WORKORDER[[#This Row],[TRAVELER]],[1]!Table1[TRAVELER],0)),K5857,"Shipped")</f>
        <v>0</v>
      </c>
      <c r="L5857" s="77">
        <f ca="1">+IF(ISERROR(MATCH([1]!WORKORDER[[#This Row],[TRAVELER]],[1]!Table1[TRAVELER],0)),L5857,#REF!)</f>
        <v>0</v>
      </c>
    </row>
    <row r="5858" spans="1:12" x14ac:dyDescent="0.25">
      <c r="A5858" s="77">
        <v>718156</v>
      </c>
      <c r="B5858" s="77" t="s">
        <v>934</v>
      </c>
      <c r="C5858" s="77" t="s">
        <v>922</v>
      </c>
      <c r="D5858" s="77"/>
      <c r="E5858" s="100">
        <v>1320</v>
      </c>
      <c r="F5858" s="101">
        <v>40000</v>
      </c>
      <c r="G5858" s="102">
        <v>193842</v>
      </c>
      <c r="H5858" s="103">
        <v>46273</v>
      </c>
      <c r="I5858" s="104" t="s">
        <v>5578</v>
      </c>
      <c r="J5858" s="77"/>
      <c r="K5858" s="77">
        <f ca="1">IF(ISERROR(MATCH([1]!WORKORDER[[#This Row],[TRAVELER]],[1]!Table1[TRAVELER],0)),K5858,"Shipped")</f>
        <v>0</v>
      </c>
      <c r="L5858" s="77">
        <f ca="1">+IF(ISERROR(MATCH([1]!WORKORDER[[#This Row],[TRAVELER]],[1]!Table1[TRAVELER],0)),L5858,#REF!)</f>
        <v>0</v>
      </c>
    </row>
    <row r="5859" spans="1:12" x14ac:dyDescent="0.25">
      <c r="A5859" s="77">
        <v>718437</v>
      </c>
      <c r="B5859" s="77" t="s">
        <v>935</v>
      </c>
      <c r="C5859" s="77">
        <v>371</v>
      </c>
      <c r="D5859" s="77"/>
      <c r="E5859" s="100">
        <v>615</v>
      </c>
      <c r="F5859" s="101">
        <v>14891</v>
      </c>
      <c r="G5859" s="102">
        <v>193842</v>
      </c>
      <c r="H5859" s="103">
        <v>46273</v>
      </c>
      <c r="I5859" s="104" t="s">
        <v>926</v>
      </c>
      <c r="J5859" s="77"/>
      <c r="K5859" s="77">
        <f ca="1">IF(ISERROR(MATCH([1]!WORKORDER[[#This Row],[TRAVELER]],[1]!Table1[TRAVELER],0)),K5859,"Shipped")</f>
        <v>0</v>
      </c>
      <c r="L5859" s="77">
        <f ca="1">+IF(ISERROR(MATCH([1]!WORKORDER[[#This Row],[TRAVELER]],[1]!Table1[TRAVELER],0)),L5859,#REF!)</f>
        <v>0</v>
      </c>
    </row>
    <row r="5860" spans="1:12" x14ac:dyDescent="0.25">
      <c r="A5860" s="77">
        <v>718438</v>
      </c>
      <c r="B5860" s="77" t="s">
        <v>935</v>
      </c>
      <c r="C5860" s="77">
        <v>890</v>
      </c>
      <c r="D5860" s="77"/>
      <c r="E5860" s="100">
        <v>613</v>
      </c>
      <c r="F5860" s="101">
        <v>14843</v>
      </c>
      <c r="G5860" s="102">
        <v>193842</v>
      </c>
      <c r="H5860" s="103">
        <v>46273</v>
      </c>
      <c r="I5860" s="104" t="s">
        <v>926</v>
      </c>
      <c r="J5860" s="77"/>
      <c r="K5860" s="77">
        <f ca="1">IF(ISERROR(MATCH([1]!WORKORDER[[#This Row],[TRAVELER]],[1]!Table1[TRAVELER],0)),K5860,"Shipped")</f>
        <v>0</v>
      </c>
      <c r="L5860" s="77">
        <f ca="1">+IF(ISERROR(MATCH([1]!WORKORDER[[#This Row],[TRAVELER]],[1]!Table1[TRAVELER],0)),L5860,#REF!)</f>
        <v>0</v>
      </c>
    </row>
    <row r="5861" spans="1:12" x14ac:dyDescent="0.25">
      <c r="A5861" s="77">
        <v>718439</v>
      </c>
      <c r="B5861" s="77" t="s">
        <v>935</v>
      </c>
      <c r="C5861" s="77">
        <v>923</v>
      </c>
      <c r="D5861" s="77"/>
      <c r="E5861" s="100">
        <v>923</v>
      </c>
      <c r="F5861" s="101">
        <v>22349</v>
      </c>
      <c r="G5861" s="102">
        <v>193842</v>
      </c>
      <c r="H5861" s="103">
        <v>46273</v>
      </c>
      <c r="I5861" s="104" t="s">
        <v>926</v>
      </c>
      <c r="J5861" s="77"/>
      <c r="K5861" s="77">
        <f ca="1">IF(ISERROR(MATCH([1]!WORKORDER[[#This Row],[TRAVELER]],[1]!Table1[TRAVELER],0)),K5861,"Shipped")</f>
        <v>0</v>
      </c>
      <c r="L5861" s="77">
        <f ca="1">+IF(ISERROR(MATCH([1]!WORKORDER[[#This Row],[TRAVELER]],[1]!Table1[TRAVELER],0)),L5861,#REF!)</f>
        <v>0</v>
      </c>
    </row>
    <row r="5862" spans="1:12" x14ac:dyDescent="0.25">
      <c r="A5862" s="77">
        <v>718440</v>
      </c>
      <c r="B5862" s="77" t="s">
        <v>935</v>
      </c>
      <c r="C5862" s="77">
        <v>126</v>
      </c>
      <c r="D5862" s="77"/>
      <c r="E5862" s="100">
        <v>727</v>
      </c>
      <c r="F5862" s="101">
        <v>17603</v>
      </c>
      <c r="G5862" s="102">
        <v>193842</v>
      </c>
      <c r="H5862" s="103">
        <v>46273</v>
      </c>
      <c r="I5862" s="104" t="s">
        <v>926</v>
      </c>
      <c r="J5862" s="77"/>
      <c r="K5862" s="77">
        <f ca="1">IF(ISERROR(MATCH([1]!WORKORDER[[#This Row],[TRAVELER]],[1]!Table1[TRAVELER],0)),K5862,"Shipped")</f>
        <v>0</v>
      </c>
      <c r="L5862" s="77">
        <f ca="1">+IF(ISERROR(MATCH([1]!WORKORDER[[#This Row],[TRAVELER]],[1]!Table1[TRAVELER],0)),L5862,#REF!)</f>
        <v>0</v>
      </c>
    </row>
    <row r="5863" spans="1:12" x14ac:dyDescent="0.25">
      <c r="A5863" s="77">
        <v>718441</v>
      </c>
      <c r="B5863" s="77" t="s">
        <v>943</v>
      </c>
      <c r="C5863" s="77">
        <v>1397</v>
      </c>
      <c r="D5863" s="77"/>
      <c r="E5863" s="100">
        <v>656</v>
      </c>
      <c r="F5863" s="101">
        <v>9676</v>
      </c>
      <c r="G5863" s="102">
        <v>193842</v>
      </c>
      <c r="H5863" s="103">
        <v>46273</v>
      </c>
      <c r="I5863" s="104" t="s">
        <v>926</v>
      </c>
      <c r="J5863" s="77"/>
      <c r="K5863" s="77">
        <f ca="1">IF(ISERROR(MATCH([1]!WORKORDER[[#This Row],[TRAVELER]],[1]!Table1[TRAVELER],0)),K5863,"Shipped")</f>
        <v>0</v>
      </c>
      <c r="L5863" s="77">
        <f ca="1">+IF(ISERROR(MATCH([1]!WORKORDER[[#This Row],[TRAVELER]],[1]!Table1[TRAVELER],0)),L5863,#REF!)</f>
        <v>0</v>
      </c>
    </row>
    <row r="5864" spans="1:12" x14ac:dyDescent="0.25">
      <c r="A5864" s="77">
        <v>718442</v>
      </c>
      <c r="B5864" s="77" t="s">
        <v>943</v>
      </c>
      <c r="C5864" s="77">
        <v>587</v>
      </c>
      <c r="D5864" s="77"/>
      <c r="E5864" s="100">
        <v>685</v>
      </c>
      <c r="F5864" s="101">
        <v>10103</v>
      </c>
      <c r="G5864" s="102">
        <v>193842</v>
      </c>
      <c r="H5864" s="103">
        <v>46273</v>
      </c>
      <c r="I5864" s="104" t="s">
        <v>926</v>
      </c>
      <c r="J5864" s="77"/>
      <c r="K5864" s="77">
        <f ca="1">IF(ISERROR(MATCH([1]!WORKORDER[[#This Row],[TRAVELER]],[1]!Table1[TRAVELER],0)),K5864,"Shipped")</f>
        <v>0</v>
      </c>
      <c r="L5864" s="77">
        <f ca="1">+IF(ISERROR(MATCH([1]!WORKORDER[[#This Row],[TRAVELER]],[1]!Table1[TRAVELER],0)),L5864,#REF!)</f>
        <v>0</v>
      </c>
    </row>
    <row r="5865" spans="1:12" x14ac:dyDescent="0.25">
      <c r="A5865" s="77">
        <v>716958</v>
      </c>
      <c r="B5865" s="77" t="s">
        <v>974</v>
      </c>
      <c r="C5865" s="77">
        <v>1837</v>
      </c>
      <c r="D5865" s="77"/>
      <c r="E5865" s="100">
        <v>1367</v>
      </c>
      <c r="F5865" s="101">
        <v>51000</v>
      </c>
      <c r="G5865" s="102">
        <v>193853</v>
      </c>
      <c r="H5865" s="103">
        <v>46273</v>
      </c>
      <c r="I5865" s="104"/>
      <c r="J5865" s="77"/>
      <c r="K5865" s="77">
        <f ca="1">IF(ISERROR(MATCH([1]!WORKORDER[[#This Row],[TRAVELER]],[1]!Table1[TRAVELER],0)),K5865,"Shipped")</f>
        <v>0</v>
      </c>
      <c r="L5865" s="77">
        <f ca="1">+IF(ISERROR(MATCH([1]!WORKORDER[[#This Row],[TRAVELER]],[1]!Table1[TRAVELER],0)),L5865,#REF!)</f>
        <v>0</v>
      </c>
    </row>
    <row r="5866" spans="1:12" x14ac:dyDescent="0.25">
      <c r="A5866" s="77">
        <v>717844</v>
      </c>
      <c r="B5866" s="77" t="s">
        <v>1001</v>
      </c>
      <c r="C5866" s="77">
        <v>903</v>
      </c>
      <c r="D5866" s="77"/>
      <c r="E5866" s="100">
        <v>676</v>
      </c>
      <c r="F5866" s="101">
        <v>137959</v>
      </c>
      <c r="G5866" s="102">
        <v>193853</v>
      </c>
      <c r="H5866" s="103">
        <v>46273</v>
      </c>
      <c r="I5866" s="104"/>
      <c r="J5866" s="77"/>
      <c r="K5866" s="77">
        <f ca="1">IF(ISERROR(MATCH([1]!WORKORDER[[#This Row],[TRAVELER]],[1]!Table1[TRAVELER],0)),K5866,"Shipped")</f>
        <v>0</v>
      </c>
      <c r="L5866" s="77">
        <f ca="1">+IF(ISERROR(MATCH([1]!WORKORDER[[#This Row],[TRAVELER]],[1]!Table1[TRAVELER],0)),L5866,#REF!)</f>
        <v>0</v>
      </c>
    </row>
    <row r="5867" spans="1:12" x14ac:dyDescent="0.25">
      <c r="A5867" s="77">
        <v>717860</v>
      </c>
      <c r="B5867" s="77" t="s">
        <v>1001</v>
      </c>
      <c r="C5867" s="77">
        <v>1784</v>
      </c>
      <c r="D5867" s="77"/>
      <c r="E5867" s="100">
        <v>1029</v>
      </c>
      <c r="F5867" s="101">
        <v>210000</v>
      </c>
      <c r="G5867" s="102">
        <v>193853</v>
      </c>
      <c r="H5867" s="103">
        <v>46273</v>
      </c>
      <c r="I5867" s="104"/>
      <c r="J5867" s="77"/>
      <c r="K5867" s="77">
        <f ca="1">IF(ISERROR(MATCH([1]!WORKORDER[[#This Row],[TRAVELER]],[1]!Table1[TRAVELER],0)),K5867,"Shipped")</f>
        <v>0</v>
      </c>
      <c r="L5867" s="77">
        <f ca="1">+IF(ISERROR(MATCH([1]!WORKORDER[[#This Row],[TRAVELER]],[1]!Table1[TRAVELER],0)),L5867,#REF!)</f>
        <v>0</v>
      </c>
    </row>
    <row r="5868" spans="1:12" x14ac:dyDescent="0.25">
      <c r="A5868" s="77">
        <v>718059</v>
      </c>
      <c r="B5868" s="77" t="s">
        <v>5579</v>
      </c>
      <c r="C5868" s="77">
        <v>1818</v>
      </c>
      <c r="D5868" s="77"/>
      <c r="E5868" s="100">
        <v>808</v>
      </c>
      <c r="F5868" s="101">
        <v>104935</v>
      </c>
      <c r="G5868" s="102">
        <v>193853</v>
      </c>
      <c r="H5868" s="103">
        <v>46273</v>
      </c>
      <c r="I5868" s="104"/>
      <c r="J5868" s="77"/>
      <c r="K5868" s="77">
        <f ca="1">IF(ISERROR(MATCH([1]!WORKORDER[[#This Row],[TRAVELER]],[1]!Table1[TRAVELER],0)),K5868,"Shipped")</f>
        <v>0</v>
      </c>
      <c r="L5868" s="77">
        <f ca="1">+IF(ISERROR(MATCH([1]!WORKORDER[[#This Row],[TRAVELER]],[1]!Table1[TRAVELER],0)),L5868,#REF!)</f>
        <v>0</v>
      </c>
    </row>
    <row r="5869" spans="1:12" x14ac:dyDescent="0.25">
      <c r="A5869" s="77">
        <v>718060</v>
      </c>
      <c r="B5869" s="77" t="s">
        <v>5579</v>
      </c>
      <c r="C5869" s="77">
        <v>1541</v>
      </c>
      <c r="D5869" s="77"/>
      <c r="E5869" s="100">
        <v>715</v>
      </c>
      <c r="F5869" s="101">
        <v>92857</v>
      </c>
      <c r="G5869" s="102">
        <v>193853</v>
      </c>
      <c r="H5869" s="103">
        <v>46273</v>
      </c>
      <c r="I5869" s="104"/>
      <c r="J5869" s="77"/>
      <c r="K5869" s="77">
        <f ca="1">IF(ISERROR(MATCH([1]!WORKORDER[[#This Row],[TRAVELER]],[1]!Table1[TRAVELER],0)),K5869,"Shipped")</f>
        <v>0</v>
      </c>
      <c r="L5869" s="77">
        <f ca="1">+IF(ISERROR(MATCH([1]!WORKORDER[[#This Row],[TRAVELER]],[1]!Table1[TRAVELER],0)),L5869,#REF!)</f>
        <v>0</v>
      </c>
    </row>
    <row r="5870" spans="1:12" x14ac:dyDescent="0.25">
      <c r="A5870" s="77">
        <v>718067</v>
      </c>
      <c r="B5870" s="77" t="s">
        <v>5580</v>
      </c>
      <c r="C5870" s="77">
        <v>200</v>
      </c>
      <c r="D5870" s="77"/>
      <c r="E5870" s="100">
        <v>666</v>
      </c>
      <c r="F5870" s="101">
        <v>104062</v>
      </c>
      <c r="G5870" s="102">
        <v>193853</v>
      </c>
      <c r="H5870" s="103">
        <v>46273</v>
      </c>
      <c r="I5870" s="104"/>
      <c r="J5870" s="77"/>
      <c r="K5870" s="77">
        <f ca="1">IF(ISERROR(MATCH([1]!WORKORDER[[#This Row],[TRAVELER]],[1]!Table1[TRAVELER],0)),K5870,"Shipped")</f>
        <v>0</v>
      </c>
      <c r="L5870" s="77">
        <f ca="1">+IF(ISERROR(MATCH([1]!WORKORDER[[#This Row],[TRAVELER]],[1]!Table1[TRAVELER],0)),L5870,#REF!)</f>
        <v>0</v>
      </c>
    </row>
    <row r="5871" spans="1:12" x14ac:dyDescent="0.25">
      <c r="A5871" s="77">
        <v>718068</v>
      </c>
      <c r="B5871" s="77" t="s">
        <v>5580</v>
      </c>
      <c r="C5871" s="77">
        <v>215</v>
      </c>
      <c r="D5871" s="77"/>
      <c r="E5871" s="100">
        <v>651</v>
      </c>
      <c r="F5871" s="101">
        <v>101719</v>
      </c>
      <c r="G5871" s="102">
        <v>193853</v>
      </c>
      <c r="H5871" s="103">
        <v>46273</v>
      </c>
      <c r="I5871" s="104"/>
      <c r="J5871" s="77"/>
      <c r="K5871" s="77">
        <f ca="1">IF(ISERROR(MATCH([1]!WORKORDER[[#This Row],[TRAVELER]],[1]!Table1[TRAVELER],0)),K5871,"Shipped")</f>
        <v>0</v>
      </c>
      <c r="L5871" s="77">
        <f ca="1">+IF(ISERROR(MATCH([1]!WORKORDER[[#This Row],[TRAVELER]],[1]!Table1[TRAVELER],0)),L5871,#REF!)</f>
        <v>0</v>
      </c>
    </row>
    <row r="5872" spans="1:12" x14ac:dyDescent="0.25">
      <c r="A5872" s="77">
        <v>716916</v>
      </c>
      <c r="B5872" s="77" t="s">
        <v>5581</v>
      </c>
      <c r="C5872" s="77">
        <v>1835</v>
      </c>
      <c r="E5872" s="76">
        <v>1193</v>
      </c>
      <c r="F5872" s="144">
        <v>15514</v>
      </c>
      <c r="G5872" s="76">
        <v>193852</v>
      </c>
      <c r="H5872" s="145">
        <v>46273</v>
      </c>
      <c r="I5872" s="76" t="s">
        <v>5582</v>
      </c>
      <c r="K5872" s="76">
        <f ca="1">+IF(ISERROR(MATCH([2]!WORKORDER[[#This Row],[TRAVELER]],[2]!Table1[TRAVELER],0)),K5872,"Shipped")</f>
        <v>0</v>
      </c>
      <c r="L5872" s="76">
        <f ca="1">+IF(ISERROR(MATCH([2]!WORKORDER[[#This Row],[TRAVELER]],[2]!Table1[TRAVELER],0)),L5872,#REF!)</f>
        <v>0</v>
      </c>
    </row>
    <row r="5873" spans="1:12" x14ac:dyDescent="0.25">
      <c r="A5873" s="77">
        <v>716917</v>
      </c>
      <c r="B5873" s="77" t="s">
        <v>5581</v>
      </c>
      <c r="C5873" s="77">
        <v>451</v>
      </c>
      <c r="E5873" s="76">
        <v>1113</v>
      </c>
      <c r="F5873" s="144">
        <v>14473</v>
      </c>
      <c r="G5873" s="76">
        <v>193852</v>
      </c>
      <c r="H5873" s="145">
        <v>46273</v>
      </c>
      <c r="I5873" s="76" t="s">
        <v>5583</v>
      </c>
      <c r="K5873" s="76">
        <f ca="1">+IF(ISERROR(MATCH([2]!WORKORDER[[#This Row],[TRAVELER]],[2]!Table1[TRAVELER],0)),K5873,"Shipped")</f>
        <v>0</v>
      </c>
      <c r="L5873" s="76">
        <f ca="1">+IF(ISERROR(MATCH([2]!WORKORDER[[#This Row],[TRAVELER]],[2]!Table1[TRAVELER],0)),L5873,#REF!)</f>
        <v>0</v>
      </c>
    </row>
    <row r="5874" spans="1:12" x14ac:dyDescent="0.25">
      <c r="A5874" s="77">
        <v>716920</v>
      </c>
      <c r="B5874" s="77" t="s">
        <v>5581</v>
      </c>
      <c r="C5874" s="77">
        <v>121</v>
      </c>
      <c r="E5874" s="76">
        <v>1079</v>
      </c>
      <c r="F5874" s="144">
        <v>14031</v>
      </c>
      <c r="G5874" s="76">
        <v>193852</v>
      </c>
      <c r="H5874" s="145">
        <v>46273</v>
      </c>
      <c r="I5874" s="76" t="s">
        <v>5584</v>
      </c>
      <c r="K5874" s="76">
        <f ca="1">+IF(ISERROR(MATCH([2]!WORKORDER[[#This Row],[TRAVELER]],[2]!Table1[TRAVELER],0)),K5874,"Shipped")</f>
        <v>0</v>
      </c>
      <c r="L5874" s="76">
        <f ca="1">+IF(ISERROR(MATCH([2]!WORKORDER[[#This Row],[TRAVELER]],[2]!Table1[TRAVELER],0)),L5874,#REF!)</f>
        <v>0</v>
      </c>
    </row>
    <row r="5875" spans="1:12" x14ac:dyDescent="0.25">
      <c r="A5875" s="77">
        <v>716921</v>
      </c>
      <c r="B5875" s="77" t="s">
        <v>5581</v>
      </c>
      <c r="C5875" s="77">
        <v>1759</v>
      </c>
      <c r="E5875" s="76">
        <v>1156</v>
      </c>
      <c r="F5875" s="144">
        <v>15033</v>
      </c>
      <c r="G5875" s="76">
        <v>193852</v>
      </c>
      <c r="H5875" s="145">
        <v>46273</v>
      </c>
      <c r="I5875" s="76" t="s">
        <v>5585</v>
      </c>
      <c r="K5875" s="76">
        <f ca="1">+IF(ISERROR(MATCH([2]!WORKORDER[[#This Row],[TRAVELER]],[2]!Table1[TRAVELER],0)),K5875,"Shipped")</f>
        <v>0</v>
      </c>
      <c r="L5875" s="76">
        <f ca="1">+IF(ISERROR(MATCH([2]!WORKORDER[[#This Row],[TRAVELER]],[2]!Table1[TRAVELER],0)),L5875,#REF!)</f>
        <v>0</v>
      </c>
    </row>
    <row r="5876" spans="1:12" x14ac:dyDescent="0.25">
      <c r="A5876" s="77">
        <v>716926</v>
      </c>
      <c r="B5876" s="77" t="s">
        <v>5581</v>
      </c>
      <c r="C5876" s="77">
        <v>1625</v>
      </c>
      <c r="E5876" s="76">
        <v>1187</v>
      </c>
      <c r="F5876" s="144">
        <v>15436</v>
      </c>
      <c r="G5876" s="76">
        <v>193852</v>
      </c>
      <c r="H5876" s="145">
        <v>46273</v>
      </c>
      <c r="I5876" s="76" t="s">
        <v>5586</v>
      </c>
      <c r="K5876" s="76">
        <f ca="1">+IF(ISERROR(MATCH([2]!WORKORDER[[#This Row],[TRAVELER]],[2]!Table1[TRAVELER],0)),K5876,"Shipped")</f>
        <v>0</v>
      </c>
      <c r="L5876" s="76">
        <f ca="1">+IF(ISERROR(MATCH([2]!WORKORDER[[#This Row],[TRAVELER]],[2]!Table1[TRAVELER],0)),L5876,#REF!)</f>
        <v>0</v>
      </c>
    </row>
    <row r="5877" spans="1:12" x14ac:dyDescent="0.25">
      <c r="A5877" s="77">
        <v>716927</v>
      </c>
      <c r="B5877" s="77" t="s">
        <v>5581</v>
      </c>
      <c r="C5877" s="77">
        <v>1407</v>
      </c>
      <c r="E5877" s="76">
        <v>1070</v>
      </c>
      <c r="F5877" s="144">
        <v>13914</v>
      </c>
      <c r="G5877" s="76">
        <v>193852</v>
      </c>
      <c r="H5877" s="145">
        <v>46273</v>
      </c>
      <c r="I5877" s="76" t="s">
        <v>5587</v>
      </c>
      <c r="K5877" s="76">
        <f ca="1">+IF(ISERROR(MATCH([2]!WORKORDER[[#This Row],[TRAVELER]],[2]!Table1[TRAVELER],0)),K5877,"Shipped")</f>
        <v>0</v>
      </c>
      <c r="L5877" s="76">
        <f ca="1">+IF(ISERROR(MATCH([2]!WORKORDER[[#This Row],[TRAVELER]],[2]!Table1[TRAVELER],0)),L5877,#REF!)</f>
        <v>0</v>
      </c>
    </row>
    <row r="5878" spans="1:12" x14ac:dyDescent="0.25">
      <c r="A5878" s="77">
        <v>717347</v>
      </c>
      <c r="B5878" s="77" t="s">
        <v>5581</v>
      </c>
      <c r="C5878" s="77">
        <v>1529</v>
      </c>
      <c r="E5878" s="76">
        <v>1166</v>
      </c>
      <c r="F5878" s="144">
        <v>15163</v>
      </c>
      <c r="G5878" s="76">
        <v>193852</v>
      </c>
      <c r="H5878" s="145">
        <v>46273</v>
      </c>
      <c r="I5878" s="76" t="s">
        <v>5588</v>
      </c>
      <c r="K5878" s="76">
        <f ca="1">+IF(ISERROR(MATCH([2]!WORKORDER[[#This Row],[TRAVELER]],[2]!Table1[TRAVELER],0)),K5878,"Shipped")</f>
        <v>0</v>
      </c>
      <c r="L5878" s="76">
        <f ca="1">+IF(ISERROR(MATCH([2]!WORKORDER[[#This Row],[TRAVELER]],[2]!Table1[TRAVELER],0)),L5878,#REF!)</f>
        <v>0</v>
      </c>
    </row>
    <row r="5879" spans="1:12" x14ac:dyDescent="0.25">
      <c r="A5879" s="77">
        <v>717348</v>
      </c>
      <c r="B5879" s="77" t="s">
        <v>5581</v>
      </c>
      <c r="C5879" s="77">
        <v>635</v>
      </c>
      <c r="E5879" s="76">
        <v>1105</v>
      </c>
      <c r="F5879" s="144">
        <v>14369</v>
      </c>
      <c r="G5879" s="76">
        <v>193852</v>
      </c>
      <c r="H5879" s="145">
        <v>46273</v>
      </c>
      <c r="I5879" s="76" t="s">
        <v>5589</v>
      </c>
      <c r="K5879" s="76">
        <f ca="1">+IF(ISERROR(MATCH([2]!WORKORDER[[#This Row],[TRAVELER]],[2]!Table1[TRAVELER],0)),K5879,"Shipped")</f>
        <v>0</v>
      </c>
      <c r="L5879" s="76">
        <f ca="1">+IF(ISERROR(MATCH([2]!WORKORDER[[#This Row],[TRAVELER]],[2]!Table1[TRAVELER],0)),L5879,#REF!)</f>
        <v>0</v>
      </c>
    </row>
    <row r="5880" spans="1:12" x14ac:dyDescent="0.25">
      <c r="A5880" s="77">
        <v>717349</v>
      </c>
      <c r="B5880" s="77" t="s">
        <v>5581</v>
      </c>
      <c r="C5880" s="77">
        <v>1846</v>
      </c>
      <c r="E5880" s="76">
        <v>1134</v>
      </c>
      <c r="F5880" s="144">
        <v>14746</v>
      </c>
      <c r="G5880" s="76">
        <v>193852</v>
      </c>
      <c r="H5880" s="145">
        <v>46273</v>
      </c>
      <c r="I5880" s="76" t="s">
        <v>5590</v>
      </c>
      <c r="K5880" s="76">
        <f ca="1">+IF(ISERROR(MATCH([2]!WORKORDER[[#This Row],[TRAVELER]],[2]!Table1[TRAVELER],0)),K5880,"Shipped")</f>
        <v>0</v>
      </c>
      <c r="L5880" s="76">
        <f ca="1">+IF(ISERROR(MATCH([2]!WORKORDER[[#This Row],[TRAVELER]],[2]!Table1[TRAVELER],0)),L5880,#REF!)</f>
        <v>0</v>
      </c>
    </row>
    <row r="5881" spans="1:12" x14ac:dyDescent="0.25">
      <c r="A5881" s="77">
        <v>717350</v>
      </c>
      <c r="B5881" s="77" t="s">
        <v>5581</v>
      </c>
      <c r="C5881" s="77">
        <v>1849</v>
      </c>
      <c r="E5881" s="76">
        <v>1188</v>
      </c>
      <c r="F5881" s="144">
        <v>15449</v>
      </c>
      <c r="G5881" s="76">
        <v>193852</v>
      </c>
      <c r="H5881" s="145">
        <v>46273</v>
      </c>
      <c r="I5881" s="76" t="s">
        <v>5591</v>
      </c>
      <c r="K5881" s="76">
        <f ca="1">+IF(ISERROR(MATCH([2]!WORKORDER[[#This Row],[TRAVELER]],[2]!Table1[TRAVELER],0)),K5881,"Shipped")</f>
        <v>0</v>
      </c>
      <c r="L5881" s="76">
        <f ca="1">+IF(ISERROR(MATCH([2]!WORKORDER[[#This Row],[TRAVELER]],[2]!Table1[TRAVELER],0)),L5881,#REF!)</f>
        <v>0</v>
      </c>
    </row>
    <row r="5882" spans="1:12" x14ac:dyDescent="0.25">
      <c r="A5882" s="77">
        <v>717353</v>
      </c>
      <c r="B5882" s="77" t="s">
        <v>5581</v>
      </c>
      <c r="C5882" s="77">
        <v>1559</v>
      </c>
      <c r="E5882" s="76">
        <v>1053</v>
      </c>
      <c r="F5882" s="144">
        <v>13693</v>
      </c>
      <c r="G5882" s="76">
        <v>193852</v>
      </c>
      <c r="H5882" s="145">
        <v>46273</v>
      </c>
      <c r="I5882" s="76" t="s">
        <v>5592</v>
      </c>
      <c r="K5882" s="76">
        <f ca="1">+IF(ISERROR(MATCH([2]!WORKORDER[[#This Row],[TRAVELER]],[2]!Table1[TRAVELER],0)),K5882,"Shipped")</f>
        <v>0</v>
      </c>
      <c r="L5882" s="76">
        <f ca="1">+IF(ISERROR(MATCH([2]!WORKORDER[[#This Row],[TRAVELER]],[2]!Table1[TRAVELER],0)),L5882,#REF!)</f>
        <v>0</v>
      </c>
    </row>
    <row r="5883" spans="1:12" x14ac:dyDescent="0.25">
      <c r="A5883" s="77">
        <v>717354</v>
      </c>
      <c r="B5883" s="77" t="s">
        <v>5581</v>
      </c>
      <c r="C5883" s="77">
        <v>1039</v>
      </c>
      <c r="E5883" s="76">
        <v>1188</v>
      </c>
      <c r="F5883" s="144">
        <v>15449</v>
      </c>
      <c r="G5883" s="76">
        <v>193852</v>
      </c>
      <c r="H5883" s="145">
        <v>46273</v>
      </c>
      <c r="I5883" s="76" t="s">
        <v>5593</v>
      </c>
      <c r="K5883" s="76">
        <f ca="1">+IF(ISERROR(MATCH([2]!WORKORDER[[#This Row],[TRAVELER]],[2]!Table1[TRAVELER],0)),K5883,"Shipped")</f>
        <v>0</v>
      </c>
      <c r="L5883" s="76">
        <f ca="1">+IF(ISERROR(MATCH([2]!WORKORDER[[#This Row],[TRAVELER]],[2]!Table1[TRAVELER],0)),L5883,#REF!)</f>
        <v>0</v>
      </c>
    </row>
    <row r="5884" spans="1:12" x14ac:dyDescent="0.25">
      <c r="A5884" s="77">
        <v>717355</v>
      </c>
      <c r="B5884" s="77" t="s">
        <v>5581</v>
      </c>
      <c r="C5884" s="77">
        <v>1052</v>
      </c>
      <c r="E5884" s="76">
        <v>1119</v>
      </c>
      <c r="F5884" s="144">
        <v>14551</v>
      </c>
      <c r="G5884" s="76">
        <v>193852</v>
      </c>
      <c r="H5884" s="145">
        <v>46273</v>
      </c>
      <c r="I5884" s="76" t="s">
        <v>5594</v>
      </c>
      <c r="K5884" s="76">
        <f ca="1">+IF(ISERROR(MATCH([2]!WORKORDER[[#This Row],[TRAVELER]],[2]!Table1[TRAVELER],0)),K5884,"Shipped")</f>
        <v>0</v>
      </c>
      <c r="L5884" s="76">
        <f ca="1">+IF(ISERROR(MATCH([2]!WORKORDER[[#This Row],[TRAVELER]],[2]!Table1[TRAVELER],0)),L5884,#REF!)</f>
        <v>0</v>
      </c>
    </row>
    <row r="5885" spans="1:12" x14ac:dyDescent="0.25">
      <c r="A5885" s="77">
        <v>717356</v>
      </c>
      <c r="B5885" s="77" t="s">
        <v>5581</v>
      </c>
      <c r="C5885" s="77">
        <v>1816</v>
      </c>
      <c r="E5885" s="76">
        <v>1138</v>
      </c>
      <c r="F5885" s="144">
        <v>14798</v>
      </c>
      <c r="G5885" s="76">
        <v>193852</v>
      </c>
      <c r="H5885" s="145">
        <v>46273</v>
      </c>
      <c r="I5885" s="76" t="s">
        <v>5595</v>
      </c>
      <c r="K5885" s="76">
        <f ca="1">+IF(ISERROR(MATCH([2]!WORKORDER[[#This Row],[TRAVELER]],[2]!Table1[TRAVELER],0)),K5885,"Shipped")</f>
        <v>0</v>
      </c>
      <c r="L5885" s="76">
        <f ca="1">+IF(ISERROR(MATCH([2]!WORKORDER[[#This Row],[TRAVELER]],[2]!Table1[TRAVELER],0)),L5885,#REF!)</f>
        <v>0</v>
      </c>
    </row>
    <row r="5886" spans="1:12" x14ac:dyDescent="0.25">
      <c r="A5886" s="77">
        <v>717359</v>
      </c>
      <c r="B5886" s="77" t="s">
        <v>5581</v>
      </c>
      <c r="C5886" s="77">
        <v>794</v>
      </c>
      <c r="E5886" s="76">
        <v>1112</v>
      </c>
      <c r="F5886" s="144">
        <v>14460</v>
      </c>
      <c r="G5886" s="76">
        <v>193852</v>
      </c>
      <c r="H5886" s="145">
        <v>46273</v>
      </c>
      <c r="I5886" s="76" t="s">
        <v>5596</v>
      </c>
      <c r="K5886" s="76">
        <f ca="1">+IF(ISERROR(MATCH([2]!WORKORDER[[#This Row],[TRAVELER]],[2]!Table1[TRAVELER],0)),K5886,"Shipped")</f>
        <v>0</v>
      </c>
      <c r="L5886" s="76">
        <f ca="1">+IF(ISERROR(MATCH([2]!WORKORDER[[#This Row],[TRAVELER]],[2]!Table1[TRAVELER],0)),L5886,#REF!)</f>
        <v>0</v>
      </c>
    </row>
    <row r="5887" spans="1:12" x14ac:dyDescent="0.25">
      <c r="A5887" s="77">
        <v>717360</v>
      </c>
      <c r="B5887" s="77" t="s">
        <v>5581</v>
      </c>
      <c r="C5887" s="77">
        <v>1815</v>
      </c>
      <c r="E5887" s="76">
        <v>1179</v>
      </c>
      <c r="F5887" s="144">
        <v>15332</v>
      </c>
      <c r="G5887" s="76">
        <v>193852</v>
      </c>
      <c r="H5887" s="145">
        <v>46273</v>
      </c>
      <c r="I5887" s="76" t="s">
        <v>5597</v>
      </c>
      <c r="K5887" s="76">
        <f ca="1">+IF(ISERROR(MATCH([2]!WORKORDER[[#This Row],[TRAVELER]],[2]!Table1[TRAVELER],0)),K5887,"Shipped")</f>
        <v>0</v>
      </c>
      <c r="L5887" s="76">
        <f ca="1">+IF(ISERROR(MATCH([2]!WORKORDER[[#This Row],[TRAVELER]],[2]!Table1[TRAVELER],0)),L5887,#REF!)</f>
        <v>0</v>
      </c>
    </row>
    <row r="5888" spans="1:12" x14ac:dyDescent="0.25">
      <c r="A5888" s="77">
        <v>717363</v>
      </c>
      <c r="B5888" s="77" t="s">
        <v>5581</v>
      </c>
      <c r="C5888" s="77">
        <v>1555</v>
      </c>
      <c r="E5888" s="76">
        <v>1152</v>
      </c>
      <c r="F5888" s="144">
        <v>14980</v>
      </c>
      <c r="G5888" s="76">
        <v>193852</v>
      </c>
      <c r="H5888" s="145">
        <v>46273</v>
      </c>
      <c r="I5888" s="76" t="s">
        <v>5598</v>
      </c>
      <c r="K5888" s="76">
        <f ca="1">+IF(ISERROR(MATCH([2]!WORKORDER[[#This Row],[TRAVELER]],[2]!Table1[TRAVELER],0)),K5888,"Shipped")</f>
        <v>0</v>
      </c>
      <c r="L5888" s="76">
        <f ca="1">+IF(ISERROR(MATCH([2]!WORKORDER[[#This Row],[TRAVELER]],[2]!Table1[TRAVELER],0)),L5888,#REF!)</f>
        <v>0</v>
      </c>
    </row>
    <row r="5889" spans="1:12" x14ac:dyDescent="0.25">
      <c r="A5889" s="77">
        <v>717364</v>
      </c>
      <c r="B5889" s="77" t="s">
        <v>5581</v>
      </c>
      <c r="C5889" s="77">
        <v>306</v>
      </c>
      <c r="E5889" s="76">
        <v>1064</v>
      </c>
      <c r="F5889" s="144">
        <v>13836</v>
      </c>
      <c r="G5889" s="76">
        <v>193852</v>
      </c>
      <c r="H5889" s="145">
        <v>46273</v>
      </c>
      <c r="I5889" s="76" t="s">
        <v>5599</v>
      </c>
      <c r="K5889" s="76">
        <f ca="1">+IF(ISERROR(MATCH([2]!WORKORDER[[#This Row],[TRAVELER]],[2]!Table1[TRAVELER],0)),K5889,"Shipped")</f>
        <v>0</v>
      </c>
      <c r="L5889" s="76">
        <f ca="1">+IF(ISERROR(MATCH([2]!WORKORDER[[#This Row],[TRAVELER]],[2]!Table1[TRAVELER],0)),L5889,#REF!)</f>
        <v>0</v>
      </c>
    </row>
    <row r="5890" spans="1:12" x14ac:dyDescent="0.25">
      <c r="A5890" s="77">
        <v>717365</v>
      </c>
      <c r="B5890" s="77" t="s">
        <v>5581</v>
      </c>
      <c r="C5890" s="77">
        <v>1038</v>
      </c>
      <c r="E5890" s="76">
        <v>1152</v>
      </c>
      <c r="F5890" s="144">
        <v>14980</v>
      </c>
      <c r="G5890" s="76">
        <v>193852</v>
      </c>
      <c r="H5890" s="145">
        <v>46273</v>
      </c>
      <c r="I5890" s="76" t="s">
        <v>5600</v>
      </c>
      <c r="K5890" s="76">
        <f ca="1">+IF(ISERROR(MATCH([2]!WORKORDER[[#This Row],[TRAVELER]],[2]!Table1[TRAVELER],0)),K5890,"Shipped")</f>
        <v>0</v>
      </c>
      <c r="L5890" s="76">
        <f ca="1">+IF(ISERROR(MATCH([2]!WORKORDER[[#This Row],[TRAVELER]],[2]!Table1[TRAVELER],0)),L5890,#REF!)</f>
        <v>0</v>
      </c>
    </row>
    <row r="5891" spans="1:12" x14ac:dyDescent="0.25">
      <c r="A5891" s="77">
        <v>717367</v>
      </c>
      <c r="B5891" s="77" t="s">
        <v>5581</v>
      </c>
      <c r="C5891" s="77">
        <v>1082</v>
      </c>
      <c r="E5891" s="76">
        <v>1104</v>
      </c>
      <c r="F5891" s="144">
        <v>14356</v>
      </c>
      <c r="G5891" s="76">
        <v>193852</v>
      </c>
      <c r="H5891" s="145">
        <v>46273</v>
      </c>
      <c r="I5891" s="76" t="s">
        <v>5601</v>
      </c>
      <c r="K5891" s="76">
        <f ca="1">+IF(ISERROR(MATCH([2]!WORKORDER[[#This Row],[TRAVELER]],[2]!Table1[TRAVELER],0)),K5891,"Shipped")</f>
        <v>0</v>
      </c>
      <c r="L5891" s="76">
        <f ca="1">+IF(ISERROR(MATCH([2]!WORKORDER[[#This Row],[TRAVELER]],[2]!Table1[TRAVELER],0)),L5891,#REF!)</f>
        <v>0</v>
      </c>
    </row>
    <row r="5892" spans="1:12" x14ac:dyDescent="0.25">
      <c r="A5892" s="77">
        <v>717368</v>
      </c>
      <c r="B5892" s="77" t="s">
        <v>5581</v>
      </c>
      <c r="C5892" s="77">
        <v>346</v>
      </c>
      <c r="E5892" s="76">
        <v>1145</v>
      </c>
      <c r="F5892" s="144">
        <v>14889</v>
      </c>
      <c r="G5892" s="76">
        <v>193852</v>
      </c>
      <c r="H5892" s="145">
        <v>46273</v>
      </c>
      <c r="I5892" s="76" t="s">
        <v>5602</v>
      </c>
      <c r="K5892" s="76">
        <f ca="1">+IF(ISERROR(MATCH([2]!WORKORDER[[#This Row],[TRAVELER]],[2]!Table1[TRAVELER],0)),K5892,"Shipped")</f>
        <v>0</v>
      </c>
      <c r="L5892" s="76">
        <f ca="1">+IF(ISERROR(MATCH([2]!WORKORDER[[#This Row],[TRAVELER]],[2]!Table1[TRAVELER],0)),L5892,#REF!)</f>
        <v>0</v>
      </c>
    </row>
    <row r="5893" spans="1:12" x14ac:dyDescent="0.25">
      <c r="A5893" s="77">
        <v>717370</v>
      </c>
      <c r="B5893" s="77" t="s">
        <v>5603</v>
      </c>
      <c r="C5893" s="77">
        <v>288</v>
      </c>
      <c r="E5893" s="76">
        <v>1198</v>
      </c>
      <c r="F5893" s="144">
        <v>44701</v>
      </c>
      <c r="G5893" s="76">
        <v>193852</v>
      </c>
      <c r="H5893" s="145">
        <v>46273</v>
      </c>
      <c r="I5893" s="76" t="s">
        <v>5604</v>
      </c>
      <c r="K5893" s="76">
        <f ca="1">+IF(ISERROR(MATCH([2]!WORKORDER[[#This Row],[TRAVELER]],[2]!Table1[TRAVELER],0)),K5893,"Shipped")</f>
        <v>0</v>
      </c>
      <c r="L5893" s="76">
        <f ca="1">+IF(ISERROR(MATCH([2]!WORKORDER[[#This Row],[TRAVELER]],[2]!Table1[TRAVELER],0)),L5893,#REF!)</f>
        <v>0</v>
      </c>
    </row>
    <row r="5894" spans="1:12" x14ac:dyDescent="0.25">
      <c r="A5894" s="77">
        <v>717373</v>
      </c>
      <c r="B5894" s="77" t="s">
        <v>5603</v>
      </c>
      <c r="C5894" s="77">
        <v>951</v>
      </c>
      <c r="E5894" s="76">
        <v>1236</v>
      </c>
      <c r="F5894" s="144">
        <v>46119</v>
      </c>
      <c r="G5894" s="76">
        <v>193852</v>
      </c>
      <c r="H5894" s="145">
        <v>46273</v>
      </c>
      <c r="I5894" s="76" t="s">
        <v>5605</v>
      </c>
      <c r="K5894" s="76">
        <f ca="1">+IF(ISERROR(MATCH([2]!WORKORDER[[#This Row],[TRAVELER]],[2]!Table1[TRAVELER],0)),K5894,"Shipped")</f>
        <v>0</v>
      </c>
      <c r="L5894" s="76">
        <f ca="1">+IF(ISERROR(MATCH([2]!WORKORDER[[#This Row],[TRAVELER]],[2]!Table1[TRAVELER],0)),L5894,#REF!)</f>
        <v>0</v>
      </c>
    </row>
    <row r="5895" spans="1:12" x14ac:dyDescent="0.25">
      <c r="A5895" s="77">
        <v>717374</v>
      </c>
      <c r="B5895" s="77" t="s">
        <v>5603</v>
      </c>
      <c r="C5895" s="77">
        <v>765</v>
      </c>
      <c r="E5895" s="76">
        <v>1038</v>
      </c>
      <c r="F5895" s="144">
        <v>38731</v>
      </c>
      <c r="G5895" s="76">
        <v>193852</v>
      </c>
      <c r="H5895" s="145">
        <v>46273</v>
      </c>
      <c r="I5895" s="76" t="s">
        <v>5606</v>
      </c>
      <c r="K5895" s="76">
        <f ca="1">+IF(ISERROR(MATCH([2]!WORKORDER[[#This Row],[TRAVELER]],[2]!Table1[TRAVELER],0)),K5895,"Shipped")</f>
        <v>0</v>
      </c>
      <c r="L5895" s="76">
        <f ca="1">+IF(ISERROR(MATCH([2]!WORKORDER[[#This Row],[TRAVELER]],[2]!Table1[TRAVELER],0)),L5895,#REF!)</f>
        <v>0</v>
      </c>
    </row>
    <row r="5896" spans="1:12" x14ac:dyDescent="0.25">
      <c r="A5896" s="77">
        <v>717375</v>
      </c>
      <c r="B5896" s="77" t="s">
        <v>5603</v>
      </c>
      <c r="C5896" s="77">
        <v>494</v>
      </c>
      <c r="E5896" s="76">
        <v>1201</v>
      </c>
      <c r="F5896" s="144">
        <v>44813</v>
      </c>
      <c r="G5896" s="76">
        <v>193852</v>
      </c>
      <c r="H5896" s="145">
        <v>46273</v>
      </c>
      <c r="I5896" s="76" t="s">
        <v>5607</v>
      </c>
      <c r="K5896" s="76">
        <f ca="1">+IF(ISERROR(MATCH([2]!WORKORDER[[#This Row],[TRAVELER]],[2]!Table1[TRAVELER],0)),K5896,"Shipped")</f>
        <v>0</v>
      </c>
      <c r="L5896" s="76">
        <f ca="1">+IF(ISERROR(MATCH([2]!WORKORDER[[#This Row],[TRAVELER]],[2]!Table1[TRAVELER],0)),L5896,#REF!)</f>
        <v>0</v>
      </c>
    </row>
    <row r="5897" spans="1:12" x14ac:dyDescent="0.25">
      <c r="A5897" s="77">
        <v>717376</v>
      </c>
      <c r="B5897" s="77" t="s">
        <v>5603</v>
      </c>
      <c r="C5897" s="77">
        <v>243</v>
      </c>
      <c r="E5897" s="76">
        <v>1129</v>
      </c>
      <c r="F5897" s="144">
        <v>42127</v>
      </c>
      <c r="G5897" s="76">
        <v>193852</v>
      </c>
      <c r="H5897" s="145">
        <v>46273</v>
      </c>
      <c r="I5897" s="76" t="s">
        <v>5608</v>
      </c>
      <c r="K5897" s="76">
        <f ca="1">+IF(ISERROR(MATCH([2]!WORKORDER[[#This Row],[TRAVELER]],[2]!Table1[TRAVELER],0)),K5897,"Shipped")</f>
        <v>0</v>
      </c>
      <c r="L5897" s="76">
        <f ca="1">+IF(ISERROR(MATCH([2]!WORKORDER[[#This Row],[TRAVELER]],[2]!Table1[TRAVELER],0)),L5897,#REF!)</f>
        <v>0</v>
      </c>
    </row>
    <row r="5898" spans="1:12" x14ac:dyDescent="0.25">
      <c r="A5898" s="138">
        <v>714250</v>
      </c>
      <c r="B5898" s="138" t="s">
        <v>5668</v>
      </c>
      <c r="C5898" s="138">
        <v>730</v>
      </c>
      <c r="D5898" s="138"/>
      <c r="E5898" s="139">
        <v>719</v>
      </c>
      <c r="F5898" s="140">
        <v>4712</v>
      </c>
      <c r="G5898" s="141">
        <v>193890</v>
      </c>
      <c r="H5898" s="142">
        <v>46274</v>
      </c>
      <c r="I5898" s="143" t="s">
        <v>5669</v>
      </c>
      <c r="J5898" s="138"/>
      <c r="K5898" s="138">
        <f ca="1">IF(ISERROR(MATCH([1]!WORKORDER[[#This Row],[TRAVELER]],[1]!Table1[TRAVELER],0)),K5898,"Shipped")</f>
        <v>0</v>
      </c>
      <c r="L5898" s="138">
        <f ca="1">+IF(ISERROR(MATCH([2]!WORKORDER[[#This Row],[TRAVELER]],[2]!Table1[TRAVELER],0)),L5898,#REF!)</f>
        <v>0</v>
      </c>
    </row>
    <row r="5899" spans="1:12" x14ac:dyDescent="0.25">
      <c r="A5899" s="138">
        <v>714254</v>
      </c>
      <c r="B5899" s="138" t="s">
        <v>5668</v>
      </c>
      <c r="C5899" s="138">
        <v>776</v>
      </c>
      <c r="D5899" s="138"/>
      <c r="E5899" s="139">
        <v>948</v>
      </c>
      <c r="F5899" s="140">
        <v>6212</v>
      </c>
      <c r="G5899" s="141">
        <v>193890</v>
      </c>
      <c r="H5899" s="142">
        <v>46274</v>
      </c>
      <c r="I5899" s="143" t="s">
        <v>5670</v>
      </c>
      <c r="J5899" s="138"/>
      <c r="K5899" s="138">
        <f ca="1">IF(ISERROR(MATCH([1]!WORKORDER[[#This Row],[TRAVELER]],[1]!Table1[TRAVELER],0)),K5899,"Shipped")</f>
        <v>0</v>
      </c>
      <c r="L5899" s="138">
        <f ca="1">+IF(ISERROR(MATCH([2]!WORKORDER[[#This Row],[TRAVELER]],[2]!Table1[TRAVELER],0)),L5899,#REF!)</f>
        <v>0</v>
      </c>
    </row>
    <row r="5900" spans="1:12" x14ac:dyDescent="0.25">
      <c r="A5900" s="138">
        <v>714255</v>
      </c>
      <c r="B5900" s="138" t="s">
        <v>5668</v>
      </c>
      <c r="C5900" s="138">
        <v>1573</v>
      </c>
      <c r="D5900" s="138"/>
      <c r="E5900" s="139">
        <v>887</v>
      </c>
      <c r="F5900" s="140">
        <v>5813</v>
      </c>
      <c r="G5900" s="141">
        <v>193890</v>
      </c>
      <c r="H5900" s="142">
        <v>46274</v>
      </c>
      <c r="I5900" s="143" t="s">
        <v>5671</v>
      </c>
      <c r="J5900" s="138"/>
      <c r="K5900" s="138">
        <f ca="1">IF(ISERROR(MATCH([1]!WORKORDER[[#This Row],[TRAVELER]],[1]!Table1[TRAVELER],0)),K5900,"Shipped")</f>
        <v>0</v>
      </c>
      <c r="L5900" s="138">
        <f ca="1">+IF(ISERROR(MATCH([2]!WORKORDER[[#This Row],[TRAVELER]],[2]!Table1[TRAVELER],0)),L5900,#REF!)</f>
        <v>0</v>
      </c>
    </row>
    <row r="5901" spans="1:12" x14ac:dyDescent="0.25">
      <c r="A5901" s="138">
        <v>714432</v>
      </c>
      <c r="B5901" s="138" t="s">
        <v>5672</v>
      </c>
      <c r="C5901" s="138">
        <v>1100</v>
      </c>
      <c r="D5901" s="138"/>
      <c r="E5901" s="139">
        <v>1121</v>
      </c>
      <c r="F5901" s="140">
        <v>48319</v>
      </c>
      <c r="G5901" s="141">
        <v>193890</v>
      </c>
      <c r="H5901" s="142">
        <v>46274</v>
      </c>
      <c r="I5901" s="143" t="s">
        <v>5673</v>
      </c>
      <c r="J5901" s="138"/>
      <c r="K5901" s="138">
        <f ca="1">IF(ISERROR(MATCH([1]!WORKORDER[[#This Row],[TRAVELER]],[1]!Table1[TRAVELER],0)),K5901,"Shipped")</f>
        <v>0</v>
      </c>
      <c r="L5901" s="138">
        <f ca="1">+IF(ISERROR(MATCH([2]!WORKORDER[[#This Row],[TRAVELER]],[2]!Table1[TRAVELER],0)),L5901,#REF!)</f>
        <v>0</v>
      </c>
    </row>
    <row r="5902" spans="1:12" x14ac:dyDescent="0.25">
      <c r="A5902" s="138">
        <v>714433</v>
      </c>
      <c r="B5902" s="138" t="s">
        <v>5672</v>
      </c>
      <c r="C5902" s="138">
        <v>196</v>
      </c>
      <c r="D5902" s="138"/>
      <c r="E5902" s="139">
        <v>976</v>
      </c>
      <c r="F5902" s="140">
        <v>42069</v>
      </c>
      <c r="G5902" s="141">
        <v>193890</v>
      </c>
      <c r="H5902" s="142">
        <v>46274</v>
      </c>
      <c r="I5902" s="143" t="s">
        <v>5674</v>
      </c>
      <c r="J5902" s="138"/>
      <c r="K5902" s="138">
        <f ca="1">IF(ISERROR(MATCH([1]!WORKORDER[[#This Row],[TRAVELER]],[1]!Table1[TRAVELER],0)),K5902,"Shipped")</f>
        <v>0</v>
      </c>
      <c r="L5902" s="138">
        <f ca="1">+IF(ISERROR(MATCH([2]!WORKORDER[[#This Row],[TRAVELER]],[2]!Table1[TRAVELER],0)),L5902,#REF!)</f>
        <v>0</v>
      </c>
    </row>
    <row r="5903" spans="1:12" x14ac:dyDescent="0.25">
      <c r="A5903" s="138">
        <v>714522</v>
      </c>
      <c r="B5903" s="138" t="s">
        <v>5672</v>
      </c>
      <c r="C5903" s="138">
        <v>1683</v>
      </c>
      <c r="D5903" s="138"/>
      <c r="E5903" s="139">
        <v>1082</v>
      </c>
      <c r="F5903" s="140">
        <v>46638</v>
      </c>
      <c r="G5903" s="141">
        <v>193890</v>
      </c>
      <c r="H5903" s="142">
        <v>46274</v>
      </c>
      <c r="I5903" s="143" t="s">
        <v>5675</v>
      </c>
      <c r="J5903" s="138"/>
      <c r="K5903" s="138">
        <f ca="1">IF(ISERROR(MATCH([1]!WORKORDER[[#This Row],[TRAVELER]],[1]!Table1[TRAVELER],0)),K5903,"Shipped")</f>
        <v>0</v>
      </c>
      <c r="L5903" s="138">
        <f ca="1">+IF(ISERROR(MATCH([2]!WORKORDER[[#This Row],[TRAVELER]],[2]!Table1[TRAVELER],0)),L5903,#REF!)</f>
        <v>0</v>
      </c>
    </row>
    <row r="5904" spans="1:12" x14ac:dyDescent="0.25">
      <c r="A5904" s="138">
        <v>714610</v>
      </c>
      <c r="B5904" s="138" t="s">
        <v>5676</v>
      </c>
      <c r="C5904" s="138">
        <v>707</v>
      </c>
      <c r="D5904" s="138"/>
      <c r="E5904" s="139">
        <v>700</v>
      </c>
      <c r="F5904" s="140">
        <v>4755</v>
      </c>
      <c r="G5904" s="141">
        <v>193890</v>
      </c>
      <c r="H5904" s="142">
        <v>46274</v>
      </c>
      <c r="I5904" s="143" t="s">
        <v>5677</v>
      </c>
      <c r="J5904" s="138"/>
      <c r="K5904" s="138">
        <f ca="1">IF(ISERROR(MATCH([1]!WORKORDER[[#This Row],[TRAVELER]],[1]!Table1[TRAVELER],0)),K5904,"Shipped")</f>
        <v>0</v>
      </c>
      <c r="L5904" s="138">
        <f ca="1">+IF(ISERROR(MATCH([2]!WORKORDER[[#This Row],[TRAVELER]],[2]!Table1[TRAVELER],0)),L5904,#REF!)</f>
        <v>0</v>
      </c>
    </row>
    <row r="5905" spans="1:12" x14ac:dyDescent="0.25">
      <c r="A5905" s="138">
        <v>714611</v>
      </c>
      <c r="B5905" s="138" t="s">
        <v>5676</v>
      </c>
      <c r="C5905" s="138">
        <v>1079</v>
      </c>
      <c r="D5905" s="138"/>
      <c r="E5905" s="139">
        <v>683</v>
      </c>
      <c r="F5905" s="140">
        <v>4640</v>
      </c>
      <c r="G5905" s="141">
        <v>193890</v>
      </c>
      <c r="H5905" s="142">
        <v>46274</v>
      </c>
      <c r="I5905" s="143" t="s">
        <v>5678</v>
      </c>
      <c r="J5905" s="138"/>
      <c r="K5905" s="138">
        <f ca="1">IF(ISERROR(MATCH([1]!WORKORDER[[#This Row],[TRAVELER]],[1]!Table1[TRAVELER],0)),K5905,"Shipped")</f>
        <v>0</v>
      </c>
      <c r="L5905" s="138">
        <f ca="1">+IF(ISERROR(MATCH([2]!WORKORDER[[#This Row],[TRAVELER]],[2]!Table1[TRAVELER],0)),L5905,#REF!)</f>
        <v>0</v>
      </c>
    </row>
    <row r="5906" spans="1:12" x14ac:dyDescent="0.25">
      <c r="A5906" s="138">
        <v>715814</v>
      </c>
      <c r="B5906" s="138" t="s">
        <v>5679</v>
      </c>
      <c r="C5906" s="138">
        <v>165</v>
      </c>
      <c r="D5906" s="138"/>
      <c r="E5906" s="139">
        <v>1091</v>
      </c>
      <c r="F5906" s="140">
        <v>134691</v>
      </c>
      <c r="G5906" s="141">
        <v>193890</v>
      </c>
      <c r="H5906" s="142">
        <v>46274</v>
      </c>
      <c r="I5906" s="143" t="s">
        <v>5680</v>
      </c>
      <c r="J5906" s="138"/>
      <c r="K5906" s="138">
        <f ca="1">IF(ISERROR(MATCH([1]!WORKORDER[[#This Row],[TRAVELER]],[1]!Table1[TRAVELER],0)),K5906,"Shipped")</f>
        <v>0</v>
      </c>
      <c r="L5906" s="138">
        <f ca="1">+IF(ISERROR(MATCH([2]!WORKORDER[[#This Row],[TRAVELER]],[2]!Table1[TRAVELER],0)),L5906,#REF!)</f>
        <v>0</v>
      </c>
    </row>
    <row r="5907" spans="1:12" x14ac:dyDescent="0.25">
      <c r="A5907" s="138">
        <v>715815</v>
      </c>
      <c r="B5907" s="138" t="s">
        <v>5679</v>
      </c>
      <c r="C5907" s="138">
        <v>1644</v>
      </c>
      <c r="D5907" s="138"/>
      <c r="E5907" s="139">
        <v>922</v>
      </c>
      <c r="F5907" s="140">
        <v>113827</v>
      </c>
      <c r="G5907" s="141">
        <v>193890</v>
      </c>
      <c r="H5907" s="142">
        <v>46274</v>
      </c>
      <c r="I5907" s="143" t="s">
        <v>5681</v>
      </c>
      <c r="J5907" s="138"/>
      <c r="K5907" s="138">
        <f ca="1">IF(ISERROR(MATCH([1]!WORKORDER[[#This Row],[TRAVELER]],[1]!Table1[TRAVELER],0)),K5907,"Shipped")</f>
        <v>0</v>
      </c>
      <c r="L5907" s="138">
        <f ca="1">+IF(ISERROR(MATCH([2]!WORKORDER[[#This Row],[TRAVELER]],[2]!Table1[TRAVELER],0)),L5907,#REF!)</f>
        <v>0</v>
      </c>
    </row>
    <row r="5908" spans="1:12" x14ac:dyDescent="0.25">
      <c r="A5908" s="138">
        <v>716741</v>
      </c>
      <c r="B5908" s="138" t="s">
        <v>5682</v>
      </c>
      <c r="C5908" s="138">
        <v>1633</v>
      </c>
      <c r="D5908" s="138"/>
      <c r="E5908" s="139">
        <v>1182</v>
      </c>
      <c r="F5908" s="140">
        <v>7510</v>
      </c>
      <c r="G5908" s="141">
        <v>193890</v>
      </c>
      <c r="H5908" s="142">
        <v>46274</v>
      </c>
      <c r="I5908" s="143" t="s">
        <v>5683</v>
      </c>
      <c r="J5908" s="138"/>
      <c r="K5908" s="138">
        <f ca="1">IF(ISERROR(MATCH([1]!WORKORDER[[#This Row],[TRAVELER]],[1]!Table1[TRAVELER],0)),K5908,"Shipped")</f>
        <v>0</v>
      </c>
      <c r="L5908" s="138">
        <f ca="1">+IF(ISERROR(MATCH([2]!WORKORDER[[#This Row],[TRAVELER]],[2]!Table1[TRAVELER],0)),L5908,#REF!)</f>
        <v>0</v>
      </c>
    </row>
    <row r="5909" spans="1:12" x14ac:dyDescent="0.25">
      <c r="A5909" s="138">
        <v>716742</v>
      </c>
      <c r="B5909" s="138" t="s">
        <v>5682</v>
      </c>
      <c r="C5909" s="138">
        <v>658</v>
      </c>
      <c r="D5909" s="138"/>
      <c r="E5909" s="139">
        <v>1049</v>
      </c>
      <c r="F5909" s="140">
        <v>6665</v>
      </c>
      <c r="G5909" s="141">
        <v>193890</v>
      </c>
      <c r="H5909" s="142">
        <v>46274</v>
      </c>
      <c r="I5909" s="143" t="s">
        <v>5684</v>
      </c>
      <c r="J5909" s="138"/>
      <c r="K5909" s="138">
        <f ca="1">IF(ISERROR(MATCH([1]!WORKORDER[[#This Row],[TRAVELER]],[1]!Table1[TRAVELER],0)),K5909,"Shipped")</f>
        <v>0</v>
      </c>
      <c r="L5909" s="138">
        <f ca="1">+IF(ISERROR(MATCH([2]!WORKORDER[[#This Row],[TRAVELER]],[2]!Table1[TRAVELER],0)),L5909,#REF!)</f>
        <v>0</v>
      </c>
    </row>
    <row r="5910" spans="1:12" x14ac:dyDescent="0.25">
      <c r="A5910" s="138">
        <v>717286</v>
      </c>
      <c r="B5910" s="138" t="s">
        <v>1035</v>
      </c>
      <c r="C5910" s="138">
        <v>1629</v>
      </c>
      <c r="D5910" s="138"/>
      <c r="E5910" s="139">
        <v>1081</v>
      </c>
      <c r="F5910" s="140">
        <v>70195</v>
      </c>
      <c r="G5910" s="141">
        <v>193890</v>
      </c>
      <c r="H5910" s="142">
        <v>46274</v>
      </c>
      <c r="I5910" s="143" t="s">
        <v>5685</v>
      </c>
      <c r="J5910" s="138"/>
      <c r="K5910" s="138">
        <f ca="1">IF(ISERROR(MATCH([1]!WORKORDER[[#This Row],[TRAVELER]],[1]!Table1[TRAVELER],0)),K5910,"Shipped")</f>
        <v>0</v>
      </c>
      <c r="L5910" s="138">
        <f ca="1">+IF(ISERROR(MATCH([2]!WORKORDER[[#This Row],[TRAVELER]],[2]!Table1[TRAVELER],0)),L5910,#REF!)</f>
        <v>0</v>
      </c>
    </row>
    <row r="5911" spans="1:12" x14ac:dyDescent="0.25">
      <c r="A5911" s="138">
        <v>717290</v>
      </c>
      <c r="B5911" s="138" t="s">
        <v>1035</v>
      </c>
      <c r="C5911" s="138">
        <v>489</v>
      </c>
      <c r="D5911" s="138"/>
      <c r="E5911" s="139">
        <v>1219</v>
      </c>
      <c r="F5911" s="140">
        <v>79156</v>
      </c>
      <c r="G5911" s="141">
        <v>193890</v>
      </c>
      <c r="H5911" s="142">
        <v>46274</v>
      </c>
      <c r="I5911" s="143" t="s">
        <v>5686</v>
      </c>
      <c r="J5911" s="138"/>
      <c r="K5911" s="138">
        <f ca="1">IF(ISERROR(MATCH([1]!WORKORDER[[#This Row],[TRAVELER]],[1]!Table1[TRAVELER],0)),K5911,"Shipped")</f>
        <v>0</v>
      </c>
      <c r="L5911" s="138">
        <f ca="1">+IF(ISERROR(MATCH([2]!WORKORDER[[#This Row],[TRAVELER]],[2]!Table1[TRAVELER],0)),L5911,#REF!)</f>
        <v>0</v>
      </c>
    </row>
    <row r="5912" spans="1:12" x14ac:dyDescent="0.25">
      <c r="A5912" s="138">
        <v>717528</v>
      </c>
      <c r="B5912" s="138" t="s">
        <v>5687</v>
      </c>
      <c r="C5912" s="138">
        <v>1669</v>
      </c>
      <c r="D5912" s="138"/>
      <c r="E5912" s="139">
        <v>903</v>
      </c>
      <c r="F5912" s="140">
        <v>36411</v>
      </c>
      <c r="G5912" s="141">
        <v>193890</v>
      </c>
      <c r="H5912" s="142">
        <v>46274</v>
      </c>
      <c r="I5912" s="143" t="s">
        <v>5688</v>
      </c>
      <c r="J5912" s="138"/>
      <c r="K5912" s="138">
        <f ca="1">IF(ISERROR(MATCH([1]!WORKORDER[[#This Row],[TRAVELER]],[1]!Table1[TRAVELER],0)),K5912,"Shipped")</f>
        <v>0</v>
      </c>
      <c r="L5912" s="138">
        <f ca="1">+IF(ISERROR(MATCH([2]!WORKORDER[[#This Row],[TRAVELER]],[2]!Table1[TRAVELER],0)),L5912,#REF!)</f>
        <v>0</v>
      </c>
    </row>
    <row r="5913" spans="1:12" x14ac:dyDescent="0.25">
      <c r="A5913" s="138">
        <v>717547</v>
      </c>
      <c r="B5913" s="138" t="s">
        <v>5689</v>
      </c>
      <c r="C5913" s="138">
        <v>682</v>
      </c>
      <c r="D5913" s="138"/>
      <c r="E5913" s="139">
        <v>1075</v>
      </c>
      <c r="F5913" s="140">
        <v>41188</v>
      </c>
      <c r="G5913" s="141">
        <v>193890</v>
      </c>
      <c r="H5913" s="142">
        <v>46274</v>
      </c>
      <c r="I5913" s="143" t="s">
        <v>5690</v>
      </c>
      <c r="J5913" s="138"/>
      <c r="K5913" s="138">
        <f ca="1">IF(ISERROR(MATCH([1]!WORKORDER[[#This Row],[TRAVELER]],[1]!Table1[TRAVELER],0)),K5913,"Shipped")</f>
        <v>0</v>
      </c>
      <c r="L5913" s="138">
        <f ca="1">+IF(ISERROR(MATCH([2]!WORKORDER[[#This Row],[TRAVELER]],[2]!Table1[TRAVELER],0)),L5913,#REF!)</f>
        <v>0</v>
      </c>
    </row>
    <row r="5914" spans="1:12" x14ac:dyDescent="0.25">
      <c r="A5914" s="138">
        <v>717548</v>
      </c>
      <c r="B5914" s="138" t="s">
        <v>998</v>
      </c>
      <c r="C5914" s="138">
        <v>1718</v>
      </c>
      <c r="D5914" s="138"/>
      <c r="E5914" s="139">
        <v>1070</v>
      </c>
      <c r="F5914" s="140">
        <v>40996</v>
      </c>
      <c r="G5914" s="141">
        <v>193890</v>
      </c>
      <c r="H5914" s="142">
        <v>46274</v>
      </c>
      <c r="I5914" s="143" t="s">
        <v>5691</v>
      </c>
      <c r="J5914" s="138"/>
      <c r="K5914" s="138">
        <f ca="1">IF(ISERROR(MATCH([1]!WORKORDER[[#This Row],[TRAVELER]],[1]!Table1[TRAVELER],0)),K5914,"Shipped")</f>
        <v>0</v>
      </c>
      <c r="L5914" s="138">
        <f ca="1">+IF(ISERROR(MATCH([2]!WORKORDER[[#This Row],[TRAVELER]],[2]!Table1[TRAVELER],0)),L5914,#REF!)</f>
        <v>0</v>
      </c>
    </row>
    <row r="5915" spans="1:12" x14ac:dyDescent="0.25">
      <c r="A5915" s="138">
        <v>717559</v>
      </c>
      <c r="B5915" s="138" t="s">
        <v>1035</v>
      </c>
      <c r="C5915" s="138">
        <v>946</v>
      </c>
      <c r="D5915" s="138"/>
      <c r="E5915" s="139">
        <v>1218</v>
      </c>
      <c r="F5915" s="140">
        <v>79091</v>
      </c>
      <c r="G5915" s="141">
        <v>193890</v>
      </c>
      <c r="H5915" s="142">
        <v>46274</v>
      </c>
      <c r="I5915" s="143" t="s">
        <v>5692</v>
      </c>
      <c r="J5915" s="138"/>
      <c r="K5915" s="138">
        <f ca="1">IF(ISERROR(MATCH([1]!WORKORDER[[#This Row],[TRAVELER]],[1]!Table1[TRAVELER],0)),K5915,"Shipped")</f>
        <v>0</v>
      </c>
      <c r="L5915" s="138">
        <f ca="1">+IF(ISERROR(MATCH([2]!WORKORDER[[#This Row],[TRAVELER]],[2]!Table1[TRAVELER],0)),L5915,#REF!)</f>
        <v>0</v>
      </c>
    </row>
    <row r="5916" spans="1:12" x14ac:dyDescent="0.25">
      <c r="A5916" s="138">
        <v>717562</v>
      </c>
      <c r="B5916" s="138" t="s">
        <v>1035</v>
      </c>
      <c r="C5916" s="138">
        <v>1792</v>
      </c>
      <c r="D5916" s="138"/>
      <c r="E5916" s="139">
        <v>1298</v>
      </c>
      <c r="F5916" s="140">
        <v>84286</v>
      </c>
      <c r="G5916" s="153">
        <v>193890</v>
      </c>
      <c r="H5916" s="154">
        <v>46274</v>
      </c>
      <c r="I5916" s="143" t="s">
        <v>5693</v>
      </c>
      <c r="J5916" s="138"/>
      <c r="K5916" s="138">
        <f ca="1">IF(ISERROR(MATCH([1]!WORKORDER[[#This Row],[TRAVELER]],[1]!Table1[TRAVELER],0)),K5916,"Shipped")</f>
        <v>0</v>
      </c>
      <c r="L5916" s="138">
        <f ca="1">+IF(ISERROR(MATCH([2]!WORKORDER[[#This Row],[TRAVELER]],[2]!Table1[TRAVELER],0)),L5916,#REF!)</f>
        <v>0</v>
      </c>
    </row>
    <row r="5917" spans="1:12" x14ac:dyDescent="0.25">
      <c r="A5917" s="138">
        <v>717820</v>
      </c>
      <c r="B5917" s="138" t="s">
        <v>5694</v>
      </c>
      <c r="C5917" s="138">
        <v>1373</v>
      </c>
      <c r="D5917" s="138"/>
      <c r="E5917" s="139">
        <v>154</v>
      </c>
      <c r="F5917" s="140">
        <v>5491</v>
      </c>
      <c r="G5917" s="153">
        <v>193890</v>
      </c>
      <c r="H5917" s="154">
        <v>46274</v>
      </c>
      <c r="I5917" s="143" t="s">
        <v>5695</v>
      </c>
      <c r="J5917" s="138"/>
      <c r="K5917" s="138">
        <f ca="1">IF(ISERROR(MATCH([1]!WORKORDER[[#This Row],[TRAVELER]],[1]!Table1[TRAVELER],0)),K5917,"Shipped")</f>
        <v>0</v>
      </c>
      <c r="L5917" s="138">
        <f ca="1">+IF(ISERROR(MATCH([2]!WORKORDER[[#This Row],[TRAVELER]],[2]!Table1[TRAVELER],0)),L5917,#REF!)</f>
        <v>0</v>
      </c>
    </row>
    <row r="5918" spans="1:12" x14ac:dyDescent="0.25">
      <c r="A5918" s="138">
        <v>718045</v>
      </c>
      <c r="B5918" s="138" t="s">
        <v>5696</v>
      </c>
      <c r="C5918" s="138">
        <v>409</v>
      </c>
      <c r="D5918" s="138"/>
      <c r="E5918" s="139">
        <v>994</v>
      </c>
      <c r="F5918" s="140">
        <v>64545</v>
      </c>
      <c r="G5918" s="153">
        <v>193890</v>
      </c>
      <c r="H5918" s="154">
        <v>46274</v>
      </c>
      <c r="I5918" s="143" t="s">
        <v>5697</v>
      </c>
      <c r="J5918" s="138"/>
      <c r="K5918" s="138">
        <f ca="1">IF(ISERROR(MATCH([1]!WORKORDER[[#This Row],[TRAVELER]],[1]!Table1[TRAVELER],0)),K5918,"Shipped")</f>
        <v>0</v>
      </c>
      <c r="L5918" s="138">
        <f ca="1">+IF(ISERROR(MATCH([2]!WORKORDER[[#This Row],[TRAVELER]],[2]!Table1[TRAVELER],0)),L5918,#REF!)</f>
        <v>0</v>
      </c>
    </row>
    <row r="5919" spans="1:12" x14ac:dyDescent="0.25">
      <c r="A5919" s="138">
        <v>718046</v>
      </c>
      <c r="B5919" s="138" t="s">
        <v>5696</v>
      </c>
      <c r="C5919" s="138">
        <v>846</v>
      </c>
      <c r="D5919" s="138"/>
      <c r="E5919" s="139">
        <v>912</v>
      </c>
      <c r="F5919" s="140">
        <v>59221</v>
      </c>
      <c r="G5919" s="153">
        <v>193890</v>
      </c>
      <c r="H5919" s="154">
        <v>46274</v>
      </c>
      <c r="I5919" s="143" t="s">
        <v>5698</v>
      </c>
      <c r="J5919" s="138"/>
      <c r="K5919" s="138">
        <f ca="1">IF(ISERROR(MATCH([1]!WORKORDER[[#This Row],[TRAVELER]],[1]!Table1[TRAVELER],0)),K5919,"Shipped")</f>
        <v>0</v>
      </c>
      <c r="L5919" s="138">
        <f ca="1">+IF(ISERROR(MATCH([2]!WORKORDER[[#This Row],[TRAVELER]],[2]!Table1[TRAVELER],0)),L5919,#REF!)</f>
        <v>0</v>
      </c>
    </row>
    <row r="5920" spans="1:12" x14ac:dyDescent="0.25">
      <c r="A5920" s="138">
        <v>718047</v>
      </c>
      <c r="B5920" s="138" t="s">
        <v>5699</v>
      </c>
      <c r="C5920" s="138">
        <v>523</v>
      </c>
      <c r="D5920" s="138"/>
      <c r="E5920" s="139">
        <v>947</v>
      </c>
      <c r="F5920" s="140">
        <v>52611</v>
      </c>
      <c r="G5920" s="153">
        <v>193890</v>
      </c>
      <c r="H5920" s="154">
        <v>46274</v>
      </c>
      <c r="I5920" s="143" t="s">
        <v>5692</v>
      </c>
      <c r="J5920" s="138"/>
      <c r="K5920" s="138">
        <f ca="1">IF(ISERROR(MATCH([1]!WORKORDER[[#This Row],[TRAVELER]],[1]!Table1[TRAVELER],0)),K5920,"Shipped")</f>
        <v>0</v>
      </c>
      <c r="L5920" s="138">
        <f ca="1">+IF(ISERROR(MATCH([2]!WORKORDER[[#This Row],[TRAVELER]],[2]!Table1[TRAVELER],0)),L5920,#REF!)</f>
        <v>0</v>
      </c>
    </row>
    <row r="5921" spans="1:12" x14ac:dyDescent="0.25">
      <c r="A5921" s="138">
        <v>718048</v>
      </c>
      <c r="B5921" s="138" t="s">
        <v>5699</v>
      </c>
      <c r="C5921" s="138">
        <v>1710</v>
      </c>
      <c r="D5921" s="138"/>
      <c r="E5921" s="139">
        <v>765</v>
      </c>
      <c r="F5921" s="140">
        <v>42500</v>
      </c>
      <c r="G5921" s="153">
        <v>193890</v>
      </c>
      <c r="H5921" s="154">
        <v>46274</v>
      </c>
      <c r="I5921" s="143" t="s">
        <v>5693</v>
      </c>
      <c r="J5921" s="138"/>
      <c r="K5921" s="138">
        <f ca="1">IF(ISERROR(MATCH([1]!WORKORDER[[#This Row],[TRAVELER]],[1]!Table1[TRAVELER],0)),K5921,"Shipped")</f>
        <v>0</v>
      </c>
      <c r="L5921" s="138">
        <f ca="1">+IF(ISERROR(MATCH([2]!WORKORDER[[#This Row],[TRAVELER]],[2]!Table1[TRAVELER],0)),L5921,#REF!)</f>
        <v>0</v>
      </c>
    </row>
    <row r="5922" spans="1:12" x14ac:dyDescent="0.25">
      <c r="A5922" s="138">
        <v>718049</v>
      </c>
      <c r="B5922" s="138" t="s">
        <v>5699</v>
      </c>
      <c r="C5922" s="138">
        <v>725</v>
      </c>
      <c r="D5922" s="138"/>
      <c r="E5922" s="139">
        <v>918</v>
      </c>
      <c r="F5922" s="140">
        <v>51000</v>
      </c>
      <c r="G5922" s="153">
        <v>193890</v>
      </c>
      <c r="H5922" s="154">
        <v>46274</v>
      </c>
      <c r="I5922" s="143" t="s">
        <v>5700</v>
      </c>
      <c r="J5922" s="138"/>
      <c r="K5922" s="138">
        <f ca="1">IF(ISERROR(MATCH([1]!WORKORDER[[#This Row],[TRAVELER]],[1]!Table1[TRAVELER],0)),K5922,"Shipped")</f>
        <v>0</v>
      </c>
      <c r="L5922" s="138">
        <f ca="1">+IF(ISERROR(MATCH([2]!WORKORDER[[#This Row],[TRAVELER]],[2]!Table1[TRAVELER],0)),L5922,#REF!)</f>
        <v>0</v>
      </c>
    </row>
    <row r="5923" spans="1:12" x14ac:dyDescent="0.25">
      <c r="A5923" s="138">
        <v>718052</v>
      </c>
      <c r="B5923" s="138" t="s">
        <v>5696</v>
      </c>
      <c r="C5923" s="138">
        <v>597</v>
      </c>
      <c r="D5923" s="138"/>
      <c r="E5923" s="139">
        <v>906</v>
      </c>
      <c r="F5923" s="140">
        <v>58831</v>
      </c>
      <c r="G5923" s="153">
        <v>193890</v>
      </c>
      <c r="H5923" s="154">
        <v>46274</v>
      </c>
      <c r="I5923" s="143" t="s">
        <v>5701</v>
      </c>
      <c r="J5923" s="138"/>
      <c r="K5923" s="138">
        <f ca="1">IF(ISERROR(MATCH([1]!WORKORDER[[#This Row],[TRAVELER]],[1]!Table1[TRAVELER],0)),K5923,"Shipped")</f>
        <v>0</v>
      </c>
      <c r="L5923" s="138">
        <f ca="1">+IF(ISERROR(MATCH([2]!WORKORDER[[#This Row],[TRAVELER]],[2]!Table1[TRAVELER],0)),L5923,#REF!)</f>
        <v>0</v>
      </c>
    </row>
    <row r="5924" spans="1:12" x14ac:dyDescent="0.25">
      <c r="A5924" s="138">
        <v>718055</v>
      </c>
      <c r="B5924" s="138" t="s">
        <v>5696</v>
      </c>
      <c r="C5924" s="138">
        <v>1850</v>
      </c>
      <c r="D5924" s="138"/>
      <c r="E5924" s="139">
        <v>1029</v>
      </c>
      <c r="F5924" s="140">
        <v>66818</v>
      </c>
      <c r="G5924" s="153">
        <v>193890</v>
      </c>
      <c r="H5924" s="154">
        <v>46274</v>
      </c>
      <c r="I5924" s="143" t="s">
        <v>5702</v>
      </c>
      <c r="J5924" s="138"/>
      <c r="K5924" s="138">
        <f ca="1">IF(ISERROR(MATCH([1]!WORKORDER[[#This Row],[TRAVELER]],[1]!Table1[TRAVELER],0)),K5924,"Shipped")</f>
        <v>0</v>
      </c>
      <c r="L5924" s="138">
        <f ca="1">+IF(ISERROR(MATCH([2]!WORKORDER[[#This Row],[TRAVELER]],[2]!Table1[TRAVELER],0)),L5924,#REF!)</f>
        <v>0</v>
      </c>
    </row>
    <row r="5925" spans="1:12" x14ac:dyDescent="0.25">
      <c r="A5925" s="138">
        <v>718057</v>
      </c>
      <c r="B5925" s="138" t="s">
        <v>5579</v>
      </c>
      <c r="C5925" s="138">
        <v>303</v>
      </c>
      <c r="D5925" s="138"/>
      <c r="E5925" s="139">
        <v>818</v>
      </c>
      <c r="F5925" s="140">
        <v>106234</v>
      </c>
      <c r="G5925" s="153">
        <v>193890</v>
      </c>
      <c r="H5925" s="154">
        <v>46274</v>
      </c>
      <c r="I5925" s="143" t="s">
        <v>5703</v>
      </c>
      <c r="J5925" s="138"/>
      <c r="K5925" s="138">
        <f ca="1">IF(ISERROR(MATCH([1]!WORKORDER[[#This Row],[TRAVELER]],[1]!Table1[TRAVELER],0)),K5925,"Shipped")</f>
        <v>0</v>
      </c>
      <c r="L5925" s="138">
        <f ca="1">+IF(ISERROR(MATCH([2]!WORKORDER[[#This Row],[TRAVELER]],[2]!Table1[TRAVELER],0)),L5925,#REF!)</f>
        <v>0</v>
      </c>
    </row>
    <row r="5926" spans="1:12" x14ac:dyDescent="0.25">
      <c r="A5926" s="138">
        <v>718058</v>
      </c>
      <c r="B5926" s="138" t="s">
        <v>5579</v>
      </c>
      <c r="C5926" s="138">
        <v>37</v>
      </c>
      <c r="D5926" s="138"/>
      <c r="E5926" s="139">
        <v>1034</v>
      </c>
      <c r="F5926" s="140">
        <v>134286</v>
      </c>
      <c r="G5926" s="153">
        <v>193890</v>
      </c>
      <c r="H5926" s="154">
        <v>46274</v>
      </c>
      <c r="I5926" s="143" t="s">
        <v>5704</v>
      </c>
      <c r="J5926" s="138"/>
      <c r="K5926" s="138">
        <f ca="1">IF(ISERROR(MATCH([1]!WORKORDER[[#This Row],[TRAVELER]],[1]!Table1[TRAVELER],0)),K5926,"Shipped")</f>
        <v>0</v>
      </c>
      <c r="L5926" s="138">
        <f ca="1">+IF(ISERROR(MATCH([2]!WORKORDER[[#This Row],[TRAVELER]],[2]!Table1[TRAVELER],0)),L5926,#REF!)</f>
        <v>0</v>
      </c>
    </row>
    <row r="5927" spans="1:12" x14ac:dyDescent="0.25">
      <c r="A5927" s="138">
        <v>718061</v>
      </c>
      <c r="B5927" s="138" t="s">
        <v>5705</v>
      </c>
      <c r="C5927" s="138">
        <v>729</v>
      </c>
      <c r="D5927" s="138"/>
      <c r="E5927" s="139">
        <v>554</v>
      </c>
      <c r="F5927" s="140">
        <v>13317</v>
      </c>
      <c r="G5927" s="153">
        <v>193890</v>
      </c>
      <c r="H5927" s="154">
        <v>46274</v>
      </c>
      <c r="I5927" s="143" t="s">
        <v>5706</v>
      </c>
      <c r="J5927" s="138"/>
      <c r="K5927" s="138">
        <f ca="1">IF(ISERROR(MATCH([1]!WORKORDER[[#This Row],[TRAVELER]],[1]!Table1[TRAVELER],0)),K5927,"Shipped")</f>
        <v>0</v>
      </c>
      <c r="L5927" s="138">
        <f ca="1">+IF(ISERROR(MATCH([2]!WORKORDER[[#This Row],[TRAVELER]],[2]!Table1[TRAVELER],0)),L5927,#REF!)</f>
        <v>0</v>
      </c>
    </row>
    <row r="5928" spans="1:12" x14ac:dyDescent="0.25">
      <c r="A5928" s="138">
        <v>718062</v>
      </c>
      <c r="B5928" s="138" t="s">
        <v>5705</v>
      </c>
      <c r="C5928" s="138">
        <v>1384</v>
      </c>
      <c r="D5928" s="138"/>
      <c r="E5928" s="139">
        <v>650</v>
      </c>
      <c r="F5928" s="140">
        <v>15625</v>
      </c>
      <c r="G5928" s="153">
        <v>193890</v>
      </c>
      <c r="H5928" s="154">
        <v>46274</v>
      </c>
      <c r="I5928" s="143" t="s">
        <v>5707</v>
      </c>
      <c r="J5928" s="138"/>
      <c r="K5928" s="138">
        <f ca="1">IF(ISERROR(MATCH([1]!WORKORDER[[#This Row],[TRAVELER]],[1]!Table1[TRAVELER],0)),K5928,"Shipped")</f>
        <v>0</v>
      </c>
      <c r="L5928" s="138">
        <f ca="1">+IF(ISERROR(MATCH([2]!WORKORDER[[#This Row],[TRAVELER]],[2]!Table1[TRAVELER],0)),L5928,#REF!)</f>
        <v>0</v>
      </c>
    </row>
    <row r="5929" spans="1:12" x14ac:dyDescent="0.25">
      <c r="A5929" s="138">
        <v>718069</v>
      </c>
      <c r="B5929" s="138" t="s">
        <v>4313</v>
      </c>
      <c r="C5929" s="138">
        <v>1647</v>
      </c>
      <c r="D5929" s="138"/>
      <c r="E5929" s="139">
        <v>697</v>
      </c>
      <c r="F5929" s="140">
        <v>22557</v>
      </c>
      <c r="G5929" s="153">
        <v>193890</v>
      </c>
      <c r="H5929" s="154">
        <v>46274</v>
      </c>
      <c r="I5929" s="143" t="s">
        <v>5708</v>
      </c>
      <c r="J5929" s="138"/>
      <c r="K5929" s="138">
        <f ca="1">IF(ISERROR(MATCH([1]!WORKORDER[[#This Row],[TRAVELER]],[1]!Table1[TRAVELER],0)),K5929,"Shipped")</f>
        <v>0</v>
      </c>
      <c r="L5929" s="138">
        <f ca="1">+IF(ISERROR(MATCH([2]!WORKORDER[[#This Row],[TRAVELER]],[2]!Table1[TRAVELER],0)),L5929,#REF!)</f>
        <v>0</v>
      </c>
    </row>
    <row r="5930" spans="1:12" x14ac:dyDescent="0.25">
      <c r="A5930" s="138">
        <v>718070</v>
      </c>
      <c r="B5930" s="138" t="s">
        <v>4313</v>
      </c>
      <c r="C5930" s="138">
        <v>1520</v>
      </c>
      <c r="D5930" s="138"/>
      <c r="E5930" s="139">
        <v>705</v>
      </c>
      <c r="F5930" s="140">
        <v>22816</v>
      </c>
      <c r="G5930" s="153">
        <v>193890</v>
      </c>
      <c r="H5930" s="154">
        <v>46274</v>
      </c>
      <c r="I5930" s="143" t="s">
        <v>5709</v>
      </c>
      <c r="J5930" s="138"/>
      <c r="K5930" s="138">
        <f ca="1">IF(ISERROR(MATCH([1]!WORKORDER[[#This Row],[TRAVELER]],[1]!Table1[TRAVELER],0)),K5930,"Shipped")</f>
        <v>0</v>
      </c>
      <c r="L5930" s="138">
        <f ca="1">+IF(ISERROR(MATCH([2]!WORKORDER[[#This Row],[TRAVELER]],[2]!Table1[TRAVELER],0)),L5930,#REF!)</f>
        <v>0</v>
      </c>
    </row>
    <row r="5931" spans="1:12" x14ac:dyDescent="0.25">
      <c r="A5931" s="138">
        <v>718071</v>
      </c>
      <c r="B5931" s="138" t="s">
        <v>4313</v>
      </c>
      <c r="C5931" s="138">
        <v>803</v>
      </c>
      <c r="D5931" s="138"/>
      <c r="E5931" s="139">
        <v>543</v>
      </c>
      <c r="F5931" s="140">
        <v>17573</v>
      </c>
      <c r="G5931" s="153">
        <v>193890</v>
      </c>
      <c r="H5931" s="154">
        <v>46274</v>
      </c>
      <c r="I5931" s="143" t="s">
        <v>5710</v>
      </c>
      <c r="J5931" s="138"/>
      <c r="K5931" s="138">
        <f ca="1">IF(ISERROR(MATCH([1]!WORKORDER[[#This Row],[TRAVELER]],[1]!Table1[TRAVELER],0)),K5931,"Shipped")</f>
        <v>0</v>
      </c>
      <c r="L5931" s="138">
        <f ca="1">+IF(ISERROR(MATCH([2]!WORKORDER[[#This Row],[TRAVELER]],[2]!Table1[TRAVELER],0)),L5931,#REF!)</f>
        <v>0</v>
      </c>
    </row>
    <row r="5932" spans="1:12" x14ac:dyDescent="0.25">
      <c r="A5932" s="77">
        <v>717232</v>
      </c>
      <c r="B5932" s="77" t="s">
        <v>5728</v>
      </c>
      <c r="C5932" s="76">
        <v>642</v>
      </c>
      <c r="E5932" s="155">
        <v>1130</v>
      </c>
      <c r="F5932" s="78">
        <v>42164</v>
      </c>
      <c r="G5932" s="156" t="s">
        <v>5729</v>
      </c>
      <c r="H5932" s="157">
        <v>46275</v>
      </c>
      <c r="K5932" s="138">
        <f ca="1">IF(ISERROR(MATCH([1]!WORKORDER[[#This Row],[TRAVELER]],[1]!Table1[TRAVELER],0)),K5932,"Shipped")</f>
        <v>0</v>
      </c>
      <c r="L5932" s="138">
        <f ca="1">+IF(ISERROR(MATCH([2]!WORKORDER[[#This Row],[TRAVELER]],[2]!Table1[TRAVELER],0)),L5932,#REF!)</f>
        <v>0</v>
      </c>
    </row>
    <row r="5933" spans="1:12" x14ac:dyDescent="0.25">
      <c r="A5933" s="77">
        <v>717233</v>
      </c>
      <c r="B5933" s="77" t="s">
        <v>5728</v>
      </c>
      <c r="C5933" s="76">
        <v>1071</v>
      </c>
      <c r="E5933" s="155">
        <v>1130</v>
      </c>
      <c r="F5933" s="78">
        <v>42164</v>
      </c>
      <c r="G5933" s="156" t="s">
        <v>5729</v>
      </c>
      <c r="H5933" s="157">
        <v>46275</v>
      </c>
      <c r="K5933" s="138">
        <f ca="1">IF(ISERROR(MATCH([1]!WORKORDER[[#This Row],[TRAVELER]],[1]!Table1[TRAVELER],0)),K5933,"Shipped")</f>
        <v>0</v>
      </c>
      <c r="L5933" s="138">
        <f ca="1">+IF(ISERROR(MATCH([2]!WORKORDER[[#This Row],[TRAVELER]],[2]!Table1[TRAVELER],0)),L5933,#REF!)</f>
        <v>0</v>
      </c>
    </row>
    <row r="5934" spans="1:12" x14ac:dyDescent="0.25">
      <c r="A5934" s="77">
        <v>717495</v>
      </c>
      <c r="B5934" s="77" t="s">
        <v>981</v>
      </c>
      <c r="C5934" s="76">
        <v>666</v>
      </c>
      <c r="E5934" s="155">
        <v>1162</v>
      </c>
      <c r="F5934" s="78">
        <v>24989</v>
      </c>
      <c r="G5934" s="156" t="s">
        <v>5729</v>
      </c>
      <c r="H5934" s="157">
        <v>46275</v>
      </c>
      <c r="K5934" s="138">
        <f ca="1">IF(ISERROR(MATCH([1]!WORKORDER[[#This Row],[TRAVELER]],[1]!Table1[TRAVELER],0)),K5934,"Shipped")</f>
        <v>0</v>
      </c>
      <c r="L5934" s="138">
        <f ca="1">+IF(ISERROR(MATCH([2]!WORKORDER[[#This Row],[TRAVELER]],[2]!Table1[TRAVELER],0)),L5934,#REF!)</f>
        <v>0</v>
      </c>
    </row>
    <row r="5935" spans="1:12" x14ac:dyDescent="0.25">
      <c r="A5935" s="77">
        <v>717496</v>
      </c>
      <c r="B5935" s="77" t="s">
        <v>981</v>
      </c>
      <c r="C5935" s="76">
        <v>363</v>
      </c>
      <c r="E5935" s="155">
        <v>1108</v>
      </c>
      <c r="F5935" s="78">
        <v>23828</v>
      </c>
      <c r="G5935" s="156" t="s">
        <v>5729</v>
      </c>
      <c r="H5935" s="157">
        <v>46275</v>
      </c>
      <c r="K5935" s="138">
        <f ca="1">IF(ISERROR(MATCH([1]!WORKORDER[[#This Row],[TRAVELER]],[1]!Table1[TRAVELER],0)),K5935,"Shipped")</f>
        <v>0</v>
      </c>
      <c r="L5935" s="138">
        <f ca="1">+IF(ISERROR(MATCH([2]!WORKORDER[[#This Row],[TRAVELER]],[2]!Table1[TRAVELER],0)),L5935,#REF!)</f>
        <v>0</v>
      </c>
    </row>
    <row r="5936" spans="1:12" x14ac:dyDescent="0.25">
      <c r="A5936" s="77">
        <v>717499</v>
      </c>
      <c r="B5936" s="77" t="s">
        <v>981</v>
      </c>
      <c r="C5936" s="76">
        <v>1505</v>
      </c>
      <c r="E5936" s="155">
        <v>1116</v>
      </c>
      <c r="F5936" s="78">
        <v>24000</v>
      </c>
      <c r="G5936" s="156" t="s">
        <v>5729</v>
      </c>
      <c r="H5936" s="157">
        <v>46275</v>
      </c>
      <c r="K5936" s="138">
        <f ca="1">IF(ISERROR(MATCH([1]!WORKORDER[[#This Row],[TRAVELER]],[1]!Table1[TRAVELER],0)),K5936,"Shipped")</f>
        <v>0</v>
      </c>
      <c r="L5936" s="138">
        <f ca="1">+IF(ISERROR(MATCH([2]!WORKORDER[[#This Row],[TRAVELER]],[2]!Table1[TRAVELER],0)),L5936,#REF!)</f>
        <v>0</v>
      </c>
    </row>
    <row r="5937" spans="1:12" x14ac:dyDescent="0.25">
      <c r="A5937" s="77">
        <v>717500</v>
      </c>
      <c r="B5937" s="77" t="s">
        <v>981</v>
      </c>
      <c r="C5937" s="76">
        <v>268</v>
      </c>
      <c r="E5937" s="155">
        <v>1183</v>
      </c>
      <c r="F5937" s="78">
        <v>25441</v>
      </c>
      <c r="G5937" s="156" t="s">
        <v>5729</v>
      </c>
      <c r="H5937" s="157">
        <v>46275</v>
      </c>
      <c r="K5937" s="138">
        <f ca="1">IF(ISERROR(MATCH([1]!WORKORDER[[#This Row],[TRAVELER]],[1]!Table1[TRAVELER],0)),K5937,"Shipped")</f>
        <v>0</v>
      </c>
      <c r="L5937" s="138">
        <f ca="1">+IF(ISERROR(MATCH([2]!WORKORDER[[#This Row],[TRAVELER]],[2]!Table1[TRAVELER],0)),L5937,#REF!)</f>
        <v>0</v>
      </c>
    </row>
    <row r="5938" spans="1:12" x14ac:dyDescent="0.25">
      <c r="A5938" s="77">
        <v>717501</v>
      </c>
      <c r="B5938" s="77" t="s">
        <v>981</v>
      </c>
      <c r="C5938" s="76">
        <v>402</v>
      </c>
      <c r="E5938" s="155">
        <v>1110</v>
      </c>
      <c r="F5938" s="78">
        <v>23871</v>
      </c>
      <c r="G5938" s="156" t="s">
        <v>5729</v>
      </c>
      <c r="H5938" s="157">
        <v>46275</v>
      </c>
      <c r="K5938" s="138">
        <f ca="1">IF(ISERROR(MATCH([1]!WORKORDER[[#This Row],[TRAVELER]],[1]!Table1[TRAVELER],0)),K5938,"Shipped")</f>
        <v>0</v>
      </c>
      <c r="L5938" s="138">
        <f ca="1">+IF(ISERROR(MATCH([2]!WORKORDER[[#This Row],[TRAVELER]],[2]!Table1[TRAVELER],0)),L5938,#REF!)</f>
        <v>0</v>
      </c>
    </row>
    <row r="5939" spans="1:12" x14ac:dyDescent="0.25">
      <c r="A5939" s="77">
        <v>717502</v>
      </c>
      <c r="B5939" s="77" t="s">
        <v>981</v>
      </c>
      <c r="C5939" s="76">
        <v>748</v>
      </c>
      <c r="E5939" s="155">
        <v>1190</v>
      </c>
      <c r="F5939" s="78">
        <v>25591</v>
      </c>
      <c r="G5939" s="156" t="s">
        <v>5729</v>
      </c>
      <c r="H5939" s="157">
        <v>46275</v>
      </c>
      <c r="K5939" s="138">
        <f ca="1">IF(ISERROR(MATCH([1]!WORKORDER[[#This Row],[TRAVELER]],[1]!Table1[TRAVELER],0)),K5939,"Shipped")</f>
        <v>0</v>
      </c>
      <c r="L5939" s="138">
        <f ca="1">+IF(ISERROR(MATCH([2]!WORKORDER[[#This Row],[TRAVELER]],[2]!Table1[TRAVELER],0)),L5939,#REF!)</f>
        <v>0</v>
      </c>
    </row>
    <row r="5940" spans="1:12" x14ac:dyDescent="0.25">
      <c r="A5940" s="77">
        <v>717503</v>
      </c>
      <c r="B5940" s="77" t="s">
        <v>981</v>
      </c>
      <c r="C5940" s="76">
        <v>1315</v>
      </c>
      <c r="E5940" s="155">
        <v>1119</v>
      </c>
      <c r="F5940" s="78">
        <v>24065</v>
      </c>
      <c r="G5940" s="156" t="s">
        <v>5729</v>
      </c>
      <c r="H5940" s="157">
        <v>46275</v>
      </c>
      <c r="K5940" s="138">
        <f ca="1">IF(ISERROR(MATCH([1]!WORKORDER[[#This Row],[TRAVELER]],[1]!Table1[TRAVELER],0)),K5940,"Shipped")</f>
        <v>0</v>
      </c>
      <c r="L5940" s="138">
        <f ca="1">+IF(ISERROR(MATCH([2]!WORKORDER[[#This Row],[TRAVELER]],[2]!Table1[TRAVELER],0)),L5940,#REF!)</f>
        <v>0</v>
      </c>
    </row>
    <row r="5941" spans="1:12" x14ac:dyDescent="0.25">
      <c r="A5941" s="77">
        <v>717504</v>
      </c>
      <c r="B5941" s="77" t="s">
        <v>981</v>
      </c>
      <c r="C5941" s="76">
        <v>1078</v>
      </c>
      <c r="E5941" s="155">
        <v>1173</v>
      </c>
      <c r="F5941" s="78">
        <v>25226</v>
      </c>
      <c r="G5941" s="156" t="s">
        <v>5729</v>
      </c>
      <c r="H5941" s="157">
        <v>46275</v>
      </c>
      <c r="K5941" s="138">
        <f ca="1">IF(ISERROR(MATCH([1]!WORKORDER[[#This Row],[TRAVELER]],[1]!Table1[TRAVELER],0)),K5941,"Shipped")</f>
        <v>0</v>
      </c>
      <c r="L5941" s="138">
        <f ca="1">+IF(ISERROR(MATCH([2]!WORKORDER[[#This Row],[TRAVELER]],[2]!Table1[TRAVELER],0)),L5941,#REF!)</f>
        <v>0</v>
      </c>
    </row>
    <row r="5942" spans="1:12" x14ac:dyDescent="0.25">
      <c r="A5942" s="77">
        <v>717505</v>
      </c>
      <c r="B5942" s="77" t="s">
        <v>981</v>
      </c>
      <c r="C5942" s="76">
        <v>1098</v>
      </c>
      <c r="E5942" s="155">
        <v>1183</v>
      </c>
      <c r="F5942" s="78">
        <v>25441</v>
      </c>
      <c r="G5942" s="156" t="s">
        <v>5729</v>
      </c>
      <c r="H5942" s="157">
        <v>46275</v>
      </c>
      <c r="K5942" s="138">
        <f ca="1">IF(ISERROR(MATCH([1]!WORKORDER[[#This Row],[TRAVELER]],[1]!Table1[TRAVELER],0)),K5942,"Shipped")</f>
        <v>0</v>
      </c>
      <c r="L5942" s="138">
        <f ca="1">+IF(ISERROR(MATCH([2]!WORKORDER[[#This Row],[TRAVELER]],[2]!Table1[TRAVELER],0)),L5942,#REF!)</f>
        <v>0</v>
      </c>
    </row>
    <row r="5943" spans="1:12" x14ac:dyDescent="0.25">
      <c r="A5943" s="77">
        <v>717506</v>
      </c>
      <c r="B5943" s="77" t="s">
        <v>981</v>
      </c>
      <c r="C5943" s="76">
        <v>124</v>
      </c>
      <c r="E5943" s="155">
        <v>1104</v>
      </c>
      <c r="F5943" s="78">
        <v>23742</v>
      </c>
      <c r="G5943" s="156" t="s">
        <v>5729</v>
      </c>
      <c r="H5943" s="157">
        <v>46275</v>
      </c>
      <c r="K5943" s="138">
        <f ca="1">IF(ISERROR(MATCH([1]!WORKORDER[[#This Row],[TRAVELER]],[1]!Table1[TRAVELER],0)),K5943,"Shipped")</f>
        <v>0</v>
      </c>
      <c r="L5943" s="138">
        <f ca="1">+IF(ISERROR(MATCH([2]!WORKORDER[[#This Row],[TRAVELER]],[2]!Table1[TRAVELER],0)),L5943,#REF!)</f>
        <v>0</v>
      </c>
    </row>
    <row r="5944" spans="1:12" x14ac:dyDescent="0.25">
      <c r="A5944" s="77">
        <v>718073</v>
      </c>
      <c r="B5944" s="77" t="s">
        <v>981</v>
      </c>
      <c r="C5944" s="76">
        <v>1063</v>
      </c>
      <c r="E5944" s="155">
        <v>1175</v>
      </c>
      <c r="F5944" s="78">
        <v>25269</v>
      </c>
      <c r="G5944" s="156" t="s">
        <v>5729</v>
      </c>
      <c r="H5944" s="157">
        <v>46275</v>
      </c>
      <c r="K5944" s="138">
        <f ca="1">IF(ISERROR(MATCH([1]!WORKORDER[[#This Row],[TRAVELER]],[1]!Table1[TRAVELER],0)),K5944,"Shipped")</f>
        <v>0</v>
      </c>
      <c r="L5944" s="138">
        <f ca="1">+IF(ISERROR(MATCH([2]!WORKORDER[[#This Row],[TRAVELER]],[2]!Table1[TRAVELER],0)),L5944,#REF!)</f>
        <v>0</v>
      </c>
    </row>
    <row r="5945" spans="1:12" x14ac:dyDescent="0.25">
      <c r="A5945" s="77">
        <v>718074</v>
      </c>
      <c r="B5945" s="77" t="s">
        <v>981</v>
      </c>
      <c r="C5945" s="76">
        <v>1775</v>
      </c>
      <c r="E5945" s="155">
        <v>1150</v>
      </c>
      <c r="F5945" s="78">
        <v>24731</v>
      </c>
      <c r="G5945" s="156" t="s">
        <v>5729</v>
      </c>
      <c r="H5945" s="157">
        <v>46275</v>
      </c>
      <c r="K5945" s="138">
        <f ca="1">IF(ISERROR(MATCH([1]!WORKORDER[[#This Row],[TRAVELER]],[1]!Table1[TRAVELER],0)),K5945,"Shipped")</f>
        <v>0</v>
      </c>
      <c r="L5945" s="138">
        <f ca="1">+IF(ISERROR(MATCH([2]!WORKORDER[[#This Row],[TRAVELER]],[2]!Table1[TRAVELER],0)),L5945,#REF!)</f>
        <v>0</v>
      </c>
    </row>
    <row r="5946" spans="1:12" x14ac:dyDescent="0.25">
      <c r="A5946" s="77">
        <v>718075</v>
      </c>
      <c r="B5946" s="77" t="s">
        <v>981</v>
      </c>
      <c r="C5946" s="76">
        <v>490</v>
      </c>
      <c r="E5946" s="155">
        <v>1164</v>
      </c>
      <c r="F5946" s="78">
        <v>25032</v>
      </c>
      <c r="G5946" s="156" t="s">
        <v>5729</v>
      </c>
      <c r="H5946" s="157">
        <v>46275</v>
      </c>
      <c r="K5946" s="138">
        <f ca="1">IF(ISERROR(MATCH([1]!WORKORDER[[#This Row],[TRAVELER]],[1]!Table1[TRAVELER],0)),K5946,"Shipped")</f>
        <v>0</v>
      </c>
      <c r="L5946" s="138">
        <f ca="1">+IF(ISERROR(MATCH([2]!WORKORDER[[#This Row],[TRAVELER]],[2]!Table1[TRAVELER],0)),L5946,#REF!)</f>
        <v>0</v>
      </c>
    </row>
    <row r="5947" spans="1:12" x14ac:dyDescent="0.25">
      <c r="A5947" s="77">
        <v>718076</v>
      </c>
      <c r="B5947" s="77" t="s">
        <v>981</v>
      </c>
      <c r="C5947" s="76">
        <v>1056</v>
      </c>
      <c r="E5947" s="155">
        <v>1146</v>
      </c>
      <c r="F5947" s="78">
        <v>24645</v>
      </c>
      <c r="G5947" s="156" t="s">
        <v>5729</v>
      </c>
      <c r="H5947" s="157">
        <v>46275</v>
      </c>
      <c r="K5947" s="138">
        <f ca="1">IF(ISERROR(MATCH([1]!WORKORDER[[#This Row],[TRAVELER]],[1]!Table1[TRAVELER],0)),K5947,"Shipped")</f>
        <v>0</v>
      </c>
      <c r="L5947" s="138">
        <f ca="1">+IF(ISERROR(MATCH([2]!WORKORDER[[#This Row],[TRAVELER]],[2]!Table1[TRAVELER],0)),L5947,#REF!)</f>
        <v>0</v>
      </c>
    </row>
    <row r="5948" spans="1:12" x14ac:dyDescent="0.25">
      <c r="A5948" s="77">
        <v>718077</v>
      </c>
      <c r="B5948" s="77" t="s">
        <v>981</v>
      </c>
      <c r="C5948" s="76">
        <v>309</v>
      </c>
      <c r="E5948" s="155">
        <v>462</v>
      </c>
      <c r="F5948" s="78">
        <v>9935</v>
      </c>
      <c r="G5948" s="156" t="s">
        <v>5729</v>
      </c>
      <c r="H5948" s="157">
        <v>46275</v>
      </c>
      <c r="K5948" s="138">
        <f ca="1">IF(ISERROR(MATCH([1]!WORKORDER[[#This Row],[TRAVELER]],[1]!Table1[TRAVELER],0)),K5948,"Shipped")</f>
        <v>0</v>
      </c>
      <c r="L5948" s="138">
        <f ca="1">+IF(ISERROR(MATCH([2]!WORKORDER[[#This Row],[TRAVELER]],[2]!Table1[TRAVELER],0)),L5948,#REF!)</f>
        <v>0</v>
      </c>
    </row>
    <row r="5949" spans="1:12" x14ac:dyDescent="0.25">
      <c r="A5949" s="77">
        <v>718617</v>
      </c>
      <c r="B5949" s="77" t="s">
        <v>5730</v>
      </c>
      <c r="C5949" s="76">
        <v>1653</v>
      </c>
      <c r="E5949" s="155">
        <v>1150</v>
      </c>
      <c r="F5949" s="78">
        <v>4800</v>
      </c>
      <c r="G5949" s="156" t="s">
        <v>5729</v>
      </c>
      <c r="H5949" s="157">
        <v>46275</v>
      </c>
      <c r="K5949" s="138">
        <f ca="1">IF(ISERROR(MATCH([1]!WORKORDER[[#This Row],[TRAVELER]],[1]!Table1[TRAVELER],0)),K5949,"Shipped")</f>
        <v>0</v>
      </c>
      <c r="L5949" s="138">
        <f ca="1">+IF(ISERROR(MATCH([2]!WORKORDER[[#This Row],[TRAVELER]],[2]!Table1[TRAVELER],0)),L5949,#REF!)</f>
        <v>0</v>
      </c>
    </row>
    <row r="5950" spans="1:12" x14ac:dyDescent="0.25">
      <c r="A5950" s="77">
        <v>718618</v>
      </c>
      <c r="B5950" s="77" t="s">
        <v>5730</v>
      </c>
      <c r="C5950" s="76">
        <v>1844</v>
      </c>
      <c r="E5950" s="155">
        <v>986</v>
      </c>
      <c r="F5950" s="78">
        <v>4115</v>
      </c>
      <c r="G5950" s="156" t="s">
        <v>5729</v>
      </c>
      <c r="H5950" s="157">
        <v>46275</v>
      </c>
      <c r="K5950" s="138">
        <f ca="1">IF(ISERROR(MATCH([1]!WORKORDER[[#This Row],[TRAVELER]],[1]!Table1[TRAVELER],0)),K5950,"Shipped")</f>
        <v>0</v>
      </c>
      <c r="L5950" s="138">
        <f ca="1">+IF(ISERROR(MATCH([2]!WORKORDER[[#This Row],[TRAVELER]],[2]!Table1[TRAVELER],0)),L5950,#REF!)</f>
        <v>0</v>
      </c>
    </row>
    <row r="5951" spans="1:12" x14ac:dyDescent="0.25">
      <c r="A5951" s="77">
        <v>718619</v>
      </c>
      <c r="B5951" s="77" t="s">
        <v>5730</v>
      </c>
      <c r="C5951" s="76">
        <v>784</v>
      </c>
      <c r="E5951" s="155">
        <v>1167</v>
      </c>
      <c r="F5951" s="78">
        <v>4871</v>
      </c>
      <c r="G5951" s="156" t="s">
        <v>5729</v>
      </c>
      <c r="H5951" s="157">
        <v>46275</v>
      </c>
      <c r="K5951" s="138">
        <f ca="1">IF(ISERROR(MATCH([1]!WORKORDER[[#This Row],[TRAVELER]],[1]!Table1[TRAVELER],0)),K5951,"Shipped")</f>
        <v>0</v>
      </c>
      <c r="L5951" s="138">
        <f ca="1">+IF(ISERROR(MATCH([2]!WORKORDER[[#This Row],[TRAVELER]],[2]!Table1[TRAVELER],0)),L5951,#REF!)</f>
        <v>0</v>
      </c>
    </row>
    <row r="5952" spans="1:12" x14ac:dyDescent="0.25">
      <c r="A5952" s="77">
        <v>718620</v>
      </c>
      <c r="B5952" s="77" t="s">
        <v>5730</v>
      </c>
      <c r="C5952" s="76">
        <v>1503</v>
      </c>
      <c r="E5952" s="155">
        <v>947</v>
      </c>
      <c r="F5952" s="78">
        <v>3952</v>
      </c>
      <c r="G5952" s="156" t="s">
        <v>5729</v>
      </c>
      <c r="H5952" s="157">
        <v>46275</v>
      </c>
      <c r="K5952" s="138">
        <f ca="1">IF(ISERROR(MATCH([1]!WORKORDER[[#This Row],[TRAVELER]],[1]!Table1[TRAVELER],0)),K5952,"Shipped")</f>
        <v>0</v>
      </c>
      <c r="L5952" s="138">
        <f ca="1">+IF(ISERROR(MATCH([2]!WORKORDER[[#This Row],[TRAVELER]],[2]!Table1[TRAVELER],0)),L5952,#REF!)</f>
        <v>0</v>
      </c>
    </row>
    <row r="5953" spans="1:12" x14ac:dyDescent="0.25">
      <c r="A5953" s="77">
        <v>718621</v>
      </c>
      <c r="B5953" s="77" t="s">
        <v>5730</v>
      </c>
      <c r="C5953" s="76">
        <v>1626</v>
      </c>
      <c r="E5953" s="155">
        <v>1155</v>
      </c>
      <c r="F5953" s="78">
        <v>4821</v>
      </c>
      <c r="G5953" s="156" t="s">
        <v>5729</v>
      </c>
      <c r="H5953" s="157">
        <v>46275</v>
      </c>
      <c r="K5953" s="138">
        <f ca="1">IF(ISERROR(MATCH([1]!WORKORDER[[#This Row],[TRAVELER]],[1]!Table1[TRAVELER],0)),K5953,"Shipped")</f>
        <v>0</v>
      </c>
      <c r="L5953" s="138">
        <f ca="1">+IF(ISERROR(MATCH([2]!WORKORDER[[#This Row],[TRAVELER]],[2]!Table1[TRAVELER],0)),L5953,#REF!)</f>
        <v>0</v>
      </c>
    </row>
    <row r="5954" spans="1:12" x14ac:dyDescent="0.25">
      <c r="A5954" s="77">
        <v>718622</v>
      </c>
      <c r="B5954" s="77" t="s">
        <v>5730</v>
      </c>
      <c r="C5954" s="76">
        <v>1034</v>
      </c>
      <c r="E5954" s="155">
        <v>942</v>
      </c>
      <c r="F5954" s="78">
        <v>3932</v>
      </c>
      <c r="G5954" s="156" t="s">
        <v>5729</v>
      </c>
      <c r="H5954" s="157">
        <v>46275</v>
      </c>
      <c r="K5954" s="138">
        <f ca="1">IF(ISERROR(MATCH([1]!WORKORDER[[#This Row],[TRAVELER]],[1]!Table1[TRAVELER],0)),K5954,"Shipped")</f>
        <v>0</v>
      </c>
      <c r="L5954" s="138">
        <f ca="1">+IF(ISERROR(MATCH([2]!WORKORDER[[#This Row],[TRAVELER]],[2]!Table1[TRAVELER],0)),L5954,#REF!)</f>
        <v>0</v>
      </c>
    </row>
    <row r="5955" spans="1:12" x14ac:dyDescent="0.25">
      <c r="A5955" s="77">
        <v>718639</v>
      </c>
      <c r="B5955" s="77" t="s">
        <v>3970</v>
      </c>
      <c r="C5955" s="76">
        <v>946</v>
      </c>
      <c r="E5955" s="155">
        <v>966</v>
      </c>
      <c r="F5955" s="78">
        <v>24150</v>
      </c>
      <c r="G5955" s="156" t="s">
        <v>5729</v>
      </c>
      <c r="H5955" s="157">
        <v>46275</v>
      </c>
      <c r="K5955" s="138">
        <f ca="1">IF(ISERROR(MATCH([1]!WORKORDER[[#This Row],[TRAVELER]],[1]!Table1[TRAVELER],0)),K5955,"Shipped")</f>
        <v>0</v>
      </c>
      <c r="L5955" s="138">
        <f ca="1">+IF(ISERROR(MATCH([2]!WORKORDER[[#This Row],[TRAVELER]],[2]!Table1[TRAVELER],0)),L5955,#REF!)</f>
        <v>0</v>
      </c>
    </row>
    <row r="5956" spans="1:12" x14ac:dyDescent="0.25">
      <c r="A5956" s="77">
        <v>718640</v>
      </c>
      <c r="B5956" s="77" t="s">
        <v>3970</v>
      </c>
      <c r="C5956" s="76">
        <v>245</v>
      </c>
      <c r="E5956" s="155">
        <v>861</v>
      </c>
      <c r="F5956" s="78">
        <v>21525</v>
      </c>
      <c r="G5956" s="156" t="s">
        <v>5729</v>
      </c>
      <c r="H5956" s="157">
        <v>46275</v>
      </c>
      <c r="K5956" s="138">
        <f ca="1">IF(ISERROR(MATCH([1]!WORKORDER[[#This Row],[TRAVELER]],[1]!Table1[TRAVELER],0)),K5956,"Shipped")</f>
        <v>0</v>
      </c>
      <c r="L5956" s="138">
        <f ca="1">+IF(ISERROR(MATCH([2]!WORKORDER[[#This Row],[TRAVELER]],[2]!Table1[TRAVELER],0)),L5956,#REF!)</f>
        <v>0</v>
      </c>
    </row>
    <row r="5957" spans="1:12" x14ac:dyDescent="0.25">
      <c r="A5957" s="77">
        <v>718641</v>
      </c>
      <c r="B5957" s="77" t="s">
        <v>3970</v>
      </c>
      <c r="C5957" s="76">
        <v>1655</v>
      </c>
      <c r="E5957" s="155">
        <v>868</v>
      </c>
      <c r="F5957" s="78">
        <v>21700</v>
      </c>
      <c r="G5957" s="156" t="s">
        <v>5729</v>
      </c>
      <c r="H5957" s="157">
        <v>46275</v>
      </c>
      <c r="K5957" s="138">
        <f ca="1">IF(ISERROR(MATCH([1]!WORKORDER[[#This Row],[TRAVELER]],[1]!Table1[TRAVELER],0)),K5957,"Shipped")</f>
        <v>0</v>
      </c>
      <c r="L5957" s="138">
        <f ca="1">+IF(ISERROR(MATCH([2]!WORKORDER[[#This Row],[TRAVELER]],[2]!Table1[TRAVELER],0)),L5957,#REF!)</f>
        <v>0</v>
      </c>
    </row>
    <row r="5958" spans="1:12" x14ac:dyDescent="0.25">
      <c r="A5958" s="77">
        <v>718642</v>
      </c>
      <c r="B5958" s="77" t="s">
        <v>3970</v>
      </c>
      <c r="C5958" s="76">
        <v>99</v>
      </c>
      <c r="E5958" s="155">
        <v>937</v>
      </c>
      <c r="F5958" s="78">
        <v>24425</v>
      </c>
      <c r="G5958" s="156" t="s">
        <v>5729</v>
      </c>
      <c r="H5958" s="157">
        <v>46275</v>
      </c>
      <c r="K5958" s="138">
        <f ca="1">IF(ISERROR(MATCH([1]!WORKORDER[[#This Row],[TRAVELER]],[1]!Table1[TRAVELER],0)),K5958,"Shipped")</f>
        <v>0</v>
      </c>
      <c r="L5958" s="138">
        <f ca="1">+IF(ISERROR(MATCH([2]!WORKORDER[[#This Row],[TRAVELER]],[2]!Table1[TRAVELER],0)),L5958,#REF!)</f>
        <v>0</v>
      </c>
    </row>
    <row r="5959" spans="1:12" x14ac:dyDescent="0.25">
      <c r="A5959" s="77">
        <v>718643</v>
      </c>
      <c r="B5959" s="77" t="s">
        <v>3970</v>
      </c>
      <c r="C5959" s="76">
        <v>313</v>
      </c>
      <c r="E5959" s="155">
        <v>927</v>
      </c>
      <c r="F5959" s="78">
        <v>23175</v>
      </c>
      <c r="G5959" s="156" t="s">
        <v>5729</v>
      </c>
      <c r="H5959" s="157">
        <v>46275</v>
      </c>
      <c r="K5959" s="138">
        <f ca="1">IF(ISERROR(MATCH([1]!WORKORDER[[#This Row],[TRAVELER]],[1]!Table1[TRAVELER],0)),K5959,"Shipped")</f>
        <v>0</v>
      </c>
      <c r="L5959" s="138">
        <f ca="1">+IF(ISERROR(MATCH([2]!WORKORDER[[#This Row],[TRAVELER]],[2]!Table1[TRAVELER],0)),L5959,#REF!)</f>
        <v>0</v>
      </c>
    </row>
    <row r="5960" spans="1:12" x14ac:dyDescent="0.25">
      <c r="A5960" s="77">
        <v>718644</v>
      </c>
      <c r="B5960" s="77" t="s">
        <v>3970</v>
      </c>
      <c r="C5960" s="76">
        <v>727</v>
      </c>
      <c r="E5960" s="155">
        <v>880</v>
      </c>
      <c r="F5960" s="78">
        <v>22000</v>
      </c>
      <c r="G5960" s="156" t="s">
        <v>5729</v>
      </c>
      <c r="H5960" s="157">
        <v>46275</v>
      </c>
      <c r="K5960" s="138">
        <f ca="1">IF(ISERROR(MATCH([1]!WORKORDER[[#This Row],[TRAVELER]],[1]!Table1[TRAVELER],0)),K5960,"Shipped")</f>
        <v>0</v>
      </c>
      <c r="L5960" s="138">
        <f ca="1">+IF(ISERROR(MATCH([2]!WORKORDER[[#This Row],[TRAVELER]],[2]!Table1[TRAVELER],0)),L5960,#REF!)</f>
        <v>0</v>
      </c>
    </row>
    <row r="5961" spans="1:12" x14ac:dyDescent="0.25">
      <c r="A5961" s="77">
        <v>718645</v>
      </c>
      <c r="B5961" s="77" t="s">
        <v>3970</v>
      </c>
      <c r="C5961" s="76">
        <v>973</v>
      </c>
      <c r="E5961" s="155">
        <v>915</v>
      </c>
      <c r="F5961" s="78">
        <v>22875</v>
      </c>
      <c r="G5961" s="156" t="s">
        <v>5729</v>
      </c>
      <c r="H5961" s="157">
        <v>46275</v>
      </c>
      <c r="K5961" s="138">
        <f ca="1">IF(ISERROR(MATCH([1]!WORKORDER[[#This Row],[TRAVELER]],[1]!Table1[TRAVELER],0)),K5961,"Shipped")</f>
        <v>0</v>
      </c>
      <c r="L5961" s="138">
        <f ca="1">+IF(ISERROR(MATCH([2]!WORKORDER[[#This Row],[TRAVELER]],[2]!Table1[TRAVELER],0)),L5961,#REF!)</f>
        <v>0</v>
      </c>
    </row>
    <row r="5962" spans="1:12" x14ac:dyDescent="0.25">
      <c r="A5962" s="77">
        <v>718646</v>
      </c>
      <c r="B5962" s="77" t="s">
        <v>3970</v>
      </c>
      <c r="C5962" s="76">
        <v>83</v>
      </c>
      <c r="E5962" s="155">
        <v>928</v>
      </c>
      <c r="F5962" s="78">
        <v>23200</v>
      </c>
      <c r="G5962" s="156" t="s">
        <v>5729</v>
      </c>
      <c r="H5962" s="157">
        <v>46275</v>
      </c>
      <c r="K5962" s="138">
        <f ca="1">IF(ISERROR(MATCH([1]!WORKORDER[[#This Row],[TRAVELER]],[1]!Table1[TRAVELER],0)),K5962,"Shipped")</f>
        <v>0</v>
      </c>
      <c r="L5962" s="138">
        <f ca="1">+IF(ISERROR(MATCH([2]!WORKORDER[[#This Row],[TRAVELER]],[2]!Table1[TRAVELER],0)),L5962,#REF!)</f>
        <v>0</v>
      </c>
    </row>
    <row r="5963" spans="1:12" x14ac:dyDescent="0.25">
      <c r="A5963" s="77">
        <v>718864</v>
      </c>
      <c r="B5963" s="77" t="s">
        <v>5731</v>
      </c>
      <c r="C5963" s="76">
        <v>1105</v>
      </c>
      <c r="E5963" s="155">
        <v>855</v>
      </c>
      <c r="F5963" s="78">
        <v>55519</v>
      </c>
      <c r="G5963" s="156" t="s">
        <v>5729</v>
      </c>
      <c r="H5963" s="157">
        <v>46275</v>
      </c>
      <c r="K5963" s="138">
        <f ca="1">IF(ISERROR(MATCH([1]!WORKORDER[[#This Row],[TRAVELER]],[1]!Table1[TRAVELER],0)),K5963,"Shipped")</f>
        <v>0</v>
      </c>
      <c r="L5963" s="138">
        <f ca="1">+IF(ISERROR(MATCH([2]!WORKORDER[[#This Row],[TRAVELER]],[2]!Table1[TRAVELER],0)),L5963,#REF!)</f>
        <v>0</v>
      </c>
    </row>
    <row r="5964" spans="1:12" x14ac:dyDescent="0.25">
      <c r="A5964" s="77">
        <v>718865</v>
      </c>
      <c r="B5964" s="77" t="s">
        <v>5731</v>
      </c>
      <c r="C5964" s="76">
        <v>1345</v>
      </c>
      <c r="E5964" s="155">
        <v>1181</v>
      </c>
      <c r="F5964" s="78">
        <v>76688</v>
      </c>
      <c r="G5964" s="156" t="s">
        <v>5729</v>
      </c>
      <c r="H5964" s="157">
        <v>46275</v>
      </c>
      <c r="K5964" s="138">
        <f ca="1">IF(ISERROR(MATCH([1]!WORKORDER[[#This Row],[TRAVELER]],[1]!Table1[TRAVELER],0)),K5964,"Shipped")</f>
        <v>0</v>
      </c>
      <c r="L5964" s="138">
        <f ca="1">+IF(ISERROR(MATCH([2]!WORKORDER[[#This Row],[TRAVELER]],[2]!Table1[TRAVELER],0)),L5964,#REF!)</f>
        <v>0</v>
      </c>
    </row>
    <row r="5965" spans="1:12" x14ac:dyDescent="0.25">
      <c r="A5965" s="77">
        <v>718866</v>
      </c>
      <c r="B5965" s="77" t="s">
        <v>5731</v>
      </c>
      <c r="C5965" s="76">
        <v>370</v>
      </c>
      <c r="E5965" s="155">
        <v>926</v>
      </c>
      <c r="F5965" s="78">
        <v>60130</v>
      </c>
      <c r="G5965" s="156" t="s">
        <v>5729</v>
      </c>
      <c r="H5965" s="157">
        <v>46275</v>
      </c>
      <c r="K5965" s="138">
        <f ca="1">IF(ISERROR(MATCH([1]!WORKORDER[[#This Row],[TRAVELER]],[1]!Table1[TRAVELER],0)),K5965,"Shipped")</f>
        <v>0</v>
      </c>
      <c r="L5965" s="138">
        <f ca="1">+IF(ISERROR(MATCH([2]!WORKORDER[[#This Row],[TRAVELER]],[2]!Table1[TRAVELER],0)),L5965,#REF!)</f>
        <v>0</v>
      </c>
    </row>
    <row r="5966" spans="1:12" x14ac:dyDescent="0.25">
      <c r="A5966" s="77">
        <v>717185</v>
      </c>
      <c r="B5966" s="77" t="s">
        <v>5571</v>
      </c>
      <c r="C5966" s="77">
        <v>249</v>
      </c>
      <c r="D5966" s="77"/>
      <c r="E5966" s="100">
        <v>1191</v>
      </c>
      <c r="F5966" s="101">
        <v>7993</v>
      </c>
      <c r="G5966" s="102">
        <v>193904</v>
      </c>
      <c r="H5966" s="103">
        <v>46275</v>
      </c>
      <c r="I5966" s="104"/>
      <c r="J5966" s="77"/>
      <c r="K5966" s="77">
        <f ca="1">IF(ISERROR(MATCH([1]!WORKORDER[[#This Row],[TRAVELER]],[1]!Table1[TRAVELER],0)),K5966,"Shipped")</f>
        <v>0</v>
      </c>
      <c r="L5966" s="77">
        <f ca="1">+IF(ISERROR(MATCH([2]!WORKORDER[[#This Row],[TRAVELER]],[2]!Table1[TRAVELER],0)),L5966,#REF!)</f>
        <v>0</v>
      </c>
    </row>
    <row r="5967" spans="1:12" x14ac:dyDescent="0.25">
      <c r="A5967" s="77">
        <v>717187</v>
      </c>
      <c r="B5967" s="77" t="s">
        <v>5571</v>
      </c>
      <c r="C5967" s="77">
        <v>1804</v>
      </c>
      <c r="D5967" s="77"/>
      <c r="E5967" s="100">
        <v>1173</v>
      </c>
      <c r="F5967" s="101">
        <v>7872</v>
      </c>
      <c r="G5967" s="102">
        <v>193904</v>
      </c>
      <c r="H5967" s="103">
        <v>46275</v>
      </c>
      <c r="I5967" s="104"/>
      <c r="J5967" s="77"/>
      <c r="K5967" s="77">
        <f ca="1">IF(ISERROR(MATCH([1]!WORKORDER[[#This Row],[TRAVELER]],[1]!Table1[TRAVELER],0)),K5967,"Shipped")</f>
        <v>0</v>
      </c>
      <c r="L5967" s="77">
        <f ca="1">+IF(ISERROR(MATCH([2]!WORKORDER[[#This Row],[TRAVELER]],[2]!Table1[TRAVELER],0)),L5967,#REF!)</f>
        <v>0</v>
      </c>
    </row>
    <row r="5968" spans="1:12" x14ac:dyDescent="0.25">
      <c r="A5968" s="77">
        <v>717189</v>
      </c>
      <c r="B5968" s="77" t="s">
        <v>5571</v>
      </c>
      <c r="C5968" s="77">
        <v>1361</v>
      </c>
      <c r="D5968" s="77"/>
      <c r="E5968" s="100">
        <v>1200</v>
      </c>
      <c r="F5968" s="101">
        <v>8054</v>
      </c>
      <c r="G5968" s="102">
        <v>193904</v>
      </c>
      <c r="H5968" s="103">
        <v>46275</v>
      </c>
      <c r="I5968" s="104"/>
      <c r="J5968" s="77"/>
      <c r="K5968" s="77">
        <f ca="1">IF(ISERROR(MATCH([1]!WORKORDER[[#This Row],[TRAVELER]],[1]!Table1[TRAVELER],0)),K5968,"Shipped")</f>
        <v>0</v>
      </c>
      <c r="L5968" s="77">
        <f ca="1">+IF(ISERROR(MATCH([2]!WORKORDER[[#This Row],[TRAVELER]],[2]!Table1[TRAVELER],0)),L5968,#REF!)</f>
        <v>0</v>
      </c>
    </row>
    <row r="5969" spans="1:12" x14ac:dyDescent="0.25">
      <c r="A5969" s="77">
        <v>717191</v>
      </c>
      <c r="B5969" s="77" t="s">
        <v>5571</v>
      </c>
      <c r="C5969" s="77">
        <v>3</v>
      </c>
      <c r="D5969" s="77"/>
      <c r="E5969" s="100">
        <v>1200</v>
      </c>
      <c r="F5969" s="101">
        <v>8054</v>
      </c>
      <c r="G5969" s="102">
        <v>193904</v>
      </c>
      <c r="H5969" s="103">
        <v>46275</v>
      </c>
      <c r="I5969" s="104"/>
      <c r="J5969" s="77"/>
      <c r="K5969" s="77">
        <f ca="1">IF(ISERROR(MATCH([1]!WORKORDER[[#This Row],[TRAVELER]],[1]!Table1[TRAVELER],0)),K5969,"Shipped")</f>
        <v>0</v>
      </c>
      <c r="L5969" s="77">
        <f ca="1">+IF(ISERROR(MATCH([2]!WORKORDER[[#This Row],[TRAVELER]],[2]!Table1[TRAVELER],0)),L5969,#REF!)</f>
        <v>0</v>
      </c>
    </row>
    <row r="5970" spans="1:12" x14ac:dyDescent="0.25">
      <c r="A5970" s="77">
        <v>717193</v>
      </c>
      <c r="B5970" s="77" t="s">
        <v>5571</v>
      </c>
      <c r="C5970" s="77">
        <v>786</v>
      </c>
      <c r="D5970" s="77"/>
      <c r="E5970" s="100">
        <v>1135</v>
      </c>
      <c r="F5970" s="101">
        <v>7617</v>
      </c>
      <c r="G5970" s="102">
        <v>193904</v>
      </c>
      <c r="H5970" s="103">
        <v>46275</v>
      </c>
      <c r="I5970" s="104"/>
      <c r="J5970" s="77"/>
      <c r="K5970" s="77">
        <f ca="1">IF(ISERROR(MATCH([1]!WORKORDER[[#This Row],[TRAVELER]],[1]!Table1[TRAVELER],0)),K5970,"Shipped")</f>
        <v>0</v>
      </c>
      <c r="L5970" s="77">
        <f ca="1">+IF(ISERROR(MATCH([2]!WORKORDER[[#This Row],[TRAVELER]],[2]!Table1[TRAVELER],0)),L5970,#REF!)</f>
        <v>0</v>
      </c>
    </row>
    <row r="5971" spans="1:12" x14ac:dyDescent="0.25">
      <c r="A5971" s="77">
        <v>717195</v>
      </c>
      <c r="B5971" s="77" t="s">
        <v>5571</v>
      </c>
      <c r="C5971" s="77">
        <v>1786</v>
      </c>
      <c r="D5971" s="77"/>
      <c r="E5971" s="100">
        <v>1130</v>
      </c>
      <c r="F5971" s="101">
        <v>7584</v>
      </c>
      <c r="G5971" s="102">
        <v>193904</v>
      </c>
      <c r="H5971" s="103">
        <v>46275</v>
      </c>
      <c r="I5971" s="104"/>
      <c r="J5971" s="77"/>
      <c r="K5971" s="77">
        <f ca="1">IF(ISERROR(MATCH([1]!WORKORDER[[#This Row],[TRAVELER]],[1]!Table1[TRAVELER],0)),K5971,"Shipped")</f>
        <v>0</v>
      </c>
      <c r="L5971" s="77">
        <f ca="1">+IF(ISERROR(MATCH([2]!WORKORDER[[#This Row],[TRAVELER]],[2]!Table1[TRAVELER],0)),L5971,#REF!)</f>
        <v>0</v>
      </c>
    </row>
    <row r="5972" spans="1:12" x14ac:dyDescent="0.25">
      <c r="A5972" s="77">
        <v>717447</v>
      </c>
      <c r="B5972" s="77" t="s">
        <v>5571</v>
      </c>
      <c r="C5972" s="77">
        <v>663</v>
      </c>
      <c r="D5972" s="77"/>
      <c r="E5972" s="100">
        <v>1195</v>
      </c>
      <c r="F5972" s="101">
        <v>8020</v>
      </c>
      <c r="G5972" s="102">
        <v>193904</v>
      </c>
      <c r="H5972" s="103">
        <v>46275</v>
      </c>
      <c r="I5972" s="104"/>
      <c r="J5972" s="77"/>
      <c r="K5972" s="77">
        <f ca="1">IF(ISERROR(MATCH([1]!WORKORDER[[#This Row],[TRAVELER]],[1]!Table1[TRAVELER],0)),K5972,"Shipped")</f>
        <v>0</v>
      </c>
      <c r="L5972" s="77">
        <f ca="1">+IF(ISERROR(MATCH([2]!WORKORDER[[#This Row],[TRAVELER]],[2]!Table1[TRAVELER],0)),L5972,#REF!)</f>
        <v>0</v>
      </c>
    </row>
    <row r="5973" spans="1:12" x14ac:dyDescent="0.25">
      <c r="A5973" s="77">
        <v>717492</v>
      </c>
      <c r="B5973" s="77" t="s">
        <v>5571</v>
      </c>
      <c r="C5973" s="77">
        <v>174</v>
      </c>
      <c r="D5973" s="77"/>
      <c r="E5973" s="100">
        <v>1150</v>
      </c>
      <c r="F5973" s="101">
        <v>7718</v>
      </c>
      <c r="G5973" s="102">
        <v>193904</v>
      </c>
      <c r="H5973" s="103">
        <v>46275</v>
      </c>
      <c r="I5973" s="104"/>
      <c r="J5973" s="77"/>
      <c r="K5973" s="77">
        <f ca="1">IF(ISERROR(MATCH([1]!WORKORDER[[#This Row],[TRAVELER]],[1]!Table1[TRAVELER],0)),K5973,"Shipped")</f>
        <v>0</v>
      </c>
      <c r="L5973" s="77">
        <f ca="1">+IF(ISERROR(MATCH([2]!WORKORDER[[#This Row],[TRAVELER]],[2]!Table1[TRAVELER],0)),L5973,#REF!)</f>
        <v>0</v>
      </c>
    </row>
    <row r="5974" spans="1:12" x14ac:dyDescent="0.25">
      <c r="A5974" s="77">
        <v>717549</v>
      </c>
      <c r="B5974" s="77">
        <v>11549204</v>
      </c>
      <c r="C5974" s="77">
        <v>1445</v>
      </c>
      <c r="D5974" s="77"/>
      <c r="E5974" s="100">
        <v>1217</v>
      </c>
      <c r="F5974" s="101">
        <v>8000</v>
      </c>
      <c r="G5974" s="102">
        <v>193904</v>
      </c>
      <c r="H5974" s="103">
        <v>46275</v>
      </c>
      <c r="I5974" s="104"/>
      <c r="J5974" s="77"/>
      <c r="K5974" s="77">
        <f ca="1">IF(ISERROR(MATCH([1]!WORKORDER[[#This Row],[TRAVELER]],[1]!Table1[TRAVELER],0)),K5974,"Shipped")</f>
        <v>0</v>
      </c>
      <c r="L5974" s="77">
        <f ca="1">+IF(ISERROR(MATCH([2]!WORKORDER[[#This Row],[TRAVELER]],[2]!Table1[TRAVELER],0)),L5974,#REF!)</f>
        <v>0</v>
      </c>
    </row>
    <row r="5975" spans="1:12" x14ac:dyDescent="0.25">
      <c r="A5975" s="77">
        <v>717550</v>
      </c>
      <c r="B5975" s="77">
        <v>11549204</v>
      </c>
      <c r="C5975" s="77">
        <v>534</v>
      </c>
      <c r="D5975" s="77"/>
      <c r="E5975" s="100">
        <v>1217</v>
      </c>
      <c r="F5975" s="101">
        <v>8000</v>
      </c>
      <c r="G5975" s="102">
        <v>193904</v>
      </c>
      <c r="H5975" s="103">
        <v>46275</v>
      </c>
      <c r="I5975" s="104"/>
      <c r="J5975" s="77"/>
      <c r="K5975" s="77">
        <f ca="1">IF(ISERROR(MATCH([1]!WORKORDER[[#This Row],[TRAVELER]],[1]!Table1[TRAVELER],0)),K5975,"Shipped")</f>
        <v>0</v>
      </c>
      <c r="L5975" s="77">
        <f ca="1">+IF(ISERROR(MATCH([2]!WORKORDER[[#This Row],[TRAVELER]],[2]!Table1[TRAVELER],0)),L5975,#REF!)</f>
        <v>0</v>
      </c>
    </row>
    <row r="5976" spans="1:12" x14ac:dyDescent="0.25">
      <c r="A5976" s="77">
        <v>717551</v>
      </c>
      <c r="B5976" s="77">
        <v>11549204</v>
      </c>
      <c r="C5976" s="77">
        <v>63</v>
      </c>
      <c r="D5976" s="77"/>
      <c r="E5976" s="100">
        <v>1217</v>
      </c>
      <c r="F5976" s="101">
        <v>8000</v>
      </c>
      <c r="G5976" s="102">
        <v>193904</v>
      </c>
      <c r="H5976" s="103">
        <v>46275</v>
      </c>
      <c r="I5976" s="104"/>
      <c r="J5976" s="77"/>
      <c r="K5976" s="77">
        <f ca="1">IF(ISERROR(MATCH([1]!WORKORDER[[#This Row],[TRAVELER]],[1]!Table1[TRAVELER],0)),K5976,"Shipped")</f>
        <v>0</v>
      </c>
      <c r="L5976" s="77">
        <f ca="1">+IF(ISERROR(MATCH([2]!WORKORDER[[#This Row],[TRAVELER]],[2]!Table1[TRAVELER],0)),L5976,#REF!)</f>
        <v>0</v>
      </c>
    </row>
    <row r="5977" spans="1:12" x14ac:dyDescent="0.25">
      <c r="A5977" s="77">
        <v>717590</v>
      </c>
      <c r="B5977" s="77" t="s">
        <v>1051</v>
      </c>
      <c r="C5977" s="77">
        <v>984</v>
      </c>
      <c r="D5977" s="77"/>
      <c r="E5977" s="100">
        <v>1214</v>
      </c>
      <c r="F5977" s="101">
        <v>8148</v>
      </c>
      <c r="G5977" s="102">
        <v>193904</v>
      </c>
      <c r="H5977" s="103">
        <v>46275</v>
      </c>
      <c r="I5977" s="104"/>
      <c r="J5977" s="77"/>
      <c r="K5977" s="77">
        <f ca="1">IF(ISERROR(MATCH([1]!WORKORDER[[#This Row],[TRAVELER]],[1]!Table1[TRAVELER],0)),K5977,"Shipped")</f>
        <v>0</v>
      </c>
      <c r="L5977" s="77">
        <f ca="1">+IF(ISERROR(MATCH([2]!WORKORDER[[#This Row],[TRAVELER]],[2]!Table1[TRAVELER],0)),L5977,#REF!)</f>
        <v>0</v>
      </c>
    </row>
    <row r="5978" spans="1:12" x14ac:dyDescent="0.25">
      <c r="A5978" s="77">
        <v>717591</v>
      </c>
      <c r="B5978" s="77" t="s">
        <v>1051</v>
      </c>
      <c r="C5978" s="77">
        <v>602</v>
      </c>
      <c r="D5978" s="77"/>
      <c r="E5978" s="100">
        <v>1145</v>
      </c>
      <c r="F5978" s="101">
        <v>7685</v>
      </c>
      <c r="G5978" s="102">
        <v>193904</v>
      </c>
      <c r="H5978" s="103">
        <v>46275</v>
      </c>
      <c r="I5978" s="104"/>
      <c r="J5978" s="77"/>
      <c r="K5978" s="77">
        <f ca="1">IF(ISERROR(MATCH([1]!WORKORDER[[#This Row],[TRAVELER]],[1]!Table1[TRAVELER],0)),K5978,"Shipped")</f>
        <v>0</v>
      </c>
      <c r="L5978" s="77">
        <f ca="1">+IF(ISERROR(MATCH([2]!WORKORDER[[#This Row],[TRAVELER]],[2]!Table1[TRAVELER],0)),L5978,#REF!)</f>
        <v>0</v>
      </c>
    </row>
    <row r="5979" spans="1:12" x14ac:dyDescent="0.25">
      <c r="A5979" s="77">
        <v>717592</v>
      </c>
      <c r="B5979" s="77" t="s">
        <v>1051</v>
      </c>
      <c r="C5979" s="77">
        <v>824</v>
      </c>
      <c r="D5979" s="77"/>
      <c r="E5979" s="100">
        <v>1069</v>
      </c>
      <c r="F5979" s="101">
        <v>7174</v>
      </c>
      <c r="G5979" s="102">
        <v>193904</v>
      </c>
      <c r="H5979" s="103">
        <v>46275</v>
      </c>
      <c r="I5979" s="104"/>
      <c r="J5979" s="77"/>
      <c r="K5979" s="77">
        <f ca="1">IF(ISERROR(MATCH([1]!WORKORDER[[#This Row],[TRAVELER]],[1]!Table1[TRAVELER],0)),K5979,"Shipped")</f>
        <v>0</v>
      </c>
      <c r="L5979" s="77">
        <f ca="1">+IF(ISERROR(MATCH([2]!WORKORDER[[#This Row],[TRAVELER]],[2]!Table1[TRAVELER],0)),L5979,#REF!)</f>
        <v>0</v>
      </c>
    </row>
    <row r="5980" spans="1:12" x14ac:dyDescent="0.25">
      <c r="A5980" s="77">
        <v>717593</v>
      </c>
      <c r="B5980" s="77" t="s">
        <v>1051</v>
      </c>
      <c r="C5980" s="77">
        <v>349</v>
      </c>
      <c r="D5980" s="77"/>
      <c r="E5980" s="100">
        <v>1125</v>
      </c>
      <c r="F5980" s="101">
        <v>7550</v>
      </c>
      <c r="G5980" s="102">
        <v>193904</v>
      </c>
      <c r="H5980" s="103">
        <v>46275</v>
      </c>
      <c r="I5980" s="104"/>
      <c r="J5980" s="77"/>
      <c r="K5980" s="77">
        <f ca="1">IF(ISERROR(MATCH([1]!WORKORDER[[#This Row],[TRAVELER]],[1]!Table1[TRAVELER],0)),K5980,"Shipped")</f>
        <v>0</v>
      </c>
      <c r="L5980" s="77">
        <f ca="1">+IF(ISERROR(MATCH([2]!WORKORDER[[#This Row],[TRAVELER]],[2]!Table1[TRAVELER],0)),L5980,#REF!)</f>
        <v>0</v>
      </c>
    </row>
    <row r="5981" spans="1:12" x14ac:dyDescent="0.25">
      <c r="A5981" s="77">
        <v>717594</v>
      </c>
      <c r="B5981" s="77" t="s">
        <v>1051</v>
      </c>
      <c r="C5981" s="77">
        <v>579</v>
      </c>
      <c r="D5981" s="77"/>
      <c r="E5981" s="100">
        <v>1089</v>
      </c>
      <c r="F5981" s="101">
        <v>7309</v>
      </c>
      <c r="G5981" s="102">
        <v>193904</v>
      </c>
      <c r="H5981" s="103">
        <v>46275</v>
      </c>
      <c r="I5981" s="104"/>
      <c r="J5981" s="77"/>
      <c r="K5981" s="77">
        <f ca="1">IF(ISERROR(MATCH([1]!WORKORDER[[#This Row],[TRAVELER]],[1]!Table1[TRAVELER],0)),K5981,"Shipped")</f>
        <v>0</v>
      </c>
      <c r="L5981" s="77">
        <f ca="1">+IF(ISERROR(MATCH([2]!WORKORDER[[#This Row],[TRAVELER]],[2]!Table1[TRAVELER],0)),L5981,#REF!)</f>
        <v>0</v>
      </c>
    </row>
    <row r="5982" spans="1:12" x14ac:dyDescent="0.25">
      <c r="A5982" s="77">
        <v>717864</v>
      </c>
      <c r="B5982" s="77" t="s">
        <v>5571</v>
      </c>
      <c r="C5982" s="77">
        <v>115</v>
      </c>
      <c r="D5982" s="77"/>
      <c r="E5982" s="100">
        <v>1150</v>
      </c>
      <c r="F5982" s="101">
        <v>7718</v>
      </c>
      <c r="G5982" s="102">
        <v>193904</v>
      </c>
      <c r="H5982" s="103">
        <v>46275</v>
      </c>
      <c r="I5982" s="104"/>
      <c r="J5982" s="77"/>
      <c r="K5982" s="77">
        <f ca="1">IF(ISERROR(MATCH([1]!WORKORDER[[#This Row],[TRAVELER]],[1]!Table1[TRAVELER],0)),K5982,"Shipped")</f>
        <v>0</v>
      </c>
      <c r="L5982" s="77">
        <f ca="1">+IF(ISERROR(MATCH([2]!WORKORDER[[#This Row],[TRAVELER]],[2]!Table1[TRAVELER],0)),L5982,#REF!)</f>
        <v>0</v>
      </c>
    </row>
    <row r="5983" spans="1:12" x14ac:dyDescent="0.25">
      <c r="A5983" s="77">
        <v>717866</v>
      </c>
      <c r="B5983" s="77" t="s">
        <v>5571</v>
      </c>
      <c r="C5983" s="77">
        <v>1007</v>
      </c>
      <c r="D5983" s="77"/>
      <c r="E5983" s="100">
        <v>1190</v>
      </c>
      <c r="F5983" s="101">
        <v>7989</v>
      </c>
      <c r="G5983" s="102">
        <v>193904</v>
      </c>
      <c r="H5983" s="103">
        <v>46275</v>
      </c>
      <c r="I5983" s="104"/>
      <c r="J5983" s="77"/>
      <c r="K5983" s="77">
        <f ca="1">IF(ISERROR(MATCH([1]!WORKORDER[[#This Row],[TRAVELER]],[1]!Table1[TRAVELER],0)),K5983,"Shipped")</f>
        <v>0</v>
      </c>
      <c r="L5983" s="77">
        <f ca="1">+IF(ISERROR(MATCH([2]!WORKORDER[[#This Row],[TRAVELER]],[2]!Table1[TRAVELER],0)),L5983,#REF!)</f>
        <v>0</v>
      </c>
    </row>
    <row r="5984" spans="1:12" x14ac:dyDescent="0.25">
      <c r="A5984" s="77">
        <v>717868</v>
      </c>
      <c r="B5984" s="77" t="s">
        <v>5571</v>
      </c>
      <c r="C5984" s="77">
        <v>1696</v>
      </c>
      <c r="D5984" s="77"/>
      <c r="E5984" s="100">
        <v>1178</v>
      </c>
      <c r="F5984" s="101">
        <v>7906</v>
      </c>
      <c r="G5984" s="102">
        <v>193904</v>
      </c>
      <c r="H5984" s="103">
        <v>46275</v>
      </c>
      <c r="I5984" s="104"/>
      <c r="J5984" s="77"/>
      <c r="K5984" s="77">
        <f ca="1">IF(ISERROR(MATCH([1]!WORKORDER[[#This Row],[TRAVELER]],[1]!Table1[TRAVELER],0)),K5984,"Shipped")</f>
        <v>0</v>
      </c>
      <c r="L5984" s="77">
        <f ca="1">+IF(ISERROR(MATCH([2]!WORKORDER[[#This Row],[TRAVELER]],[2]!Table1[TRAVELER],0)),L5984,#REF!)</f>
        <v>0</v>
      </c>
    </row>
    <row r="5985" spans="1:12" x14ac:dyDescent="0.25">
      <c r="A5985" s="77">
        <v>717870</v>
      </c>
      <c r="B5985" s="77" t="s">
        <v>5571</v>
      </c>
      <c r="C5985" s="77">
        <v>629</v>
      </c>
      <c r="D5985" s="77"/>
      <c r="E5985" s="100">
        <v>1182</v>
      </c>
      <c r="F5985" s="101">
        <v>7933</v>
      </c>
      <c r="G5985" s="102">
        <v>193904</v>
      </c>
      <c r="H5985" s="103">
        <v>46275</v>
      </c>
      <c r="I5985" s="104"/>
      <c r="J5985" s="77"/>
      <c r="K5985" s="77">
        <f ca="1">IF(ISERROR(MATCH([1]!WORKORDER[[#This Row],[TRAVELER]],[1]!Table1[TRAVELER],0)),K5985,"Shipped")</f>
        <v>0</v>
      </c>
      <c r="L5985" s="77">
        <f ca="1">+IF(ISERROR(MATCH([2]!WORKORDER[[#This Row],[TRAVELER]],[2]!Table1[TRAVELER],0)),L5985,#REF!)</f>
        <v>0</v>
      </c>
    </row>
    <row r="5986" spans="1:12" x14ac:dyDescent="0.25">
      <c r="A5986" s="77">
        <v>717956</v>
      </c>
      <c r="B5986" s="77">
        <v>11549204</v>
      </c>
      <c r="C5986" s="77">
        <v>223</v>
      </c>
      <c r="D5986" s="77"/>
      <c r="E5986" s="100">
        <v>1217</v>
      </c>
      <c r="F5986" s="101">
        <v>8000</v>
      </c>
      <c r="G5986" s="102">
        <v>193904</v>
      </c>
      <c r="H5986" s="103">
        <v>46275</v>
      </c>
      <c r="I5986" s="104"/>
      <c r="J5986" s="77"/>
      <c r="K5986" s="77">
        <f ca="1">IF(ISERROR(MATCH([1]!WORKORDER[[#This Row],[TRAVELER]],[1]!Table1[TRAVELER],0)),K5986,"Shipped")</f>
        <v>0</v>
      </c>
      <c r="L5986" s="77">
        <f ca="1">+IF(ISERROR(MATCH([2]!WORKORDER[[#This Row],[TRAVELER]],[2]!Table1[TRAVELER],0)),L5986,#REF!)</f>
        <v>0</v>
      </c>
    </row>
    <row r="5987" spans="1:12" x14ac:dyDescent="0.25">
      <c r="A5987" s="77">
        <v>717957</v>
      </c>
      <c r="B5987" s="77">
        <v>11549204</v>
      </c>
      <c r="C5987" s="77">
        <v>609</v>
      </c>
      <c r="D5987" s="77"/>
      <c r="E5987" s="100">
        <v>1217</v>
      </c>
      <c r="F5987" s="101">
        <v>8000</v>
      </c>
      <c r="G5987" s="102">
        <v>193904</v>
      </c>
      <c r="H5987" s="103">
        <v>46275</v>
      </c>
      <c r="I5987" s="104"/>
      <c r="J5987" s="77"/>
      <c r="K5987" s="77">
        <f ca="1">IF(ISERROR(MATCH([1]!WORKORDER[[#This Row],[TRAVELER]],[1]!Table1[TRAVELER],0)),K5987,"Shipped")</f>
        <v>0</v>
      </c>
      <c r="L5987" s="77">
        <f ca="1">+IF(ISERROR(MATCH([2]!WORKORDER[[#This Row],[TRAVELER]],[2]!Table1[TRAVELER],0)),L5987,#REF!)</f>
        <v>0</v>
      </c>
    </row>
    <row r="5988" spans="1:12" x14ac:dyDescent="0.25">
      <c r="A5988" s="77">
        <v>717958</v>
      </c>
      <c r="B5988" s="77">
        <v>11549204</v>
      </c>
      <c r="C5988" s="77">
        <v>1394</v>
      </c>
      <c r="D5988" s="77"/>
      <c r="E5988" s="100">
        <v>1217</v>
      </c>
      <c r="F5988" s="101">
        <v>8000</v>
      </c>
      <c r="G5988" s="102">
        <v>193904</v>
      </c>
      <c r="H5988" s="103">
        <v>46275</v>
      </c>
      <c r="I5988" s="104"/>
      <c r="J5988" s="77"/>
      <c r="K5988" s="77">
        <f ca="1">IF(ISERROR(MATCH([1]!WORKORDER[[#This Row],[TRAVELER]],[1]!Table1[TRAVELER],0)),K5988,"Shipped")</f>
        <v>0</v>
      </c>
      <c r="L5988" s="77">
        <f ca="1">+IF(ISERROR(MATCH([2]!WORKORDER[[#This Row],[TRAVELER]],[2]!Table1[TRAVELER],0)),L5988,#REF!)</f>
        <v>0</v>
      </c>
    </row>
    <row r="5989" spans="1:12" x14ac:dyDescent="0.25">
      <c r="A5989" s="77">
        <v>717959</v>
      </c>
      <c r="B5989" s="77">
        <v>11549204</v>
      </c>
      <c r="C5989" s="77">
        <v>1303</v>
      </c>
      <c r="D5989" s="77"/>
      <c r="E5989" s="100">
        <v>1217</v>
      </c>
      <c r="F5989" s="101">
        <v>8000</v>
      </c>
      <c r="G5989" s="102">
        <v>193904</v>
      </c>
      <c r="H5989" s="103">
        <v>46275</v>
      </c>
      <c r="I5989" s="104"/>
      <c r="J5989" s="77"/>
      <c r="K5989" s="77">
        <f ca="1">IF(ISERROR(MATCH([1]!WORKORDER[[#This Row],[TRAVELER]],[1]!Table1[TRAVELER],0)),K5989,"Shipped")</f>
        <v>0</v>
      </c>
      <c r="L5989" s="77">
        <f ca="1">+IF(ISERROR(MATCH([2]!WORKORDER[[#This Row],[TRAVELER]],[2]!Table1[TRAVELER],0)),L5989,#REF!)</f>
        <v>0</v>
      </c>
    </row>
    <row r="5990" spans="1:12" x14ac:dyDescent="0.25">
      <c r="A5990" s="77">
        <v>717962</v>
      </c>
      <c r="B5990" s="77">
        <v>11549204</v>
      </c>
      <c r="C5990" s="77">
        <v>510</v>
      </c>
      <c r="D5990" s="77"/>
      <c r="E5990" s="100">
        <v>1217</v>
      </c>
      <c r="F5990" s="101">
        <v>8000</v>
      </c>
      <c r="G5990" s="102">
        <v>193904</v>
      </c>
      <c r="H5990" s="103">
        <v>46275</v>
      </c>
      <c r="I5990" s="104"/>
      <c r="J5990" s="77"/>
      <c r="K5990" s="77">
        <f ca="1">IF(ISERROR(MATCH([1]!WORKORDER[[#This Row],[TRAVELER]],[1]!Table1[TRAVELER],0)),K5990,"Shipped")</f>
        <v>0</v>
      </c>
      <c r="L5990" s="77">
        <f ca="1">+IF(ISERROR(MATCH([2]!WORKORDER[[#This Row],[TRAVELER]],[2]!Table1[TRAVELER],0)),L5990,#REF!)</f>
        <v>0</v>
      </c>
    </row>
    <row r="5991" spans="1:12" x14ac:dyDescent="0.25">
      <c r="A5991" s="77">
        <v>717963</v>
      </c>
      <c r="B5991" s="77">
        <v>11549204</v>
      </c>
      <c r="C5991" s="77">
        <v>400</v>
      </c>
      <c r="D5991" s="77"/>
      <c r="E5991" s="100">
        <v>1217</v>
      </c>
      <c r="F5991" s="101">
        <v>8000</v>
      </c>
      <c r="G5991" s="102">
        <v>193904</v>
      </c>
      <c r="H5991" s="103">
        <v>46275</v>
      </c>
      <c r="I5991" s="104"/>
      <c r="J5991" s="77"/>
      <c r="K5991" s="77">
        <f ca="1">IF(ISERROR(MATCH([1]!WORKORDER[[#This Row],[TRAVELER]],[1]!Table1[TRAVELER],0)),K5991,"Shipped")</f>
        <v>0</v>
      </c>
      <c r="L5991" s="77">
        <f ca="1">+IF(ISERROR(MATCH([2]!WORKORDER[[#This Row],[TRAVELER]],[2]!Table1[TRAVELER],0)),L5991,#REF!)</f>
        <v>0</v>
      </c>
    </row>
    <row r="5992" spans="1:12" x14ac:dyDescent="0.25">
      <c r="A5992" s="77">
        <v>717966</v>
      </c>
      <c r="B5992" s="77">
        <v>11549204</v>
      </c>
      <c r="C5992" s="77">
        <v>544</v>
      </c>
      <c r="D5992" s="77"/>
      <c r="E5992" s="100">
        <v>1217</v>
      </c>
      <c r="F5992" s="101">
        <v>8000</v>
      </c>
      <c r="G5992" s="102">
        <v>193904</v>
      </c>
      <c r="H5992" s="103">
        <v>46275</v>
      </c>
      <c r="I5992" s="104"/>
      <c r="J5992" s="77"/>
      <c r="K5992" s="77">
        <f ca="1">IF(ISERROR(MATCH([1]!WORKORDER[[#This Row],[TRAVELER]],[1]!Table1[TRAVELER],0)),K5992,"Shipped")</f>
        <v>0</v>
      </c>
      <c r="L5992" s="77">
        <f ca="1">+IF(ISERROR(MATCH([2]!WORKORDER[[#This Row],[TRAVELER]],[2]!Table1[TRAVELER],0)),L5992,#REF!)</f>
        <v>0</v>
      </c>
    </row>
    <row r="5993" spans="1:12" x14ac:dyDescent="0.25">
      <c r="A5993" s="77">
        <v>717967</v>
      </c>
      <c r="B5993" s="77">
        <v>11549204</v>
      </c>
      <c r="C5993" s="77">
        <v>971</v>
      </c>
      <c r="D5993" s="77"/>
      <c r="E5993" s="100">
        <v>1217</v>
      </c>
      <c r="F5993" s="101">
        <v>8000</v>
      </c>
      <c r="G5993" s="102">
        <v>193904</v>
      </c>
      <c r="H5993" s="103">
        <v>46275</v>
      </c>
      <c r="I5993" s="104"/>
      <c r="J5993" s="77"/>
      <c r="K5993" s="77">
        <f ca="1">IF(ISERROR(MATCH([1]!WORKORDER[[#This Row],[TRAVELER]],[1]!Table1[TRAVELER],0)),K5993,"Shipped")</f>
        <v>0</v>
      </c>
      <c r="L5993" s="77">
        <f ca="1">+IF(ISERROR(MATCH([2]!WORKORDER[[#This Row],[TRAVELER]],[2]!Table1[TRAVELER],0)),L5993,#REF!)</f>
        <v>0</v>
      </c>
    </row>
    <row r="5994" spans="1:12" x14ac:dyDescent="0.25">
      <c r="A5994" s="77">
        <v>718623</v>
      </c>
      <c r="B5994" s="77" t="s">
        <v>5730</v>
      </c>
      <c r="C5994" s="77">
        <v>899</v>
      </c>
      <c r="D5994" s="77"/>
      <c r="E5994" s="100">
        <v>982</v>
      </c>
      <c r="F5994" s="101">
        <v>4100</v>
      </c>
      <c r="G5994" s="102">
        <v>193904</v>
      </c>
      <c r="H5994" s="103">
        <v>46275</v>
      </c>
      <c r="I5994" s="104"/>
      <c r="J5994" s="77"/>
      <c r="K5994" s="77">
        <f ca="1">IF(ISERROR(MATCH([1]!WORKORDER[[#This Row],[TRAVELER]],[1]!Table1[TRAVELER],0)),K5994,"Shipped")</f>
        <v>0</v>
      </c>
      <c r="L5994" s="77">
        <f ca="1">+IF(ISERROR(MATCH([2]!WORKORDER[[#This Row],[TRAVELER]],[2]!Table1[TRAVELER],0)),L5994,#REF!)</f>
        <v>0</v>
      </c>
    </row>
    <row r="5995" spans="1:12" x14ac:dyDescent="0.25">
      <c r="A5995" s="77">
        <v>718624</v>
      </c>
      <c r="B5995" s="77" t="s">
        <v>5730</v>
      </c>
      <c r="C5995" s="77">
        <v>631</v>
      </c>
      <c r="D5995" s="77"/>
      <c r="E5995" s="100">
        <v>934</v>
      </c>
      <c r="F5995" s="101">
        <v>3900</v>
      </c>
      <c r="G5995" s="102">
        <v>193904</v>
      </c>
      <c r="H5995" s="103">
        <v>46275</v>
      </c>
      <c r="I5995" s="104"/>
      <c r="J5995" s="77"/>
      <c r="K5995" s="77">
        <f ca="1">IF(ISERROR(MATCH([1]!WORKORDER[[#This Row],[TRAVELER]],[1]!Table1[TRAVELER],0)),K5995,"Shipped")</f>
        <v>0</v>
      </c>
      <c r="L5995" s="77">
        <f ca="1">+IF(ISERROR(MATCH([2]!WORKORDER[[#This Row],[TRAVELER]],[2]!Table1[TRAVELER],0)),L5995,#REF!)</f>
        <v>0</v>
      </c>
    </row>
    <row r="5996" spans="1:12" x14ac:dyDescent="0.25">
      <c r="A5996" s="77">
        <v>717569</v>
      </c>
      <c r="B5996" s="77" t="s">
        <v>5793</v>
      </c>
      <c r="C5996" s="77">
        <v>1819</v>
      </c>
      <c r="D5996" s="77"/>
      <c r="E5996" s="100">
        <v>982</v>
      </c>
      <c r="F5996" s="101">
        <v>24798</v>
      </c>
      <c r="G5996" s="102"/>
      <c r="H5996" s="103">
        <v>46275</v>
      </c>
      <c r="I5996" s="104" t="s">
        <v>5794</v>
      </c>
      <c r="J5996" s="77"/>
      <c r="K5996" s="77">
        <f ca="1">IF(ISERROR(MATCH([1]!WORKORDER[[#This Row],[TRAVELER]],[1]!Table1[TRAVELER],0)),K5996,"Shipped")</f>
        <v>0</v>
      </c>
      <c r="L5996" s="77">
        <f ca="1">+IF(ISERROR(MATCH([2]!WORKORDER[[#This Row],[TRAVELER]],[2]!Table1[TRAVELER],0)),L5996,#REF!)</f>
        <v>0</v>
      </c>
    </row>
    <row r="5997" spans="1:12" x14ac:dyDescent="0.25">
      <c r="A5997" s="77">
        <v>717570</v>
      </c>
      <c r="B5997" s="77" t="s">
        <v>5793</v>
      </c>
      <c r="C5997" s="77">
        <v>118</v>
      </c>
      <c r="D5997" s="77"/>
      <c r="E5997" s="100">
        <v>679</v>
      </c>
      <c r="F5997" s="101">
        <v>17146</v>
      </c>
      <c r="G5997" s="102"/>
      <c r="H5997" s="103">
        <v>46275</v>
      </c>
      <c r="I5997" s="104" t="s">
        <v>5795</v>
      </c>
      <c r="J5997" s="77"/>
      <c r="K5997" s="77">
        <f ca="1">IF(ISERROR(MATCH([1]!WORKORDER[[#This Row],[TRAVELER]],[1]!Table1[TRAVELER],0)),K5997,"Shipped")</f>
        <v>0</v>
      </c>
      <c r="L5997" s="77">
        <f ca="1">+IF(ISERROR(MATCH([2]!WORKORDER[[#This Row],[TRAVELER]],[2]!Table1[TRAVELER],0)),L5997,#REF!)</f>
        <v>0</v>
      </c>
    </row>
    <row r="5998" spans="1:12" x14ac:dyDescent="0.25">
      <c r="A5998" s="77">
        <v>717571</v>
      </c>
      <c r="B5998" s="77" t="s">
        <v>5793</v>
      </c>
      <c r="C5998" s="77">
        <v>1028</v>
      </c>
      <c r="D5998" s="77"/>
      <c r="E5998" s="100">
        <v>796</v>
      </c>
      <c r="F5998" s="101">
        <v>20101</v>
      </c>
      <c r="G5998" s="102"/>
      <c r="H5998" s="103">
        <v>46275</v>
      </c>
      <c r="I5998" s="104" t="s">
        <v>5796</v>
      </c>
      <c r="J5998" s="77"/>
      <c r="K5998" s="77">
        <f ca="1">IF(ISERROR(MATCH([1]!WORKORDER[[#This Row],[TRAVELER]],[1]!Table1[TRAVELER],0)),K5998,"Shipped")</f>
        <v>0</v>
      </c>
      <c r="L5998" s="77">
        <f ca="1">+IF(ISERROR(MATCH([2]!WORKORDER[[#This Row],[TRAVELER]],[2]!Table1[TRAVELER],0)),L5998,#REF!)</f>
        <v>0</v>
      </c>
    </row>
    <row r="5999" spans="1:12" x14ac:dyDescent="0.25">
      <c r="A5999" s="77">
        <v>717572</v>
      </c>
      <c r="B5999" s="77" t="s">
        <v>5793</v>
      </c>
      <c r="C5999" s="77">
        <v>369</v>
      </c>
      <c r="D5999" s="77"/>
      <c r="E5999" s="100">
        <v>831</v>
      </c>
      <c r="F5999" s="101">
        <v>20985</v>
      </c>
      <c r="G5999" s="102"/>
      <c r="H5999" s="103">
        <v>46275</v>
      </c>
      <c r="I5999" s="104" t="s">
        <v>5797</v>
      </c>
      <c r="J5999" s="77"/>
      <c r="K5999" s="77">
        <f ca="1">IF(ISERROR(MATCH([1]!WORKORDER[[#This Row],[TRAVELER]],[1]!Table1[TRAVELER],0)),K5999,"Shipped")</f>
        <v>0</v>
      </c>
      <c r="L5999" s="77">
        <f ca="1">+IF(ISERROR(MATCH([2]!WORKORDER[[#This Row],[TRAVELER]],[2]!Table1[TRAVELER],0)),L5999,#REF!)</f>
        <v>0</v>
      </c>
    </row>
    <row r="6000" spans="1:12" x14ac:dyDescent="0.25">
      <c r="A6000" s="77">
        <v>717575</v>
      </c>
      <c r="B6000" s="77" t="s">
        <v>953</v>
      </c>
      <c r="C6000" s="77">
        <v>881</v>
      </c>
      <c r="D6000" s="77"/>
      <c r="E6000" s="100">
        <v>714</v>
      </c>
      <c r="F6000" s="101">
        <v>54923</v>
      </c>
      <c r="G6000" s="102"/>
      <c r="H6000" s="103">
        <v>46275</v>
      </c>
      <c r="I6000" s="104" t="s">
        <v>5798</v>
      </c>
      <c r="J6000" s="77"/>
      <c r="K6000" s="77">
        <f ca="1">IF(ISERROR(MATCH([1]!WORKORDER[[#This Row],[TRAVELER]],[1]!Table1[TRAVELER],0)),K6000,"Shipped")</f>
        <v>0</v>
      </c>
      <c r="L6000" s="77">
        <f ca="1">+IF(ISERROR(MATCH([2]!WORKORDER[[#This Row],[TRAVELER]],[2]!Table1[TRAVELER],0)),L6000,#REF!)</f>
        <v>0</v>
      </c>
    </row>
    <row r="6001" spans="1:12" x14ac:dyDescent="0.25">
      <c r="A6001" s="77">
        <v>717576</v>
      </c>
      <c r="B6001" s="77" t="s">
        <v>953</v>
      </c>
      <c r="C6001" s="77">
        <v>1437</v>
      </c>
      <c r="D6001" s="77"/>
      <c r="E6001" s="100">
        <v>781</v>
      </c>
      <c r="F6001" s="101">
        <v>60077</v>
      </c>
      <c r="G6001" s="102"/>
      <c r="H6001" s="103">
        <v>46275</v>
      </c>
      <c r="I6001" s="104" t="s">
        <v>5799</v>
      </c>
      <c r="J6001" s="77"/>
      <c r="K6001" s="77">
        <f ca="1">IF(ISERROR(MATCH([1]!WORKORDER[[#This Row],[TRAVELER]],[1]!Table1[TRAVELER],0)),K6001,"Shipped")</f>
        <v>0</v>
      </c>
      <c r="L6001" s="77">
        <f ca="1">+IF(ISERROR(MATCH([2]!WORKORDER[[#This Row],[TRAVELER]],[2]!Table1[TRAVELER],0)),L6001,#REF!)</f>
        <v>0</v>
      </c>
    </row>
    <row r="6002" spans="1:12" x14ac:dyDescent="0.25">
      <c r="A6002" s="77">
        <v>717577</v>
      </c>
      <c r="B6002" s="77" t="s">
        <v>953</v>
      </c>
      <c r="C6002" s="77">
        <v>1603</v>
      </c>
      <c r="D6002" s="77"/>
      <c r="E6002" s="100">
        <v>714</v>
      </c>
      <c r="F6002" s="101">
        <v>54923</v>
      </c>
      <c r="G6002" s="102"/>
      <c r="H6002" s="103">
        <v>46275</v>
      </c>
      <c r="I6002" s="104"/>
      <c r="J6002" s="77"/>
      <c r="K6002" s="77">
        <f ca="1">IF(ISERROR(MATCH([1]!WORKORDER[[#This Row],[TRAVELER]],[1]!Table1[TRAVELER],0)),K6002,"Shipped")</f>
        <v>0</v>
      </c>
      <c r="L6002" s="77">
        <f ca="1">+IF(ISERROR(MATCH([2]!WORKORDER[[#This Row],[TRAVELER]],[2]!Table1[TRAVELER],0)),L6002,#REF!)</f>
        <v>0</v>
      </c>
    </row>
    <row r="6003" spans="1:12" x14ac:dyDescent="0.25">
      <c r="A6003" s="77">
        <v>717578</v>
      </c>
      <c r="B6003" s="77" t="s">
        <v>953</v>
      </c>
      <c r="C6003" s="77">
        <v>1788</v>
      </c>
      <c r="D6003" s="77"/>
      <c r="E6003" s="100">
        <v>809</v>
      </c>
      <c r="F6003" s="101">
        <v>62231</v>
      </c>
      <c r="G6003" s="102"/>
      <c r="H6003" s="103">
        <v>46275</v>
      </c>
      <c r="I6003" s="104"/>
      <c r="J6003" s="77"/>
      <c r="K6003" s="77">
        <f ca="1">IF(ISERROR(MATCH([1]!WORKORDER[[#This Row],[TRAVELER]],[1]!Table1[TRAVELER],0)),K6003,"Shipped")</f>
        <v>0</v>
      </c>
      <c r="L6003" s="77">
        <f ca="1">+IF(ISERROR(MATCH([2]!WORKORDER[[#This Row],[TRAVELER]],[2]!Table1[TRAVELER],0)),L6003,#REF!)</f>
        <v>0</v>
      </c>
    </row>
    <row r="6004" spans="1:12" x14ac:dyDescent="0.25">
      <c r="A6004" s="77">
        <v>717581</v>
      </c>
      <c r="B6004" s="77" t="s">
        <v>5800</v>
      </c>
      <c r="C6004" s="77">
        <v>1595</v>
      </c>
      <c r="D6004" s="77"/>
      <c r="E6004" s="100">
        <v>673</v>
      </c>
      <c r="F6004" s="101">
        <v>14380</v>
      </c>
      <c r="G6004" s="102"/>
      <c r="H6004" s="103">
        <v>46275</v>
      </c>
      <c r="I6004" s="104" t="s">
        <v>5801</v>
      </c>
      <c r="J6004" s="77"/>
      <c r="K6004" s="77">
        <f ca="1">IF(ISERROR(MATCH([1]!WORKORDER[[#This Row],[TRAVELER]],[1]!Table1[TRAVELER],0)),K6004,"Shipped")</f>
        <v>0</v>
      </c>
      <c r="L6004" s="77">
        <f ca="1">+IF(ISERROR(MATCH([2]!WORKORDER[[#This Row],[TRAVELER]],[2]!Table1[TRAVELER],0)),L6004,#REF!)</f>
        <v>0</v>
      </c>
    </row>
    <row r="6005" spans="1:12" x14ac:dyDescent="0.25">
      <c r="A6005" s="77">
        <v>717582</v>
      </c>
      <c r="B6005" s="77" t="s">
        <v>5800</v>
      </c>
      <c r="C6005" s="77">
        <v>248</v>
      </c>
      <c r="D6005" s="77"/>
      <c r="E6005" s="100">
        <v>842</v>
      </c>
      <c r="F6005" s="101">
        <v>17991</v>
      </c>
      <c r="G6005" s="102"/>
      <c r="H6005" s="103">
        <v>46275</v>
      </c>
      <c r="I6005" s="104" t="s">
        <v>5802</v>
      </c>
      <c r="J6005" s="77"/>
      <c r="K6005" s="77">
        <f ca="1">IF(ISERROR(MATCH([1]!WORKORDER[[#This Row],[TRAVELER]],[1]!Table1[TRAVELER],0)),K6005,"Shipped")</f>
        <v>0</v>
      </c>
      <c r="L6005" s="77">
        <f ca="1">+IF(ISERROR(MATCH([2]!WORKORDER[[#This Row],[TRAVELER]],[2]!Table1[TRAVELER],0)),L6005,#REF!)</f>
        <v>0</v>
      </c>
    </row>
    <row r="6006" spans="1:12" x14ac:dyDescent="0.25">
      <c r="A6006" s="77">
        <v>718326</v>
      </c>
      <c r="B6006" s="77" t="s">
        <v>5803</v>
      </c>
      <c r="C6006" s="77">
        <v>35</v>
      </c>
      <c r="D6006" s="77"/>
      <c r="E6006" s="100">
        <v>1211</v>
      </c>
      <c r="F6006" s="101">
        <v>70000</v>
      </c>
      <c r="G6006" s="102"/>
      <c r="H6006" s="103">
        <v>46275</v>
      </c>
      <c r="I6006" s="104" t="s">
        <v>5804</v>
      </c>
      <c r="J6006" s="77"/>
      <c r="K6006" s="77">
        <f ca="1">IF(ISERROR(MATCH([1]!WORKORDER[[#This Row],[TRAVELER]],[1]!Table1[TRAVELER],0)),K6006,"Shipped")</f>
        <v>0</v>
      </c>
      <c r="L6006" s="77">
        <f ca="1">+IF(ISERROR(MATCH([2]!WORKORDER[[#This Row],[TRAVELER]],[2]!Table1[TRAVELER],0)),L6006,#REF!)</f>
        <v>0</v>
      </c>
    </row>
    <row r="6007" spans="1:12" x14ac:dyDescent="0.25">
      <c r="A6007" s="77">
        <v>718327</v>
      </c>
      <c r="B6007" s="77" t="s">
        <v>5803</v>
      </c>
      <c r="C6007" s="77">
        <v>317</v>
      </c>
      <c r="D6007" s="77"/>
      <c r="E6007" s="100">
        <v>1125</v>
      </c>
      <c r="F6007" s="101">
        <v>65000</v>
      </c>
      <c r="G6007" s="102"/>
      <c r="H6007" s="103">
        <v>46275</v>
      </c>
      <c r="I6007" s="104" t="s">
        <v>5805</v>
      </c>
      <c r="J6007" s="77"/>
      <c r="K6007" s="77">
        <f ca="1">IF(ISERROR(MATCH([1]!WORKORDER[[#This Row],[TRAVELER]],[1]!Table1[TRAVELER],0)),K6007,"Shipped")</f>
        <v>0</v>
      </c>
      <c r="L6007" s="77">
        <f ca="1">+IF(ISERROR(MATCH([2]!WORKORDER[[#This Row],[TRAVELER]],[2]!Table1[TRAVELER],0)),L6007,#REF!)</f>
        <v>0</v>
      </c>
    </row>
    <row r="6008" spans="1:12" x14ac:dyDescent="0.25">
      <c r="A6008" s="77">
        <v>718328</v>
      </c>
      <c r="B6008" s="77" t="s">
        <v>5803</v>
      </c>
      <c r="C6008" s="77">
        <v>1543</v>
      </c>
      <c r="D6008" s="77"/>
      <c r="E6008" s="100">
        <v>1125</v>
      </c>
      <c r="F6008" s="101">
        <v>65000</v>
      </c>
      <c r="G6008" s="102"/>
      <c r="H6008" s="103">
        <v>46275</v>
      </c>
      <c r="I6008" s="104" t="s">
        <v>5806</v>
      </c>
      <c r="J6008" s="77"/>
      <c r="K6008" s="77">
        <f ca="1">IF(ISERROR(MATCH([1]!WORKORDER[[#This Row],[TRAVELER]],[1]!Table1[TRAVELER],0)),K6008,"Shipped")</f>
        <v>0</v>
      </c>
      <c r="L6008" s="77">
        <f ca="1">+IF(ISERROR(MATCH([2]!WORKORDER[[#This Row],[TRAVELER]],[2]!Table1[TRAVELER],0)),L6008,#REF!)</f>
        <v>0</v>
      </c>
    </row>
    <row r="6009" spans="1:12" x14ac:dyDescent="0.25">
      <c r="A6009" s="77">
        <v>718330</v>
      </c>
      <c r="B6009" s="77" t="s">
        <v>5803</v>
      </c>
      <c r="C6009" s="77">
        <v>26</v>
      </c>
      <c r="D6009" s="77"/>
      <c r="E6009" s="100">
        <v>1176</v>
      </c>
      <c r="F6009" s="101">
        <v>68000</v>
      </c>
      <c r="G6009" s="102"/>
      <c r="H6009" s="103">
        <v>46275</v>
      </c>
      <c r="I6009" s="104" t="s">
        <v>5807</v>
      </c>
      <c r="J6009" s="77"/>
      <c r="K6009" s="77">
        <f ca="1">IF(ISERROR(MATCH([1]!WORKORDER[[#This Row],[TRAVELER]],[1]!Table1[TRAVELER],0)),K6009,"Shipped")</f>
        <v>0</v>
      </c>
      <c r="L6009" s="77">
        <f ca="1">+IF(ISERROR(MATCH([2]!WORKORDER[[#This Row],[TRAVELER]],[2]!Table1[TRAVELER],0)),L6009,#REF!)</f>
        <v>0</v>
      </c>
    </row>
    <row r="6010" spans="1:12" x14ac:dyDescent="0.25">
      <c r="A6010" s="77">
        <v>718331</v>
      </c>
      <c r="B6010" s="77" t="s">
        <v>5803</v>
      </c>
      <c r="C6010" s="77">
        <v>101</v>
      </c>
      <c r="D6010" s="77"/>
      <c r="E6010" s="100">
        <v>1176</v>
      </c>
      <c r="F6010" s="101">
        <v>68000</v>
      </c>
      <c r="G6010" s="102"/>
      <c r="H6010" s="103">
        <v>46275</v>
      </c>
      <c r="I6010" s="104" t="s">
        <v>5808</v>
      </c>
      <c r="J6010" s="77"/>
      <c r="K6010" s="77">
        <f ca="1">IF(ISERROR(MATCH([1]!WORKORDER[[#This Row],[TRAVELER]],[1]!Table1[TRAVELER],0)),K6010,"Shipped")</f>
        <v>0</v>
      </c>
      <c r="L6010" s="77">
        <f ca="1">+IF(ISERROR(MATCH([2]!WORKORDER[[#This Row],[TRAVELER]],[2]!Table1[TRAVELER],0)),L6010,#REF!)</f>
        <v>0</v>
      </c>
    </row>
    <row r="6011" spans="1:12" x14ac:dyDescent="0.25">
      <c r="A6011" s="77">
        <v>718663</v>
      </c>
      <c r="B6011" s="77" t="s">
        <v>5824</v>
      </c>
      <c r="C6011" s="77">
        <v>1330</v>
      </c>
      <c r="D6011" s="77"/>
      <c r="E6011" s="100">
        <v>1343</v>
      </c>
      <c r="F6011" s="101">
        <v>49000</v>
      </c>
      <c r="G6011" s="102"/>
      <c r="H6011" s="103">
        <v>46275</v>
      </c>
      <c r="I6011" s="104" t="s">
        <v>5809</v>
      </c>
      <c r="J6011" s="77"/>
      <c r="K6011" s="77">
        <f ca="1">IF(ISERROR(MATCH([1]!WORKORDER[[#This Row],[TRAVELER]],[1]!Table1[TRAVELER],0)),K6011,"Shipped")</f>
        <v>0</v>
      </c>
      <c r="L6011" s="77">
        <f ca="1">+IF(ISERROR(MATCH([2]!WORKORDER[[#This Row],[TRAVELER]],[2]!Table1[TRAVELER],0)),L6011,#REF!)</f>
        <v>0</v>
      </c>
    </row>
    <row r="6012" spans="1:12" x14ac:dyDescent="0.25">
      <c r="A6012" s="77">
        <v>714234</v>
      </c>
      <c r="B6012" s="77" t="s">
        <v>5803</v>
      </c>
      <c r="C6012" s="77">
        <v>50</v>
      </c>
      <c r="D6012" s="77"/>
      <c r="E6012" s="100">
        <v>1142</v>
      </c>
      <c r="F6012" s="101">
        <v>66000</v>
      </c>
      <c r="G6012" s="102"/>
      <c r="H6012" s="103">
        <v>46275</v>
      </c>
      <c r="I6012" s="104" t="s">
        <v>5810</v>
      </c>
      <c r="J6012" s="77"/>
      <c r="K6012" s="77">
        <f ca="1">IF(ISERROR(MATCH([1]!WORKORDER[[#This Row],[TRAVELER]],[1]!Table1[TRAVELER],0)),K6012,"Shipped")</f>
        <v>0</v>
      </c>
      <c r="L6012" s="77">
        <f ca="1">+IF(ISERROR(MATCH([2]!WORKORDER[[#This Row],[TRAVELER]],[2]!Table1[TRAVELER],0)),L6012,#REF!)</f>
        <v>0</v>
      </c>
    </row>
    <row r="6013" spans="1:12" x14ac:dyDescent="0.25">
      <c r="A6013" s="77">
        <v>716014</v>
      </c>
      <c r="B6013" s="77" t="s">
        <v>3930</v>
      </c>
      <c r="C6013" s="77">
        <v>1107</v>
      </c>
      <c r="D6013" s="77"/>
      <c r="E6013" s="100">
        <v>612</v>
      </c>
      <c r="F6013" s="101">
        <v>19806</v>
      </c>
      <c r="G6013" s="102"/>
      <c r="H6013" s="103">
        <v>46275</v>
      </c>
      <c r="I6013" s="104" t="s">
        <v>5811</v>
      </c>
      <c r="J6013" s="77"/>
      <c r="K6013" s="77">
        <f ca="1">IF(ISERROR(MATCH([1]!WORKORDER[[#This Row],[TRAVELER]],[1]!Table1[TRAVELER],0)),K6013,"Shipped")</f>
        <v>0</v>
      </c>
      <c r="L6013" s="77">
        <f ca="1">+IF(ISERROR(MATCH([2]!WORKORDER[[#This Row],[TRAVELER]],[2]!Table1[TRAVELER],0)),L6013,#REF!)</f>
        <v>0</v>
      </c>
    </row>
    <row r="6014" spans="1:12" x14ac:dyDescent="0.25">
      <c r="A6014" s="77">
        <v>716015</v>
      </c>
      <c r="B6014" s="77" t="s">
        <v>3930</v>
      </c>
      <c r="C6014" s="77">
        <v>362</v>
      </c>
      <c r="D6014" s="77"/>
      <c r="E6014" s="100">
        <v>620</v>
      </c>
      <c r="F6014" s="101">
        <v>20065</v>
      </c>
      <c r="G6014" s="102"/>
      <c r="H6014" s="103">
        <v>46275</v>
      </c>
      <c r="I6014" s="104" t="s">
        <v>5812</v>
      </c>
      <c r="J6014" s="77"/>
      <c r="K6014" s="77">
        <f ca="1">IF(ISERROR(MATCH([1]!WORKORDER[[#This Row],[TRAVELER]],[1]!Table1[TRAVELER],0)),K6014,"Shipped")</f>
        <v>0</v>
      </c>
      <c r="L6014" s="77">
        <f ca="1">+IF(ISERROR(MATCH([2]!WORKORDER[[#This Row],[TRAVELER]],[2]!Table1[TRAVELER],0)),L6014,#REF!)</f>
        <v>0</v>
      </c>
    </row>
    <row r="6015" spans="1:12" x14ac:dyDescent="0.25">
      <c r="A6015" s="77">
        <v>716016</v>
      </c>
      <c r="B6015" s="77" t="s">
        <v>3930</v>
      </c>
      <c r="C6015" s="77">
        <v>1024</v>
      </c>
      <c r="D6015" s="77"/>
      <c r="E6015" s="100">
        <v>669</v>
      </c>
      <c r="F6015" s="101">
        <v>21650</v>
      </c>
      <c r="G6015" s="102"/>
      <c r="H6015" s="103">
        <v>46275</v>
      </c>
      <c r="I6015" s="104" t="s">
        <v>5813</v>
      </c>
      <c r="J6015" s="77"/>
      <c r="K6015" s="77">
        <f ca="1">IF(ISERROR(MATCH([1]!WORKORDER[[#This Row],[TRAVELER]],[1]!Table1[TRAVELER],0)),K6015,"Shipped")</f>
        <v>0</v>
      </c>
      <c r="L6015" s="77">
        <f ca="1">+IF(ISERROR(MATCH([2]!WORKORDER[[#This Row],[TRAVELER]],[2]!Table1[TRAVELER],0)),L6015,#REF!)</f>
        <v>0</v>
      </c>
    </row>
    <row r="6016" spans="1:12" x14ac:dyDescent="0.25">
      <c r="A6016" s="77">
        <v>716017</v>
      </c>
      <c r="B6016" s="77" t="s">
        <v>3930</v>
      </c>
      <c r="C6016" s="77">
        <v>146</v>
      </c>
      <c r="D6016" s="77"/>
      <c r="E6016" s="100">
        <v>573</v>
      </c>
      <c r="F6016" s="101">
        <v>18544</v>
      </c>
      <c r="G6016" s="102"/>
      <c r="H6016" s="103">
        <v>46275</v>
      </c>
      <c r="I6016" s="104" t="s">
        <v>5814</v>
      </c>
      <c r="J6016" s="77"/>
      <c r="K6016" s="77">
        <f ca="1">IF(ISERROR(MATCH([1]!WORKORDER[[#This Row],[TRAVELER]],[1]!Table1[TRAVELER],0)),K6016,"Shipped")</f>
        <v>0</v>
      </c>
      <c r="L6016" s="77">
        <f ca="1">+IF(ISERROR(MATCH([2]!WORKORDER[[#This Row],[TRAVELER]],[2]!Table1[TRAVELER],0)),L6016,#REF!)</f>
        <v>0</v>
      </c>
    </row>
    <row r="6017" spans="1:12" x14ac:dyDescent="0.25">
      <c r="A6017" s="77">
        <v>716018</v>
      </c>
      <c r="B6017" s="77" t="s">
        <v>3930</v>
      </c>
      <c r="C6017" s="77">
        <v>909</v>
      </c>
      <c r="D6017" s="77"/>
      <c r="E6017" s="100">
        <v>539</v>
      </c>
      <c r="F6017" s="101">
        <v>17443</v>
      </c>
      <c r="G6017" s="102"/>
      <c r="H6017" s="103">
        <v>46275</v>
      </c>
      <c r="I6017" s="104" t="s">
        <v>5815</v>
      </c>
      <c r="J6017" s="77"/>
      <c r="K6017" s="77">
        <f ca="1">IF(ISERROR(MATCH([1]!WORKORDER[[#This Row],[TRAVELER]],[1]!Table1[TRAVELER],0)),K6017,"Shipped")</f>
        <v>0</v>
      </c>
      <c r="L6017" s="77">
        <f ca="1">+IF(ISERROR(MATCH([2]!WORKORDER[[#This Row],[TRAVELER]],[2]!Table1[TRAVELER],0)),L6017,#REF!)</f>
        <v>0</v>
      </c>
    </row>
    <row r="6018" spans="1:12" x14ac:dyDescent="0.25">
      <c r="A6018" s="77">
        <v>716019</v>
      </c>
      <c r="B6018" s="77" t="s">
        <v>3930</v>
      </c>
      <c r="C6018" s="77">
        <v>1672</v>
      </c>
      <c r="D6018" s="77"/>
      <c r="E6018" s="100">
        <v>693</v>
      </c>
      <c r="F6018" s="101">
        <v>22427</v>
      </c>
      <c r="G6018" s="102"/>
      <c r="H6018" s="103">
        <v>46275</v>
      </c>
      <c r="I6018" s="104" t="s">
        <v>5816</v>
      </c>
      <c r="J6018" s="77"/>
      <c r="K6018" s="77">
        <f ca="1">IF(ISERROR(MATCH([1]!WORKORDER[[#This Row],[TRAVELER]],[1]!Table1[TRAVELER],0)),K6018,"Shipped")</f>
        <v>0</v>
      </c>
      <c r="L6018" s="77">
        <f ca="1">+IF(ISERROR(MATCH([2]!WORKORDER[[#This Row],[TRAVELER]],[2]!Table1[TRAVELER],0)),L6018,#REF!)</f>
        <v>0</v>
      </c>
    </row>
    <row r="6019" spans="1:12" x14ac:dyDescent="0.25">
      <c r="A6019" s="77">
        <v>716474</v>
      </c>
      <c r="B6019" s="77" t="s">
        <v>5817</v>
      </c>
      <c r="C6019" s="77">
        <v>1108</v>
      </c>
      <c r="D6019" s="77"/>
      <c r="E6019" s="100">
        <v>1126</v>
      </c>
      <c r="F6019" s="101">
        <v>71266</v>
      </c>
      <c r="G6019" s="102"/>
      <c r="H6019" s="103">
        <v>46275</v>
      </c>
      <c r="I6019" s="104" t="s">
        <v>5818</v>
      </c>
      <c r="J6019" s="77"/>
      <c r="K6019" s="77">
        <f ca="1">IF(ISERROR(MATCH([1]!WORKORDER[[#This Row],[TRAVELER]],[1]!Table1[TRAVELER],0)),K6019,"Shipped")</f>
        <v>0</v>
      </c>
      <c r="L6019" s="77">
        <f ca="1">+IF(ISERROR(MATCH([2]!WORKORDER[[#This Row],[TRAVELER]],[2]!Table1[TRAVELER],0)),L6019,#REF!)</f>
        <v>0</v>
      </c>
    </row>
    <row r="6020" spans="1:12" x14ac:dyDescent="0.25">
      <c r="A6020" s="77">
        <v>716475</v>
      </c>
      <c r="B6020" s="77" t="s">
        <v>5817</v>
      </c>
      <c r="C6020" s="77">
        <v>745</v>
      </c>
      <c r="D6020" s="77"/>
      <c r="E6020" s="100">
        <v>1120</v>
      </c>
      <c r="F6020" s="101">
        <v>70886</v>
      </c>
      <c r="G6020" s="102"/>
      <c r="H6020" s="103">
        <v>46275</v>
      </c>
      <c r="I6020" s="104" t="s">
        <v>5819</v>
      </c>
      <c r="J6020" s="77"/>
      <c r="K6020" s="77">
        <f ca="1">IF(ISERROR(MATCH([1]!WORKORDER[[#This Row],[TRAVELER]],[1]!Table1[TRAVELER],0)),K6020,"Shipped")</f>
        <v>0</v>
      </c>
      <c r="L6020" s="77">
        <f ca="1">+IF(ISERROR(MATCH([2]!WORKORDER[[#This Row],[TRAVELER]],[2]!Table1[TRAVELER],0)),L6020,#REF!)</f>
        <v>0</v>
      </c>
    </row>
    <row r="6021" spans="1:12" x14ac:dyDescent="0.25">
      <c r="A6021" s="77">
        <v>716480</v>
      </c>
      <c r="B6021" s="77" t="s">
        <v>5820</v>
      </c>
      <c r="C6021" s="77">
        <v>1333</v>
      </c>
      <c r="D6021" s="77"/>
      <c r="E6021" s="100">
        <v>1119</v>
      </c>
      <c r="F6021" s="101">
        <v>41754</v>
      </c>
      <c r="G6021" s="102"/>
      <c r="H6021" s="103">
        <v>46275</v>
      </c>
      <c r="I6021" s="104" t="s">
        <v>5821</v>
      </c>
      <c r="J6021" s="77"/>
      <c r="K6021" s="77">
        <f ca="1">IF(ISERROR(MATCH([1]!WORKORDER[[#This Row],[TRAVELER]],[1]!Table1[TRAVELER],0)),K6021,"Shipped")</f>
        <v>0</v>
      </c>
      <c r="L6021" s="77">
        <f ca="1">+IF(ISERROR(MATCH([2]!WORKORDER[[#This Row],[TRAVELER]],[2]!Table1[TRAVELER],0)),L6021,#REF!)</f>
        <v>0</v>
      </c>
    </row>
    <row r="6022" spans="1:12" x14ac:dyDescent="0.25">
      <c r="A6022" s="77">
        <v>716481</v>
      </c>
      <c r="B6022" s="77" t="s">
        <v>5820</v>
      </c>
      <c r="C6022" s="77">
        <v>1540</v>
      </c>
      <c r="D6022" s="77"/>
      <c r="E6022" s="100">
        <v>1178</v>
      </c>
      <c r="F6022" s="101">
        <v>43955</v>
      </c>
      <c r="G6022" s="102"/>
      <c r="H6022" s="103">
        <v>46275</v>
      </c>
      <c r="I6022" s="104" t="s">
        <v>5822</v>
      </c>
      <c r="J6022" s="77"/>
      <c r="K6022" s="77">
        <f ca="1">IF(ISERROR(MATCH([1]!WORKORDER[[#This Row],[TRAVELER]],[1]!Table1[TRAVELER],0)),K6022,"Shipped")</f>
        <v>0</v>
      </c>
      <c r="L6022" s="77">
        <f ca="1">+IF(ISERROR(MATCH([2]!WORKORDER[[#This Row],[TRAVELER]],[2]!Table1[TRAVELER],0)),L6022,#REF!)</f>
        <v>0</v>
      </c>
    </row>
    <row r="6023" spans="1:12" x14ac:dyDescent="0.25">
      <c r="A6023" s="77">
        <v>716745</v>
      </c>
      <c r="B6023" s="77" t="s">
        <v>947</v>
      </c>
      <c r="C6023" s="77">
        <v>674</v>
      </c>
      <c r="D6023" s="77"/>
      <c r="E6023" s="100">
        <v>1412</v>
      </c>
      <c r="F6023" s="101">
        <v>19638</v>
      </c>
      <c r="G6023" s="102"/>
      <c r="H6023" s="103">
        <v>46275</v>
      </c>
      <c r="I6023" s="104" t="s">
        <v>5823</v>
      </c>
      <c r="J6023" s="77"/>
      <c r="K6023" s="77">
        <f ca="1">IF(ISERROR(MATCH([1]!WORKORDER[[#This Row],[TRAVELER]],[1]!Table1[TRAVELER],0)),K6023,"Shipped")</f>
        <v>0</v>
      </c>
      <c r="L6023" s="77">
        <f ca="1">+IF(ISERROR(MATCH([2]!WORKORDER[[#This Row],[TRAVELER]],[2]!Table1[TRAVELER],0)),L6023,#REF!)</f>
        <v>0</v>
      </c>
    </row>
    <row r="6024" spans="1:12" x14ac:dyDescent="0.25">
      <c r="A6024" s="77">
        <v>717101</v>
      </c>
      <c r="B6024" s="77" t="s">
        <v>5824</v>
      </c>
      <c r="C6024" s="77">
        <v>1560</v>
      </c>
      <c r="D6024" s="77"/>
      <c r="E6024" s="100">
        <v>1123</v>
      </c>
      <c r="F6024" s="101">
        <v>41000</v>
      </c>
      <c r="G6024" s="102"/>
      <c r="H6024" s="103">
        <v>46275</v>
      </c>
      <c r="I6024" s="104" t="s">
        <v>5825</v>
      </c>
      <c r="J6024" s="77"/>
      <c r="K6024" s="77">
        <f ca="1">IF(ISERROR(MATCH([1]!WORKORDER[[#This Row],[TRAVELER]],[1]!Table1[TRAVELER],0)),K6024,"Shipped")</f>
        <v>0</v>
      </c>
      <c r="L6024" s="77">
        <f ca="1">+IF(ISERROR(MATCH([2]!WORKORDER[[#This Row],[TRAVELER]],[2]!Table1[TRAVELER],0)),L6024,#REF!)</f>
        <v>0</v>
      </c>
    </row>
    <row r="6025" spans="1:12" x14ac:dyDescent="0.25">
      <c r="A6025" s="77">
        <v>717102</v>
      </c>
      <c r="B6025" s="77" t="s">
        <v>5824</v>
      </c>
      <c r="C6025" s="77">
        <v>325</v>
      </c>
      <c r="D6025" s="77"/>
      <c r="E6025" s="100">
        <v>1123</v>
      </c>
      <c r="F6025" s="101">
        <v>41000</v>
      </c>
      <c r="G6025" s="102"/>
      <c r="H6025" s="103">
        <v>46275</v>
      </c>
      <c r="I6025" s="104" t="s">
        <v>5826</v>
      </c>
      <c r="J6025" s="77"/>
      <c r="K6025" s="77">
        <f ca="1">IF(ISERROR(MATCH([1]!WORKORDER[[#This Row],[TRAVELER]],[1]!Table1[TRAVELER],0)),K6025,"Shipped")</f>
        <v>0</v>
      </c>
      <c r="L6025" s="77">
        <f ca="1">+IF(ISERROR(MATCH([2]!WORKORDER[[#This Row],[TRAVELER]],[2]!Table1[TRAVELER],0)),L6025,#REF!)</f>
        <v>0</v>
      </c>
    </row>
    <row r="6026" spans="1:12" x14ac:dyDescent="0.25">
      <c r="A6026" s="77">
        <v>717159</v>
      </c>
      <c r="B6026" s="77" t="s">
        <v>947</v>
      </c>
      <c r="C6026" s="77">
        <v>382</v>
      </c>
      <c r="D6026" s="77"/>
      <c r="E6026" s="100">
        <v>832</v>
      </c>
      <c r="F6026" s="101">
        <v>11572</v>
      </c>
      <c r="G6026" s="102"/>
      <c r="H6026" s="103">
        <v>46275</v>
      </c>
      <c r="I6026" s="104" t="s">
        <v>5827</v>
      </c>
      <c r="J6026" s="77"/>
      <c r="K6026" s="77">
        <f ca="1">IF(ISERROR(MATCH([1]!WORKORDER[[#This Row],[TRAVELER]],[1]!Table1[TRAVELER],0)),K6026,"Shipped")</f>
        <v>0</v>
      </c>
      <c r="L6026" s="77">
        <f ca="1">+IF(ISERROR(MATCH([2]!WORKORDER[[#This Row],[TRAVELER]],[2]!Table1[TRAVELER],0)),L6026,#REF!)</f>
        <v>0</v>
      </c>
    </row>
    <row r="6027" spans="1:12" x14ac:dyDescent="0.25">
      <c r="A6027" s="77">
        <v>717160</v>
      </c>
      <c r="B6027" s="77" t="s">
        <v>947</v>
      </c>
      <c r="C6027" s="77">
        <v>761</v>
      </c>
      <c r="D6027" s="77"/>
      <c r="E6027" s="100">
        <v>939</v>
      </c>
      <c r="F6027" s="101">
        <v>13060</v>
      </c>
      <c r="G6027" s="102"/>
      <c r="H6027" s="103">
        <v>46275</v>
      </c>
      <c r="I6027" s="104" t="s">
        <v>5828</v>
      </c>
      <c r="J6027" s="77"/>
      <c r="K6027" s="77">
        <f ca="1">IF(ISERROR(MATCH([1]!WORKORDER[[#This Row],[TRAVELER]],[1]!Table1[TRAVELER],0)),K6027,"Shipped")</f>
        <v>0</v>
      </c>
      <c r="L6027" s="77">
        <f ca="1">+IF(ISERROR(MATCH([2]!WORKORDER[[#This Row],[TRAVELER]],[2]!Table1[TRAVELER],0)),L6027,#REF!)</f>
        <v>0</v>
      </c>
    </row>
    <row r="6028" spans="1:12" x14ac:dyDescent="0.25">
      <c r="A6028" s="77">
        <v>718664</v>
      </c>
      <c r="B6028" s="77" t="s">
        <v>5824</v>
      </c>
      <c r="C6028" s="77">
        <v>662</v>
      </c>
      <c r="D6028" s="77"/>
      <c r="E6028" s="100">
        <v>1096</v>
      </c>
      <c r="F6028" s="101">
        <v>40000</v>
      </c>
      <c r="G6028" s="102"/>
      <c r="H6028" s="103">
        <v>46275</v>
      </c>
      <c r="I6028" s="104" t="s">
        <v>5829</v>
      </c>
      <c r="J6028" s="77"/>
      <c r="K6028" s="77">
        <f ca="1">IF(ISERROR(MATCH([1]!WORKORDER[[#This Row],[TRAVELER]],[1]!Table1[TRAVELER],0)),K6028,"Shipped")</f>
        <v>0</v>
      </c>
      <c r="L6028" s="77">
        <f ca="1">+IF(ISERROR(MATCH([2]!WORKORDER[[#This Row],[TRAVELER]],[2]!Table1[TRAVELER],0)),L6028,#REF!)</f>
        <v>0</v>
      </c>
    </row>
    <row r="6029" spans="1:12" x14ac:dyDescent="0.25">
      <c r="A6029" s="77">
        <v>718665</v>
      </c>
      <c r="B6029" s="77" t="s">
        <v>5824</v>
      </c>
      <c r="C6029" s="77">
        <v>62</v>
      </c>
      <c r="D6029" s="77"/>
      <c r="E6029" s="100">
        <v>822</v>
      </c>
      <c r="F6029" s="101">
        <v>40000</v>
      </c>
      <c r="G6029" s="102"/>
      <c r="H6029" s="103">
        <v>46275</v>
      </c>
      <c r="I6029" s="104" t="s">
        <v>5830</v>
      </c>
      <c r="J6029" s="77"/>
      <c r="K6029" s="77">
        <f ca="1">IF(ISERROR(MATCH([1]!WORKORDER[[#This Row],[TRAVELER]],[1]!Table1[TRAVELER],0)),K6029,"Shipped")</f>
        <v>0</v>
      </c>
      <c r="L6029" s="77">
        <f ca="1">+IF(ISERROR(MATCH([2]!WORKORDER[[#This Row],[TRAVELER]],[2]!Table1[TRAVELER],0)),L6029,#REF!)</f>
        <v>0</v>
      </c>
    </row>
    <row r="6030" spans="1:12" x14ac:dyDescent="0.25">
      <c r="A6030" s="77">
        <v>718666</v>
      </c>
      <c r="B6030" s="77" t="s">
        <v>5824</v>
      </c>
      <c r="C6030" s="77">
        <v>708</v>
      </c>
      <c r="D6030" s="77"/>
      <c r="E6030" s="100">
        <v>932</v>
      </c>
      <c r="F6030" s="101">
        <v>34000</v>
      </c>
      <c r="G6030" s="102"/>
      <c r="H6030" s="103">
        <v>46275</v>
      </c>
      <c r="I6030" s="104" t="s">
        <v>5831</v>
      </c>
      <c r="J6030" s="77"/>
      <c r="K6030" s="77">
        <f ca="1">IF(ISERROR(MATCH([1]!WORKORDER[[#This Row],[TRAVELER]],[1]!Table1[TRAVELER],0)),K6030,"Shipped")</f>
        <v>0</v>
      </c>
      <c r="L6030" s="77">
        <f ca="1">+IF(ISERROR(MATCH([2]!WORKORDER[[#This Row],[TRAVELER]],[2]!Table1[TRAVELER],0)),L6030,#REF!)</f>
        <v>0</v>
      </c>
    </row>
    <row r="6031" spans="1:12" x14ac:dyDescent="0.25">
      <c r="A6031" s="77">
        <v>718853</v>
      </c>
      <c r="B6031" s="77" t="s">
        <v>5832</v>
      </c>
      <c r="C6031" s="77">
        <v>265</v>
      </c>
      <c r="D6031" s="77"/>
      <c r="E6031" s="100">
        <v>1185</v>
      </c>
      <c r="F6031" s="101">
        <v>25159</v>
      </c>
      <c r="G6031" s="102"/>
      <c r="H6031" s="103">
        <v>46275</v>
      </c>
      <c r="I6031" s="104" t="s">
        <v>5833</v>
      </c>
      <c r="J6031" s="77"/>
      <c r="K6031" s="77">
        <f ca="1">IF(ISERROR(MATCH([1]!WORKORDER[[#This Row],[TRAVELER]],[1]!Table1[TRAVELER],0)),K6031,"Shipped")</f>
        <v>0</v>
      </c>
      <c r="L6031" s="77">
        <f ca="1">+IF(ISERROR(MATCH([2]!WORKORDER[[#This Row],[TRAVELER]],[2]!Table1[TRAVELER],0)),L6031,#REF!)</f>
        <v>0</v>
      </c>
    </row>
    <row r="6032" spans="1:12" x14ac:dyDescent="0.25">
      <c r="A6032" s="77">
        <v>718854</v>
      </c>
      <c r="B6032" s="77" t="s">
        <v>5832</v>
      </c>
      <c r="C6032" s="77">
        <v>1685</v>
      </c>
      <c r="D6032" s="77"/>
      <c r="E6032" s="100">
        <v>1088</v>
      </c>
      <c r="F6032" s="101">
        <v>23100</v>
      </c>
      <c r="G6032" s="102"/>
      <c r="H6032" s="103">
        <v>46275</v>
      </c>
      <c r="I6032" s="104" t="s">
        <v>5834</v>
      </c>
      <c r="J6032" s="77"/>
      <c r="K6032" s="77">
        <f ca="1">IF(ISERROR(MATCH([1]!WORKORDER[[#This Row],[TRAVELER]],[1]!Table1[TRAVELER],0)),K6032,"Shipped")</f>
        <v>0</v>
      </c>
      <c r="L6032" s="77">
        <f ca="1">+IF(ISERROR(MATCH([2]!WORKORDER[[#This Row],[TRAVELER]],[2]!Table1[TRAVELER],0)),L6032,#REF!)</f>
        <v>0</v>
      </c>
    </row>
    <row r="6033" spans="1:12" ht="29.25" customHeight="1" x14ac:dyDescent="0.25">
      <c r="A6033" s="77">
        <v>717820</v>
      </c>
      <c r="B6033" s="77" t="s">
        <v>5886</v>
      </c>
      <c r="C6033" s="77">
        <v>1373</v>
      </c>
      <c r="D6033" s="77"/>
      <c r="E6033" s="100">
        <v>154</v>
      </c>
      <c r="F6033" s="101">
        <v>5491</v>
      </c>
      <c r="G6033" s="158">
        <v>193890</v>
      </c>
      <c r="H6033" s="103">
        <v>46274</v>
      </c>
      <c r="I6033" s="104" t="s">
        <v>5695</v>
      </c>
      <c r="J6033" s="77"/>
      <c r="K6033" s="77" t="s">
        <v>930</v>
      </c>
      <c r="L6033" s="77">
        <v>30115</v>
      </c>
    </row>
    <row r="6034" spans="1:12" x14ac:dyDescent="0.25">
      <c r="A6034" s="77">
        <v>716811</v>
      </c>
      <c r="B6034" s="77">
        <v>11516133</v>
      </c>
      <c r="C6034" s="77">
        <v>136</v>
      </c>
      <c r="D6034" s="77"/>
      <c r="E6034" s="100">
        <v>1021</v>
      </c>
      <c r="F6034" s="101">
        <v>14712</v>
      </c>
      <c r="G6034" s="102">
        <v>193965</v>
      </c>
      <c r="H6034" s="103">
        <v>46276</v>
      </c>
      <c r="I6034" s="104"/>
      <c r="J6034" s="77"/>
      <c r="K6034" s="77">
        <v>0</v>
      </c>
      <c r="L6034" s="77">
        <v>0</v>
      </c>
    </row>
    <row r="6035" spans="1:12" x14ac:dyDescent="0.25">
      <c r="A6035" s="77">
        <v>716812</v>
      </c>
      <c r="B6035" s="77">
        <v>11516133</v>
      </c>
      <c r="C6035" s="77">
        <v>632</v>
      </c>
      <c r="D6035" s="77"/>
      <c r="E6035" s="100">
        <v>1099</v>
      </c>
      <c r="F6035" s="101">
        <v>15836</v>
      </c>
      <c r="G6035" s="102">
        <v>193965</v>
      </c>
      <c r="H6035" s="103">
        <v>46276</v>
      </c>
      <c r="I6035" s="104"/>
      <c r="J6035" s="77"/>
      <c r="K6035" s="77">
        <v>0</v>
      </c>
      <c r="L6035" s="77">
        <v>0</v>
      </c>
    </row>
    <row r="6036" spans="1:12" x14ac:dyDescent="0.25">
      <c r="A6036" s="77">
        <v>716813</v>
      </c>
      <c r="B6036" s="77">
        <v>11516133</v>
      </c>
      <c r="C6036" s="77">
        <v>42</v>
      </c>
      <c r="D6036" s="77"/>
      <c r="E6036" s="100">
        <v>1155</v>
      </c>
      <c r="F6036" s="101">
        <v>16643</v>
      </c>
      <c r="G6036" s="102">
        <v>193965</v>
      </c>
      <c r="H6036" s="103">
        <v>46276</v>
      </c>
      <c r="I6036" s="104"/>
      <c r="J6036" s="77"/>
      <c r="K6036" s="77">
        <v>0</v>
      </c>
      <c r="L6036" s="77">
        <v>0</v>
      </c>
    </row>
    <row r="6037" spans="1:12" x14ac:dyDescent="0.25">
      <c r="A6037" s="77">
        <v>716814</v>
      </c>
      <c r="B6037" s="77">
        <v>11516133</v>
      </c>
      <c r="C6037" s="77">
        <v>141</v>
      </c>
      <c r="D6037" s="77"/>
      <c r="E6037" s="100">
        <v>968</v>
      </c>
      <c r="F6037" s="101">
        <v>13948</v>
      </c>
      <c r="G6037" s="102">
        <v>193965</v>
      </c>
      <c r="H6037" s="103">
        <v>46276</v>
      </c>
      <c r="I6037" s="104"/>
      <c r="J6037" s="77"/>
      <c r="K6037" s="77">
        <v>0</v>
      </c>
      <c r="L6037" s="77">
        <v>0</v>
      </c>
    </row>
    <row r="6038" spans="1:12" x14ac:dyDescent="0.25">
      <c r="A6038" s="77">
        <v>718087</v>
      </c>
      <c r="B6038" s="77" t="s">
        <v>990</v>
      </c>
      <c r="C6038" s="77">
        <v>274</v>
      </c>
      <c r="D6038" s="77"/>
      <c r="E6038" s="100">
        <v>1137</v>
      </c>
      <c r="F6038" s="101">
        <v>35868</v>
      </c>
      <c r="G6038" s="102">
        <v>193965</v>
      </c>
      <c r="H6038" s="103">
        <v>46276</v>
      </c>
      <c r="I6038" s="104"/>
      <c r="J6038" s="77"/>
      <c r="K6038" s="77">
        <v>0</v>
      </c>
      <c r="L6038" s="77">
        <v>0</v>
      </c>
    </row>
    <row r="6039" spans="1:12" x14ac:dyDescent="0.25">
      <c r="A6039" s="77">
        <v>718088</v>
      </c>
      <c r="B6039" s="77" t="s">
        <v>990</v>
      </c>
      <c r="C6039" s="77">
        <v>1059</v>
      </c>
      <c r="D6039" s="77"/>
      <c r="E6039" s="100">
        <v>1020</v>
      </c>
      <c r="F6039" s="101">
        <v>32177</v>
      </c>
      <c r="G6039" s="102">
        <v>193965</v>
      </c>
      <c r="H6039" s="103">
        <v>46276</v>
      </c>
      <c r="I6039" s="104"/>
      <c r="J6039" s="77"/>
      <c r="K6039" s="77">
        <v>0</v>
      </c>
      <c r="L6039" s="77">
        <v>0</v>
      </c>
    </row>
    <row r="6040" spans="1:12" x14ac:dyDescent="0.25">
      <c r="A6040" s="77">
        <v>718089</v>
      </c>
      <c r="B6040" s="77" t="s">
        <v>990</v>
      </c>
      <c r="C6040" s="77">
        <v>605</v>
      </c>
      <c r="D6040" s="77"/>
      <c r="E6040" s="100">
        <v>1137</v>
      </c>
      <c r="F6040" s="101">
        <v>35868</v>
      </c>
      <c r="G6040" s="102">
        <v>193965</v>
      </c>
      <c r="H6040" s="103">
        <v>46276</v>
      </c>
      <c r="I6040" s="104"/>
      <c r="J6040" s="77"/>
      <c r="K6040" s="77">
        <v>0</v>
      </c>
      <c r="L6040" s="77">
        <v>0</v>
      </c>
    </row>
    <row r="6041" spans="1:12" x14ac:dyDescent="0.25">
      <c r="A6041" s="77">
        <v>718090</v>
      </c>
      <c r="B6041" s="77" t="s">
        <v>990</v>
      </c>
      <c r="C6041" s="77">
        <v>625</v>
      </c>
      <c r="D6041" s="77"/>
      <c r="E6041" s="100">
        <v>1045</v>
      </c>
      <c r="F6041" s="101">
        <v>32965</v>
      </c>
      <c r="G6041" s="102">
        <v>193965</v>
      </c>
      <c r="H6041" s="103">
        <v>46276</v>
      </c>
      <c r="I6041" s="104"/>
      <c r="J6041" s="77"/>
      <c r="K6041" s="77">
        <v>0</v>
      </c>
      <c r="L6041" s="77">
        <v>0</v>
      </c>
    </row>
    <row r="6042" spans="1:12" x14ac:dyDescent="0.25">
      <c r="A6042" s="77">
        <v>718095</v>
      </c>
      <c r="B6042" s="77" t="s">
        <v>990</v>
      </c>
      <c r="C6042" s="77">
        <v>1702</v>
      </c>
      <c r="D6042" s="77"/>
      <c r="E6042" s="100">
        <v>1085</v>
      </c>
      <c r="F6042" s="101">
        <v>34227</v>
      </c>
      <c r="G6042" s="102">
        <v>193965</v>
      </c>
      <c r="H6042" s="103">
        <v>46276</v>
      </c>
      <c r="I6042" s="104"/>
      <c r="J6042" s="77"/>
      <c r="K6042" s="77">
        <v>0</v>
      </c>
      <c r="L6042" s="77">
        <v>0</v>
      </c>
    </row>
    <row r="6043" spans="1:12" x14ac:dyDescent="0.25">
      <c r="A6043" s="77">
        <v>718096</v>
      </c>
      <c r="B6043" s="77" t="s">
        <v>990</v>
      </c>
      <c r="C6043" s="77">
        <v>770</v>
      </c>
      <c r="D6043" s="77"/>
      <c r="E6043" s="100">
        <v>1057</v>
      </c>
      <c r="F6043" s="101">
        <v>33344</v>
      </c>
      <c r="G6043" s="102">
        <v>193965</v>
      </c>
      <c r="H6043" s="103">
        <v>46276</v>
      </c>
      <c r="I6043" s="104"/>
      <c r="J6043" s="77"/>
      <c r="K6043" s="77">
        <v>0</v>
      </c>
      <c r="L6043" s="77">
        <v>0</v>
      </c>
    </row>
    <row r="6044" spans="1:12" x14ac:dyDescent="0.25">
      <c r="A6044" s="77">
        <v>718658</v>
      </c>
      <c r="B6044" s="77">
        <v>11548414</v>
      </c>
      <c r="C6044" s="77">
        <v>355</v>
      </c>
      <c r="D6044" s="77"/>
      <c r="E6044" s="100">
        <v>1078</v>
      </c>
      <c r="F6044" s="101">
        <v>16713</v>
      </c>
      <c r="G6044" s="102">
        <v>193965</v>
      </c>
      <c r="H6044" s="103">
        <v>46276</v>
      </c>
      <c r="I6044" s="104"/>
      <c r="J6044" s="77"/>
      <c r="K6044" s="77">
        <v>0</v>
      </c>
      <c r="L6044" s="77">
        <v>0</v>
      </c>
    </row>
    <row r="6045" spans="1:12" x14ac:dyDescent="0.25">
      <c r="A6045" s="77">
        <v>718659</v>
      </c>
      <c r="B6045" s="77">
        <v>11548414</v>
      </c>
      <c r="C6045" s="77">
        <v>449</v>
      </c>
      <c r="D6045" s="77"/>
      <c r="E6045" s="100">
        <v>1208</v>
      </c>
      <c r="F6045" s="101">
        <v>18729</v>
      </c>
      <c r="G6045" s="102">
        <v>193965</v>
      </c>
      <c r="H6045" s="103">
        <v>46276</v>
      </c>
      <c r="I6045" s="104"/>
      <c r="J6045" s="77"/>
      <c r="K6045" s="77">
        <v>0</v>
      </c>
      <c r="L6045" s="77">
        <v>0</v>
      </c>
    </row>
    <row r="6046" spans="1:12" x14ac:dyDescent="0.25">
      <c r="A6046" s="77">
        <v>718660</v>
      </c>
      <c r="B6046" s="77">
        <v>11548414</v>
      </c>
      <c r="C6046" s="77">
        <v>1767</v>
      </c>
      <c r="D6046" s="77"/>
      <c r="E6046" s="100">
        <v>1029</v>
      </c>
      <c r="F6046" s="101">
        <v>15953</v>
      </c>
      <c r="G6046" s="102">
        <v>193965</v>
      </c>
      <c r="H6046" s="103">
        <v>46276</v>
      </c>
      <c r="I6046" s="104"/>
      <c r="J6046" s="77"/>
      <c r="K6046" s="77">
        <v>0</v>
      </c>
      <c r="L6046" s="77">
        <v>0</v>
      </c>
    </row>
    <row r="6047" spans="1:12" x14ac:dyDescent="0.25">
      <c r="A6047" s="77">
        <v>718661</v>
      </c>
      <c r="B6047" s="77">
        <v>11548414</v>
      </c>
      <c r="C6047" s="77">
        <v>848</v>
      </c>
      <c r="D6047" s="77"/>
      <c r="E6047" s="100">
        <v>1051</v>
      </c>
      <c r="F6047" s="101">
        <v>16295</v>
      </c>
      <c r="G6047" s="102">
        <v>193965</v>
      </c>
      <c r="H6047" s="103">
        <v>46276</v>
      </c>
      <c r="I6047" s="104"/>
      <c r="J6047" s="77"/>
      <c r="K6047" s="77">
        <v>0</v>
      </c>
      <c r="L6047" s="77">
        <v>0</v>
      </c>
    </row>
    <row r="6048" spans="1:12" x14ac:dyDescent="0.25">
      <c r="A6048" s="77">
        <v>718662</v>
      </c>
      <c r="B6048" s="77">
        <v>11548414</v>
      </c>
      <c r="C6048" s="77">
        <v>868</v>
      </c>
      <c r="D6048" s="77"/>
      <c r="E6048" s="100">
        <v>1141</v>
      </c>
      <c r="F6048" s="101">
        <v>17690</v>
      </c>
      <c r="G6048" s="102">
        <v>193965</v>
      </c>
      <c r="H6048" s="103">
        <v>46276</v>
      </c>
      <c r="I6048" s="104"/>
      <c r="J6048" s="77"/>
      <c r="K6048" s="77">
        <v>0</v>
      </c>
      <c r="L6048" s="77">
        <v>0</v>
      </c>
    </row>
    <row r="6049" spans="1:12" x14ac:dyDescent="0.25">
      <c r="A6049" s="77">
        <v>718956</v>
      </c>
      <c r="B6049" s="77" t="s">
        <v>5887</v>
      </c>
      <c r="C6049" s="77">
        <v>1836</v>
      </c>
      <c r="D6049" s="77"/>
      <c r="E6049" s="100">
        <v>902</v>
      </c>
      <c r="F6049" s="101">
        <v>73934</v>
      </c>
      <c r="G6049" s="102">
        <v>193965</v>
      </c>
      <c r="H6049" s="103">
        <v>46276</v>
      </c>
      <c r="I6049" s="104"/>
      <c r="J6049" s="77"/>
      <c r="K6049" s="77">
        <v>0</v>
      </c>
      <c r="L6049" s="77">
        <v>0</v>
      </c>
    </row>
    <row r="6050" spans="1:12" x14ac:dyDescent="0.25">
      <c r="A6050" s="77">
        <v>718957</v>
      </c>
      <c r="B6050" s="159" t="s">
        <v>5887</v>
      </c>
      <c r="C6050" s="76">
        <v>4</v>
      </c>
      <c r="E6050" s="155">
        <v>925</v>
      </c>
      <c r="F6050" s="78">
        <v>75820</v>
      </c>
      <c r="G6050" s="102">
        <v>193965</v>
      </c>
      <c r="H6050" s="103">
        <v>46276</v>
      </c>
      <c r="I6050" s="104"/>
      <c r="J6050" s="77"/>
      <c r="K6050" s="77">
        <v>0</v>
      </c>
      <c r="L6050" s="77">
        <v>0</v>
      </c>
    </row>
    <row r="6051" spans="1:12" x14ac:dyDescent="0.25">
      <c r="A6051" s="77">
        <v>718958</v>
      </c>
      <c r="B6051" s="160" t="s">
        <v>5887</v>
      </c>
      <c r="C6051" s="77">
        <v>1320</v>
      </c>
      <c r="D6051" s="77"/>
      <c r="E6051" s="100">
        <v>900</v>
      </c>
      <c r="F6051" s="101">
        <v>73770</v>
      </c>
      <c r="G6051" s="102">
        <v>193965</v>
      </c>
      <c r="H6051" s="103">
        <v>46276</v>
      </c>
      <c r="I6051" s="104"/>
      <c r="J6051" s="77"/>
      <c r="K6051" s="77">
        <v>0</v>
      </c>
      <c r="L6051" s="77">
        <v>0</v>
      </c>
    </row>
    <row r="6052" spans="1:12" x14ac:dyDescent="0.25">
      <c r="A6052" s="77">
        <v>718959</v>
      </c>
      <c r="B6052" s="160" t="s">
        <v>5887</v>
      </c>
      <c r="C6052" s="77">
        <v>1432</v>
      </c>
      <c r="D6052" s="77"/>
      <c r="E6052" s="100">
        <v>906</v>
      </c>
      <c r="F6052" s="101">
        <v>74262</v>
      </c>
      <c r="G6052" s="102">
        <v>193965</v>
      </c>
      <c r="H6052" s="103">
        <v>46276</v>
      </c>
      <c r="I6052" s="104"/>
      <c r="J6052" s="77"/>
      <c r="K6052" s="77">
        <v>0</v>
      </c>
      <c r="L6052" s="77">
        <v>0</v>
      </c>
    </row>
    <row r="6053" spans="1:12" x14ac:dyDescent="0.25">
      <c r="A6053" s="77">
        <v>718960</v>
      </c>
      <c r="B6053" s="160" t="s">
        <v>5887</v>
      </c>
      <c r="C6053" s="77">
        <v>426</v>
      </c>
      <c r="D6053" s="77"/>
      <c r="E6053" s="100">
        <v>859</v>
      </c>
      <c r="F6053" s="101">
        <v>70410</v>
      </c>
      <c r="G6053" s="102">
        <v>193965</v>
      </c>
      <c r="H6053" s="103">
        <v>46276</v>
      </c>
      <c r="I6053" s="104"/>
      <c r="J6053" s="77"/>
      <c r="K6053" s="77">
        <v>0</v>
      </c>
      <c r="L6053" s="77">
        <v>0</v>
      </c>
    </row>
    <row r="6054" spans="1:12" x14ac:dyDescent="0.25">
      <c r="A6054" s="77">
        <v>718961</v>
      </c>
      <c r="B6054" s="160" t="s">
        <v>5887</v>
      </c>
      <c r="C6054" s="77">
        <v>1357</v>
      </c>
      <c r="D6054" s="77"/>
      <c r="E6054" s="100">
        <v>941</v>
      </c>
      <c r="F6054" s="101">
        <v>77131</v>
      </c>
      <c r="G6054" s="102">
        <v>193965</v>
      </c>
      <c r="H6054" s="103">
        <v>46276</v>
      </c>
      <c r="I6054" s="104"/>
      <c r="J6054" s="77"/>
      <c r="K6054" s="77">
        <v>0</v>
      </c>
      <c r="L6054" s="77">
        <v>0</v>
      </c>
    </row>
    <row r="6055" spans="1:12" x14ac:dyDescent="0.25">
      <c r="A6055" s="77">
        <v>718962</v>
      </c>
      <c r="B6055" s="160" t="s">
        <v>5887</v>
      </c>
      <c r="C6055" s="77">
        <v>1601</v>
      </c>
      <c r="D6055" s="77"/>
      <c r="E6055" s="100">
        <v>825</v>
      </c>
      <c r="F6055" s="101">
        <v>67623</v>
      </c>
      <c r="G6055" s="102">
        <v>193965</v>
      </c>
      <c r="H6055" s="103">
        <v>46276</v>
      </c>
      <c r="I6055" s="104"/>
      <c r="J6055" s="77"/>
      <c r="K6055" s="77">
        <v>0</v>
      </c>
      <c r="L6055" s="77">
        <v>0</v>
      </c>
    </row>
    <row r="6056" spans="1:12" x14ac:dyDescent="0.25">
      <c r="A6056" s="77">
        <v>718963</v>
      </c>
      <c r="B6056" s="161" t="s">
        <v>5887</v>
      </c>
      <c r="C6056" s="77">
        <v>137</v>
      </c>
      <c r="D6056" s="77"/>
      <c r="E6056" s="162">
        <v>953</v>
      </c>
      <c r="F6056" s="163">
        <v>78115</v>
      </c>
      <c r="G6056" s="102">
        <v>193965</v>
      </c>
      <c r="H6056" s="103">
        <v>46276</v>
      </c>
      <c r="I6056" s="164"/>
      <c r="J6056" s="77"/>
      <c r="K6056" s="77">
        <v>0</v>
      </c>
      <c r="L6056" s="77">
        <v>0</v>
      </c>
    </row>
    <row r="6057" spans="1:12" x14ac:dyDescent="0.25">
      <c r="A6057" s="77">
        <v>712654</v>
      </c>
      <c r="B6057" s="77" t="s">
        <v>5923</v>
      </c>
      <c r="C6057" s="77" t="s">
        <v>1834</v>
      </c>
      <c r="D6057" s="77"/>
      <c r="E6057" s="100"/>
      <c r="F6057" s="101"/>
      <c r="G6057" s="102">
        <v>193984</v>
      </c>
      <c r="H6057" s="103">
        <v>46276</v>
      </c>
      <c r="I6057" s="104" t="s">
        <v>2168</v>
      </c>
      <c r="J6057" s="77"/>
      <c r="K6057" s="77">
        <f ca="1">IF(ISERROR(MATCH([1]!WORKORDER[[#This Row],[TRAVELER]],[1]!Table1[TRAVELER],0)),K6057,"Shipped")</f>
        <v>0</v>
      </c>
      <c r="L6057" s="77">
        <f ca="1">+IF(ISERROR(MATCH([2]!WORKORDER[[#This Row],[TRAVELER]],[2]!Table1[TRAVELER],0)),L6057,#REF!)</f>
        <v>0</v>
      </c>
    </row>
    <row r="6058" spans="1:12" x14ac:dyDescent="0.25">
      <c r="A6058" s="77">
        <v>716490</v>
      </c>
      <c r="B6058" s="77" t="s">
        <v>5923</v>
      </c>
      <c r="C6058" s="77" t="s">
        <v>1834</v>
      </c>
      <c r="D6058" s="77"/>
      <c r="E6058" s="100"/>
      <c r="F6058" s="101"/>
      <c r="G6058" s="102">
        <v>193984</v>
      </c>
      <c r="H6058" s="103">
        <v>46276</v>
      </c>
      <c r="I6058" s="104" t="s">
        <v>4589</v>
      </c>
      <c r="J6058" s="77"/>
      <c r="K6058" s="77">
        <f ca="1">IF(ISERROR(MATCH([1]!WORKORDER[[#This Row],[TRAVELER]],[1]!Table1[TRAVELER],0)),K6058,"Shipped")</f>
        <v>0</v>
      </c>
      <c r="L6058" s="77">
        <f ca="1">+IF(ISERROR(MATCH([2]!WORKORDER[[#This Row],[TRAVELER]],[2]!Table1[TRAVELER],0)),L6058,#REF!)</f>
        <v>0</v>
      </c>
    </row>
    <row r="6059" spans="1:12" x14ac:dyDescent="0.25">
      <c r="A6059" s="77">
        <v>716491</v>
      </c>
      <c r="B6059" s="77" t="s">
        <v>5923</v>
      </c>
      <c r="C6059" s="77" t="s">
        <v>1834</v>
      </c>
      <c r="D6059" s="77"/>
      <c r="E6059" s="100"/>
      <c r="F6059" s="101"/>
      <c r="G6059" s="102">
        <v>193984</v>
      </c>
      <c r="H6059" s="103">
        <v>46276</v>
      </c>
      <c r="I6059" s="104" t="s">
        <v>4590</v>
      </c>
      <c r="J6059" s="77"/>
      <c r="K6059" s="77">
        <f ca="1">IF(ISERROR(MATCH([1]!WORKORDER[[#This Row],[TRAVELER]],[1]!Table1[TRAVELER],0)),K6059,"Shipped")</f>
        <v>0</v>
      </c>
      <c r="L6059" s="77">
        <f ca="1">+IF(ISERROR(MATCH([2]!WORKORDER[[#This Row],[TRAVELER]],[2]!Table1[TRAVELER],0)),L6059,#REF!)</f>
        <v>0</v>
      </c>
    </row>
    <row r="6060" spans="1:12" x14ac:dyDescent="0.25">
      <c r="A6060" s="77">
        <v>716492</v>
      </c>
      <c r="B6060" s="77" t="s">
        <v>5923</v>
      </c>
      <c r="C6060" s="77" t="s">
        <v>1834</v>
      </c>
      <c r="D6060" s="77"/>
      <c r="E6060" s="100"/>
      <c r="F6060" s="101"/>
      <c r="G6060" s="102">
        <v>193984</v>
      </c>
      <c r="H6060" s="103">
        <v>46276</v>
      </c>
      <c r="I6060" s="104" t="s">
        <v>4591</v>
      </c>
      <c r="J6060" s="77"/>
      <c r="K6060" s="77">
        <f ca="1">IF(ISERROR(MATCH([1]!WORKORDER[[#This Row],[TRAVELER]],[1]!Table1[TRAVELER],0)),K6060,"Shipped")</f>
        <v>0</v>
      </c>
      <c r="L6060" s="77">
        <f ca="1">+IF(ISERROR(MATCH([2]!WORKORDER[[#This Row],[TRAVELER]],[2]!Table1[TRAVELER],0)),L6060,#REF!)</f>
        <v>0</v>
      </c>
    </row>
    <row r="6061" spans="1:12" x14ac:dyDescent="0.25">
      <c r="A6061" s="77">
        <v>716493</v>
      </c>
      <c r="B6061" s="77" t="s">
        <v>5923</v>
      </c>
      <c r="C6061" s="77" t="s">
        <v>1834</v>
      </c>
      <c r="D6061" s="77"/>
      <c r="E6061" s="100"/>
      <c r="F6061" s="101"/>
      <c r="G6061" s="102">
        <v>193984</v>
      </c>
      <c r="H6061" s="103">
        <v>46276</v>
      </c>
      <c r="I6061" s="104" t="s">
        <v>4592</v>
      </c>
      <c r="J6061" s="77"/>
      <c r="K6061" s="77">
        <f ca="1">IF(ISERROR(MATCH([1]!WORKORDER[[#This Row],[TRAVELER]],[1]!Table1[TRAVELER],0)),K6061,"Shipped")</f>
        <v>0</v>
      </c>
      <c r="L6061" s="77">
        <f ca="1">+IF(ISERROR(MATCH([2]!WORKORDER[[#This Row],[TRAVELER]],[2]!Table1[TRAVELER],0)),L6061,#REF!)</f>
        <v>0</v>
      </c>
    </row>
    <row r="6062" spans="1:12" x14ac:dyDescent="0.25">
      <c r="A6062" s="77">
        <v>716494</v>
      </c>
      <c r="B6062" s="77" t="s">
        <v>5923</v>
      </c>
      <c r="C6062" s="77" t="s">
        <v>1834</v>
      </c>
      <c r="D6062" s="77"/>
      <c r="E6062" s="100"/>
      <c r="F6062" s="101"/>
      <c r="G6062" s="102">
        <v>193984</v>
      </c>
      <c r="H6062" s="103">
        <v>46276</v>
      </c>
      <c r="I6062" s="104" t="s">
        <v>4593</v>
      </c>
      <c r="J6062" s="77"/>
      <c r="K6062" s="77">
        <f ca="1">IF(ISERROR(MATCH([1]!WORKORDER[[#This Row],[TRAVELER]],[1]!Table1[TRAVELER],0)),K6062,"Shipped")</f>
        <v>0</v>
      </c>
      <c r="L6062" s="77">
        <f ca="1">+IF(ISERROR(MATCH([2]!WORKORDER[[#This Row],[TRAVELER]],[2]!Table1[TRAVELER],0)),L6062,#REF!)</f>
        <v>0</v>
      </c>
    </row>
    <row r="6063" spans="1:12" x14ac:dyDescent="0.25">
      <c r="A6063" s="77">
        <v>716495</v>
      </c>
      <c r="B6063" s="77" t="s">
        <v>5923</v>
      </c>
      <c r="C6063" s="77" t="s">
        <v>1834</v>
      </c>
      <c r="D6063" s="77"/>
      <c r="E6063" s="100"/>
      <c r="F6063" s="101"/>
      <c r="G6063" s="102">
        <v>193984</v>
      </c>
      <c r="H6063" s="103">
        <v>46276</v>
      </c>
      <c r="I6063" s="104" t="s">
        <v>4594</v>
      </c>
      <c r="J6063" s="77"/>
      <c r="K6063" s="77">
        <f ca="1">IF(ISERROR(MATCH([1]!WORKORDER[[#This Row],[TRAVELER]],[1]!Table1[TRAVELER],0)),K6063,"Shipped")</f>
        <v>0</v>
      </c>
      <c r="L6063" s="77">
        <f ca="1">+IF(ISERROR(MATCH([2]!WORKORDER[[#This Row],[TRAVELER]],[2]!Table1[TRAVELER],0)),L6063,#REF!)</f>
        <v>0</v>
      </c>
    </row>
    <row r="6064" spans="1:12" x14ac:dyDescent="0.25">
      <c r="A6064" s="77">
        <v>717065</v>
      </c>
      <c r="B6064" s="77" t="s">
        <v>1034</v>
      </c>
      <c r="C6064" s="77">
        <v>1800</v>
      </c>
      <c r="D6064" s="77"/>
      <c r="E6064" s="100">
        <v>947</v>
      </c>
      <c r="F6064" s="101">
        <v>13116</v>
      </c>
      <c r="G6064" s="102">
        <v>193984</v>
      </c>
      <c r="H6064" s="103">
        <v>46276</v>
      </c>
      <c r="I6064" s="104" t="s">
        <v>5924</v>
      </c>
      <c r="J6064" s="77"/>
      <c r="K6064" s="77">
        <f ca="1">IF(ISERROR(MATCH([1]!WORKORDER[[#This Row],[TRAVELER]],[1]!Table1[TRAVELER],0)),K6064,"Shipped")</f>
        <v>0</v>
      </c>
      <c r="L6064" s="77">
        <f ca="1">+IF(ISERROR(MATCH([2]!WORKORDER[[#This Row],[TRAVELER]],[2]!Table1[TRAVELER],0)),L6064,#REF!)</f>
        <v>0</v>
      </c>
    </row>
    <row r="6065" spans="1:12" x14ac:dyDescent="0.25">
      <c r="A6065" s="77">
        <v>717066</v>
      </c>
      <c r="B6065" s="77" t="s">
        <v>1034</v>
      </c>
      <c r="C6065" s="77">
        <v>739</v>
      </c>
      <c r="D6065" s="77"/>
      <c r="E6065" s="100">
        <v>1033</v>
      </c>
      <c r="F6065" s="101">
        <v>14307</v>
      </c>
      <c r="G6065" s="102">
        <v>193984</v>
      </c>
      <c r="H6065" s="103">
        <v>46276</v>
      </c>
      <c r="I6065" s="104" t="s">
        <v>5925</v>
      </c>
      <c r="J6065" s="77"/>
      <c r="K6065" s="77">
        <f ca="1">IF(ISERROR(MATCH([1]!WORKORDER[[#This Row],[TRAVELER]],[1]!Table1[TRAVELER],0)),K6065,"Shipped")</f>
        <v>0</v>
      </c>
      <c r="L6065" s="77">
        <f ca="1">+IF(ISERROR(MATCH([2]!WORKORDER[[#This Row],[TRAVELER]],[2]!Table1[TRAVELER],0)),L6065,#REF!)</f>
        <v>0</v>
      </c>
    </row>
    <row r="6066" spans="1:12" x14ac:dyDescent="0.25">
      <c r="A6066" s="77">
        <v>717067</v>
      </c>
      <c r="B6066" s="77" t="s">
        <v>1034</v>
      </c>
      <c r="C6066" s="77">
        <v>178</v>
      </c>
      <c r="D6066" s="77"/>
      <c r="E6066" s="100">
        <v>931</v>
      </c>
      <c r="F6066" s="101">
        <v>12895</v>
      </c>
      <c r="G6066" s="102">
        <v>193984</v>
      </c>
      <c r="H6066" s="103">
        <v>46276</v>
      </c>
      <c r="I6066" s="104" t="s">
        <v>5926</v>
      </c>
      <c r="J6066" s="77"/>
      <c r="K6066" s="77">
        <f ca="1">IF(ISERROR(MATCH([1]!WORKORDER[[#This Row],[TRAVELER]],[1]!Table1[TRAVELER],0)),K6066,"Shipped")</f>
        <v>0</v>
      </c>
      <c r="L6066" s="77">
        <f ca="1">+IF(ISERROR(MATCH([2]!WORKORDER[[#This Row],[TRAVELER]],[2]!Table1[TRAVELER],0)),L6066,#REF!)</f>
        <v>0</v>
      </c>
    </row>
    <row r="6067" spans="1:12" x14ac:dyDescent="0.25">
      <c r="A6067" s="77">
        <v>717068</v>
      </c>
      <c r="B6067" s="77" t="s">
        <v>1034</v>
      </c>
      <c r="C6067" s="77">
        <v>683</v>
      </c>
      <c r="D6067" s="77"/>
      <c r="E6067" s="100">
        <v>1027</v>
      </c>
      <c r="F6067" s="101">
        <v>14224</v>
      </c>
      <c r="G6067" s="102">
        <v>193984</v>
      </c>
      <c r="H6067" s="103">
        <v>46276</v>
      </c>
      <c r="I6067" s="104" t="s">
        <v>5927</v>
      </c>
      <c r="J6067" s="77"/>
      <c r="K6067" s="77">
        <f ca="1">IF(ISERROR(MATCH([1]!WORKORDER[[#This Row],[TRAVELER]],[1]!Table1[TRAVELER],0)),K6067,"Shipped")</f>
        <v>0</v>
      </c>
      <c r="L6067" s="77">
        <f ca="1">+IF(ISERROR(MATCH([2]!WORKORDER[[#This Row],[TRAVELER]],[2]!Table1[TRAVELER],0)),L6067,#REF!)</f>
        <v>0</v>
      </c>
    </row>
    <row r="6068" spans="1:12" x14ac:dyDescent="0.25">
      <c r="A6068" s="77">
        <v>717069</v>
      </c>
      <c r="B6068" s="77" t="s">
        <v>1034</v>
      </c>
      <c r="C6068" s="77">
        <v>295</v>
      </c>
      <c r="D6068" s="77"/>
      <c r="E6068" s="100">
        <v>1046</v>
      </c>
      <c r="F6068" s="101">
        <v>14488</v>
      </c>
      <c r="G6068" s="102">
        <v>193984</v>
      </c>
      <c r="H6068" s="103">
        <v>46276</v>
      </c>
      <c r="I6068" s="104" t="s">
        <v>5928</v>
      </c>
      <c r="J6068" s="77"/>
      <c r="K6068" s="77">
        <f ca="1">IF(ISERROR(MATCH([1]!WORKORDER[[#This Row],[TRAVELER]],[1]!Table1[TRAVELER],0)),K6068,"Shipped")</f>
        <v>0</v>
      </c>
      <c r="L6068" s="77">
        <f ca="1">+IF(ISERROR(MATCH([2]!WORKORDER[[#This Row],[TRAVELER]],[2]!Table1[TRAVELER],0)),L6068,#REF!)</f>
        <v>0</v>
      </c>
    </row>
    <row r="6069" spans="1:12" x14ac:dyDescent="0.25">
      <c r="A6069" s="77">
        <v>717070</v>
      </c>
      <c r="B6069" s="77" t="s">
        <v>1034</v>
      </c>
      <c r="C6069" s="77">
        <v>689</v>
      </c>
      <c r="D6069" s="77"/>
      <c r="E6069" s="100">
        <v>883</v>
      </c>
      <c r="F6069" s="101">
        <v>12230</v>
      </c>
      <c r="G6069" s="102">
        <v>193984</v>
      </c>
      <c r="H6069" s="103">
        <v>46276</v>
      </c>
      <c r="I6069" s="104" t="s">
        <v>5929</v>
      </c>
      <c r="J6069" s="77"/>
      <c r="K6069" s="77">
        <f ca="1">IF(ISERROR(MATCH([1]!WORKORDER[[#This Row],[TRAVELER]],[1]!Table1[TRAVELER],0)),K6069,"Shipped")</f>
        <v>0</v>
      </c>
      <c r="L6069" s="77">
        <f ca="1">+IF(ISERROR(MATCH([2]!WORKORDER[[#This Row],[TRAVELER]],[2]!Table1[TRAVELER],0)),L6069,#REF!)</f>
        <v>0</v>
      </c>
    </row>
    <row r="6070" spans="1:12" x14ac:dyDescent="0.25">
      <c r="A6070" s="77">
        <v>717236</v>
      </c>
      <c r="B6070" s="77" t="s">
        <v>5923</v>
      </c>
      <c r="C6070" s="77" t="s">
        <v>1834</v>
      </c>
      <c r="D6070" s="77"/>
      <c r="E6070" s="100"/>
      <c r="F6070" s="101"/>
      <c r="G6070" s="102">
        <v>193984</v>
      </c>
      <c r="H6070" s="103">
        <v>46276</v>
      </c>
      <c r="I6070" s="104" t="s">
        <v>4614</v>
      </c>
      <c r="J6070" s="77"/>
      <c r="K6070" s="77">
        <f ca="1">IF(ISERROR(MATCH([1]!WORKORDER[[#This Row],[TRAVELER]],[1]!Table1[TRAVELER],0)),K6070,"Shipped")</f>
        <v>0</v>
      </c>
      <c r="L6070" s="77">
        <f ca="1">+IF(ISERROR(MATCH([2]!WORKORDER[[#This Row],[TRAVELER]],[2]!Table1[TRAVELER],0)),L6070,#REF!)</f>
        <v>0</v>
      </c>
    </row>
    <row r="6071" spans="1:12" x14ac:dyDescent="0.25">
      <c r="A6071" s="77">
        <v>717237</v>
      </c>
      <c r="B6071" s="77" t="s">
        <v>5923</v>
      </c>
      <c r="C6071" s="77" t="s">
        <v>1834</v>
      </c>
      <c r="D6071" s="77"/>
      <c r="E6071" s="100"/>
      <c r="F6071" s="101"/>
      <c r="G6071" s="102">
        <v>193984</v>
      </c>
      <c r="H6071" s="103">
        <v>46276</v>
      </c>
      <c r="I6071" s="104" t="s">
        <v>4615</v>
      </c>
      <c r="J6071" s="77"/>
      <c r="K6071" s="77">
        <f ca="1">IF(ISERROR(MATCH([1]!WORKORDER[[#This Row],[TRAVELER]],[1]!Table1[TRAVELER],0)),K6071,"Shipped")</f>
        <v>0</v>
      </c>
      <c r="L6071" s="77">
        <f ca="1">+IF(ISERROR(MATCH([2]!WORKORDER[[#This Row],[TRAVELER]],[2]!Table1[TRAVELER],0)),L6071,#REF!)</f>
        <v>0</v>
      </c>
    </row>
    <row r="6072" spans="1:12" x14ac:dyDescent="0.25">
      <c r="A6072" s="77">
        <v>717238</v>
      </c>
      <c r="B6072" s="77" t="s">
        <v>5923</v>
      </c>
      <c r="C6072" s="77" t="s">
        <v>1834</v>
      </c>
      <c r="D6072" s="77"/>
      <c r="E6072" s="100"/>
      <c r="F6072" s="101"/>
      <c r="G6072" s="102">
        <v>193984</v>
      </c>
      <c r="H6072" s="103">
        <v>46276</v>
      </c>
      <c r="I6072" s="104" t="s">
        <v>4615</v>
      </c>
      <c r="J6072" s="77"/>
      <c r="K6072" s="77">
        <f ca="1">IF(ISERROR(MATCH([1]!WORKORDER[[#This Row],[TRAVELER]],[1]!Table1[TRAVELER],0)),K6072,"Shipped")</f>
        <v>0</v>
      </c>
      <c r="L6072" s="77">
        <f ca="1">+IF(ISERROR(MATCH([2]!WORKORDER[[#This Row],[TRAVELER]],[2]!Table1[TRAVELER],0)),L6072,#REF!)</f>
        <v>0</v>
      </c>
    </row>
    <row r="6073" spans="1:12" x14ac:dyDescent="0.25">
      <c r="A6073" s="77">
        <v>717239</v>
      </c>
      <c r="B6073" s="77" t="s">
        <v>5923</v>
      </c>
      <c r="C6073" s="77" t="s">
        <v>1834</v>
      </c>
      <c r="D6073" s="77"/>
      <c r="E6073" s="100"/>
      <c r="F6073" s="101"/>
      <c r="G6073" s="102">
        <v>193984</v>
      </c>
      <c r="H6073" s="103">
        <v>46276</v>
      </c>
      <c r="I6073" s="104" t="s">
        <v>4617</v>
      </c>
      <c r="J6073" s="77"/>
      <c r="K6073" s="77">
        <f ca="1">IF(ISERROR(MATCH([1]!WORKORDER[[#This Row],[TRAVELER]],[1]!Table1[TRAVELER],0)),K6073,"Shipped")</f>
        <v>0</v>
      </c>
      <c r="L6073" s="77">
        <f ca="1">+IF(ISERROR(MATCH([2]!WORKORDER[[#This Row],[TRAVELER]],[2]!Table1[TRAVELER],0)),L6073,#REF!)</f>
        <v>0</v>
      </c>
    </row>
    <row r="6074" spans="1:12" x14ac:dyDescent="0.25">
      <c r="A6074" s="77">
        <v>717240</v>
      </c>
      <c r="B6074" s="77" t="s">
        <v>5923</v>
      </c>
      <c r="C6074" s="77" t="s">
        <v>1834</v>
      </c>
      <c r="D6074" s="77"/>
      <c r="E6074" s="100"/>
      <c r="F6074" s="101"/>
      <c r="G6074" s="102">
        <v>193984</v>
      </c>
      <c r="H6074" s="103">
        <v>46276</v>
      </c>
      <c r="I6074" s="104" t="s">
        <v>4618</v>
      </c>
      <c r="J6074" s="77"/>
      <c r="K6074" s="77">
        <f ca="1">IF(ISERROR(MATCH([1]!WORKORDER[[#This Row],[TRAVELER]],[1]!Table1[TRAVELER],0)),K6074,"Shipped")</f>
        <v>0</v>
      </c>
      <c r="L6074" s="77">
        <f ca="1">+IF(ISERROR(MATCH([2]!WORKORDER[[#This Row],[TRAVELER]],[2]!Table1[TRAVELER],0)),L6074,#REF!)</f>
        <v>0</v>
      </c>
    </row>
    <row r="6075" spans="1:12" x14ac:dyDescent="0.25">
      <c r="A6075" s="77">
        <v>717241</v>
      </c>
      <c r="B6075" s="77" t="s">
        <v>5923</v>
      </c>
      <c r="C6075" s="77" t="s">
        <v>1834</v>
      </c>
      <c r="D6075" s="77"/>
      <c r="E6075" s="100"/>
      <c r="F6075" s="101"/>
      <c r="G6075" s="102">
        <v>193984</v>
      </c>
      <c r="H6075" s="103">
        <v>46276</v>
      </c>
      <c r="I6075" s="104" t="s">
        <v>4619</v>
      </c>
      <c r="J6075" s="77"/>
      <c r="K6075" s="77">
        <f ca="1">IF(ISERROR(MATCH([1]!WORKORDER[[#This Row],[TRAVELER]],[1]!Table1[TRAVELER],0)),K6075,"Shipped")</f>
        <v>0</v>
      </c>
      <c r="L6075" s="77">
        <f ca="1">+IF(ISERROR(MATCH([2]!WORKORDER[[#This Row],[TRAVELER]],[2]!Table1[TRAVELER],0)),L6075,#REF!)</f>
        <v>0</v>
      </c>
    </row>
    <row r="6076" spans="1:12" x14ac:dyDescent="0.25">
      <c r="A6076" s="77">
        <v>717243</v>
      </c>
      <c r="B6076" s="77" t="s">
        <v>5923</v>
      </c>
      <c r="C6076" s="77" t="s">
        <v>1834</v>
      </c>
      <c r="D6076" s="77"/>
      <c r="E6076" s="100"/>
      <c r="F6076" s="101"/>
      <c r="G6076" s="102">
        <v>193984</v>
      </c>
      <c r="H6076" s="103">
        <v>46276</v>
      </c>
      <c r="I6076" s="104" t="s">
        <v>4621</v>
      </c>
      <c r="J6076" s="77"/>
      <c r="K6076" s="77">
        <f ca="1">IF(ISERROR(MATCH([1]!WORKORDER[[#This Row],[TRAVELER]],[1]!Table1[TRAVELER],0)),K6076,"Shipped")</f>
        <v>0</v>
      </c>
      <c r="L6076" s="77">
        <f ca="1">+IF(ISERROR(MATCH([2]!WORKORDER[[#This Row],[TRAVELER]],[2]!Table1[TRAVELER],0)),L6076,#REF!)</f>
        <v>0</v>
      </c>
    </row>
    <row r="6077" spans="1:12" x14ac:dyDescent="0.25">
      <c r="A6077" s="77">
        <v>717583</v>
      </c>
      <c r="B6077" s="77" t="s">
        <v>959</v>
      </c>
      <c r="C6077" s="77">
        <v>522</v>
      </c>
      <c r="D6077" s="77"/>
      <c r="E6077" s="100">
        <v>715</v>
      </c>
      <c r="F6077" s="101">
        <v>32353</v>
      </c>
      <c r="G6077" s="102">
        <v>193984</v>
      </c>
      <c r="H6077" s="103">
        <v>46276</v>
      </c>
      <c r="I6077" s="104" t="s">
        <v>5930</v>
      </c>
      <c r="J6077" s="77"/>
      <c r="K6077" s="77">
        <f ca="1">IF(ISERROR(MATCH([1]!WORKORDER[[#This Row],[TRAVELER]],[1]!Table1[TRAVELER],0)),K6077,"Shipped")</f>
        <v>0</v>
      </c>
      <c r="L6077" s="77">
        <f ca="1">+IF(ISERROR(MATCH([2]!WORKORDER[[#This Row],[TRAVELER]],[2]!Table1[TRAVELER],0)),L6077,#REF!)</f>
        <v>0</v>
      </c>
    </row>
    <row r="6078" spans="1:12" x14ac:dyDescent="0.25">
      <c r="A6078" s="77">
        <v>717706</v>
      </c>
      <c r="B6078" s="77" t="s">
        <v>5931</v>
      </c>
      <c r="C6078" s="77">
        <v>965</v>
      </c>
      <c r="D6078" s="77"/>
      <c r="E6078" s="100">
        <v>958</v>
      </c>
      <c r="F6078" s="101">
        <v>131233</v>
      </c>
      <c r="G6078" s="102">
        <v>193984</v>
      </c>
      <c r="H6078" s="103">
        <v>46276</v>
      </c>
      <c r="I6078" s="104" t="s">
        <v>5932</v>
      </c>
      <c r="J6078" s="77"/>
      <c r="K6078" s="77">
        <f ca="1">IF(ISERROR(MATCH([1]!WORKORDER[[#This Row],[TRAVELER]],[1]!Table1[TRAVELER],0)),K6078,"Shipped")</f>
        <v>0</v>
      </c>
      <c r="L6078" s="77">
        <f ca="1">+IF(ISERROR(MATCH([2]!WORKORDER[[#This Row],[TRAVELER]],[2]!Table1[TRAVELER],0)),L6078,#REF!)</f>
        <v>0</v>
      </c>
    </row>
    <row r="6079" spans="1:12" x14ac:dyDescent="0.25">
      <c r="A6079" s="77">
        <v>717711</v>
      </c>
      <c r="B6079" s="77" t="s">
        <v>5933</v>
      </c>
      <c r="C6079" s="77">
        <v>1716</v>
      </c>
      <c r="D6079" s="77"/>
      <c r="E6079" s="100">
        <v>1135</v>
      </c>
      <c r="F6079" s="101">
        <v>15255</v>
      </c>
      <c r="G6079" s="102">
        <v>193984</v>
      </c>
      <c r="H6079" s="103">
        <v>46276</v>
      </c>
      <c r="I6079" s="104"/>
      <c r="J6079" s="77"/>
      <c r="K6079" s="77">
        <f ca="1">IF(ISERROR(MATCH([1]!WORKORDER[[#This Row],[TRAVELER]],[1]!Table1[TRAVELER],0)),K6079,"Shipped")</f>
        <v>0</v>
      </c>
      <c r="L6079" s="77">
        <f ca="1">+IF(ISERROR(MATCH([2]!WORKORDER[[#This Row],[TRAVELER]],[2]!Table1[TRAVELER],0)),L6079,#REF!)</f>
        <v>0</v>
      </c>
    </row>
    <row r="6080" spans="1:12" x14ac:dyDescent="0.25">
      <c r="A6080" s="77">
        <v>717834</v>
      </c>
      <c r="B6080" s="77" t="s">
        <v>5934</v>
      </c>
      <c r="C6080" s="77">
        <v>187</v>
      </c>
      <c r="D6080" s="77"/>
      <c r="E6080" s="100">
        <v>1136</v>
      </c>
      <c r="F6080" s="101">
        <v>129091</v>
      </c>
      <c r="G6080" s="102">
        <v>193984</v>
      </c>
      <c r="H6080" s="103">
        <v>46276</v>
      </c>
      <c r="I6080" s="104" t="s">
        <v>5935</v>
      </c>
      <c r="J6080" s="77"/>
      <c r="K6080" s="77">
        <f ca="1">IF(ISERROR(MATCH([1]!WORKORDER[[#This Row],[TRAVELER]],[1]!Table1[TRAVELER],0)),K6080,"Shipped")</f>
        <v>0</v>
      </c>
      <c r="L6080" s="77">
        <f ca="1">+IF(ISERROR(MATCH([2]!WORKORDER[[#This Row],[TRAVELER]],[2]!Table1[TRAVELER],0)),L6080,#REF!)</f>
        <v>0</v>
      </c>
    </row>
    <row r="6081" spans="1:12" x14ac:dyDescent="0.25">
      <c r="A6081" s="77">
        <v>717835</v>
      </c>
      <c r="B6081" s="77" t="s">
        <v>5934</v>
      </c>
      <c r="C6081" s="77">
        <v>314</v>
      </c>
      <c r="D6081" s="77"/>
      <c r="E6081" s="100">
        <v>1025</v>
      </c>
      <c r="F6081" s="101">
        <v>116477</v>
      </c>
      <c r="G6081" s="102">
        <v>193984</v>
      </c>
      <c r="H6081" s="103">
        <v>46276</v>
      </c>
      <c r="I6081" s="104" t="s">
        <v>5936</v>
      </c>
      <c r="J6081" s="77"/>
      <c r="K6081" s="77">
        <f ca="1">IF(ISERROR(MATCH([1]!WORKORDER[[#This Row],[TRAVELER]],[1]!Table1[TRAVELER],0)),K6081,"Shipped")</f>
        <v>0</v>
      </c>
      <c r="L6081" s="77">
        <f ca="1">+IF(ISERROR(MATCH([2]!WORKORDER[[#This Row],[TRAVELER]],[2]!Table1[TRAVELER],0)),L6081,#REF!)</f>
        <v>0</v>
      </c>
    </row>
    <row r="6082" spans="1:12" x14ac:dyDescent="0.25">
      <c r="A6082" s="77">
        <v>717878</v>
      </c>
      <c r="B6082" s="77" t="s">
        <v>1605</v>
      </c>
      <c r="C6082" s="77">
        <v>244</v>
      </c>
      <c r="D6082" s="77"/>
      <c r="E6082" s="100">
        <v>1298</v>
      </c>
      <c r="F6082" s="101">
        <v>156386</v>
      </c>
      <c r="G6082" s="102">
        <v>193984</v>
      </c>
      <c r="H6082" s="103">
        <v>46276</v>
      </c>
      <c r="I6082" s="104" t="s">
        <v>5937</v>
      </c>
      <c r="J6082" s="77"/>
      <c r="K6082" s="77">
        <f ca="1">IF(ISERROR(MATCH([1]!WORKORDER[[#This Row],[TRAVELER]],[1]!Table1[TRAVELER],0)),K6082,"Shipped")</f>
        <v>0</v>
      </c>
      <c r="L6082" s="77">
        <f ca="1">+IF(ISERROR(MATCH([2]!WORKORDER[[#This Row],[TRAVELER]],[2]!Table1[TRAVELER],0)),L6082,#REF!)</f>
        <v>0</v>
      </c>
    </row>
    <row r="6083" spans="1:12" x14ac:dyDescent="0.25">
      <c r="A6083" s="77">
        <v>718051</v>
      </c>
      <c r="B6083" s="77" t="s">
        <v>5696</v>
      </c>
      <c r="C6083" s="77">
        <v>591</v>
      </c>
      <c r="D6083" s="77"/>
      <c r="E6083" s="100">
        <v>1075</v>
      </c>
      <c r="F6083" s="101">
        <v>69805</v>
      </c>
      <c r="G6083" s="102">
        <v>193984</v>
      </c>
      <c r="H6083" s="103">
        <v>46276</v>
      </c>
      <c r="I6083" s="104" t="s">
        <v>5938</v>
      </c>
      <c r="J6083" s="77"/>
      <c r="K6083" s="77">
        <f ca="1">IF(ISERROR(MATCH([1]!WORKORDER[[#This Row],[TRAVELER]],[1]!Table1[TRAVELER],0)),K6083,"Shipped")</f>
        <v>0</v>
      </c>
      <c r="L6083" s="77">
        <f ca="1">+IF(ISERROR(MATCH([2]!WORKORDER[[#This Row],[TRAVELER]],[2]!Table1[TRAVELER],0)),L6083,#REF!)</f>
        <v>0</v>
      </c>
    </row>
    <row r="6084" spans="1:12" x14ac:dyDescent="0.25">
      <c r="A6084" s="77">
        <v>718053</v>
      </c>
      <c r="B6084" s="77" t="s">
        <v>5696</v>
      </c>
      <c r="C6084" s="77">
        <v>1502</v>
      </c>
      <c r="D6084" s="77"/>
      <c r="E6084" s="100">
        <v>1112</v>
      </c>
      <c r="F6084" s="101">
        <v>72208</v>
      </c>
      <c r="G6084" s="102">
        <v>193984</v>
      </c>
      <c r="H6084" s="103">
        <v>46276</v>
      </c>
      <c r="I6084" s="104" t="s">
        <v>5939</v>
      </c>
      <c r="J6084" s="77"/>
      <c r="K6084" s="77">
        <f ca="1">IF(ISERROR(MATCH([1]!WORKORDER[[#This Row],[TRAVELER]],[1]!Table1[TRAVELER],0)),K6084,"Shipped")</f>
        <v>0</v>
      </c>
      <c r="L6084" s="77">
        <f ca="1">+IF(ISERROR(MATCH([2]!WORKORDER[[#This Row],[TRAVELER]],[2]!Table1[TRAVELER],0)),L6084,#REF!)</f>
        <v>0</v>
      </c>
    </row>
    <row r="6085" spans="1:12" x14ac:dyDescent="0.25">
      <c r="A6085" s="77">
        <v>718054</v>
      </c>
      <c r="B6085" s="77" t="s">
        <v>5696</v>
      </c>
      <c r="C6085" s="77">
        <v>1591</v>
      </c>
      <c r="D6085" s="77"/>
      <c r="E6085" s="100">
        <v>894</v>
      </c>
      <c r="F6085" s="101">
        <v>58052</v>
      </c>
      <c r="G6085" s="102">
        <v>193984</v>
      </c>
      <c r="H6085" s="103">
        <v>46276</v>
      </c>
      <c r="I6085" s="104" t="s">
        <v>5940</v>
      </c>
      <c r="J6085" s="77"/>
      <c r="K6085" s="77">
        <f ca="1">IF(ISERROR(MATCH([1]!WORKORDER[[#This Row],[TRAVELER]],[1]!Table1[TRAVELER],0)),K6085,"Shipped")</f>
        <v>0</v>
      </c>
      <c r="L6085" s="77">
        <f ca="1">+IF(ISERROR(MATCH([2]!WORKORDER[[#This Row],[TRAVELER]],[2]!Table1[TRAVELER],0)),L6085,#REF!)</f>
        <v>0</v>
      </c>
    </row>
    <row r="6086" spans="1:12" x14ac:dyDescent="0.25">
      <c r="A6086" s="77">
        <v>718056</v>
      </c>
      <c r="B6086" s="77" t="s">
        <v>5696</v>
      </c>
      <c r="C6086" s="77">
        <v>1406</v>
      </c>
      <c r="D6086" s="77"/>
      <c r="E6086" s="100">
        <v>1027</v>
      </c>
      <c r="F6086" s="101">
        <v>66688</v>
      </c>
      <c r="G6086" s="102">
        <v>193984</v>
      </c>
      <c r="H6086" s="103">
        <v>46276</v>
      </c>
      <c r="I6086" s="104" t="s">
        <v>5941</v>
      </c>
      <c r="J6086" s="77"/>
      <c r="K6086" s="77">
        <f ca="1">IF(ISERROR(MATCH([1]!WORKORDER[[#This Row],[TRAVELER]],[1]!Table1[TRAVELER],0)),K6086,"Shipped")</f>
        <v>0</v>
      </c>
      <c r="L6086" s="77">
        <f ca="1">+IF(ISERROR(MATCH([2]!WORKORDER[[#This Row],[TRAVELER]],[2]!Table1[TRAVELER],0)),L6086,#REF!)</f>
        <v>0</v>
      </c>
    </row>
    <row r="6087" spans="1:12" x14ac:dyDescent="0.25">
      <c r="A6087" s="77">
        <v>718063</v>
      </c>
      <c r="B6087" s="77" t="s">
        <v>5942</v>
      </c>
      <c r="C6087" s="77">
        <v>86</v>
      </c>
      <c r="D6087" s="77"/>
      <c r="E6087" s="100">
        <v>846</v>
      </c>
      <c r="F6087" s="101">
        <v>50059</v>
      </c>
      <c r="G6087" s="102">
        <v>193984</v>
      </c>
      <c r="H6087" s="103">
        <v>46276</v>
      </c>
      <c r="I6087" s="104" t="s">
        <v>5943</v>
      </c>
      <c r="J6087" s="77"/>
      <c r="K6087" s="77">
        <f ca="1">IF(ISERROR(MATCH([1]!WORKORDER[[#This Row],[TRAVELER]],[1]!Table1[TRAVELER],0)),K6087,"Shipped")</f>
        <v>0</v>
      </c>
      <c r="L6087" s="77">
        <f ca="1">+IF(ISERROR(MATCH([2]!WORKORDER[[#This Row],[TRAVELER]],[2]!Table1[TRAVELER],0)),L6087,#REF!)</f>
        <v>0</v>
      </c>
    </row>
    <row r="6088" spans="1:12" x14ac:dyDescent="0.25">
      <c r="A6088" s="77">
        <v>718064</v>
      </c>
      <c r="B6088" s="77" t="s">
        <v>5942</v>
      </c>
      <c r="C6088" s="77">
        <v>1021</v>
      </c>
      <c r="D6088" s="77"/>
      <c r="E6088" s="100">
        <v>778</v>
      </c>
      <c r="F6088" s="101">
        <v>46036</v>
      </c>
      <c r="G6088" s="102">
        <v>193984</v>
      </c>
      <c r="H6088" s="103">
        <v>46276</v>
      </c>
      <c r="I6088" s="104" t="s">
        <v>5944</v>
      </c>
      <c r="J6088" s="77"/>
      <c r="K6088" s="77">
        <f ca="1">IF(ISERROR(MATCH([1]!WORKORDER[[#This Row],[TRAVELER]],[1]!Table1[TRAVELER],0)),K6088,"Shipped")</f>
        <v>0</v>
      </c>
      <c r="L6088" s="77">
        <f ca="1">+IF(ISERROR(MATCH([2]!WORKORDER[[#This Row],[TRAVELER]],[2]!Table1[TRAVELER],0)),L6088,#REF!)</f>
        <v>0</v>
      </c>
    </row>
    <row r="6089" spans="1:12" x14ac:dyDescent="0.25">
      <c r="A6089" s="77">
        <v>718065</v>
      </c>
      <c r="B6089" s="77" t="s">
        <v>5945</v>
      </c>
      <c r="C6089" s="77">
        <v>699</v>
      </c>
      <c r="D6089" s="77"/>
      <c r="E6089" s="100">
        <v>983</v>
      </c>
      <c r="F6089" s="101">
        <v>61438</v>
      </c>
      <c r="G6089" s="102">
        <v>193984</v>
      </c>
      <c r="H6089" s="103">
        <v>46276</v>
      </c>
      <c r="I6089" s="104" t="s">
        <v>5946</v>
      </c>
      <c r="J6089" s="77"/>
      <c r="K6089" s="77">
        <f ca="1">IF(ISERROR(MATCH([1]!WORKORDER[[#This Row],[TRAVELER]],[1]!Table1[TRAVELER],0)),K6089,"Shipped")</f>
        <v>0</v>
      </c>
      <c r="L6089" s="77">
        <f ca="1">+IF(ISERROR(MATCH([2]!WORKORDER[[#This Row],[TRAVELER]],[2]!Table1[TRAVELER],0)),L6089,#REF!)</f>
        <v>0</v>
      </c>
    </row>
    <row r="6090" spans="1:12" x14ac:dyDescent="0.25">
      <c r="A6090" s="77">
        <v>718280</v>
      </c>
      <c r="B6090" s="77" t="s">
        <v>5945</v>
      </c>
      <c r="C6090" s="77">
        <v>1638</v>
      </c>
      <c r="D6090" s="77"/>
      <c r="E6090" s="100">
        <v>1025</v>
      </c>
      <c r="F6090" s="101">
        <v>64062</v>
      </c>
      <c r="G6090" s="102">
        <v>193984</v>
      </c>
      <c r="H6090" s="103">
        <v>46276</v>
      </c>
      <c r="I6090" s="104" t="s">
        <v>5947</v>
      </c>
      <c r="J6090" s="77"/>
      <c r="K6090" s="77">
        <f ca="1">IF(ISERROR(MATCH([1]!WORKORDER[[#This Row],[TRAVELER]],[1]!Table1[TRAVELER],0)),K6090,"Shipped")</f>
        <v>0</v>
      </c>
      <c r="L6090" s="77">
        <f ca="1">+IF(ISERROR(MATCH([2]!WORKORDER[[#This Row],[TRAVELER]],[2]!Table1[TRAVELER],0)),L6090,#REF!)</f>
        <v>0</v>
      </c>
    </row>
    <row r="6091" spans="1:12" x14ac:dyDescent="0.25">
      <c r="A6091" s="77">
        <v>716602</v>
      </c>
      <c r="B6091" s="77" t="s">
        <v>5983</v>
      </c>
      <c r="C6091" s="77">
        <v>541</v>
      </c>
      <c r="D6091" s="77"/>
      <c r="E6091" s="100">
        <v>1004</v>
      </c>
      <c r="F6091" s="101">
        <v>40160</v>
      </c>
      <c r="G6091" s="102">
        <v>194002</v>
      </c>
      <c r="H6091" s="103">
        <v>46279</v>
      </c>
      <c r="I6091" s="104"/>
      <c r="J6091" s="77"/>
      <c r="K6091" s="77">
        <f ca="1">IF(ISERROR(MATCH([1]!WORKORDER[[#This Row],[TRAVELER]],[1]!Table1[TRAVELER],0)),K6091,"Shipped")</f>
        <v>0</v>
      </c>
      <c r="L6091" s="77">
        <f ca="1">+IF(ISERROR(MATCH([1]!WORKORDER[[#This Row],[TRAVELER]],[1]!Table1[TRAVELER],0)),L6091,'[1]PACKING SLIP'!$F$5)</f>
        <v>0</v>
      </c>
    </row>
    <row r="6092" spans="1:12" x14ac:dyDescent="0.25">
      <c r="A6092" s="77">
        <v>717386</v>
      </c>
      <c r="B6092" s="77" t="s">
        <v>5983</v>
      </c>
      <c r="C6092" s="77">
        <v>1552</v>
      </c>
      <c r="D6092" s="77"/>
      <c r="E6092" s="100">
        <v>1028</v>
      </c>
      <c r="F6092" s="101">
        <v>41120</v>
      </c>
      <c r="G6092" s="102">
        <v>194002</v>
      </c>
      <c r="H6092" s="103">
        <v>46279</v>
      </c>
      <c r="I6092" s="104"/>
      <c r="J6092" s="77"/>
      <c r="K6092" s="77">
        <f ca="1">IF(ISERROR(MATCH([1]!WORKORDER[[#This Row],[TRAVELER]],[1]!Table1[TRAVELER],0)),K6092,"Shipped")</f>
        <v>0</v>
      </c>
      <c r="L6092" s="77">
        <f ca="1">+IF(ISERROR(MATCH([1]!WORKORDER[[#This Row],[TRAVELER]],[1]!Table1[TRAVELER],0)),L6092,'[1]PACKING SLIP'!$F$5)</f>
        <v>0</v>
      </c>
    </row>
    <row r="6093" spans="1:12" x14ac:dyDescent="0.25">
      <c r="A6093" s="77">
        <v>717387</v>
      </c>
      <c r="B6093" s="77" t="s">
        <v>5983</v>
      </c>
      <c r="C6093" s="77">
        <v>904</v>
      </c>
      <c r="D6093" s="77"/>
      <c r="E6093" s="100">
        <v>1215</v>
      </c>
      <c r="F6093" s="101">
        <v>48600</v>
      </c>
      <c r="G6093" s="102">
        <v>194002</v>
      </c>
      <c r="H6093" s="103">
        <v>46279</v>
      </c>
      <c r="I6093" s="104"/>
      <c r="J6093" s="77"/>
      <c r="K6093" s="77">
        <f ca="1">IF(ISERROR(MATCH([1]!WORKORDER[[#This Row],[TRAVELER]],[1]!Table1[TRAVELER],0)),K6093,"Shipped")</f>
        <v>0</v>
      </c>
      <c r="L6093" s="77">
        <f ca="1">+IF(ISERROR(MATCH([1]!WORKORDER[[#This Row],[TRAVELER]],[1]!Table1[TRAVELER],0)),L6093,'[1]PACKING SLIP'!$F$5)</f>
        <v>0</v>
      </c>
    </row>
    <row r="6094" spans="1:12" x14ac:dyDescent="0.25">
      <c r="A6094" s="77">
        <v>717792</v>
      </c>
      <c r="B6094" s="77" t="s">
        <v>5984</v>
      </c>
      <c r="C6094" s="77" t="s">
        <v>922</v>
      </c>
      <c r="D6094" s="77"/>
      <c r="E6094" s="100">
        <v>1602</v>
      </c>
      <c r="F6094" s="101">
        <v>16000</v>
      </c>
      <c r="G6094" s="102">
        <v>194002</v>
      </c>
      <c r="H6094" s="103">
        <v>46279</v>
      </c>
      <c r="I6094" s="104"/>
      <c r="J6094" s="77"/>
      <c r="K6094" s="77">
        <f ca="1">IF(ISERROR(MATCH([1]!WORKORDER[[#This Row],[TRAVELER]],[1]!Table1[TRAVELER],0)),K6094,"Shipped")</f>
        <v>0</v>
      </c>
      <c r="L6094" s="77">
        <f ca="1">+IF(ISERROR(MATCH([1]!WORKORDER[[#This Row],[TRAVELER]],[1]!Table1[TRAVELER],0)),L6094,'[1]PACKING SLIP'!$F$5)</f>
        <v>0</v>
      </c>
    </row>
    <row r="6095" spans="1:12" x14ac:dyDescent="0.25">
      <c r="A6095" s="77">
        <v>717794</v>
      </c>
      <c r="B6095" s="77" t="s">
        <v>5984</v>
      </c>
      <c r="C6095" s="77" t="s">
        <v>922</v>
      </c>
      <c r="D6095" s="77"/>
      <c r="E6095" s="100">
        <v>400</v>
      </c>
      <c r="F6095" s="101">
        <v>4000</v>
      </c>
      <c r="G6095" s="102">
        <v>194002</v>
      </c>
      <c r="H6095" s="103">
        <v>46279</v>
      </c>
      <c r="I6095" s="104"/>
      <c r="J6095" s="77"/>
      <c r="K6095" s="77">
        <f ca="1">IF(ISERROR(MATCH([1]!WORKORDER[[#This Row],[TRAVELER]],[1]!Table1[TRAVELER],0)),K6095,"Shipped")</f>
        <v>0</v>
      </c>
      <c r="L6095" s="77">
        <f ca="1">+IF(ISERROR(MATCH([1]!WORKORDER[[#This Row],[TRAVELER]],[1]!Table1[TRAVELER],0)),L6095,'[1]PACKING SLIP'!$F$5)</f>
        <v>0</v>
      </c>
    </row>
    <row r="6096" spans="1:12" x14ac:dyDescent="0.25">
      <c r="A6096" s="77">
        <v>717932</v>
      </c>
      <c r="B6096" s="77" t="s">
        <v>996</v>
      </c>
      <c r="C6096" s="77">
        <v>177</v>
      </c>
      <c r="D6096" s="77"/>
      <c r="E6096" s="100">
        <v>1238</v>
      </c>
      <c r="F6096" s="101">
        <v>26285</v>
      </c>
      <c r="G6096" s="102">
        <v>194002</v>
      </c>
      <c r="H6096" s="103">
        <v>46279</v>
      </c>
      <c r="I6096" s="104"/>
      <c r="J6096" s="77"/>
      <c r="K6096" s="77">
        <f ca="1">IF(ISERROR(MATCH([1]!WORKORDER[[#This Row],[TRAVELER]],[1]!Table1[TRAVELER],0)),K6096,"Shipped")</f>
        <v>0</v>
      </c>
      <c r="L6096" s="77">
        <f ca="1">+IF(ISERROR(MATCH([1]!WORKORDER[[#This Row],[TRAVELER]],[1]!Table1[TRAVELER],0)),L6096,'[1]PACKING SLIP'!$F$5)</f>
        <v>0</v>
      </c>
    </row>
    <row r="6097" spans="1:12" x14ac:dyDescent="0.25">
      <c r="A6097" s="77">
        <v>717933</v>
      </c>
      <c r="B6097" s="77" t="s">
        <v>996</v>
      </c>
      <c r="C6097" s="77">
        <v>808</v>
      </c>
      <c r="D6097" s="77"/>
      <c r="E6097" s="100">
        <v>1040</v>
      </c>
      <c r="F6097" s="101">
        <v>22081</v>
      </c>
      <c r="G6097" s="102">
        <v>194002</v>
      </c>
      <c r="H6097" s="103">
        <v>46279</v>
      </c>
      <c r="I6097" s="104"/>
      <c r="J6097" s="77"/>
      <c r="K6097" s="77">
        <f ca="1">IF(ISERROR(MATCH([1]!WORKORDER[[#This Row],[TRAVELER]],[1]!Table1[TRAVELER],0)),K6097,"Shipped")</f>
        <v>0</v>
      </c>
      <c r="L6097" s="77">
        <f ca="1">+IF(ISERROR(MATCH([1]!WORKORDER[[#This Row],[TRAVELER]],[1]!Table1[TRAVELER],0)),L6097,'[1]PACKING SLIP'!$F$5)</f>
        <v>0</v>
      </c>
    </row>
    <row r="6098" spans="1:12" x14ac:dyDescent="0.25">
      <c r="A6098" s="77">
        <v>717934</v>
      </c>
      <c r="B6098" s="77" t="s">
        <v>996</v>
      </c>
      <c r="C6098" s="77">
        <v>21</v>
      </c>
      <c r="D6098" s="77"/>
      <c r="E6098" s="100">
        <v>1171</v>
      </c>
      <c r="F6098" s="101">
        <v>24862</v>
      </c>
      <c r="G6098" s="102">
        <v>194002</v>
      </c>
      <c r="H6098" s="103">
        <v>46279</v>
      </c>
      <c r="I6098" s="104"/>
      <c r="J6098" s="77"/>
      <c r="K6098" s="77">
        <f ca="1">IF(ISERROR(MATCH([1]!WORKORDER[[#This Row],[TRAVELER]],[1]!Table1[TRAVELER],0)),K6098,"Shipped")</f>
        <v>0</v>
      </c>
      <c r="L6098" s="77">
        <f ca="1">+IF(ISERROR(MATCH([1]!WORKORDER[[#This Row],[TRAVELER]],[1]!Table1[TRAVELER],0)),L6098,'[1]PACKING SLIP'!$F$5)</f>
        <v>0</v>
      </c>
    </row>
    <row r="6099" spans="1:12" x14ac:dyDescent="0.25">
      <c r="A6099" s="77">
        <v>717935</v>
      </c>
      <c r="B6099" s="77" t="s">
        <v>996</v>
      </c>
      <c r="C6099" s="77">
        <v>1539</v>
      </c>
      <c r="D6099" s="77"/>
      <c r="E6099" s="100">
        <v>1117</v>
      </c>
      <c r="F6099" s="101">
        <v>23715</v>
      </c>
      <c r="G6099" s="102">
        <v>194002</v>
      </c>
      <c r="H6099" s="103">
        <v>46279</v>
      </c>
      <c r="I6099" s="104"/>
      <c r="J6099" s="77"/>
      <c r="K6099" s="77">
        <f ca="1">IF(ISERROR(MATCH([1]!WORKORDER[[#This Row],[TRAVELER]],[1]!Table1[TRAVELER],0)),K6099,"Shipped")</f>
        <v>0</v>
      </c>
      <c r="L6099" s="77">
        <f ca="1">+IF(ISERROR(MATCH([1]!WORKORDER[[#This Row],[TRAVELER]],[1]!Table1[TRAVELER],0)),L6099,'[1]PACKING SLIP'!$F$5)</f>
        <v>0</v>
      </c>
    </row>
    <row r="6100" spans="1:12" x14ac:dyDescent="0.25">
      <c r="A6100" s="77">
        <v>717936</v>
      </c>
      <c r="B6100" s="77" t="s">
        <v>996</v>
      </c>
      <c r="C6100" s="77">
        <v>1548</v>
      </c>
      <c r="D6100" s="77"/>
      <c r="E6100" s="100">
        <v>1242</v>
      </c>
      <c r="F6100" s="101">
        <v>26369</v>
      </c>
      <c r="G6100" s="102">
        <v>194002</v>
      </c>
      <c r="H6100" s="103">
        <v>46279</v>
      </c>
      <c r="I6100" s="104"/>
      <c r="J6100" s="77"/>
      <c r="K6100" s="77">
        <f ca="1">IF(ISERROR(MATCH([1]!WORKORDER[[#This Row],[TRAVELER]],[1]!Table1[TRAVELER],0)),K6100,"Shipped")</f>
        <v>0</v>
      </c>
      <c r="L6100" s="77">
        <f ca="1">+IF(ISERROR(MATCH([1]!WORKORDER[[#This Row],[TRAVELER]],[1]!Table1[TRAVELER],0)),L6100,'[1]PACKING SLIP'!$F$5)</f>
        <v>0</v>
      </c>
    </row>
    <row r="6101" spans="1:12" x14ac:dyDescent="0.25">
      <c r="A6101" s="77">
        <v>718202</v>
      </c>
      <c r="B6101" s="77" t="s">
        <v>4917</v>
      </c>
      <c r="C6101" s="77">
        <v>1366</v>
      </c>
      <c r="D6101" s="77"/>
      <c r="E6101" s="100">
        <v>1147</v>
      </c>
      <c r="F6101" s="101">
        <v>97203</v>
      </c>
      <c r="G6101" s="102">
        <v>194002</v>
      </c>
      <c r="H6101" s="103">
        <v>46279</v>
      </c>
      <c r="I6101" s="104"/>
      <c r="J6101" s="77"/>
      <c r="K6101" s="77">
        <f ca="1">IF(ISERROR(MATCH([1]!WORKORDER[[#This Row],[TRAVELER]],[1]!Table1[TRAVELER],0)),K6101,"Shipped")</f>
        <v>0</v>
      </c>
      <c r="L6101" s="77">
        <f ca="1">+IF(ISERROR(MATCH([1]!WORKORDER[[#This Row],[TRAVELER]],[1]!Table1[TRAVELER],0)),L6101,'[1]PACKING SLIP'!$F$5)</f>
        <v>0</v>
      </c>
    </row>
    <row r="6102" spans="1:12" x14ac:dyDescent="0.25">
      <c r="A6102" s="77">
        <v>718203</v>
      </c>
      <c r="B6102" s="77" t="s">
        <v>4917</v>
      </c>
      <c r="C6102" s="77">
        <v>1645</v>
      </c>
      <c r="D6102" s="77"/>
      <c r="E6102" s="100">
        <v>922</v>
      </c>
      <c r="F6102" s="101">
        <v>78136</v>
      </c>
      <c r="G6102" s="102">
        <v>194002</v>
      </c>
      <c r="H6102" s="103">
        <v>46279</v>
      </c>
      <c r="I6102" s="104"/>
      <c r="J6102" s="77"/>
      <c r="K6102" s="77">
        <f ca="1">IF(ISERROR(MATCH([1]!WORKORDER[[#This Row],[TRAVELER]],[1]!Table1[TRAVELER],0)),K6102,"Shipped")</f>
        <v>0</v>
      </c>
      <c r="L6102" s="77">
        <f ca="1">+IF(ISERROR(MATCH([1]!WORKORDER[[#This Row],[TRAVELER]],[1]!Table1[TRAVELER],0)),L6102,'[1]PACKING SLIP'!$F$5)</f>
        <v>0</v>
      </c>
    </row>
    <row r="6103" spans="1:12" x14ac:dyDescent="0.25">
      <c r="A6103" s="77">
        <v>718204</v>
      </c>
      <c r="B6103" s="77" t="s">
        <v>4917</v>
      </c>
      <c r="C6103" s="77">
        <v>67</v>
      </c>
      <c r="D6103" s="77"/>
      <c r="E6103" s="100">
        <v>1110</v>
      </c>
      <c r="F6103" s="101">
        <v>94068</v>
      </c>
      <c r="G6103" s="102">
        <v>194002</v>
      </c>
      <c r="H6103" s="103">
        <v>46279</v>
      </c>
      <c r="I6103" s="104"/>
      <c r="J6103" s="77"/>
      <c r="K6103" s="77">
        <f ca="1">IF(ISERROR(MATCH([1]!WORKORDER[[#This Row],[TRAVELER]],[1]!Table1[TRAVELER],0)),K6103,"Shipped")</f>
        <v>0</v>
      </c>
      <c r="L6103" s="77">
        <f ca="1">+IF(ISERROR(MATCH([1]!WORKORDER[[#This Row],[TRAVELER]],[1]!Table1[TRAVELER],0)),L6103,'[1]PACKING SLIP'!$F$5)</f>
        <v>0</v>
      </c>
    </row>
    <row r="6104" spans="1:12" x14ac:dyDescent="0.25">
      <c r="A6104" s="77">
        <v>718205</v>
      </c>
      <c r="B6104" s="77" t="s">
        <v>4917</v>
      </c>
      <c r="C6104" s="77">
        <v>67</v>
      </c>
      <c r="D6104" s="77"/>
      <c r="E6104" s="100">
        <v>964</v>
      </c>
      <c r="F6104" s="101">
        <v>81695</v>
      </c>
      <c r="G6104" s="102">
        <v>194002</v>
      </c>
      <c r="H6104" s="103">
        <v>46279</v>
      </c>
      <c r="I6104" s="104"/>
      <c r="J6104" s="77"/>
      <c r="K6104" s="77">
        <f ca="1">IF(ISERROR(MATCH([1]!WORKORDER[[#This Row],[TRAVELER]],[1]!Table1[TRAVELER],0)),K6104,"Shipped")</f>
        <v>0</v>
      </c>
      <c r="L6104" s="77">
        <f ca="1">+IF(ISERROR(MATCH([1]!WORKORDER[[#This Row],[TRAVELER]],[1]!Table1[TRAVELER],0)),L6104,'[1]PACKING SLIP'!$F$5)</f>
        <v>0</v>
      </c>
    </row>
    <row r="6105" spans="1:12" x14ac:dyDescent="0.25">
      <c r="A6105" s="77">
        <v>718206</v>
      </c>
      <c r="B6105" s="77" t="s">
        <v>4917</v>
      </c>
      <c r="C6105" s="77">
        <v>1429</v>
      </c>
      <c r="D6105" s="77"/>
      <c r="E6105" s="100">
        <v>1084</v>
      </c>
      <c r="F6105" s="101">
        <v>91864</v>
      </c>
      <c r="G6105" s="102">
        <v>194002</v>
      </c>
      <c r="H6105" s="103">
        <v>46279</v>
      </c>
      <c r="I6105" s="104"/>
      <c r="J6105" s="77"/>
      <c r="K6105" s="77">
        <f ca="1">IF(ISERROR(MATCH([1]!WORKORDER[[#This Row],[TRAVELER]],[1]!Table1[TRAVELER],0)),K6105,"Shipped")</f>
        <v>0</v>
      </c>
      <c r="L6105" s="77">
        <f ca="1">+IF(ISERROR(MATCH([1]!WORKORDER[[#This Row],[TRAVELER]],[1]!Table1[TRAVELER],0)),L6105,'[1]PACKING SLIP'!$F$5)</f>
        <v>0</v>
      </c>
    </row>
    <row r="6106" spans="1:12" x14ac:dyDescent="0.25">
      <c r="A6106" s="77">
        <v>718207</v>
      </c>
      <c r="B6106" s="77" t="s">
        <v>4917</v>
      </c>
      <c r="C6106" s="77">
        <v>1834</v>
      </c>
      <c r="D6106" s="77"/>
      <c r="E6106" s="100">
        <v>1035</v>
      </c>
      <c r="F6106" s="101">
        <v>87712</v>
      </c>
      <c r="G6106" s="102">
        <v>194002</v>
      </c>
      <c r="H6106" s="103">
        <v>46279</v>
      </c>
      <c r="I6106" s="104"/>
      <c r="J6106" s="77"/>
      <c r="K6106" s="77">
        <f ca="1">IF(ISERROR(MATCH([1]!WORKORDER[[#This Row],[TRAVELER]],[1]!Table1[TRAVELER],0)),K6106,"Shipped")</f>
        <v>0</v>
      </c>
      <c r="L6106" s="77">
        <f ca="1">+IF(ISERROR(MATCH([1]!WORKORDER[[#This Row],[TRAVELER]],[1]!Table1[TRAVELER],0)),L6106,'[1]PACKING SLIP'!$F$5)</f>
        <v>0</v>
      </c>
    </row>
    <row r="6107" spans="1:12" x14ac:dyDescent="0.25">
      <c r="A6107" s="77">
        <v>718208</v>
      </c>
      <c r="B6107" s="77" t="s">
        <v>4917</v>
      </c>
      <c r="C6107" s="77">
        <v>914</v>
      </c>
      <c r="D6107" s="77"/>
      <c r="E6107" s="100">
        <v>930</v>
      </c>
      <c r="F6107" s="101">
        <v>78814</v>
      </c>
      <c r="G6107" s="102">
        <v>194002</v>
      </c>
      <c r="H6107" s="103">
        <v>46279</v>
      </c>
      <c r="I6107" s="104"/>
      <c r="J6107" s="77"/>
      <c r="K6107" s="77">
        <f ca="1">IF(ISERROR(MATCH([1]!WORKORDER[[#This Row],[TRAVELER]],[1]!Table1[TRAVELER],0)),K6107,"Shipped")</f>
        <v>0</v>
      </c>
      <c r="L6107" s="77">
        <f ca="1">+IF(ISERROR(MATCH([1]!WORKORDER[[#This Row],[TRAVELER]],[1]!Table1[TRAVELER],0)),L6107,'[1]PACKING SLIP'!$F$5)</f>
        <v>0</v>
      </c>
    </row>
    <row r="6108" spans="1:12" x14ac:dyDescent="0.25">
      <c r="A6108" s="77">
        <v>718209</v>
      </c>
      <c r="B6108" s="77" t="s">
        <v>4917</v>
      </c>
      <c r="C6108" s="77">
        <v>980</v>
      </c>
      <c r="D6108" s="77"/>
      <c r="E6108" s="100">
        <v>1128</v>
      </c>
      <c r="F6108" s="101">
        <v>95593</v>
      </c>
      <c r="G6108" s="102">
        <v>194002</v>
      </c>
      <c r="H6108" s="103">
        <v>46279</v>
      </c>
      <c r="I6108" s="104"/>
      <c r="J6108" s="77"/>
      <c r="K6108" s="77">
        <f ca="1">IF(ISERROR(MATCH([1]!WORKORDER[[#This Row],[TRAVELER]],[1]!Table1[TRAVELER],0)),K6108,"Shipped")</f>
        <v>0</v>
      </c>
      <c r="L6108" s="77">
        <f ca="1">+IF(ISERROR(MATCH([1]!WORKORDER[[#This Row],[TRAVELER]],[1]!Table1[TRAVELER],0)),L6108,'[1]PACKING SLIP'!$F$5)</f>
        <v>0</v>
      </c>
    </row>
    <row r="6109" spans="1:12" x14ac:dyDescent="0.25">
      <c r="A6109" s="77">
        <v>718210</v>
      </c>
      <c r="B6109" s="77" t="s">
        <v>4917</v>
      </c>
      <c r="C6109" s="77">
        <v>665</v>
      </c>
      <c r="D6109" s="77"/>
      <c r="E6109" s="100">
        <v>1141</v>
      </c>
      <c r="F6109" s="101">
        <v>96695</v>
      </c>
      <c r="G6109" s="102">
        <v>194002</v>
      </c>
      <c r="H6109" s="103">
        <v>46279</v>
      </c>
      <c r="I6109" s="104"/>
      <c r="J6109" s="77"/>
      <c r="K6109" s="77">
        <f ca="1">IF(ISERROR(MATCH([1]!WORKORDER[[#This Row],[TRAVELER]],[1]!Table1[TRAVELER],0)),K6109,"Shipped")</f>
        <v>0</v>
      </c>
      <c r="L6109" s="77">
        <f ca="1">+IF(ISERROR(MATCH([1]!WORKORDER[[#This Row],[TRAVELER]],[1]!Table1[TRAVELER],0)),L6109,'[1]PACKING SLIP'!$F$5)</f>
        <v>0</v>
      </c>
    </row>
    <row r="6110" spans="1:12" x14ac:dyDescent="0.25">
      <c r="A6110" s="77">
        <v>718211</v>
      </c>
      <c r="B6110" s="77" t="s">
        <v>4917</v>
      </c>
      <c r="C6110" s="77">
        <v>1787</v>
      </c>
      <c r="D6110" s="77"/>
      <c r="E6110" s="100">
        <v>1009</v>
      </c>
      <c r="F6110" s="101">
        <v>85508</v>
      </c>
      <c r="G6110" s="102">
        <v>194002</v>
      </c>
      <c r="H6110" s="103">
        <v>46279</v>
      </c>
      <c r="I6110" s="104"/>
      <c r="J6110" s="77"/>
      <c r="K6110" s="77">
        <f ca="1">IF(ISERROR(MATCH([1]!WORKORDER[[#This Row],[TRAVELER]],[1]!Table1[TRAVELER],0)),K6110,"Shipped")</f>
        <v>0</v>
      </c>
      <c r="L6110" s="77">
        <f ca="1">+IF(ISERROR(MATCH([1]!WORKORDER[[#This Row],[TRAVELER]],[1]!Table1[TRAVELER],0)),L6110,'[1]PACKING SLIP'!$F$5)</f>
        <v>0</v>
      </c>
    </row>
    <row r="6111" spans="1:12" x14ac:dyDescent="0.25">
      <c r="A6111" s="77">
        <v>718212</v>
      </c>
      <c r="B6111" s="77" t="s">
        <v>4917</v>
      </c>
      <c r="C6111" s="77">
        <v>1519</v>
      </c>
      <c r="D6111" s="77"/>
      <c r="E6111" s="100">
        <v>1016</v>
      </c>
      <c r="F6111" s="101">
        <v>86102</v>
      </c>
      <c r="G6111" s="102">
        <v>194002</v>
      </c>
      <c r="H6111" s="103">
        <v>46279</v>
      </c>
      <c r="I6111" s="104"/>
      <c r="J6111" s="77"/>
      <c r="K6111" s="77">
        <f ca="1">IF(ISERROR(MATCH([1]!WORKORDER[[#This Row],[TRAVELER]],[1]!Table1[TRAVELER],0)),K6111,"Shipped")</f>
        <v>0</v>
      </c>
      <c r="L6111" s="77">
        <f ca="1">+IF(ISERROR(MATCH([1]!WORKORDER[[#This Row],[TRAVELER]],[1]!Table1[TRAVELER],0)),L6111,'[1]PACKING SLIP'!$F$5)</f>
        <v>0</v>
      </c>
    </row>
    <row r="6112" spans="1:12" x14ac:dyDescent="0.25">
      <c r="A6112" s="77">
        <v>718213</v>
      </c>
      <c r="B6112" s="77" t="s">
        <v>4917</v>
      </c>
      <c r="C6112" s="77">
        <v>1430</v>
      </c>
      <c r="D6112" s="77"/>
      <c r="E6112" s="100">
        <v>1118</v>
      </c>
      <c r="F6112" s="101">
        <v>94746</v>
      </c>
      <c r="G6112" s="102">
        <v>194002</v>
      </c>
      <c r="H6112" s="103">
        <v>46279</v>
      </c>
      <c r="I6112" s="104"/>
      <c r="J6112" s="77"/>
      <c r="K6112" s="77">
        <f ca="1">IF(ISERROR(MATCH([1]!WORKORDER[[#This Row],[TRAVELER]],[1]!Table1[TRAVELER],0)),K6112,"Shipped")</f>
        <v>0</v>
      </c>
      <c r="L6112" s="77">
        <f ca="1">+IF(ISERROR(MATCH([1]!WORKORDER[[#This Row],[TRAVELER]],[1]!Table1[TRAVELER],0)),L6112,'[1]PACKING SLIP'!$F$5)</f>
        <v>0</v>
      </c>
    </row>
    <row r="6113" spans="1:12" x14ac:dyDescent="0.25">
      <c r="A6113" s="77">
        <v>718214</v>
      </c>
      <c r="B6113" s="77" t="s">
        <v>4917</v>
      </c>
      <c r="C6113" s="77">
        <v>1337</v>
      </c>
      <c r="D6113" s="77"/>
      <c r="E6113" s="100">
        <v>1095</v>
      </c>
      <c r="F6113" s="101">
        <v>92797</v>
      </c>
      <c r="G6113" s="102">
        <v>194002</v>
      </c>
      <c r="H6113" s="103">
        <v>46279</v>
      </c>
      <c r="I6113" s="104"/>
      <c r="J6113" s="77"/>
      <c r="K6113" s="77">
        <f ca="1">IF(ISERROR(MATCH([1]!WORKORDER[[#This Row],[TRAVELER]],[1]!Table1[TRAVELER],0)),K6113,"Shipped")</f>
        <v>0</v>
      </c>
      <c r="L6113" s="77">
        <f ca="1">+IF(ISERROR(MATCH([1]!WORKORDER[[#This Row],[TRAVELER]],[1]!Table1[TRAVELER],0)),L6113,'[1]PACKING SLIP'!$F$5)</f>
        <v>0</v>
      </c>
    </row>
    <row r="6114" spans="1:12" x14ac:dyDescent="0.25">
      <c r="A6114" s="77">
        <v>718215</v>
      </c>
      <c r="B6114" s="77" t="s">
        <v>4917</v>
      </c>
      <c r="C6114" s="77">
        <v>520</v>
      </c>
      <c r="D6114" s="77"/>
      <c r="E6114" s="100">
        <v>1010</v>
      </c>
      <c r="F6114" s="101">
        <v>85593</v>
      </c>
      <c r="G6114" s="102">
        <v>194002</v>
      </c>
      <c r="H6114" s="103">
        <v>46279</v>
      </c>
      <c r="I6114" s="104"/>
      <c r="J6114" s="77"/>
      <c r="K6114" s="77">
        <f ca="1">IF(ISERROR(MATCH([1]!WORKORDER[[#This Row],[TRAVELER]],[1]!Table1[TRAVELER],0)),K6114,"Shipped")</f>
        <v>0</v>
      </c>
      <c r="L6114" s="77">
        <f ca="1">+IF(ISERROR(MATCH([1]!WORKORDER[[#This Row],[TRAVELER]],[1]!Table1[TRAVELER],0)),L6114,'[1]PACKING SLIP'!$F$5)</f>
        <v>0</v>
      </c>
    </row>
    <row r="6115" spans="1:12" x14ac:dyDescent="0.25">
      <c r="A6115" s="77">
        <v>718433</v>
      </c>
      <c r="B6115" s="77" t="s">
        <v>78</v>
      </c>
      <c r="C6115" s="77">
        <v>84</v>
      </c>
      <c r="D6115" s="77"/>
      <c r="E6115" s="100">
        <v>981</v>
      </c>
      <c r="F6115" s="101">
        <v>25219</v>
      </c>
      <c r="G6115" s="102">
        <v>194002</v>
      </c>
      <c r="H6115" s="103">
        <v>46279</v>
      </c>
      <c r="I6115" s="104"/>
      <c r="J6115" s="77"/>
      <c r="K6115" s="77">
        <f ca="1">IF(ISERROR(MATCH([1]!WORKORDER[[#This Row],[TRAVELER]],[1]!Table1[TRAVELER],0)),K6115,"Shipped")</f>
        <v>0</v>
      </c>
      <c r="L6115" s="77">
        <f ca="1">+IF(ISERROR(MATCH([1]!WORKORDER[[#This Row],[TRAVELER]],[1]!Table1[TRAVELER],0)),L6115,'[1]PACKING SLIP'!$F$5)</f>
        <v>0</v>
      </c>
    </row>
    <row r="6116" spans="1:12" x14ac:dyDescent="0.25">
      <c r="A6116" s="77">
        <v>718434</v>
      </c>
      <c r="B6116" s="77" t="s">
        <v>78</v>
      </c>
      <c r="C6116" s="77">
        <v>1838</v>
      </c>
      <c r="D6116" s="77"/>
      <c r="E6116" s="100">
        <v>958</v>
      </c>
      <c r="F6116" s="101">
        <v>24627</v>
      </c>
      <c r="G6116" s="102">
        <v>194002</v>
      </c>
      <c r="H6116" s="103">
        <v>46279</v>
      </c>
      <c r="I6116" s="104"/>
      <c r="J6116" s="77"/>
      <c r="K6116" s="77">
        <f ca="1">IF(ISERROR(MATCH([1]!WORKORDER[[#This Row],[TRAVELER]],[1]!Table1[TRAVELER],0)),K6116,"Shipped")</f>
        <v>0</v>
      </c>
      <c r="L6116" s="77">
        <f ca="1">+IF(ISERROR(MATCH([1]!WORKORDER[[#This Row],[TRAVELER]],[1]!Table1[TRAVELER],0)),L6116,'[1]PACKING SLIP'!$F$5)</f>
        <v>0</v>
      </c>
    </row>
    <row r="6117" spans="1:12" x14ac:dyDescent="0.25">
      <c r="A6117" s="77">
        <v>718443</v>
      </c>
      <c r="B6117" s="77" t="s">
        <v>77</v>
      </c>
      <c r="C6117" s="77">
        <v>464</v>
      </c>
      <c r="D6117" s="77"/>
      <c r="E6117" s="100">
        <v>424</v>
      </c>
      <c r="F6117" s="101">
        <v>2912</v>
      </c>
      <c r="G6117" s="102">
        <v>194002</v>
      </c>
      <c r="H6117" s="103">
        <v>46279</v>
      </c>
      <c r="I6117" s="104"/>
      <c r="J6117" s="77"/>
      <c r="K6117" s="77">
        <f ca="1">IF(ISERROR(MATCH([1]!WORKORDER[[#This Row],[TRAVELER]],[1]!Table1[TRAVELER],0)),K6117,"Shipped")</f>
        <v>0</v>
      </c>
      <c r="L6117" s="77">
        <f ca="1">+IF(ISERROR(MATCH([1]!WORKORDER[[#This Row],[TRAVELER]],[1]!Table1[TRAVELER],0)),L6117,'[1]PACKING SLIP'!$F$5)</f>
        <v>0</v>
      </c>
    </row>
    <row r="6118" spans="1:12" x14ac:dyDescent="0.25">
      <c r="A6118" s="77">
        <v>718444</v>
      </c>
      <c r="B6118" s="77" t="s">
        <v>77</v>
      </c>
      <c r="C6118" s="77">
        <v>546</v>
      </c>
      <c r="D6118" s="77"/>
      <c r="E6118" s="100">
        <v>367</v>
      </c>
      <c r="F6118" s="101">
        <v>2512</v>
      </c>
      <c r="G6118" s="102">
        <v>194002</v>
      </c>
      <c r="H6118" s="103">
        <v>46279</v>
      </c>
      <c r="I6118" s="104"/>
      <c r="J6118" s="77"/>
      <c r="K6118" s="77">
        <f ca="1">IF(ISERROR(MATCH([1]!WORKORDER[[#This Row],[TRAVELER]],[1]!Table1[TRAVELER],0)),K6118,"Shipped")</f>
        <v>0</v>
      </c>
      <c r="L6118" s="77">
        <f ca="1">+IF(ISERROR(MATCH([1]!WORKORDER[[#This Row],[TRAVELER]],[1]!Table1[TRAVELER],0)),L6118,'[1]PACKING SLIP'!$F$5)</f>
        <v>0</v>
      </c>
    </row>
    <row r="6119" spans="1:12" x14ac:dyDescent="0.25">
      <c r="A6119" s="77">
        <v>718445</v>
      </c>
      <c r="B6119" s="77" t="s">
        <v>77</v>
      </c>
      <c r="C6119" s="77">
        <v>1328</v>
      </c>
      <c r="D6119" s="77"/>
      <c r="E6119" s="100">
        <v>419</v>
      </c>
      <c r="F6119" s="101">
        <v>2878</v>
      </c>
      <c r="G6119" s="102">
        <v>194002</v>
      </c>
      <c r="H6119" s="103">
        <v>46279</v>
      </c>
      <c r="I6119" s="104"/>
      <c r="J6119" s="77"/>
      <c r="K6119" s="77">
        <f ca="1">IF(ISERROR(MATCH([1]!WORKORDER[[#This Row],[TRAVELER]],[1]!Table1[TRAVELER],0)),K6119,"Shipped")</f>
        <v>0</v>
      </c>
      <c r="L6119" s="77">
        <f ca="1">+IF(ISERROR(MATCH([1]!WORKORDER[[#This Row],[TRAVELER]],[1]!Table1[TRAVELER],0)),L6119,'[1]PACKING SLIP'!$F$5)</f>
        <v>0</v>
      </c>
    </row>
    <row r="6120" spans="1:12" x14ac:dyDescent="0.25">
      <c r="A6120" s="77">
        <v>718446</v>
      </c>
      <c r="B6120" s="77" t="s">
        <v>77</v>
      </c>
      <c r="C6120" s="77">
        <v>1354</v>
      </c>
      <c r="D6120" s="77"/>
      <c r="E6120" s="100">
        <v>406</v>
      </c>
      <c r="F6120" s="101">
        <v>2788</v>
      </c>
      <c r="G6120" s="102">
        <v>194002</v>
      </c>
      <c r="H6120" s="103">
        <v>46279</v>
      </c>
      <c r="I6120" s="104"/>
      <c r="J6120" s="77"/>
      <c r="K6120" s="77">
        <f ca="1">IF(ISERROR(MATCH([1]!WORKORDER[[#This Row],[TRAVELER]],[1]!Table1[TRAVELER],0)),K6120,"Shipped")</f>
        <v>0</v>
      </c>
      <c r="L6120" s="77">
        <f ca="1">+IF(ISERROR(MATCH([1]!WORKORDER[[#This Row],[TRAVELER]],[1]!Table1[TRAVELER],0)),L6120,'[1]PACKING SLIP'!$F$5)</f>
        <v>0</v>
      </c>
    </row>
    <row r="6121" spans="1:12" x14ac:dyDescent="0.25">
      <c r="A6121" s="77">
        <v>718964</v>
      </c>
      <c r="B6121" s="77" t="s">
        <v>77</v>
      </c>
      <c r="C6121" s="77">
        <v>1355</v>
      </c>
      <c r="D6121" s="77"/>
      <c r="E6121" s="100">
        <v>356</v>
      </c>
      <c r="F6121" s="101">
        <v>2445</v>
      </c>
      <c r="G6121" s="102">
        <v>194002</v>
      </c>
      <c r="H6121" s="103">
        <v>46279</v>
      </c>
      <c r="I6121" s="104"/>
      <c r="J6121" s="77"/>
      <c r="K6121" s="77">
        <f ca="1">IF(ISERROR(MATCH([1]!WORKORDER[[#This Row],[TRAVELER]],[1]!Table1[TRAVELER],0)),K6121,"Shipped")</f>
        <v>0</v>
      </c>
      <c r="L6121" s="77">
        <f ca="1">+IF(ISERROR(MATCH([1]!WORKORDER[[#This Row],[TRAVELER]],[1]!Table1[TRAVELER],0)),L6121,'[1]PACKING SLIP'!$F$5)</f>
        <v>0</v>
      </c>
    </row>
    <row r="6122" spans="1:12" x14ac:dyDescent="0.25">
      <c r="A6122" s="77">
        <v>718965</v>
      </c>
      <c r="B6122" s="77" t="s">
        <v>77</v>
      </c>
      <c r="C6122" s="77">
        <v>389</v>
      </c>
      <c r="D6122" s="77"/>
      <c r="E6122" s="100">
        <v>469</v>
      </c>
      <c r="F6122" s="101">
        <v>3221</v>
      </c>
      <c r="G6122" s="102">
        <v>194002</v>
      </c>
      <c r="H6122" s="103">
        <v>46279</v>
      </c>
      <c r="I6122" s="104"/>
      <c r="J6122" s="77"/>
      <c r="K6122" s="77">
        <f ca="1">IF(ISERROR(MATCH([1]!WORKORDER[[#This Row],[TRAVELER]],[1]!Table1[TRAVELER],0)),K6122,"Shipped")</f>
        <v>0</v>
      </c>
      <c r="L6122" s="77">
        <f ca="1">+IF(ISERROR(MATCH([1]!WORKORDER[[#This Row],[TRAVELER]],[1]!Table1[TRAVELER],0)),L6122,'[1]PACKING SLIP'!$F$5)</f>
        <v>0</v>
      </c>
    </row>
    <row r="6123" spans="1:12" x14ac:dyDescent="0.25">
      <c r="A6123" s="77">
        <v>718966</v>
      </c>
      <c r="B6123" s="77" t="s">
        <v>77</v>
      </c>
      <c r="C6123" s="77">
        <v>266</v>
      </c>
      <c r="D6123" s="77"/>
      <c r="E6123" s="100">
        <v>357</v>
      </c>
      <c r="F6123" s="101">
        <v>2452</v>
      </c>
      <c r="G6123" s="102">
        <v>194002</v>
      </c>
      <c r="H6123" s="103">
        <v>46279</v>
      </c>
      <c r="I6123" s="104"/>
      <c r="J6123" s="77"/>
      <c r="K6123" s="77">
        <f ca="1">IF(ISERROR(MATCH([1]!WORKORDER[[#This Row],[TRAVELER]],[1]!Table1[TRAVELER],0)),K6123,"Shipped")</f>
        <v>0</v>
      </c>
      <c r="L6123" s="77">
        <f ca="1">+IF(ISERROR(MATCH([1]!WORKORDER[[#This Row],[TRAVELER]],[1]!Table1[TRAVELER],0)),L6123,'[1]PACKING SLIP'!$F$5)</f>
        <v>0</v>
      </c>
    </row>
    <row r="6124" spans="1:12" x14ac:dyDescent="0.25">
      <c r="A6124" s="77">
        <v>718967</v>
      </c>
      <c r="B6124" s="77" t="s">
        <v>77</v>
      </c>
      <c r="C6124" s="77">
        <v>791</v>
      </c>
      <c r="D6124" s="77"/>
      <c r="E6124" s="100">
        <v>453</v>
      </c>
      <c r="F6124" s="101">
        <v>3111</v>
      </c>
      <c r="G6124" s="102">
        <v>194002</v>
      </c>
      <c r="H6124" s="103">
        <v>46279</v>
      </c>
      <c r="I6124" s="104"/>
      <c r="J6124" s="77"/>
      <c r="K6124" s="77">
        <f ca="1">IF(ISERROR(MATCH([1]!WORKORDER[[#This Row],[TRAVELER]],[1]!Table1[TRAVELER],0)),K6124,"Shipped")</f>
        <v>0</v>
      </c>
      <c r="L6124" s="77">
        <f ca="1">+IF(ISERROR(MATCH([1]!WORKORDER[[#This Row],[TRAVELER]],[1]!Table1[TRAVELER],0)),L6124,'[1]PACKING SLIP'!$F$5)</f>
        <v>0</v>
      </c>
    </row>
    <row r="6125" spans="1:12" x14ac:dyDescent="0.25">
      <c r="A6125" s="77">
        <v>718968</v>
      </c>
      <c r="B6125" s="77" t="s">
        <v>77</v>
      </c>
      <c r="C6125" s="77">
        <v>339</v>
      </c>
      <c r="D6125" s="77"/>
      <c r="E6125" s="100">
        <v>458</v>
      </c>
      <c r="F6125" s="101">
        <v>3146</v>
      </c>
      <c r="G6125" s="102">
        <v>194002</v>
      </c>
      <c r="H6125" s="103">
        <v>46279</v>
      </c>
      <c r="I6125" s="104"/>
      <c r="J6125" s="77"/>
      <c r="K6125" s="77">
        <f ca="1">IF(ISERROR(MATCH([1]!WORKORDER[[#This Row],[TRAVELER]],[1]!Table1[TRAVELER],0)),K6125,"Shipped")</f>
        <v>0</v>
      </c>
      <c r="L6125" s="77">
        <f ca="1">+IF(ISERROR(MATCH([1]!WORKORDER[[#This Row],[TRAVELER]],[1]!Table1[TRAVELER],0)),L6125,'[1]PACKING SLIP'!$F$5)</f>
        <v>0</v>
      </c>
    </row>
    <row r="6126" spans="1:12" x14ac:dyDescent="0.25">
      <c r="A6126" s="77">
        <v>718969</v>
      </c>
      <c r="B6126" s="77" t="s">
        <v>77</v>
      </c>
      <c r="C6126" s="77">
        <v>179</v>
      </c>
      <c r="D6126" s="77"/>
      <c r="E6126" s="100">
        <v>358</v>
      </c>
      <c r="F6126" s="101">
        <v>24559</v>
      </c>
      <c r="G6126" s="102">
        <v>194002</v>
      </c>
      <c r="H6126" s="103">
        <v>46279</v>
      </c>
      <c r="I6126" s="104"/>
      <c r="J6126" s="77"/>
      <c r="K6126" s="77">
        <f ca="1">IF(ISERROR(MATCH([1]!WORKORDER[[#This Row],[TRAVELER]],[1]!Table1[TRAVELER],0)),K6126,"Shipped")</f>
        <v>0</v>
      </c>
      <c r="L6126" s="77">
        <f ca="1">+IF(ISERROR(MATCH([1]!WORKORDER[[#This Row],[TRAVELER]],[1]!Table1[TRAVELER],0)),L6126,'[1]PACKING SLIP'!$F$5)</f>
        <v>0</v>
      </c>
    </row>
    <row r="6127" spans="1:12" x14ac:dyDescent="0.25">
      <c r="A6127" s="77">
        <v>718970</v>
      </c>
      <c r="B6127" s="77" t="s">
        <v>78</v>
      </c>
      <c r="C6127" s="77">
        <v>445</v>
      </c>
      <c r="D6127" s="77"/>
      <c r="E6127" s="100">
        <v>948</v>
      </c>
      <c r="F6127" s="101">
        <v>24370</v>
      </c>
      <c r="G6127" s="102">
        <v>194002</v>
      </c>
      <c r="H6127" s="103">
        <v>46279</v>
      </c>
      <c r="I6127" s="104"/>
      <c r="J6127" s="77"/>
      <c r="K6127" s="77">
        <f ca="1">IF(ISERROR(MATCH([1]!WORKORDER[[#This Row],[TRAVELER]],[1]!Table1[TRAVELER],0)),K6127,"Shipped")</f>
        <v>0</v>
      </c>
      <c r="L6127" s="77">
        <f ca="1">+IF(ISERROR(MATCH([1]!WORKORDER[[#This Row],[TRAVELER]],[1]!Table1[TRAVELER],0)),L6127,'[1]PACKING SLIP'!$F$5)</f>
        <v>0</v>
      </c>
    </row>
    <row r="6128" spans="1:12" x14ac:dyDescent="0.25">
      <c r="A6128" s="77">
        <v>718971</v>
      </c>
      <c r="B6128" s="77" t="s">
        <v>78</v>
      </c>
      <c r="C6128" s="77">
        <v>473</v>
      </c>
      <c r="D6128" s="77"/>
      <c r="E6128" s="100">
        <v>935</v>
      </c>
      <c r="F6128" s="101">
        <v>24036</v>
      </c>
      <c r="G6128" s="102">
        <v>194002</v>
      </c>
      <c r="H6128" s="103">
        <v>46279</v>
      </c>
      <c r="I6128" s="104"/>
      <c r="J6128" s="77"/>
      <c r="K6128" s="77">
        <f ca="1">IF(ISERROR(MATCH([1]!WORKORDER[[#This Row],[TRAVELER]],[1]!Table1[TRAVELER],0)),K6128,"Shipped")</f>
        <v>0</v>
      </c>
      <c r="L6128" s="77">
        <f ca="1">+IF(ISERROR(MATCH([1]!WORKORDER[[#This Row],[TRAVELER]],[1]!Table1[TRAVELER],0)),L6128,'[1]PACKING SLIP'!$F$5)</f>
        <v>0</v>
      </c>
    </row>
    <row r="6129" spans="1:12" x14ac:dyDescent="0.25">
      <c r="A6129" s="77">
        <v>717603</v>
      </c>
      <c r="B6129" s="77" t="s">
        <v>1057</v>
      </c>
      <c r="C6129" s="77">
        <v>633</v>
      </c>
      <c r="D6129" s="77"/>
      <c r="E6129" s="100">
        <v>1236</v>
      </c>
      <c r="F6129" s="101">
        <v>47356</v>
      </c>
      <c r="G6129" s="102">
        <v>194012</v>
      </c>
      <c r="H6129" s="103">
        <v>46279</v>
      </c>
      <c r="I6129" s="104"/>
      <c r="J6129" s="77"/>
      <c r="K6129" s="77">
        <f ca="1">IF(ISERROR(MATCH([1]!WORKORDER[[#This Row],[TRAVELER]],[1]!Table1[TRAVELER],0)),K6129,"Shipped")</f>
        <v>0</v>
      </c>
      <c r="L6129" s="77">
        <f ca="1">+IF(ISERROR(MATCH([1]!WORKORDER[[#This Row],[TRAVELER]],[1]!Table1[TRAVELER],0)),L6129,'[1]PACKING SLIP'!$F$5)</f>
        <v>0</v>
      </c>
    </row>
    <row r="6130" spans="1:12" x14ac:dyDescent="0.25">
      <c r="A6130" s="77">
        <v>717604</v>
      </c>
      <c r="B6130" s="77" t="s">
        <v>1057</v>
      </c>
      <c r="C6130" s="77">
        <v>1099</v>
      </c>
      <c r="D6130" s="77"/>
      <c r="E6130" s="100">
        <v>1250</v>
      </c>
      <c r="F6130" s="101">
        <v>47893</v>
      </c>
      <c r="G6130" s="102">
        <v>194012</v>
      </c>
      <c r="H6130" s="103">
        <v>46279</v>
      </c>
      <c r="I6130" s="104"/>
      <c r="J6130" s="77"/>
      <c r="K6130" s="77">
        <f ca="1">IF(ISERROR(MATCH([1]!WORKORDER[[#This Row],[TRAVELER]],[1]!Table1[TRAVELER],0)),K6130,"Shipped")</f>
        <v>0</v>
      </c>
      <c r="L6130" s="77">
        <f ca="1">+IF(ISERROR(MATCH([1]!WORKORDER[[#This Row],[TRAVELER]],[1]!Table1[TRAVELER],0)),L6130,'[1]PACKING SLIP'!$F$5)</f>
        <v>0</v>
      </c>
    </row>
    <row r="6131" spans="1:12" x14ac:dyDescent="0.25">
      <c r="A6131" s="77">
        <v>717605</v>
      </c>
      <c r="B6131" s="77" t="s">
        <v>1057</v>
      </c>
      <c r="C6131" s="77">
        <v>497</v>
      </c>
      <c r="D6131" s="77"/>
      <c r="E6131" s="100">
        <v>952</v>
      </c>
      <c r="F6131" s="101">
        <v>36475</v>
      </c>
      <c r="G6131" s="102">
        <v>194012</v>
      </c>
      <c r="H6131" s="103">
        <v>46279</v>
      </c>
      <c r="I6131" s="104"/>
      <c r="J6131" s="77"/>
      <c r="K6131" s="77">
        <f ca="1">IF(ISERROR(MATCH([1]!WORKORDER[[#This Row],[TRAVELER]],[1]!Table1[TRAVELER],0)),K6131,"Shipped")</f>
        <v>0</v>
      </c>
      <c r="L6131" s="77">
        <f ca="1">+IF(ISERROR(MATCH([1]!WORKORDER[[#This Row],[TRAVELER]],[1]!Table1[TRAVELER],0)),L6131,'[1]PACKING SLIP'!$F$5)</f>
        <v>0</v>
      </c>
    </row>
    <row r="6132" spans="1:12" x14ac:dyDescent="0.25">
      <c r="A6132" s="77">
        <v>717609</v>
      </c>
      <c r="B6132" s="77" t="s">
        <v>1057</v>
      </c>
      <c r="C6132" s="77">
        <v>1708</v>
      </c>
      <c r="D6132" s="77"/>
      <c r="E6132" s="100">
        <v>1151</v>
      </c>
      <c r="F6132" s="101">
        <v>44100</v>
      </c>
      <c r="G6132" s="102">
        <v>194012</v>
      </c>
      <c r="H6132" s="103">
        <v>46279</v>
      </c>
      <c r="I6132" s="104"/>
      <c r="J6132" s="77"/>
      <c r="K6132" s="77">
        <f ca="1">IF(ISERROR(MATCH([1]!WORKORDER[[#This Row],[TRAVELER]],[1]!Table1[TRAVELER],0)),K6132,"Shipped")</f>
        <v>0</v>
      </c>
      <c r="L6132" s="77">
        <f ca="1">+IF(ISERROR(MATCH([1]!WORKORDER[[#This Row],[TRAVELER]],[1]!Table1[TRAVELER],0)),L6132,'[1]PACKING SLIP'!$F$5)</f>
        <v>0</v>
      </c>
    </row>
    <row r="6133" spans="1:12" x14ac:dyDescent="0.25">
      <c r="A6133" s="77">
        <v>717610</v>
      </c>
      <c r="B6133" s="77" t="s">
        <v>1057</v>
      </c>
      <c r="C6133" s="77">
        <v>1569</v>
      </c>
      <c r="D6133" s="77"/>
      <c r="E6133" s="100">
        <v>1104</v>
      </c>
      <c r="F6133" s="101">
        <v>42299</v>
      </c>
      <c r="G6133" s="102">
        <v>194012</v>
      </c>
      <c r="H6133" s="103">
        <v>46279</v>
      </c>
      <c r="I6133" s="104"/>
      <c r="J6133" s="77"/>
      <c r="K6133" s="77">
        <f ca="1">IF(ISERROR(MATCH([1]!WORKORDER[[#This Row],[TRAVELER]],[1]!Table1[TRAVELER],0)),K6133,"Shipped")</f>
        <v>0</v>
      </c>
      <c r="L6133" s="77">
        <f ca="1">+IF(ISERROR(MATCH([1]!WORKORDER[[#This Row],[TRAVELER]],[1]!Table1[TRAVELER],0)),L6133,'[1]PACKING SLIP'!$F$5)</f>
        <v>0</v>
      </c>
    </row>
    <row r="6134" spans="1:12" x14ac:dyDescent="0.25">
      <c r="A6134" s="77">
        <v>717611</v>
      </c>
      <c r="B6134" s="77" t="s">
        <v>1057</v>
      </c>
      <c r="C6134" s="77">
        <v>792</v>
      </c>
      <c r="D6134" s="77"/>
      <c r="E6134" s="100">
        <v>1135</v>
      </c>
      <c r="F6134" s="101">
        <v>43487</v>
      </c>
      <c r="G6134" s="102">
        <v>194012</v>
      </c>
      <c r="H6134" s="103">
        <v>46279</v>
      </c>
      <c r="I6134" s="104"/>
      <c r="J6134" s="77"/>
      <c r="K6134" s="77">
        <f ca="1">IF(ISERROR(MATCH([1]!WORKORDER[[#This Row],[TRAVELER]],[1]!Table1[TRAVELER],0)),K6134,"Shipped")</f>
        <v>0</v>
      </c>
      <c r="L6134" s="77">
        <f ca="1">+IF(ISERROR(MATCH([1]!WORKORDER[[#This Row],[TRAVELER]],[1]!Table1[TRAVELER],0)),L6134,'[1]PACKING SLIP'!$F$5)</f>
        <v>0</v>
      </c>
    </row>
    <row r="6135" spans="1:12" x14ac:dyDescent="0.25">
      <c r="A6135" s="77">
        <v>717937</v>
      </c>
      <c r="B6135" s="77" t="s">
        <v>996</v>
      </c>
      <c r="C6135" s="77">
        <v>1801</v>
      </c>
      <c r="D6135" s="77"/>
      <c r="E6135" s="100">
        <v>1104</v>
      </c>
      <c r="F6135" s="101">
        <v>23439</v>
      </c>
      <c r="G6135" s="102">
        <v>194012</v>
      </c>
      <c r="H6135" s="103">
        <v>46279</v>
      </c>
      <c r="I6135" s="104"/>
      <c r="J6135" s="77"/>
      <c r="K6135" s="77">
        <f ca="1">IF(ISERROR(MATCH([1]!WORKORDER[[#This Row],[TRAVELER]],[1]!Table1[TRAVELER],0)),K6135,"Shipped")</f>
        <v>0</v>
      </c>
      <c r="L6135" s="77">
        <f ca="1">+IF(ISERROR(MATCH([1]!WORKORDER[[#This Row],[TRAVELER]],[1]!Table1[TRAVELER],0)),L6135,'[1]PACKING SLIP'!$F$5)</f>
        <v>0</v>
      </c>
    </row>
    <row r="6136" spans="1:12" x14ac:dyDescent="0.25">
      <c r="A6136" s="77">
        <v>717938</v>
      </c>
      <c r="B6136" s="77" t="s">
        <v>996</v>
      </c>
      <c r="C6136" s="77">
        <v>281</v>
      </c>
      <c r="D6136" s="77"/>
      <c r="E6136" s="100">
        <v>1177</v>
      </c>
      <c r="F6136" s="101">
        <v>24989</v>
      </c>
      <c r="G6136" s="102">
        <v>194012</v>
      </c>
      <c r="H6136" s="103">
        <v>46279</v>
      </c>
      <c r="I6136" s="104"/>
      <c r="J6136" s="77"/>
      <c r="K6136" s="77">
        <f ca="1">IF(ISERROR(MATCH([1]!WORKORDER[[#This Row],[TRAVELER]],[1]!Table1[TRAVELER],0)),K6136,"Shipped")</f>
        <v>0</v>
      </c>
      <c r="L6136" s="77">
        <f ca="1">+IF(ISERROR(MATCH([1]!WORKORDER[[#This Row],[TRAVELER]],[1]!Table1[TRAVELER],0)),L6136,'[1]PACKING SLIP'!$F$5)</f>
        <v>0</v>
      </c>
    </row>
    <row r="6137" spans="1:12" x14ac:dyDescent="0.25">
      <c r="A6137" s="77">
        <v>717939</v>
      </c>
      <c r="B6137" s="77" t="s">
        <v>996</v>
      </c>
      <c r="C6137" s="77">
        <v>710</v>
      </c>
      <c r="D6137" s="77"/>
      <c r="E6137" s="100">
        <v>1127</v>
      </c>
      <c r="F6137" s="101">
        <v>23928</v>
      </c>
      <c r="G6137" s="102">
        <v>194012</v>
      </c>
      <c r="H6137" s="103">
        <v>46279</v>
      </c>
      <c r="I6137" s="104"/>
      <c r="J6137" s="77"/>
      <c r="K6137" s="77">
        <f ca="1">IF(ISERROR(MATCH([1]!WORKORDER[[#This Row],[TRAVELER]],[1]!Table1[TRAVELER],0)),K6137,"Shipped")</f>
        <v>0</v>
      </c>
      <c r="L6137" s="77">
        <f ca="1">+IF(ISERROR(MATCH([1]!WORKORDER[[#This Row],[TRAVELER]],[1]!Table1[TRAVELER],0)),L6137,'[1]PACKING SLIP'!$F$5)</f>
        <v>0</v>
      </c>
    </row>
    <row r="6138" spans="1:12" x14ac:dyDescent="0.25">
      <c r="A6138" s="77">
        <v>717940</v>
      </c>
      <c r="B6138" s="77" t="s">
        <v>996</v>
      </c>
      <c r="C6138" s="77">
        <v>604</v>
      </c>
      <c r="D6138" s="77"/>
      <c r="E6138" s="100">
        <v>1215</v>
      </c>
      <c r="F6138" s="101">
        <v>25796</v>
      </c>
      <c r="G6138" s="102">
        <v>194012</v>
      </c>
      <c r="H6138" s="103">
        <v>46279</v>
      </c>
      <c r="I6138" s="104"/>
      <c r="J6138" s="77"/>
      <c r="K6138" s="77">
        <f ca="1">IF(ISERROR(MATCH([1]!WORKORDER[[#This Row],[TRAVELER]],[1]!Table1[TRAVELER],0)),K6138,"Shipped")</f>
        <v>0</v>
      </c>
      <c r="L6138" s="77">
        <f ca="1">+IF(ISERROR(MATCH([1]!WORKORDER[[#This Row],[TRAVELER]],[1]!Table1[TRAVELER],0)),L6138,'[1]PACKING SLIP'!$F$5)</f>
        <v>0</v>
      </c>
    </row>
    <row r="6139" spans="1:12" x14ac:dyDescent="0.25">
      <c r="A6139" s="77">
        <v>717941</v>
      </c>
      <c r="B6139" s="77" t="s">
        <v>996</v>
      </c>
      <c r="C6139" s="77">
        <v>833</v>
      </c>
      <c r="D6139" s="77"/>
      <c r="E6139" s="100">
        <v>1087</v>
      </c>
      <c r="F6139" s="101">
        <v>23079</v>
      </c>
      <c r="G6139" s="102">
        <v>194012</v>
      </c>
      <c r="H6139" s="103">
        <v>46279</v>
      </c>
      <c r="I6139" s="104"/>
      <c r="J6139" s="77"/>
      <c r="K6139" s="77">
        <f ca="1">IF(ISERROR(MATCH([1]!WORKORDER[[#This Row],[TRAVELER]],[1]!Table1[TRAVELER],0)),K6139,"Shipped")</f>
        <v>0</v>
      </c>
      <c r="L6139" s="77">
        <f ca="1">+IF(ISERROR(MATCH([1]!WORKORDER[[#This Row],[TRAVELER]],[1]!Table1[TRAVELER],0)),L6139,'[1]PACKING SLIP'!$F$5)</f>
        <v>0</v>
      </c>
    </row>
    <row r="6140" spans="1:12" x14ac:dyDescent="0.25">
      <c r="A6140" s="77">
        <v>718216</v>
      </c>
      <c r="B6140" s="77" t="s">
        <v>4917</v>
      </c>
      <c r="C6140" s="77">
        <v>1300</v>
      </c>
      <c r="D6140" s="77"/>
      <c r="E6140" s="100">
        <v>1034</v>
      </c>
      <c r="F6140" s="101">
        <v>87627</v>
      </c>
      <c r="G6140" s="102">
        <v>194012</v>
      </c>
      <c r="H6140" s="103">
        <v>46279</v>
      </c>
      <c r="I6140" s="104"/>
      <c r="J6140" s="77"/>
      <c r="K6140" s="77">
        <f ca="1">IF(ISERROR(MATCH([1]!WORKORDER[[#This Row],[TRAVELER]],[1]!Table1[TRAVELER],0)),K6140,"Shipped")</f>
        <v>0</v>
      </c>
      <c r="L6140" s="77">
        <f ca="1">+IF(ISERROR(MATCH([1]!WORKORDER[[#This Row],[TRAVELER]],[1]!Table1[TRAVELER],0)),L6140,'[1]PACKING SLIP'!$F$5)</f>
        <v>0</v>
      </c>
    </row>
    <row r="6141" spans="1:12" x14ac:dyDescent="0.25">
      <c r="A6141" s="77">
        <v>718217</v>
      </c>
      <c r="B6141" s="77" t="s">
        <v>4917</v>
      </c>
      <c r="C6141" s="77">
        <v>149</v>
      </c>
      <c r="D6141" s="77"/>
      <c r="E6141" s="100">
        <v>1070</v>
      </c>
      <c r="F6141" s="101">
        <v>90678</v>
      </c>
      <c r="G6141" s="102">
        <v>194012</v>
      </c>
      <c r="H6141" s="103">
        <v>46279</v>
      </c>
      <c r="I6141" s="104"/>
      <c r="J6141" s="77"/>
      <c r="K6141" s="77">
        <f ca="1">IF(ISERROR(MATCH([1]!WORKORDER[[#This Row],[TRAVELER]],[1]!Table1[TRAVELER],0)),K6141,"Shipped")</f>
        <v>0</v>
      </c>
      <c r="L6141" s="77">
        <f ca="1">+IF(ISERROR(MATCH([1]!WORKORDER[[#This Row],[TRAVELER]],[1]!Table1[TRAVELER],0)),L6141,'[1]PACKING SLIP'!$F$5)</f>
        <v>0</v>
      </c>
    </row>
    <row r="6142" spans="1:12" x14ac:dyDescent="0.25">
      <c r="A6142" s="77">
        <v>718218</v>
      </c>
      <c r="B6142" s="77" t="s">
        <v>4917</v>
      </c>
      <c r="C6142" s="77">
        <v>643</v>
      </c>
      <c r="D6142" s="77"/>
      <c r="E6142" s="100">
        <v>1053</v>
      </c>
      <c r="F6142" s="101">
        <v>89237</v>
      </c>
      <c r="G6142" s="102">
        <v>194012</v>
      </c>
      <c r="H6142" s="103">
        <v>46279</v>
      </c>
      <c r="I6142" s="104"/>
      <c r="J6142" s="77"/>
      <c r="K6142" s="77">
        <f ca="1">IF(ISERROR(MATCH([1]!WORKORDER[[#This Row],[TRAVELER]],[1]!Table1[TRAVELER],0)),K6142,"Shipped")</f>
        <v>0</v>
      </c>
      <c r="L6142" s="77">
        <f ca="1">+IF(ISERROR(MATCH([1]!WORKORDER[[#This Row],[TRAVELER]],[1]!Table1[TRAVELER],0)),L6142,'[1]PACKING SLIP'!$F$5)</f>
        <v>0</v>
      </c>
    </row>
    <row r="6143" spans="1:12" x14ac:dyDescent="0.25">
      <c r="A6143" s="77">
        <v>718219</v>
      </c>
      <c r="B6143" s="77" t="s">
        <v>4917</v>
      </c>
      <c r="C6143" s="77">
        <v>1447</v>
      </c>
      <c r="D6143" s="77"/>
      <c r="E6143" s="100">
        <v>1038</v>
      </c>
      <c r="F6143" s="101">
        <v>87966</v>
      </c>
      <c r="G6143" s="102">
        <v>194012</v>
      </c>
      <c r="H6143" s="103">
        <v>46279</v>
      </c>
      <c r="I6143" s="104"/>
      <c r="J6143" s="77"/>
      <c r="K6143" s="77">
        <f ca="1">IF(ISERROR(MATCH([1]!WORKORDER[[#This Row],[TRAVELER]],[1]!Table1[TRAVELER],0)),K6143,"Shipped")</f>
        <v>0</v>
      </c>
      <c r="L6143" s="77">
        <f ca="1">+IF(ISERROR(MATCH([1]!WORKORDER[[#This Row],[TRAVELER]],[1]!Table1[TRAVELER],0)),L6143,'[1]PACKING SLIP'!$F$5)</f>
        <v>0</v>
      </c>
    </row>
    <row r="6144" spans="1:12" x14ac:dyDescent="0.25">
      <c r="A6144" s="77">
        <v>718220</v>
      </c>
      <c r="B6144" s="77" t="s">
        <v>4917</v>
      </c>
      <c r="C6144" s="77">
        <v>580</v>
      </c>
      <c r="D6144" s="77"/>
      <c r="E6144" s="100">
        <v>511</v>
      </c>
      <c r="F6144" s="101">
        <v>43305</v>
      </c>
      <c r="G6144" s="102">
        <v>194012</v>
      </c>
      <c r="H6144" s="103">
        <v>46279</v>
      </c>
      <c r="I6144" s="104"/>
      <c r="J6144" s="77"/>
      <c r="K6144" s="77">
        <f ca="1">IF(ISERROR(MATCH([1]!WORKORDER[[#This Row],[TRAVELER]],[1]!Table1[TRAVELER],0)),K6144,"Shipped")</f>
        <v>0</v>
      </c>
      <c r="L6144" s="77">
        <f ca="1">+IF(ISERROR(MATCH([1]!WORKORDER[[#This Row],[TRAVELER]],[1]!Table1[TRAVELER],0)),L6144,'[1]PACKING SLIP'!$F$5)</f>
        <v>0</v>
      </c>
    </row>
    <row r="6145" spans="1:12" x14ac:dyDescent="0.25">
      <c r="A6145" s="77">
        <v>718671</v>
      </c>
      <c r="B6145" s="77">
        <v>11549204</v>
      </c>
      <c r="C6145" s="77">
        <v>966</v>
      </c>
      <c r="D6145" s="77"/>
      <c r="E6145" s="100">
        <v>1217</v>
      </c>
      <c r="F6145" s="101">
        <v>8000</v>
      </c>
      <c r="G6145" s="102">
        <v>194012</v>
      </c>
      <c r="H6145" s="103">
        <v>46279</v>
      </c>
      <c r="I6145" s="104"/>
      <c r="J6145" s="77"/>
      <c r="K6145" s="77">
        <f ca="1">IF(ISERROR(MATCH([1]!WORKORDER[[#This Row],[TRAVELER]],[1]!Table1[TRAVELER],0)),K6145,"Shipped")</f>
        <v>0</v>
      </c>
      <c r="L6145" s="77">
        <f ca="1">+IF(ISERROR(MATCH([1]!WORKORDER[[#This Row],[TRAVELER]],[1]!Table1[TRAVELER],0)),L6145,'[1]PACKING SLIP'!$F$5)</f>
        <v>0</v>
      </c>
    </row>
    <row r="6146" spans="1:12" x14ac:dyDescent="0.25">
      <c r="A6146" s="77">
        <v>718672</v>
      </c>
      <c r="B6146" s="77">
        <v>11549204</v>
      </c>
      <c r="C6146" s="77">
        <v>671</v>
      </c>
      <c r="D6146" s="77"/>
      <c r="E6146" s="100">
        <v>1217</v>
      </c>
      <c r="F6146" s="101">
        <v>8000</v>
      </c>
      <c r="G6146" s="102">
        <v>194012</v>
      </c>
      <c r="H6146" s="103">
        <v>46279</v>
      </c>
      <c r="I6146" s="104"/>
      <c r="J6146" s="77"/>
      <c r="K6146" s="77">
        <f ca="1">IF(ISERROR(MATCH([1]!WORKORDER[[#This Row],[TRAVELER]],[1]!Table1[TRAVELER],0)),K6146,"Shipped")</f>
        <v>0</v>
      </c>
      <c r="L6146" s="77">
        <f ca="1">+IF(ISERROR(MATCH([1]!WORKORDER[[#This Row],[TRAVELER]],[1]!Table1[TRAVELER],0)),L6146,'[1]PACKING SLIP'!$F$5)</f>
        <v>0</v>
      </c>
    </row>
    <row r="6147" spans="1:12" x14ac:dyDescent="0.25">
      <c r="A6147" s="77">
        <v>718674</v>
      </c>
      <c r="B6147" s="77">
        <v>11549204</v>
      </c>
      <c r="C6147" s="77">
        <v>1346</v>
      </c>
      <c r="D6147" s="77"/>
      <c r="E6147" s="100">
        <v>1217</v>
      </c>
      <c r="F6147" s="101">
        <v>8000</v>
      </c>
      <c r="G6147" s="102">
        <v>194012</v>
      </c>
      <c r="H6147" s="103">
        <v>46279</v>
      </c>
      <c r="I6147" s="104"/>
      <c r="J6147" s="77"/>
      <c r="K6147" s="77">
        <f ca="1">IF(ISERROR(MATCH([1]!WORKORDER[[#This Row],[TRAVELER]],[1]!Table1[TRAVELER],0)),K6147,"Shipped")</f>
        <v>0</v>
      </c>
      <c r="L6147" s="77">
        <f ca="1">+IF(ISERROR(MATCH([1]!WORKORDER[[#This Row],[TRAVELER]],[1]!Table1[TRAVELER],0)),L6147,'[1]PACKING SLIP'!$F$5)</f>
        <v>0</v>
      </c>
    </row>
    <row r="6148" spans="1:12" x14ac:dyDescent="0.25">
      <c r="A6148" s="77">
        <v>718882</v>
      </c>
      <c r="B6148" s="77">
        <v>11546389</v>
      </c>
      <c r="C6148" s="77">
        <v>1727</v>
      </c>
      <c r="D6148" s="77"/>
      <c r="E6148" s="100">
        <v>1097</v>
      </c>
      <c r="F6148" s="101">
        <v>142468</v>
      </c>
      <c r="G6148" s="102">
        <v>194012</v>
      </c>
      <c r="H6148" s="103">
        <v>46279</v>
      </c>
      <c r="I6148" s="104"/>
      <c r="J6148" s="77"/>
      <c r="K6148" s="77">
        <f ca="1">IF(ISERROR(MATCH([1]!WORKORDER[[#This Row],[TRAVELER]],[1]!Table1[TRAVELER],0)),K6148,"Shipped")</f>
        <v>0</v>
      </c>
      <c r="L6148" s="77">
        <f ca="1">+IF(ISERROR(MATCH([1]!WORKORDER[[#This Row],[TRAVELER]],[1]!Table1[TRAVELER],0)),L6148,'[1]PACKING SLIP'!$F$5)</f>
        <v>0</v>
      </c>
    </row>
    <row r="6149" spans="1:12" x14ac:dyDescent="0.25">
      <c r="A6149" s="77">
        <v>718883</v>
      </c>
      <c r="B6149" s="77">
        <v>11546389</v>
      </c>
      <c r="C6149" s="77">
        <v>1750</v>
      </c>
      <c r="D6149" s="77"/>
      <c r="E6149" s="100">
        <v>837</v>
      </c>
      <c r="F6149" s="101">
        <v>108701</v>
      </c>
      <c r="G6149" s="102">
        <v>194012</v>
      </c>
      <c r="H6149" s="103">
        <v>46279</v>
      </c>
      <c r="I6149" s="104"/>
      <c r="J6149" s="77"/>
      <c r="K6149" s="77">
        <f ca="1">IF(ISERROR(MATCH([1]!WORKORDER[[#This Row],[TRAVELER]],[1]!Table1[TRAVELER],0)),K6149,"Shipped")</f>
        <v>0</v>
      </c>
      <c r="L6149" s="77">
        <f ca="1">+IF(ISERROR(MATCH([1]!WORKORDER[[#This Row],[TRAVELER]],[1]!Table1[TRAVELER],0)),L6149,'[1]PACKING SLIP'!$F$5)</f>
        <v>0</v>
      </c>
    </row>
    <row r="6150" spans="1:12" x14ac:dyDescent="0.25">
      <c r="A6150" s="77">
        <v>718884</v>
      </c>
      <c r="B6150" s="77">
        <v>11546389</v>
      </c>
      <c r="C6150" s="77">
        <v>184</v>
      </c>
      <c r="D6150" s="77"/>
      <c r="E6150" s="100">
        <v>920</v>
      </c>
      <c r="F6150" s="101">
        <v>119481</v>
      </c>
      <c r="G6150" s="102">
        <v>194012</v>
      </c>
      <c r="H6150" s="103">
        <v>46279</v>
      </c>
      <c r="I6150" s="104"/>
      <c r="J6150" s="77"/>
      <c r="K6150" s="77">
        <f ca="1">IF(ISERROR(MATCH([1]!WORKORDER[[#This Row],[TRAVELER]],[1]!Table1[TRAVELER],0)),K6150,"Shipped")</f>
        <v>0</v>
      </c>
      <c r="L6150" s="77">
        <f ca="1">+IF(ISERROR(MATCH([1]!WORKORDER[[#This Row],[TRAVELER]],[1]!Table1[TRAVELER],0)),L6150,'[1]PACKING SLIP'!$F$5)</f>
        <v>0</v>
      </c>
    </row>
    <row r="6151" spans="1:12" x14ac:dyDescent="0.25">
      <c r="A6151" s="77">
        <v>718885</v>
      </c>
      <c r="B6151" s="77">
        <v>11546389</v>
      </c>
      <c r="C6151" s="77">
        <v>1726</v>
      </c>
      <c r="D6151" s="77"/>
      <c r="E6151" s="100">
        <v>974</v>
      </c>
      <c r="F6151" s="101">
        <v>126494</v>
      </c>
      <c r="G6151" s="102">
        <v>194012</v>
      </c>
      <c r="H6151" s="103">
        <v>46279</v>
      </c>
      <c r="I6151" s="104"/>
      <c r="J6151" s="77"/>
      <c r="K6151" s="77">
        <f ca="1">IF(ISERROR(MATCH([1]!WORKORDER[[#This Row],[TRAVELER]],[1]!Table1[TRAVELER],0)),K6151,"Shipped")</f>
        <v>0</v>
      </c>
      <c r="L6151" s="77">
        <f ca="1">+IF(ISERROR(MATCH([1]!WORKORDER[[#This Row],[TRAVELER]],[1]!Table1[TRAVELER],0)),L6151,'[1]PACKING SLIP'!$F$5)</f>
        <v>0</v>
      </c>
    </row>
    <row r="6152" spans="1:12" x14ac:dyDescent="0.25">
      <c r="A6152" s="77">
        <v>718886</v>
      </c>
      <c r="B6152" s="77">
        <v>11546389</v>
      </c>
      <c r="C6152" s="77">
        <v>1724</v>
      </c>
      <c r="D6152" s="77"/>
      <c r="E6152" s="100">
        <v>1077</v>
      </c>
      <c r="F6152" s="101">
        <v>139870</v>
      </c>
      <c r="G6152" s="102">
        <v>194012</v>
      </c>
      <c r="H6152" s="103">
        <v>46279</v>
      </c>
      <c r="I6152" s="104"/>
      <c r="J6152" s="77"/>
      <c r="K6152" s="77">
        <f ca="1">IF(ISERROR(MATCH([1]!WORKORDER[[#This Row],[TRAVELER]],[1]!Table1[TRAVELER],0)),K6152,"Shipped")</f>
        <v>0</v>
      </c>
      <c r="L6152" s="77">
        <f ca="1">+IF(ISERROR(MATCH([1]!WORKORDER[[#This Row],[TRAVELER]],[1]!Table1[TRAVELER],0)),L6152,'[1]PACKING SLIP'!$F$5)</f>
        <v>0</v>
      </c>
    </row>
    <row r="6153" spans="1:12" x14ac:dyDescent="0.25">
      <c r="A6153" s="77">
        <v>718887</v>
      </c>
      <c r="B6153" s="77">
        <v>11546389</v>
      </c>
      <c r="C6153" s="77">
        <v>1749</v>
      </c>
      <c r="D6153" s="77"/>
      <c r="E6153" s="100">
        <v>856</v>
      </c>
      <c r="F6153" s="101">
        <v>111169</v>
      </c>
      <c r="G6153" s="102">
        <v>194012</v>
      </c>
      <c r="H6153" s="103">
        <v>46279</v>
      </c>
      <c r="I6153" s="104"/>
      <c r="J6153" s="77"/>
      <c r="K6153" s="77">
        <f ca="1">IF(ISERROR(MATCH([1]!WORKORDER[[#This Row],[TRAVELER]],[1]!Table1[TRAVELER],0)),K6153,"Shipped")</f>
        <v>0</v>
      </c>
      <c r="L6153" s="77">
        <f ca="1">+IF(ISERROR(MATCH([1]!WORKORDER[[#This Row],[TRAVELER]],[1]!Table1[TRAVELER],0)),L6153,'[1]PACKING SLIP'!$F$5)</f>
        <v>0</v>
      </c>
    </row>
    <row r="6154" spans="1:12" x14ac:dyDescent="0.25">
      <c r="A6154" s="77">
        <v>718888</v>
      </c>
      <c r="B6154" s="77">
        <v>11546389</v>
      </c>
      <c r="C6154" s="77">
        <v>1527</v>
      </c>
      <c r="D6154" s="77"/>
      <c r="E6154" s="100">
        <v>1055</v>
      </c>
      <c r="F6154" s="101">
        <v>137013</v>
      </c>
      <c r="G6154" s="102">
        <v>194012</v>
      </c>
      <c r="H6154" s="103">
        <v>46279</v>
      </c>
      <c r="I6154" s="104"/>
      <c r="J6154" s="77"/>
      <c r="K6154" s="77">
        <f ca="1">IF(ISERROR(MATCH([1]!WORKORDER[[#This Row],[TRAVELER]],[1]!Table1[TRAVELER],0)),K6154,"Shipped")</f>
        <v>0</v>
      </c>
      <c r="L6154" s="77">
        <f ca="1">+IF(ISERROR(MATCH([1]!WORKORDER[[#This Row],[TRAVELER]],[1]!Table1[TRAVELER],0)),L6154,'[1]PACKING SLIP'!$F$5)</f>
        <v>0</v>
      </c>
    </row>
    <row r="6155" spans="1:12" x14ac:dyDescent="0.25">
      <c r="A6155" s="77">
        <v>718889</v>
      </c>
      <c r="B6155" s="77">
        <v>11546389</v>
      </c>
      <c r="C6155" s="77">
        <v>104</v>
      </c>
      <c r="D6155" s="77"/>
      <c r="E6155" s="100">
        <v>830</v>
      </c>
      <c r="F6155" s="101">
        <v>107792</v>
      </c>
      <c r="G6155" s="102">
        <v>194012</v>
      </c>
      <c r="H6155" s="103">
        <v>46279</v>
      </c>
      <c r="I6155" s="104"/>
      <c r="J6155" s="77"/>
      <c r="K6155" s="77">
        <f ca="1">IF(ISERROR(MATCH([1]!WORKORDER[[#This Row],[TRAVELER]],[1]!Table1[TRAVELER],0)),K6155,"Shipped")</f>
        <v>0</v>
      </c>
      <c r="L6155" s="77">
        <f ca="1">+IF(ISERROR(MATCH([1]!WORKORDER[[#This Row],[TRAVELER]],[1]!Table1[TRAVELER],0)),L6155,'[1]PACKING SLIP'!$F$5)</f>
        <v>0</v>
      </c>
    </row>
    <row r="6156" spans="1:12" x14ac:dyDescent="0.25">
      <c r="A6156" s="77">
        <v>718890</v>
      </c>
      <c r="B6156" s="77">
        <v>11546389</v>
      </c>
      <c r="C6156" s="77">
        <v>1684</v>
      </c>
      <c r="D6156" s="77"/>
      <c r="E6156" s="100">
        <v>886</v>
      </c>
      <c r="F6156" s="101">
        <v>115065</v>
      </c>
      <c r="G6156" s="102">
        <v>194012</v>
      </c>
      <c r="H6156" s="103">
        <v>46279</v>
      </c>
      <c r="I6156" s="104"/>
      <c r="J6156" s="77"/>
      <c r="K6156" s="77">
        <f ca="1">IF(ISERROR(MATCH([1]!WORKORDER[[#This Row],[TRAVELER]],[1]!Table1[TRAVELER],0)),K6156,"Shipped")</f>
        <v>0</v>
      </c>
      <c r="L6156" s="77">
        <f ca="1">+IF(ISERROR(MATCH([1]!WORKORDER[[#This Row],[TRAVELER]],[1]!Table1[TRAVELER],0)),L6156,'[1]PACKING SLIP'!$F$5)</f>
        <v>0</v>
      </c>
    </row>
    <row r="6157" spans="1:12" x14ac:dyDescent="0.25">
      <c r="A6157" s="77">
        <v>718891</v>
      </c>
      <c r="B6157" s="77">
        <v>11546389</v>
      </c>
      <c r="C6157" s="77">
        <v>1783</v>
      </c>
      <c r="D6157" s="77"/>
      <c r="E6157" s="100">
        <v>984</v>
      </c>
      <c r="F6157" s="101">
        <v>127792</v>
      </c>
      <c r="G6157" s="102">
        <v>194012</v>
      </c>
      <c r="H6157" s="103">
        <v>46279</v>
      </c>
      <c r="I6157" s="104"/>
      <c r="J6157" s="77"/>
      <c r="K6157" s="77">
        <f ca="1">IF(ISERROR(MATCH([1]!WORKORDER[[#This Row],[TRAVELER]],[1]!Table1[TRAVELER],0)),K6157,"Shipped")</f>
        <v>0</v>
      </c>
      <c r="L6157" s="77">
        <f ca="1">+IF(ISERROR(MATCH([1]!WORKORDER[[#This Row],[TRAVELER]],[1]!Table1[TRAVELER],0)),L6157,'[1]PACKING SLIP'!$F$5)</f>
        <v>0</v>
      </c>
    </row>
    <row r="6158" spans="1:12" x14ac:dyDescent="0.25">
      <c r="A6158" s="77">
        <v>718892</v>
      </c>
      <c r="B6158" s="77">
        <v>11546389</v>
      </c>
      <c r="C6158" s="77">
        <v>133</v>
      </c>
      <c r="D6158" s="77"/>
      <c r="E6158" s="100">
        <v>881</v>
      </c>
      <c r="F6158" s="101">
        <v>114416</v>
      </c>
      <c r="G6158" s="102">
        <v>194012</v>
      </c>
      <c r="H6158" s="103">
        <v>46279</v>
      </c>
      <c r="I6158" s="104"/>
      <c r="J6158" s="77"/>
      <c r="K6158" s="77">
        <f ca="1">IF(ISERROR(MATCH([1]!WORKORDER[[#This Row],[TRAVELER]],[1]!Table1[TRAVELER],0)),K6158,"Shipped")</f>
        <v>0</v>
      </c>
      <c r="L6158" s="77">
        <f ca="1">+IF(ISERROR(MATCH([1]!WORKORDER[[#This Row],[TRAVELER]],[1]!Table1[TRAVELER],0)),L6158,'[1]PACKING SLIP'!$F$5)</f>
        <v>0</v>
      </c>
    </row>
    <row r="6159" spans="1:12" x14ac:dyDescent="0.25">
      <c r="A6159" s="77">
        <v>718893</v>
      </c>
      <c r="B6159" s="77">
        <v>11546389</v>
      </c>
      <c r="C6159" s="77">
        <v>1350</v>
      </c>
      <c r="D6159" s="77"/>
      <c r="E6159" s="100">
        <v>989</v>
      </c>
      <c r="F6159" s="101">
        <v>128442</v>
      </c>
      <c r="G6159" s="102">
        <v>194012</v>
      </c>
      <c r="H6159" s="103">
        <v>46279</v>
      </c>
      <c r="I6159" s="104"/>
      <c r="J6159" s="77"/>
      <c r="K6159" s="77">
        <f ca="1">IF(ISERROR(MATCH([1]!WORKORDER[[#This Row],[TRAVELER]],[1]!Table1[TRAVELER],0)),K6159,"Shipped")</f>
        <v>0</v>
      </c>
      <c r="L6159" s="77">
        <f ca="1">+IF(ISERROR(MATCH([1]!WORKORDER[[#This Row],[TRAVELER]],[1]!Table1[TRAVELER],0)),L6159,'[1]PACKING SLIP'!$F$5)</f>
        <v>0</v>
      </c>
    </row>
    <row r="6160" spans="1:12" x14ac:dyDescent="0.25">
      <c r="A6160" s="77">
        <v>718894</v>
      </c>
      <c r="B6160" s="77">
        <v>11546389</v>
      </c>
      <c r="C6160" s="77">
        <v>1326</v>
      </c>
      <c r="D6160" s="77"/>
      <c r="E6160" s="100">
        <v>903</v>
      </c>
      <c r="F6160" s="101">
        <v>117273</v>
      </c>
      <c r="G6160" s="102">
        <v>194012</v>
      </c>
      <c r="H6160" s="103">
        <v>46279</v>
      </c>
      <c r="I6160" s="104"/>
      <c r="J6160" s="77"/>
      <c r="K6160" s="77">
        <f ca="1">IF(ISERROR(MATCH([1]!WORKORDER[[#This Row],[TRAVELER]],[1]!Table1[TRAVELER],0)),K6160,"Shipped")</f>
        <v>0</v>
      </c>
      <c r="L6160" s="77">
        <f ca="1">+IF(ISERROR(MATCH([1]!WORKORDER[[#This Row],[TRAVELER]],[1]!Table1[TRAVELER],0)),L6160,'[1]PACKING SLIP'!$F$5)</f>
        <v>0</v>
      </c>
    </row>
    <row r="6161" spans="1:12" x14ac:dyDescent="0.25">
      <c r="A6161" s="77">
        <v>718895</v>
      </c>
      <c r="B6161" s="77">
        <v>11546389</v>
      </c>
      <c r="C6161" s="77">
        <v>1011</v>
      </c>
      <c r="D6161" s="77"/>
      <c r="E6161" s="100">
        <v>966</v>
      </c>
      <c r="F6161" s="101">
        <v>125455</v>
      </c>
      <c r="G6161" s="102">
        <v>194012</v>
      </c>
      <c r="H6161" s="103">
        <v>46279</v>
      </c>
      <c r="I6161" s="104"/>
      <c r="J6161" s="77"/>
      <c r="K6161" s="77">
        <f ca="1">IF(ISERROR(MATCH([1]!WORKORDER[[#This Row],[TRAVELER]],[1]!Table1[TRAVELER],0)),K6161,"Shipped")</f>
        <v>0</v>
      </c>
      <c r="L6161" s="77">
        <f ca="1">+IF(ISERROR(MATCH([1]!WORKORDER[[#This Row],[TRAVELER]],[1]!Table1[TRAVELER],0)),L6161,'[1]PACKING SLIP'!$F$5)</f>
        <v>0</v>
      </c>
    </row>
    <row r="6162" spans="1:12" x14ac:dyDescent="0.25">
      <c r="A6162" s="77">
        <v>718896</v>
      </c>
      <c r="B6162" s="77">
        <v>11546389</v>
      </c>
      <c r="C6162" s="77">
        <v>931</v>
      </c>
      <c r="D6162" s="77"/>
      <c r="E6162" s="100">
        <v>960</v>
      </c>
      <c r="F6162" s="101">
        <v>124675</v>
      </c>
      <c r="G6162" s="102">
        <v>194012</v>
      </c>
      <c r="H6162" s="103">
        <v>46279</v>
      </c>
      <c r="I6162" s="104"/>
      <c r="J6162" s="77"/>
      <c r="K6162" s="77">
        <f ca="1">IF(ISERROR(MATCH([1]!WORKORDER[[#This Row],[TRAVELER]],[1]!Table1[TRAVELER],0)),K6162,"Shipped")</f>
        <v>0</v>
      </c>
      <c r="L6162" s="77">
        <f ca="1">+IF(ISERROR(MATCH([1]!WORKORDER[[#This Row],[TRAVELER]],[1]!Table1[TRAVELER],0)),L6162,'[1]PACKING SLIP'!$F$5)</f>
        <v>0</v>
      </c>
    </row>
    <row r="6163" spans="1:12" x14ac:dyDescent="0.25">
      <c r="A6163" s="77">
        <v>718897</v>
      </c>
      <c r="B6163" s="77">
        <v>11546389</v>
      </c>
      <c r="C6163" s="77">
        <v>206</v>
      </c>
      <c r="D6163" s="77"/>
      <c r="E6163" s="100">
        <v>917</v>
      </c>
      <c r="F6163" s="101">
        <v>119091</v>
      </c>
      <c r="G6163" s="102">
        <v>194012</v>
      </c>
      <c r="H6163" s="103">
        <v>46279</v>
      </c>
      <c r="I6163" s="104"/>
      <c r="J6163" s="77"/>
      <c r="K6163" s="77">
        <f ca="1">IF(ISERROR(MATCH([1]!WORKORDER[[#This Row],[TRAVELER]],[1]!Table1[TRAVELER],0)),K6163,"Shipped")</f>
        <v>0</v>
      </c>
      <c r="L6163" s="77">
        <f ca="1">+IF(ISERROR(MATCH([1]!WORKORDER[[#This Row],[TRAVELER]],[1]!Table1[TRAVELER],0)),L6163,'[1]PACKING SLIP'!$F$5)</f>
        <v>0</v>
      </c>
    </row>
    <row r="6164" spans="1:12" x14ac:dyDescent="0.25">
      <c r="A6164" s="77">
        <v>718898</v>
      </c>
      <c r="B6164" s="77">
        <v>11546389</v>
      </c>
      <c r="C6164" s="77">
        <v>1641</v>
      </c>
      <c r="D6164" s="77"/>
      <c r="E6164" s="100">
        <v>978</v>
      </c>
      <c r="F6164" s="101">
        <v>127013</v>
      </c>
      <c r="G6164" s="102">
        <v>194012</v>
      </c>
      <c r="H6164" s="103">
        <v>46279</v>
      </c>
      <c r="I6164" s="104"/>
      <c r="J6164" s="77"/>
      <c r="K6164" s="77">
        <f ca="1">IF(ISERROR(MATCH([1]!WORKORDER[[#This Row],[TRAVELER]],[1]!Table1[TRAVELER],0)),K6164,"Shipped")</f>
        <v>0</v>
      </c>
      <c r="L6164" s="77">
        <f ca="1">+IF(ISERROR(MATCH([1]!WORKORDER[[#This Row],[TRAVELER]],[1]!Table1[TRAVELER],0)),L6164,'[1]PACKING SLIP'!$F$5)</f>
        <v>0</v>
      </c>
    </row>
    <row r="6165" spans="1:12" x14ac:dyDescent="0.25">
      <c r="A6165" s="77">
        <v>710150</v>
      </c>
      <c r="B6165" s="77" t="s">
        <v>955</v>
      </c>
      <c r="C6165" s="77">
        <v>1566</v>
      </c>
      <c r="D6165" s="77"/>
      <c r="E6165" s="100">
        <v>1267</v>
      </c>
      <c r="F6165" s="101">
        <v>72000</v>
      </c>
      <c r="G6165" s="102">
        <v>194034</v>
      </c>
      <c r="H6165" s="103">
        <v>46279</v>
      </c>
      <c r="I6165" s="104" t="s">
        <v>6029</v>
      </c>
      <c r="J6165" s="77"/>
      <c r="K6165" s="77">
        <f ca="1">IF(ISERROR(MATCH([1]!WORKORDER[[#This Row],[TRAVELER]],[1]!Table1[TRAVELER],0)),K6165,"Shipped")</f>
        <v>0</v>
      </c>
      <c r="L6165" s="77">
        <f ca="1">+IF(ISERROR(MATCH([2]!WORKORDER[[#This Row],[TRAVELER]],[2]!Table1[TRAVELER],0)),L6165,#REF!)</f>
        <v>0</v>
      </c>
    </row>
    <row r="6166" spans="1:12" x14ac:dyDescent="0.25">
      <c r="A6166" s="77">
        <v>710176</v>
      </c>
      <c r="B6166" s="77" t="s">
        <v>955</v>
      </c>
      <c r="C6166" s="77">
        <v>1582</v>
      </c>
      <c r="D6166" s="77"/>
      <c r="E6166" s="100">
        <v>1320</v>
      </c>
      <c r="F6166" s="101">
        <v>75000</v>
      </c>
      <c r="G6166" s="102">
        <v>194034</v>
      </c>
      <c r="H6166" s="103">
        <v>46279</v>
      </c>
      <c r="I6166" s="104" t="s">
        <v>6030</v>
      </c>
      <c r="J6166" s="77"/>
      <c r="K6166" s="77">
        <f ca="1">IF(ISERROR(MATCH([1]!WORKORDER[[#This Row],[TRAVELER]],[1]!Table1[TRAVELER],0)),K6166,"Shipped")</f>
        <v>0</v>
      </c>
      <c r="L6166" s="77">
        <f ca="1">+IF(ISERROR(MATCH([2]!WORKORDER[[#This Row],[TRAVELER]],[2]!Table1[TRAVELER],0)),L6166,#REF!)</f>
        <v>0</v>
      </c>
    </row>
    <row r="6167" spans="1:12" x14ac:dyDescent="0.25">
      <c r="A6167" s="77">
        <v>712884</v>
      </c>
      <c r="B6167" s="77" t="s">
        <v>955</v>
      </c>
      <c r="C6167" s="77">
        <v>239</v>
      </c>
      <c r="D6167" s="77"/>
      <c r="E6167" s="100">
        <v>1267</v>
      </c>
      <c r="F6167" s="101">
        <v>72000</v>
      </c>
      <c r="G6167" s="102">
        <v>194034</v>
      </c>
      <c r="H6167" s="103">
        <v>46279</v>
      </c>
      <c r="I6167" s="104" t="s">
        <v>6031</v>
      </c>
      <c r="J6167" s="77"/>
      <c r="K6167" s="77">
        <f ca="1">IF(ISERROR(MATCH([1]!WORKORDER[[#This Row],[TRAVELER]],[1]!Table1[TRAVELER],0)),K6167,"Shipped")</f>
        <v>0</v>
      </c>
      <c r="L6167" s="77">
        <f ca="1">+IF(ISERROR(MATCH([2]!WORKORDER[[#This Row],[TRAVELER]],[2]!Table1[TRAVELER],0)),L6167,#REF!)</f>
        <v>0</v>
      </c>
    </row>
    <row r="6168" spans="1:12" x14ac:dyDescent="0.25">
      <c r="A6168" s="77">
        <v>712889</v>
      </c>
      <c r="B6168" s="77" t="s">
        <v>955</v>
      </c>
      <c r="C6168" s="77">
        <v>228</v>
      </c>
      <c r="D6168" s="77"/>
      <c r="E6168" s="100">
        <v>1320</v>
      </c>
      <c r="F6168" s="101">
        <v>75000</v>
      </c>
      <c r="G6168" s="102">
        <v>194034</v>
      </c>
      <c r="H6168" s="103">
        <v>46279</v>
      </c>
      <c r="I6168" s="104" t="s">
        <v>6032</v>
      </c>
      <c r="J6168" s="77"/>
      <c r="K6168" s="77">
        <f ca="1">IF(ISERROR(MATCH([1]!WORKORDER[[#This Row],[TRAVELER]],[1]!Table1[TRAVELER],0)),K6168,"Shipped")</f>
        <v>0</v>
      </c>
      <c r="L6168" s="77">
        <f ca="1">+IF(ISERROR(MATCH([2]!WORKORDER[[#This Row],[TRAVELER]],[2]!Table1[TRAVELER],0)),L6168,#REF!)</f>
        <v>0</v>
      </c>
    </row>
    <row r="6169" spans="1:12" x14ac:dyDescent="0.25">
      <c r="A6169" s="77">
        <v>717584</v>
      </c>
      <c r="B6169" s="77" t="s">
        <v>959</v>
      </c>
      <c r="C6169" s="77">
        <v>633</v>
      </c>
      <c r="D6169" s="77"/>
      <c r="E6169" s="100">
        <v>547</v>
      </c>
      <c r="F6169" s="101">
        <v>24751</v>
      </c>
      <c r="G6169" s="102">
        <v>194034</v>
      </c>
      <c r="H6169" s="103">
        <v>46279</v>
      </c>
      <c r="I6169" s="104" t="s">
        <v>6033</v>
      </c>
      <c r="J6169" s="77"/>
      <c r="K6169" s="77">
        <f ca="1">IF(ISERROR(MATCH([1]!WORKORDER[[#This Row],[TRAVELER]],[1]!Table1[TRAVELER],0)),K6169,"Shipped")</f>
        <v>0</v>
      </c>
      <c r="L6169" s="77">
        <f ca="1">+IF(ISERROR(MATCH([2]!WORKORDER[[#This Row],[TRAVELER]],[2]!Table1[TRAVELER],0)),L6169,#REF!)</f>
        <v>0</v>
      </c>
    </row>
    <row r="6170" spans="1:12" x14ac:dyDescent="0.25">
      <c r="A6170" s="77">
        <v>717351</v>
      </c>
      <c r="B6170" s="77">
        <v>11549170</v>
      </c>
      <c r="C6170" s="77">
        <v>1766</v>
      </c>
      <c r="E6170" s="76">
        <v>1165</v>
      </c>
      <c r="F6170" s="144">
        <v>15150</v>
      </c>
      <c r="G6170" s="76">
        <v>194033</v>
      </c>
      <c r="H6170" s="145">
        <v>46279</v>
      </c>
      <c r="I6170" s="76" t="s">
        <v>6053</v>
      </c>
      <c r="K6170" s="76">
        <f ca="1">+IF(ISERROR(MATCH([2]!WORKORDER[[#This Row],[TRAVELER]],[2]!Table1[TRAVELER],0)),K6170,"Shipped")</f>
        <v>0</v>
      </c>
      <c r="L6170" s="76">
        <f ca="1">+IF(ISERROR(MATCH([2]!WORKORDER[[#This Row],[TRAVELER]],[2]!Table1[TRAVELER],0)),L6170,'[2]PACKING SLIP MSP'!$F$5)</f>
        <v>0</v>
      </c>
    </row>
    <row r="6171" spans="1:12" x14ac:dyDescent="0.25">
      <c r="A6171" s="77">
        <v>717352</v>
      </c>
      <c r="B6171" s="77">
        <v>11549170</v>
      </c>
      <c r="C6171" s="77">
        <v>1597</v>
      </c>
      <c r="E6171" s="76">
        <v>1082</v>
      </c>
      <c r="F6171" s="144">
        <v>14070</v>
      </c>
      <c r="G6171" s="76">
        <v>194033</v>
      </c>
      <c r="H6171" s="145">
        <v>46279</v>
      </c>
      <c r="I6171" s="76" t="s">
        <v>6054</v>
      </c>
      <c r="K6171" s="76">
        <f ca="1">+IF(ISERROR(MATCH([2]!WORKORDER[[#This Row],[TRAVELER]],[2]!Table1[TRAVELER],0)),K6171,"Shipped")</f>
        <v>0</v>
      </c>
      <c r="L6171" s="76">
        <f ca="1">+IF(ISERROR(MATCH([2]!WORKORDER[[#This Row],[TRAVELER]],[2]!Table1[TRAVELER],0)),L6171,'[2]PACKING SLIP MSP'!$F$5)</f>
        <v>0</v>
      </c>
    </row>
    <row r="6172" spans="1:12" x14ac:dyDescent="0.25">
      <c r="A6172" s="77">
        <v>717357</v>
      </c>
      <c r="B6172" s="77">
        <v>11549170</v>
      </c>
      <c r="C6172" s="77">
        <v>691</v>
      </c>
      <c r="E6172" s="76">
        <v>1156</v>
      </c>
      <c r="F6172" s="144">
        <v>15033</v>
      </c>
      <c r="G6172" s="76">
        <v>194033</v>
      </c>
      <c r="H6172" s="145">
        <v>46279</v>
      </c>
      <c r="I6172" s="76" t="s">
        <v>6055</v>
      </c>
      <c r="K6172" s="76">
        <f ca="1">+IF(ISERROR(MATCH([2]!WORKORDER[[#This Row],[TRAVELER]],[2]!Table1[TRAVELER],0)),K6172,"Shipped")</f>
        <v>0</v>
      </c>
      <c r="L6172" s="76">
        <f ca="1">+IF(ISERROR(MATCH([2]!WORKORDER[[#This Row],[TRAVELER]],[2]!Table1[TRAVELER],0)),L6172,'[2]PACKING SLIP MSP'!$F$5)</f>
        <v>0</v>
      </c>
    </row>
    <row r="6173" spans="1:12" x14ac:dyDescent="0.25">
      <c r="A6173" s="77">
        <v>717358</v>
      </c>
      <c r="B6173" s="77">
        <v>11549170</v>
      </c>
      <c r="C6173" s="77">
        <v>1825</v>
      </c>
      <c r="E6173" s="76">
        <v>1127</v>
      </c>
      <c r="F6173" s="144">
        <v>14655</v>
      </c>
      <c r="G6173" s="76">
        <v>194033</v>
      </c>
      <c r="H6173" s="145">
        <v>46279</v>
      </c>
      <c r="I6173" s="76" t="s">
        <v>6056</v>
      </c>
      <c r="K6173" s="76">
        <f ca="1">+IF(ISERROR(MATCH([2]!WORKORDER[[#This Row],[TRAVELER]],[2]!Table1[TRAVELER],0)),K6173,"Shipped")</f>
        <v>0</v>
      </c>
      <c r="L6173" s="76">
        <f ca="1">+IF(ISERROR(MATCH([2]!WORKORDER[[#This Row],[TRAVELER]],[2]!Table1[TRAVELER],0)),L6173,'[2]PACKING SLIP MSP'!$F$5)</f>
        <v>0</v>
      </c>
    </row>
    <row r="6174" spans="1:12" x14ac:dyDescent="0.25">
      <c r="A6174" s="77">
        <v>717361</v>
      </c>
      <c r="B6174" s="77">
        <v>11549170</v>
      </c>
      <c r="C6174" s="77">
        <v>311</v>
      </c>
      <c r="E6174" s="76">
        <v>1089</v>
      </c>
      <c r="F6174" s="144">
        <v>14161</v>
      </c>
      <c r="G6174" s="76">
        <v>194033</v>
      </c>
      <c r="H6174" s="145">
        <v>46279</v>
      </c>
      <c r="I6174" s="76" t="s">
        <v>6057</v>
      </c>
      <c r="K6174" s="76">
        <f ca="1">+IF(ISERROR(MATCH([2]!WORKORDER[[#This Row],[TRAVELER]],[2]!Table1[TRAVELER],0)),K6174,"Shipped")</f>
        <v>0</v>
      </c>
      <c r="L6174" s="76">
        <f ca="1">+IF(ISERROR(MATCH([2]!WORKORDER[[#This Row],[TRAVELER]],[2]!Table1[TRAVELER],0)),L6174,'[2]PACKING SLIP MSP'!$F$5)</f>
        <v>0</v>
      </c>
    </row>
    <row r="6175" spans="1:12" x14ac:dyDescent="0.25">
      <c r="A6175" s="77">
        <v>717362</v>
      </c>
      <c r="B6175" s="77">
        <v>11549170</v>
      </c>
      <c r="C6175" s="77">
        <v>307</v>
      </c>
      <c r="E6175" s="76">
        <v>1154</v>
      </c>
      <c r="F6175" s="144">
        <v>15007</v>
      </c>
      <c r="G6175" s="76">
        <v>194033</v>
      </c>
      <c r="H6175" s="145">
        <v>46279</v>
      </c>
      <c r="I6175" s="76" t="s">
        <v>6058</v>
      </c>
      <c r="K6175" s="76">
        <f ca="1">+IF(ISERROR(MATCH([2]!WORKORDER[[#This Row],[TRAVELER]],[2]!Table1[TRAVELER],0)),K6175,"Shipped")</f>
        <v>0</v>
      </c>
      <c r="L6175" s="76">
        <f ca="1">+IF(ISERROR(MATCH([2]!WORKORDER[[#This Row],[TRAVELER]],[2]!Table1[TRAVELER],0)),L6175,'[2]PACKING SLIP MSP'!$F$5)</f>
        <v>0</v>
      </c>
    </row>
    <row r="6176" spans="1:12" x14ac:dyDescent="0.25">
      <c r="A6176" s="77">
        <v>717719</v>
      </c>
      <c r="B6176" s="77">
        <v>11549170</v>
      </c>
      <c r="C6176" s="77">
        <v>1377</v>
      </c>
      <c r="E6176" s="76">
        <v>1130</v>
      </c>
      <c r="F6176" s="144">
        <v>14694</v>
      </c>
      <c r="G6176" s="76">
        <v>194033</v>
      </c>
      <c r="H6176" s="145">
        <v>46279</v>
      </c>
      <c r="I6176" s="76" t="s">
        <v>6059</v>
      </c>
      <c r="K6176" s="76">
        <f ca="1">+IF(ISERROR(MATCH([2]!WORKORDER[[#This Row],[TRAVELER]],[2]!Table1[TRAVELER],0)),K6176,"Shipped")</f>
        <v>0</v>
      </c>
      <c r="L6176" s="76">
        <f ca="1">+IF(ISERROR(MATCH([2]!WORKORDER[[#This Row],[TRAVELER]],[2]!Table1[TRAVELER],0)),L6176,'[2]PACKING SLIP MSP'!$F$5)</f>
        <v>0</v>
      </c>
    </row>
    <row r="6177" spans="1:12" x14ac:dyDescent="0.25">
      <c r="A6177" s="77">
        <v>717720</v>
      </c>
      <c r="B6177" s="77">
        <v>11549170</v>
      </c>
      <c r="C6177" s="77">
        <v>107</v>
      </c>
      <c r="E6177" s="76">
        <v>1130</v>
      </c>
      <c r="F6177" s="144">
        <v>14694</v>
      </c>
      <c r="G6177" s="76">
        <v>194033</v>
      </c>
      <c r="H6177" s="145">
        <v>46279</v>
      </c>
      <c r="I6177" s="76" t="s">
        <v>6060</v>
      </c>
      <c r="K6177" s="76">
        <f ca="1">+IF(ISERROR(MATCH([2]!WORKORDER[[#This Row],[TRAVELER]],[2]!Table1[TRAVELER],0)),K6177,"Shipped")</f>
        <v>0</v>
      </c>
      <c r="L6177" s="76">
        <f ca="1">+IF(ISERROR(MATCH([2]!WORKORDER[[#This Row],[TRAVELER]],[2]!Table1[TRAVELER],0)),L6177,'[2]PACKING SLIP MSP'!$F$5)</f>
        <v>0</v>
      </c>
    </row>
    <row r="6178" spans="1:12" x14ac:dyDescent="0.25">
      <c r="A6178" s="77">
        <v>717721</v>
      </c>
      <c r="B6178" s="77">
        <v>11549170</v>
      </c>
      <c r="C6178" s="77">
        <v>1056</v>
      </c>
      <c r="E6178" s="76">
        <v>1154</v>
      </c>
      <c r="F6178" s="144">
        <v>15007</v>
      </c>
      <c r="G6178" s="76">
        <v>194033</v>
      </c>
      <c r="H6178" s="145">
        <v>46279</v>
      </c>
      <c r="I6178" s="76" t="s">
        <v>6061</v>
      </c>
      <c r="K6178" s="76">
        <f ca="1">+IF(ISERROR(MATCH([2]!WORKORDER[[#This Row],[TRAVELER]],[2]!Table1[TRAVELER],0)),K6178,"Shipped")</f>
        <v>0</v>
      </c>
      <c r="L6178" s="76">
        <f ca="1">+IF(ISERROR(MATCH([2]!WORKORDER[[#This Row],[TRAVELER]],[2]!Table1[TRAVELER],0)),L6178,'[2]PACKING SLIP MSP'!$F$5)</f>
        <v>0</v>
      </c>
    </row>
    <row r="6179" spans="1:12" x14ac:dyDescent="0.25">
      <c r="A6179" s="77">
        <v>717722</v>
      </c>
      <c r="B6179" s="77">
        <v>11549170</v>
      </c>
      <c r="C6179" s="77">
        <v>404</v>
      </c>
      <c r="E6179" s="76">
        <v>1100</v>
      </c>
      <c r="F6179" s="144">
        <v>14304</v>
      </c>
      <c r="G6179" s="76">
        <v>194033</v>
      </c>
      <c r="H6179" s="145">
        <v>46279</v>
      </c>
      <c r="I6179" s="76" t="s">
        <v>6062</v>
      </c>
      <c r="K6179" s="76">
        <f ca="1">+IF(ISERROR(MATCH([2]!WORKORDER[[#This Row],[TRAVELER]],[2]!Table1[TRAVELER],0)),K6179,"Shipped")</f>
        <v>0</v>
      </c>
      <c r="L6179" s="76">
        <f ca="1">+IF(ISERROR(MATCH([2]!WORKORDER[[#This Row],[TRAVELER]],[2]!Table1[TRAVELER],0)),L6179,'[2]PACKING SLIP MSP'!$F$5)</f>
        <v>0</v>
      </c>
    </row>
    <row r="6180" spans="1:12" x14ac:dyDescent="0.25">
      <c r="A6180" s="77">
        <v>717723</v>
      </c>
      <c r="B6180" s="77">
        <v>11549170</v>
      </c>
      <c r="C6180" s="77">
        <v>1417</v>
      </c>
      <c r="E6180" s="76">
        <v>1109</v>
      </c>
      <c r="F6180" s="144">
        <v>14421</v>
      </c>
      <c r="G6180" s="76">
        <v>194033</v>
      </c>
      <c r="H6180" s="145">
        <v>46279</v>
      </c>
      <c r="I6180" s="76" t="s">
        <v>6062</v>
      </c>
      <c r="K6180" s="76">
        <f ca="1">+IF(ISERROR(MATCH([2]!WORKORDER[[#This Row],[TRAVELER]],[2]!Table1[TRAVELER],0)),K6180,"Shipped")</f>
        <v>0</v>
      </c>
      <c r="L6180" s="76">
        <f ca="1">+IF(ISERROR(MATCH([2]!WORKORDER[[#This Row],[TRAVELER]],[2]!Table1[TRAVELER],0)),L6180,'[2]PACKING SLIP MSP'!$F$5)</f>
        <v>0</v>
      </c>
    </row>
    <row r="6181" spans="1:12" x14ac:dyDescent="0.25">
      <c r="A6181" s="77">
        <v>717724</v>
      </c>
      <c r="B6181" s="77">
        <v>11549170</v>
      </c>
      <c r="C6181" s="77">
        <v>1717</v>
      </c>
      <c r="E6181" s="76">
        <v>1148</v>
      </c>
      <c r="F6181" s="144">
        <v>14928</v>
      </c>
      <c r="G6181" s="76">
        <v>194033</v>
      </c>
      <c r="H6181" s="145">
        <v>46279</v>
      </c>
      <c r="I6181" s="76" t="s">
        <v>6063</v>
      </c>
      <c r="K6181" s="76">
        <f ca="1">+IF(ISERROR(MATCH([2]!WORKORDER[[#This Row],[TRAVELER]],[2]!Table1[TRAVELER],0)),K6181,"Shipped")</f>
        <v>0</v>
      </c>
      <c r="L6181" s="76">
        <f ca="1">+IF(ISERROR(MATCH([2]!WORKORDER[[#This Row],[TRAVELER]],[2]!Table1[TRAVELER],0)),L6181,'[2]PACKING SLIP MSP'!$F$5)</f>
        <v>0</v>
      </c>
    </row>
    <row r="6182" spans="1:12" x14ac:dyDescent="0.25">
      <c r="A6182" s="77">
        <v>717725</v>
      </c>
      <c r="B6182" s="77">
        <v>11549170</v>
      </c>
      <c r="C6182" s="77">
        <v>1319</v>
      </c>
      <c r="E6182" s="76">
        <v>1081</v>
      </c>
      <c r="F6182" s="144">
        <v>14057</v>
      </c>
      <c r="G6182" s="76">
        <v>194033</v>
      </c>
      <c r="H6182" s="145">
        <v>46279</v>
      </c>
      <c r="I6182" s="76" t="s">
        <v>6064</v>
      </c>
      <c r="K6182" s="76">
        <f ca="1">+IF(ISERROR(MATCH([2]!WORKORDER[[#This Row],[TRAVELER]],[2]!Table1[TRAVELER],0)),K6182,"Shipped")</f>
        <v>0</v>
      </c>
      <c r="L6182" s="76">
        <f ca="1">+IF(ISERROR(MATCH([2]!WORKORDER[[#This Row],[TRAVELER]],[2]!Table1[TRAVELER],0)),L6182,'[2]PACKING SLIP MSP'!$F$5)</f>
        <v>0</v>
      </c>
    </row>
    <row r="6183" spans="1:12" x14ac:dyDescent="0.25">
      <c r="A6183" s="77">
        <v>717726</v>
      </c>
      <c r="B6183" s="77">
        <v>11549170</v>
      </c>
      <c r="C6183" s="77">
        <v>1557</v>
      </c>
      <c r="E6183" s="76">
        <v>1187</v>
      </c>
      <c r="F6183" s="144">
        <v>15436</v>
      </c>
      <c r="G6183" s="76">
        <v>194033</v>
      </c>
      <c r="H6183" s="145">
        <v>46279</v>
      </c>
      <c r="I6183" s="76" t="s">
        <v>6065</v>
      </c>
      <c r="K6183" s="76">
        <f ca="1">+IF(ISERROR(MATCH([2]!WORKORDER[[#This Row],[TRAVELER]],[2]!Table1[TRAVELER],0)),K6183,"Shipped")</f>
        <v>0</v>
      </c>
      <c r="L6183" s="76">
        <f ca="1">+IF(ISERROR(MATCH([2]!WORKORDER[[#This Row],[TRAVELER]],[2]!Table1[TRAVELER],0)),L6183,'[2]PACKING SLIP MSP'!$F$5)</f>
        <v>0</v>
      </c>
    </row>
    <row r="6184" spans="1:12" x14ac:dyDescent="0.25">
      <c r="A6184" s="77">
        <v>717727</v>
      </c>
      <c r="B6184" s="77">
        <v>11549170</v>
      </c>
      <c r="C6184" s="77">
        <v>875</v>
      </c>
      <c r="E6184" s="76">
        <v>1151</v>
      </c>
      <c r="F6184" s="144">
        <v>14967</v>
      </c>
      <c r="G6184" s="76">
        <v>194033</v>
      </c>
      <c r="H6184" s="145">
        <v>46279</v>
      </c>
      <c r="I6184" s="76" t="s">
        <v>6066</v>
      </c>
      <c r="K6184" s="76">
        <f ca="1">+IF(ISERROR(MATCH([2]!WORKORDER[[#This Row],[TRAVELER]],[2]!Table1[TRAVELER],0)),K6184,"Shipped")</f>
        <v>0</v>
      </c>
      <c r="L6184" s="76">
        <f ca="1">+IF(ISERROR(MATCH([2]!WORKORDER[[#This Row],[TRAVELER]],[2]!Table1[TRAVELER],0)),L6184,'[2]PACKING SLIP MSP'!$F$5)</f>
        <v>0</v>
      </c>
    </row>
    <row r="6185" spans="1:12" x14ac:dyDescent="0.25">
      <c r="A6185" s="77">
        <v>717728</v>
      </c>
      <c r="B6185" s="77">
        <v>11549170</v>
      </c>
      <c r="C6185" s="77">
        <v>867</v>
      </c>
      <c r="E6185" s="76">
        <v>1112</v>
      </c>
      <c r="F6185" s="144">
        <v>14460</v>
      </c>
      <c r="G6185" s="76">
        <v>194033</v>
      </c>
      <c r="H6185" s="145">
        <v>46279</v>
      </c>
      <c r="I6185" s="76" t="s">
        <v>6067</v>
      </c>
      <c r="K6185" s="76">
        <f ca="1">+IF(ISERROR(MATCH([2]!WORKORDER[[#This Row],[TRAVELER]],[2]!Table1[TRAVELER],0)),K6185,"Shipped")</f>
        <v>0</v>
      </c>
      <c r="L6185" s="76">
        <f ca="1">+IF(ISERROR(MATCH([2]!WORKORDER[[#This Row],[TRAVELER]],[2]!Table1[TRAVELER],0)),L6185,'[2]PACKING SLIP MSP'!$F$5)</f>
        <v>0</v>
      </c>
    </row>
    <row r="6186" spans="1:12" x14ac:dyDescent="0.25">
      <c r="A6186" s="77">
        <v>717729</v>
      </c>
      <c r="B6186" s="77">
        <v>11549170</v>
      </c>
      <c r="C6186" s="77">
        <v>89</v>
      </c>
      <c r="E6186" s="76">
        <v>1061</v>
      </c>
      <c r="F6186" s="144">
        <v>13797</v>
      </c>
      <c r="G6186" s="76">
        <v>194033</v>
      </c>
      <c r="H6186" s="145">
        <v>46279</v>
      </c>
      <c r="I6186" s="76" t="s">
        <v>6037</v>
      </c>
      <c r="K6186" s="76">
        <f ca="1">+IF(ISERROR(MATCH([2]!WORKORDER[[#This Row],[TRAVELER]],[2]!Table1[TRAVELER],0)),K6186,"Shipped")</f>
        <v>0</v>
      </c>
      <c r="L6186" s="76">
        <f ca="1">+IF(ISERROR(MATCH([2]!WORKORDER[[#This Row],[TRAVELER]],[2]!Table1[TRAVELER],0)),L6186,'[2]PACKING SLIP MSP'!$F$5)</f>
        <v>0</v>
      </c>
    </row>
    <row r="6187" spans="1:12" x14ac:dyDescent="0.25">
      <c r="A6187" s="77">
        <v>717730</v>
      </c>
      <c r="B6187" s="77">
        <v>11549170</v>
      </c>
      <c r="C6187" s="77">
        <v>89</v>
      </c>
      <c r="E6187" s="76">
        <v>1061</v>
      </c>
      <c r="F6187" s="144">
        <v>13797</v>
      </c>
      <c r="G6187" s="76">
        <v>194033</v>
      </c>
      <c r="H6187" s="145">
        <v>46279</v>
      </c>
      <c r="I6187" s="76" t="s">
        <v>6038</v>
      </c>
      <c r="K6187" s="76">
        <f ca="1">+IF(ISERROR(MATCH([2]!WORKORDER[[#This Row],[TRAVELER]],[2]!Table1[TRAVELER],0)),K6187,"Shipped")</f>
        <v>0</v>
      </c>
      <c r="L6187" s="76">
        <f ca="1">+IF(ISERROR(MATCH([2]!WORKORDER[[#This Row],[TRAVELER]],[2]!Table1[TRAVELER],0)),L6187,'[2]PACKING SLIP MSP'!$F$5)</f>
        <v>0</v>
      </c>
    </row>
    <row r="6188" spans="1:12" x14ac:dyDescent="0.25">
      <c r="A6188" s="77">
        <v>717731</v>
      </c>
      <c r="B6188" s="77">
        <v>11549170</v>
      </c>
      <c r="C6188" s="77">
        <v>922</v>
      </c>
      <c r="E6188" s="76">
        <v>1091</v>
      </c>
      <c r="F6188" s="144">
        <v>14187</v>
      </c>
      <c r="G6188" s="76">
        <v>194033</v>
      </c>
      <c r="H6188" s="145">
        <v>46279</v>
      </c>
      <c r="I6188" s="76" t="s">
        <v>6039</v>
      </c>
      <c r="K6188" s="76">
        <f ca="1">+IF(ISERROR(MATCH([2]!WORKORDER[[#This Row],[TRAVELER]],[2]!Table1[TRAVELER],0)),K6188,"Shipped")</f>
        <v>0</v>
      </c>
      <c r="L6188" s="76">
        <f ca="1">+IF(ISERROR(MATCH([2]!WORKORDER[[#This Row],[TRAVELER]],[2]!Table1[TRAVELER],0)),L6188,'[2]PACKING SLIP MSP'!$F$5)</f>
        <v>0</v>
      </c>
    </row>
    <row r="6189" spans="1:12" x14ac:dyDescent="0.25">
      <c r="A6189" s="77">
        <v>717732</v>
      </c>
      <c r="B6189" s="77">
        <v>11549170</v>
      </c>
      <c r="C6189" s="77">
        <v>378</v>
      </c>
      <c r="E6189" s="76">
        <v>1181</v>
      </c>
      <c r="F6189" s="144">
        <v>15358</v>
      </c>
      <c r="G6189" s="76">
        <v>194033</v>
      </c>
      <c r="H6189" s="145">
        <v>46279</v>
      </c>
      <c r="I6189" s="76" t="s">
        <v>6040</v>
      </c>
      <c r="K6189" s="76">
        <f ca="1">+IF(ISERROR(MATCH([2]!WORKORDER[[#This Row],[TRAVELER]],[2]!Table1[TRAVELER],0)),K6189,"Shipped")</f>
        <v>0</v>
      </c>
      <c r="L6189" s="76">
        <f ca="1">+IF(ISERROR(MATCH([2]!WORKORDER[[#This Row],[TRAVELER]],[2]!Table1[TRAVELER],0)),L6189,'[2]PACKING SLIP MSP'!$F$5)</f>
        <v>0</v>
      </c>
    </row>
    <row r="6190" spans="1:12" x14ac:dyDescent="0.25">
      <c r="A6190" s="77">
        <v>717733</v>
      </c>
      <c r="B6190" s="77">
        <v>11549170</v>
      </c>
      <c r="C6190" s="77">
        <v>478</v>
      </c>
      <c r="E6190" s="76">
        <v>1149</v>
      </c>
      <c r="F6190" s="144">
        <v>14941</v>
      </c>
      <c r="G6190" s="76">
        <v>194033</v>
      </c>
      <c r="H6190" s="145">
        <v>46279</v>
      </c>
      <c r="I6190" s="76" t="s">
        <v>6041</v>
      </c>
      <c r="K6190" s="76">
        <f ca="1">+IF(ISERROR(MATCH([2]!WORKORDER[[#This Row],[TRAVELER]],[2]!Table1[TRAVELER],0)),K6190,"Shipped")</f>
        <v>0</v>
      </c>
      <c r="L6190" s="76">
        <f ca="1">+IF(ISERROR(MATCH([2]!WORKORDER[[#This Row],[TRAVELER]],[2]!Table1[TRAVELER],0)),L6190,'[2]PACKING SLIP MSP'!$F$5)</f>
        <v>0</v>
      </c>
    </row>
    <row r="6191" spans="1:12" x14ac:dyDescent="0.25">
      <c r="A6191" s="77">
        <v>717734</v>
      </c>
      <c r="B6191" s="77">
        <v>11549170</v>
      </c>
      <c r="C6191" s="77">
        <v>261</v>
      </c>
      <c r="E6191" s="76">
        <v>1102</v>
      </c>
      <c r="F6191" s="144">
        <v>14330</v>
      </c>
      <c r="G6191" s="76">
        <v>194033</v>
      </c>
      <c r="H6191" s="145">
        <v>46279</v>
      </c>
      <c r="I6191" s="76" t="s">
        <v>6042</v>
      </c>
      <c r="K6191" s="76">
        <f ca="1">+IF(ISERROR(MATCH([2]!WORKORDER[[#This Row],[TRAVELER]],[2]!Table1[TRAVELER],0)),K6191,"Shipped")</f>
        <v>0</v>
      </c>
      <c r="L6191" s="76">
        <f ca="1">+IF(ISERROR(MATCH([2]!WORKORDER[[#This Row],[TRAVELER]],[2]!Table1[TRAVELER],0)),L6191,'[2]PACKING SLIP MSP'!$F$5)</f>
        <v>0</v>
      </c>
    </row>
    <row r="6192" spans="1:12" x14ac:dyDescent="0.25">
      <c r="A6192" s="77">
        <v>717735</v>
      </c>
      <c r="B6192" s="77">
        <v>11549170</v>
      </c>
      <c r="C6192" s="77">
        <v>44</v>
      </c>
      <c r="E6192" s="76">
        <v>1155</v>
      </c>
      <c r="F6192" s="144">
        <v>15020</v>
      </c>
      <c r="G6192" s="76">
        <v>194033</v>
      </c>
      <c r="H6192" s="145">
        <v>46279</v>
      </c>
      <c r="I6192" s="76" t="s">
        <v>6043</v>
      </c>
      <c r="K6192" s="76">
        <f ca="1">+IF(ISERROR(MATCH([2]!WORKORDER[[#This Row],[TRAVELER]],[2]!Table1[TRAVELER],0)),K6192,"Shipped")</f>
        <v>0</v>
      </c>
      <c r="L6192" s="76">
        <f ca="1">+IF(ISERROR(MATCH([2]!WORKORDER[[#This Row],[TRAVELER]],[2]!Table1[TRAVELER],0)),L6192,'[2]PACKING SLIP MSP'!$F$5)</f>
        <v>0</v>
      </c>
    </row>
    <row r="6193" spans="1:12" x14ac:dyDescent="0.25">
      <c r="A6193" s="77">
        <v>717736</v>
      </c>
      <c r="B6193" s="77">
        <v>11549170</v>
      </c>
      <c r="C6193" s="77">
        <v>355</v>
      </c>
      <c r="E6193" s="76">
        <v>1106</v>
      </c>
      <c r="F6193" s="144">
        <v>14382</v>
      </c>
      <c r="G6193" s="76">
        <v>194033</v>
      </c>
      <c r="H6193" s="145">
        <v>46279</v>
      </c>
      <c r="I6193" s="76" t="s">
        <v>6044</v>
      </c>
      <c r="K6193" s="76">
        <f ca="1">+IF(ISERROR(MATCH([2]!WORKORDER[[#This Row],[TRAVELER]],[2]!Table1[TRAVELER],0)),K6193,"Shipped")</f>
        <v>0</v>
      </c>
      <c r="L6193" s="76">
        <f ca="1">+IF(ISERROR(MATCH([2]!WORKORDER[[#This Row],[TRAVELER]],[2]!Table1[TRAVELER],0)),L6193,'[2]PACKING SLIP MSP'!$F$5)</f>
        <v>0</v>
      </c>
    </row>
    <row r="6194" spans="1:12" x14ac:dyDescent="0.25">
      <c r="A6194" s="77">
        <v>717737</v>
      </c>
      <c r="B6194" s="77">
        <v>11549170</v>
      </c>
      <c r="C6194" s="77">
        <v>41</v>
      </c>
      <c r="E6194" s="76">
        <v>1156</v>
      </c>
      <c r="F6194" s="144">
        <v>15033</v>
      </c>
      <c r="G6194" s="76">
        <v>194033</v>
      </c>
      <c r="H6194" s="145">
        <v>46279</v>
      </c>
      <c r="I6194" s="76" t="s">
        <v>6045</v>
      </c>
      <c r="K6194" s="76">
        <f ca="1">+IF(ISERROR(MATCH([2]!WORKORDER[[#This Row],[TRAVELER]],[2]!Table1[TRAVELER],0)),K6194,"Shipped")</f>
        <v>0</v>
      </c>
      <c r="L6194" s="76">
        <f ca="1">+IF(ISERROR(MATCH([2]!WORKORDER[[#This Row],[TRAVELER]],[2]!Table1[TRAVELER],0)),L6194,'[2]PACKING SLIP MSP'!$F$5)</f>
        <v>0</v>
      </c>
    </row>
    <row r="6195" spans="1:12" x14ac:dyDescent="0.25">
      <c r="A6195" s="77">
        <v>717738</v>
      </c>
      <c r="B6195" s="77">
        <v>11549170</v>
      </c>
      <c r="C6195" s="77">
        <v>1549</v>
      </c>
      <c r="E6195" s="76">
        <v>1111</v>
      </c>
      <c r="F6195" s="144">
        <v>14447</v>
      </c>
      <c r="G6195" s="76">
        <v>194033</v>
      </c>
      <c r="H6195" s="145">
        <v>46279</v>
      </c>
      <c r="I6195" s="76" t="s">
        <v>6046</v>
      </c>
      <c r="K6195" s="76">
        <f ca="1">+IF(ISERROR(MATCH([2]!WORKORDER[[#This Row],[TRAVELER]],[2]!Table1[TRAVELER],0)),K6195,"Shipped")</f>
        <v>0</v>
      </c>
      <c r="L6195" s="76">
        <f ca="1">+IF(ISERROR(MATCH([2]!WORKORDER[[#This Row],[TRAVELER]],[2]!Table1[TRAVELER],0)),L6195,'[2]PACKING SLIP MSP'!$F$5)</f>
        <v>0</v>
      </c>
    </row>
    <row r="6196" spans="1:12" x14ac:dyDescent="0.25">
      <c r="A6196" s="77">
        <v>717739</v>
      </c>
      <c r="B6196" s="77">
        <v>11549170</v>
      </c>
      <c r="C6196" s="77">
        <v>135</v>
      </c>
      <c r="E6196" s="76">
        <v>1129</v>
      </c>
      <c r="F6196" s="144">
        <v>14681</v>
      </c>
      <c r="G6196" s="76">
        <v>194033</v>
      </c>
      <c r="H6196" s="145">
        <v>46279</v>
      </c>
      <c r="I6196" s="76" t="s">
        <v>6047</v>
      </c>
      <c r="K6196" s="76">
        <f ca="1">+IF(ISERROR(MATCH([2]!WORKORDER[[#This Row],[TRAVELER]],[2]!Table1[TRAVELER],0)),K6196,"Shipped")</f>
        <v>0</v>
      </c>
      <c r="L6196" s="76">
        <f ca="1">+IF(ISERROR(MATCH([2]!WORKORDER[[#This Row],[TRAVELER]],[2]!Table1[TRAVELER],0)),L6196,'[2]PACKING SLIP MSP'!$F$5)</f>
        <v>0</v>
      </c>
    </row>
    <row r="6197" spans="1:12" x14ac:dyDescent="0.25">
      <c r="A6197" s="77">
        <v>717740</v>
      </c>
      <c r="B6197" s="77">
        <v>11549170</v>
      </c>
      <c r="C6197" s="77">
        <v>820</v>
      </c>
      <c r="E6197" s="76">
        <v>1121</v>
      </c>
      <c r="F6197" s="144">
        <v>14577</v>
      </c>
      <c r="G6197" s="76">
        <v>194033</v>
      </c>
      <c r="H6197" s="145">
        <v>46279</v>
      </c>
      <c r="I6197" s="76" t="s">
        <v>6048</v>
      </c>
      <c r="K6197" s="76">
        <f ca="1">+IF(ISERROR(MATCH([2]!WORKORDER[[#This Row],[TRAVELER]],[2]!Table1[TRAVELER],0)),K6197,"Shipped")</f>
        <v>0</v>
      </c>
      <c r="L6197" s="76">
        <f ca="1">+IF(ISERROR(MATCH([2]!WORKORDER[[#This Row],[TRAVELER]],[2]!Table1[TRAVELER],0)),L6197,'[2]PACKING SLIP MSP'!$F$5)</f>
        <v>0</v>
      </c>
    </row>
    <row r="6198" spans="1:12" x14ac:dyDescent="0.25">
      <c r="A6198" s="77">
        <v>717743</v>
      </c>
      <c r="B6198" s="77">
        <v>11549168</v>
      </c>
      <c r="C6198" s="77">
        <v>298</v>
      </c>
      <c r="E6198" s="76">
        <v>1070</v>
      </c>
      <c r="F6198" s="144">
        <v>39925</v>
      </c>
      <c r="G6198" s="76">
        <v>194033</v>
      </c>
      <c r="H6198" s="145">
        <v>46279</v>
      </c>
      <c r="I6198" s="76" t="s">
        <v>6049</v>
      </c>
      <c r="K6198" s="76">
        <f ca="1">+IF(ISERROR(MATCH([2]!WORKORDER[[#This Row],[TRAVELER]],[2]!Table1[TRAVELER],0)),K6198,"Shipped")</f>
        <v>0</v>
      </c>
      <c r="L6198" s="76">
        <f ca="1">+IF(ISERROR(MATCH([2]!WORKORDER[[#This Row],[TRAVELER]],[2]!Table1[TRAVELER],0)),L6198,'[2]PACKING SLIP MSP'!$F$5)</f>
        <v>0</v>
      </c>
    </row>
    <row r="6199" spans="1:12" x14ac:dyDescent="0.25">
      <c r="A6199" s="77">
        <v>717744</v>
      </c>
      <c r="B6199" s="77">
        <v>11549168</v>
      </c>
      <c r="C6199" s="77">
        <v>509</v>
      </c>
      <c r="E6199" s="76">
        <v>1171</v>
      </c>
      <c r="F6199" s="144">
        <v>43694</v>
      </c>
      <c r="G6199" s="76">
        <v>194033</v>
      </c>
      <c r="H6199" s="145">
        <v>46279</v>
      </c>
      <c r="I6199" s="76" t="s">
        <v>6050</v>
      </c>
      <c r="K6199" s="76">
        <f ca="1">+IF(ISERROR(MATCH([2]!WORKORDER[[#This Row],[TRAVELER]],[2]!Table1[TRAVELER],0)),K6199,"Shipped")</f>
        <v>0</v>
      </c>
      <c r="L6199" s="76">
        <f ca="1">+IF(ISERROR(MATCH([2]!WORKORDER[[#This Row],[TRAVELER]],[2]!Table1[TRAVELER],0)),L6199,'[2]PACKING SLIP MSP'!$F$5)</f>
        <v>0</v>
      </c>
    </row>
    <row r="6200" spans="1:12" x14ac:dyDescent="0.25">
      <c r="A6200" s="77">
        <v>717745</v>
      </c>
      <c r="B6200" s="77">
        <v>11549168</v>
      </c>
      <c r="C6200" s="77">
        <v>193</v>
      </c>
      <c r="E6200" s="76">
        <v>1127</v>
      </c>
      <c r="F6200" s="144">
        <v>42052</v>
      </c>
      <c r="G6200" s="76">
        <v>194033</v>
      </c>
      <c r="H6200" s="145">
        <v>46279</v>
      </c>
      <c r="I6200" s="76" t="s">
        <v>6051</v>
      </c>
      <c r="K6200" s="76">
        <f ca="1">+IF(ISERROR(MATCH([2]!WORKORDER[[#This Row],[TRAVELER]],[2]!Table1[TRAVELER],0)),K6200,"Shipped")</f>
        <v>0</v>
      </c>
      <c r="L6200" s="76">
        <f ca="1">+IF(ISERROR(MATCH([2]!WORKORDER[[#This Row],[TRAVELER]],[2]!Table1[TRAVELER],0)),L6200,'[2]PACKING SLIP MSP'!$F$5)</f>
        <v>0</v>
      </c>
    </row>
    <row r="6201" spans="1:12" x14ac:dyDescent="0.25">
      <c r="A6201" s="77">
        <v>717746</v>
      </c>
      <c r="B6201" s="77">
        <v>11549168</v>
      </c>
      <c r="C6201" s="77">
        <v>1769</v>
      </c>
      <c r="E6201" s="76">
        <v>1193</v>
      </c>
      <c r="F6201" s="144">
        <v>44515</v>
      </c>
      <c r="G6201" s="76">
        <v>194033</v>
      </c>
      <c r="H6201" s="145">
        <v>46279</v>
      </c>
      <c r="I6201" s="76" t="s">
        <v>6052</v>
      </c>
      <c r="K6201" s="76">
        <f ca="1">+IF(ISERROR(MATCH([2]!WORKORDER[[#This Row],[TRAVELER]],[2]!Table1[TRAVELER],0)),K6201,"Shipped")</f>
        <v>0</v>
      </c>
      <c r="L6201" s="76">
        <f ca="1">+IF(ISERROR(MATCH([2]!WORKORDER[[#This Row],[TRAVELER]],[2]!Table1[TRAVELER],0)),L6201,'[2]PACKING SLIP MSP'!$F$5)</f>
        <v>0</v>
      </c>
    </row>
    <row r="6202" spans="1:12" x14ac:dyDescent="0.25">
      <c r="A6202" s="77">
        <v>718105</v>
      </c>
      <c r="B6202" s="77" t="s">
        <v>938</v>
      </c>
      <c r="C6202" s="77">
        <v>1556</v>
      </c>
      <c r="D6202" s="77"/>
      <c r="E6202" s="100">
        <v>1080</v>
      </c>
      <c r="F6202" s="101">
        <v>101887</v>
      </c>
      <c r="G6202" s="102" t="s">
        <v>6107</v>
      </c>
      <c r="H6202" s="103">
        <v>46280</v>
      </c>
      <c r="I6202" s="104"/>
      <c r="J6202" s="77"/>
      <c r="K6202" s="77">
        <f ca="1">IF(ISERROR(MATCH([1]!WORKORDER[[#This Row],[TRAVELER]],[1]!Table1[TRAVELER],0)),K6202,"Shipped")</f>
        <v>0</v>
      </c>
      <c r="L6202" s="77">
        <f ca="1">+IF(ISERROR(MATCH([2]!WORKORDER[[#This Row],[TRAVELER]],[2]!Table1[TRAVELER],0)),L6202,#REF!)</f>
        <v>0</v>
      </c>
    </row>
    <row r="6203" spans="1:12" x14ac:dyDescent="0.25">
      <c r="A6203" s="77">
        <v>718106</v>
      </c>
      <c r="B6203" s="77" t="s">
        <v>938</v>
      </c>
      <c r="C6203" s="77">
        <v>1103</v>
      </c>
      <c r="D6203" s="77"/>
      <c r="E6203" s="100">
        <v>1061</v>
      </c>
      <c r="F6203" s="101">
        <v>100094</v>
      </c>
      <c r="G6203" s="102" t="s">
        <v>6107</v>
      </c>
      <c r="H6203" s="103">
        <v>46280</v>
      </c>
      <c r="I6203" s="104"/>
      <c r="J6203" s="77"/>
      <c r="K6203" s="77">
        <f ca="1">IF(ISERROR(MATCH([1]!WORKORDER[[#This Row],[TRAVELER]],[1]!Table1[TRAVELER],0)),K6203,"Shipped")</f>
        <v>0</v>
      </c>
      <c r="L6203" s="77">
        <f ca="1">+IF(ISERROR(MATCH([2]!WORKORDER[[#This Row],[TRAVELER]],[2]!Table1[TRAVELER],0)),L6203,#REF!)</f>
        <v>0</v>
      </c>
    </row>
    <row r="6204" spans="1:12" x14ac:dyDescent="0.25">
      <c r="A6204" s="77">
        <v>718107</v>
      </c>
      <c r="B6204" s="77" t="s">
        <v>938</v>
      </c>
      <c r="C6204" s="77">
        <v>1087</v>
      </c>
      <c r="D6204" s="77"/>
      <c r="E6204" s="100">
        <v>1095</v>
      </c>
      <c r="F6204" s="101">
        <v>103302</v>
      </c>
      <c r="G6204" s="102" t="s">
        <v>6107</v>
      </c>
      <c r="H6204" s="103">
        <v>46280</v>
      </c>
      <c r="I6204" s="104"/>
      <c r="J6204" s="77"/>
      <c r="K6204" s="77">
        <f ca="1">IF(ISERROR(MATCH([1]!WORKORDER[[#This Row],[TRAVELER]],[1]!Table1[TRAVELER],0)),K6204,"Shipped")</f>
        <v>0</v>
      </c>
      <c r="L6204" s="77">
        <f ca="1">+IF(ISERROR(MATCH([2]!WORKORDER[[#This Row],[TRAVELER]],[2]!Table1[TRAVELER],0)),L6204,#REF!)</f>
        <v>0</v>
      </c>
    </row>
    <row r="6205" spans="1:12" x14ac:dyDescent="0.25">
      <c r="A6205" s="77">
        <v>718108</v>
      </c>
      <c r="B6205" s="77" t="s">
        <v>938</v>
      </c>
      <c r="C6205" s="77">
        <v>1761</v>
      </c>
      <c r="D6205" s="77"/>
      <c r="E6205" s="100">
        <v>1077</v>
      </c>
      <c r="F6205" s="101">
        <v>101604</v>
      </c>
      <c r="G6205" s="102" t="s">
        <v>6107</v>
      </c>
      <c r="H6205" s="103">
        <v>46280</v>
      </c>
      <c r="I6205" s="104"/>
      <c r="J6205" s="77"/>
      <c r="K6205" s="77">
        <f ca="1">IF(ISERROR(MATCH([1]!WORKORDER[[#This Row],[TRAVELER]],[1]!Table1[TRAVELER],0)),K6205,"Shipped")</f>
        <v>0</v>
      </c>
      <c r="L6205" s="77">
        <f ca="1">+IF(ISERROR(MATCH([2]!WORKORDER[[#This Row],[TRAVELER]],[2]!Table1[TRAVELER],0)),L6205,#REF!)</f>
        <v>0</v>
      </c>
    </row>
    <row r="6206" spans="1:12" x14ac:dyDescent="0.25">
      <c r="A6206" s="77">
        <v>718190</v>
      </c>
      <c r="B6206" s="77" t="s">
        <v>945</v>
      </c>
      <c r="C6206" s="77">
        <v>254</v>
      </c>
      <c r="D6206" s="77"/>
      <c r="E6206" s="100">
        <v>1181</v>
      </c>
      <c r="F6206" s="101">
        <v>42790</v>
      </c>
      <c r="G6206" s="102" t="s">
        <v>6107</v>
      </c>
      <c r="H6206" s="103">
        <v>46280</v>
      </c>
      <c r="I6206" s="104"/>
      <c r="J6206" s="77"/>
      <c r="K6206" s="77">
        <f ca="1">IF(ISERROR(MATCH([1]!WORKORDER[[#This Row],[TRAVELER]],[1]!Table1[TRAVELER],0)),K6206,"Shipped")</f>
        <v>0</v>
      </c>
      <c r="L6206" s="77">
        <f ca="1">+IF(ISERROR(MATCH([2]!WORKORDER[[#This Row],[TRAVELER]],[2]!Table1[TRAVELER],0)),L6206,#REF!)</f>
        <v>0</v>
      </c>
    </row>
    <row r="6207" spans="1:12" x14ac:dyDescent="0.25">
      <c r="A6207" s="77">
        <v>718191</v>
      </c>
      <c r="B6207" s="77" t="s">
        <v>945</v>
      </c>
      <c r="C6207" s="77">
        <v>23</v>
      </c>
      <c r="D6207" s="77"/>
      <c r="E6207" s="100">
        <v>1043</v>
      </c>
      <c r="F6207" s="101">
        <v>37790</v>
      </c>
      <c r="G6207" s="102" t="s">
        <v>6107</v>
      </c>
      <c r="H6207" s="103">
        <v>46280</v>
      </c>
      <c r="I6207" s="104"/>
      <c r="J6207" s="77"/>
      <c r="K6207" s="77">
        <f ca="1">IF(ISERROR(MATCH([1]!WORKORDER[[#This Row],[TRAVELER]],[1]!Table1[TRAVELER],0)),K6207,"Shipped")</f>
        <v>0</v>
      </c>
      <c r="L6207" s="77">
        <f ca="1">+IF(ISERROR(MATCH([2]!WORKORDER[[#This Row],[TRAVELER]],[2]!Table1[TRAVELER],0)),L6207,#REF!)</f>
        <v>0</v>
      </c>
    </row>
    <row r="6208" spans="1:12" x14ac:dyDescent="0.25">
      <c r="A6208" s="77">
        <v>718192</v>
      </c>
      <c r="B6208" s="77" t="s">
        <v>945</v>
      </c>
      <c r="C6208" s="77">
        <v>343</v>
      </c>
      <c r="D6208" s="77"/>
      <c r="E6208" s="100">
        <v>1054</v>
      </c>
      <c r="F6208" s="101">
        <v>38188</v>
      </c>
      <c r="G6208" s="102" t="s">
        <v>6107</v>
      </c>
      <c r="H6208" s="103">
        <v>46280</v>
      </c>
      <c r="I6208" s="104"/>
      <c r="J6208" s="77"/>
      <c r="K6208" s="77">
        <f ca="1">IF(ISERROR(MATCH([1]!WORKORDER[[#This Row],[TRAVELER]],[1]!Table1[TRAVELER],0)),K6208,"Shipped")</f>
        <v>0</v>
      </c>
      <c r="L6208" s="77">
        <f ca="1">+IF(ISERROR(MATCH([2]!WORKORDER[[#This Row],[TRAVELER]],[2]!Table1[TRAVELER],0)),L6208,#REF!)</f>
        <v>0</v>
      </c>
    </row>
    <row r="6209" spans="1:12" x14ac:dyDescent="0.25">
      <c r="A6209" s="77">
        <v>718194</v>
      </c>
      <c r="B6209" s="77" t="s">
        <v>945</v>
      </c>
      <c r="C6209" s="77">
        <v>228</v>
      </c>
      <c r="D6209" s="77"/>
      <c r="E6209" s="100">
        <v>848</v>
      </c>
      <c r="F6209" s="101">
        <v>30725</v>
      </c>
      <c r="G6209" s="102" t="s">
        <v>6107</v>
      </c>
      <c r="H6209" s="103">
        <v>46280</v>
      </c>
      <c r="I6209" s="104"/>
      <c r="J6209" s="77"/>
      <c r="K6209" s="77">
        <f ca="1">IF(ISERROR(MATCH([1]!WORKORDER[[#This Row],[TRAVELER]],[1]!Table1[TRAVELER],0)),K6209,"Shipped")</f>
        <v>0</v>
      </c>
      <c r="L6209" s="77">
        <f ca="1">+IF(ISERROR(MATCH([2]!WORKORDER[[#This Row],[TRAVELER]],[2]!Table1[TRAVELER],0)),L6209,#REF!)</f>
        <v>0</v>
      </c>
    </row>
    <row r="6210" spans="1:12" x14ac:dyDescent="0.25">
      <c r="A6210" s="77">
        <v>718195</v>
      </c>
      <c r="B6210" s="77" t="s">
        <v>945</v>
      </c>
      <c r="C6210" s="77">
        <v>502</v>
      </c>
      <c r="D6210" s="77"/>
      <c r="E6210" s="100">
        <v>779</v>
      </c>
      <c r="F6210" s="101">
        <v>28225</v>
      </c>
      <c r="G6210" s="102" t="s">
        <v>6107</v>
      </c>
      <c r="H6210" s="103">
        <v>46280</v>
      </c>
      <c r="I6210" s="104"/>
      <c r="J6210" s="77"/>
      <c r="K6210" s="77">
        <f ca="1">IF(ISERROR(MATCH([1]!WORKORDER[[#This Row],[TRAVELER]],[1]!Table1[TRAVELER],0)),K6210,"Shipped")</f>
        <v>0</v>
      </c>
      <c r="L6210" s="77">
        <f ca="1">+IF(ISERROR(MATCH([2]!WORKORDER[[#This Row],[TRAVELER]],[2]!Table1[TRAVELER],0)),L6210,#REF!)</f>
        <v>0</v>
      </c>
    </row>
    <row r="6211" spans="1:12" x14ac:dyDescent="0.25">
      <c r="A6211" s="77">
        <v>718196</v>
      </c>
      <c r="B6211" s="77" t="s">
        <v>945</v>
      </c>
      <c r="C6211" s="77">
        <v>49</v>
      </c>
      <c r="D6211" s="77"/>
      <c r="E6211" s="100">
        <v>755</v>
      </c>
      <c r="F6211" s="101">
        <v>27355</v>
      </c>
      <c r="G6211" s="102" t="s">
        <v>6107</v>
      </c>
      <c r="H6211" s="103">
        <v>46280</v>
      </c>
      <c r="I6211" s="104"/>
      <c r="J6211" s="77"/>
      <c r="K6211" s="77">
        <f ca="1">IF(ISERROR(MATCH([1]!WORKORDER[[#This Row],[TRAVELER]],[1]!Table1[TRAVELER],0)),K6211,"Shipped")</f>
        <v>0</v>
      </c>
      <c r="L6211" s="77">
        <f ca="1">+IF(ISERROR(MATCH([2]!WORKORDER[[#This Row],[TRAVELER]],[2]!Table1[TRAVELER],0)),L6211,#REF!)</f>
        <v>0</v>
      </c>
    </row>
    <row r="6212" spans="1:12" x14ac:dyDescent="0.25">
      <c r="A6212" s="77">
        <v>718197</v>
      </c>
      <c r="B6212" s="77" t="s">
        <v>945</v>
      </c>
      <c r="C6212" s="77">
        <v>424</v>
      </c>
      <c r="D6212" s="77"/>
      <c r="E6212" s="100">
        <v>882</v>
      </c>
      <c r="F6212" s="101">
        <v>31957</v>
      </c>
      <c r="G6212" s="102" t="s">
        <v>6107</v>
      </c>
      <c r="H6212" s="103">
        <v>46280</v>
      </c>
      <c r="I6212" s="104"/>
      <c r="J6212" s="77"/>
      <c r="K6212" s="77">
        <f ca="1">IF(ISERROR(MATCH([1]!WORKORDER[[#This Row],[TRAVELER]],[1]!Table1[TRAVELER],0)),K6212,"Shipped")</f>
        <v>0</v>
      </c>
      <c r="L6212" s="77">
        <f ca="1">+IF(ISERROR(MATCH([2]!WORKORDER[[#This Row],[TRAVELER]],[2]!Table1[TRAVELER],0)),L6212,#REF!)</f>
        <v>0</v>
      </c>
    </row>
    <row r="6213" spans="1:12" x14ac:dyDescent="0.25">
      <c r="A6213" s="77">
        <v>718198</v>
      </c>
      <c r="B6213" s="77" t="s">
        <v>945</v>
      </c>
      <c r="C6213" s="77">
        <v>1578</v>
      </c>
      <c r="D6213" s="77"/>
      <c r="E6213" s="100">
        <v>1096</v>
      </c>
      <c r="F6213" s="101">
        <v>39710</v>
      </c>
      <c r="G6213" s="102" t="s">
        <v>6107</v>
      </c>
      <c r="H6213" s="103">
        <v>46280</v>
      </c>
      <c r="I6213" s="104"/>
      <c r="J6213" s="77"/>
      <c r="K6213" s="77">
        <f ca="1">IF(ISERROR(MATCH([1]!WORKORDER[[#This Row],[TRAVELER]],[1]!Table1[TRAVELER],0)),K6213,"Shipped")</f>
        <v>0</v>
      </c>
      <c r="L6213" s="77">
        <f ca="1">+IF(ISERROR(MATCH([2]!WORKORDER[[#This Row],[TRAVELER]],[2]!Table1[TRAVELER],0)),L6213,#REF!)</f>
        <v>0</v>
      </c>
    </row>
    <row r="6214" spans="1:12" x14ac:dyDescent="0.25">
      <c r="A6214" s="77">
        <v>718200</v>
      </c>
      <c r="B6214" s="77" t="s">
        <v>945</v>
      </c>
      <c r="C6214" s="77">
        <v>944</v>
      </c>
      <c r="D6214" s="77"/>
      <c r="E6214" s="100">
        <v>1036</v>
      </c>
      <c r="F6214" s="101">
        <v>37536</v>
      </c>
      <c r="G6214" s="102" t="s">
        <v>6107</v>
      </c>
      <c r="H6214" s="103">
        <v>46280</v>
      </c>
      <c r="I6214" s="104"/>
      <c r="J6214" s="77"/>
      <c r="K6214" s="77">
        <f ca="1">IF(ISERROR(MATCH([1]!WORKORDER[[#This Row],[TRAVELER]],[1]!Table1[TRAVELER],0)),K6214,"Shipped")</f>
        <v>0</v>
      </c>
      <c r="L6214" s="77">
        <f ca="1">+IF(ISERROR(MATCH([2]!WORKORDER[[#This Row],[TRAVELER]],[2]!Table1[TRAVELER],0)),L6214,#REF!)</f>
        <v>0</v>
      </c>
    </row>
    <row r="6215" spans="1:12" x14ac:dyDescent="0.25">
      <c r="A6215" s="77">
        <v>718201</v>
      </c>
      <c r="B6215" s="77" t="s">
        <v>945</v>
      </c>
      <c r="C6215" s="77">
        <v>787</v>
      </c>
      <c r="D6215" s="77"/>
      <c r="E6215" s="100">
        <v>1146</v>
      </c>
      <c r="F6215" s="101">
        <v>41522</v>
      </c>
      <c r="G6215" s="102" t="s">
        <v>6107</v>
      </c>
      <c r="H6215" s="103">
        <v>46280</v>
      </c>
      <c r="I6215" s="104"/>
      <c r="J6215" s="77"/>
      <c r="K6215" s="77">
        <f ca="1">IF(ISERROR(MATCH([1]!WORKORDER[[#This Row],[TRAVELER]],[1]!Table1[TRAVELER],0)),K6215,"Shipped")</f>
        <v>0</v>
      </c>
      <c r="L6215" s="77">
        <f ca="1">+IF(ISERROR(MATCH([2]!WORKORDER[[#This Row],[TRAVELER]],[2]!Table1[TRAVELER],0)),L6215,#REF!)</f>
        <v>0</v>
      </c>
    </row>
    <row r="6216" spans="1:12" x14ac:dyDescent="0.25">
      <c r="A6216" s="77">
        <v>718609</v>
      </c>
      <c r="B6216" s="77">
        <v>11546449</v>
      </c>
      <c r="C6216" s="77">
        <v>1831</v>
      </c>
      <c r="D6216" s="77"/>
      <c r="E6216" s="100">
        <v>1116</v>
      </c>
      <c r="F6216" s="101">
        <v>94576</v>
      </c>
      <c r="G6216" s="102" t="s">
        <v>6107</v>
      </c>
      <c r="H6216" s="103">
        <v>46280</v>
      </c>
      <c r="I6216" s="104"/>
      <c r="J6216" s="77"/>
      <c r="K6216" s="77">
        <f ca="1">IF(ISERROR(MATCH([1]!WORKORDER[[#This Row],[TRAVELER]],[1]!Table1[TRAVELER],0)),K6216,"Shipped")</f>
        <v>0</v>
      </c>
      <c r="L6216" s="77">
        <f ca="1">+IF(ISERROR(MATCH([2]!WORKORDER[[#This Row],[TRAVELER]],[2]!Table1[TRAVELER],0)),L6216,#REF!)</f>
        <v>0</v>
      </c>
    </row>
    <row r="6217" spans="1:12" x14ac:dyDescent="0.25">
      <c r="A6217" s="77">
        <v>718610</v>
      </c>
      <c r="B6217" s="77">
        <v>11546449</v>
      </c>
      <c r="C6217" s="77">
        <v>1564</v>
      </c>
      <c r="D6217" s="77"/>
      <c r="E6217" s="100">
        <v>992</v>
      </c>
      <c r="F6217" s="101">
        <v>84068</v>
      </c>
      <c r="G6217" s="102" t="s">
        <v>6107</v>
      </c>
      <c r="H6217" s="103">
        <v>46280</v>
      </c>
      <c r="I6217" s="104"/>
      <c r="J6217" s="77"/>
      <c r="K6217" s="77">
        <f ca="1">IF(ISERROR(MATCH([1]!WORKORDER[[#This Row],[TRAVELER]],[1]!Table1[TRAVELER],0)),K6217,"Shipped")</f>
        <v>0</v>
      </c>
      <c r="L6217" s="77">
        <f ca="1">+IF(ISERROR(MATCH([2]!WORKORDER[[#This Row],[TRAVELER]],[2]!Table1[TRAVELER],0)),L6217,#REF!)</f>
        <v>0</v>
      </c>
    </row>
    <row r="6218" spans="1:12" x14ac:dyDescent="0.25">
      <c r="A6218" s="77">
        <v>718611</v>
      </c>
      <c r="B6218" s="77">
        <v>11546449</v>
      </c>
      <c r="C6218" s="77">
        <v>1381</v>
      </c>
      <c r="D6218" s="77"/>
      <c r="E6218" s="100">
        <v>992</v>
      </c>
      <c r="F6218" s="101">
        <v>84068</v>
      </c>
      <c r="G6218" s="102" t="s">
        <v>6107</v>
      </c>
      <c r="H6218" s="103">
        <v>46280</v>
      </c>
      <c r="I6218" s="104"/>
      <c r="J6218" s="77"/>
      <c r="K6218" s="77">
        <f ca="1">IF(ISERROR(MATCH([1]!WORKORDER[[#This Row],[TRAVELER]],[1]!Table1[TRAVELER],0)),K6218,"Shipped")</f>
        <v>0</v>
      </c>
      <c r="L6218" s="77">
        <f ca="1">+IF(ISERROR(MATCH([2]!WORKORDER[[#This Row],[TRAVELER]],[2]!Table1[TRAVELER],0)),L6218,#REF!)</f>
        <v>0</v>
      </c>
    </row>
    <row r="6219" spans="1:12" x14ac:dyDescent="0.25">
      <c r="A6219" s="77">
        <v>718612</v>
      </c>
      <c r="B6219" s="77">
        <v>11546449</v>
      </c>
      <c r="C6219" s="77">
        <v>664</v>
      </c>
      <c r="D6219" s="77"/>
      <c r="E6219" s="100">
        <v>1070</v>
      </c>
      <c r="F6219" s="101">
        <v>90678</v>
      </c>
      <c r="G6219" s="102" t="s">
        <v>6107</v>
      </c>
      <c r="H6219" s="103">
        <v>46280</v>
      </c>
      <c r="I6219" s="104"/>
      <c r="J6219" s="77"/>
      <c r="K6219" s="77">
        <f ca="1">IF(ISERROR(MATCH([1]!WORKORDER[[#This Row],[TRAVELER]],[1]!Table1[TRAVELER],0)),K6219,"Shipped")</f>
        <v>0</v>
      </c>
      <c r="L6219" s="77">
        <f ca="1">+IF(ISERROR(MATCH([2]!WORKORDER[[#This Row],[TRAVELER]],[2]!Table1[TRAVELER],0)),L6219,#REF!)</f>
        <v>0</v>
      </c>
    </row>
    <row r="6220" spans="1:12" x14ac:dyDescent="0.25">
      <c r="A6220" s="77">
        <v>718613</v>
      </c>
      <c r="B6220" s="77">
        <v>11546449</v>
      </c>
      <c r="C6220" s="77">
        <v>102</v>
      </c>
      <c r="D6220" s="77"/>
      <c r="E6220" s="100">
        <v>1140</v>
      </c>
      <c r="F6220" s="101">
        <v>96610</v>
      </c>
      <c r="G6220" s="102" t="s">
        <v>6107</v>
      </c>
      <c r="H6220" s="103">
        <v>46280</v>
      </c>
      <c r="I6220" s="104"/>
      <c r="J6220" s="77"/>
      <c r="K6220" s="77">
        <f ca="1">IF(ISERROR(MATCH([1]!WORKORDER[[#This Row],[TRAVELER]],[1]!Table1[TRAVELER],0)),K6220,"Shipped")</f>
        <v>0</v>
      </c>
      <c r="L6220" s="77">
        <f ca="1">+IF(ISERROR(MATCH([2]!WORKORDER[[#This Row],[TRAVELER]],[2]!Table1[TRAVELER],0)),L6220,#REF!)</f>
        <v>0</v>
      </c>
    </row>
    <row r="6221" spans="1:12" x14ac:dyDescent="0.25">
      <c r="A6221" s="77">
        <v>718614</v>
      </c>
      <c r="B6221" s="77">
        <v>11546449</v>
      </c>
      <c r="C6221" s="77">
        <v>1656</v>
      </c>
      <c r="D6221" s="77"/>
      <c r="E6221" s="100">
        <v>925</v>
      </c>
      <c r="F6221" s="101">
        <v>78390</v>
      </c>
      <c r="G6221" s="102" t="s">
        <v>6107</v>
      </c>
      <c r="H6221" s="103">
        <v>46280</v>
      </c>
      <c r="I6221" s="104"/>
      <c r="J6221" s="77"/>
      <c r="K6221" s="77">
        <f ca="1">IF(ISERROR(MATCH([1]!WORKORDER[[#This Row],[TRAVELER]],[1]!Table1[TRAVELER],0)),K6221,"Shipped")</f>
        <v>0</v>
      </c>
      <c r="L6221" s="77">
        <f ca="1">+IF(ISERROR(MATCH([2]!WORKORDER[[#This Row],[TRAVELER]],[2]!Table1[TRAVELER],0)),L6221,#REF!)</f>
        <v>0</v>
      </c>
    </row>
    <row r="6222" spans="1:12" x14ac:dyDescent="0.25">
      <c r="A6222" s="77">
        <v>718616</v>
      </c>
      <c r="B6222" s="77">
        <v>11546449</v>
      </c>
      <c r="C6222" s="77">
        <v>1621</v>
      </c>
      <c r="D6222" s="77"/>
      <c r="E6222" s="100">
        <v>1033</v>
      </c>
      <c r="F6222" s="101">
        <v>87542</v>
      </c>
      <c r="G6222" s="102" t="s">
        <v>6107</v>
      </c>
      <c r="H6222" s="103">
        <v>46280</v>
      </c>
      <c r="I6222" s="104"/>
      <c r="J6222" s="77"/>
      <c r="K6222" s="77">
        <f ca="1">IF(ISERROR(MATCH([1]!WORKORDER[[#This Row],[TRAVELER]],[1]!Table1[TRAVELER],0)),K6222,"Shipped")</f>
        <v>0</v>
      </c>
      <c r="L6222" s="77">
        <f ca="1">+IF(ISERROR(MATCH([2]!WORKORDER[[#This Row],[TRAVELER]],[2]!Table1[TRAVELER],0)),L6222,#REF!)</f>
        <v>0</v>
      </c>
    </row>
    <row r="6223" spans="1:12" x14ac:dyDescent="0.25">
      <c r="A6223" s="77">
        <v>718631</v>
      </c>
      <c r="B6223" s="77" t="s">
        <v>945</v>
      </c>
      <c r="C6223" s="77">
        <v>1070</v>
      </c>
      <c r="D6223" s="77"/>
      <c r="E6223" s="100">
        <v>655</v>
      </c>
      <c r="F6223" s="101">
        <v>23732</v>
      </c>
      <c r="G6223" s="102" t="s">
        <v>6107</v>
      </c>
      <c r="H6223" s="103">
        <v>46280</v>
      </c>
      <c r="I6223" s="104"/>
      <c r="J6223" s="77"/>
      <c r="K6223" s="77">
        <f ca="1">IF(ISERROR(MATCH([1]!WORKORDER[[#This Row],[TRAVELER]],[1]!Table1[TRAVELER],0)),K6223,"Shipped")</f>
        <v>0</v>
      </c>
      <c r="L6223" s="77">
        <f ca="1">+IF(ISERROR(MATCH([2]!WORKORDER[[#This Row],[TRAVELER]],[2]!Table1[TRAVELER],0)),L6223,#REF!)</f>
        <v>0</v>
      </c>
    </row>
    <row r="6224" spans="1:12" x14ac:dyDescent="0.25">
      <c r="A6224" s="77">
        <v>718632</v>
      </c>
      <c r="B6224" s="77" t="s">
        <v>945</v>
      </c>
      <c r="C6224" s="77">
        <v>1035</v>
      </c>
      <c r="D6224" s="77"/>
      <c r="E6224" s="100">
        <v>958</v>
      </c>
      <c r="F6224" s="101">
        <v>34710</v>
      </c>
      <c r="G6224" s="102" t="s">
        <v>6107</v>
      </c>
      <c r="H6224" s="103">
        <v>46280</v>
      </c>
      <c r="I6224" s="104"/>
      <c r="J6224" s="77"/>
      <c r="K6224" s="77">
        <f ca="1">IF(ISERROR(MATCH([1]!WORKORDER[[#This Row],[TRAVELER]],[1]!Table1[TRAVELER],0)),K6224,"Shipped")</f>
        <v>0</v>
      </c>
      <c r="L6224" s="77">
        <f ca="1">+IF(ISERROR(MATCH([2]!WORKORDER[[#This Row],[TRAVELER]],[2]!Table1[TRAVELER],0)),L6224,#REF!)</f>
        <v>0</v>
      </c>
    </row>
    <row r="6225" spans="1:12" x14ac:dyDescent="0.25">
      <c r="A6225" s="77">
        <v>718633</v>
      </c>
      <c r="B6225" s="77" t="s">
        <v>945</v>
      </c>
      <c r="C6225" s="77">
        <v>232</v>
      </c>
      <c r="D6225" s="77"/>
      <c r="E6225" s="100">
        <v>896</v>
      </c>
      <c r="F6225" s="101">
        <v>32464</v>
      </c>
      <c r="G6225" s="102" t="s">
        <v>6107</v>
      </c>
      <c r="H6225" s="103">
        <v>46280</v>
      </c>
      <c r="I6225" s="104"/>
      <c r="J6225" s="77"/>
      <c r="K6225" s="77">
        <f ca="1">IF(ISERROR(MATCH([1]!WORKORDER[[#This Row],[TRAVELER]],[1]!Table1[TRAVELER],0)),K6225,"Shipped")</f>
        <v>0</v>
      </c>
      <c r="L6225" s="77">
        <f ca="1">+IF(ISERROR(MATCH([2]!WORKORDER[[#This Row],[TRAVELER]],[2]!Table1[TRAVELER],0)),L6225,#REF!)</f>
        <v>0</v>
      </c>
    </row>
    <row r="6226" spans="1:12" x14ac:dyDescent="0.25">
      <c r="A6226" s="77">
        <v>718634</v>
      </c>
      <c r="B6226" s="77" t="s">
        <v>945</v>
      </c>
      <c r="C6226" s="77">
        <v>1506</v>
      </c>
      <c r="D6226" s="77"/>
      <c r="E6226" s="100">
        <v>746</v>
      </c>
      <c r="F6226" s="101">
        <v>27029</v>
      </c>
      <c r="G6226" s="102" t="s">
        <v>6107</v>
      </c>
      <c r="H6226" s="103">
        <v>46280</v>
      </c>
      <c r="I6226" s="104"/>
      <c r="J6226" s="77"/>
      <c r="K6226" s="77">
        <f ca="1">IF(ISERROR(MATCH([1]!WORKORDER[[#This Row],[TRAVELER]],[1]!Table1[TRAVELER],0)),K6226,"Shipped")</f>
        <v>0</v>
      </c>
      <c r="L6226" s="77">
        <f ca="1">+IF(ISERROR(MATCH([2]!WORKORDER[[#This Row],[TRAVELER]],[2]!Table1[TRAVELER],0)),L6226,#REF!)</f>
        <v>0</v>
      </c>
    </row>
    <row r="6227" spans="1:12" x14ac:dyDescent="0.25">
      <c r="A6227" s="77">
        <v>718906</v>
      </c>
      <c r="B6227" s="77">
        <v>11602031</v>
      </c>
      <c r="C6227" s="77">
        <v>1859</v>
      </c>
      <c r="D6227" s="77"/>
      <c r="E6227" s="100">
        <v>855</v>
      </c>
      <c r="F6227" s="101">
        <v>4189</v>
      </c>
      <c r="G6227" s="102" t="s">
        <v>6107</v>
      </c>
      <c r="H6227" s="103">
        <v>46280</v>
      </c>
      <c r="I6227" s="104"/>
      <c r="J6227" s="77"/>
      <c r="K6227" s="77">
        <f ca="1">IF(ISERROR(MATCH([1]!WORKORDER[[#This Row],[TRAVELER]],[1]!Table1[TRAVELER],0)),K6227,"Shipped")</f>
        <v>0</v>
      </c>
      <c r="L6227" s="77">
        <f ca="1">+IF(ISERROR(MATCH([2]!WORKORDER[[#This Row],[TRAVELER]],[2]!Table1[TRAVELER],0)),L6227,#REF!)</f>
        <v>0</v>
      </c>
    </row>
    <row r="6228" spans="1:12" x14ac:dyDescent="0.25">
      <c r="A6228" s="77">
        <v>718907</v>
      </c>
      <c r="B6228" s="77">
        <v>11602031</v>
      </c>
      <c r="C6228" s="77">
        <v>764</v>
      </c>
      <c r="D6228" s="77"/>
      <c r="E6228" s="100">
        <v>919</v>
      </c>
      <c r="F6228" s="101">
        <v>4503</v>
      </c>
      <c r="G6228" s="102" t="s">
        <v>6107</v>
      </c>
      <c r="H6228" s="103">
        <v>46280</v>
      </c>
      <c r="I6228" s="104"/>
      <c r="J6228" s="77"/>
      <c r="K6228" s="77">
        <f ca="1">IF(ISERROR(MATCH([1]!WORKORDER[[#This Row],[TRAVELER]],[1]!Table1[TRAVELER],0)),K6228,"Shipped")</f>
        <v>0</v>
      </c>
      <c r="L6228" s="77">
        <f ca="1">+IF(ISERROR(MATCH([2]!WORKORDER[[#This Row],[TRAVELER]],[2]!Table1[TRAVELER],0)),L6228,#REF!)</f>
        <v>0</v>
      </c>
    </row>
    <row r="6229" spans="1:12" x14ac:dyDescent="0.25">
      <c r="A6229" s="77">
        <v>718952</v>
      </c>
      <c r="B6229" s="77">
        <v>11546449</v>
      </c>
      <c r="C6229" s="77">
        <v>198</v>
      </c>
      <c r="D6229" s="77"/>
      <c r="E6229" s="100">
        <v>740</v>
      </c>
      <c r="F6229" s="101">
        <v>62712</v>
      </c>
      <c r="G6229" s="102" t="s">
        <v>6107</v>
      </c>
      <c r="H6229" s="103">
        <v>46280</v>
      </c>
      <c r="I6229" s="104"/>
      <c r="J6229" s="77"/>
      <c r="K6229" s="77">
        <f ca="1">IF(ISERROR(MATCH([1]!WORKORDER[[#This Row],[TRAVELER]],[1]!Table1[TRAVELER],0)),K6229,"Shipped")</f>
        <v>0</v>
      </c>
      <c r="L6229" s="77">
        <f ca="1">+IF(ISERROR(MATCH([2]!WORKORDER[[#This Row],[TRAVELER]],[2]!Table1[TRAVELER],0)),L6229,#REF!)</f>
        <v>0</v>
      </c>
    </row>
    <row r="6230" spans="1:12" x14ac:dyDescent="0.25">
      <c r="A6230" s="77">
        <v>718953</v>
      </c>
      <c r="B6230" s="77">
        <v>11546449</v>
      </c>
      <c r="C6230" s="77">
        <v>889</v>
      </c>
      <c r="D6230" s="77"/>
      <c r="E6230" s="100">
        <v>654</v>
      </c>
      <c r="F6230" s="101">
        <v>55424</v>
      </c>
      <c r="G6230" s="102" t="s">
        <v>6107</v>
      </c>
      <c r="H6230" s="103">
        <v>46280</v>
      </c>
      <c r="I6230" s="104"/>
      <c r="J6230" s="77"/>
      <c r="K6230" s="77">
        <f ca="1">IF(ISERROR(MATCH([1]!WORKORDER[[#This Row],[TRAVELER]],[1]!Table1[TRAVELER],0)),K6230,"Shipped")</f>
        <v>0</v>
      </c>
      <c r="L6230" s="77">
        <f ca="1">+IF(ISERROR(MATCH([2]!WORKORDER[[#This Row],[TRAVELER]],[2]!Table1[TRAVELER],0)),L6230,#REF!)</f>
        <v>0</v>
      </c>
    </row>
    <row r="6231" spans="1:12" x14ac:dyDescent="0.25">
      <c r="A6231" s="77">
        <v>718954</v>
      </c>
      <c r="B6231" s="77">
        <v>11546449</v>
      </c>
      <c r="C6231" s="77">
        <v>760</v>
      </c>
      <c r="D6231" s="77"/>
      <c r="E6231" s="100">
        <v>1093</v>
      </c>
      <c r="F6231" s="101">
        <v>92627</v>
      </c>
      <c r="G6231" s="102" t="s">
        <v>6107</v>
      </c>
      <c r="H6231" s="103">
        <v>46280</v>
      </c>
      <c r="I6231" s="104"/>
      <c r="J6231" s="77"/>
      <c r="K6231" s="77">
        <f ca="1">IF(ISERROR(MATCH([1]!WORKORDER[[#This Row],[TRAVELER]],[1]!Table1[TRAVELER],0)),K6231,"Shipped")</f>
        <v>0</v>
      </c>
      <c r="L6231" s="77">
        <f ca="1">+IF(ISERROR(MATCH([2]!WORKORDER[[#This Row],[TRAVELER]],[2]!Table1[TRAVELER],0)),L6231,#REF!)</f>
        <v>0</v>
      </c>
    </row>
    <row r="6232" spans="1:12" x14ac:dyDescent="0.25">
      <c r="A6232" s="77">
        <v>718955</v>
      </c>
      <c r="B6232" s="77">
        <v>11546449</v>
      </c>
      <c r="C6232" s="77">
        <v>935</v>
      </c>
      <c r="D6232" s="77"/>
      <c r="E6232" s="100">
        <v>1070</v>
      </c>
      <c r="F6232" s="101">
        <v>90678</v>
      </c>
      <c r="G6232" s="102" t="s">
        <v>6107</v>
      </c>
      <c r="H6232" s="103">
        <v>46280</v>
      </c>
      <c r="I6232" s="104"/>
      <c r="J6232" s="77"/>
      <c r="K6232" s="77">
        <f ca="1">IF(ISERROR(MATCH([1]!WORKORDER[[#This Row],[TRAVELER]],[1]!Table1[TRAVELER],0)),K6232,"Shipped")</f>
        <v>0</v>
      </c>
      <c r="L6232" s="77">
        <f ca="1">+IF(ISERROR(MATCH([2]!WORKORDER[[#This Row],[TRAVELER]],[2]!Table1[TRAVELER],0)),L6232,#REF!)</f>
        <v>0</v>
      </c>
    </row>
    <row r="6233" spans="1:12" x14ac:dyDescent="0.25">
      <c r="A6233" s="77">
        <v>718814</v>
      </c>
      <c r="B6233" s="77" t="s">
        <v>6141</v>
      </c>
      <c r="C6233" s="77">
        <v>524</v>
      </c>
      <c r="D6233" s="77"/>
      <c r="E6233" s="100">
        <v>1020</v>
      </c>
      <c r="F6233" s="101">
        <v>4885</v>
      </c>
      <c r="G6233" s="102" t="s">
        <v>6142</v>
      </c>
      <c r="H6233" s="103">
        <v>46280</v>
      </c>
      <c r="I6233" s="104" t="s">
        <v>6143</v>
      </c>
      <c r="J6233" s="77"/>
      <c r="K6233" s="77">
        <f ca="1">IF(ISERROR(MATCH([1]!WORKORDER[[#This Row],[TRAVELER]],[1]!Table1[TRAVELER],0)),K6233,"Shipped")</f>
        <v>0</v>
      </c>
      <c r="L6233" s="77">
        <f ca="1">+IF(ISERROR(MATCH([2]!WORKORDER[[#This Row],[TRAVELER]],[2]!Table1[TRAVELER],0)),L6233,#REF!)</f>
        <v>0</v>
      </c>
    </row>
    <row r="6234" spans="1:12" x14ac:dyDescent="0.25">
      <c r="A6234" s="77">
        <v>718815</v>
      </c>
      <c r="B6234" s="77" t="s">
        <v>6141</v>
      </c>
      <c r="C6234" s="77">
        <v>1869</v>
      </c>
      <c r="D6234" s="77"/>
      <c r="E6234" s="100">
        <v>1186</v>
      </c>
      <c r="F6234" s="101">
        <v>5680</v>
      </c>
      <c r="G6234" s="102">
        <v>194080</v>
      </c>
      <c r="H6234" s="103">
        <v>46280</v>
      </c>
      <c r="I6234" s="104" t="s">
        <v>6144</v>
      </c>
      <c r="J6234" s="77"/>
      <c r="K6234" s="77">
        <f ca="1">IF(ISERROR(MATCH([1]!WORKORDER[[#This Row],[TRAVELER]],[1]!Table1[TRAVELER],0)),K6234,"Shipped")</f>
        <v>0</v>
      </c>
      <c r="L6234" s="77">
        <f ca="1">+IF(ISERROR(MATCH([2]!WORKORDER[[#This Row],[TRAVELER]],[2]!Table1[TRAVELER],0)),L6234,#REF!)</f>
        <v>0</v>
      </c>
    </row>
    <row r="6235" spans="1:12" x14ac:dyDescent="0.25">
      <c r="A6235" s="77">
        <v>718816</v>
      </c>
      <c r="B6235" s="77" t="s">
        <v>6141</v>
      </c>
      <c r="C6235" s="77">
        <v>1866</v>
      </c>
      <c r="D6235" s="77"/>
      <c r="E6235" s="100">
        <v>1197</v>
      </c>
      <c r="F6235" s="101">
        <v>5733</v>
      </c>
      <c r="G6235" s="102">
        <v>194080</v>
      </c>
      <c r="H6235" s="103">
        <v>46280</v>
      </c>
      <c r="I6235" s="104" t="s">
        <v>6145</v>
      </c>
      <c r="J6235" s="77"/>
      <c r="K6235" s="77">
        <f ca="1">IF(ISERROR(MATCH([1]!WORKORDER[[#This Row],[TRAVELER]],[1]!Table1[TRAVELER],0)),K6235,"Shipped")</f>
        <v>0</v>
      </c>
      <c r="L6235" s="77">
        <f ca="1">+IF(ISERROR(MATCH([2]!WORKORDER[[#This Row],[TRAVELER]],[2]!Table1[TRAVELER],0)),L6235,#REF!)</f>
        <v>0</v>
      </c>
    </row>
    <row r="6236" spans="1:12" x14ac:dyDescent="0.25">
      <c r="A6236" s="77">
        <v>718819</v>
      </c>
      <c r="B6236" s="77" t="s">
        <v>6141</v>
      </c>
      <c r="C6236" s="77">
        <v>1871</v>
      </c>
      <c r="D6236" s="77"/>
      <c r="E6236" s="100">
        <v>1160</v>
      </c>
      <c r="F6236" s="101">
        <v>5556</v>
      </c>
      <c r="G6236" s="102">
        <v>194080</v>
      </c>
      <c r="H6236" s="103">
        <v>46280</v>
      </c>
      <c r="I6236" s="104" t="s">
        <v>6146</v>
      </c>
      <c r="J6236" s="77"/>
      <c r="K6236" s="77">
        <f ca="1">IF(ISERROR(MATCH([1]!WORKORDER[[#This Row],[TRAVELER]],[1]!Table1[TRAVELER],0)),K6236,"Shipped")</f>
        <v>0</v>
      </c>
      <c r="L6236" s="77">
        <f ca="1">+IF(ISERROR(MATCH([2]!WORKORDER[[#This Row],[TRAVELER]],[2]!Table1[TRAVELER],0)),L6236,#REF!)</f>
        <v>0</v>
      </c>
    </row>
    <row r="6237" spans="1:12" x14ac:dyDescent="0.25">
      <c r="A6237" s="77">
        <v>718820</v>
      </c>
      <c r="B6237" s="77" t="s">
        <v>6141</v>
      </c>
      <c r="C6237" s="77">
        <v>1870</v>
      </c>
      <c r="D6237" s="77"/>
      <c r="E6237" s="100">
        <v>1174</v>
      </c>
      <c r="F6237" s="101">
        <v>5623</v>
      </c>
      <c r="G6237" s="102">
        <v>194080</v>
      </c>
      <c r="H6237" s="103">
        <v>46280</v>
      </c>
      <c r="I6237" s="104" t="s">
        <v>6147</v>
      </c>
      <c r="J6237" s="77"/>
      <c r="K6237" s="77">
        <f ca="1">IF(ISERROR(MATCH([1]!WORKORDER[[#This Row],[TRAVELER]],[1]!Table1[TRAVELER],0)),K6237,"Shipped")</f>
        <v>0</v>
      </c>
      <c r="L6237" s="77">
        <f ca="1">+IF(ISERROR(MATCH([2]!WORKORDER[[#This Row],[TRAVELER]],[2]!Table1[TRAVELER],0)),L6237,#REF!)</f>
        <v>0</v>
      </c>
    </row>
    <row r="6238" spans="1:12" x14ac:dyDescent="0.25">
      <c r="A6238" s="77">
        <v>718821</v>
      </c>
      <c r="B6238" s="77" t="s">
        <v>6141</v>
      </c>
      <c r="C6238" s="77">
        <v>1862</v>
      </c>
      <c r="D6238" s="77"/>
      <c r="E6238" s="100">
        <v>1182</v>
      </c>
      <c r="F6238" s="101">
        <v>5661</v>
      </c>
      <c r="G6238" s="102">
        <v>194080</v>
      </c>
      <c r="H6238" s="103">
        <v>46280</v>
      </c>
      <c r="I6238" s="104" t="s">
        <v>6148</v>
      </c>
      <c r="J6238" s="77"/>
      <c r="K6238" s="77">
        <f ca="1">IF(ISERROR(MATCH([1]!WORKORDER[[#This Row],[TRAVELER]],[1]!Table1[TRAVELER],0)),K6238,"Shipped")</f>
        <v>0</v>
      </c>
      <c r="L6238" s="77">
        <f ca="1">+IF(ISERROR(MATCH([2]!WORKORDER[[#This Row],[TRAVELER]],[2]!Table1[TRAVELER],0)),L6238,#REF!)</f>
        <v>0</v>
      </c>
    </row>
    <row r="6239" spans="1:12" x14ac:dyDescent="0.25">
      <c r="A6239" s="77">
        <v>718822</v>
      </c>
      <c r="B6239" s="77" t="s">
        <v>6141</v>
      </c>
      <c r="C6239" s="77">
        <v>1860</v>
      </c>
      <c r="D6239" s="77"/>
      <c r="E6239" s="100">
        <v>986</v>
      </c>
      <c r="F6239" s="101">
        <v>4722</v>
      </c>
      <c r="G6239" s="102">
        <v>194080</v>
      </c>
      <c r="H6239" s="103">
        <v>46280</v>
      </c>
      <c r="I6239" s="104" t="s">
        <v>6149</v>
      </c>
      <c r="J6239" s="77"/>
      <c r="K6239" s="77">
        <f ca="1">IF(ISERROR(MATCH([1]!WORKORDER[[#This Row],[TRAVELER]],[1]!Table1[TRAVELER],0)),K6239,"Shipped")</f>
        <v>0</v>
      </c>
      <c r="L6239" s="77">
        <f ca="1">+IF(ISERROR(MATCH([2]!WORKORDER[[#This Row],[TRAVELER]],[2]!Table1[TRAVELER],0)),L6239,#REF!)</f>
        <v>0</v>
      </c>
    </row>
    <row r="6240" spans="1:12" x14ac:dyDescent="0.25">
      <c r="A6240" s="77">
        <v>718867</v>
      </c>
      <c r="B6240" s="77" t="s">
        <v>6150</v>
      </c>
      <c r="C6240" s="77">
        <v>521</v>
      </c>
      <c r="D6240" s="77"/>
      <c r="E6240" s="100">
        <v>818</v>
      </c>
      <c r="F6240" s="101">
        <v>34083</v>
      </c>
      <c r="G6240" s="102">
        <v>194080</v>
      </c>
      <c r="H6240" s="103">
        <v>46280</v>
      </c>
      <c r="I6240" s="104" t="s">
        <v>6151</v>
      </c>
      <c r="J6240" s="77"/>
      <c r="K6240" s="77">
        <f ca="1">IF(ISERROR(MATCH([1]!WORKORDER[[#This Row],[TRAVELER]],[1]!Table1[TRAVELER],0)),K6240,"Shipped")</f>
        <v>0</v>
      </c>
      <c r="L6240" s="77">
        <f ca="1">+IF(ISERROR(MATCH([2]!WORKORDER[[#This Row],[TRAVELER]],[2]!Table1[TRAVELER],0)),L6240,#REF!)</f>
        <v>0</v>
      </c>
    </row>
    <row r="6241" spans="1:12" x14ac:dyDescent="0.25">
      <c r="A6241" s="77">
        <v>718868</v>
      </c>
      <c r="B6241" s="77" t="s">
        <v>6150</v>
      </c>
      <c r="C6241" s="77">
        <v>159</v>
      </c>
      <c r="D6241" s="77"/>
      <c r="E6241" s="100">
        <v>990</v>
      </c>
      <c r="F6241" s="101">
        <v>41250</v>
      </c>
      <c r="G6241" s="102">
        <v>194080</v>
      </c>
      <c r="H6241" s="103">
        <v>46280</v>
      </c>
      <c r="I6241" s="104" t="s">
        <v>6152</v>
      </c>
      <c r="J6241" s="77"/>
      <c r="K6241" s="77">
        <f ca="1">IF(ISERROR(MATCH([1]!WORKORDER[[#This Row],[TRAVELER]],[1]!Table1[TRAVELER],0)),K6241,"Shipped")</f>
        <v>0</v>
      </c>
      <c r="L6241" s="77">
        <f ca="1">+IF(ISERROR(MATCH([2]!WORKORDER[[#This Row],[TRAVELER]],[2]!Table1[TRAVELER],0)),L6241,#REF!)</f>
        <v>0</v>
      </c>
    </row>
    <row r="6242" spans="1:12" x14ac:dyDescent="0.25">
      <c r="A6242" s="77">
        <v>718869</v>
      </c>
      <c r="B6242" s="77">
        <v>22800396</v>
      </c>
      <c r="C6242" s="77">
        <v>926</v>
      </c>
      <c r="D6242" s="77"/>
      <c r="E6242" s="100">
        <v>849</v>
      </c>
      <c r="F6242" s="101">
        <v>38072</v>
      </c>
      <c r="G6242" s="102">
        <v>194080</v>
      </c>
      <c r="H6242" s="103">
        <v>46280</v>
      </c>
      <c r="I6242" s="104" t="s">
        <v>6153</v>
      </c>
      <c r="J6242" s="77"/>
      <c r="K6242" s="77">
        <f ca="1">IF(ISERROR(MATCH([1]!WORKORDER[[#This Row],[TRAVELER]],[1]!Table1[TRAVELER],0)),K6242,"Shipped")</f>
        <v>0</v>
      </c>
      <c r="L6242" s="77">
        <f ca="1">+IF(ISERROR(MATCH([2]!WORKORDER[[#This Row],[TRAVELER]],[2]!Table1[TRAVELER],0)),L6242,#REF!)</f>
        <v>0</v>
      </c>
    </row>
    <row r="6243" spans="1:12" x14ac:dyDescent="0.25">
      <c r="A6243" s="77">
        <v>718870</v>
      </c>
      <c r="B6243" s="77">
        <v>22800396</v>
      </c>
      <c r="C6243" s="77">
        <v>1810</v>
      </c>
      <c r="D6243" s="77"/>
      <c r="E6243" s="100">
        <v>642</v>
      </c>
      <c r="F6243" s="101">
        <v>28789</v>
      </c>
      <c r="G6243" s="102">
        <v>194080</v>
      </c>
      <c r="H6243" s="103">
        <v>46280</v>
      </c>
      <c r="I6243" s="104" t="s">
        <v>6154</v>
      </c>
      <c r="J6243" s="77"/>
      <c r="K6243" s="77">
        <f ca="1">IF(ISERROR(MATCH([1]!WORKORDER[[#This Row],[TRAVELER]],[1]!Table1[TRAVELER],0)),K6243,"Shipped")</f>
        <v>0</v>
      </c>
      <c r="L6243" s="77">
        <f ca="1">+IF(ISERROR(MATCH([2]!WORKORDER[[#This Row],[TRAVELER]],[2]!Table1[TRAVELER],0)),L6243,#REF!)</f>
        <v>0</v>
      </c>
    </row>
    <row r="6244" spans="1:12" x14ac:dyDescent="0.25">
      <c r="A6244" s="77">
        <v>718871</v>
      </c>
      <c r="B6244" s="77" t="s">
        <v>6155</v>
      </c>
      <c r="C6244" s="77">
        <v>549</v>
      </c>
      <c r="D6244" s="77"/>
      <c r="E6244" s="100">
        <v>459</v>
      </c>
      <c r="F6244" s="101">
        <v>18071</v>
      </c>
      <c r="G6244" s="102">
        <v>194080</v>
      </c>
      <c r="H6244" s="103">
        <v>46280</v>
      </c>
      <c r="I6244" s="104" t="s">
        <v>6156</v>
      </c>
      <c r="J6244" s="77"/>
      <c r="K6244" s="77">
        <f ca="1">IF(ISERROR(MATCH([1]!WORKORDER[[#This Row],[TRAVELER]],[1]!Table1[TRAVELER],0)),K6244,"Shipped")</f>
        <v>0</v>
      </c>
      <c r="L6244" s="77">
        <f ca="1">+IF(ISERROR(MATCH([2]!WORKORDER[[#This Row],[TRAVELER]],[2]!Table1[TRAVELER],0)),L6244,#REF!)</f>
        <v>0</v>
      </c>
    </row>
    <row r="6245" spans="1:12" x14ac:dyDescent="0.25">
      <c r="A6245" s="77">
        <v>718872</v>
      </c>
      <c r="B6245" s="77" t="s">
        <v>6155</v>
      </c>
      <c r="C6245" s="77">
        <v>799</v>
      </c>
      <c r="D6245" s="77"/>
      <c r="E6245" s="100">
        <v>729</v>
      </c>
      <c r="F6245" s="101">
        <v>28701</v>
      </c>
      <c r="G6245" s="102">
        <v>194080</v>
      </c>
      <c r="H6245" s="103">
        <v>46280</v>
      </c>
      <c r="I6245" s="104" t="s">
        <v>6157</v>
      </c>
      <c r="J6245" s="77"/>
      <c r="K6245" s="77">
        <f ca="1">IF(ISERROR(MATCH([1]!WORKORDER[[#This Row],[TRAVELER]],[1]!Table1[TRAVELER],0)),K6245,"Shipped")</f>
        <v>0</v>
      </c>
      <c r="L6245" s="77">
        <f ca="1">+IF(ISERROR(MATCH([2]!WORKORDER[[#This Row],[TRAVELER]],[2]!Table1[TRAVELER],0)),L6245,#REF!)</f>
        <v>0</v>
      </c>
    </row>
    <row r="6246" spans="1:12" x14ac:dyDescent="0.25">
      <c r="A6246" s="77">
        <v>719016</v>
      </c>
      <c r="B6246" s="77" t="s">
        <v>5803</v>
      </c>
      <c r="C6246" s="77">
        <v>282</v>
      </c>
      <c r="D6246" s="77"/>
      <c r="E6246" s="100">
        <v>1125</v>
      </c>
      <c r="F6246" s="101">
        <v>65000</v>
      </c>
      <c r="G6246" s="102">
        <v>194080</v>
      </c>
      <c r="H6246" s="103">
        <v>46280</v>
      </c>
      <c r="I6246" s="104" t="s">
        <v>6158</v>
      </c>
      <c r="J6246" s="77"/>
      <c r="K6246" s="77">
        <f ca="1">IF(ISERROR(MATCH([1]!WORKORDER[[#This Row],[TRAVELER]],[1]!Table1[TRAVELER],0)),K6246,"Shipped")</f>
        <v>0</v>
      </c>
      <c r="L6246" s="77">
        <f ca="1">+IF(ISERROR(MATCH([2]!WORKORDER[[#This Row],[TRAVELER]],[2]!Table1[TRAVELER],0)),L6246,#REF!)</f>
        <v>0</v>
      </c>
    </row>
    <row r="6247" spans="1:12" x14ac:dyDescent="0.25">
      <c r="A6247" s="77">
        <v>719043</v>
      </c>
      <c r="B6247" s="77" t="s">
        <v>936</v>
      </c>
      <c r="C6247" s="77">
        <v>217</v>
      </c>
      <c r="D6247" s="77"/>
      <c r="E6247" s="100">
        <v>949</v>
      </c>
      <c r="F6247" s="101">
        <v>50479</v>
      </c>
      <c r="G6247" s="102">
        <v>194080</v>
      </c>
      <c r="H6247" s="103">
        <v>46280</v>
      </c>
      <c r="I6247" s="104" t="s">
        <v>6159</v>
      </c>
      <c r="J6247" s="77"/>
      <c r="K6247" s="77">
        <f ca="1">IF(ISERROR(MATCH([1]!WORKORDER[[#This Row],[TRAVELER]],[1]!Table1[TRAVELER],0)),K6247,"Shipped")</f>
        <v>0</v>
      </c>
      <c r="L6247" s="77">
        <f ca="1">+IF(ISERROR(MATCH([2]!WORKORDER[[#This Row],[TRAVELER]],[2]!Table1[TRAVELER],0)),L6247,#REF!)</f>
        <v>0</v>
      </c>
    </row>
    <row r="6248" spans="1:12" x14ac:dyDescent="0.25">
      <c r="A6248" s="77">
        <v>719044</v>
      </c>
      <c r="B6248" s="77" t="s">
        <v>936</v>
      </c>
      <c r="C6248" s="77">
        <v>564</v>
      </c>
      <c r="D6248" s="77"/>
      <c r="E6248" s="100">
        <v>758</v>
      </c>
      <c r="F6248" s="101">
        <v>40319</v>
      </c>
      <c r="G6248" s="102">
        <v>194080</v>
      </c>
      <c r="H6248" s="103">
        <v>46280</v>
      </c>
      <c r="I6248" s="104" t="s">
        <v>6160</v>
      </c>
      <c r="J6248" s="77"/>
      <c r="K6248" s="77">
        <f ca="1">IF(ISERROR(MATCH([1]!WORKORDER[[#This Row],[TRAVELER]],[1]!Table1[TRAVELER],0)),K6248,"Shipped")</f>
        <v>0</v>
      </c>
      <c r="L6248" s="77">
        <f ca="1">+IF(ISERROR(MATCH([2]!WORKORDER[[#This Row],[TRAVELER]],[2]!Table1[TRAVELER],0)),L6248,#REF!)</f>
        <v>0</v>
      </c>
    </row>
    <row r="6249" spans="1:12" x14ac:dyDescent="0.25">
      <c r="A6249" s="77">
        <v>717579</v>
      </c>
      <c r="B6249" s="77" t="s">
        <v>6161</v>
      </c>
      <c r="C6249" s="77">
        <v>394</v>
      </c>
      <c r="D6249" s="77"/>
      <c r="E6249" s="100">
        <v>826</v>
      </c>
      <c r="F6249" s="101">
        <v>14491</v>
      </c>
      <c r="G6249" s="102">
        <v>194080</v>
      </c>
      <c r="H6249" s="103">
        <v>46280</v>
      </c>
      <c r="I6249" s="104" t="s">
        <v>6162</v>
      </c>
      <c r="J6249" s="77"/>
      <c r="K6249" s="77">
        <f ca="1">IF(ISERROR(MATCH([1]!WORKORDER[[#This Row],[TRAVELER]],[1]!Table1[TRAVELER],0)),K6249,"Shipped")</f>
        <v>0</v>
      </c>
      <c r="L6249" s="77">
        <f ca="1">+IF(ISERROR(MATCH([2]!WORKORDER[[#This Row],[TRAVELER]],[2]!Table1[TRAVELER],0)),L6249,#REF!)</f>
        <v>0</v>
      </c>
    </row>
    <row r="6250" spans="1:12" x14ac:dyDescent="0.25">
      <c r="A6250" s="77">
        <v>717580</v>
      </c>
      <c r="B6250" s="77" t="s">
        <v>6161</v>
      </c>
      <c r="C6250" s="77">
        <v>82</v>
      </c>
      <c r="D6250" s="77"/>
      <c r="E6250" s="100">
        <v>564</v>
      </c>
      <c r="F6250" s="101">
        <v>9895</v>
      </c>
      <c r="G6250" s="102">
        <v>194080</v>
      </c>
      <c r="H6250" s="103">
        <v>46280</v>
      </c>
      <c r="I6250" s="104" t="s">
        <v>6163</v>
      </c>
      <c r="J6250" s="77"/>
      <c r="K6250" s="77">
        <f ca="1">IF(ISERROR(MATCH([1]!WORKORDER[[#This Row],[TRAVELER]],[1]!Table1[TRAVELER],0)),K6250,"Shipped")</f>
        <v>0</v>
      </c>
      <c r="L6250" s="77">
        <f ca="1">+IF(ISERROR(MATCH([2]!WORKORDER[[#This Row],[TRAVELER]],[2]!Table1[TRAVELER],0)),L6250,#REF!)</f>
        <v>0</v>
      </c>
    </row>
    <row r="6251" spans="1:12" x14ac:dyDescent="0.25">
      <c r="A6251" s="77">
        <v>717832</v>
      </c>
      <c r="B6251" s="77" t="s">
        <v>6141</v>
      </c>
      <c r="C6251" s="77">
        <v>1533</v>
      </c>
      <c r="D6251" s="77"/>
      <c r="E6251" s="100">
        <v>980</v>
      </c>
      <c r="F6251" s="101">
        <v>4693</v>
      </c>
      <c r="G6251" s="102">
        <v>194080</v>
      </c>
      <c r="H6251" s="103">
        <v>46280</v>
      </c>
      <c r="I6251" s="104" t="s">
        <v>6164</v>
      </c>
      <c r="J6251" s="77"/>
      <c r="K6251" s="77">
        <f ca="1">IF(ISERROR(MATCH([1]!WORKORDER[[#This Row],[TRAVELER]],[1]!Table1[TRAVELER],0)),K6251,"Shipped")</f>
        <v>0</v>
      </c>
      <c r="L6251" s="77">
        <f ca="1">+IF(ISERROR(MATCH([2]!WORKORDER[[#This Row],[TRAVELER]],[2]!Table1[TRAVELER],0)),L6251,#REF!)</f>
        <v>0</v>
      </c>
    </row>
    <row r="6252" spans="1:12" x14ac:dyDescent="0.25">
      <c r="A6252" s="77">
        <v>717836</v>
      </c>
      <c r="B6252" s="77" t="s">
        <v>6165</v>
      </c>
      <c r="C6252" s="77">
        <v>870</v>
      </c>
      <c r="D6252" s="77"/>
      <c r="E6252" s="100">
        <v>1008</v>
      </c>
      <c r="F6252" s="101">
        <v>114545</v>
      </c>
      <c r="G6252" s="102">
        <v>194080</v>
      </c>
      <c r="H6252" s="103">
        <v>46280</v>
      </c>
      <c r="I6252" s="104" t="s">
        <v>6166</v>
      </c>
      <c r="J6252" s="77"/>
      <c r="K6252" s="77">
        <f ca="1">IF(ISERROR(MATCH([1]!WORKORDER[[#This Row],[TRAVELER]],[1]!Table1[TRAVELER],0)),K6252,"Shipped")</f>
        <v>0</v>
      </c>
      <c r="L6252" s="77">
        <f ca="1">+IF(ISERROR(MATCH([2]!WORKORDER[[#This Row],[TRAVELER]],[2]!Table1[TRAVELER],0)),L6252,#REF!)</f>
        <v>0</v>
      </c>
    </row>
    <row r="6253" spans="1:12" x14ac:dyDescent="0.25">
      <c r="A6253" s="77">
        <v>717837</v>
      </c>
      <c r="B6253" s="77" t="s">
        <v>6165</v>
      </c>
      <c r="C6253" s="77">
        <v>1378</v>
      </c>
      <c r="D6253" s="77"/>
      <c r="E6253" s="100">
        <v>1096</v>
      </c>
      <c r="F6253" s="101">
        <v>124545</v>
      </c>
      <c r="G6253" s="102">
        <v>194080</v>
      </c>
      <c r="H6253" s="103">
        <v>46280</v>
      </c>
      <c r="I6253" s="104" t="s">
        <v>6167</v>
      </c>
      <c r="J6253" s="77"/>
      <c r="K6253" s="77">
        <f ca="1">IF(ISERROR(MATCH([1]!WORKORDER[[#This Row],[TRAVELER]],[1]!Table1[TRAVELER],0)),K6253,"Shipped")</f>
        <v>0</v>
      </c>
      <c r="L6253" s="77">
        <f ca="1">+IF(ISERROR(MATCH([2]!WORKORDER[[#This Row],[TRAVELER]],[2]!Table1[TRAVELER],0)),L6253,#REF!)</f>
        <v>0</v>
      </c>
    </row>
    <row r="6254" spans="1:12" x14ac:dyDescent="0.25">
      <c r="A6254" s="77">
        <v>717838</v>
      </c>
      <c r="B6254" s="77" t="s">
        <v>6165</v>
      </c>
      <c r="C6254" s="77">
        <v>12</v>
      </c>
      <c r="D6254" s="77"/>
      <c r="E6254" s="100">
        <v>1086</v>
      </c>
      <c r="F6254" s="101">
        <v>123409</v>
      </c>
      <c r="G6254" s="102">
        <v>194080</v>
      </c>
      <c r="H6254" s="103">
        <v>46280</v>
      </c>
      <c r="I6254" s="104" t="s">
        <v>6168</v>
      </c>
      <c r="J6254" s="77"/>
      <c r="K6254" s="77">
        <f ca="1">IF(ISERROR(MATCH([1]!WORKORDER[[#This Row],[TRAVELER]],[1]!Table1[TRAVELER],0)),K6254,"Shipped")</f>
        <v>0</v>
      </c>
      <c r="L6254" s="77">
        <f ca="1">+IF(ISERROR(MATCH([2]!WORKORDER[[#This Row],[TRAVELER]],[2]!Table1[TRAVELER],0)),L6254,#REF!)</f>
        <v>0</v>
      </c>
    </row>
    <row r="6255" spans="1:12" x14ac:dyDescent="0.25">
      <c r="A6255" s="77">
        <v>718880</v>
      </c>
      <c r="B6255" s="77" t="s">
        <v>6169</v>
      </c>
      <c r="C6255" s="77">
        <v>1031</v>
      </c>
      <c r="D6255" s="77"/>
      <c r="E6255" s="100">
        <v>155</v>
      </c>
      <c r="F6255" s="101">
        <v>6114</v>
      </c>
      <c r="G6255" s="102">
        <v>194080</v>
      </c>
      <c r="H6255" s="103">
        <v>46280</v>
      </c>
      <c r="I6255" s="104" t="s">
        <v>6168</v>
      </c>
      <c r="J6255" s="77"/>
      <c r="K6255" s="77">
        <f ca="1">IF(ISERROR(MATCH([1]!WORKORDER[[#This Row],[TRAVELER]],[1]!Table1[TRAVELER],0)),K6255,"Shipped")</f>
        <v>0</v>
      </c>
      <c r="L6255" s="77">
        <f ca="1">+IF(ISERROR(MATCH([2]!WORKORDER[[#This Row],[TRAVELER]],[2]!Table1[TRAVELER],0)),L6255,#REF!)</f>
        <v>0</v>
      </c>
    </row>
    <row r="6256" spans="1:12" x14ac:dyDescent="0.25">
      <c r="A6256" s="77">
        <v>718329</v>
      </c>
      <c r="B6256" s="77" t="s">
        <v>5803</v>
      </c>
      <c r="C6256" s="77">
        <v>849</v>
      </c>
      <c r="D6256" s="77"/>
      <c r="E6256" s="100">
        <v>1310</v>
      </c>
      <c r="F6256" s="101">
        <v>75723</v>
      </c>
      <c r="G6256" s="102">
        <v>194080</v>
      </c>
      <c r="H6256" s="103">
        <v>46280</v>
      </c>
      <c r="I6256" s="104" t="s">
        <v>6170</v>
      </c>
      <c r="J6256" s="77"/>
      <c r="K6256" s="77">
        <f ca="1">IF(ISERROR(MATCH([1]!WORKORDER[[#This Row],[TRAVELER]],[1]!Table1[TRAVELER],0)),K6256,"Shipped")</f>
        <v>0</v>
      </c>
      <c r="L6256" s="77">
        <f ca="1">+IF(ISERROR(MATCH([2]!WORKORDER[[#This Row],[TRAVELER]],[2]!Table1[TRAVELER],0)),L6256,#REF!)</f>
        <v>0</v>
      </c>
    </row>
    <row r="6257" spans="1:12" x14ac:dyDescent="0.25">
      <c r="A6257" s="77">
        <v>718575</v>
      </c>
      <c r="B6257" s="77" t="s">
        <v>936</v>
      </c>
      <c r="C6257" s="77">
        <v>1067</v>
      </c>
      <c r="D6257" s="77"/>
      <c r="E6257" s="100">
        <v>1028</v>
      </c>
      <c r="F6257" s="101">
        <v>54681</v>
      </c>
      <c r="G6257" s="102">
        <v>194080</v>
      </c>
      <c r="H6257" s="103">
        <v>46280</v>
      </c>
      <c r="I6257" s="104" t="s">
        <v>6171</v>
      </c>
      <c r="J6257" s="77"/>
      <c r="K6257" s="77">
        <f ca="1">IF(ISERROR(MATCH([1]!WORKORDER[[#This Row],[TRAVELER]],[1]!Table1[TRAVELER],0)),K6257,"Shipped")</f>
        <v>0</v>
      </c>
      <c r="L6257" s="77">
        <f ca="1">+IF(ISERROR(MATCH([2]!WORKORDER[[#This Row],[TRAVELER]],[2]!Table1[TRAVELER],0)),L6257,#REF!)</f>
        <v>0</v>
      </c>
    </row>
    <row r="6258" spans="1:12" x14ac:dyDescent="0.25">
      <c r="A6258" s="77">
        <v>718576</v>
      </c>
      <c r="B6258" s="77" t="s">
        <v>936</v>
      </c>
      <c r="C6258" s="77">
        <v>484</v>
      </c>
      <c r="D6258" s="77"/>
      <c r="E6258" s="100">
        <v>1044</v>
      </c>
      <c r="F6258" s="101">
        <v>55532</v>
      </c>
      <c r="G6258" s="102">
        <v>194080</v>
      </c>
      <c r="H6258" s="103">
        <v>46280</v>
      </c>
      <c r="I6258" s="104" t="s">
        <v>6172</v>
      </c>
      <c r="J6258" s="77"/>
      <c r="K6258" s="77">
        <f ca="1">IF(ISERROR(MATCH([1]!WORKORDER[[#This Row],[TRAVELER]],[1]!Table1[TRAVELER],0)),K6258,"Shipped")</f>
        <v>0</v>
      </c>
      <c r="L6258" s="77">
        <f ca="1">+IF(ISERROR(MATCH([2]!WORKORDER[[#This Row],[TRAVELER]],[2]!Table1[TRAVELER],0)),L6258,#REF!)</f>
        <v>0</v>
      </c>
    </row>
    <row r="6259" spans="1:12" x14ac:dyDescent="0.25">
      <c r="A6259" s="77">
        <v>718615</v>
      </c>
      <c r="B6259" s="77" t="s">
        <v>6173</v>
      </c>
      <c r="C6259" s="77">
        <v>983</v>
      </c>
      <c r="D6259" s="77"/>
      <c r="E6259" s="100">
        <v>1011</v>
      </c>
      <c r="F6259" s="101">
        <v>85678</v>
      </c>
      <c r="G6259" s="102">
        <v>194080</v>
      </c>
      <c r="H6259" s="103">
        <v>46280</v>
      </c>
      <c r="I6259" s="104" t="s">
        <v>6174</v>
      </c>
      <c r="J6259" s="77"/>
      <c r="K6259" s="77">
        <f ca="1">IF(ISERROR(MATCH([1]!WORKORDER[[#This Row],[TRAVELER]],[1]!Table1[TRAVELER],0)),K6259,"Shipped")</f>
        <v>0</v>
      </c>
      <c r="L6259" s="77">
        <f ca="1">+IF(ISERROR(MATCH([2]!WORKORDER[[#This Row],[TRAVELER]],[2]!Table1[TRAVELER],0)),L6259,#REF!)</f>
        <v>0</v>
      </c>
    </row>
    <row r="6260" spans="1:12" x14ac:dyDescent="0.25">
      <c r="A6260" s="77">
        <v>718719</v>
      </c>
      <c r="B6260" s="77" t="s">
        <v>6175</v>
      </c>
      <c r="C6260" s="77">
        <v>1771</v>
      </c>
      <c r="D6260" s="77"/>
      <c r="E6260" s="100">
        <v>1169</v>
      </c>
      <c r="F6260" s="101">
        <v>75909</v>
      </c>
      <c r="G6260" s="102">
        <v>194080</v>
      </c>
      <c r="H6260" s="103">
        <v>46280</v>
      </c>
      <c r="I6260" s="104" t="s">
        <v>6176</v>
      </c>
      <c r="J6260" s="77"/>
      <c r="K6260" s="77">
        <f ca="1">IF(ISERROR(MATCH([1]!WORKORDER[[#This Row],[TRAVELER]],[1]!Table1[TRAVELER],0)),K6260,"Shipped")</f>
        <v>0</v>
      </c>
      <c r="L6260" s="77">
        <f ca="1">+IF(ISERROR(MATCH([2]!WORKORDER[[#This Row],[TRAVELER]],[2]!Table1[TRAVELER],0)),L6260,#REF!)</f>
        <v>0</v>
      </c>
    </row>
    <row r="6261" spans="1:12" x14ac:dyDescent="0.25">
      <c r="A6261" s="77">
        <v>718720</v>
      </c>
      <c r="B6261" s="77" t="s">
        <v>6175</v>
      </c>
      <c r="C6261" s="77">
        <v>1501</v>
      </c>
      <c r="D6261" s="77"/>
      <c r="E6261" s="100">
        <v>1233</v>
      </c>
      <c r="F6261" s="101">
        <v>80065</v>
      </c>
      <c r="G6261" s="102">
        <v>194080</v>
      </c>
      <c r="H6261" s="103">
        <v>46280</v>
      </c>
      <c r="I6261" s="104" t="s">
        <v>6177</v>
      </c>
      <c r="J6261" s="77"/>
      <c r="K6261" s="77">
        <f ca="1">IF(ISERROR(MATCH([1]!WORKORDER[[#This Row],[TRAVELER]],[1]!Table1[TRAVELER],0)),K6261,"Shipped")</f>
        <v>0</v>
      </c>
      <c r="L6261" s="77">
        <f ca="1">+IF(ISERROR(MATCH([2]!WORKORDER[[#This Row],[TRAVELER]],[2]!Table1[TRAVELER],0)),L6261,#REF!)</f>
        <v>0</v>
      </c>
    </row>
    <row r="6262" spans="1:12" x14ac:dyDescent="0.25">
      <c r="A6262" s="77">
        <v>718721</v>
      </c>
      <c r="B6262" s="77">
        <v>11546593</v>
      </c>
      <c r="C6262" s="77">
        <v>785</v>
      </c>
      <c r="D6262" s="77"/>
      <c r="E6262" s="100">
        <v>1062</v>
      </c>
      <c r="F6262" s="101">
        <v>22264</v>
      </c>
      <c r="G6262" s="102">
        <v>194080</v>
      </c>
      <c r="H6262" s="103">
        <v>46280</v>
      </c>
      <c r="I6262" s="104" t="s">
        <v>6178</v>
      </c>
      <c r="J6262" s="77"/>
      <c r="K6262" s="77">
        <f ca="1">IF(ISERROR(MATCH([1]!WORKORDER[[#This Row],[TRAVELER]],[1]!Table1[TRAVELER],0)),K6262,"Shipped")</f>
        <v>0</v>
      </c>
      <c r="L6262" s="77">
        <f ca="1">+IF(ISERROR(MATCH([2]!WORKORDER[[#This Row],[TRAVELER]],[2]!Table1[TRAVELER],0)),L6262,#REF!)</f>
        <v>0</v>
      </c>
    </row>
    <row r="6263" spans="1:12" x14ac:dyDescent="0.25">
      <c r="A6263" s="77">
        <v>718722</v>
      </c>
      <c r="B6263" s="77">
        <v>11546593</v>
      </c>
      <c r="C6263" s="77">
        <v>1720</v>
      </c>
      <c r="D6263" s="77"/>
      <c r="E6263" s="100">
        <v>1090</v>
      </c>
      <c r="F6263" s="101">
        <v>22851</v>
      </c>
      <c r="G6263" s="102">
        <v>194080</v>
      </c>
      <c r="H6263" s="103">
        <v>46280</v>
      </c>
      <c r="I6263" s="104" t="s">
        <v>6179</v>
      </c>
      <c r="J6263" s="77"/>
      <c r="K6263" s="77">
        <f ca="1">IF(ISERROR(MATCH([1]!WORKORDER[[#This Row],[TRAVELER]],[1]!Table1[TRAVELER],0)),K6263,"Shipped")</f>
        <v>0</v>
      </c>
      <c r="L6263" s="77">
        <f ca="1">+IF(ISERROR(MATCH([2]!WORKORDER[[#This Row],[TRAVELER]],[2]!Table1[TRAVELER],0)),L6263,#REF!)</f>
        <v>0</v>
      </c>
    </row>
    <row r="6264" spans="1:12" x14ac:dyDescent="0.25">
      <c r="A6264" s="77">
        <v>718813</v>
      </c>
      <c r="B6264" s="77" t="s">
        <v>6141</v>
      </c>
      <c r="C6264" s="77">
        <v>1867</v>
      </c>
      <c r="D6264" s="77"/>
      <c r="E6264" s="100">
        <v>1243</v>
      </c>
      <c r="F6264" s="101">
        <v>5953</v>
      </c>
      <c r="G6264" s="102">
        <v>194080</v>
      </c>
      <c r="H6264" s="103">
        <v>46280</v>
      </c>
      <c r="I6264" s="104" t="s">
        <v>6180</v>
      </c>
      <c r="J6264" s="77"/>
      <c r="K6264" s="77">
        <f ca="1">IF(ISERROR(MATCH([1]!WORKORDER[[#This Row],[TRAVELER]],[1]!Table1[TRAVELER],0)),K6264,"Shipped")</f>
        <v>0</v>
      </c>
      <c r="L6264" s="77">
        <f ca="1">+IF(ISERROR(MATCH([2]!WORKORDER[[#This Row],[TRAVELER]],[2]!Table1[TRAVELER],0)),L6264,#REF!)</f>
        <v>0</v>
      </c>
    </row>
    <row r="6265" spans="1:12" x14ac:dyDescent="0.25">
      <c r="A6265" s="77">
        <v>719316</v>
      </c>
      <c r="B6265" s="77" t="s">
        <v>6181</v>
      </c>
      <c r="C6265" s="77" t="s">
        <v>922</v>
      </c>
      <c r="D6265" s="77"/>
      <c r="E6265" s="100">
        <v>834</v>
      </c>
      <c r="F6265" s="101">
        <v>30000</v>
      </c>
      <c r="G6265" s="102">
        <v>194080</v>
      </c>
      <c r="H6265" s="103">
        <v>46280</v>
      </c>
      <c r="I6265" s="104" t="s">
        <v>6182</v>
      </c>
      <c r="J6265" s="77"/>
      <c r="K6265" s="77">
        <f ca="1">IF(ISERROR(MATCH([1]!WORKORDER[[#This Row],[TRAVELER]],[1]!Table1[TRAVELER],0)),K6265,"Shipped")</f>
        <v>0</v>
      </c>
      <c r="L6265" s="77">
        <f ca="1">+IF(ISERROR(MATCH([2]!WORKORDER[[#This Row],[TRAVELER]],[2]!Table1[TRAVELER],0)),L6265,#REF!)</f>
        <v>0</v>
      </c>
    </row>
    <row r="6266" spans="1:12" x14ac:dyDescent="0.25">
      <c r="A6266" s="77">
        <v>719318</v>
      </c>
      <c r="B6266" s="77" t="s">
        <v>6181</v>
      </c>
      <c r="C6266" s="77" t="s">
        <v>922</v>
      </c>
      <c r="D6266" s="77"/>
      <c r="E6266" s="100">
        <v>1112</v>
      </c>
      <c r="F6266" s="101">
        <v>40000</v>
      </c>
      <c r="G6266" s="102">
        <v>194080</v>
      </c>
      <c r="H6266" s="103">
        <v>46280</v>
      </c>
      <c r="I6266" s="104" t="s">
        <v>6183</v>
      </c>
      <c r="J6266" s="77"/>
      <c r="K6266" s="77">
        <f ca="1">IF(ISERROR(MATCH([1]!WORKORDER[[#This Row],[TRAVELER]],[1]!Table1[TRAVELER],0)),K6266,"Shipped")</f>
        <v>0</v>
      </c>
      <c r="L6266" s="77">
        <f ca="1">+IF(ISERROR(MATCH([2]!WORKORDER[[#This Row],[TRAVELER]],[2]!Table1[TRAVELER],0)),L6266,#REF!)</f>
        <v>0</v>
      </c>
    </row>
    <row r="6267" spans="1:12" x14ac:dyDescent="0.25">
      <c r="A6267" s="77">
        <v>719320</v>
      </c>
      <c r="B6267" s="77" t="s">
        <v>6181</v>
      </c>
      <c r="C6267" s="77" t="s">
        <v>922</v>
      </c>
      <c r="D6267" s="77"/>
      <c r="E6267" s="100">
        <v>1946</v>
      </c>
      <c r="F6267" s="101">
        <v>70000</v>
      </c>
      <c r="G6267" s="102">
        <v>194080</v>
      </c>
      <c r="H6267" s="103">
        <v>46280</v>
      </c>
      <c r="I6267" s="104" t="s">
        <v>6184</v>
      </c>
      <c r="J6267" s="77"/>
      <c r="K6267" s="77">
        <f ca="1">IF(ISERROR(MATCH([1]!WORKORDER[[#This Row],[TRAVELER]],[1]!Table1[TRAVELER],0)),K6267,"Shipped")</f>
        <v>0</v>
      </c>
      <c r="L6267" s="77">
        <f ca="1">+IF(ISERROR(MATCH([2]!WORKORDER[[#This Row],[TRAVELER]],[2]!Table1[TRAVELER],0)),L6267,#REF!)</f>
        <v>0</v>
      </c>
    </row>
    <row r="6268" spans="1:12" x14ac:dyDescent="0.25">
      <c r="A6268" s="77">
        <v>719322</v>
      </c>
      <c r="B6268" s="77" t="s">
        <v>6185</v>
      </c>
      <c r="C6268" s="77" t="s">
        <v>922</v>
      </c>
      <c r="D6268" s="77"/>
      <c r="E6268" s="100">
        <v>1694</v>
      </c>
      <c r="F6268" s="101">
        <v>35000</v>
      </c>
      <c r="G6268" s="102">
        <v>194080</v>
      </c>
      <c r="H6268" s="103">
        <v>46280</v>
      </c>
      <c r="I6268" s="104" t="s">
        <v>6186</v>
      </c>
      <c r="J6268" s="77"/>
      <c r="K6268" s="77">
        <f ca="1">IF(ISERROR(MATCH([1]!WORKORDER[[#This Row],[TRAVELER]],[1]!Table1[TRAVELER],0)),K6268,"Shipped")</f>
        <v>0</v>
      </c>
      <c r="L6268" s="77">
        <f ca="1">+IF(ISERROR(MATCH([2]!WORKORDER[[#This Row],[TRAVELER]],[2]!Table1[TRAVELER],0)),L6268,#REF!)</f>
        <v>0</v>
      </c>
    </row>
    <row r="6269" spans="1:12" x14ac:dyDescent="0.25">
      <c r="A6269" s="77">
        <v>718079</v>
      </c>
      <c r="B6269" s="77" t="s">
        <v>4910</v>
      </c>
      <c r="C6269" s="77">
        <v>91</v>
      </c>
      <c r="D6269" s="77"/>
      <c r="E6269" s="100">
        <v>1097</v>
      </c>
      <c r="F6269" s="101">
        <v>23591</v>
      </c>
      <c r="G6269" s="102">
        <v>194081</v>
      </c>
      <c r="H6269" s="103">
        <v>46281</v>
      </c>
      <c r="I6269" s="104"/>
      <c r="J6269" s="77"/>
      <c r="K6269" s="77">
        <f ca="1">IF(ISERROR(MATCH([1]!WORKORDER[[#This Row],[TRAVELER]],[1]!Table1[TRAVELER],0)),K6269,"Shipped")</f>
        <v>0</v>
      </c>
      <c r="L6269" s="77">
        <f ca="1">+IF(ISERROR(MATCH([2]!WORKORDER[[#This Row],[TRAVELER]],[2]!Table1[TRAVELER],0)),L6269,#REF!)</f>
        <v>0</v>
      </c>
    </row>
    <row r="6270" spans="1:12" x14ac:dyDescent="0.25">
      <c r="A6270" s="77">
        <v>718080</v>
      </c>
      <c r="B6270" s="77" t="s">
        <v>4910</v>
      </c>
      <c r="C6270" s="77">
        <v>1592</v>
      </c>
      <c r="D6270" s="77"/>
      <c r="E6270" s="100">
        <v>1218</v>
      </c>
      <c r="F6270" s="101">
        <v>26194</v>
      </c>
      <c r="G6270" s="102">
        <v>194081</v>
      </c>
      <c r="H6270" s="103">
        <v>46281</v>
      </c>
      <c r="I6270" s="104"/>
      <c r="J6270" s="77"/>
      <c r="K6270" s="77">
        <f ca="1">IF(ISERROR(MATCH([1]!WORKORDER[[#This Row],[TRAVELER]],[1]!Table1[TRAVELER],0)),K6270,"Shipped")</f>
        <v>0</v>
      </c>
      <c r="L6270" s="77">
        <f ca="1">+IF(ISERROR(MATCH([2]!WORKORDER[[#This Row],[TRAVELER]],[2]!Table1[TRAVELER],0)),L6270,#REF!)</f>
        <v>0</v>
      </c>
    </row>
    <row r="6271" spans="1:12" x14ac:dyDescent="0.25">
      <c r="A6271" s="77">
        <v>718081</v>
      </c>
      <c r="B6271" s="77" t="s">
        <v>4910</v>
      </c>
      <c r="C6271" s="77">
        <v>648</v>
      </c>
      <c r="D6271" s="77"/>
      <c r="E6271" s="100">
        <v>1101</v>
      </c>
      <c r="F6271" s="101">
        <v>23677</v>
      </c>
      <c r="G6271" s="102">
        <v>194081</v>
      </c>
      <c r="H6271" s="103">
        <v>46281</v>
      </c>
      <c r="I6271" s="104"/>
      <c r="J6271" s="77"/>
      <c r="K6271" s="77">
        <f ca="1">IF(ISERROR(MATCH([1]!WORKORDER[[#This Row],[TRAVELER]],[1]!Table1[TRAVELER],0)),K6271,"Shipped")</f>
        <v>0</v>
      </c>
      <c r="L6271" s="77">
        <f ca="1">+IF(ISERROR(MATCH([2]!WORKORDER[[#This Row],[TRAVELER]],[2]!Table1[TRAVELER],0)),L6271,#REF!)</f>
        <v>0</v>
      </c>
    </row>
    <row r="6272" spans="1:12" x14ac:dyDescent="0.25">
      <c r="A6272" s="77">
        <v>718082</v>
      </c>
      <c r="B6272" s="77" t="s">
        <v>4910</v>
      </c>
      <c r="C6272" s="77">
        <v>73</v>
      </c>
      <c r="D6272" s="77"/>
      <c r="E6272" s="100">
        <v>1201</v>
      </c>
      <c r="F6272" s="101">
        <v>25828</v>
      </c>
      <c r="G6272" s="102">
        <v>194081</v>
      </c>
      <c r="H6272" s="103">
        <v>46281</v>
      </c>
      <c r="I6272" s="104"/>
      <c r="J6272" s="77"/>
      <c r="K6272" s="77">
        <f ca="1">IF(ISERROR(MATCH([1]!WORKORDER[[#This Row],[TRAVELER]],[1]!Table1[TRAVELER],0)),K6272,"Shipped")</f>
        <v>0</v>
      </c>
      <c r="L6272" s="77">
        <f ca="1">+IF(ISERROR(MATCH([2]!WORKORDER[[#This Row],[TRAVELER]],[2]!Table1[TRAVELER],0)),L6272,#REF!)</f>
        <v>0</v>
      </c>
    </row>
    <row r="6273" spans="1:12" x14ac:dyDescent="0.25">
      <c r="A6273" s="77">
        <v>718083</v>
      </c>
      <c r="B6273" s="77" t="s">
        <v>4910</v>
      </c>
      <c r="C6273" s="77">
        <v>1805</v>
      </c>
      <c r="D6273" s="77"/>
      <c r="E6273" s="100">
        <v>1190</v>
      </c>
      <c r="F6273" s="101">
        <v>25591</v>
      </c>
      <c r="G6273" s="102">
        <v>194081</v>
      </c>
      <c r="H6273" s="103">
        <v>46281</v>
      </c>
      <c r="I6273" s="104"/>
      <c r="J6273" s="77"/>
      <c r="K6273" s="77">
        <f ca="1">IF(ISERROR(MATCH([1]!WORKORDER[[#This Row],[TRAVELER]],[1]!Table1[TRAVELER],0)),K6273,"Shipped")</f>
        <v>0</v>
      </c>
      <c r="L6273" s="77">
        <f ca="1">+IF(ISERROR(MATCH([2]!WORKORDER[[#This Row],[TRAVELER]],[2]!Table1[TRAVELER],0)),L6273,#REF!)</f>
        <v>0</v>
      </c>
    </row>
    <row r="6274" spans="1:12" x14ac:dyDescent="0.25">
      <c r="A6274" s="77">
        <v>718084</v>
      </c>
      <c r="B6274" s="77" t="s">
        <v>4910</v>
      </c>
      <c r="C6274" s="77">
        <v>1443</v>
      </c>
      <c r="D6274" s="77"/>
      <c r="E6274" s="100">
        <v>1110</v>
      </c>
      <c r="F6274" s="101">
        <v>23871</v>
      </c>
      <c r="G6274" s="102">
        <v>194081</v>
      </c>
      <c r="H6274" s="103">
        <v>46281</v>
      </c>
      <c r="I6274" s="104"/>
      <c r="J6274" s="77"/>
      <c r="K6274" s="77">
        <f ca="1">IF(ISERROR(MATCH([1]!WORKORDER[[#This Row],[TRAVELER]],[1]!Table1[TRAVELER],0)),K6274,"Shipped")</f>
        <v>0</v>
      </c>
      <c r="L6274" s="77">
        <f ca="1">+IF(ISERROR(MATCH([2]!WORKORDER[[#This Row],[TRAVELER]],[2]!Table1[TRAVELER],0)),L6274,#REF!)</f>
        <v>0</v>
      </c>
    </row>
    <row r="6275" spans="1:12" x14ac:dyDescent="0.25">
      <c r="A6275" s="77">
        <v>718085</v>
      </c>
      <c r="B6275" s="77" t="s">
        <v>4910</v>
      </c>
      <c r="C6275" s="77">
        <v>1106</v>
      </c>
      <c r="D6275" s="77"/>
      <c r="E6275" s="100">
        <v>1181</v>
      </c>
      <c r="F6275" s="101">
        <v>25398</v>
      </c>
      <c r="G6275" s="102">
        <v>194081</v>
      </c>
      <c r="H6275" s="103">
        <v>46281</v>
      </c>
      <c r="I6275" s="104"/>
      <c r="J6275" s="77"/>
      <c r="K6275" s="77">
        <f ca="1">IF(ISERROR(MATCH([1]!WORKORDER[[#This Row],[TRAVELER]],[1]!Table1[TRAVELER],0)),K6275,"Shipped")</f>
        <v>0</v>
      </c>
      <c r="L6275" s="77">
        <f ca="1">+IF(ISERROR(MATCH([2]!WORKORDER[[#This Row],[TRAVELER]],[2]!Table1[TRAVELER],0)),L6275,#REF!)</f>
        <v>0</v>
      </c>
    </row>
    <row r="6276" spans="1:12" x14ac:dyDescent="0.25">
      <c r="A6276" s="77">
        <v>718086</v>
      </c>
      <c r="B6276" s="77" t="s">
        <v>4910</v>
      </c>
      <c r="C6276" s="77">
        <v>619</v>
      </c>
      <c r="D6276" s="77"/>
      <c r="E6276" s="100">
        <v>1112</v>
      </c>
      <c r="F6276" s="101">
        <v>23914</v>
      </c>
      <c r="G6276" s="102">
        <v>194081</v>
      </c>
      <c r="H6276" s="103">
        <v>46281</v>
      </c>
      <c r="I6276" s="104"/>
      <c r="J6276" s="77"/>
      <c r="K6276" s="77">
        <f ca="1">IF(ISERROR(MATCH([1]!WORKORDER[[#This Row],[TRAVELER]],[1]!Table1[TRAVELER],0)),K6276,"Shipped")</f>
        <v>0</v>
      </c>
      <c r="L6276" s="77">
        <f ca="1">+IF(ISERROR(MATCH([2]!WORKORDER[[#This Row],[TRAVELER]],[2]!Table1[TRAVELER],0)),L6276,#REF!)</f>
        <v>0</v>
      </c>
    </row>
    <row r="6277" spans="1:12" x14ac:dyDescent="0.25">
      <c r="A6277" s="77">
        <v>718373</v>
      </c>
      <c r="B6277" s="77" t="s">
        <v>4910</v>
      </c>
      <c r="C6277" s="77">
        <v>896</v>
      </c>
      <c r="D6277" s="77"/>
      <c r="E6277" s="100">
        <v>1231</v>
      </c>
      <c r="F6277" s="101">
        <v>26473</v>
      </c>
      <c r="G6277" s="102">
        <v>194081</v>
      </c>
      <c r="H6277" s="103">
        <v>46281</v>
      </c>
      <c r="I6277" s="104"/>
      <c r="J6277" s="77"/>
      <c r="K6277" s="77">
        <f ca="1">IF(ISERROR(MATCH([1]!WORKORDER[[#This Row],[TRAVELER]],[1]!Table1[TRAVELER],0)),K6277,"Shipped")</f>
        <v>0</v>
      </c>
      <c r="L6277" s="77">
        <f ca="1">+IF(ISERROR(MATCH([2]!WORKORDER[[#This Row],[TRAVELER]],[2]!Table1[TRAVELER],0)),L6277,#REF!)</f>
        <v>0</v>
      </c>
    </row>
    <row r="6278" spans="1:12" x14ac:dyDescent="0.25">
      <c r="A6278" s="77">
        <v>718374</v>
      </c>
      <c r="B6278" s="77" t="s">
        <v>4910</v>
      </c>
      <c r="C6278" s="77">
        <v>1344</v>
      </c>
      <c r="D6278" s="77"/>
      <c r="E6278" s="100">
        <v>1076</v>
      </c>
      <c r="F6278" s="101">
        <v>23140</v>
      </c>
      <c r="G6278" s="102">
        <v>194081</v>
      </c>
      <c r="H6278" s="103">
        <v>46281</v>
      </c>
      <c r="I6278" s="104"/>
      <c r="J6278" s="77"/>
      <c r="K6278" s="77">
        <f ca="1">IF(ISERROR(MATCH([1]!WORKORDER[[#This Row],[TRAVELER]],[1]!Table1[TRAVELER],0)),K6278,"Shipped")</f>
        <v>0</v>
      </c>
      <c r="L6278" s="77">
        <f ca="1">+IF(ISERROR(MATCH([2]!WORKORDER[[#This Row],[TRAVELER]],[2]!Table1[TRAVELER],0)),L6278,#REF!)</f>
        <v>0</v>
      </c>
    </row>
    <row r="6279" spans="1:12" x14ac:dyDescent="0.25">
      <c r="A6279" s="77">
        <v>718375</v>
      </c>
      <c r="B6279" s="77" t="s">
        <v>4910</v>
      </c>
      <c r="C6279" s="77">
        <v>834</v>
      </c>
      <c r="D6279" s="77"/>
      <c r="E6279" s="100">
        <v>1047</v>
      </c>
      <c r="F6279" s="101">
        <v>22516</v>
      </c>
      <c r="G6279" s="102">
        <v>194081</v>
      </c>
      <c r="H6279" s="103">
        <v>46281</v>
      </c>
      <c r="I6279" s="104"/>
      <c r="J6279" s="77"/>
      <c r="K6279" s="77">
        <f ca="1">IF(ISERROR(MATCH([1]!WORKORDER[[#This Row],[TRAVELER]],[1]!Table1[TRAVELER],0)),K6279,"Shipped")</f>
        <v>0</v>
      </c>
      <c r="L6279" s="77">
        <f ca="1">+IF(ISERROR(MATCH([2]!WORKORDER[[#This Row],[TRAVELER]],[2]!Table1[TRAVELER],0)),L6279,#REF!)</f>
        <v>0</v>
      </c>
    </row>
    <row r="6280" spans="1:12" x14ac:dyDescent="0.25">
      <c r="A6280" s="77">
        <v>718376</v>
      </c>
      <c r="B6280" s="77" t="s">
        <v>4910</v>
      </c>
      <c r="C6280" s="77">
        <v>1688</v>
      </c>
      <c r="D6280" s="77"/>
      <c r="E6280" s="100">
        <v>1268</v>
      </c>
      <c r="F6280" s="101">
        <v>27269</v>
      </c>
      <c r="G6280" s="102">
        <v>194081</v>
      </c>
      <c r="H6280" s="103">
        <v>46281</v>
      </c>
      <c r="I6280" s="104"/>
      <c r="J6280" s="77"/>
      <c r="K6280" s="77">
        <f ca="1">IF(ISERROR(MATCH([1]!WORKORDER[[#This Row],[TRAVELER]],[1]!Table1[TRAVELER],0)),K6280,"Shipped")</f>
        <v>0</v>
      </c>
      <c r="L6280" s="77">
        <f ca="1">+IF(ISERROR(MATCH([2]!WORKORDER[[#This Row],[TRAVELER]],[2]!Table1[TRAVELER],0)),L6280,#REF!)</f>
        <v>0</v>
      </c>
    </row>
    <row r="6281" spans="1:12" x14ac:dyDescent="0.25">
      <c r="A6281" s="77">
        <v>718377</v>
      </c>
      <c r="B6281" s="77" t="s">
        <v>4910</v>
      </c>
      <c r="C6281" s="77">
        <v>405</v>
      </c>
      <c r="D6281" s="77"/>
      <c r="E6281" s="100">
        <v>1214</v>
      </c>
      <c r="F6281" s="101">
        <v>26108</v>
      </c>
      <c r="G6281" s="102">
        <v>194081</v>
      </c>
      <c r="H6281" s="103">
        <v>46281</v>
      </c>
      <c r="I6281" s="104"/>
      <c r="J6281" s="77"/>
      <c r="K6281" s="77">
        <f ca="1">IF(ISERROR(MATCH([1]!WORKORDER[[#This Row],[TRAVELER]],[1]!Table1[TRAVELER],0)),K6281,"Shipped")</f>
        <v>0</v>
      </c>
      <c r="L6281" s="77">
        <f ca="1">+IF(ISERROR(MATCH([2]!WORKORDER[[#This Row],[TRAVELER]],[2]!Table1[TRAVELER],0)),L6281,#REF!)</f>
        <v>0</v>
      </c>
    </row>
    <row r="6282" spans="1:12" x14ac:dyDescent="0.25">
      <c r="A6282" s="77">
        <v>718378</v>
      </c>
      <c r="B6282" s="77" t="s">
        <v>4910</v>
      </c>
      <c r="C6282" s="77">
        <v>1606</v>
      </c>
      <c r="D6282" s="77"/>
      <c r="E6282" s="100">
        <v>1071</v>
      </c>
      <c r="F6282" s="101">
        <v>23032</v>
      </c>
      <c r="G6282" s="102">
        <v>194081</v>
      </c>
      <c r="H6282" s="103">
        <v>46281</v>
      </c>
      <c r="I6282" s="104"/>
      <c r="J6282" s="77"/>
      <c r="K6282" s="77">
        <f ca="1">IF(ISERROR(MATCH([1]!WORKORDER[[#This Row],[TRAVELER]],[1]!Table1[TRAVELER],0)),K6282,"Shipped")</f>
        <v>0</v>
      </c>
      <c r="L6282" s="77">
        <f ca="1">+IF(ISERROR(MATCH([2]!WORKORDER[[#This Row],[TRAVELER]],[2]!Table1[TRAVELER],0)),L6282,#REF!)</f>
        <v>0</v>
      </c>
    </row>
    <row r="6283" spans="1:12" x14ac:dyDescent="0.25">
      <c r="A6283" s="77">
        <v>718571</v>
      </c>
      <c r="B6283" s="77" t="s">
        <v>6193</v>
      </c>
      <c r="C6283" s="77">
        <v>1072</v>
      </c>
      <c r="D6283" s="77"/>
      <c r="E6283" s="100">
        <v>887</v>
      </c>
      <c r="F6283" s="101">
        <v>47433</v>
      </c>
      <c r="G6283" s="102">
        <v>194081</v>
      </c>
      <c r="H6283" s="103">
        <v>46281</v>
      </c>
      <c r="I6283" s="104"/>
      <c r="J6283" s="77"/>
      <c r="K6283" s="77">
        <f ca="1">IF(ISERROR(MATCH([1]!WORKORDER[[#This Row],[TRAVELER]],[1]!Table1[TRAVELER],0)),K6283,"Shipped")</f>
        <v>0</v>
      </c>
      <c r="L6283" s="77">
        <f ca="1">+IF(ISERROR(MATCH([2]!WORKORDER[[#This Row],[TRAVELER]],[2]!Table1[TRAVELER],0)),L6283,#REF!)</f>
        <v>0</v>
      </c>
    </row>
    <row r="6284" spans="1:12" x14ac:dyDescent="0.25">
      <c r="A6284" s="77">
        <v>718572</v>
      </c>
      <c r="B6284" s="77" t="s">
        <v>6193</v>
      </c>
      <c r="C6284" s="77">
        <v>1689</v>
      </c>
      <c r="D6284" s="77"/>
      <c r="E6284" s="100">
        <v>809</v>
      </c>
      <c r="F6284" s="101">
        <v>43262</v>
      </c>
      <c r="G6284" s="102">
        <v>194081</v>
      </c>
      <c r="H6284" s="103">
        <v>46281</v>
      </c>
      <c r="I6284" s="104"/>
      <c r="J6284" s="77"/>
      <c r="K6284" s="77">
        <f ca="1">IF(ISERROR(MATCH([1]!WORKORDER[[#This Row],[TRAVELER]],[1]!Table1[TRAVELER],0)),K6284,"Shipped")</f>
        <v>0</v>
      </c>
      <c r="L6284" s="77">
        <f ca="1">+IF(ISERROR(MATCH([2]!WORKORDER[[#This Row],[TRAVELER]],[2]!Table1[TRAVELER],0)),L6284,#REF!)</f>
        <v>0</v>
      </c>
    </row>
    <row r="6285" spans="1:12" x14ac:dyDescent="0.25">
      <c r="A6285" s="77">
        <v>718574</v>
      </c>
      <c r="B6285" s="77" t="s">
        <v>6193</v>
      </c>
      <c r="C6285" s="77">
        <v>740</v>
      </c>
      <c r="D6285" s="77"/>
      <c r="E6285" s="100">
        <v>750</v>
      </c>
      <c r="F6285" s="101">
        <v>40107</v>
      </c>
      <c r="G6285" s="102">
        <v>194081</v>
      </c>
      <c r="H6285" s="103">
        <v>46281</v>
      </c>
      <c r="I6285" s="104"/>
      <c r="J6285" s="77"/>
      <c r="K6285" s="77">
        <f ca="1">IF(ISERROR(MATCH([1]!WORKORDER[[#This Row],[TRAVELER]],[1]!Table1[TRAVELER],0)),K6285,"Shipped")</f>
        <v>0</v>
      </c>
      <c r="L6285" s="77">
        <f ca="1">+IF(ISERROR(MATCH([2]!WORKORDER[[#This Row],[TRAVELER]],[2]!Table1[TRAVELER],0)),L6285,#REF!)</f>
        <v>0</v>
      </c>
    </row>
    <row r="6286" spans="1:12" x14ac:dyDescent="0.25">
      <c r="A6286" s="77">
        <v>718757</v>
      </c>
      <c r="B6286" s="77" t="s">
        <v>6194</v>
      </c>
      <c r="C6286" s="77">
        <v>618</v>
      </c>
      <c r="D6286" s="77"/>
      <c r="E6286" s="100">
        <v>1209</v>
      </c>
      <c r="F6286" s="101">
        <v>8989</v>
      </c>
      <c r="G6286" s="102">
        <v>194081</v>
      </c>
      <c r="H6286" s="103">
        <v>46281</v>
      </c>
      <c r="I6286" s="104"/>
      <c r="J6286" s="77"/>
      <c r="K6286" s="77">
        <f ca="1">IF(ISERROR(MATCH([1]!WORKORDER[[#This Row],[TRAVELER]],[1]!Table1[TRAVELER],0)),K6286,"Shipped")</f>
        <v>0</v>
      </c>
      <c r="L6286" s="77">
        <f ca="1">+IF(ISERROR(MATCH([2]!WORKORDER[[#This Row],[TRAVELER]],[2]!Table1[TRAVELER],0)),L6286,#REF!)</f>
        <v>0</v>
      </c>
    </row>
    <row r="6287" spans="1:12" x14ac:dyDescent="0.25">
      <c r="A6287" s="77">
        <v>718758</v>
      </c>
      <c r="B6287" s="77" t="s">
        <v>6194</v>
      </c>
      <c r="C6287" s="77">
        <v>1302</v>
      </c>
      <c r="D6287" s="77"/>
      <c r="E6287" s="100">
        <v>1072</v>
      </c>
      <c r="F6287" s="101">
        <v>7970</v>
      </c>
      <c r="G6287" s="102">
        <v>194081</v>
      </c>
      <c r="H6287" s="103">
        <v>46281</v>
      </c>
      <c r="I6287" s="104"/>
      <c r="J6287" s="77"/>
      <c r="K6287" s="77">
        <f ca="1">IF(ISERROR(MATCH([1]!WORKORDER[[#This Row],[TRAVELER]],[1]!Table1[TRAVELER],0)),K6287,"Shipped")</f>
        <v>0</v>
      </c>
      <c r="L6287" s="77">
        <f ca="1">+IF(ISERROR(MATCH([2]!WORKORDER[[#This Row],[TRAVELER]],[2]!Table1[TRAVELER],0)),L6287,#REF!)</f>
        <v>0</v>
      </c>
    </row>
    <row r="6288" spans="1:12" x14ac:dyDescent="0.25">
      <c r="A6288" s="77">
        <v>718777</v>
      </c>
      <c r="B6288" s="77" t="s">
        <v>4986</v>
      </c>
      <c r="C6288" s="77">
        <v>1773</v>
      </c>
      <c r="D6288" s="77"/>
      <c r="E6288" s="100">
        <v>779</v>
      </c>
      <c r="F6288" s="101">
        <v>5228</v>
      </c>
      <c r="G6288" s="102">
        <v>194081</v>
      </c>
      <c r="H6288" s="103">
        <v>46281</v>
      </c>
      <c r="I6288" s="104"/>
      <c r="J6288" s="77"/>
      <c r="K6288" s="77">
        <f ca="1">IF(ISERROR(MATCH([1]!WORKORDER[[#This Row],[TRAVELER]],[1]!Table1[TRAVELER],0)),K6288,"Shipped")</f>
        <v>0</v>
      </c>
      <c r="L6288" s="77">
        <f ca="1">+IF(ISERROR(MATCH([2]!WORKORDER[[#This Row],[TRAVELER]],[2]!Table1[TRAVELER],0)),L6288,#REF!)</f>
        <v>0</v>
      </c>
    </row>
    <row r="6289" spans="1:12" x14ac:dyDescent="0.25">
      <c r="A6289" s="77">
        <v>718778</v>
      </c>
      <c r="B6289" s="77" t="s">
        <v>4986</v>
      </c>
      <c r="C6289" s="77">
        <v>898</v>
      </c>
      <c r="D6289" s="77"/>
      <c r="E6289" s="100">
        <v>755</v>
      </c>
      <c r="F6289" s="101">
        <v>5067</v>
      </c>
      <c r="G6289" s="102">
        <v>194081</v>
      </c>
      <c r="H6289" s="103">
        <v>46281</v>
      </c>
      <c r="I6289" s="104"/>
      <c r="J6289" s="77"/>
      <c r="K6289" s="77">
        <f ca="1">IF(ISERROR(MATCH([1]!WORKORDER[[#This Row],[TRAVELER]],[1]!Table1[TRAVELER],0)),K6289,"Shipped")</f>
        <v>0</v>
      </c>
      <c r="L6289" s="77">
        <f ca="1">+IF(ISERROR(MATCH([2]!WORKORDER[[#This Row],[TRAVELER]],[2]!Table1[TRAVELER],0)),L6289,#REF!)</f>
        <v>0</v>
      </c>
    </row>
    <row r="6290" spans="1:12" x14ac:dyDescent="0.25">
      <c r="A6290" s="77">
        <v>718779</v>
      </c>
      <c r="B6290" s="77" t="s">
        <v>4986</v>
      </c>
      <c r="C6290" s="77">
        <v>1768</v>
      </c>
      <c r="D6290" s="77"/>
      <c r="E6290" s="100">
        <v>799</v>
      </c>
      <c r="F6290" s="101">
        <v>5362</v>
      </c>
      <c r="G6290" s="102">
        <v>194081</v>
      </c>
      <c r="H6290" s="103">
        <v>46281</v>
      </c>
      <c r="I6290" s="104"/>
      <c r="J6290" s="77"/>
      <c r="K6290" s="77">
        <f ca="1">IF(ISERROR(MATCH([1]!WORKORDER[[#This Row],[TRAVELER]],[1]!Table1[TRAVELER],0)),K6290,"Shipped")</f>
        <v>0</v>
      </c>
      <c r="L6290" s="77">
        <f ca="1">+IF(ISERROR(MATCH([2]!WORKORDER[[#This Row],[TRAVELER]],[2]!Table1[TRAVELER],0)),L6290,#REF!)</f>
        <v>0</v>
      </c>
    </row>
    <row r="6291" spans="1:12" x14ac:dyDescent="0.25">
      <c r="A6291" s="77">
        <v>718780</v>
      </c>
      <c r="B6291" s="77" t="s">
        <v>4986</v>
      </c>
      <c r="C6291" s="77">
        <v>85</v>
      </c>
      <c r="D6291" s="77"/>
      <c r="E6291" s="100">
        <v>729</v>
      </c>
      <c r="F6291" s="101">
        <v>4893</v>
      </c>
      <c r="G6291" s="102">
        <v>194081</v>
      </c>
      <c r="H6291" s="103">
        <v>46281</v>
      </c>
      <c r="I6291" s="104"/>
      <c r="J6291" s="77"/>
      <c r="K6291" s="77">
        <f ca="1">IF(ISERROR(MATCH([1]!WORKORDER[[#This Row],[TRAVELER]],[1]!Table1[TRAVELER],0)),K6291,"Shipped")</f>
        <v>0</v>
      </c>
      <c r="L6291" s="77">
        <f ca="1">+IF(ISERROR(MATCH([2]!WORKORDER[[#This Row],[TRAVELER]],[2]!Table1[TRAVELER],0)),L6291,#REF!)</f>
        <v>0</v>
      </c>
    </row>
    <row r="6292" spans="1:12" x14ac:dyDescent="0.25">
      <c r="A6292" s="77">
        <v>718781</v>
      </c>
      <c r="B6292" s="77" t="s">
        <v>6195</v>
      </c>
      <c r="C6292" s="77">
        <v>675</v>
      </c>
      <c r="D6292" s="77"/>
      <c r="E6292" s="100">
        <v>1074</v>
      </c>
      <c r="F6292" s="101">
        <v>89500</v>
      </c>
      <c r="G6292" s="102">
        <v>194081</v>
      </c>
      <c r="H6292" s="103">
        <v>46281</v>
      </c>
      <c r="I6292" s="104"/>
      <c r="J6292" s="77"/>
      <c r="K6292" s="77">
        <f ca="1">IF(ISERROR(MATCH([1]!WORKORDER[[#This Row],[TRAVELER]],[1]!Table1[TRAVELER],0)),K6292,"Shipped")</f>
        <v>0</v>
      </c>
      <c r="L6292" s="77">
        <f ca="1">+IF(ISERROR(MATCH([2]!WORKORDER[[#This Row],[TRAVELER]],[2]!Table1[TRAVELER],0)),L6292,#REF!)</f>
        <v>0</v>
      </c>
    </row>
    <row r="6293" spans="1:12" x14ac:dyDescent="0.25">
      <c r="A6293" s="77">
        <v>718782</v>
      </c>
      <c r="B6293" s="77" t="s">
        <v>6195</v>
      </c>
      <c r="C6293" s="77">
        <v>1368</v>
      </c>
      <c r="D6293" s="77"/>
      <c r="E6293" s="100">
        <v>1115</v>
      </c>
      <c r="F6293" s="101">
        <v>92917</v>
      </c>
      <c r="G6293" s="102">
        <v>194081</v>
      </c>
      <c r="H6293" s="103">
        <v>46281</v>
      </c>
      <c r="I6293" s="104"/>
      <c r="J6293" s="77"/>
      <c r="K6293" s="77">
        <f ca="1">IF(ISERROR(MATCH([1]!WORKORDER[[#This Row],[TRAVELER]],[1]!Table1[TRAVELER],0)),K6293,"Shipped")</f>
        <v>0</v>
      </c>
      <c r="L6293" s="77">
        <f ca="1">+IF(ISERROR(MATCH([2]!WORKORDER[[#This Row],[TRAVELER]],[2]!Table1[TRAVELER],0)),L6293,#REF!)</f>
        <v>0</v>
      </c>
    </row>
    <row r="6294" spans="1:12" x14ac:dyDescent="0.25">
      <c r="A6294" s="77">
        <v>718783</v>
      </c>
      <c r="B6294" s="77" t="s">
        <v>6195</v>
      </c>
      <c r="C6294" s="77">
        <v>1868</v>
      </c>
      <c r="D6294" s="77"/>
      <c r="E6294" s="100">
        <v>1086</v>
      </c>
      <c r="F6294" s="101">
        <v>90500</v>
      </c>
      <c r="G6294" s="102">
        <v>194081</v>
      </c>
      <c r="H6294" s="103">
        <v>46281</v>
      </c>
      <c r="I6294" s="104"/>
      <c r="J6294" s="77"/>
      <c r="K6294" s="77">
        <f ca="1">IF(ISERROR(MATCH([1]!WORKORDER[[#This Row],[TRAVELER]],[1]!Table1[TRAVELER],0)),K6294,"Shipped")</f>
        <v>0</v>
      </c>
      <c r="L6294" s="77">
        <f ca="1">+IF(ISERROR(MATCH([2]!WORKORDER[[#This Row],[TRAVELER]],[2]!Table1[TRAVELER],0)),L6294,#REF!)</f>
        <v>0</v>
      </c>
    </row>
    <row r="6295" spans="1:12" x14ac:dyDescent="0.25">
      <c r="A6295" s="77">
        <v>718784</v>
      </c>
      <c r="B6295" s="77" t="s">
        <v>6195</v>
      </c>
      <c r="C6295" s="77">
        <v>1851</v>
      </c>
      <c r="D6295" s="77"/>
      <c r="E6295" s="100">
        <v>1151</v>
      </c>
      <c r="F6295" s="101">
        <v>95917</v>
      </c>
      <c r="G6295" s="102">
        <v>194081</v>
      </c>
      <c r="H6295" s="103">
        <v>46281</v>
      </c>
      <c r="I6295" s="104"/>
      <c r="J6295" s="77"/>
      <c r="K6295" s="77">
        <f ca="1">IF(ISERROR(MATCH([1]!WORKORDER[[#This Row],[TRAVELER]],[1]!Table1[TRAVELER],0)),K6295,"Shipped")</f>
        <v>0</v>
      </c>
      <c r="L6295" s="77">
        <f ca="1">+IF(ISERROR(MATCH([2]!WORKORDER[[#This Row],[TRAVELER]],[2]!Table1[TRAVELER],0)),L6295,#REF!)</f>
        <v>0</v>
      </c>
    </row>
    <row r="6296" spans="1:12" x14ac:dyDescent="0.25">
      <c r="A6296" s="77">
        <v>718785</v>
      </c>
      <c r="B6296" s="77" t="s">
        <v>6195</v>
      </c>
      <c r="C6296" s="77">
        <v>1419</v>
      </c>
      <c r="D6296" s="77"/>
      <c r="E6296" s="100">
        <v>1056</v>
      </c>
      <c r="F6296" s="101">
        <v>88000</v>
      </c>
      <c r="G6296" s="102">
        <v>194081</v>
      </c>
      <c r="H6296" s="103">
        <v>46281</v>
      </c>
      <c r="I6296" s="104"/>
      <c r="J6296" s="77"/>
      <c r="K6296" s="77">
        <f ca="1">IF(ISERROR(MATCH([1]!WORKORDER[[#This Row],[TRAVELER]],[1]!Table1[TRAVELER],0)),K6296,"Shipped")</f>
        <v>0</v>
      </c>
      <c r="L6296" s="77">
        <f ca="1">+IF(ISERROR(MATCH([2]!WORKORDER[[#This Row],[TRAVELER]],[2]!Table1[TRAVELER],0)),L6296,#REF!)</f>
        <v>0</v>
      </c>
    </row>
    <row r="6297" spans="1:12" x14ac:dyDescent="0.25">
      <c r="A6297" s="77">
        <v>718786</v>
      </c>
      <c r="B6297" s="77" t="s">
        <v>6195</v>
      </c>
      <c r="C6297" s="77">
        <v>1862</v>
      </c>
      <c r="D6297" s="77"/>
      <c r="E6297" s="100">
        <v>1151</v>
      </c>
      <c r="F6297" s="101">
        <v>95917</v>
      </c>
      <c r="G6297" s="102">
        <v>194081</v>
      </c>
      <c r="H6297" s="103">
        <v>46281</v>
      </c>
      <c r="I6297" s="104"/>
      <c r="J6297" s="77"/>
      <c r="K6297" s="77">
        <f ca="1">IF(ISERROR(MATCH([1]!WORKORDER[[#This Row],[TRAVELER]],[1]!Table1[TRAVELER],0)),K6297,"Shipped")</f>
        <v>0</v>
      </c>
      <c r="L6297" s="77">
        <f ca="1">+IF(ISERROR(MATCH([2]!WORKORDER[[#This Row],[TRAVELER]],[2]!Table1[TRAVELER],0)),L6297,#REF!)</f>
        <v>0</v>
      </c>
    </row>
    <row r="6298" spans="1:12" x14ac:dyDescent="0.25">
      <c r="A6298" s="77">
        <v>718787</v>
      </c>
      <c r="B6298" s="77" t="s">
        <v>6195</v>
      </c>
      <c r="C6298" s="77">
        <v>1865</v>
      </c>
      <c r="D6298" s="77"/>
      <c r="E6298" s="100">
        <v>1161</v>
      </c>
      <c r="F6298" s="101">
        <v>96750</v>
      </c>
      <c r="G6298" s="102">
        <v>194081</v>
      </c>
      <c r="H6298" s="103">
        <v>46281</v>
      </c>
      <c r="I6298" s="104"/>
      <c r="J6298" s="77"/>
      <c r="K6298" s="77">
        <f ca="1">IF(ISERROR(MATCH([1]!WORKORDER[[#This Row],[TRAVELER]],[1]!Table1[TRAVELER],0)),K6298,"Shipped")</f>
        <v>0</v>
      </c>
      <c r="L6298" s="77">
        <f ca="1">+IF(ISERROR(MATCH([2]!WORKORDER[[#This Row],[TRAVELER]],[2]!Table1[TRAVELER],0)),L6298,#REF!)</f>
        <v>0</v>
      </c>
    </row>
    <row r="6299" spans="1:12" x14ac:dyDescent="0.25">
      <c r="A6299" s="77">
        <v>718788</v>
      </c>
      <c r="B6299" s="77" t="s">
        <v>6193</v>
      </c>
      <c r="C6299" s="77">
        <v>1864</v>
      </c>
      <c r="D6299" s="77"/>
      <c r="E6299" s="100">
        <v>1076</v>
      </c>
      <c r="F6299" s="101">
        <v>89667</v>
      </c>
      <c r="G6299" s="102">
        <v>194081</v>
      </c>
      <c r="H6299" s="103">
        <v>46281</v>
      </c>
      <c r="I6299" s="104"/>
      <c r="J6299" s="77"/>
      <c r="K6299" s="77">
        <f ca="1">IF(ISERROR(MATCH([1]!WORKORDER[[#This Row],[TRAVELER]],[1]!Table1[TRAVELER],0)),K6299,"Shipped")</f>
        <v>0</v>
      </c>
      <c r="L6299" s="77">
        <f ca="1">+IF(ISERROR(MATCH([2]!WORKORDER[[#This Row],[TRAVELER]],[2]!Table1[TRAVELER],0)),L6299,#REF!)</f>
        <v>0</v>
      </c>
    </row>
    <row r="6300" spans="1:12" x14ac:dyDescent="0.25">
      <c r="A6300" s="77">
        <v>718828</v>
      </c>
      <c r="B6300" s="77" t="s">
        <v>6193</v>
      </c>
      <c r="C6300" s="77">
        <v>1848</v>
      </c>
      <c r="D6300" s="77"/>
      <c r="E6300" s="100">
        <v>909</v>
      </c>
      <c r="F6300" s="101">
        <v>48610</v>
      </c>
      <c r="G6300" s="102">
        <v>194081</v>
      </c>
      <c r="H6300" s="103">
        <v>46281</v>
      </c>
      <c r="I6300" s="104"/>
      <c r="J6300" s="77"/>
      <c r="K6300" s="77">
        <f ca="1">IF(ISERROR(MATCH([1]!WORKORDER[[#This Row],[TRAVELER]],[1]!Table1[TRAVELER],0)),K6300,"Shipped")</f>
        <v>0</v>
      </c>
      <c r="L6300" s="77">
        <f ca="1">+IF(ISERROR(MATCH([2]!WORKORDER[[#This Row],[TRAVELER]],[2]!Table1[TRAVELER],0)),L6300,#REF!)</f>
        <v>0</v>
      </c>
    </row>
    <row r="6301" spans="1:12" x14ac:dyDescent="0.25">
      <c r="A6301" s="77">
        <v>718829</v>
      </c>
      <c r="B6301" s="77" t="s">
        <v>6193</v>
      </c>
      <c r="C6301" s="77">
        <v>789</v>
      </c>
      <c r="D6301" s="77"/>
      <c r="E6301" s="100">
        <v>931</v>
      </c>
      <c r="F6301" s="101">
        <v>49786</v>
      </c>
      <c r="G6301" s="102">
        <v>194081</v>
      </c>
      <c r="H6301" s="103">
        <v>46281</v>
      </c>
      <c r="I6301" s="104"/>
      <c r="J6301" s="77"/>
      <c r="K6301" s="77">
        <f ca="1">IF(ISERROR(MATCH([1]!WORKORDER[[#This Row],[TRAVELER]],[1]!Table1[TRAVELER],0)),K6301,"Shipped")</f>
        <v>0</v>
      </c>
      <c r="L6301" s="77">
        <f ca="1">+IF(ISERROR(MATCH([2]!WORKORDER[[#This Row],[TRAVELER]],[2]!Table1[TRAVELER],0)),L6301,#REF!)</f>
        <v>0</v>
      </c>
    </row>
    <row r="6302" spans="1:12" x14ac:dyDescent="0.25">
      <c r="A6302" s="77">
        <v>718830</v>
      </c>
      <c r="B6302" s="77" t="s">
        <v>6193</v>
      </c>
      <c r="C6302" s="77">
        <v>800</v>
      </c>
      <c r="D6302" s="77"/>
      <c r="E6302" s="100">
        <v>783</v>
      </c>
      <c r="F6302" s="101">
        <v>41872</v>
      </c>
      <c r="G6302" s="102">
        <v>194081</v>
      </c>
      <c r="H6302" s="103">
        <v>46281</v>
      </c>
      <c r="I6302" s="104"/>
      <c r="J6302" s="77"/>
      <c r="K6302" s="77">
        <f ca="1">IF(ISERROR(MATCH([1]!WORKORDER[[#This Row],[TRAVELER]],[1]!Table1[TRAVELER],0)),K6302,"Shipped")</f>
        <v>0</v>
      </c>
      <c r="L6302" s="77">
        <f ca="1">+IF(ISERROR(MATCH([2]!WORKORDER[[#This Row],[TRAVELER]],[2]!Table1[TRAVELER],0)),L6302,#REF!)</f>
        <v>0</v>
      </c>
    </row>
    <row r="6303" spans="1:12" x14ac:dyDescent="0.25">
      <c r="A6303" s="138"/>
      <c r="B6303" s="138"/>
      <c r="C6303" s="138"/>
      <c r="D6303" s="138"/>
      <c r="E6303" s="139"/>
      <c r="F6303" s="140"/>
      <c r="G6303" s="141"/>
      <c r="H6303" s="142"/>
      <c r="I6303" s="143"/>
      <c r="J6303" s="138"/>
      <c r="K6303" s="138"/>
      <c r="L6303" s="138"/>
    </row>
    <row r="6304" spans="1:12" x14ac:dyDescent="0.25">
      <c r="A6304" s="138"/>
      <c r="B6304" s="138"/>
      <c r="C6304" s="138"/>
      <c r="D6304" s="138"/>
      <c r="E6304" s="139"/>
      <c r="F6304" s="140"/>
      <c r="G6304" s="141"/>
      <c r="H6304" s="142"/>
      <c r="I6304" s="143"/>
      <c r="J6304" s="138"/>
      <c r="K6304" s="138"/>
      <c r="L6304" s="138"/>
    </row>
    <row r="6305" spans="1:12" x14ac:dyDescent="0.25">
      <c r="A6305" s="138"/>
      <c r="B6305" s="138"/>
      <c r="C6305" s="138"/>
      <c r="D6305" s="138"/>
      <c r="E6305" s="139"/>
      <c r="F6305" s="140"/>
      <c r="G6305" s="141"/>
      <c r="H6305" s="142"/>
      <c r="I6305" s="143"/>
      <c r="J6305" s="138"/>
      <c r="K6305" s="138"/>
      <c r="L6305" s="138"/>
    </row>
    <row r="6306" spans="1:12" x14ac:dyDescent="0.25">
      <c r="A6306" s="138"/>
      <c r="B6306" s="138"/>
      <c r="C6306" s="138"/>
      <c r="D6306" s="138"/>
      <c r="E6306" s="139"/>
      <c r="F6306" s="140"/>
      <c r="G6306" s="141"/>
      <c r="H6306" s="142"/>
      <c r="I6306" s="143"/>
      <c r="J6306" s="138"/>
      <c r="K6306" s="138"/>
      <c r="L6306" s="138"/>
    </row>
    <row r="6307" spans="1:12" x14ac:dyDescent="0.25">
      <c r="A6307" s="138"/>
      <c r="B6307" s="138"/>
      <c r="C6307" s="138"/>
      <c r="D6307" s="138"/>
      <c r="E6307" s="139"/>
      <c r="F6307" s="140"/>
      <c r="G6307" s="141"/>
      <c r="H6307" s="142"/>
      <c r="I6307" s="143"/>
      <c r="J6307" s="138"/>
      <c r="K6307" s="138"/>
      <c r="L6307" s="138"/>
    </row>
    <row r="6308" spans="1:12" x14ac:dyDescent="0.25">
      <c r="A6308" s="138"/>
      <c r="B6308" s="138"/>
      <c r="C6308" s="138"/>
      <c r="D6308" s="138"/>
      <c r="E6308" s="139"/>
      <c r="F6308" s="140"/>
      <c r="G6308" s="141"/>
      <c r="H6308" s="142"/>
      <c r="I6308" s="143"/>
      <c r="J6308" s="138"/>
      <c r="K6308" s="138"/>
      <c r="L6308" s="138"/>
    </row>
    <row r="6309" spans="1:12" x14ac:dyDescent="0.25">
      <c r="A6309" s="138"/>
      <c r="B6309" s="138"/>
      <c r="C6309" s="138"/>
      <c r="D6309" s="138"/>
      <c r="E6309" s="139"/>
      <c r="F6309" s="140"/>
      <c r="G6309" s="141"/>
      <c r="H6309" s="142"/>
      <c r="I6309" s="143"/>
      <c r="J6309" s="138"/>
      <c r="K6309" s="138"/>
      <c r="L6309" s="138"/>
    </row>
    <row r="6310" spans="1:12" x14ac:dyDescent="0.25">
      <c r="A6310" s="138"/>
      <c r="B6310" s="138"/>
      <c r="C6310" s="138"/>
      <c r="D6310" s="138"/>
      <c r="E6310" s="139"/>
      <c r="F6310" s="140"/>
      <c r="G6310" s="141"/>
      <c r="H6310" s="142"/>
      <c r="I6310" s="143"/>
      <c r="J6310" s="138"/>
      <c r="K6310" s="138"/>
      <c r="L6310" s="138"/>
    </row>
    <row r="6311" spans="1:12" x14ac:dyDescent="0.25">
      <c r="A6311" s="138"/>
      <c r="B6311" s="138"/>
      <c r="C6311" s="138"/>
      <c r="D6311" s="138"/>
      <c r="E6311" s="139"/>
      <c r="F6311" s="140"/>
      <c r="G6311" s="141"/>
      <c r="H6311" s="142"/>
      <c r="I6311" s="143"/>
      <c r="J6311" s="138"/>
      <c r="K6311" s="138"/>
      <c r="L6311" s="138"/>
    </row>
    <row r="6312" spans="1:12" x14ac:dyDescent="0.25">
      <c r="A6312" s="138"/>
      <c r="B6312" s="138"/>
      <c r="C6312" s="138"/>
      <c r="D6312" s="138"/>
      <c r="E6312" s="139"/>
      <c r="F6312" s="140"/>
      <c r="G6312" s="141"/>
      <c r="H6312" s="142"/>
      <c r="I6312" s="143"/>
      <c r="J6312" s="138"/>
      <c r="K6312" s="138"/>
      <c r="L6312" s="138"/>
    </row>
    <row r="6313" spans="1:12" x14ac:dyDescent="0.25">
      <c r="A6313" s="138"/>
      <c r="B6313" s="138"/>
      <c r="C6313" s="138"/>
      <c r="D6313" s="138"/>
      <c r="E6313" s="139"/>
      <c r="F6313" s="140"/>
      <c r="G6313" s="141"/>
      <c r="H6313" s="142"/>
      <c r="I6313" s="143"/>
      <c r="J6313" s="138"/>
      <c r="K6313" s="138"/>
      <c r="L6313" s="138"/>
    </row>
    <row r="6314" spans="1:12" x14ac:dyDescent="0.25">
      <c r="A6314" s="138"/>
      <c r="B6314" s="138"/>
      <c r="C6314" s="138"/>
      <c r="D6314" s="138"/>
      <c r="E6314" s="139"/>
      <c r="F6314" s="140"/>
      <c r="G6314" s="141"/>
      <c r="H6314" s="142"/>
      <c r="I6314" s="143"/>
      <c r="J6314" s="138"/>
      <c r="K6314" s="138"/>
      <c r="L6314" s="138"/>
    </row>
    <row r="6315" spans="1:12" x14ac:dyDescent="0.25">
      <c r="A6315" s="138"/>
      <c r="B6315" s="138"/>
      <c r="C6315" s="138"/>
      <c r="D6315" s="138"/>
      <c r="E6315" s="139"/>
      <c r="F6315" s="140"/>
      <c r="G6315" s="141"/>
      <c r="H6315" s="142"/>
      <c r="I6315" s="143"/>
      <c r="J6315" s="138"/>
      <c r="K6315" s="138"/>
      <c r="L6315" s="138"/>
    </row>
    <row r="6316" spans="1:12" x14ac:dyDescent="0.25">
      <c r="A6316" s="138"/>
      <c r="B6316" s="138"/>
      <c r="C6316" s="138"/>
      <c r="D6316" s="138"/>
      <c r="E6316" s="139"/>
      <c r="F6316" s="140"/>
      <c r="G6316" s="141"/>
      <c r="H6316" s="142"/>
      <c r="I6316" s="143"/>
      <c r="J6316" s="138"/>
      <c r="K6316" s="138"/>
      <c r="L6316" s="138"/>
    </row>
    <row r="6317" spans="1:12" x14ac:dyDescent="0.25">
      <c r="A6317" s="138"/>
      <c r="B6317" s="138"/>
      <c r="C6317" s="138"/>
      <c r="D6317" s="138"/>
      <c r="E6317" s="139"/>
      <c r="F6317" s="140"/>
      <c r="G6317" s="141"/>
      <c r="H6317" s="142"/>
      <c r="I6317" s="143"/>
      <c r="J6317" s="138"/>
      <c r="K6317" s="138"/>
      <c r="L6317" s="138"/>
    </row>
    <row r="6318" spans="1:12" x14ac:dyDescent="0.25">
      <c r="A6318" s="138"/>
      <c r="B6318" s="138"/>
      <c r="C6318" s="138"/>
      <c r="D6318" s="138"/>
      <c r="E6318" s="139"/>
      <c r="F6318" s="140"/>
      <c r="G6318" s="141"/>
      <c r="H6318" s="142"/>
      <c r="I6318" s="143"/>
      <c r="J6318" s="138"/>
      <c r="K6318" s="138"/>
      <c r="L6318" s="138"/>
    </row>
    <row r="6319" spans="1:12" x14ac:dyDescent="0.25">
      <c r="A6319" s="138"/>
      <c r="B6319" s="138"/>
      <c r="C6319" s="138"/>
      <c r="D6319" s="138"/>
      <c r="E6319" s="139"/>
      <c r="F6319" s="140"/>
      <c r="G6319" s="141"/>
      <c r="H6319" s="142"/>
      <c r="I6319" s="143"/>
      <c r="J6319" s="138"/>
      <c r="K6319" s="138"/>
      <c r="L6319" s="138"/>
    </row>
    <row r="6320" spans="1:12" x14ac:dyDescent="0.25">
      <c r="A6320" s="138"/>
      <c r="B6320" s="138"/>
      <c r="C6320" s="138"/>
      <c r="D6320" s="138"/>
      <c r="E6320" s="139"/>
      <c r="F6320" s="140"/>
      <c r="G6320" s="141"/>
      <c r="H6320" s="142"/>
      <c r="I6320" s="143"/>
      <c r="J6320" s="138"/>
      <c r="K6320" s="138"/>
      <c r="L6320" s="138"/>
    </row>
    <row r="6321" spans="1:12" x14ac:dyDescent="0.25">
      <c r="A6321" s="138"/>
      <c r="B6321" s="138"/>
      <c r="C6321" s="138"/>
      <c r="D6321" s="138"/>
      <c r="E6321" s="139"/>
      <c r="F6321" s="140"/>
      <c r="G6321" s="141"/>
      <c r="H6321" s="142"/>
      <c r="I6321" s="143"/>
      <c r="J6321" s="138"/>
      <c r="K6321" s="138"/>
      <c r="L6321" s="138"/>
    </row>
    <row r="6322" spans="1:12" x14ac:dyDescent="0.25">
      <c r="A6322" s="138"/>
      <c r="B6322" s="138"/>
      <c r="C6322" s="138"/>
      <c r="D6322" s="138"/>
      <c r="E6322" s="139"/>
      <c r="F6322" s="140"/>
      <c r="G6322" s="141"/>
      <c r="H6322" s="142"/>
      <c r="I6322" s="143"/>
      <c r="J6322" s="138"/>
      <c r="K6322" s="138"/>
      <c r="L6322" s="138"/>
    </row>
    <row r="6323" spans="1:12" x14ac:dyDescent="0.25">
      <c r="A6323" s="138"/>
      <c r="B6323" s="138"/>
      <c r="C6323" s="138"/>
      <c r="D6323" s="138"/>
      <c r="E6323" s="139"/>
      <c r="F6323" s="140"/>
      <c r="G6323" s="141"/>
      <c r="H6323" s="142"/>
      <c r="I6323" s="143"/>
      <c r="J6323" s="138"/>
      <c r="K6323" s="138"/>
      <c r="L6323" s="138"/>
    </row>
    <row r="6324" spans="1:12" x14ac:dyDescent="0.25">
      <c r="A6324" s="138"/>
      <c r="B6324" s="138"/>
      <c r="C6324" s="138"/>
      <c r="D6324" s="138"/>
      <c r="E6324" s="139"/>
      <c r="F6324" s="140"/>
      <c r="G6324" s="141"/>
      <c r="H6324" s="142"/>
      <c r="I6324" s="143"/>
      <c r="J6324" s="138"/>
      <c r="K6324" s="138"/>
      <c r="L6324" s="138"/>
    </row>
    <row r="6325" spans="1:12" x14ac:dyDescent="0.25">
      <c r="A6325" s="138"/>
      <c r="B6325" s="138"/>
      <c r="C6325" s="138"/>
      <c r="D6325" s="138"/>
      <c r="E6325" s="139"/>
      <c r="F6325" s="140"/>
      <c r="G6325" s="141"/>
      <c r="H6325" s="142"/>
      <c r="I6325" s="143"/>
      <c r="J6325" s="138"/>
      <c r="K6325" s="138"/>
      <c r="L6325" s="138"/>
    </row>
    <row r="6326" spans="1:12" x14ac:dyDescent="0.25">
      <c r="A6326" s="138"/>
      <c r="B6326" s="138"/>
      <c r="C6326" s="138"/>
      <c r="D6326" s="138"/>
      <c r="E6326" s="139"/>
      <c r="F6326" s="140"/>
      <c r="G6326" s="141"/>
      <c r="H6326" s="142"/>
      <c r="I6326" s="143"/>
      <c r="J6326" s="138"/>
      <c r="K6326" s="138"/>
      <c r="L6326" s="138"/>
    </row>
    <row r="6327" spans="1:12" x14ac:dyDescent="0.25">
      <c r="A6327" s="138"/>
      <c r="B6327" s="138"/>
      <c r="C6327" s="138"/>
      <c r="D6327" s="138"/>
      <c r="E6327" s="139"/>
      <c r="F6327" s="140"/>
      <c r="G6327" s="141"/>
      <c r="H6327" s="142"/>
      <c r="I6327" s="143"/>
      <c r="J6327" s="138"/>
      <c r="K6327" s="138"/>
      <c r="L6327" s="138"/>
    </row>
    <row r="6328" spans="1:12" x14ac:dyDescent="0.25">
      <c r="A6328" s="138"/>
      <c r="B6328" s="138"/>
      <c r="C6328" s="138"/>
      <c r="D6328" s="138"/>
      <c r="E6328" s="139"/>
      <c r="F6328" s="140"/>
      <c r="G6328" s="141"/>
      <c r="H6328" s="142"/>
      <c r="I6328" s="143"/>
      <c r="J6328" s="138"/>
      <c r="K6328" s="138"/>
      <c r="L6328" s="138"/>
    </row>
    <row r="6329" spans="1:12" x14ac:dyDescent="0.25">
      <c r="A6329" s="138"/>
      <c r="B6329" s="138"/>
      <c r="C6329" s="138"/>
      <c r="D6329" s="138"/>
      <c r="E6329" s="139"/>
      <c r="F6329" s="140"/>
      <c r="G6329" s="141"/>
      <c r="H6329" s="142"/>
      <c r="I6329" s="143"/>
      <c r="J6329" s="138"/>
      <c r="K6329" s="138"/>
      <c r="L6329" s="138"/>
    </row>
    <row r="6330" spans="1:12" x14ac:dyDescent="0.25">
      <c r="A6330" s="138"/>
      <c r="B6330" s="138"/>
      <c r="C6330" s="138"/>
      <c r="D6330" s="138"/>
      <c r="E6330" s="139"/>
      <c r="F6330" s="140"/>
      <c r="G6330" s="141"/>
      <c r="H6330" s="142"/>
      <c r="I6330" s="143"/>
      <c r="J6330" s="138"/>
      <c r="K6330" s="138"/>
      <c r="L6330" s="138"/>
    </row>
    <row r="6331" spans="1:12" x14ac:dyDescent="0.25">
      <c r="A6331" s="138"/>
      <c r="B6331" s="138"/>
      <c r="C6331" s="138"/>
      <c r="D6331" s="138"/>
      <c r="E6331" s="139"/>
      <c r="F6331" s="140"/>
      <c r="G6331" s="141"/>
      <c r="H6331" s="142"/>
      <c r="I6331" s="143"/>
      <c r="J6331" s="138"/>
      <c r="K6331" s="138"/>
      <c r="L6331" s="138"/>
    </row>
    <row r="6332" spans="1:12" x14ac:dyDescent="0.25">
      <c r="A6332" s="138"/>
      <c r="B6332" s="138"/>
      <c r="C6332" s="138"/>
      <c r="D6332" s="138"/>
      <c r="E6332" s="139"/>
      <c r="F6332" s="140"/>
      <c r="G6332" s="141"/>
      <c r="H6332" s="142"/>
      <c r="I6332" s="143"/>
      <c r="J6332" s="138"/>
      <c r="K6332" s="138"/>
      <c r="L6332" s="138"/>
    </row>
    <row r="6333" spans="1:12" x14ac:dyDescent="0.25">
      <c r="A6333" s="138"/>
      <c r="B6333" s="138"/>
      <c r="C6333" s="138"/>
      <c r="D6333" s="138"/>
      <c r="E6333" s="139"/>
      <c r="F6333" s="140"/>
      <c r="G6333" s="141"/>
      <c r="H6333" s="142"/>
      <c r="I6333" s="143"/>
      <c r="J6333" s="138"/>
      <c r="K6333" s="138"/>
      <c r="L6333" s="138"/>
    </row>
    <row r="6334" spans="1:12" x14ac:dyDescent="0.25">
      <c r="A6334" s="138"/>
      <c r="B6334" s="138"/>
      <c r="C6334" s="138"/>
      <c r="D6334" s="138"/>
      <c r="E6334" s="139"/>
      <c r="F6334" s="140"/>
      <c r="G6334" s="141"/>
      <c r="H6334" s="142"/>
      <c r="I6334" s="143"/>
      <c r="J6334" s="138"/>
      <c r="K6334" s="138"/>
      <c r="L6334" s="138"/>
    </row>
    <row r="6335" spans="1:12" x14ac:dyDescent="0.25">
      <c r="A6335" s="138"/>
      <c r="B6335" s="138"/>
      <c r="C6335" s="138"/>
      <c r="D6335" s="138"/>
      <c r="E6335" s="139"/>
      <c r="F6335" s="140"/>
      <c r="G6335" s="141"/>
      <c r="H6335" s="142"/>
      <c r="I6335" s="143"/>
      <c r="J6335" s="138"/>
      <c r="K6335" s="138"/>
      <c r="L6335" s="138"/>
    </row>
    <row r="6336" spans="1:12" x14ac:dyDescent="0.25">
      <c r="A6336" s="138"/>
      <c r="B6336" s="138"/>
      <c r="C6336" s="138"/>
      <c r="D6336" s="138"/>
      <c r="E6336" s="139"/>
      <c r="F6336" s="140"/>
      <c r="G6336" s="141"/>
      <c r="H6336" s="142"/>
      <c r="I6336" s="143"/>
      <c r="J6336" s="138"/>
      <c r="K6336" s="138"/>
      <c r="L6336" s="138"/>
    </row>
    <row r="6337" spans="1:12" x14ac:dyDescent="0.25">
      <c r="A6337" s="138"/>
      <c r="B6337" s="138"/>
      <c r="C6337" s="138"/>
      <c r="D6337" s="138"/>
      <c r="E6337" s="139"/>
      <c r="F6337" s="140"/>
      <c r="G6337" s="141"/>
      <c r="H6337" s="142"/>
      <c r="I6337" s="143"/>
      <c r="J6337" s="138"/>
      <c r="K6337" s="138"/>
      <c r="L6337" s="138"/>
    </row>
    <row r="6338" spans="1:12" x14ac:dyDescent="0.25">
      <c r="A6338" s="138"/>
      <c r="B6338" s="138"/>
      <c r="C6338" s="138"/>
      <c r="D6338" s="138"/>
      <c r="E6338" s="139"/>
      <c r="F6338" s="140"/>
      <c r="G6338" s="141"/>
      <c r="H6338" s="142"/>
      <c r="I6338" s="143"/>
      <c r="J6338" s="138"/>
      <c r="K6338" s="138"/>
      <c r="L6338" s="138"/>
    </row>
    <row r="6339" spans="1:12" x14ac:dyDescent="0.25">
      <c r="A6339" s="138"/>
      <c r="B6339" s="138"/>
      <c r="C6339" s="138"/>
      <c r="D6339" s="138"/>
      <c r="E6339" s="139"/>
      <c r="F6339" s="140"/>
      <c r="G6339" s="141"/>
      <c r="H6339" s="142"/>
      <c r="I6339" s="143"/>
      <c r="J6339" s="138"/>
      <c r="K6339" s="138"/>
      <c r="L6339" s="138"/>
    </row>
    <row r="6340" spans="1:12" x14ac:dyDescent="0.25">
      <c r="A6340" s="138"/>
      <c r="B6340" s="138"/>
      <c r="C6340" s="138"/>
      <c r="D6340" s="138"/>
      <c r="E6340" s="139"/>
      <c r="F6340" s="140"/>
      <c r="G6340" s="141"/>
      <c r="H6340" s="142"/>
      <c r="I6340" s="143"/>
      <c r="J6340" s="138"/>
      <c r="K6340" s="138"/>
      <c r="L6340" s="138"/>
    </row>
    <row r="6341" spans="1:12" x14ac:dyDescent="0.25">
      <c r="A6341" s="138"/>
      <c r="B6341" s="138"/>
      <c r="C6341" s="138"/>
      <c r="D6341" s="138"/>
      <c r="E6341" s="139"/>
      <c r="F6341" s="140"/>
      <c r="G6341" s="141"/>
      <c r="H6341" s="142"/>
      <c r="I6341" s="143"/>
      <c r="J6341" s="138"/>
      <c r="K6341" s="138"/>
      <c r="L6341" s="138"/>
    </row>
    <row r="6342" spans="1:12" x14ac:dyDescent="0.25">
      <c r="A6342" s="138"/>
      <c r="B6342" s="138"/>
      <c r="C6342" s="138"/>
      <c r="D6342" s="138"/>
      <c r="E6342" s="139"/>
      <c r="F6342" s="140"/>
      <c r="G6342" s="141"/>
      <c r="H6342" s="142"/>
      <c r="I6342" s="143"/>
      <c r="J6342" s="138"/>
      <c r="K6342" s="138"/>
      <c r="L6342" s="138"/>
    </row>
    <row r="6343" spans="1:12" x14ac:dyDescent="0.25">
      <c r="A6343" s="138"/>
      <c r="B6343" s="138"/>
      <c r="C6343" s="138"/>
      <c r="D6343" s="138"/>
      <c r="E6343" s="139"/>
      <c r="F6343" s="140"/>
      <c r="G6343" s="141"/>
      <c r="H6343" s="142"/>
      <c r="I6343" s="143"/>
      <c r="J6343" s="138"/>
      <c r="K6343" s="138"/>
      <c r="L6343" s="138"/>
    </row>
    <row r="6344" spans="1:12" x14ac:dyDescent="0.25">
      <c r="A6344" s="138"/>
      <c r="B6344" s="138"/>
      <c r="C6344" s="138"/>
      <c r="D6344" s="138"/>
      <c r="E6344" s="139"/>
      <c r="F6344" s="140"/>
      <c r="G6344" s="141"/>
      <c r="H6344" s="142"/>
      <c r="I6344" s="143"/>
      <c r="J6344" s="138"/>
      <c r="K6344" s="138"/>
      <c r="L6344" s="138"/>
    </row>
    <row r="6345" spans="1:12" x14ac:dyDescent="0.25">
      <c r="A6345" s="138"/>
      <c r="B6345" s="138"/>
      <c r="C6345" s="138"/>
      <c r="D6345" s="138"/>
      <c r="E6345" s="139"/>
      <c r="F6345" s="140"/>
      <c r="G6345" s="141"/>
      <c r="H6345" s="142"/>
      <c r="I6345" s="143"/>
      <c r="J6345" s="138"/>
      <c r="K6345" s="138"/>
      <c r="L6345" s="138"/>
    </row>
    <row r="6346" spans="1:12" x14ac:dyDescent="0.25">
      <c r="A6346" s="138"/>
      <c r="B6346" s="138"/>
      <c r="C6346" s="138"/>
      <c r="D6346" s="138"/>
      <c r="E6346" s="139"/>
      <c r="F6346" s="140"/>
      <c r="G6346" s="141"/>
      <c r="H6346" s="142"/>
      <c r="I6346" s="143"/>
      <c r="J6346" s="138"/>
      <c r="K6346" s="138"/>
      <c r="L6346" s="138"/>
    </row>
    <row r="6347" spans="1:12" x14ac:dyDescent="0.25">
      <c r="A6347" s="138"/>
      <c r="B6347" s="138"/>
      <c r="C6347" s="138"/>
      <c r="D6347" s="138"/>
      <c r="E6347" s="139"/>
      <c r="F6347" s="140"/>
      <c r="G6347" s="141"/>
      <c r="H6347" s="142"/>
      <c r="I6347" s="143"/>
      <c r="J6347" s="138"/>
      <c r="K6347" s="138"/>
      <c r="L6347" s="138"/>
    </row>
    <row r="6348" spans="1:12" x14ac:dyDescent="0.25">
      <c r="A6348" s="138"/>
      <c r="B6348" s="138"/>
      <c r="C6348" s="138"/>
      <c r="D6348" s="138"/>
      <c r="E6348" s="139"/>
      <c r="F6348" s="140"/>
      <c r="G6348" s="141"/>
      <c r="H6348" s="142"/>
      <c r="I6348" s="143"/>
      <c r="J6348" s="138"/>
      <c r="K6348" s="138"/>
      <c r="L6348" s="138"/>
    </row>
    <row r="6349" spans="1:12" x14ac:dyDescent="0.25">
      <c r="A6349" s="138"/>
      <c r="B6349" s="138"/>
      <c r="C6349" s="138"/>
      <c r="D6349" s="138"/>
      <c r="E6349" s="139"/>
      <c r="F6349" s="140"/>
      <c r="G6349" s="141"/>
      <c r="H6349" s="142"/>
      <c r="I6349" s="143"/>
      <c r="J6349" s="138"/>
      <c r="K6349" s="138"/>
      <c r="L6349" s="138"/>
    </row>
    <row r="6350" spans="1:12" x14ac:dyDescent="0.25">
      <c r="A6350" s="138"/>
      <c r="B6350" s="138"/>
      <c r="C6350" s="138"/>
      <c r="D6350" s="138"/>
      <c r="E6350" s="139"/>
      <c r="F6350" s="140"/>
      <c r="G6350" s="141"/>
      <c r="H6350" s="142"/>
      <c r="I6350" s="143"/>
      <c r="J6350" s="138"/>
      <c r="K6350" s="138"/>
      <c r="L6350" s="138"/>
    </row>
    <row r="6351" spans="1:12" x14ac:dyDescent="0.25">
      <c r="A6351" s="138"/>
      <c r="B6351" s="138"/>
      <c r="C6351" s="138"/>
      <c r="D6351" s="138"/>
      <c r="E6351" s="139"/>
      <c r="F6351" s="140"/>
      <c r="G6351" s="141"/>
      <c r="H6351" s="142"/>
      <c r="I6351" s="143"/>
      <c r="J6351" s="138"/>
      <c r="K6351" s="138"/>
      <c r="L6351" s="138"/>
    </row>
    <row r="6352" spans="1:12" x14ac:dyDescent="0.25">
      <c r="A6352" s="138"/>
      <c r="B6352" s="138"/>
      <c r="C6352" s="138"/>
      <c r="D6352" s="138"/>
      <c r="E6352" s="139"/>
      <c r="F6352" s="140"/>
      <c r="G6352" s="141"/>
      <c r="H6352" s="142"/>
      <c r="I6352" s="143"/>
      <c r="J6352" s="138"/>
      <c r="K6352" s="138"/>
      <c r="L6352" s="138"/>
    </row>
    <row r="6353" spans="1:12" x14ac:dyDescent="0.25">
      <c r="A6353" s="138"/>
      <c r="B6353" s="138"/>
      <c r="C6353" s="138"/>
      <c r="D6353" s="138"/>
      <c r="E6353" s="139"/>
      <c r="F6353" s="140"/>
      <c r="G6353" s="141"/>
      <c r="H6353" s="142"/>
      <c r="I6353" s="143"/>
      <c r="J6353" s="138"/>
      <c r="K6353" s="138"/>
      <c r="L6353" s="138"/>
    </row>
    <row r="6354" spans="1:12" x14ac:dyDescent="0.25">
      <c r="A6354" s="138"/>
      <c r="B6354" s="138"/>
      <c r="C6354" s="138"/>
      <c r="D6354" s="138"/>
      <c r="E6354" s="139"/>
      <c r="F6354" s="140"/>
      <c r="G6354" s="141"/>
      <c r="H6354" s="142"/>
      <c r="I6354" s="143"/>
      <c r="J6354" s="138"/>
      <c r="K6354" s="138"/>
      <c r="L6354" s="138"/>
    </row>
    <row r="6355" spans="1:12" x14ac:dyDescent="0.25">
      <c r="A6355" s="138"/>
      <c r="B6355" s="138"/>
      <c r="C6355" s="138"/>
      <c r="D6355" s="138"/>
      <c r="E6355" s="139"/>
      <c r="F6355" s="140"/>
      <c r="G6355" s="141"/>
      <c r="H6355" s="142"/>
      <c r="I6355" s="143"/>
      <c r="J6355" s="138"/>
      <c r="K6355" s="138"/>
      <c r="L6355" s="138"/>
    </row>
    <row r="6356" spans="1:12" x14ac:dyDescent="0.25">
      <c r="A6356" s="138"/>
      <c r="B6356" s="138"/>
      <c r="C6356" s="138"/>
      <c r="D6356" s="138"/>
      <c r="E6356" s="139"/>
      <c r="F6356" s="140"/>
      <c r="G6356" s="141"/>
      <c r="H6356" s="142"/>
      <c r="I6356" s="143"/>
      <c r="J6356" s="138"/>
      <c r="K6356" s="138"/>
      <c r="L6356" s="138"/>
    </row>
    <row r="6357" spans="1:12" x14ac:dyDescent="0.25">
      <c r="A6357" s="138"/>
      <c r="B6357" s="138"/>
      <c r="C6357" s="138"/>
      <c r="D6357" s="138"/>
      <c r="E6357" s="139"/>
      <c r="F6357" s="140"/>
      <c r="G6357" s="141"/>
      <c r="H6357" s="142"/>
      <c r="I6357" s="143"/>
      <c r="J6357" s="138"/>
      <c r="K6357" s="138"/>
      <c r="L6357" s="138"/>
    </row>
    <row r="6358" spans="1:12" x14ac:dyDescent="0.25">
      <c r="A6358" s="138"/>
      <c r="B6358" s="138"/>
      <c r="C6358" s="138"/>
      <c r="D6358" s="138"/>
      <c r="E6358" s="139"/>
      <c r="F6358" s="140"/>
      <c r="G6358" s="141"/>
      <c r="H6358" s="142"/>
      <c r="I6358" s="143"/>
      <c r="J6358" s="138"/>
      <c r="K6358" s="138"/>
      <c r="L6358" s="138"/>
    </row>
    <row r="6359" spans="1:12" x14ac:dyDescent="0.25">
      <c r="A6359" s="138"/>
      <c r="B6359" s="138"/>
      <c r="C6359" s="138"/>
      <c r="D6359" s="138"/>
      <c r="E6359" s="139"/>
      <c r="F6359" s="140"/>
      <c r="G6359" s="141"/>
      <c r="H6359" s="142"/>
      <c r="I6359" s="143"/>
      <c r="J6359" s="138"/>
      <c r="K6359" s="138"/>
      <c r="L6359" s="138"/>
    </row>
    <row r="6360" spans="1:12" x14ac:dyDescent="0.25">
      <c r="A6360" s="138"/>
      <c r="B6360" s="138"/>
      <c r="C6360" s="138"/>
      <c r="D6360" s="138"/>
      <c r="E6360" s="139"/>
      <c r="F6360" s="140"/>
      <c r="G6360" s="141"/>
      <c r="H6360" s="142"/>
      <c r="I6360" s="143"/>
      <c r="J6360" s="138"/>
      <c r="K6360" s="138"/>
      <c r="L6360" s="138"/>
    </row>
    <row r="6361" spans="1:12" x14ac:dyDescent="0.25">
      <c r="A6361" s="138"/>
      <c r="B6361" s="138"/>
      <c r="C6361" s="138"/>
      <c r="D6361" s="138"/>
      <c r="E6361" s="139"/>
      <c r="F6361" s="140"/>
      <c r="G6361" s="141"/>
      <c r="H6361" s="142"/>
      <c r="I6361" s="143"/>
      <c r="J6361" s="138"/>
      <c r="K6361" s="138"/>
      <c r="L6361" s="138"/>
    </row>
    <row r="6362" spans="1:12" x14ac:dyDescent="0.25">
      <c r="A6362" s="138"/>
      <c r="B6362" s="138"/>
      <c r="C6362" s="138"/>
      <c r="D6362" s="138"/>
      <c r="E6362" s="139"/>
      <c r="F6362" s="140"/>
      <c r="G6362" s="141"/>
      <c r="H6362" s="142"/>
      <c r="I6362" s="143"/>
      <c r="J6362" s="138"/>
      <c r="K6362" s="138"/>
      <c r="L6362" s="138"/>
    </row>
    <row r="6363" spans="1:12" x14ac:dyDescent="0.25">
      <c r="A6363" s="138"/>
      <c r="B6363" s="138"/>
      <c r="C6363" s="138"/>
      <c r="D6363" s="138"/>
      <c r="E6363" s="139"/>
      <c r="F6363" s="140"/>
      <c r="G6363" s="141"/>
      <c r="H6363" s="142"/>
      <c r="I6363" s="143"/>
      <c r="J6363" s="138"/>
      <c r="K6363" s="138"/>
      <c r="L6363" s="138"/>
    </row>
    <row r="6364" spans="1:12" x14ac:dyDescent="0.25">
      <c r="A6364" s="138"/>
      <c r="B6364" s="138"/>
      <c r="C6364" s="138"/>
      <c r="D6364" s="138"/>
      <c r="E6364" s="139"/>
      <c r="F6364" s="140"/>
      <c r="G6364" s="141"/>
      <c r="H6364" s="142"/>
      <c r="I6364" s="143"/>
      <c r="J6364" s="138"/>
      <c r="K6364" s="138"/>
      <c r="L6364" s="138"/>
    </row>
    <row r="6365" spans="1:12" x14ac:dyDescent="0.25">
      <c r="A6365" s="138"/>
      <c r="B6365" s="138"/>
      <c r="C6365" s="138"/>
      <c r="D6365" s="138"/>
      <c r="E6365" s="139"/>
      <c r="F6365" s="140"/>
      <c r="G6365" s="141"/>
      <c r="H6365" s="142"/>
      <c r="I6365" s="143"/>
      <c r="J6365" s="138"/>
      <c r="K6365" s="138"/>
      <c r="L6365" s="138"/>
    </row>
    <row r="6366" spans="1:12" x14ac:dyDescent="0.25">
      <c r="A6366" s="138"/>
      <c r="B6366" s="138"/>
      <c r="C6366" s="138"/>
      <c r="D6366" s="138"/>
      <c r="E6366" s="139"/>
      <c r="F6366" s="140"/>
      <c r="G6366" s="141"/>
      <c r="H6366" s="142"/>
      <c r="I6366" s="143"/>
      <c r="J6366" s="138"/>
      <c r="K6366" s="138"/>
      <c r="L6366" s="138"/>
    </row>
    <row r="6367" spans="1:12" x14ac:dyDescent="0.25">
      <c r="A6367" s="138"/>
      <c r="B6367" s="138"/>
      <c r="C6367" s="138"/>
      <c r="D6367" s="138"/>
      <c r="E6367" s="139"/>
      <c r="F6367" s="140"/>
      <c r="G6367" s="141"/>
      <c r="H6367" s="142"/>
      <c r="I6367" s="143"/>
      <c r="J6367" s="138"/>
      <c r="K6367" s="138"/>
      <c r="L6367" s="138"/>
    </row>
    <row r="6368" spans="1:12" x14ac:dyDescent="0.25">
      <c r="A6368" s="138"/>
      <c r="B6368" s="138"/>
      <c r="C6368" s="138"/>
      <c r="D6368" s="138"/>
      <c r="E6368" s="139"/>
      <c r="F6368" s="140"/>
      <c r="G6368" s="141"/>
      <c r="H6368" s="142"/>
      <c r="I6368" s="143"/>
      <c r="J6368" s="138"/>
      <c r="K6368" s="138"/>
      <c r="L6368" s="138"/>
    </row>
    <row r="6369" spans="1:12" x14ac:dyDescent="0.25">
      <c r="A6369" s="138"/>
      <c r="B6369" s="138"/>
      <c r="C6369" s="138"/>
      <c r="D6369" s="138"/>
      <c r="E6369" s="139"/>
      <c r="F6369" s="140"/>
      <c r="G6369" s="141"/>
      <c r="H6369" s="142"/>
      <c r="I6369" s="143"/>
      <c r="J6369" s="138"/>
      <c r="K6369" s="138"/>
      <c r="L6369" s="138"/>
    </row>
    <row r="6370" spans="1:12" x14ac:dyDescent="0.25">
      <c r="A6370" s="138"/>
      <c r="B6370" s="138"/>
      <c r="C6370" s="138"/>
      <c r="D6370" s="138"/>
      <c r="E6370" s="139"/>
      <c r="F6370" s="140"/>
      <c r="G6370" s="141"/>
      <c r="H6370" s="142"/>
      <c r="I6370" s="143"/>
      <c r="J6370" s="138"/>
      <c r="K6370" s="138"/>
      <c r="L6370" s="138"/>
    </row>
    <row r="6371" spans="1:12" x14ac:dyDescent="0.25">
      <c r="A6371" s="138"/>
      <c r="B6371" s="138"/>
      <c r="C6371" s="138"/>
      <c r="D6371" s="138"/>
      <c r="E6371" s="139"/>
      <c r="F6371" s="140"/>
      <c r="G6371" s="141"/>
      <c r="H6371" s="142"/>
      <c r="I6371" s="143"/>
      <c r="J6371" s="138"/>
      <c r="K6371" s="138"/>
      <c r="L6371" s="138"/>
    </row>
    <row r="6372" spans="1:12" x14ac:dyDescent="0.25">
      <c r="A6372" s="138"/>
      <c r="B6372" s="138"/>
      <c r="C6372" s="138"/>
      <c r="D6372" s="138"/>
      <c r="E6372" s="139"/>
      <c r="F6372" s="140"/>
      <c r="G6372" s="141"/>
      <c r="H6372" s="142"/>
      <c r="I6372" s="143"/>
      <c r="J6372" s="138"/>
      <c r="K6372" s="138"/>
      <c r="L6372" s="138"/>
    </row>
    <row r="6373" spans="1:12" x14ac:dyDescent="0.25">
      <c r="A6373" s="138"/>
      <c r="B6373" s="138"/>
      <c r="C6373" s="138"/>
      <c r="D6373" s="138"/>
      <c r="E6373" s="139"/>
      <c r="F6373" s="140"/>
      <c r="G6373" s="141"/>
      <c r="H6373" s="142"/>
      <c r="I6373" s="143"/>
      <c r="J6373" s="138"/>
      <c r="K6373" s="138"/>
      <c r="L6373" s="138"/>
    </row>
    <row r="6374" spans="1:12" x14ac:dyDescent="0.25">
      <c r="A6374" s="138"/>
      <c r="B6374" s="138"/>
      <c r="C6374" s="138"/>
      <c r="D6374" s="138"/>
      <c r="E6374" s="139"/>
      <c r="F6374" s="140"/>
      <c r="G6374" s="141"/>
      <c r="H6374" s="142"/>
      <c r="I6374" s="143"/>
      <c r="J6374" s="138"/>
      <c r="K6374" s="138"/>
      <c r="L6374" s="138"/>
    </row>
    <row r="6375" spans="1:12" x14ac:dyDescent="0.25">
      <c r="A6375" s="138"/>
      <c r="B6375" s="138"/>
      <c r="C6375" s="138"/>
      <c r="D6375" s="138"/>
      <c r="E6375" s="139"/>
      <c r="F6375" s="140"/>
      <c r="G6375" s="141"/>
      <c r="H6375" s="142"/>
      <c r="I6375" s="143"/>
      <c r="J6375" s="138"/>
      <c r="K6375" s="138"/>
      <c r="L6375" s="138"/>
    </row>
    <row r="6376" spans="1:12" x14ac:dyDescent="0.25">
      <c r="A6376" s="138"/>
      <c r="B6376" s="138"/>
      <c r="C6376" s="138"/>
      <c r="D6376" s="138"/>
      <c r="E6376" s="139"/>
      <c r="F6376" s="140"/>
      <c r="G6376" s="141"/>
      <c r="H6376" s="142"/>
      <c r="I6376" s="143"/>
      <c r="J6376" s="138"/>
      <c r="K6376" s="138"/>
      <c r="L6376" s="138"/>
    </row>
    <row r="6377" spans="1:12" x14ac:dyDescent="0.25">
      <c r="A6377" s="138"/>
      <c r="B6377" s="138"/>
      <c r="C6377" s="138"/>
      <c r="D6377" s="138"/>
      <c r="E6377" s="139"/>
      <c r="F6377" s="140"/>
      <c r="G6377" s="141"/>
      <c r="H6377" s="142"/>
      <c r="I6377" s="143"/>
      <c r="J6377" s="138"/>
      <c r="K6377" s="138"/>
      <c r="L6377" s="138"/>
    </row>
    <row r="6378" spans="1:12" x14ac:dyDescent="0.25">
      <c r="A6378" s="138"/>
      <c r="B6378" s="138"/>
      <c r="C6378" s="138"/>
      <c r="D6378" s="138"/>
      <c r="E6378" s="139"/>
      <c r="F6378" s="140"/>
      <c r="G6378" s="141"/>
      <c r="H6378" s="142"/>
      <c r="I6378" s="143"/>
      <c r="J6378" s="138"/>
      <c r="K6378" s="138"/>
      <c r="L6378" s="138"/>
    </row>
    <row r="6379" spans="1:12" x14ac:dyDescent="0.25">
      <c r="A6379" s="138"/>
      <c r="B6379" s="138"/>
      <c r="C6379" s="138"/>
      <c r="D6379" s="138"/>
      <c r="E6379" s="139"/>
      <c r="F6379" s="140"/>
      <c r="G6379" s="141"/>
      <c r="H6379" s="142"/>
      <c r="I6379" s="143"/>
      <c r="J6379" s="138"/>
      <c r="K6379" s="138"/>
      <c r="L6379" s="138"/>
    </row>
    <row r="6380" spans="1:12" x14ac:dyDescent="0.25">
      <c r="A6380" s="138"/>
      <c r="B6380" s="138"/>
      <c r="C6380" s="138"/>
      <c r="D6380" s="138"/>
      <c r="E6380" s="139"/>
      <c r="F6380" s="140"/>
      <c r="G6380" s="141"/>
      <c r="H6380" s="142"/>
      <c r="I6380" s="143"/>
      <c r="J6380" s="138"/>
      <c r="K6380" s="138"/>
      <c r="L6380" s="138"/>
    </row>
    <row r="6381" spans="1:12" x14ac:dyDescent="0.25">
      <c r="A6381" s="138"/>
      <c r="B6381" s="138"/>
      <c r="C6381" s="138"/>
      <c r="D6381" s="138"/>
      <c r="E6381" s="139"/>
      <c r="F6381" s="140"/>
      <c r="G6381" s="141"/>
      <c r="H6381" s="142"/>
      <c r="I6381" s="143"/>
      <c r="J6381" s="138"/>
      <c r="K6381" s="138"/>
      <c r="L6381" s="138"/>
    </row>
    <row r="6382" spans="1:12" x14ac:dyDescent="0.25">
      <c r="A6382" s="138"/>
      <c r="B6382" s="138"/>
      <c r="C6382" s="138"/>
      <c r="D6382" s="138"/>
      <c r="E6382" s="139"/>
      <c r="F6382" s="140"/>
      <c r="G6382" s="141"/>
      <c r="H6382" s="142"/>
      <c r="I6382" s="143"/>
      <c r="J6382" s="138"/>
      <c r="K6382" s="138"/>
      <c r="L6382" s="138"/>
    </row>
    <row r="6383" spans="1:12" x14ac:dyDescent="0.25">
      <c r="A6383" s="138"/>
      <c r="B6383" s="138"/>
      <c r="C6383" s="138"/>
      <c r="D6383" s="138"/>
      <c r="E6383" s="139"/>
      <c r="F6383" s="140"/>
      <c r="G6383" s="141"/>
      <c r="H6383" s="142"/>
      <c r="I6383" s="143"/>
      <c r="J6383" s="138"/>
      <c r="K6383" s="138"/>
      <c r="L6383" s="138"/>
    </row>
    <row r="6384" spans="1:12" x14ac:dyDescent="0.25">
      <c r="A6384" s="138"/>
      <c r="B6384" s="138"/>
      <c r="C6384" s="138"/>
      <c r="D6384" s="138"/>
      <c r="E6384" s="139"/>
      <c r="F6384" s="140"/>
      <c r="G6384" s="141"/>
      <c r="H6384" s="142"/>
      <c r="I6384" s="143"/>
      <c r="J6384" s="138"/>
      <c r="K6384" s="138"/>
      <c r="L6384" s="138"/>
    </row>
    <row r="6385" spans="1:12" x14ac:dyDescent="0.25">
      <c r="A6385" s="138"/>
      <c r="B6385" s="138"/>
      <c r="C6385" s="138"/>
      <c r="D6385" s="138"/>
      <c r="E6385" s="139"/>
      <c r="F6385" s="140"/>
      <c r="G6385" s="141"/>
      <c r="H6385" s="142"/>
      <c r="I6385" s="143"/>
      <c r="J6385" s="138"/>
      <c r="K6385" s="138"/>
      <c r="L6385" s="138"/>
    </row>
    <row r="6386" spans="1:12" x14ac:dyDescent="0.25">
      <c r="A6386" s="138"/>
      <c r="B6386" s="138"/>
      <c r="C6386" s="138"/>
      <c r="D6386" s="138"/>
      <c r="E6386" s="139"/>
      <c r="F6386" s="140"/>
      <c r="G6386" s="141"/>
      <c r="H6386" s="142"/>
      <c r="I6386" s="143"/>
      <c r="J6386" s="138"/>
      <c r="K6386" s="138"/>
      <c r="L6386" s="138"/>
    </row>
    <row r="6387" spans="1:12" x14ac:dyDescent="0.25">
      <c r="A6387" s="138"/>
      <c r="B6387" s="138"/>
      <c r="C6387" s="138"/>
      <c r="D6387" s="138"/>
      <c r="E6387" s="139"/>
      <c r="F6387" s="140"/>
      <c r="G6387" s="141"/>
      <c r="H6387" s="142"/>
      <c r="I6387" s="143"/>
      <c r="J6387" s="138"/>
      <c r="K6387" s="138"/>
      <c r="L6387" s="138"/>
    </row>
    <row r="6388" spans="1:12" x14ac:dyDescent="0.25">
      <c r="A6388" s="138"/>
      <c r="B6388" s="138"/>
      <c r="C6388" s="138"/>
      <c r="D6388" s="138"/>
      <c r="E6388" s="139"/>
      <c r="F6388" s="140"/>
      <c r="G6388" s="141"/>
      <c r="H6388" s="142"/>
      <c r="I6388" s="143"/>
      <c r="J6388" s="138"/>
      <c r="K6388" s="138"/>
      <c r="L6388" s="138"/>
    </row>
    <row r="6389" spans="1:12" x14ac:dyDescent="0.25">
      <c r="A6389" s="138"/>
      <c r="B6389" s="138"/>
      <c r="C6389" s="138"/>
      <c r="D6389" s="138"/>
      <c r="E6389" s="139"/>
      <c r="F6389" s="140"/>
      <c r="G6389" s="141"/>
      <c r="H6389" s="142"/>
      <c r="I6389" s="143"/>
      <c r="J6389" s="138"/>
      <c r="K6389" s="138"/>
      <c r="L6389" s="138"/>
    </row>
    <row r="6390" spans="1:12" x14ac:dyDescent="0.25">
      <c r="A6390" s="138"/>
      <c r="B6390" s="138"/>
      <c r="C6390" s="138"/>
      <c r="D6390" s="138"/>
      <c r="E6390" s="139"/>
      <c r="F6390" s="140"/>
      <c r="G6390" s="141"/>
      <c r="H6390" s="142"/>
      <c r="I6390" s="143"/>
      <c r="J6390" s="138"/>
      <c r="K6390" s="138"/>
      <c r="L6390" s="138"/>
    </row>
    <row r="6391" spans="1:12" x14ac:dyDescent="0.25">
      <c r="A6391" s="138"/>
      <c r="B6391" s="138"/>
      <c r="C6391" s="138"/>
      <c r="D6391" s="138"/>
      <c r="E6391" s="139"/>
      <c r="F6391" s="140"/>
      <c r="G6391" s="141"/>
      <c r="H6391" s="142"/>
      <c r="I6391" s="143"/>
      <c r="J6391" s="138"/>
      <c r="K6391" s="138"/>
      <c r="L6391" s="138"/>
    </row>
    <row r="6392" spans="1:12" x14ac:dyDescent="0.25">
      <c r="A6392" s="138"/>
      <c r="B6392" s="138"/>
      <c r="C6392" s="138"/>
      <c r="D6392" s="138"/>
      <c r="E6392" s="139"/>
      <c r="F6392" s="140"/>
      <c r="G6392" s="141"/>
      <c r="H6392" s="142"/>
      <c r="I6392" s="143"/>
      <c r="J6392" s="138"/>
      <c r="K6392" s="138"/>
      <c r="L6392" s="138"/>
    </row>
    <row r="6393" spans="1:12" x14ac:dyDescent="0.25">
      <c r="A6393" s="138"/>
      <c r="B6393" s="138"/>
      <c r="C6393" s="138"/>
      <c r="D6393" s="138"/>
      <c r="E6393" s="139"/>
      <c r="F6393" s="140"/>
      <c r="G6393" s="141"/>
      <c r="H6393" s="142"/>
      <c r="I6393" s="143"/>
      <c r="J6393" s="138"/>
      <c r="K6393" s="138"/>
      <c r="L6393" s="138"/>
    </row>
    <row r="6394" spans="1:12" x14ac:dyDescent="0.25">
      <c r="A6394" s="138"/>
      <c r="B6394" s="138"/>
      <c r="C6394" s="138"/>
      <c r="D6394" s="138"/>
      <c r="E6394" s="139"/>
      <c r="F6394" s="140"/>
      <c r="G6394" s="141"/>
      <c r="H6394" s="142"/>
      <c r="I6394" s="143"/>
      <c r="J6394" s="138"/>
      <c r="K6394" s="138"/>
      <c r="L6394" s="138"/>
    </row>
    <row r="6395" spans="1:12" x14ac:dyDescent="0.25">
      <c r="A6395" s="138"/>
      <c r="B6395" s="138"/>
      <c r="C6395" s="138"/>
      <c r="D6395" s="138"/>
      <c r="E6395" s="139"/>
      <c r="F6395" s="140"/>
      <c r="G6395" s="141"/>
      <c r="H6395" s="142"/>
      <c r="I6395" s="143"/>
      <c r="J6395" s="138"/>
      <c r="K6395" s="138"/>
      <c r="L6395" s="138"/>
    </row>
    <row r="6396" spans="1:12" x14ac:dyDescent="0.25">
      <c r="A6396" s="138"/>
      <c r="B6396" s="138"/>
      <c r="C6396" s="138"/>
      <c r="D6396" s="138"/>
      <c r="E6396" s="139"/>
      <c r="F6396" s="140"/>
      <c r="G6396" s="141"/>
      <c r="H6396" s="142"/>
      <c r="I6396" s="143"/>
      <c r="J6396" s="138"/>
      <c r="K6396" s="138"/>
      <c r="L6396" s="138"/>
    </row>
    <row r="6397" spans="1:12" x14ac:dyDescent="0.25">
      <c r="A6397" s="138"/>
      <c r="B6397" s="138"/>
      <c r="C6397" s="138"/>
      <c r="D6397" s="138"/>
      <c r="E6397" s="139"/>
      <c r="F6397" s="140"/>
      <c r="G6397" s="141"/>
      <c r="H6397" s="142"/>
      <c r="I6397" s="143"/>
      <c r="J6397" s="138"/>
      <c r="K6397" s="138"/>
      <c r="L6397" s="138"/>
    </row>
    <row r="6398" spans="1:12" x14ac:dyDescent="0.25">
      <c r="A6398" s="138"/>
      <c r="B6398" s="138"/>
      <c r="C6398" s="138"/>
      <c r="D6398" s="138"/>
      <c r="E6398" s="139"/>
      <c r="F6398" s="140"/>
      <c r="G6398" s="141"/>
      <c r="H6398" s="142"/>
      <c r="I6398" s="143"/>
      <c r="J6398" s="138"/>
      <c r="K6398" s="138"/>
      <c r="L6398" s="138"/>
    </row>
    <row r="6399" spans="1:12" x14ac:dyDescent="0.25">
      <c r="A6399" s="138"/>
      <c r="B6399" s="138"/>
      <c r="C6399" s="138"/>
      <c r="D6399" s="138"/>
      <c r="E6399" s="139"/>
      <c r="F6399" s="140"/>
      <c r="G6399" s="141"/>
      <c r="H6399" s="142"/>
      <c r="I6399" s="143"/>
      <c r="J6399" s="138"/>
      <c r="K6399" s="138"/>
      <c r="L6399" s="138"/>
    </row>
    <row r="6400" spans="1:12" x14ac:dyDescent="0.25">
      <c r="A6400" s="138"/>
      <c r="B6400" s="138"/>
      <c r="C6400" s="138"/>
      <c r="D6400" s="138"/>
      <c r="E6400" s="139"/>
      <c r="F6400" s="140"/>
      <c r="G6400" s="141"/>
      <c r="H6400" s="142"/>
      <c r="I6400" s="143"/>
      <c r="J6400" s="138"/>
      <c r="K6400" s="138"/>
      <c r="L6400" s="138"/>
    </row>
    <row r="6401" spans="1:12" x14ac:dyDescent="0.25">
      <c r="A6401" s="138"/>
      <c r="B6401" s="138"/>
      <c r="C6401" s="138"/>
      <c r="D6401" s="138"/>
      <c r="E6401" s="139"/>
      <c r="F6401" s="140"/>
      <c r="G6401" s="141"/>
      <c r="H6401" s="142"/>
      <c r="I6401" s="143"/>
      <c r="J6401" s="138"/>
      <c r="K6401" s="138"/>
      <c r="L6401" s="138"/>
    </row>
    <row r="6402" spans="1:12" x14ac:dyDescent="0.25">
      <c r="A6402" s="138"/>
      <c r="B6402" s="138"/>
      <c r="C6402" s="138"/>
      <c r="D6402" s="138"/>
      <c r="E6402" s="139"/>
      <c r="F6402" s="140"/>
      <c r="G6402" s="141"/>
      <c r="H6402" s="142"/>
      <c r="I6402" s="143"/>
      <c r="J6402" s="138"/>
      <c r="K6402" s="138"/>
      <c r="L6402" s="138"/>
    </row>
    <row r="6403" spans="1:12" x14ac:dyDescent="0.25">
      <c r="A6403" s="138"/>
      <c r="B6403" s="138"/>
      <c r="C6403" s="138"/>
      <c r="D6403" s="138"/>
      <c r="E6403" s="139"/>
      <c r="F6403" s="140"/>
      <c r="G6403" s="141"/>
      <c r="H6403" s="142"/>
      <c r="I6403" s="143"/>
      <c r="J6403" s="138"/>
      <c r="K6403" s="138"/>
      <c r="L6403" s="138"/>
    </row>
    <row r="6404" spans="1:12" x14ac:dyDescent="0.25">
      <c r="A6404" s="138"/>
      <c r="B6404" s="138"/>
      <c r="C6404" s="138"/>
      <c r="D6404" s="138"/>
      <c r="E6404" s="139"/>
      <c r="F6404" s="140"/>
      <c r="G6404" s="141"/>
      <c r="H6404" s="142"/>
      <c r="I6404" s="143"/>
      <c r="J6404" s="138"/>
      <c r="K6404" s="138"/>
      <c r="L6404" s="138"/>
    </row>
    <row r="6405" spans="1:12" x14ac:dyDescent="0.25">
      <c r="A6405" s="138"/>
      <c r="B6405" s="138"/>
      <c r="C6405" s="138"/>
      <c r="D6405" s="138"/>
      <c r="E6405" s="139"/>
      <c r="F6405" s="140"/>
      <c r="G6405" s="141"/>
      <c r="H6405" s="142"/>
      <c r="I6405" s="143"/>
      <c r="J6405" s="138"/>
      <c r="K6405" s="138"/>
      <c r="L6405" s="138"/>
    </row>
    <row r="6406" spans="1:12" x14ac:dyDescent="0.25">
      <c r="A6406" s="138"/>
      <c r="B6406" s="138"/>
      <c r="C6406" s="138"/>
      <c r="D6406" s="138"/>
      <c r="E6406" s="139"/>
      <c r="F6406" s="140"/>
      <c r="G6406" s="141"/>
      <c r="H6406" s="142"/>
      <c r="I6406" s="143"/>
      <c r="J6406" s="138"/>
      <c r="K6406" s="138"/>
      <c r="L6406" s="138"/>
    </row>
    <row r="6407" spans="1:12" x14ac:dyDescent="0.25">
      <c r="A6407" s="138"/>
      <c r="B6407" s="138"/>
      <c r="C6407" s="138"/>
      <c r="D6407" s="138"/>
      <c r="E6407" s="139"/>
      <c r="F6407" s="140"/>
      <c r="G6407" s="141"/>
      <c r="H6407" s="142"/>
      <c r="I6407" s="143"/>
      <c r="J6407" s="138"/>
      <c r="K6407" s="138"/>
      <c r="L6407" s="138"/>
    </row>
    <row r="6408" spans="1:12" x14ac:dyDescent="0.25">
      <c r="A6408" s="138"/>
      <c r="B6408" s="138"/>
      <c r="C6408" s="138"/>
      <c r="D6408" s="138"/>
      <c r="E6408" s="139"/>
      <c r="F6408" s="140"/>
      <c r="G6408" s="141"/>
      <c r="H6408" s="142"/>
      <c r="I6408" s="143"/>
      <c r="J6408" s="138"/>
      <c r="K6408" s="138"/>
      <c r="L6408" s="138"/>
    </row>
    <row r="6409" spans="1:12" x14ac:dyDescent="0.25">
      <c r="A6409" s="138"/>
      <c r="B6409" s="138"/>
      <c r="C6409" s="138"/>
      <c r="D6409" s="138"/>
      <c r="E6409" s="139"/>
      <c r="F6409" s="140"/>
      <c r="G6409" s="141"/>
      <c r="H6409" s="142"/>
      <c r="I6409" s="143"/>
      <c r="J6409" s="138"/>
      <c r="K6409" s="138"/>
      <c r="L6409" s="138"/>
    </row>
    <row r="6410" spans="1:12" x14ac:dyDescent="0.25">
      <c r="A6410" s="138"/>
      <c r="B6410" s="138"/>
      <c r="C6410" s="138"/>
      <c r="D6410" s="138"/>
      <c r="E6410" s="139"/>
      <c r="F6410" s="140"/>
      <c r="G6410" s="141"/>
      <c r="H6410" s="142"/>
      <c r="I6410" s="143"/>
      <c r="J6410" s="138"/>
      <c r="K6410" s="138"/>
      <c r="L6410" s="138"/>
    </row>
    <row r="6411" spans="1:12" x14ac:dyDescent="0.25">
      <c r="A6411" s="138"/>
      <c r="B6411" s="138"/>
      <c r="C6411" s="138"/>
      <c r="D6411" s="138"/>
      <c r="E6411" s="139"/>
      <c r="F6411" s="140"/>
      <c r="G6411" s="141"/>
      <c r="H6411" s="142"/>
      <c r="I6411" s="143"/>
      <c r="J6411" s="138"/>
      <c r="K6411" s="138"/>
      <c r="L6411" s="138"/>
    </row>
    <row r="6412" spans="1:12" x14ac:dyDescent="0.25">
      <c r="A6412" s="138"/>
      <c r="B6412" s="138"/>
      <c r="C6412" s="138"/>
      <c r="D6412" s="138"/>
      <c r="E6412" s="139"/>
      <c r="F6412" s="140"/>
      <c r="G6412" s="141"/>
      <c r="H6412" s="142"/>
      <c r="I6412" s="143"/>
      <c r="J6412" s="138"/>
      <c r="K6412" s="138"/>
      <c r="L6412" s="138"/>
    </row>
    <row r="6413" spans="1:12" x14ac:dyDescent="0.25">
      <c r="A6413" s="138"/>
      <c r="B6413" s="138"/>
      <c r="C6413" s="138"/>
      <c r="D6413" s="138"/>
      <c r="E6413" s="139"/>
      <c r="F6413" s="140"/>
      <c r="G6413" s="141"/>
      <c r="H6413" s="142"/>
      <c r="I6413" s="143"/>
      <c r="J6413" s="138"/>
      <c r="K6413" s="138"/>
      <c r="L6413" s="138"/>
    </row>
    <row r="6414" spans="1:12" x14ac:dyDescent="0.25">
      <c r="A6414" s="138"/>
      <c r="B6414" s="138"/>
      <c r="C6414" s="138"/>
      <c r="D6414" s="138"/>
      <c r="E6414" s="139"/>
      <c r="F6414" s="140"/>
      <c r="G6414" s="141"/>
      <c r="H6414" s="142"/>
      <c r="I6414" s="143"/>
      <c r="J6414" s="138"/>
      <c r="K6414" s="138"/>
      <c r="L6414" s="138"/>
    </row>
    <row r="6415" spans="1:12" x14ac:dyDescent="0.25">
      <c r="A6415" s="138"/>
      <c r="B6415" s="138"/>
      <c r="C6415" s="138"/>
      <c r="D6415" s="138"/>
      <c r="E6415" s="139"/>
      <c r="F6415" s="140"/>
      <c r="G6415" s="141"/>
      <c r="H6415" s="142"/>
      <c r="I6415" s="143"/>
      <c r="J6415" s="138"/>
      <c r="K6415" s="138"/>
      <c r="L6415" s="138"/>
    </row>
    <row r="6416" spans="1:12" x14ac:dyDescent="0.25">
      <c r="A6416" s="138"/>
      <c r="B6416" s="138"/>
      <c r="C6416" s="138"/>
      <c r="D6416" s="138"/>
      <c r="E6416" s="139"/>
      <c r="F6416" s="140"/>
      <c r="G6416" s="141"/>
      <c r="H6416" s="142"/>
      <c r="I6416" s="143"/>
      <c r="J6416" s="138"/>
      <c r="K6416" s="138"/>
      <c r="L6416" s="138"/>
    </row>
    <row r="6417" spans="1:12" x14ac:dyDescent="0.25">
      <c r="A6417" s="138"/>
      <c r="B6417" s="138"/>
      <c r="C6417" s="138"/>
      <c r="D6417" s="138"/>
      <c r="E6417" s="139"/>
      <c r="F6417" s="140"/>
      <c r="G6417" s="141"/>
      <c r="H6417" s="142"/>
      <c r="I6417" s="143"/>
      <c r="J6417" s="138"/>
      <c r="K6417" s="138"/>
      <c r="L6417" s="138"/>
    </row>
    <row r="6418" spans="1:12" x14ac:dyDescent="0.25">
      <c r="A6418" s="138"/>
      <c r="B6418" s="138"/>
      <c r="C6418" s="138"/>
      <c r="D6418" s="138"/>
      <c r="E6418" s="139"/>
      <c r="F6418" s="140"/>
      <c r="G6418" s="141"/>
      <c r="H6418" s="142"/>
      <c r="I6418" s="143"/>
      <c r="J6418" s="138"/>
      <c r="K6418" s="138"/>
      <c r="L6418" s="138"/>
    </row>
    <row r="6419" spans="1:12" x14ac:dyDescent="0.25">
      <c r="A6419" s="138"/>
      <c r="B6419" s="138"/>
      <c r="C6419" s="138"/>
      <c r="D6419" s="138"/>
      <c r="E6419" s="139"/>
      <c r="F6419" s="140"/>
      <c r="G6419" s="141"/>
      <c r="H6419" s="142"/>
      <c r="I6419" s="143"/>
      <c r="J6419" s="138"/>
      <c r="K6419" s="138"/>
      <c r="L6419" s="138"/>
    </row>
    <row r="6420" spans="1:12" x14ac:dyDescent="0.25">
      <c r="A6420" s="138"/>
      <c r="B6420" s="138"/>
      <c r="C6420" s="138"/>
      <c r="D6420" s="138"/>
      <c r="E6420" s="139"/>
      <c r="F6420" s="140"/>
      <c r="G6420" s="141"/>
      <c r="H6420" s="142"/>
      <c r="I6420" s="143"/>
      <c r="J6420" s="138"/>
      <c r="K6420" s="138"/>
      <c r="L6420" s="138"/>
    </row>
    <row r="6421" spans="1:12" x14ac:dyDescent="0.25">
      <c r="A6421" s="138"/>
      <c r="B6421" s="138"/>
      <c r="C6421" s="138"/>
      <c r="D6421" s="138"/>
      <c r="E6421" s="139"/>
      <c r="F6421" s="140"/>
      <c r="G6421" s="141"/>
      <c r="H6421" s="142"/>
      <c r="I6421" s="143"/>
      <c r="J6421" s="138"/>
      <c r="K6421" s="138"/>
      <c r="L6421" s="138"/>
    </row>
    <row r="6422" spans="1:12" x14ac:dyDescent="0.25">
      <c r="A6422" s="138"/>
      <c r="B6422" s="138"/>
      <c r="C6422" s="138"/>
      <c r="D6422" s="138"/>
      <c r="E6422" s="139"/>
      <c r="F6422" s="140"/>
      <c r="G6422" s="141"/>
      <c r="H6422" s="142"/>
      <c r="I6422" s="143"/>
      <c r="J6422" s="138"/>
      <c r="K6422" s="138"/>
      <c r="L6422" s="138"/>
    </row>
    <row r="6423" spans="1:12" x14ac:dyDescent="0.25">
      <c r="A6423" s="138"/>
      <c r="B6423" s="138"/>
      <c r="C6423" s="138"/>
      <c r="D6423" s="138"/>
      <c r="E6423" s="139"/>
      <c r="F6423" s="140"/>
      <c r="G6423" s="141"/>
      <c r="H6423" s="142"/>
      <c r="I6423" s="143"/>
      <c r="J6423" s="138"/>
      <c r="K6423" s="138"/>
      <c r="L6423" s="138"/>
    </row>
    <row r="6424" spans="1:12" x14ac:dyDescent="0.25">
      <c r="A6424" s="138"/>
      <c r="B6424" s="138"/>
      <c r="C6424" s="138"/>
      <c r="D6424" s="138"/>
      <c r="E6424" s="139"/>
      <c r="F6424" s="140"/>
      <c r="G6424" s="141"/>
      <c r="H6424" s="142"/>
      <c r="I6424" s="143"/>
      <c r="J6424" s="138"/>
      <c r="K6424" s="138"/>
      <c r="L6424" s="138"/>
    </row>
    <row r="6425" spans="1:12" x14ac:dyDescent="0.25">
      <c r="A6425" s="138"/>
      <c r="B6425" s="138"/>
      <c r="C6425" s="138"/>
      <c r="D6425" s="138"/>
      <c r="E6425" s="139"/>
      <c r="F6425" s="140"/>
      <c r="G6425" s="141"/>
      <c r="H6425" s="142"/>
      <c r="I6425" s="143"/>
      <c r="J6425" s="138"/>
      <c r="K6425" s="138"/>
      <c r="L6425" s="138"/>
    </row>
    <row r="6426" spans="1:12" x14ac:dyDescent="0.25">
      <c r="A6426" s="138"/>
      <c r="B6426" s="138"/>
      <c r="C6426" s="138"/>
      <c r="D6426" s="138"/>
      <c r="E6426" s="139"/>
      <c r="F6426" s="140"/>
      <c r="G6426" s="141"/>
      <c r="H6426" s="142"/>
      <c r="I6426" s="143"/>
      <c r="J6426" s="138"/>
      <c r="K6426" s="138"/>
      <c r="L6426" s="138"/>
    </row>
    <row r="6427" spans="1:12" x14ac:dyDescent="0.25">
      <c r="A6427" s="138"/>
      <c r="B6427" s="138"/>
      <c r="C6427" s="138"/>
      <c r="D6427" s="138"/>
      <c r="E6427" s="139"/>
      <c r="F6427" s="140"/>
      <c r="G6427" s="141"/>
      <c r="H6427" s="142"/>
      <c r="I6427" s="143"/>
      <c r="J6427" s="138"/>
      <c r="K6427" s="138"/>
      <c r="L6427" s="138"/>
    </row>
    <row r="6428" spans="1:12" x14ac:dyDescent="0.25">
      <c r="A6428" s="138"/>
      <c r="B6428" s="138"/>
      <c r="C6428" s="138"/>
      <c r="D6428" s="138"/>
      <c r="E6428" s="139"/>
      <c r="F6428" s="140"/>
      <c r="G6428" s="141"/>
      <c r="H6428" s="142"/>
      <c r="I6428" s="143"/>
      <c r="J6428" s="138"/>
      <c r="K6428" s="138"/>
      <c r="L6428" s="138"/>
    </row>
    <row r="6429" spans="1:12" x14ac:dyDescent="0.25">
      <c r="A6429" s="138"/>
      <c r="B6429" s="138"/>
      <c r="C6429" s="138"/>
      <c r="D6429" s="138"/>
      <c r="E6429" s="139"/>
      <c r="F6429" s="140"/>
      <c r="G6429" s="141"/>
      <c r="H6429" s="142"/>
      <c r="I6429" s="143"/>
      <c r="J6429" s="138"/>
      <c r="K6429" s="138"/>
      <c r="L6429" s="138"/>
    </row>
    <row r="6430" spans="1:12" x14ac:dyDescent="0.25">
      <c r="A6430" s="138"/>
      <c r="B6430" s="138"/>
      <c r="C6430" s="138"/>
      <c r="D6430" s="138"/>
      <c r="E6430" s="139"/>
      <c r="F6430" s="140"/>
      <c r="G6430" s="141"/>
      <c r="H6430" s="142"/>
      <c r="I6430" s="143"/>
      <c r="J6430" s="138"/>
      <c r="K6430" s="138"/>
      <c r="L6430" s="138"/>
    </row>
    <row r="6431" spans="1:12" x14ac:dyDescent="0.25">
      <c r="A6431" s="138"/>
      <c r="B6431" s="138"/>
      <c r="C6431" s="138"/>
      <c r="D6431" s="138"/>
      <c r="E6431" s="139"/>
      <c r="F6431" s="140"/>
      <c r="G6431" s="141"/>
      <c r="H6431" s="142"/>
      <c r="I6431" s="143"/>
      <c r="J6431" s="138"/>
      <c r="K6431" s="138"/>
      <c r="L6431" s="138"/>
    </row>
    <row r="6432" spans="1:12" x14ac:dyDescent="0.25">
      <c r="A6432" s="138"/>
      <c r="B6432" s="138"/>
      <c r="C6432" s="138"/>
      <c r="D6432" s="138"/>
      <c r="E6432" s="139"/>
      <c r="F6432" s="140"/>
      <c r="G6432" s="141"/>
      <c r="H6432" s="142"/>
      <c r="I6432" s="143"/>
      <c r="J6432" s="138"/>
      <c r="K6432" s="138"/>
      <c r="L6432" s="138"/>
    </row>
    <row r="6433" spans="1:12" x14ac:dyDescent="0.25">
      <c r="A6433" s="138"/>
      <c r="B6433" s="138"/>
      <c r="C6433" s="138"/>
      <c r="D6433" s="138"/>
      <c r="E6433" s="139"/>
      <c r="F6433" s="140"/>
      <c r="G6433" s="141"/>
      <c r="H6433" s="142"/>
      <c r="I6433" s="143"/>
      <c r="J6433" s="138"/>
      <c r="K6433" s="138"/>
      <c r="L6433" s="138"/>
    </row>
    <row r="6434" spans="1:12" x14ac:dyDescent="0.25">
      <c r="A6434" s="138"/>
      <c r="B6434" s="138"/>
      <c r="C6434" s="138"/>
      <c r="D6434" s="138"/>
      <c r="E6434" s="139"/>
      <c r="F6434" s="140"/>
      <c r="G6434" s="141"/>
      <c r="H6434" s="142"/>
      <c r="I6434" s="143"/>
      <c r="J6434" s="138"/>
      <c r="K6434" s="138"/>
      <c r="L6434" s="138"/>
    </row>
    <row r="6435" spans="1:12" x14ac:dyDescent="0.25">
      <c r="A6435" s="138"/>
      <c r="B6435" s="138"/>
      <c r="C6435" s="138"/>
      <c r="D6435" s="138"/>
      <c r="E6435" s="139"/>
      <c r="F6435" s="140"/>
      <c r="G6435" s="141"/>
      <c r="H6435" s="142"/>
      <c r="I6435" s="143"/>
      <c r="J6435" s="138"/>
      <c r="K6435" s="138"/>
      <c r="L6435" s="138"/>
    </row>
    <row r="6436" spans="1:12" x14ac:dyDescent="0.25">
      <c r="A6436" s="138"/>
      <c r="B6436" s="138"/>
      <c r="C6436" s="138"/>
      <c r="D6436" s="138"/>
      <c r="E6436" s="139"/>
      <c r="F6436" s="140"/>
      <c r="G6436" s="141"/>
      <c r="H6436" s="142"/>
      <c r="I6436" s="143"/>
      <c r="J6436" s="138"/>
      <c r="K6436" s="138"/>
      <c r="L6436" s="138"/>
    </row>
    <row r="6437" spans="1:12" x14ac:dyDescent="0.25">
      <c r="A6437" s="138"/>
      <c r="B6437" s="138"/>
      <c r="C6437" s="138"/>
      <c r="D6437" s="138"/>
      <c r="E6437" s="139"/>
      <c r="F6437" s="140"/>
      <c r="G6437" s="141"/>
      <c r="H6437" s="142"/>
      <c r="I6437" s="143"/>
      <c r="J6437" s="138"/>
      <c r="K6437" s="138"/>
      <c r="L6437" s="138"/>
    </row>
    <row r="6438" spans="1:12" x14ac:dyDescent="0.25">
      <c r="A6438" s="138"/>
      <c r="B6438" s="138"/>
      <c r="C6438" s="138"/>
      <c r="D6438" s="138"/>
      <c r="E6438" s="139"/>
      <c r="F6438" s="140"/>
      <c r="G6438" s="141"/>
      <c r="H6438" s="142"/>
      <c r="I6438" s="143"/>
      <c r="J6438" s="138"/>
      <c r="K6438" s="138"/>
      <c r="L6438" s="138"/>
    </row>
    <row r="6439" spans="1:12" x14ac:dyDescent="0.25">
      <c r="A6439" s="138"/>
      <c r="B6439" s="138"/>
      <c r="C6439" s="138"/>
      <c r="D6439" s="138"/>
      <c r="E6439" s="139"/>
      <c r="F6439" s="140"/>
      <c r="G6439" s="141"/>
      <c r="H6439" s="142"/>
      <c r="I6439" s="143"/>
      <c r="J6439" s="138"/>
      <c r="K6439" s="138"/>
      <c r="L6439" s="138"/>
    </row>
    <row r="6440" spans="1:12" x14ac:dyDescent="0.25">
      <c r="A6440" s="138"/>
      <c r="B6440" s="138"/>
      <c r="C6440" s="138"/>
      <c r="D6440" s="138"/>
      <c r="E6440" s="139"/>
      <c r="F6440" s="140"/>
      <c r="G6440" s="141"/>
      <c r="H6440" s="142"/>
      <c r="I6440" s="143"/>
      <c r="J6440" s="138"/>
      <c r="K6440" s="138"/>
      <c r="L6440" s="138"/>
    </row>
    <row r="6441" spans="1:12" x14ac:dyDescent="0.25">
      <c r="A6441" s="138"/>
      <c r="B6441" s="138"/>
      <c r="C6441" s="138"/>
      <c r="D6441" s="138"/>
      <c r="E6441" s="139"/>
      <c r="F6441" s="140"/>
      <c r="G6441" s="141"/>
      <c r="H6441" s="142"/>
      <c r="I6441" s="143"/>
      <c r="J6441" s="138"/>
      <c r="K6441" s="138"/>
      <c r="L6441" s="138"/>
    </row>
    <row r="6442" spans="1:12" x14ac:dyDescent="0.25">
      <c r="A6442" s="138"/>
      <c r="B6442" s="138"/>
      <c r="C6442" s="138"/>
      <c r="D6442" s="138"/>
      <c r="E6442" s="139"/>
      <c r="F6442" s="140"/>
      <c r="G6442" s="141"/>
      <c r="H6442" s="142"/>
      <c r="I6442" s="143"/>
      <c r="J6442" s="138"/>
      <c r="K6442" s="138"/>
      <c r="L6442" s="138"/>
    </row>
    <row r="6443" spans="1:12" x14ac:dyDescent="0.25">
      <c r="A6443" s="138"/>
      <c r="B6443" s="138"/>
      <c r="C6443" s="138"/>
      <c r="D6443" s="138"/>
      <c r="E6443" s="139"/>
      <c r="F6443" s="140"/>
      <c r="G6443" s="141"/>
      <c r="H6443" s="142"/>
      <c r="I6443" s="143"/>
      <c r="J6443" s="138"/>
      <c r="K6443" s="138"/>
      <c r="L6443" s="138"/>
    </row>
    <row r="6444" spans="1:12" x14ac:dyDescent="0.25">
      <c r="A6444" s="138"/>
      <c r="B6444" s="138"/>
      <c r="C6444" s="138"/>
      <c r="D6444" s="138"/>
      <c r="E6444" s="139"/>
      <c r="F6444" s="140"/>
      <c r="G6444" s="141"/>
      <c r="H6444" s="142"/>
      <c r="I6444" s="143"/>
      <c r="J6444" s="138"/>
      <c r="K6444" s="138"/>
      <c r="L6444" s="138"/>
    </row>
    <row r="6445" spans="1:12" x14ac:dyDescent="0.25">
      <c r="A6445" s="138"/>
      <c r="B6445" s="138"/>
      <c r="C6445" s="138"/>
      <c r="D6445" s="138"/>
      <c r="E6445" s="139"/>
      <c r="F6445" s="140"/>
      <c r="G6445" s="141"/>
      <c r="H6445" s="142"/>
      <c r="I6445" s="143"/>
      <c r="J6445" s="138"/>
      <c r="K6445" s="138"/>
      <c r="L6445" s="138"/>
    </row>
    <row r="6446" spans="1:12" x14ac:dyDescent="0.25">
      <c r="A6446" s="138"/>
      <c r="B6446" s="138"/>
      <c r="C6446" s="138"/>
      <c r="D6446" s="138"/>
      <c r="E6446" s="139"/>
      <c r="F6446" s="140"/>
      <c r="G6446" s="141"/>
      <c r="H6446" s="142"/>
      <c r="I6446" s="143"/>
      <c r="J6446" s="138"/>
      <c r="K6446" s="138"/>
      <c r="L6446" s="138"/>
    </row>
    <row r="6447" spans="1:12" x14ac:dyDescent="0.25">
      <c r="A6447" s="138"/>
      <c r="B6447" s="138"/>
      <c r="C6447" s="138"/>
      <c r="D6447" s="138"/>
      <c r="E6447" s="139"/>
      <c r="F6447" s="140"/>
      <c r="G6447" s="141"/>
      <c r="H6447" s="142"/>
      <c r="I6447" s="143"/>
      <c r="J6447" s="138"/>
      <c r="K6447" s="138"/>
      <c r="L6447" s="138"/>
    </row>
    <row r="6448" spans="1:12" x14ac:dyDescent="0.25">
      <c r="A6448" s="138"/>
      <c r="B6448" s="138"/>
      <c r="C6448" s="138"/>
      <c r="D6448" s="138"/>
      <c r="E6448" s="139"/>
      <c r="F6448" s="140"/>
      <c r="G6448" s="141"/>
      <c r="H6448" s="142"/>
      <c r="I6448" s="143"/>
      <c r="J6448" s="138"/>
      <c r="K6448" s="138"/>
      <c r="L6448" s="138"/>
    </row>
    <row r="6449" spans="1:12" x14ac:dyDescent="0.25">
      <c r="A6449" s="138"/>
      <c r="B6449" s="138"/>
      <c r="C6449" s="138"/>
      <c r="D6449" s="138"/>
      <c r="E6449" s="139"/>
      <c r="F6449" s="140"/>
      <c r="G6449" s="141"/>
      <c r="H6449" s="142"/>
      <c r="I6449" s="143"/>
      <c r="J6449" s="138"/>
      <c r="K6449" s="138"/>
      <c r="L6449" s="138"/>
    </row>
    <row r="6450" spans="1:12" x14ac:dyDescent="0.25">
      <c r="A6450" s="138"/>
      <c r="B6450" s="138"/>
      <c r="C6450" s="138"/>
      <c r="D6450" s="138"/>
      <c r="E6450" s="139"/>
      <c r="F6450" s="140"/>
      <c r="G6450" s="141"/>
      <c r="H6450" s="142"/>
      <c r="I6450" s="143"/>
      <c r="J6450" s="138"/>
      <c r="K6450" s="138"/>
      <c r="L6450" s="138"/>
    </row>
    <row r="6451" spans="1:12" x14ac:dyDescent="0.25">
      <c r="A6451" s="138"/>
      <c r="B6451" s="138"/>
      <c r="C6451" s="138"/>
      <c r="D6451" s="138"/>
      <c r="E6451" s="139"/>
      <c r="F6451" s="140"/>
      <c r="G6451" s="141"/>
      <c r="H6451" s="142"/>
      <c r="I6451" s="143"/>
      <c r="J6451" s="138"/>
      <c r="K6451" s="138"/>
      <c r="L6451" s="138"/>
    </row>
    <row r="6452" spans="1:12" x14ac:dyDescent="0.25">
      <c r="A6452" s="138"/>
      <c r="B6452" s="138"/>
      <c r="C6452" s="138"/>
      <c r="D6452" s="138"/>
      <c r="E6452" s="139"/>
      <c r="F6452" s="140"/>
      <c r="G6452" s="141"/>
      <c r="H6452" s="142"/>
      <c r="I6452" s="143"/>
      <c r="J6452" s="138"/>
      <c r="K6452" s="138"/>
      <c r="L6452" s="138"/>
    </row>
    <row r="6453" spans="1:12" x14ac:dyDescent="0.25">
      <c r="A6453" s="138"/>
      <c r="B6453" s="138"/>
      <c r="C6453" s="138"/>
      <c r="D6453" s="138"/>
      <c r="E6453" s="139"/>
      <c r="F6453" s="140"/>
      <c r="G6453" s="141"/>
      <c r="H6453" s="142"/>
      <c r="I6453" s="143"/>
      <c r="J6453" s="138"/>
      <c r="K6453" s="138"/>
      <c r="L6453" s="138"/>
    </row>
    <row r="6454" spans="1:12" x14ac:dyDescent="0.25">
      <c r="A6454" s="138"/>
      <c r="B6454" s="138"/>
      <c r="C6454" s="138"/>
      <c r="D6454" s="138"/>
      <c r="E6454" s="139"/>
      <c r="F6454" s="140"/>
      <c r="G6454" s="141"/>
      <c r="H6454" s="142"/>
      <c r="I6454" s="143"/>
      <c r="J6454" s="138"/>
      <c r="K6454" s="138"/>
      <c r="L6454" s="138"/>
    </row>
    <row r="6455" spans="1:12" x14ac:dyDescent="0.25">
      <c r="A6455" s="138"/>
      <c r="B6455" s="138"/>
      <c r="C6455" s="138"/>
      <c r="D6455" s="138"/>
      <c r="E6455" s="139"/>
      <c r="F6455" s="140"/>
      <c r="G6455" s="141"/>
      <c r="H6455" s="142"/>
      <c r="I6455" s="143"/>
      <c r="J6455" s="138"/>
      <c r="K6455" s="138"/>
      <c r="L6455" s="138"/>
    </row>
    <row r="6456" spans="1:12" x14ac:dyDescent="0.25">
      <c r="A6456" s="138"/>
      <c r="B6456" s="138"/>
      <c r="C6456" s="138"/>
      <c r="D6456" s="138"/>
      <c r="E6456" s="139"/>
      <c r="F6456" s="140"/>
      <c r="G6456" s="141"/>
      <c r="H6456" s="142"/>
      <c r="I6456" s="143"/>
      <c r="J6456" s="138"/>
      <c r="K6456" s="138"/>
      <c r="L6456" s="138"/>
    </row>
    <row r="6457" spans="1:12" x14ac:dyDescent="0.25">
      <c r="A6457" s="138"/>
      <c r="B6457" s="138"/>
      <c r="C6457" s="138"/>
      <c r="D6457" s="138"/>
      <c r="E6457" s="139"/>
      <c r="F6457" s="140"/>
      <c r="G6457" s="141"/>
      <c r="H6457" s="142"/>
      <c r="I6457" s="143"/>
      <c r="J6457" s="138"/>
      <c r="K6457" s="138"/>
      <c r="L6457" s="138"/>
    </row>
    <row r="6458" spans="1:12" x14ac:dyDescent="0.25">
      <c r="A6458" s="138"/>
      <c r="B6458" s="138"/>
      <c r="C6458" s="138"/>
      <c r="D6458" s="138"/>
      <c r="E6458" s="139"/>
      <c r="F6458" s="140"/>
      <c r="G6458" s="141"/>
      <c r="H6458" s="142"/>
      <c r="I6458" s="143"/>
      <c r="J6458" s="138"/>
      <c r="K6458" s="138"/>
      <c r="L6458" s="138"/>
    </row>
    <row r="6459" spans="1:12" x14ac:dyDescent="0.25">
      <c r="A6459" s="138"/>
      <c r="B6459" s="138"/>
      <c r="C6459" s="138"/>
      <c r="D6459" s="138"/>
      <c r="E6459" s="139"/>
      <c r="F6459" s="140"/>
      <c r="G6459" s="141"/>
      <c r="H6459" s="142"/>
      <c r="I6459" s="143"/>
      <c r="J6459" s="138"/>
      <c r="K6459" s="138"/>
      <c r="L6459" s="138"/>
    </row>
    <row r="6460" spans="1:12" x14ac:dyDescent="0.25">
      <c r="A6460" s="138"/>
      <c r="B6460" s="138"/>
      <c r="C6460" s="138"/>
      <c r="D6460" s="138"/>
      <c r="E6460" s="139"/>
      <c r="F6460" s="140"/>
      <c r="G6460" s="141"/>
      <c r="H6460" s="142"/>
      <c r="I6460" s="143"/>
      <c r="J6460" s="138"/>
      <c r="K6460" s="138"/>
      <c r="L6460" s="138"/>
    </row>
    <row r="6461" spans="1:12" x14ac:dyDescent="0.25">
      <c r="A6461" s="138"/>
      <c r="B6461" s="138"/>
      <c r="C6461" s="138"/>
      <c r="D6461" s="138"/>
      <c r="E6461" s="139"/>
      <c r="F6461" s="140"/>
      <c r="G6461" s="141"/>
      <c r="H6461" s="142"/>
      <c r="I6461" s="143"/>
      <c r="J6461" s="138"/>
      <c r="K6461" s="138"/>
      <c r="L6461" s="138"/>
    </row>
    <row r="6462" spans="1:12" x14ac:dyDescent="0.25">
      <c r="A6462" s="138"/>
      <c r="B6462" s="138"/>
      <c r="C6462" s="138"/>
      <c r="D6462" s="138"/>
      <c r="E6462" s="139"/>
      <c r="F6462" s="140"/>
      <c r="G6462" s="141"/>
      <c r="H6462" s="142"/>
      <c r="I6462" s="143"/>
      <c r="J6462" s="138"/>
      <c r="K6462" s="138"/>
      <c r="L6462" s="138"/>
    </row>
    <row r="6463" spans="1:12" x14ac:dyDescent="0.25">
      <c r="A6463" s="138"/>
      <c r="B6463" s="138"/>
      <c r="C6463" s="138"/>
      <c r="D6463" s="138"/>
      <c r="E6463" s="139"/>
      <c r="F6463" s="140"/>
      <c r="G6463" s="141"/>
      <c r="H6463" s="142"/>
      <c r="I6463" s="143"/>
      <c r="J6463" s="138"/>
      <c r="K6463" s="138"/>
      <c r="L6463" s="138"/>
    </row>
    <row r="6464" spans="1:12" x14ac:dyDescent="0.25">
      <c r="A6464" s="138"/>
      <c r="B6464" s="138"/>
      <c r="C6464" s="138"/>
      <c r="D6464" s="138"/>
      <c r="E6464" s="139"/>
      <c r="F6464" s="140"/>
      <c r="G6464" s="141"/>
      <c r="H6464" s="142"/>
      <c r="I6464" s="143"/>
      <c r="J6464" s="138"/>
      <c r="K6464" s="138"/>
      <c r="L6464" s="138"/>
    </row>
    <row r="6465" spans="1:12" x14ac:dyDescent="0.25">
      <c r="A6465" s="138"/>
      <c r="B6465" s="138"/>
      <c r="C6465" s="138"/>
      <c r="D6465" s="138"/>
      <c r="E6465" s="139"/>
      <c r="F6465" s="140"/>
      <c r="G6465" s="141"/>
      <c r="H6465" s="142"/>
      <c r="I6465" s="143"/>
      <c r="J6465" s="138"/>
      <c r="K6465" s="138"/>
      <c r="L6465" s="138"/>
    </row>
    <row r="6466" spans="1:12" x14ac:dyDescent="0.25">
      <c r="A6466" s="138"/>
      <c r="B6466" s="138"/>
      <c r="C6466" s="138"/>
      <c r="D6466" s="138"/>
      <c r="E6466" s="139"/>
      <c r="F6466" s="140"/>
      <c r="G6466" s="141"/>
      <c r="H6466" s="142"/>
      <c r="I6466" s="143"/>
      <c r="J6466" s="138"/>
      <c r="K6466" s="138"/>
      <c r="L6466" s="138"/>
    </row>
    <row r="6467" spans="1:12" x14ac:dyDescent="0.25">
      <c r="A6467" s="138"/>
      <c r="B6467" s="138"/>
      <c r="C6467" s="138"/>
      <c r="D6467" s="138"/>
      <c r="E6467" s="139"/>
      <c r="F6467" s="140"/>
      <c r="G6467" s="141"/>
      <c r="H6467" s="142"/>
      <c r="I6467" s="143"/>
      <c r="J6467" s="138"/>
      <c r="K6467" s="138"/>
      <c r="L6467" s="138"/>
    </row>
    <row r="6468" spans="1:12" x14ac:dyDescent="0.25">
      <c r="A6468" s="138"/>
      <c r="B6468" s="138"/>
      <c r="C6468" s="138"/>
      <c r="D6468" s="138"/>
      <c r="E6468" s="139"/>
      <c r="F6468" s="140"/>
      <c r="G6468" s="141"/>
      <c r="H6468" s="142"/>
      <c r="I6468" s="143"/>
      <c r="J6468" s="138"/>
      <c r="K6468" s="138"/>
      <c r="L6468" s="138"/>
    </row>
    <row r="6469" spans="1:12" x14ac:dyDescent="0.25">
      <c r="A6469" s="138"/>
      <c r="B6469" s="138"/>
      <c r="C6469" s="138"/>
      <c r="D6469" s="138"/>
      <c r="E6469" s="139"/>
      <c r="F6469" s="140"/>
      <c r="G6469" s="141"/>
      <c r="H6469" s="142"/>
      <c r="I6469" s="143"/>
      <c r="J6469" s="138"/>
      <c r="K6469" s="138"/>
      <c r="L6469" s="138"/>
    </row>
    <row r="6470" spans="1:12" x14ac:dyDescent="0.25">
      <c r="A6470" s="138"/>
      <c r="B6470" s="138"/>
      <c r="C6470" s="138"/>
      <c r="D6470" s="138"/>
      <c r="E6470" s="139"/>
      <c r="F6470" s="140"/>
      <c r="G6470" s="141"/>
      <c r="H6470" s="142"/>
      <c r="I6470" s="143"/>
      <c r="J6470" s="138"/>
      <c r="K6470" s="138"/>
      <c r="L6470" s="138"/>
    </row>
    <row r="6471" spans="1:12" x14ac:dyDescent="0.25">
      <c r="A6471" s="138"/>
      <c r="B6471" s="138"/>
      <c r="C6471" s="138"/>
      <c r="D6471" s="138"/>
      <c r="E6471" s="139"/>
      <c r="F6471" s="140"/>
      <c r="G6471" s="141"/>
      <c r="H6471" s="142"/>
      <c r="I6471" s="143"/>
      <c r="J6471" s="138"/>
      <c r="K6471" s="138"/>
      <c r="L6471" s="138"/>
    </row>
    <row r="6472" spans="1:12" x14ac:dyDescent="0.25">
      <c r="A6472" s="138"/>
      <c r="B6472" s="138"/>
      <c r="C6472" s="138"/>
      <c r="D6472" s="138"/>
      <c r="E6472" s="139"/>
      <c r="F6472" s="140"/>
      <c r="G6472" s="141"/>
      <c r="H6472" s="142"/>
      <c r="I6472" s="143"/>
      <c r="J6472" s="138"/>
      <c r="K6472" s="138"/>
      <c r="L6472" s="138"/>
    </row>
    <row r="6473" spans="1:12" x14ac:dyDescent="0.25">
      <c r="A6473" s="138"/>
      <c r="B6473" s="138"/>
      <c r="C6473" s="138"/>
      <c r="D6473" s="138"/>
      <c r="E6473" s="139"/>
      <c r="F6473" s="140"/>
      <c r="G6473" s="141"/>
      <c r="H6473" s="142"/>
      <c r="I6473" s="143"/>
      <c r="J6473" s="138"/>
      <c r="K6473" s="138"/>
      <c r="L6473" s="138"/>
    </row>
    <row r="6474" spans="1:12" x14ac:dyDescent="0.25">
      <c r="A6474" s="138"/>
      <c r="B6474" s="138"/>
      <c r="C6474" s="138"/>
      <c r="D6474" s="138"/>
      <c r="E6474" s="139"/>
      <c r="F6474" s="140"/>
      <c r="G6474" s="141"/>
      <c r="H6474" s="142"/>
      <c r="I6474" s="143"/>
      <c r="J6474" s="138"/>
      <c r="K6474" s="138"/>
      <c r="L6474" s="138"/>
    </row>
    <row r="6475" spans="1:12" x14ac:dyDescent="0.25">
      <c r="A6475" s="138"/>
      <c r="B6475" s="138"/>
      <c r="C6475" s="138"/>
      <c r="D6475" s="138"/>
      <c r="E6475" s="139"/>
      <c r="F6475" s="140"/>
      <c r="G6475" s="141"/>
      <c r="H6475" s="142"/>
      <c r="I6475" s="143"/>
      <c r="J6475" s="138"/>
      <c r="K6475" s="138"/>
      <c r="L6475" s="138"/>
    </row>
    <row r="6476" spans="1:12" x14ac:dyDescent="0.25">
      <c r="A6476" s="138"/>
      <c r="B6476" s="138"/>
      <c r="C6476" s="138"/>
      <c r="D6476" s="138"/>
      <c r="E6476" s="139"/>
      <c r="F6476" s="140"/>
      <c r="G6476" s="141"/>
      <c r="H6476" s="142"/>
      <c r="I6476" s="143"/>
      <c r="J6476" s="138"/>
      <c r="K6476" s="138"/>
      <c r="L6476" s="138"/>
    </row>
    <row r="6477" spans="1:12" x14ac:dyDescent="0.25">
      <c r="A6477" s="138"/>
      <c r="B6477" s="138"/>
      <c r="C6477" s="138"/>
      <c r="D6477" s="138"/>
      <c r="E6477" s="139"/>
      <c r="F6477" s="140"/>
      <c r="G6477" s="141"/>
      <c r="H6477" s="142"/>
      <c r="I6477" s="143"/>
      <c r="J6477" s="138"/>
      <c r="K6477" s="138"/>
      <c r="L6477" s="138"/>
    </row>
    <row r="6478" spans="1:12" x14ac:dyDescent="0.25">
      <c r="A6478" s="138"/>
      <c r="B6478" s="138"/>
      <c r="C6478" s="138"/>
      <c r="D6478" s="138"/>
      <c r="E6478" s="139"/>
      <c r="F6478" s="140"/>
      <c r="G6478" s="141"/>
      <c r="H6478" s="142"/>
      <c r="I6478" s="143"/>
      <c r="J6478" s="138"/>
      <c r="K6478" s="138"/>
      <c r="L6478" s="138"/>
    </row>
    <row r="6479" spans="1:12" x14ac:dyDescent="0.25">
      <c r="A6479" s="138"/>
      <c r="B6479" s="138"/>
      <c r="C6479" s="138"/>
      <c r="D6479" s="138"/>
      <c r="E6479" s="139"/>
      <c r="F6479" s="140"/>
      <c r="G6479" s="141"/>
      <c r="H6479" s="142"/>
      <c r="I6479" s="143"/>
      <c r="J6479" s="138"/>
      <c r="K6479" s="138"/>
      <c r="L6479" s="138"/>
    </row>
    <row r="6480" spans="1:12" x14ac:dyDescent="0.25">
      <c r="A6480" s="138"/>
      <c r="B6480" s="138"/>
      <c r="C6480" s="138"/>
      <c r="D6480" s="138"/>
      <c r="E6480" s="139"/>
      <c r="F6480" s="140"/>
      <c r="G6480" s="141"/>
      <c r="H6480" s="142"/>
      <c r="I6480" s="143"/>
      <c r="J6480" s="138"/>
      <c r="K6480" s="138"/>
      <c r="L6480" s="138"/>
    </row>
    <row r="6481" spans="1:12" x14ac:dyDescent="0.25">
      <c r="A6481" s="138"/>
      <c r="B6481" s="138"/>
      <c r="C6481" s="138"/>
      <c r="D6481" s="138"/>
      <c r="E6481" s="139"/>
      <c r="F6481" s="140"/>
      <c r="G6481" s="141"/>
      <c r="H6481" s="142"/>
      <c r="I6481" s="143"/>
      <c r="J6481" s="138"/>
      <c r="K6481" s="138"/>
      <c r="L6481" s="138"/>
    </row>
    <row r="6482" spans="1:12" x14ac:dyDescent="0.25">
      <c r="A6482" s="138"/>
      <c r="B6482" s="138"/>
      <c r="C6482" s="138"/>
      <c r="D6482" s="138"/>
      <c r="E6482" s="139"/>
      <c r="F6482" s="140"/>
      <c r="G6482" s="141"/>
      <c r="H6482" s="142"/>
      <c r="I6482" s="143"/>
      <c r="J6482" s="138"/>
      <c r="K6482" s="138"/>
      <c r="L6482" s="138"/>
    </row>
    <row r="6483" spans="1:12" x14ac:dyDescent="0.25">
      <c r="A6483" s="138"/>
      <c r="B6483" s="138"/>
      <c r="C6483" s="138"/>
      <c r="D6483" s="138"/>
      <c r="E6483" s="139"/>
      <c r="F6483" s="140"/>
      <c r="G6483" s="141"/>
      <c r="H6483" s="142"/>
      <c r="I6483" s="143"/>
      <c r="J6483" s="138"/>
      <c r="K6483" s="138"/>
      <c r="L6483" s="138"/>
    </row>
    <row r="6484" spans="1:12" x14ac:dyDescent="0.25">
      <c r="A6484" s="138"/>
      <c r="B6484" s="138"/>
      <c r="C6484" s="138"/>
      <c r="D6484" s="138"/>
      <c r="E6484" s="139"/>
      <c r="F6484" s="140"/>
      <c r="G6484" s="141"/>
      <c r="H6484" s="142"/>
      <c r="I6484" s="143"/>
      <c r="J6484" s="138"/>
      <c r="K6484" s="138"/>
      <c r="L6484" s="138"/>
    </row>
    <row r="6485" spans="1:12" x14ac:dyDescent="0.25">
      <c r="A6485" s="138"/>
      <c r="B6485" s="138"/>
      <c r="C6485" s="138"/>
      <c r="D6485" s="138"/>
      <c r="E6485" s="139"/>
      <c r="F6485" s="140"/>
      <c r="G6485" s="141"/>
      <c r="H6485" s="142"/>
      <c r="I6485" s="143"/>
      <c r="J6485" s="138"/>
      <c r="K6485" s="138"/>
      <c r="L6485" s="138"/>
    </row>
    <row r="6486" spans="1:12" x14ac:dyDescent="0.25">
      <c r="A6486" s="138"/>
      <c r="B6486" s="138"/>
      <c r="C6486" s="138"/>
      <c r="D6486" s="138"/>
      <c r="E6486" s="139"/>
      <c r="F6486" s="140"/>
      <c r="G6486" s="141"/>
      <c r="H6486" s="142"/>
      <c r="I6486" s="143"/>
      <c r="J6486" s="138"/>
      <c r="K6486" s="138"/>
      <c r="L6486" s="138"/>
    </row>
    <row r="6487" spans="1:12" x14ac:dyDescent="0.25">
      <c r="A6487" s="138"/>
      <c r="B6487" s="138"/>
      <c r="C6487" s="138"/>
      <c r="D6487" s="138"/>
      <c r="E6487" s="139"/>
      <c r="F6487" s="140"/>
      <c r="G6487" s="141"/>
      <c r="H6487" s="142"/>
      <c r="I6487" s="143"/>
      <c r="J6487" s="138"/>
      <c r="K6487" s="138"/>
      <c r="L6487" s="138"/>
    </row>
    <row r="6488" spans="1:12" x14ac:dyDescent="0.25">
      <c r="A6488" s="138"/>
      <c r="B6488" s="138"/>
      <c r="C6488" s="138"/>
      <c r="D6488" s="138"/>
      <c r="E6488" s="139"/>
      <c r="F6488" s="140"/>
      <c r="G6488" s="141"/>
      <c r="H6488" s="142"/>
      <c r="I6488" s="143"/>
      <c r="J6488" s="138"/>
      <c r="K6488" s="138"/>
      <c r="L6488" s="138"/>
    </row>
    <row r="6489" spans="1:12" x14ac:dyDescent="0.25">
      <c r="A6489" s="138"/>
      <c r="B6489" s="138"/>
      <c r="C6489" s="138"/>
      <c r="D6489" s="138"/>
      <c r="E6489" s="139"/>
      <c r="F6489" s="140"/>
      <c r="G6489" s="141"/>
      <c r="H6489" s="142"/>
      <c r="I6489" s="143"/>
      <c r="J6489" s="138"/>
      <c r="K6489" s="138"/>
      <c r="L6489" s="138"/>
    </row>
    <row r="6490" spans="1:12" x14ac:dyDescent="0.25">
      <c r="A6490" s="138"/>
      <c r="B6490" s="138"/>
      <c r="C6490" s="138"/>
      <c r="D6490" s="138"/>
      <c r="E6490" s="139"/>
      <c r="F6490" s="140"/>
      <c r="G6490" s="141"/>
      <c r="H6490" s="142"/>
      <c r="I6490" s="143"/>
      <c r="J6490" s="138"/>
      <c r="K6490" s="138"/>
      <c r="L6490" s="138"/>
    </row>
    <row r="6491" spans="1:12" x14ac:dyDescent="0.25">
      <c r="A6491" s="138"/>
      <c r="B6491" s="138"/>
      <c r="C6491" s="138"/>
      <c r="D6491" s="138"/>
      <c r="E6491" s="139"/>
      <c r="F6491" s="140"/>
      <c r="G6491" s="141"/>
      <c r="H6491" s="142"/>
      <c r="I6491" s="143"/>
      <c r="J6491" s="138"/>
      <c r="K6491" s="138"/>
      <c r="L6491" s="138"/>
    </row>
    <row r="6492" spans="1:12" x14ac:dyDescent="0.25">
      <c r="A6492" s="138"/>
      <c r="B6492" s="138"/>
      <c r="C6492" s="138"/>
      <c r="D6492" s="138"/>
      <c r="E6492" s="139"/>
      <c r="F6492" s="140"/>
      <c r="G6492" s="141"/>
      <c r="H6492" s="142"/>
      <c r="I6492" s="143"/>
      <c r="J6492" s="138"/>
      <c r="K6492" s="138"/>
      <c r="L6492" s="138"/>
    </row>
    <row r="6493" spans="1:12" x14ac:dyDescent="0.25">
      <c r="A6493" s="138"/>
      <c r="B6493" s="138"/>
      <c r="C6493" s="138"/>
      <c r="D6493" s="138"/>
      <c r="E6493" s="139"/>
      <c r="F6493" s="140"/>
      <c r="G6493" s="141"/>
      <c r="H6493" s="142"/>
      <c r="I6493" s="143"/>
      <c r="J6493" s="138"/>
      <c r="K6493" s="138"/>
      <c r="L6493" s="138"/>
    </row>
    <row r="6494" spans="1:12" x14ac:dyDescent="0.25">
      <c r="A6494" s="138"/>
      <c r="B6494" s="138"/>
      <c r="C6494" s="138"/>
      <c r="D6494" s="138"/>
      <c r="E6494" s="139"/>
      <c r="F6494" s="140"/>
      <c r="G6494" s="141"/>
      <c r="H6494" s="142"/>
      <c r="I6494" s="143"/>
      <c r="J6494" s="138"/>
      <c r="K6494" s="138"/>
      <c r="L6494" s="138"/>
    </row>
    <row r="6495" spans="1:12" x14ac:dyDescent="0.25">
      <c r="A6495" s="138"/>
      <c r="B6495" s="138"/>
      <c r="C6495" s="138"/>
      <c r="D6495" s="138"/>
      <c r="E6495" s="139"/>
      <c r="F6495" s="140"/>
      <c r="G6495" s="141"/>
      <c r="H6495" s="142"/>
      <c r="I6495" s="143"/>
      <c r="J6495" s="138"/>
      <c r="K6495" s="138"/>
      <c r="L6495" s="138"/>
    </row>
    <row r="6496" spans="1:12" x14ac:dyDescent="0.25">
      <c r="A6496" s="138"/>
      <c r="B6496" s="138"/>
      <c r="C6496" s="138"/>
      <c r="D6496" s="138"/>
      <c r="E6496" s="139"/>
      <c r="F6496" s="140"/>
      <c r="G6496" s="141"/>
      <c r="H6496" s="142"/>
      <c r="I6496" s="143"/>
      <c r="J6496" s="138"/>
      <c r="K6496" s="138"/>
      <c r="L6496" s="138"/>
    </row>
    <row r="6497" spans="1:12" x14ac:dyDescent="0.25">
      <c r="A6497" s="138"/>
      <c r="B6497" s="138"/>
      <c r="C6497" s="138"/>
      <c r="D6497" s="138"/>
      <c r="E6497" s="139"/>
      <c r="F6497" s="140"/>
      <c r="G6497" s="141"/>
      <c r="H6497" s="142"/>
      <c r="I6497" s="143"/>
      <c r="J6497" s="138"/>
      <c r="K6497" s="138"/>
      <c r="L6497" s="138"/>
    </row>
    <row r="6498" spans="1:12" x14ac:dyDescent="0.25">
      <c r="A6498" s="138"/>
      <c r="B6498" s="138"/>
      <c r="C6498" s="138"/>
      <c r="D6498" s="138"/>
      <c r="E6498" s="139"/>
      <c r="F6498" s="140"/>
      <c r="G6498" s="141"/>
      <c r="H6498" s="142"/>
      <c r="I6498" s="143"/>
      <c r="J6498" s="138"/>
      <c r="K6498" s="138"/>
      <c r="L6498" s="138"/>
    </row>
    <row r="6499" spans="1:12" x14ac:dyDescent="0.25">
      <c r="A6499" s="138"/>
      <c r="B6499" s="138"/>
      <c r="C6499" s="138"/>
      <c r="D6499" s="138"/>
      <c r="E6499" s="139"/>
      <c r="F6499" s="140"/>
      <c r="G6499" s="141"/>
      <c r="H6499" s="142"/>
      <c r="I6499" s="143"/>
      <c r="J6499" s="138"/>
      <c r="K6499" s="138"/>
      <c r="L6499" s="138"/>
    </row>
    <row r="6500" spans="1:12" x14ac:dyDescent="0.25">
      <c r="A6500" s="138"/>
      <c r="B6500" s="138"/>
      <c r="C6500" s="138"/>
      <c r="D6500" s="138"/>
      <c r="E6500" s="139"/>
      <c r="F6500" s="140"/>
      <c r="G6500" s="141"/>
      <c r="H6500" s="142"/>
      <c r="I6500" s="143"/>
      <c r="J6500" s="138"/>
      <c r="K6500" s="138"/>
      <c r="L6500" s="138"/>
    </row>
    <row r="6501" spans="1:12" x14ac:dyDescent="0.25">
      <c r="A6501" s="138"/>
      <c r="B6501" s="138"/>
      <c r="C6501" s="138"/>
      <c r="D6501" s="138"/>
      <c r="E6501" s="139"/>
      <c r="F6501" s="140"/>
      <c r="G6501" s="141"/>
      <c r="H6501" s="142"/>
      <c r="I6501" s="143"/>
      <c r="J6501" s="138"/>
      <c r="K6501" s="138"/>
      <c r="L6501" s="138"/>
    </row>
    <row r="6502" spans="1:12" x14ac:dyDescent="0.25">
      <c r="A6502" s="138"/>
      <c r="B6502" s="138"/>
      <c r="C6502" s="138"/>
      <c r="D6502" s="138"/>
      <c r="E6502" s="139"/>
      <c r="F6502" s="140"/>
      <c r="G6502" s="141"/>
      <c r="H6502" s="142"/>
      <c r="I6502" s="143"/>
      <c r="J6502" s="138"/>
      <c r="K6502" s="138"/>
      <c r="L6502" s="138"/>
    </row>
    <row r="6503" spans="1:12" x14ac:dyDescent="0.25">
      <c r="A6503" s="138"/>
      <c r="B6503" s="138"/>
      <c r="C6503" s="138"/>
      <c r="D6503" s="138"/>
      <c r="E6503" s="139"/>
      <c r="F6503" s="140"/>
      <c r="G6503" s="141"/>
      <c r="H6503" s="142"/>
      <c r="I6503" s="143"/>
      <c r="J6503" s="138"/>
      <c r="K6503" s="138"/>
      <c r="L6503" s="138"/>
    </row>
    <row r="6504" spans="1:12" x14ac:dyDescent="0.25">
      <c r="A6504" s="138"/>
      <c r="B6504" s="138"/>
      <c r="C6504" s="138"/>
      <c r="D6504" s="138"/>
      <c r="E6504" s="139"/>
      <c r="F6504" s="140"/>
      <c r="G6504" s="141"/>
      <c r="H6504" s="142"/>
      <c r="I6504" s="143"/>
      <c r="J6504" s="138"/>
      <c r="K6504" s="138"/>
      <c r="L6504" s="138"/>
    </row>
    <row r="6505" spans="1:12" x14ac:dyDescent="0.25">
      <c r="A6505" s="138"/>
      <c r="B6505" s="138"/>
      <c r="C6505" s="138"/>
      <c r="D6505" s="138"/>
      <c r="E6505" s="139"/>
      <c r="F6505" s="140"/>
      <c r="G6505" s="141"/>
      <c r="H6505" s="142"/>
      <c r="I6505" s="143"/>
      <c r="J6505" s="138"/>
      <c r="K6505" s="138"/>
      <c r="L6505" s="138"/>
    </row>
    <row r="6506" spans="1:12" x14ac:dyDescent="0.25">
      <c r="A6506" s="138"/>
      <c r="B6506" s="138"/>
      <c r="C6506" s="138"/>
      <c r="D6506" s="138"/>
      <c r="E6506" s="139"/>
      <c r="F6506" s="140"/>
      <c r="G6506" s="141"/>
      <c r="H6506" s="142"/>
      <c r="I6506" s="143"/>
      <c r="J6506" s="138"/>
      <c r="K6506" s="138"/>
      <c r="L6506" s="138"/>
    </row>
    <row r="6507" spans="1:12" x14ac:dyDescent="0.25">
      <c r="A6507" s="138"/>
      <c r="B6507" s="138"/>
      <c r="C6507" s="138"/>
      <c r="D6507" s="138"/>
      <c r="E6507" s="139"/>
      <c r="F6507" s="140"/>
      <c r="G6507" s="141"/>
      <c r="H6507" s="142"/>
      <c r="I6507" s="143"/>
      <c r="J6507" s="138"/>
      <c r="K6507" s="138"/>
      <c r="L6507" s="138"/>
    </row>
    <row r="6508" spans="1:12" x14ac:dyDescent="0.25">
      <c r="A6508" s="138"/>
      <c r="B6508" s="138"/>
      <c r="C6508" s="138"/>
      <c r="D6508" s="138"/>
      <c r="E6508" s="139"/>
      <c r="F6508" s="140"/>
      <c r="G6508" s="141"/>
      <c r="H6508" s="142"/>
      <c r="I6508" s="143"/>
      <c r="J6508" s="138"/>
      <c r="K6508" s="138"/>
      <c r="L6508" s="138"/>
    </row>
    <row r="6509" spans="1:12" x14ac:dyDescent="0.25">
      <c r="A6509" s="138"/>
      <c r="B6509" s="138"/>
      <c r="C6509" s="138"/>
      <c r="D6509" s="138"/>
      <c r="E6509" s="139"/>
      <c r="F6509" s="140"/>
      <c r="G6509" s="141"/>
      <c r="H6509" s="142"/>
      <c r="I6509" s="143"/>
      <c r="J6509" s="138"/>
      <c r="K6509" s="138"/>
      <c r="L6509" s="138"/>
    </row>
    <row r="6510" spans="1:12" x14ac:dyDescent="0.25">
      <c r="A6510" s="138"/>
      <c r="B6510" s="138"/>
      <c r="C6510" s="138"/>
      <c r="D6510" s="138"/>
      <c r="E6510" s="139"/>
      <c r="F6510" s="140"/>
      <c r="G6510" s="141"/>
      <c r="H6510" s="142"/>
      <c r="I6510" s="143"/>
      <c r="J6510" s="138"/>
      <c r="K6510" s="138"/>
      <c r="L6510" s="138"/>
    </row>
    <row r="6511" spans="1:12" x14ac:dyDescent="0.25">
      <c r="A6511" s="138"/>
      <c r="B6511" s="138"/>
      <c r="C6511" s="138"/>
      <c r="D6511" s="138"/>
      <c r="E6511" s="139"/>
      <c r="F6511" s="140"/>
      <c r="G6511" s="141"/>
      <c r="H6511" s="142"/>
      <c r="I6511" s="143"/>
      <c r="J6511" s="138"/>
      <c r="K6511" s="138"/>
      <c r="L6511" s="138"/>
    </row>
    <row r="6512" spans="1:12" x14ac:dyDescent="0.25">
      <c r="A6512" s="138"/>
      <c r="B6512" s="138"/>
      <c r="C6512" s="138"/>
      <c r="D6512" s="138"/>
      <c r="E6512" s="139"/>
      <c r="F6512" s="140"/>
      <c r="G6512" s="141"/>
      <c r="H6512" s="142"/>
      <c r="I6512" s="143"/>
      <c r="J6512" s="138"/>
      <c r="K6512" s="138"/>
      <c r="L6512" s="138"/>
    </row>
    <row r="6513" spans="1:12" x14ac:dyDescent="0.25">
      <c r="A6513" s="138"/>
      <c r="B6513" s="138"/>
      <c r="C6513" s="138"/>
      <c r="D6513" s="138"/>
      <c r="E6513" s="139"/>
      <c r="F6513" s="140"/>
      <c r="G6513" s="141"/>
      <c r="H6513" s="142"/>
      <c r="I6513" s="143"/>
      <c r="J6513" s="138"/>
      <c r="K6513" s="138"/>
      <c r="L6513" s="138"/>
    </row>
    <row r="6514" spans="1:12" x14ac:dyDescent="0.25">
      <c r="A6514" s="138"/>
      <c r="B6514" s="138"/>
      <c r="C6514" s="138"/>
      <c r="D6514" s="138"/>
      <c r="E6514" s="139"/>
      <c r="F6514" s="140"/>
      <c r="G6514" s="141"/>
      <c r="H6514" s="142"/>
      <c r="I6514" s="143"/>
      <c r="J6514" s="138"/>
      <c r="K6514" s="138"/>
      <c r="L6514" s="138"/>
    </row>
    <row r="6515" spans="1:12" x14ac:dyDescent="0.25">
      <c r="A6515" s="138"/>
      <c r="B6515" s="138"/>
      <c r="C6515" s="138"/>
      <c r="D6515" s="138"/>
      <c r="E6515" s="139"/>
      <c r="F6515" s="140"/>
      <c r="G6515" s="141"/>
      <c r="H6515" s="142"/>
      <c r="I6515" s="143"/>
      <c r="J6515" s="138"/>
      <c r="K6515" s="138"/>
      <c r="L6515" s="138"/>
    </row>
    <row r="6516" spans="1:12" x14ac:dyDescent="0.25">
      <c r="A6516" s="138"/>
      <c r="B6516" s="138"/>
      <c r="C6516" s="138"/>
      <c r="D6516" s="138"/>
      <c r="E6516" s="139"/>
      <c r="F6516" s="140"/>
      <c r="G6516" s="141"/>
      <c r="H6516" s="142"/>
      <c r="I6516" s="143"/>
      <c r="J6516" s="138"/>
      <c r="K6516" s="138"/>
      <c r="L6516" s="138"/>
    </row>
    <row r="6517" spans="1:12" x14ac:dyDescent="0.25">
      <c r="A6517" s="138"/>
      <c r="B6517" s="138"/>
      <c r="C6517" s="138"/>
      <c r="D6517" s="138"/>
      <c r="E6517" s="139"/>
      <c r="F6517" s="140"/>
      <c r="G6517" s="141"/>
      <c r="H6517" s="142"/>
      <c r="I6517" s="143"/>
      <c r="J6517" s="138"/>
      <c r="K6517" s="138"/>
      <c r="L6517" s="138"/>
    </row>
    <row r="6518" spans="1:12" x14ac:dyDescent="0.25">
      <c r="A6518" s="138"/>
      <c r="B6518" s="138"/>
      <c r="C6518" s="138"/>
      <c r="D6518" s="138"/>
      <c r="E6518" s="139"/>
      <c r="F6518" s="140"/>
      <c r="G6518" s="141"/>
      <c r="H6518" s="142"/>
      <c r="I6518" s="143"/>
      <c r="J6518" s="138"/>
      <c r="K6518" s="138"/>
      <c r="L6518" s="138"/>
    </row>
    <row r="6519" spans="1:12" x14ac:dyDescent="0.25">
      <c r="A6519" s="138"/>
      <c r="B6519" s="138"/>
      <c r="C6519" s="138"/>
      <c r="D6519" s="138"/>
      <c r="E6519" s="139"/>
      <c r="F6519" s="140"/>
      <c r="G6519" s="141"/>
      <c r="H6519" s="142"/>
      <c r="I6519" s="143"/>
      <c r="J6519" s="138"/>
      <c r="K6519" s="138"/>
      <c r="L6519" s="138"/>
    </row>
    <row r="6520" spans="1:12" x14ac:dyDescent="0.25">
      <c r="A6520" s="138"/>
      <c r="B6520" s="138"/>
      <c r="C6520" s="138"/>
      <c r="D6520" s="138"/>
      <c r="E6520" s="139"/>
      <c r="F6520" s="140"/>
      <c r="G6520" s="141"/>
      <c r="H6520" s="142"/>
      <c r="I6520" s="143"/>
      <c r="J6520" s="138"/>
      <c r="K6520" s="138"/>
      <c r="L6520" s="138"/>
    </row>
    <row r="6521" spans="1:12" x14ac:dyDescent="0.25">
      <c r="A6521" s="138"/>
      <c r="B6521" s="138"/>
      <c r="C6521" s="138"/>
      <c r="D6521" s="138"/>
      <c r="E6521" s="139"/>
      <c r="F6521" s="140"/>
      <c r="G6521" s="141"/>
      <c r="H6521" s="142"/>
      <c r="I6521" s="143"/>
      <c r="J6521" s="138"/>
      <c r="K6521" s="138"/>
      <c r="L6521" s="138"/>
    </row>
    <row r="6522" spans="1:12" x14ac:dyDescent="0.25">
      <c r="A6522" s="138"/>
      <c r="B6522" s="138"/>
      <c r="C6522" s="138"/>
      <c r="D6522" s="138"/>
      <c r="E6522" s="139"/>
      <c r="F6522" s="140"/>
      <c r="G6522" s="141"/>
      <c r="H6522" s="142"/>
      <c r="I6522" s="143"/>
      <c r="J6522" s="138"/>
      <c r="K6522" s="138"/>
      <c r="L6522" s="138"/>
    </row>
    <row r="6523" spans="1:12" x14ac:dyDescent="0.25">
      <c r="A6523" s="138"/>
      <c r="B6523" s="138"/>
      <c r="C6523" s="138"/>
      <c r="D6523" s="138"/>
      <c r="E6523" s="139"/>
      <c r="F6523" s="140"/>
      <c r="G6523" s="141"/>
      <c r="H6523" s="142"/>
      <c r="I6523" s="143"/>
      <c r="J6523" s="138"/>
      <c r="K6523" s="138"/>
      <c r="L6523" s="138"/>
    </row>
    <row r="6524" spans="1:12" x14ac:dyDescent="0.25">
      <c r="A6524" s="138"/>
      <c r="B6524" s="138"/>
      <c r="C6524" s="138"/>
      <c r="D6524" s="138"/>
      <c r="E6524" s="139"/>
      <c r="F6524" s="140"/>
      <c r="G6524" s="141"/>
      <c r="H6524" s="142"/>
      <c r="I6524" s="143"/>
      <c r="J6524" s="138"/>
      <c r="K6524" s="138"/>
      <c r="L6524" s="138"/>
    </row>
    <row r="6525" spans="1:12" x14ac:dyDescent="0.25">
      <c r="A6525" s="138"/>
      <c r="B6525" s="138"/>
      <c r="C6525" s="138"/>
      <c r="D6525" s="138"/>
      <c r="E6525" s="139"/>
      <c r="F6525" s="140"/>
      <c r="G6525" s="141"/>
      <c r="H6525" s="142"/>
      <c r="I6525" s="143"/>
      <c r="J6525" s="138"/>
      <c r="K6525" s="138"/>
      <c r="L6525" s="138"/>
    </row>
    <row r="6526" spans="1:12" x14ac:dyDescent="0.25">
      <c r="A6526" s="138"/>
      <c r="B6526" s="138"/>
      <c r="C6526" s="138"/>
      <c r="D6526" s="138"/>
      <c r="E6526" s="139"/>
      <c r="F6526" s="140"/>
      <c r="G6526" s="141"/>
      <c r="H6526" s="142"/>
      <c r="I6526" s="143"/>
      <c r="J6526" s="138"/>
      <c r="K6526" s="138"/>
      <c r="L6526" s="138"/>
    </row>
    <row r="6527" spans="1:12" x14ac:dyDescent="0.25">
      <c r="A6527" s="138"/>
      <c r="B6527" s="138"/>
      <c r="C6527" s="138"/>
      <c r="D6527" s="138"/>
      <c r="E6527" s="139"/>
      <c r="F6527" s="140"/>
      <c r="G6527" s="141"/>
      <c r="H6527" s="142"/>
      <c r="I6527" s="143"/>
      <c r="J6527" s="138"/>
      <c r="K6527" s="138"/>
      <c r="L6527" s="138"/>
    </row>
    <row r="6528" spans="1:12" x14ac:dyDescent="0.25">
      <c r="A6528" s="138"/>
      <c r="B6528" s="138"/>
      <c r="C6528" s="138"/>
      <c r="D6528" s="138"/>
      <c r="E6528" s="139"/>
      <c r="F6528" s="140"/>
      <c r="G6528" s="141"/>
      <c r="H6528" s="142"/>
      <c r="I6528" s="143"/>
      <c r="J6528" s="138"/>
      <c r="K6528" s="138"/>
      <c r="L6528" s="138"/>
    </row>
    <row r="6529" spans="1:12" x14ac:dyDescent="0.25">
      <c r="A6529" s="138"/>
      <c r="B6529" s="138"/>
      <c r="C6529" s="138"/>
      <c r="D6529" s="138"/>
      <c r="E6529" s="139"/>
      <c r="F6529" s="140"/>
      <c r="G6529" s="141"/>
      <c r="H6529" s="142"/>
      <c r="I6529" s="143"/>
      <c r="J6529" s="138"/>
      <c r="K6529" s="138"/>
      <c r="L6529" s="138"/>
    </row>
    <row r="6530" spans="1:12" x14ac:dyDescent="0.25">
      <c r="A6530" s="138"/>
      <c r="B6530" s="138"/>
      <c r="C6530" s="138"/>
      <c r="D6530" s="138"/>
      <c r="E6530" s="139"/>
      <c r="F6530" s="140"/>
      <c r="G6530" s="141"/>
      <c r="H6530" s="142"/>
      <c r="I6530" s="143"/>
      <c r="J6530" s="138"/>
      <c r="K6530" s="138"/>
      <c r="L6530" s="138"/>
    </row>
    <row r="6531" spans="1:12" x14ac:dyDescent="0.25">
      <c r="A6531" s="138"/>
      <c r="B6531" s="138"/>
      <c r="C6531" s="138"/>
      <c r="D6531" s="138"/>
      <c r="E6531" s="139"/>
      <c r="F6531" s="140"/>
      <c r="G6531" s="141"/>
      <c r="H6531" s="142"/>
      <c r="I6531" s="143"/>
      <c r="J6531" s="138"/>
      <c r="K6531" s="138"/>
      <c r="L6531" s="138"/>
    </row>
    <row r="6532" spans="1:12" x14ac:dyDescent="0.25">
      <c r="A6532" s="138"/>
      <c r="B6532" s="138"/>
      <c r="C6532" s="138"/>
      <c r="D6532" s="138"/>
      <c r="E6532" s="139"/>
      <c r="F6532" s="140"/>
      <c r="G6532" s="141"/>
      <c r="H6532" s="142"/>
      <c r="I6532" s="143"/>
      <c r="J6532" s="138"/>
      <c r="K6532" s="138"/>
      <c r="L6532" s="138"/>
    </row>
    <row r="6533" spans="1:12" x14ac:dyDescent="0.25">
      <c r="A6533" s="138"/>
      <c r="B6533" s="138"/>
      <c r="C6533" s="138"/>
      <c r="D6533" s="138"/>
      <c r="E6533" s="139"/>
      <c r="F6533" s="140"/>
      <c r="G6533" s="141"/>
      <c r="H6533" s="142"/>
      <c r="I6533" s="143"/>
      <c r="J6533" s="138"/>
      <c r="K6533" s="138"/>
      <c r="L6533" s="138"/>
    </row>
    <row r="6534" spans="1:12" x14ac:dyDescent="0.25">
      <c r="A6534" s="138"/>
      <c r="B6534" s="138"/>
      <c r="C6534" s="138"/>
      <c r="D6534" s="138"/>
      <c r="E6534" s="139"/>
      <c r="F6534" s="140"/>
      <c r="G6534" s="141"/>
      <c r="H6534" s="142"/>
      <c r="I6534" s="143"/>
      <c r="J6534" s="138"/>
      <c r="K6534" s="138"/>
      <c r="L6534" s="138"/>
    </row>
    <row r="6535" spans="1:12" x14ac:dyDescent="0.25">
      <c r="A6535" s="138"/>
      <c r="B6535" s="138"/>
      <c r="C6535" s="138"/>
      <c r="D6535" s="138"/>
      <c r="E6535" s="139"/>
      <c r="F6535" s="140"/>
      <c r="G6535" s="141"/>
      <c r="H6535" s="142"/>
      <c r="I6535" s="143"/>
      <c r="J6535" s="138"/>
      <c r="K6535" s="138"/>
      <c r="L6535" s="138"/>
    </row>
    <row r="6536" spans="1:12" x14ac:dyDescent="0.25">
      <c r="A6536" s="138"/>
      <c r="B6536" s="138"/>
      <c r="C6536" s="138"/>
      <c r="D6536" s="138"/>
      <c r="E6536" s="139"/>
      <c r="F6536" s="140"/>
      <c r="G6536" s="141"/>
      <c r="H6536" s="142"/>
      <c r="I6536" s="143"/>
      <c r="J6536" s="138"/>
      <c r="K6536" s="138"/>
      <c r="L6536" s="138"/>
    </row>
    <row r="6537" spans="1:12" x14ac:dyDescent="0.25">
      <c r="A6537" s="138"/>
      <c r="B6537" s="138"/>
      <c r="C6537" s="138"/>
      <c r="D6537" s="138"/>
      <c r="E6537" s="139"/>
      <c r="F6537" s="140"/>
      <c r="G6537" s="141"/>
      <c r="H6537" s="142"/>
      <c r="I6537" s="143"/>
      <c r="J6537" s="138"/>
      <c r="K6537" s="138"/>
      <c r="L6537" s="138"/>
    </row>
    <row r="6538" spans="1:12" x14ac:dyDescent="0.25">
      <c r="A6538" s="138"/>
      <c r="B6538" s="138"/>
      <c r="C6538" s="138"/>
      <c r="D6538" s="138"/>
      <c r="E6538" s="139"/>
      <c r="F6538" s="140"/>
      <c r="G6538" s="141"/>
      <c r="H6538" s="142"/>
      <c r="I6538" s="143"/>
      <c r="J6538" s="138"/>
      <c r="K6538" s="138"/>
      <c r="L6538" s="138"/>
    </row>
    <row r="6539" spans="1:12" x14ac:dyDescent="0.25">
      <c r="A6539" s="138"/>
      <c r="B6539" s="138"/>
      <c r="C6539" s="138"/>
      <c r="D6539" s="138"/>
      <c r="E6539" s="139"/>
      <c r="F6539" s="140"/>
      <c r="G6539" s="141"/>
      <c r="H6539" s="142"/>
      <c r="I6539" s="143"/>
      <c r="J6539" s="138"/>
      <c r="K6539" s="138"/>
      <c r="L6539" s="138"/>
    </row>
    <row r="6540" spans="1:12" x14ac:dyDescent="0.25">
      <c r="A6540" s="138"/>
      <c r="B6540" s="138"/>
      <c r="C6540" s="138"/>
      <c r="D6540" s="138"/>
      <c r="E6540" s="139"/>
      <c r="F6540" s="140"/>
      <c r="G6540" s="141"/>
      <c r="H6540" s="142"/>
      <c r="I6540" s="143"/>
      <c r="J6540" s="138"/>
      <c r="K6540" s="138"/>
      <c r="L6540" s="138"/>
    </row>
    <row r="6541" spans="1:12" x14ac:dyDescent="0.25">
      <c r="A6541" s="138"/>
      <c r="B6541" s="138"/>
      <c r="C6541" s="138"/>
      <c r="D6541" s="138"/>
      <c r="E6541" s="139"/>
      <c r="F6541" s="140"/>
      <c r="G6541" s="141"/>
      <c r="H6541" s="142"/>
      <c r="I6541" s="143"/>
      <c r="J6541" s="138"/>
      <c r="K6541" s="138"/>
      <c r="L6541" s="138"/>
    </row>
    <row r="6542" spans="1:12" x14ac:dyDescent="0.25">
      <c r="A6542" s="138"/>
      <c r="B6542" s="138"/>
      <c r="C6542" s="138"/>
      <c r="D6542" s="138"/>
      <c r="E6542" s="139"/>
      <c r="F6542" s="140"/>
      <c r="G6542" s="141"/>
      <c r="H6542" s="142"/>
      <c r="I6542" s="143"/>
      <c r="J6542" s="138"/>
      <c r="K6542" s="138"/>
      <c r="L6542" s="138"/>
    </row>
    <row r="6543" spans="1:12" x14ac:dyDescent="0.25">
      <c r="A6543" s="138"/>
      <c r="B6543" s="138"/>
      <c r="C6543" s="138"/>
      <c r="D6543" s="138"/>
      <c r="E6543" s="139"/>
      <c r="F6543" s="140"/>
      <c r="G6543" s="141"/>
      <c r="H6543" s="142"/>
      <c r="I6543" s="143"/>
      <c r="J6543" s="138"/>
      <c r="K6543" s="138"/>
      <c r="L6543" s="138"/>
    </row>
    <row r="6544" spans="1:12" x14ac:dyDescent="0.25">
      <c r="A6544" s="138"/>
      <c r="B6544" s="138"/>
      <c r="C6544" s="138"/>
      <c r="D6544" s="138"/>
      <c r="E6544" s="139"/>
      <c r="F6544" s="140"/>
      <c r="G6544" s="141"/>
      <c r="H6544" s="142"/>
      <c r="I6544" s="143"/>
      <c r="J6544" s="138"/>
      <c r="K6544" s="138"/>
      <c r="L6544" s="138"/>
    </row>
    <row r="6545" spans="1:12" x14ac:dyDescent="0.25">
      <c r="A6545" s="138"/>
      <c r="B6545" s="138"/>
      <c r="C6545" s="138"/>
      <c r="D6545" s="138"/>
      <c r="E6545" s="139"/>
      <c r="F6545" s="140"/>
      <c r="G6545" s="141"/>
      <c r="H6545" s="142"/>
      <c r="I6545" s="143"/>
      <c r="J6545" s="138"/>
      <c r="K6545" s="138"/>
      <c r="L6545" s="138"/>
    </row>
    <row r="6546" spans="1:12" x14ac:dyDescent="0.25">
      <c r="A6546" s="138"/>
      <c r="B6546" s="138"/>
      <c r="C6546" s="138"/>
      <c r="D6546" s="138"/>
      <c r="E6546" s="139"/>
      <c r="F6546" s="140"/>
      <c r="G6546" s="141"/>
      <c r="H6546" s="142"/>
      <c r="I6546" s="143"/>
      <c r="J6546" s="138"/>
      <c r="K6546" s="138"/>
      <c r="L6546" s="138"/>
    </row>
    <row r="6547" spans="1:12" x14ac:dyDescent="0.25">
      <c r="A6547" s="138"/>
      <c r="B6547" s="138"/>
      <c r="C6547" s="138"/>
      <c r="D6547" s="138"/>
      <c r="E6547" s="139"/>
      <c r="F6547" s="140"/>
      <c r="G6547" s="141"/>
      <c r="H6547" s="142"/>
      <c r="I6547" s="143"/>
      <c r="J6547" s="138"/>
      <c r="K6547" s="138"/>
      <c r="L6547" s="138"/>
    </row>
    <row r="6548" spans="1:12" x14ac:dyDescent="0.25">
      <c r="A6548" s="138"/>
      <c r="B6548" s="138"/>
      <c r="C6548" s="138"/>
      <c r="D6548" s="138"/>
      <c r="E6548" s="139"/>
      <c r="F6548" s="140"/>
      <c r="G6548" s="141"/>
      <c r="H6548" s="142"/>
      <c r="I6548" s="143"/>
      <c r="J6548" s="138"/>
      <c r="K6548" s="138"/>
      <c r="L6548" s="138"/>
    </row>
    <row r="6549" spans="1:12" x14ac:dyDescent="0.25">
      <c r="A6549" s="138"/>
      <c r="B6549" s="138"/>
      <c r="C6549" s="138"/>
      <c r="D6549" s="138"/>
      <c r="E6549" s="139"/>
      <c r="F6549" s="140"/>
      <c r="G6549" s="141"/>
      <c r="H6549" s="142"/>
      <c r="I6549" s="143"/>
      <c r="J6549" s="138"/>
      <c r="K6549" s="138"/>
      <c r="L6549" s="138"/>
    </row>
    <row r="6550" spans="1:12" x14ac:dyDescent="0.25">
      <c r="A6550" s="138"/>
      <c r="B6550" s="138"/>
      <c r="C6550" s="138"/>
      <c r="D6550" s="138"/>
      <c r="E6550" s="139"/>
      <c r="F6550" s="140"/>
      <c r="G6550" s="141"/>
      <c r="H6550" s="142"/>
      <c r="I6550" s="143"/>
      <c r="J6550" s="138"/>
      <c r="K6550" s="138"/>
      <c r="L6550" s="138"/>
    </row>
    <row r="6551" spans="1:12" x14ac:dyDescent="0.25">
      <c r="A6551" s="138"/>
      <c r="B6551" s="138"/>
      <c r="C6551" s="138"/>
      <c r="D6551" s="138"/>
      <c r="E6551" s="139"/>
      <c r="F6551" s="140"/>
      <c r="G6551" s="141"/>
      <c r="H6551" s="142"/>
      <c r="I6551" s="143"/>
      <c r="J6551" s="138"/>
      <c r="K6551" s="138"/>
      <c r="L6551" s="138"/>
    </row>
    <row r="6552" spans="1:12" x14ac:dyDescent="0.25">
      <c r="A6552" s="138"/>
      <c r="B6552" s="138"/>
      <c r="C6552" s="138"/>
      <c r="D6552" s="138"/>
      <c r="E6552" s="139"/>
      <c r="F6552" s="140"/>
      <c r="G6552" s="141"/>
      <c r="H6552" s="142"/>
      <c r="I6552" s="143"/>
      <c r="J6552" s="138"/>
      <c r="K6552" s="138"/>
      <c r="L6552" s="138"/>
    </row>
    <row r="6553" spans="1:12" x14ac:dyDescent="0.25">
      <c r="A6553" s="138"/>
      <c r="B6553" s="138"/>
      <c r="C6553" s="138"/>
      <c r="D6553" s="138"/>
      <c r="E6553" s="139"/>
      <c r="F6553" s="140"/>
      <c r="G6553" s="141"/>
      <c r="H6553" s="142"/>
      <c r="I6553" s="143"/>
      <c r="J6553" s="138"/>
      <c r="K6553" s="138"/>
      <c r="L6553" s="138"/>
    </row>
    <row r="6554" spans="1:12" x14ac:dyDescent="0.25">
      <c r="A6554" s="138"/>
      <c r="B6554" s="138"/>
      <c r="C6554" s="138"/>
      <c r="D6554" s="138"/>
      <c r="E6554" s="139"/>
      <c r="F6554" s="140"/>
      <c r="G6554" s="141"/>
      <c r="H6554" s="142"/>
      <c r="I6554" s="143"/>
      <c r="J6554" s="138"/>
      <c r="K6554" s="138"/>
      <c r="L6554" s="138"/>
    </row>
    <row r="6555" spans="1:12" x14ac:dyDescent="0.25">
      <c r="A6555" s="138"/>
      <c r="B6555" s="138"/>
      <c r="C6555" s="138"/>
      <c r="D6555" s="138"/>
      <c r="E6555" s="139"/>
      <c r="F6555" s="140"/>
      <c r="G6555" s="141"/>
      <c r="H6555" s="142"/>
      <c r="I6555" s="143"/>
      <c r="J6555" s="138"/>
      <c r="K6555" s="138"/>
      <c r="L6555" s="138"/>
    </row>
    <row r="6556" spans="1:12" x14ac:dyDescent="0.25">
      <c r="A6556" s="138"/>
      <c r="B6556" s="138"/>
      <c r="C6556" s="138"/>
      <c r="D6556" s="138"/>
      <c r="E6556" s="139"/>
      <c r="F6556" s="140"/>
      <c r="G6556" s="141"/>
      <c r="H6556" s="142"/>
      <c r="I6556" s="143"/>
      <c r="J6556" s="138"/>
      <c r="K6556" s="138"/>
      <c r="L6556" s="138"/>
    </row>
    <row r="6557" spans="1:12" x14ac:dyDescent="0.25">
      <c r="A6557" s="138"/>
      <c r="B6557" s="138"/>
      <c r="C6557" s="138"/>
      <c r="D6557" s="138"/>
      <c r="E6557" s="139"/>
      <c r="F6557" s="140"/>
      <c r="G6557" s="141"/>
      <c r="H6557" s="142"/>
      <c r="I6557" s="143"/>
      <c r="J6557" s="138"/>
      <c r="K6557" s="138"/>
      <c r="L6557" s="138"/>
    </row>
    <row r="6558" spans="1:12" x14ac:dyDescent="0.25">
      <c r="A6558" s="138"/>
      <c r="B6558" s="138"/>
      <c r="C6558" s="138"/>
      <c r="D6558" s="138"/>
      <c r="E6558" s="139"/>
      <c r="F6558" s="140"/>
      <c r="G6558" s="141"/>
      <c r="H6558" s="142"/>
      <c r="I6558" s="143"/>
      <c r="J6558" s="138"/>
      <c r="K6558" s="138"/>
      <c r="L6558" s="138"/>
    </row>
    <row r="6559" spans="1:12" x14ac:dyDescent="0.25">
      <c r="A6559" s="138"/>
      <c r="B6559" s="138"/>
      <c r="C6559" s="138"/>
      <c r="D6559" s="138"/>
      <c r="E6559" s="139"/>
      <c r="F6559" s="140"/>
      <c r="G6559" s="141"/>
      <c r="H6559" s="142"/>
      <c r="I6559" s="143"/>
      <c r="J6559" s="138"/>
      <c r="K6559" s="138"/>
      <c r="L6559" s="138"/>
    </row>
    <row r="6560" spans="1:12" x14ac:dyDescent="0.25">
      <c r="A6560" s="138"/>
      <c r="B6560" s="138"/>
      <c r="C6560" s="138"/>
      <c r="D6560" s="138"/>
      <c r="E6560" s="139"/>
      <c r="F6560" s="140"/>
      <c r="G6560" s="141"/>
      <c r="H6560" s="142"/>
      <c r="I6560" s="143"/>
      <c r="J6560" s="138"/>
      <c r="K6560" s="138"/>
      <c r="L6560" s="138"/>
    </row>
    <row r="6561" spans="1:12" x14ac:dyDescent="0.25">
      <c r="A6561" s="138"/>
      <c r="B6561" s="138"/>
      <c r="C6561" s="138"/>
      <c r="D6561" s="138"/>
      <c r="E6561" s="139"/>
      <c r="F6561" s="140"/>
      <c r="G6561" s="141"/>
      <c r="H6561" s="142"/>
      <c r="I6561" s="143"/>
      <c r="J6561" s="138"/>
      <c r="K6561" s="138"/>
      <c r="L6561" s="138"/>
    </row>
    <row r="6562" spans="1:12" x14ac:dyDescent="0.25">
      <c r="A6562" s="138"/>
      <c r="B6562" s="138"/>
      <c r="C6562" s="138"/>
      <c r="D6562" s="138"/>
      <c r="E6562" s="139"/>
      <c r="F6562" s="140"/>
      <c r="G6562" s="141"/>
      <c r="H6562" s="142"/>
      <c r="I6562" s="143"/>
      <c r="J6562" s="138"/>
      <c r="K6562" s="138"/>
      <c r="L6562" s="138"/>
    </row>
    <row r="6563" spans="1:12" x14ac:dyDescent="0.25">
      <c r="A6563" s="138"/>
      <c r="B6563" s="138"/>
      <c r="C6563" s="138"/>
      <c r="D6563" s="138"/>
      <c r="E6563" s="139"/>
      <c r="F6563" s="140"/>
      <c r="G6563" s="141"/>
      <c r="H6563" s="142"/>
      <c r="I6563" s="143"/>
      <c r="J6563" s="138"/>
      <c r="K6563" s="138"/>
      <c r="L6563" s="138"/>
    </row>
    <row r="6564" spans="1:12" x14ac:dyDescent="0.25">
      <c r="A6564" s="138"/>
      <c r="B6564" s="138"/>
      <c r="C6564" s="138"/>
      <c r="D6564" s="138"/>
      <c r="E6564" s="139"/>
      <c r="F6564" s="140"/>
      <c r="G6564" s="141"/>
      <c r="H6564" s="142"/>
      <c r="I6564" s="143"/>
      <c r="J6564" s="138"/>
      <c r="K6564" s="138"/>
      <c r="L6564" s="138"/>
    </row>
    <row r="6565" spans="1:12" x14ac:dyDescent="0.25">
      <c r="A6565" s="138"/>
      <c r="B6565" s="138"/>
      <c r="C6565" s="138"/>
      <c r="D6565" s="138"/>
      <c r="E6565" s="139"/>
      <c r="F6565" s="140"/>
      <c r="G6565" s="141"/>
      <c r="H6565" s="142"/>
      <c r="I6565" s="143"/>
      <c r="J6565" s="138"/>
      <c r="K6565" s="138"/>
      <c r="L6565" s="138"/>
    </row>
    <row r="6566" spans="1:12" x14ac:dyDescent="0.25">
      <c r="A6566" s="138"/>
      <c r="B6566" s="138"/>
      <c r="C6566" s="138"/>
      <c r="D6566" s="138"/>
      <c r="E6566" s="139"/>
      <c r="F6566" s="140"/>
      <c r="G6566" s="141"/>
      <c r="H6566" s="142"/>
      <c r="I6566" s="143"/>
      <c r="J6566" s="138"/>
      <c r="K6566" s="138"/>
      <c r="L6566" s="138"/>
    </row>
    <row r="6567" spans="1:12" x14ac:dyDescent="0.25">
      <c r="A6567" s="138"/>
      <c r="B6567" s="138"/>
      <c r="C6567" s="138"/>
      <c r="D6567" s="138"/>
      <c r="E6567" s="139"/>
      <c r="F6567" s="140"/>
      <c r="G6567" s="141"/>
      <c r="H6567" s="142"/>
      <c r="I6567" s="143"/>
      <c r="J6567" s="138"/>
      <c r="K6567" s="138"/>
      <c r="L6567" s="138"/>
    </row>
    <row r="6568" spans="1:12" x14ac:dyDescent="0.25">
      <c r="A6568" s="138"/>
      <c r="B6568" s="138"/>
      <c r="C6568" s="138"/>
      <c r="D6568" s="138"/>
      <c r="E6568" s="139"/>
      <c r="F6568" s="140"/>
      <c r="G6568" s="141"/>
      <c r="H6568" s="142"/>
      <c r="I6568" s="143"/>
      <c r="J6568" s="138"/>
      <c r="K6568" s="138"/>
      <c r="L6568" s="138"/>
    </row>
    <row r="6569" spans="1:12" x14ac:dyDescent="0.25">
      <c r="A6569" s="138"/>
      <c r="B6569" s="138"/>
      <c r="C6569" s="138"/>
      <c r="D6569" s="138"/>
      <c r="E6569" s="139"/>
      <c r="F6569" s="140"/>
      <c r="G6569" s="141"/>
      <c r="H6569" s="142"/>
      <c r="I6569" s="143"/>
      <c r="J6569" s="138"/>
      <c r="K6569" s="138"/>
      <c r="L6569" s="138"/>
    </row>
    <row r="6570" spans="1:12" x14ac:dyDescent="0.25">
      <c r="A6570" s="138"/>
      <c r="B6570" s="138"/>
      <c r="C6570" s="138"/>
      <c r="D6570" s="138"/>
      <c r="E6570" s="139"/>
      <c r="F6570" s="140"/>
      <c r="G6570" s="141"/>
      <c r="H6570" s="142"/>
      <c r="I6570" s="143"/>
      <c r="J6570" s="138"/>
      <c r="K6570" s="138"/>
      <c r="L6570" s="138"/>
    </row>
    <row r="6571" spans="1:12" x14ac:dyDescent="0.25">
      <c r="A6571" s="138"/>
      <c r="B6571" s="138"/>
      <c r="C6571" s="138"/>
      <c r="D6571" s="138"/>
      <c r="E6571" s="139"/>
      <c r="F6571" s="140"/>
      <c r="G6571" s="141"/>
      <c r="H6571" s="142"/>
      <c r="I6571" s="143"/>
      <c r="J6571" s="138"/>
      <c r="K6571" s="138"/>
      <c r="L6571" s="138"/>
    </row>
    <row r="6572" spans="1:12" x14ac:dyDescent="0.25">
      <c r="A6572" s="138"/>
      <c r="B6572" s="138"/>
      <c r="C6572" s="138"/>
      <c r="D6572" s="138"/>
      <c r="E6572" s="139"/>
      <c r="F6572" s="140"/>
      <c r="G6572" s="141"/>
      <c r="H6572" s="142"/>
      <c r="I6572" s="143"/>
      <c r="J6572" s="138"/>
      <c r="K6572" s="138"/>
      <c r="L6572" s="138"/>
    </row>
    <row r="6573" spans="1:12" x14ac:dyDescent="0.25">
      <c r="A6573" s="138"/>
      <c r="B6573" s="138"/>
      <c r="C6573" s="138"/>
      <c r="D6573" s="138"/>
      <c r="E6573" s="139"/>
      <c r="F6573" s="140"/>
      <c r="G6573" s="141"/>
      <c r="H6573" s="142"/>
      <c r="I6573" s="143"/>
      <c r="J6573" s="138"/>
      <c r="K6573" s="138"/>
      <c r="L6573" s="138"/>
    </row>
  </sheetData>
  <conditionalFormatting sqref="A1013:A5062">
    <cfRule type="duplicateValues" dxfId="95" priority="70"/>
  </conditionalFormatting>
  <conditionalFormatting sqref="A1013:A5062">
    <cfRule type="duplicateValues" dxfId="94" priority="72"/>
  </conditionalFormatting>
  <conditionalFormatting sqref="A5063:A5096">
    <cfRule type="duplicateValues" dxfId="93" priority="64"/>
  </conditionalFormatting>
  <conditionalFormatting sqref="A5063:A5096">
    <cfRule type="duplicateValues" dxfId="92" priority="65"/>
  </conditionalFormatting>
  <conditionalFormatting sqref="A2:A1012">
    <cfRule type="duplicateValues" dxfId="91" priority="62"/>
  </conditionalFormatting>
  <conditionalFormatting sqref="A2:A1012">
    <cfRule type="duplicateValues" dxfId="90" priority="63"/>
  </conditionalFormatting>
  <conditionalFormatting sqref="A5097:A5132">
    <cfRule type="duplicateValues" dxfId="89" priority="60"/>
  </conditionalFormatting>
  <conditionalFormatting sqref="A5097:A5132">
    <cfRule type="duplicateValues" dxfId="88" priority="61"/>
  </conditionalFormatting>
  <conditionalFormatting sqref="A5133:A5158">
    <cfRule type="duplicateValues" dxfId="87" priority="58"/>
  </conditionalFormatting>
  <conditionalFormatting sqref="A5133:A5158">
    <cfRule type="duplicateValues" dxfId="86" priority="59"/>
  </conditionalFormatting>
  <conditionalFormatting sqref="A5159:A5190">
    <cfRule type="duplicateValues" dxfId="85" priority="56"/>
  </conditionalFormatting>
  <conditionalFormatting sqref="A5159:A5190">
    <cfRule type="duplicateValues" dxfId="84" priority="57"/>
  </conditionalFormatting>
  <conditionalFormatting sqref="A5191:A5219">
    <cfRule type="duplicateValues" dxfId="83" priority="54"/>
  </conditionalFormatting>
  <conditionalFormatting sqref="A5191:A5219">
    <cfRule type="duplicateValues" dxfId="82" priority="55"/>
  </conditionalFormatting>
  <conditionalFormatting sqref="A5220:A5255">
    <cfRule type="duplicateValues" dxfId="81" priority="52"/>
  </conditionalFormatting>
  <conditionalFormatting sqref="A5220:A5255">
    <cfRule type="duplicateValues" dxfId="80" priority="53"/>
  </conditionalFormatting>
  <conditionalFormatting sqref="A5256:A5288">
    <cfRule type="duplicateValues" dxfId="79" priority="50"/>
  </conditionalFormatting>
  <conditionalFormatting sqref="A5256:A5288">
    <cfRule type="duplicateValues" dxfId="78" priority="51"/>
  </conditionalFormatting>
  <conditionalFormatting sqref="A5289:A5310">
    <cfRule type="duplicateValues" dxfId="77" priority="48"/>
  </conditionalFormatting>
  <conditionalFormatting sqref="A5289:A5310">
    <cfRule type="duplicateValues" dxfId="76" priority="49"/>
  </conditionalFormatting>
  <conditionalFormatting sqref="A5311:A5355">
    <cfRule type="duplicateValues" dxfId="75" priority="46"/>
  </conditionalFormatting>
  <conditionalFormatting sqref="A5311:A5355">
    <cfRule type="duplicateValues" dxfId="74" priority="47"/>
  </conditionalFormatting>
  <conditionalFormatting sqref="A5356:A5362">
    <cfRule type="duplicateValues" dxfId="73" priority="44"/>
  </conditionalFormatting>
  <conditionalFormatting sqref="A5356:A5362">
    <cfRule type="duplicateValues" dxfId="72" priority="45"/>
  </conditionalFormatting>
  <conditionalFormatting sqref="A5363:A5391">
    <cfRule type="duplicateValues" dxfId="71" priority="42"/>
  </conditionalFormatting>
  <conditionalFormatting sqref="A5363:A5391">
    <cfRule type="duplicateValues" dxfId="70" priority="43"/>
  </conditionalFormatting>
  <conditionalFormatting sqref="A5420:A5425">
    <cfRule type="duplicateValues" dxfId="69" priority="40"/>
  </conditionalFormatting>
  <conditionalFormatting sqref="A5420:A5425">
    <cfRule type="duplicateValues" dxfId="68" priority="41"/>
  </conditionalFormatting>
  <conditionalFormatting sqref="A5392:A5419">
    <cfRule type="duplicateValues" dxfId="67" priority="38"/>
  </conditionalFormatting>
  <conditionalFormatting sqref="A5392:A5419">
    <cfRule type="duplicateValues" dxfId="66" priority="39"/>
  </conditionalFormatting>
  <conditionalFormatting sqref="A5392:A5411">
    <cfRule type="duplicateValues" dxfId="65" priority="36"/>
  </conditionalFormatting>
  <conditionalFormatting sqref="A5392:A5411">
    <cfRule type="duplicateValues" dxfId="64" priority="37"/>
  </conditionalFormatting>
  <conditionalFormatting sqref="A5412:A5419">
    <cfRule type="duplicateValues" dxfId="63" priority="34"/>
  </conditionalFormatting>
  <conditionalFormatting sqref="A5412:A5419">
    <cfRule type="duplicateValues" dxfId="62" priority="35"/>
  </conditionalFormatting>
  <conditionalFormatting sqref="A5426:A5442">
    <cfRule type="duplicateValues" dxfId="61" priority="33"/>
  </conditionalFormatting>
  <conditionalFormatting sqref="A5443:A5458">
    <cfRule type="duplicateValues" dxfId="60" priority="31"/>
  </conditionalFormatting>
  <conditionalFormatting sqref="A5443:A5458">
    <cfRule type="duplicateValues" dxfId="59" priority="32"/>
  </conditionalFormatting>
  <conditionalFormatting sqref="A5700:A5727">
    <cfRule type="duplicateValues" dxfId="58" priority="30"/>
  </conditionalFormatting>
  <conditionalFormatting sqref="A5728:A5731">
    <cfRule type="duplicateValues" dxfId="57" priority="28"/>
  </conditionalFormatting>
  <conditionalFormatting sqref="A5728:A5731">
    <cfRule type="duplicateValues" dxfId="56" priority="29"/>
  </conditionalFormatting>
  <conditionalFormatting sqref="A5732:A5796">
    <cfRule type="duplicateValues" dxfId="55" priority="27"/>
  </conditionalFormatting>
  <conditionalFormatting sqref="A5797:A5831">
    <cfRule type="duplicateValues" dxfId="54" priority="26"/>
  </conditionalFormatting>
  <conditionalFormatting sqref="A5832:A5871">
    <cfRule type="duplicateValues" dxfId="53" priority="25"/>
  </conditionalFormatting>
  <conditionalFormatting sqref="B5832">
    <cfRule type="duplicateValues" dxfId="52" priority="24"/>
  </conditionalFormatting>
  <conditionalFormatting sqref="A5872:A5897">
    <cfRule type="duplicateValues" dxfId="51" priority="22"/>
  </conditionalFormatting>
  <conditionalFormatting sqref="A5872:A5897">
    <cfRule type="duplicateValues" dxfId="50" priority="23"/>
  </conditionalFormatting>
  <conditionalFormatting sqref="A5898:A5931">
    <cfRule type="duplicateValues" dxfId="49" priority="21"/>
  </conditionalFormatting>
  <conditionalFormatting sqref="A5932:A5965">
    <cfRule type="duplicateValues" dxfId="48" priority="20"/>
  </conditionalFormatting>
  <conditionalFormatting sqref="A6303:A1048576 A5459:A5699 A1">
    <cfRule type="duplicateValues" dxfId="47" priority="82023"/>
  </conditionalFormatting>
  <conditionalFormatting sqref="A5966:A5995">
    <cfRule type="duplicateValues" dxfId="46" priority="19"/>
  </conditionalFormatting>
  <conditionalFormatting sqref="A5996:A6032">
    <cfRule type="duplicateValues" dxfId="45" priority="18"/>
  </conditionalFormatting>
  <conditionalFormatting sqref="A6033:A6050">
    <cfRule type="duplicateValues" dxfId="44" priority="17"/>
  </conditionalFormatting>
  <conditionalFormatting sqref="A6051:A6056">
    <cfRule type="duplicateValues" dxfId="43" priority="16"/>
  </conditionalFormatting>
  <conditionalFormatting sqref="A6057:A6090">
    <cfRule type="duplicateValues" dxfId="42" priority="15"/>
  </conditionalFormatting>
  <conditionalFormatting sqref="A6091:A6128">
    <cfRule type="duplicateValues" dxfId="41" priority="14"/>
  </conditionalFormatting>
  <conditionalFormatting sqref="A6129:A6164">
    <cfRule type="duplicateValues" dxfId="40" priority="13"/>
  </conditionalFormatting>
  <conditionalFormatting sqref="A6165:A6169">
    <cfRule type="duplicateValues" dxfId="39" priority="12"/>
  </conditionalFormatting>
  <conditionalFormatting sqref="A6165:A6169">
    <cfRule type="duplicateValues" dxfId="38" priority="11"/>
  </conditionalFormatting>
  <conditionalFormatting sqref="A6170:A6201">
    <cfRule type="duplicateValues" dxfId="37" priority="7"/>
  </conditionalFormatting>
  <conditionalFormatting sqref="A6170:A6201">
    <cfRule type="duplicateValues" dxfId="36" priority="8"/>
  </conditionalFormatting>
  <conditionalFormatting sqref="A6202:A6232">
    <cfRule type="duplicateValues" dxfId="35" priority="6"/>
  </conditionalFormatting>
  <conditionalFormatting sqref="A6202:A6232">
    <cfRule type="duplicateValues" dxfId="34" priority="5"/>
  </conditionalFormatting>
  <conditionalFormatting sqref="A6233:A6268">
    <cfRule type="duplicateValues" dxfId="33" priority="4"/>
  </conditionalFormatting>
  <conditionalFormatting sqref="A6233:A6268">
    <cfRule type="duplicateValues" dxfId="32" priority="3"/>
  </conditionalFormatting>
  <conditionalFormatting sqref="A6269:A6302">
    <cfRule type="duplicateValues" dxfId="31" priority="2"/>
  </conditionalFormatting>
  <conditionalFormatting sqref="A6269:A6302">
    <cfRule type="duplicateValues" dxfId="30" priority="1"/>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7172" r:id="rId4" name="CommandButton1">
          <controlPr defaultSize="0" autoLine="0" r:id="rId5">
            <anchor moveWithCells="1">
              <from>
                <xdr:col>15</xdr:col>
                <xdr:colOff>523875</xdr:colOff>
                <xdr:row>0</xdr:row>
                <xdr:rowOff>0</xdr:rowOff>
              </from>
              <to>
                <xdr:col>18</xdr:col>
                <xdr:colOff>171450</xdr:colOff>
                <xdr:row>5096</xdr:row>
                <xdr:rowOff>161925</xdr:rowOff>
              </to>
            </anchor>
          </controlPr>
        </control>
      </mc:Choice>
      <mc:Fallback>
        <control shapeId="7172" r:id="rId4" name="CommandButton1"/>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1010"/>
  <sheetViews>
    <sheetView topLeftCell="A979" zoomScale="112" zoomScaleNormal="112" workbookViewId="0">
      <selection activeCell="C1010" sqref="C1010"/>
    </sheetView>
  </sheetViews>
  <sheetFormatPr defaultRowHeight="15" x14ac:dyDescent="0.25"/>
  <cols>
    <col min="1" max="1" width="33.7109375" customWidth="1"/>
    <col min="2" max="2" width="17.140625" customWidth="1"/>
    <col min="3" max="3" width="41" bestFit="1" customWidth="1"/>
    <col min="4" max="4" width="39.5703125" bestFit="1" customWidth="1"/>
    <col min="5" max="5" width="10.42578125" customWidth="1"/>
  </cols>
  <sheetData>
    <row r="1" spans="1:5" ht="15.75" x14ac:dyDescent="0.25">
      <c r="A1" s="54" t="s">
        <v>887</v>
      </c>
      <c r="B1" s="55" t="s">
        <v>912</v>
      </c>
      <c r="C1" s="54" t="s">
        <v>913</v>
      </c>
      <c r="D1" s="55" t="s">
        <v>914</v>
      </c>
      <c r="E1" s="56" t="s">
        <v>915</v>
      </c>
    </row>
    <row r="2" spans="1:5" ht="15.75" x14ac:dyDescent="0.25">
      <c r="A2" s="36">
        <v>1400</v>
      </c>
      <c r="B2" s="2">
        <v>1400</v>
      </c>
      <c r="C2" s="5" t="s">
        <v>870</v>
      </c>
      <c r="D2" s="2"/>
      <c r="E2" s="57"/>
    </row>
    <row r="3" spans="1:5" ht="15.75" x14ac:dyDescent="0.25">
      <c r="A3" s="1">
        <v>3035</v>
      </c>
      <c r="B3" s="2">
        <v>9000</v>
      </c>
      <c r="C3" s="1" t="s">
        <v>5</v>
      </c>
      <c r="D3" s="2"/>
      <c r="E3" s="57"/>
    </row>
    <row r="4" spans="1:5" ht="15.75" x14ac:dyDescent="0.25">
      <c r="A4" s="3">
        <v>10383</v>
      </c>
      <c r="B4" s="4">
        <v>10000</v>
      </c>
      <c r="C4" s="3" t="s">
        <v>6</v>
      </c>
      <c r="D4" s="4"/>
      <c r="E4" s="57"/>
    </row>
    <row r="5" spans="1:5" ht="15.75" x14ac:dyDescent="0.25">
      <c r="A5" s="1">
        <v>10406</v>
      </c>
      <c r="B5" s="2">
        <v>5000</v>
      </c>
      <c r="C5" s="1" t="s">
        <v>7</v>
      </c>
      <c r="D5" s="2"/>
      <c r="E5" s="57"/>
    </row>
    <row r="6" spans="1:5" ht="15.75" x14ac:dyDescent="0.25">
      <c r="A6" s="3">
        <v>10500</v>
      </c>
      <c r="B6" s="4">
        <v>8000</v>
      </c>
      <c r="C6" s="3" t="s">
        <v>8</v>
      </c>
      <c r="D6" s="4"/>
      <c r="E6" s="57"/>
    </row>
    <row r="7" spans="1:5" ht="15.75" x14ac:dyDescent="0.25">
      <c r="A7" s="1">
        <v>10505</v>
      </c>
      <c r="B7" s="2">
        <v>1000</v>
      </c>
      <c r="C7" s="1" t="s">
        <v>8</v>
      </c>
      <c r="D7" s="2"/>
      <c r="E7" s="57"/>
    </row>
    <row r="8" spans="1:5" ht="15.75" x14ac:dyDescent="0.25">
      <c r="A8" s="3">
        <v>10507</v>
      </c>
      <c r="B8" s="4">
        <v>2500</v>
      </c>
      <c r="C8" s="3" t="s">
        <v>7</v>
      </c>
      <c r="D8" s="4"/>
      <c r="E8" s="57"/>
    </row>
    <row r="9" spans="1:5" ht="15.75" x14ac:dyDescent="0.25">
      <c r="A9" s="1">
        <v>10856</v>
      </c>
      <c r="B9" s="2">
        <v>7000</v>
      </c>
      <c r="C9" s="1" t="s">
        <v>9</v>
      </c>
      <c r="D9" s="2"/>
      <c r="E9" s="57"/>
    </row>
    <row r="10" spans="1:5" ht="15.75" x14ac:dyDescent="0.25">
      <c r="A10" s="3">
        <v>10992</v>
      </c>
      <c r="B10" s="4">
        <v>10000</v>
      </c>
      <c r="C10" s="3" t="s">
        <v>10</v>
      </c>
      <c r="D10" s="4"/>
      <c r="E10" s="57"/>
    </row>
    <row r="11" spans="1:5" ht="15.75" x14ac:dyDescent="0.25">
      <c r="A11" s="1">
        <v>11263</v>
      </c>
      <c r="B11" s="2">
        <v>10000</v>
      </c>
      <c r="C11" s="1" t="s">
        <v>9</v>
      </c>
      <c r="D11" s="2"/>
      <c r="E11" s="57"/>
    </row>
    <row r="12" spans="1:5" ht="15.75" x14ac:dyDescent="0.25">
      <c r="A12" s="3">
        <v>11418</v>
      </c>
      <c r="B12" s="4">
        <v>4000</v>
      </c>
      <c r="C12" s="3" t="s">
        <v>10</v>
      </c>
      <c r="D12" s="4"/>
      <c r="E12" s="57"/>
    </row>
    <row r="13" spans="1:5" ht="15.75" x14ac:dyDescent="0.25">
      <c r="A13" s="1">
        <v>18001</v>
      </c>
      <c r="B13" s="2">
        <v>10000</v>
      </c>
      <c r="C13" s="1" t="s">
        <v>11</v>
      </c>
      <c r="D13" s="2"/>
      <c r="E13" s="57"/>
    </row>
    <row r="14" spans="1:5" ht="15.75" x14ac:dyDescent="0.25">
      <c r="A14" s="33">
        <v>19810</v>
      </c>
      <c r="B14" s="2">
        <v>650</v>
      </c>
      <c r="C14" s="34" t="s">
        <v>870</v>
      </c>
      <c r="D14" s="2"/>
      <c r="E14" s="57">
        <v>30</v>
      </c>
    </row>
    <row r="15" spans="1:5" ht="15.75" x14ac:dyDescent="0.25">
      <c r="A15" s="3">
        <v>61273</v>
      </c>
      <c r="B15" s="6">
        <v>300</v>
      </c>
      <c r="C15" s="37" t="s">
        <v>870</v>
      </c>
      <c r="D15" s="6" t="s">
        <v>871</v>
      </c>
      <c r="E15" s="57">
        <v>99</v>
      </c>
    </row>
    <row r="16" spans="1:5" ht="15.75" x14ac:dyDescent="0.25">
      <c r="A16" s="1">
        <v>61499</v>
      </c>
      <c r="B16" s="2">
        <v>2000</v>
      </c>
      <c r="C16" s="1" t="s">
        <v>12</v>
      </c>
      <c r="D16" s="2"/>
      <c r="E16" s="57"/>
    </row>
    <row r="17" spans="1:5" ht="15.75" x14ac:dyDescent="0.25">
      <c r="A17" s="3">
        <v>61525</v>
      </c>
      <c r="B17" s="6">
        <v>3000</v>
      </c>
      <c r="C17" s="37" t="s">
        <v>870</v>
      </c>
      <c r="D17" s="6"/>
      <c r="E17" s="57">
        <v>99</v>
      </c>
    </row>
    <row r="18" spans="1:5" ht="15.75" x14ac:dyDescent="0.25">
      <c r="A18" s="36">
        <v>82213</v>
      </c>
      <c r="B18" s="2"/>
      <c r="C18" s="34" t="s">
        <v>870</v>
      </c>
      <c r="D18" s="2"/>
      <c r="E18" s="57">
        <v>75</v>
      </c>
    </row>
    <row r="19" spans="1:5" ht="15.75" x14ac:dyDescent="0.25">
      <c r="A19" s="33">
        <v>82217</v>
      </c>
      <c r="B19" s="2"/>
      <c r="C19" s="34" t="s">
        <v>870</v>
      </c>
      <c r="D19" s="2"/>
      <c r="E19" s="57">
        <v>75</v>
      </c>
    </row>
    <row r="20" spans="1:5" ht="15.75" x14ac:dyDescent="0.25">
      <c r="A20" s="1">
        <v>82218</v>
      </c>
      <c r="B20" s="5">
        <v>320</v>
      </c>
      <c r="C20" s="37" t="s">
        <v>870</v>
      </c>
      <c r="D20" s="5" t="s">
        <v>871</v>
      </c>
      <c r="E20" s="57">
        <v>75</v>
      </c>
    </row>
    <row r="21" spans="1:5" ht="15.75" x14ac:dyDescent="0.25">
      <c r="A21" s="33">
        <v>82219</v>
      </c>
      <c r="B21" s="2"/>
      <c r="C21" s="34" t="s">
        <v>870</v>
      </c>
      <c r="D21" s="2"/>
      <c r="E21" s="57">
        <v>75</v>
      </c>
    </row>
    <row r="22" spans="1:5" ht="15.75" x14ac:dyDescent="0.25">
      <c r="A22" s="3">
        <v>82222</v>
      </c>
      <c r="B22" s="6">
        <v>175</v>
      </c>
      <c r="C22" s="37" t="s">
        <v>870</v>
      </c>
      <c r="D22" s="6" t="s">
        <v>871</v>
      </c>
      <c r="E22" s="57">
        <v>75</v>
      </c>
    </row>
    <row r="23" spans="1:5" ht="15.75" x14ac:dyDescent="0.25">
      <c r="A23" s="33">
        <v>82227</v>
      </c>
      <c r="B23" s="2"/>
      <c r="C23" s="34" t="s">
        <v>870</v>
      </c>
      <c r="D23" s="2"/>
      <c r="E23" s="57">
        <v>75</v>
      </c>
    </row>
    <row r="24" spans="1:5" ht="15.75" x14ac:dyDescent="0.25">
      <c r="A24" s="36">
        <v>82228</v>
      </c>
      <c r="B24" s="2"/>
      <c r="C24" s="34" t="s">
        <v>870</v>
      </c>
      <c r="D24" s="2"/>
      <c r="E24" s="57">
        <v>75</v>
      </c>
    </row>
    <row r="25" spans="1:5" ht="15.75" x14ac:dyDescent="0.25">
      <c r="A25" s="1">
        <v>82244</v>
      </c>
      <c r="B25" s="5">
        <v>600</v>
      </c>
      <c r="C25" s="37" t="s">
        <v>870</v>
      </c>
      <c r="D25" s="5" t="s">
        <v>871</v>
      </c>
      <c r="E25" s="57">
        <v>75</v>
      </c>
    </row>
    <row r="26" spans="1:5" ht="15.75" x14ac:dyDescent="0.25">
      <c r="A26" s="36">
        <v>82245</v>
      </c>
      <c r="B26" s="2"/>
      <c r="C26" s="34" t="s">
        <v>870</v>
      </c>
      <c r="D26" s="2"/>
      <c r="E26" s="57">
        <v>75</v>
      </c>
    </row>
    <row r="27" spans="1:5" ht="15.75" x14ac:dyDescent="0.25">
      <c r="A27" s="3">
        <v>82246</v>
      </c>
      <c r="B27" s="6">
        <v>250</v>
      </c>
      <c r="C27" s="37" t="s">
        <v>870</v>
      </c>
      <c r="D27" s="6" t="s">
        <v>871</v>
      </c>
      <c r="E27" s="57">
        <v>75</v>
      </c>
    </row>
    <row r="28" spans="1:5" ht="15.75" x14ac:dyDescent="0.25">
      <c r="A28" s="1">
        <v>82247</v>
      </c>
      <c r="B28" s="5">
        <v>220</v>
      </c>
      <c r="C28" s="37" t="s">
        <v>870</v>
      </c>
      <c r="D28" s="5" t="s">
        <v>871</v>
      </c>
      <c r="E28" s="57">
        <v>75</v>
      </c>
    </row>
    <row r="29" spans="1:5" ht="15.75" x14ac:dyDescent="0.25">
      <c r="A29" s="33">
        <v>82248</v>
      </c>
      <c r="B29" s="2">
        <v>1050</v>
      </c>
      <c r="C29" s="34" t="s">
        <v>870</v>
      </c>
      <c r="D29" s="2"/>
      <c r="E29" s="57">
        <v>75</v>
      </c>
    </row>
    <row r="30" spans="1:5" ht="15.75" x14ac:dyDescent="0.25">
      <c r="A30" s="36">
        <v>83106</v>
      </c>
      <c r="B30" s="2">
        <v>4500</v>
      </c>
      <c r="C30" s="34" t="s">
        <v>870</v>
      </c>
      <c r="D30" s="2"/>
      <c r="E30" s="57"/>
    </row>
    <row r="31" spans="1:5" ht="15.75" x14ac:dyDescent="0.25">
      <c r="A31" s="3">
        <v>85158</v>
      </c>
      <c r="B31" s="6">
        <v>600</v>
      </c>
      <c r="C31" s="37" t="s">
        <v>870</v>
      </c>
      <c r="D31" s="6" t="s">
        <v>871</v>
      </c>
      <c r="E31" s="57"/>
    </row>
    <row r="32" spans="1:5" ht="15.75" x14ac:dyDescent="0.25">
      <c r="A32" s="3">
        <v>91058</v>
      </c>
      <c r="B32" s="6">
        <v>1200</v>
      </c>
      <c r="C32" s="37" t="s">
        <v>870</v>
      </c>
      <c r="D32" s="6" t="s">
        <v>13</v>
      </c>
      <c r="E32" s="57">
        <v>30</v>
      </c>
    </row>
    <row r="33" spans="1:5" ht="15.75" x14ac:dyDescent="0.25">
      <c r="A33" s="36">
        <v>91868</v>
      </c>
      <c r="B33" s="2">
        <v>1250</v>
      </c>
      <c r="C33" s="5" t="s">
        <v>870</v>
      </c>
      <c r="D33" s="2"/>
      <c r="E33" s="57"/>
    </row>
    <row r="34" spans="1:5" ht="15.75" x14ac:dyDescent="0.25">
      <c r="A34" s="1">
        <v>92468</v>
      </c>
      <c r="B34" s="5">
        <v>1000</v>
      </c>
      <c r="C34" s="37" t="s">
        <v>870</v>
      </c>
      <c r="D34" s="5"/>
      <c r="E34" s="57">
        <v>75</v>
      </c>
    </row>
    <row r="35" spans="1:5" ht="15.75" x14ac:dyDescent="0.25">
      <c r="A35" s="3">
        <v>102325</v>
      </c>
      <c r="B35" s="4">
        <v>300</v>
      </c>
      <c r="C35" s="3" t="s">
        <v>872</v>
      </c>
      <c r="D35" s="4"/>
      <c r="E35" s="57"/>
    </row>
    <row r="36" spans="1:5" ht="15.75" x14ac:dyDescent="0.25">
      <c r="A36" s="1">
        <v>115463</v>
      </c>
      <c r="B36" s="5"/>
      <c r="C36" s="37" t="s">
        <v>870</v>
      </c>
      <c r="D36" s="5" t="s">
        <v>14</v>
      </c>
      <c r="E36" s="57"/>
    </row>
    <row r="37" spans="1:5" ht="15.75" x14ac:dyDescent="0.25">
      <c r="A37" s="3">
        <v>140017</v>
      </c>
      <c r="B37" s="4">
        <v>2600</v>
      </c>
      <c r="C37" s="3" t="s">
        <v>15</v>
      </c>
      <c r="D37" s="4"/>
      <c r="E37" s="57"/>
    </row>
    <row r="38" spans="1:5" ht="15.75" x14ac:dyDescent="0.25">
      <c r="A38" s="1">
        <v>140019</v>
      </c>
      <c r="B38" s="2">
        <v>2500</v>
      </c>
      <c r="C38" s="1"/>
      <c r="D38" s="2"/>
      <c r="E38" s="57"/>
    </row>
    <row r="39" spans="1:5" ht="15.75" x14ac:dyDescent="0.25">
      <c r="A39" s="33">
        <v>299628</v>
      </c>
      <c r="B39" s="2"/>
      <c r="C39" s="34" t="s">
        <v>870</v>
      </c>
      <c r="D39" s="2"/>
      <c r="E39" s="57">
        <v>30</v>
      </c>
    </row>
    <row r="40" spans="1:5" ht="15.75" x14ac:dyDescent="0.25">
      <c r="A40" s="3">
        <v>1022068</v>
      </c>
      <c r="B40" s="6">
        <v>450</v>
      </c>
      <c r="C40" s="37" t="s">
        <v>870</v>
      </c>
      <c r="D40" s="6" t="s">
        <v>871</v>
      </c>
      <c r="E40" s="57">
        <v>30</v>
      </c>
    </row>
    <row r="41" spans="1:5" ht="15.75" x14ac:dyDescent="0.25">
      <c r="A41" s="1">
        <v>1022168</v>
      </c>
      <c r="B41" s="5">
        <v>1100</v>
      </c>
      <c r="C41" s="37" t="s">
        <v>870</v>
      </c>
      <c r="D41" s="5"/>
      <c r="E41" s="57">
        <v>30</v>
      </c>
    </row>
    <row r="42" spans="1:5" ht="15.75" x14ac:dyDescent="0.25">
      <c r="A42" s="3">
        <v>1022268</v>
      </c>
      <c r="B42" s="6">
        <v>900</v>
      </c>
      <c r="C42" s="37" t="s">
        <v>870</v>
      </c>
      <c r="D42" s="6"/>
      <c r="E42" s="57">
        <v>30</v>
      </c>
    </row>
    <row r="43" spans="1:5" ht="15.75" x14ac:dyDescent="0.25">
      <c r="A43" s="1">
        <v>1290570</v>
      </c>
      <c r="B43" s="2">
        <v>1300</v>
      </c>
      <c r="C43" s="1" t="s">
        <v>16</v>
      </c>
      <c r="D43" s="2"/>
      <c r="E43" s="57"/>
    </row>
    <row r="44" spans="1:5" ht="15.75" x14ac:dyDescent="0.25">
      <c r="A44" s="3">
        <v>1360567</v>
      </c>
      <c r="B44" s="4">
        <v>500</v>
      </c>
      <c r="C44" s="3" t="s">
        <v>17</v>
      </c>
      <c r="D44" s="4"/>
      <c r="E44" s="57"/>
    </row>
    <row r="45" spans="1:5" ht="15.75" x14ac:dyDescent="0.25">
      <c r="A45" s="1">
        <v>1568517</v>
      </c>
      <c r="B45" s="5">
        <v>2700</v>
      </c>
      <c r="C45" s="37" t="s">
        <v>870</v>
      </c>
      <c r="D45" s="5"/>
      <c r="E45" s="57"/>
    </row>
    <row r="46" spans="1:5" ht="15.75" x14ac:dyDescent="0.25">
      <c r="A46" s="3">
        <v>1569605</v>
      </c>
      <c r="B46" s="6">
        <v>1500</v>
      </c>
      <c r="C46" s="37" t="s">
        <v>870</v>
      </c>
      <c r="D46" s="6"/>
      <c r="E46" s="57"/>
    </row>
    <row r="47" spans="1:5" ht="15.75" x14ac:dyDescent="0.25">
      <c r="A47" s="3">
        <v>3001650</v>
      </c>
      <c r="B47" s="6"/>
      <c r="C47" s="37" t="s">
        <v>870</v>
      </c>
      <c r="D47" s="6"/>
      <c r="E47" s="57">
        <v>74</v>
      </c>
    </row>
    <row r="48" spans="1:5" ht="15.75" x14ac:dyDescent="0.25">
      <c r="A48" s="7">
        <v>3019665</v>
      </c>
      <c r="B48" s="2">
        <v>1000</v>
      </c>
      <c r="C48" s="1" t="s">
        <v>18</v>
      </c>
      <c r="D48" s="2"/>
      <c r="E48" s="57"/>
    </row>
    <row r="49" spans="1:5" ht="15.75" x14ac:dyDescent="0.25">
      <c r="A49" s="3">
        <v>3866766</v>
      </c>
      <c r="B49" s="6">
        <v>2100</v>
      </c>
      <c r="C49" s="37" t="s">
        <v>870</v>
      </c>
      <c r="D49" s="6"/>
      <c r="E49" s="57"/>
    </row>
    <row r="50" spans="1:5" ht="15.75" x14ac:dyDescent="0.25">
      <c r="A50" s="33">
        <v>3942410</v>
      </c>
      <c r="B50" s="2"/>
      <c r="C50" s="34" t="s">
        <v>870</v>
      </c>
      <c r="D50" s="2"/>
      <c r="E50" s="57">
        <v>30</v>
      </c>
    </row>
    <row r="51" spans="1:5" ht="15.75" x14ac:dyDescent="0.25">
      <c r="A51" s="3">
        <v>4019770</v>
      </c>
      <c r="B51" s="6">
        <v>250</v>
      </c>
      <c r="C51" s="37" t="s">
        <v>870</v>
      </c>
      <c r="D51" s="6" t="s">
        <v>871</v>
      </c>
      <c r="E51" s="57"/>
    </row>
    <row r="52" spans="1:5" ht="15.75" x14ac:dyDescent="0.25">
      <c r="A52" s="1">
        <v>4407034</v>
      </c>
      <c r="B52" s="2">
        <v>1000</v>
      </c>
      <c r="C52" s="1" t="s">
        <v>19</v>
      </c>
      <c r="D52" s="2"/>
      <c r="E52" s="57"/>
    </row>
    <row r="53" spans="1:5" ht="15.75" x14ac:dyDescent="0.25">
      <c r="A53" s="36">
        <v>5090368</v>
      </c>
      <c r="B53" s="2"/>
      <c r="C53" s="34" t="s">
        <v>870</v>
      </c>
      <c r="D53" s="2"/>
      <c r="E53" s="57">
        <v>30</v>
      </c>
    </row>
    <row r="54" spans="1:5" ht="15.75" x14ac:dyDescent="0.25">
      <c r="A54" s="36">
        <v>7320491</v>
      </c>
      <c r="B54" s="2">
        <v>1900</v>
      </c>
      <c r="C54" s="34" t="s">
        <v>870</v>
      </c>
      <c r="D54" s="2"/>
      <c r="E54" s="57"/>
    </row>
    <row r="55" spans="1:5" ht="15.75" x14ac:dyDescent="0.25">
      <c r="A55" s="3">
        <v>8321169</v>
      </c>
      <c r="B55" s="4">
        <v>500</v>
      </c>
      <c r="C55" s="3" t="s">
        <v>17</v>
      </c>
      <c r="D55" s="4"/>
      <c r="E55" s="57"/>
    </row>
    <row r="56" spans="1:5" ht="15.75" x14ac:dyDescent="0.25">
      <c r="A56" s="1">
        <v>9132268</v>
      </c>
      <c r="B56" s="5">
        <v>2400</v>
      </c>
      <c r="C56" s="37" t="s">
        <v>870</v>
      </c>
      <c r="D56" s="6" t="s">
        <v>871</v>
      </c>
      <c r="E56" s="57">
        <v>30</v>
      </c>
    </row>
    <row r="57" spans="1:5" ht="15.75" x14ac:dyDescent="0.25">
      <c r="A57" s="36">
        <v>9442958</v>
      </c>
      <c r="B57" s="2"/>
      <c r="C57" s="34" t="s">
        <v>870</v>
      </c>
      <c r="D57" s="2"/>
      <c r="E57" s="57">
        <v>30</v>
      </c>
    </row>
    <row r="58" spans="1:5" ht="15.75" x14ac:dyDescent="0.25">
      <c r="A58" s="3">
        <v>10083390</v>
      </c>
      <c r="B58" s="6">
        <v>875</v>
      </c>
      <c r="C58" s="37" t="s">
        <v>870</v>
      </c>
      <c r="D58" s="6" t="s">
        <v>871</v>
      </c>
      <c r="E58" s="57"/>
    </row>
    <row r="59" spans="1:5" ht="15.75" x14ac:dyDescent="0.25">
      <c r="A59" s="7">
        <v>10296897</v>
      </c>
      <c r="B59" s="2">
        <v>3000</v>
      </c>
      <c r="C59" s="1" t="s">
        <v>20</v>
      </c>
      <c r="D59" s="2"/>
      <c r="E59" s="57"/>
    </row>
    <row r="60" spans="1:5" ht="15.75" x14ac:dyDescent="0.25">
      <c r="A60" s="3">
        <v>11502717</v>
      </c>
      <c r="B60" s="6">
        <v>1300</v>
      </c>
      <c r="C60" s="37" t="s">
        <v>870</v>
      </c>
      <c r="D60" s="6" t="s">
        <v>871</v>
      </c>
      <c r="E60" s="57"/>
    </row>
    <row r="61" spans="1:5" ht="15.75" x14ac:dyDescent="0.25">
      <c r="A61" s="1">
        <v>11514517</v>
      </c>
      <c r="B61" s="5">
        <v>2200</v>
      </c>
      <c r="C61" s="37" t="s">
        <v>870</v>
      </c>
      <c r="D61" s="5"/>
      <c r="E61" s="57"/>
    </row>
    <row r="62" spans="1:5" ht="15.75" x14ac:dyDescent="0.25">
      <c r="A62" s="3">
        <v>11514596</v>
      </c>
      <c r="B62" s="6">
        <v>2500</v>
      </c>
      <c r="C62" s="37" t="s">
        <v>870</v>
      </c>
      <c r="D62" s="6" t="s">
        <v>21</v>
      </c>
      <c r="E62" s="57"/>
    </row>
    <row r="63" spans="1:5" ht="15.75" x14ac:dyDescent="0.25">
      <c r="A63" s="1">
        <v>11514597</v>
      </c>
      <c r="B63" s="5">
        <v>1300</v>
      </c>
      <c r="C63" s="37" t="s">
        <v>870</v>
      </c>
      <c r="D63" s="5" t="s">
        <v>22</v>
      </c>
      <c r="E63" s="57"/>
    </row>
    <row r="64" spans="1:5" ht="15.75" x14ac:dyDescent="0.25">
      <c r="A64" s="3">
        <v>11514598</v>
      </c>
      <c r="B64" s="6">
        <v>700</v>
      </c>
      <c r="C64" s="37" t="s">
        <v>870</v>
      </c>
      <c r="D64" s="6" t="s">
        <v>23</v>
      </c>
      <c r="E64" s="57"/>
    </row>
    <row r="65" spans="1:5" ht="15.75" x14ac:dyDescent="0.25">
      <c r="A65" s="1">
        <v>11515744</v>
      </c>
      <c r="B65" s="5">
        <v>800</v>
      </c>
      <c r="C65" s="37" t="s">
        <v>870</v>
      </c>
      <c r="D65" s="6" t="s">
        <v>23</v>
      </c>
      <c r="E65" s="57"/>
    </row>
    <row r="66" spans="1:5" ht="15.75" x14ac:dyDescent="0.25">
      <c r="A66" s="3">
        <v>11515889</v>
      </c>
      <c r="B66" s="6">
        <v>1500</v>
      </c>
      <c r="C66" s="37" t="s">
        <v>870</v>
      </c>
      <c r="D66" s="5" t="s">
        <v>22</v>
      </c>
      <c r="E66" s="57"/>
    </row>
    <row r="67" spans="1:5" ht="15.75" x14ac:dyDescent="0.25">
      <c r="A67" s="36">
        <v>11516073</v>
      </c>
      <c r="B67" s="2">
        <v>1200</v>
      </c>
      <c r="C67" s="5" t="s">
        <v>870</v>
      </c>
      <c r="D67" s="2"/>
      <c r="E67" s="57"/>
    </row>
    <row r="68" spans="1:5" ht="15.75" x14ac:dyDescent="0.25">
      <c r="A68" s="3">
        <v>11516074</v>
      </c>
      <c r="B68" s="6">
        <v>700</v>
      </c>
      <c r="C68" s="37" t="s">
        <v>870</v>
      </c>
      <c r="D68" s="6" t="s">
        <v>23</v>
      </c>
      <c r="E68" s="57"/>
    </row>
    <row r="69" spans="1:5" ht="15.75" x14ac:dyDescent="0.25">
      <c r="A69" s="1">
        <v>11516076</v>
      </c>
      <c r="B69" s="5">
        <v>2200</v>
      </c>
      <c r="C69" s="37" t="s">
        <v>870</v>
      </c>
      <c r="D69" s="5" t="s">
        <v>24</v>
      </c>
      <c r="E69" s="57"/>
    </row>
    <row r="70" spans="1:5" ht="15.75" x14ac:dyDescent="0.25">
      <c r="A70" s="3">
        <v>11516077</v>
      </c>
      <c r="B70" s="6">
        <v>1200</v>
      </c>
      <c r="C70" s="37" t="s">
        <v>870</v>
      </c>
      <c r="D70" s="6" t="s">
        <v>25</v>
      </c>
      <c r="E70" s="57"/>
    </row>
    <row r="71" spans="1:5" ht="15.75" x14ac:dyDescent="0.25">
      <c r="A71" s="1">
        <v>11516078</v>
      </c>
      <c r="B71" s="5">
        <v>700</v>
      </c>
      <c r="C71" s="37" t="s">
        <v>870</v>
      </c>
      <c r="D71" s="6" t="s">
        <v>23</v>
      </c>
      <c r="E71" s="57"/>
    </row>
    <row r="72" spans="1:5" ht="15.75" x14ac:dyDescent="0.25">
      <c r="A72" s="3">
        <v>11516133</v>
      </c>
      <c r="B72" s="6">
        <v>500</v>
      </c>
      <c r="C72" s="37" t="s">
        <v>870</v>
      </c>
      <c r="D72" s="6" t="s">
        <v>871</v>
      </c>
      <c r="E72" s="57"/>
    </row>
    <row r="73" spans="1:5" ht="15.75" x14ac:dyDescent="0.25">
      <c r="A73" s="1">
        <v>11516382</v>
      </c>
      <c r="B73" s="5">
        <v>450</v>
      </c>
      <c r="C73" s="37" t="s">
        <v>870</v>
      </c>
      <c r="D73" s="5" t="s">
        <v>873</v>
      </c>
      <c r="E73" s="57"/>
    </row>
    <row r="74" spans="1:5" ht="15.75" x14ac:dyDescent="0.25">
      <c r="A74" s="3">
        <v>11516383</v>
      </c>
      <c r="B74" s="6">
        <v>300</v>
      </c>
      <c r="C74" s="37" t="s">
        <v>870</v>
      </c>
      <c r="D74" s="6" t="s">
        <v>871</v>
      </c>
      <c r="E74" s="57"/>
    </row>
    <row r="75" spans="1:5" ht="15.75" x14ac:dyDescent="0.25">
      <c r="A75" s="3">
        <v>11516650</v>
      </c>
      <c r="B75" s="6">
        <v>800</v>
      </c>
      <c r="C75" s="37" t="s">
        <v>870</v>
      </c>
      <c r="D75" s="6" t="s">
        <v>26</v>
      </c>
      <c r="E75" s="57"/>
    </row>
    <row r="76" spans="1:5" ht="15.75" x14ac:dyDescent="0.25">
      <c r="A76" s="1">
        <v>11516754</v>
      </c>
      <c r="B76" s="5">
        <v>650</v>
      </c>
      <c r="C76" s="37" t="s">
        <v>870</v>
      </c>
      <c r="D76" s="6" t="s">
        <v>26</v>
      </c>
      <c r="E76" s="57"/>
    </row>
    <row r="77" spans="1:5" ht="15.75" x14ac:dyDescent="0.25">
      <c r="A77" s="3">
        <v>11516755</v>
      </c>
      <c r="B77" s="6">
        <v>500</v>
      </c>
      <c r="C77" s="37" t="s">
        <v>870</v>
      </c>
      <c r="D77" s="6" t="s">
        <v>871</v>
      </c>
      <c r="E77" s="57"/>
    </row>
    <row r="78" spans="1:5" ht="15.75" x14ac:dyDescent="0.25">
      <c r="A78" s="36">
        <v>11516781</v>
      </c>
      <c r="B78" s="2">
        <v>800</v>
      </c>
      <c r="C78" s="34" t="s">
        <v>870</v>
      </c>
      <c r="D78" s="2"/>
      <c r="E78" s="57"/>
    </row>
    <row r="79" spans="1:5" ht="15.75" x14ac:dyDescent="0.25">
      <c r="A79" s="1">
        <v>11516782</v>
      </c>
      <c r="B79" s="5">
        <v>500</v>
      </c>
      <c r="C79" s="37" t="s">
        <v>870</v>
      </c>
      <c r="D79" s="5" t="s">
        <v>871</v>
      </c>
      <c r="E79" s="57"/>
    </row>
    <row r="80" spans="1:5" ht="15.75" x14ac:dyDescent="0.25">
      <c r="A80" s="3">
        <v>11516783</v>
      </c>
      <c r="B80" s="6">
        <v>350</v>
      </c>
      <c r="C80" s="37" t="s">
        <v>870</v>
      </c>
      <c r="D80" s="5" t="s">
        <v>871</v>
      </c>
      <c r="E80" s="57"/>
    </row>
    <row r="81" spans="1:5" ht="15.75" x14ac:dyDescent="0.25">
      <c r="A81" s="1">
        <v>11517068</v>
      </c>
      <c r="B81" s="5">
        <v>5000</v>
      </c>
      <c r="C81" s="37" t="s">
        <v>870</v>
      </c>
      <c r="D81" s="5" t="s">
        <v>27</v>
      </c>
      <c r="E81" s="57"/>
    </row>
    <row r="82" spans="1:5" ht="15.75" x14ac:dyDescent="0.25">
      <c r="A82" s="3">
        <v>11517665</v>
      </c>
      <c r="B82" s="6">
        <v>3000</v>
      </c>
      <c r="C82" s="37" t="s">
        <v>870</v>
      </c>
      <c r="D82" s="6" t="s">
        <v>28</v>
      </c>
      <c r="E82" s="57"/>
    </row>
    <row r="83" spans="1:5" ht="15.75" x14ac:dyDescent="0.25">
      <c r="A83" s="1">
        <v>11517996</v>
      </c>
      <c r="B83" s="5">
        <v>1200</v>
      </c>
      <c r="C83" s="37" t="s">
        <v>870</v>
      </c>
      <c r="D83" s="5" t="s">
        <v>25</v>
      </c>
      <c r="E83" s="57"/>
    </row>
    <row r="84" spans="1:5" ht="15.75" x14ac:dyDescent="0.25">
      <c r="A84" s="3">
        <v>11518428</v>
      </c>
      <c r="B84" s="6">
        <v>1200</v>
      </c>
      <c r="C84" s="37" t="s">
        <v>870</v>
      </c>
      <c r="D84" s="5" t="s">
        <v>871</v>
      </c>
      <c r="E84" s="57"/>
    </row>
    <row r="85" spans="1:5" ht="15.75" x14ac:dyDescent="0.25">
      <c r="A85" s="36">
        <v>11518532</v>
      </c>
      <c r="B85" s="2">
        <v>1400</v>
      </c>
      <c r="C85" s="5" t="s">
        <v>870</v>
      </c>
      <c r="D85" s="2"/>
      <c r="E85" s="57"/>
    </row>
    <row r="86" spans="1:5" ht="15.75" x14ac:dyDescent="0.25">
      <c r="A86" s="1">
        <v>11518565</v>
      </c>
      <c r="B86" s="2">
        <v>500</v>
      </c>
      <c r="C86" s="1" t="s">
        <v>29</v>
      </c>
      <c r="D86" s="2"/>
      <c r="E86" s="57"/>
    </row>
    <row r="87" spans="1:5" ht="15.75" x14ac:dyDescent="0.25">
      <c r="A87" s="36">
        <v>11519114</v>
      </c>
      <c r="B87" s="2">
        <v>600</v>
      </c>
      <c r="C87" s="34" t="s">
        <v>870</v>
      </c>
      <c r="D87" s="2"/>
      <c r="E87" s="57"/>
    </row>
    <row r="88" spans="1:5" ht="15.75" x14ac:dyDescent="0.25">
      <c r="A88" s="36">
        <v>11546335</v>
      </c>
      <c r="B88" s="2">
        <v>3500</v>
      </c>
      <c r="C88" s="5" t="s">
        <v>870</v>
      </c>
      <c r="D88" s="2"/>
      <c r="E88" s="57"/>
    </row>
    <row r="89" spans="1:5" ht="15.75" x14ac:dyDescent="0.25">
      <c r="A89" s="3">
        <v>11546364</v>
      </c>
      <c r="B89" s="6">
        <v>3500</v>
      </c>
      <c r="C89" s="37" t="s">
        <v>870</v>
      </c>
      <c r="D89" s="6" t="s">
        <v>28</v>
      </c>
      <c r="E89" s="57"/>
    </row>
    <row r="90" spans="1:5" ht="15.75" x14ac:dyDescent="0.25">
      <c r="A90" s="1">
        <v>11546365</v>
      </c>
      <c r="B90" s="5">
        <v>1900</v>
      </c>
      <c r="C90" s="37" t="s">
        <v>870</v>
      </c>
      <c r="D90" s="5" t="s">
        <v>25</v>
      </c>
      <c r="E90" s="57"/>
    </row>
    <row r="91" spans="1:5" ht="15.75" x14ac:dyDescent="0.25">
      <c r="A91" s="3">
        <v>11546366</v>
      </c>
      <c r="B91" s="6">
        <v>1200</v>
      </c>
      <c r="C91" s="37" t="s">
        <v>870</v>
      </c>
      <c r="D91" s="5" t="s">
        <v>25</v>
      </c>
      <c r="E91" s="57"/>
    </row>
    <row r="92" spans="1:5" ht="15.75" x14ac:dyDescent="0.25">
      <c r="A92" s="1">
        <v>11546367</v>
      </c>
      <c r="B92" s="5">
        <v>700</v>
      </c>
      <c r="C92" s="37" t="s">
        <v>870</v>
      </c>
      <c r="D92" s="5" t="s">
        <v>23</v>
      </c>
      <c r="E92" s="57"/>
    </row>
    <row r="93" spans="1:5" ht="15.75" x14ac:dyDescent="0.25">
      <c r="A93" s="3">
        <v>11546368</v>
      </c>
      <c r="B93" s="6">
        <v>450</v>
      </c>
      <c r="C93" s="37" t="s">
        <v>870</v>
      </c>
      <c r="D93" s="6" t="s">
        <v>30</v>
      </c>
      <c r="E93" s="57"/>
    </row>
    <row r="94" spans="1:5" ht="15.75" x14ac:dyDescent="0.25">
      <c r="A94" s="36">
        <v>11546369</v>
      </c>
      <c r="B94" s="2">
        <v>300</v>
      </c>
      <c r="C94" s="34" t="s">
        <v>870</v>
      </c>
      <c r="D94" s="2"/>
      <c r="E94" s="57"/>
    </row>
    <row r="95" spans="1:5" ht="15.75" x14ac:dyDescent="0.25">
      <c r="A95" s="3">
        <v>11546370</v>
      </c>
      <c r="B95" s="6">
        <v>220</v>
      </c>
      <c r="C95" s="37" t="s">
        <v>870</v>
      </c>
      <c r="D95" s="6" t="s">
        <v>871</v>
      </c>
      <c r="E95" s="57"/>
    </row>
    <row r="96" spans="1:5" ht="15.75" x14ac:dyDescent="0.25">
      <c r="A96" s="1">
        <v>11546377</v>
      </c>
      <c r="B96" s="5">
        <v>2150</v>
      </c>
      <c r="C96" s="37" t="s">
        <v>870</v>
      </c>
      <c r="D96" s="5" t="s">
        <v>31</v>
      </c>
      <c r="E96" s="57"/>
    </row>
    <row r="97" spans="1:5" ht="15.75" x14ac:dyDescent="0.25">
      <c r="A97" s="3">
        <v>11546378</v>
      </c>
      <c r="B97" s="6">
        <v>1250</v>
      </c>
      <c r="C97" s="37" t="s">
        <v>870</v>
      </c>
      <c r="D97" s="6" t="s">
        <v>32</v>
      </c>
      <c r="E97" s="57"/>
    </row>
    <row r="98" spans="1:5" ht="15.75" x14ac:dyDescent="0.25">
      <c r="A98" s="1">
        <v>11546379</v>
      </c>
      <c r="B98" s="5">
        <v>700</v>
      </c>
      <c r="C98" s="37" t="s">
        <v>870</v>
      </c>
      <c r="D98" s="5" t="s">
        <v>33</v>
      </c>
      <c r="E98" s="57"/>
    </row>
    <row r="99" spans="1:5" ht="15.75" x14ac:dyDescent="0.25">
      <c r="A99" s="3">
        <v>11546388</v>
      </c>
      <c r="B99" s="6">
        <v>6750</v>
      </c>
      <c r="C99" s="37" t="s">
        <v>870</v>
      </c>
      <c r="D99" s="6" t="s">
        <v>871</v>
      </c>
      <c r="E99" s="57"/>
    </row>
    <row r="100" spans="1:5" ht="15.75" x14ac:dyDescent="0.25">
      <c r="A100" s="1">
        <v>11546389</v>
      </c>
      <c r="B100" s="5">
        <v>4500</v>
      </c>
      <c r="C100" s="37" t="s">
        <v>870</v>
      </c>
      <c r="D100" s="5" t="s">
        <v>34</v>
      </c>
      <c r="E100" s="57"/>
    </row>
    <row r="101" spans="1:5" ht="15.75" x14ac:dyDescent="0.25">
      <c r="A101" s="3">
        <v>11546391</v>
      </c>
      <c r="B101" s="6">
        <v>4500</v>
      </c>
      <c r="C101" s="37" t="s">
        <v>870</v>
      </c>
      <c r="D101" s="5" t="s">
        <v>34</v>
      </c>
      <c r="E101" s="57"/>
    </row>
    <row r="102" spans="1:5" ht="15.75" x14ac:dyDescent="0.25">
      <c r="A102" s="1">
        <v>11546437</v>
      </c>
      <c r="B102" s="5">
        <v>1500</v>
      </c>
      <c r="C102" s="37" t="s">
        <v>870</v>
      </c>
      <c r="D102" s="5" t="s">
        <v>35</v>
      </c>
      <c r="E102" s="57"/>
    </row>
    <row r="103" spans="1:5" ht="15.75" x14ac:dyDescent="0.25">
      <c r="A103" s="3">
        <v>11546438</v>
      </c>
      <c r="B103" s="6">
        <v>1200</v>
      </c>
      <c r="C103" s="37" t="s">
        <v>870</v>
      </c>
      <c r="D103" s="5" t="s">
        <v>35</v>
      </c>
      <c r="E103" s="57"/>
    </row>
    <row r="104" spans="1:5" ht="15.75" x14ac:dyDescent="0.25">
      <c r="A104" s="36">
        <v>11546439</v>
      </c>
      <c r="B104" s="2">
        <v>2500</v>
      </c>
      <c r="C104" s="5" t="s">
        <v>870</v>
      </c>
      <c r="D104" s="2"/>
      <c r="E104" s="57"/>
    </row>
    <row r="105" spans="1:5" ht="15.75" x14ac:dyDescent="0.25">
      <c r="A105" s="36">
        <v>11546440</v>
      </c>
      <c r="B105" s="2">
        <v>1550</v>
      </c>
      <c r="C105" s="34" t="s">
        <v>870</v>
      </c>
      <c r="D105" s="2"/>
      <c r="E105" s="57"/>
    </row>
    <row r="106" spans="1:5" ht="15.75" x14ac:dyDescent="0.25">
      <c r="A106" s="3">
        <v>11546448</v>
      </c>
      <c r="B106" s="6">
        <v>3300</v>
      </c>
      <c r="C106" s="37" t="s">
        <v>870</v>
      </c>
      <c r="D106" s="6" t="s">
        <v>36</v>
      </c>
      <c r="E106" s="57"/>
    </row>
    <row r="107" spans="1:5" ht="15.75" x14ac:dyDescent="0.25">
      <c r="A107" s="1">
        <v>11546449</v>
      </c>
      <c r="B107" s="5">
        <v>2500</v>
      </c>
      <c r="C107" s="37" t="s">
        <v>870</v>
      </c>
      <c r="D107" s="5" t="s">
        <v>37</v>
      </c>
      <c r="E107" s="57"/>
    </row>
    <row r="108" spans="1:5" ht="15.75" x14ac:dyDescent="0.25">
      <c r="A108" s="3">
        <v>11546456</v>
      </c>
      <c r="B108" s="6">
        <v>2700</v>
      </c>
      <c r="C108" s="37" t="s">
        <v>870</v>
      </c>
      <c r="D108" s="5" t="s">
        <v>37</v>
      </c>
      <c r="E108" s="57"/>
    </row>
    <row r="109" spans="1:5" ht="15.75" x14ac:dyDescent="0.25">
      <c r="A109" s="1">
        <v>11546462</v>
      </c>
      <c r="B109" s="5">
        <v>650</v>
      </c>
      <c r="C109" s="37" t="s">
        <v>870</v>
      </c>
      <c r="D109" s="5" t="s">
        <v>38</v>
      </c>
      <c r="E109" s="57"/>
    </row>
    <row r="110" spans="1:5" ht="15.75" x14ac:dyDescent="0.25">
      <c r="A110" s="3">
        <v>11546463</v>
      </c>
      <c r="B110" s="6">
        <v>450</v>
      </c>
      <c r="C110" s="37" t="s">
        <v>870</v>
      </c>
      <c r="D110" s="6" t="s">
        <v>38</v>
      </c>
      <c r="E110" s="57"/>
    </row>
    <row r="111" spans="1:5" ht="15.75" x14ac:dyDescent="0.25">
      <c r="A111" s="1">
        <v>11546465</v>
      </c>
      <c r="B111" s="5">
        <v>1100</v>
      </c>
      <c r="C111" s="37" t="s">
        <v>870</v>
      </c>
      <c r="D111" s="5" t="s">
        <v>39</v>
      </c>
      <c r="E111" s="57"/>
    </row>
    <row r="112" spans="1:5" ht="15.75" x14ac:dyDescent="0.25">
      <c r="A112" s="3">
        <v>11546543</v>
      </c>
      <c r="B112" s="6"/>
      <c r="C112" s="37" t="s">
        <v>870</v>
      </c>
      <c r="D112" s="6"/>
      <c r="E112" s="57"/>
    </row>
    <row r="113" spans="1:5" ht="15.75" x14ac:dyDescent="0.25">
      <c r="A113" s="1">
        <v>11546545</v>
      </c>
      <c r="B113" s="5">
        <v>2500</v>
      </c>
      <c r="C113" s="37" t="s">
        <v>870</v>
      </c>
      <c r="D113" s="5" t="s">
        <v>37</v>
      </c>
      <c r="E113" s="57"/>
    </row>
    <row r="114" spans="1:5" ht="15.75" x14ac:dyDescent="0.25">
      <c r="A114" s="3">
        <v>11546546</v>
      </c>
      <c r="B114" s="6">
        <v>1600</v>
      </c>
      <c r="C114" s="37" t="s">
        <v>870</v>
      </c>
      <c r="D114" s="6" t="s">
        <v>32</v>
      </c>
      <c r="E114" s="57"/>
    </row>
    <row r="115" spans="1:5" ht="15.75" x14ac:dyDescent="0.25">
      <c r="A115" s="1">
        <v>11546566</v>
      </c>
      <c r="B115" s="5">
        <v>1800</v>
      </c>
      <c r="C115" s="37" t="s">
        <v>870</v>
      </c>
      <c r="D115" s="6" t="s">
        <v>32</v>
      </c>
      <c r="E115" s="57"/>
    </row>
    <row r="116" spans="1:5" ht="15.75" x14ac:dyDescent="0.25">
      <c r="A116" s="3">
        <v>11546571</v>
      </c>
      <c r="B116" s="6">
        <v>1550</v>
      </c>
      <c r="C116" s="37" t="s">
        <v>870</v>
      </c>
      <c r="D116" s="6" t="s">
        <v>40</v>
      </c>
      <c r="E116" s="57"/>
    </row>
    <row r="117" spans="1:5" ht="15.75" x14ac:dyDescent="0.25">
      <c r="A117" s="1">
        <v>11546593</v>
      </c>
      <c r="B117" s="5">
        <v>700</v>
      </c>
      <c r="C117" s="37" t="s">
        <v>870</v>
      </c>
      <c r="D117" s="5" t="s">
        <v>26</v>
      </c>
      <c r="E117" s="57"/>
    </row>
    <row r="118" spans="1:5" ht="15.75" x14ac:dyDescent="0.25">
      <c r="A118" s="3">
        <v>11546656</v>
      </c>
      <c r="B118" s="6">
        <v>1500</v>
      </c>
      <c r="C118" s="37" t="s">
        <v>870</v>
      </c>
      <c r="D118" s="6" t="s">
        <v>874</v>
      </c>
      <c r="E118" s="57"/>
    </row>
    <row r="119" spans="1:5" ht="15.75" x14ac:dyDescent="0.25">
      <c r="A119" s="1">
        <v>11546703</v>
      </c>
      <c r="B119" s="5">
        <v>4000</v>
      </c>
      <c r="C119" s="37" t="s">
        <v>870</v>
      </c>
      <c r="D119" s="5" t="s">
        <v>41</v>
      </c>
      <c r="E119" s="57"/>
    </row>
    <row r="120" spans="1:5" ht="15.75" x14ac:dyDescent="0.25">
      <c r="A120" s="3">
        <v>11546774</v>
      </c>
      <c r="B120" s="6">
        <v>450</v>
      </c>
      <c r="C120" s="37" t="s">
        <v>870</v>
      </c>
      <c r="D120" s="6" t="s">
        <v>871</v>
      </c>
      <c r="E120" s="57"/>
    </row>
    <row r="121" spans="1:5" ht="15.75" x14ac:dyDescent="0.25">
      <c r="A121" s="1">
        <v>11546860</v>
      </c>
      <c r="B121" s="5">
        <v>3000</v>
      </c>
      <c r="C121" s="37" t="s">
        <v>870</v>
      </c>
      <c r="D121" s="5"/>
      <c r="E121" s="57"/>
    </row>
    <row r="122" spans="1:5" ht="15.75" x14ac:dyDescent="0.25">
      <c r="A122" s="3">
        <v>11547059</v>
      </c>
      <c r="B122" s="6">
        <v>550</v>
      </c>
      <c r="C122" s="37" t="s">
        <v>870</v>
      </c>
      <c r="D122" s="6" t="s">
        <v>871</v>
      </c>
      <c r="E122" s="57"/>
    </row>
    <row r="123" spans="1:5" ht="15.75" x14ac:dyDescent="0.25">
      <c r="A123" s="36">
        <v>11547090</v>
      </c>
      <c r="B123" s="2">
        <v>830</v>
      </c>
      <c r="C123" s="5" t="s">
        <v>870</v>
      </c>
      <c r="D123" s="2"/>
      <c r="E123" s="57"/>
    </row>
    <row r="124" spans="1:5" ht="15.75" x14ac:dyDescent="0.25">
      <c r="A124" s="36">
        <v>11547103</v>
      </c>
      <c r="B124" s="2">
        <v>275</v>
      </c>
      <c r="C124" s="5" t="s">
        <v>870</v>
      </c>
      <c r="D124" s="2"/>
      <c r="E124" s="57"/>
    </row>
    <row r="125" spans="1:5" ht="15.75" x14ac:dyDescent="0.25">
      <c r="A125" s="3">
        <v>11547139</v>
      </c>
      <c r="B125" s="6">
        <v>700</v>
      </c>
      <c r="C125" s="37" t="s">
        <v>870</v>
      </c>
      <c r="D125" s="6" t="s">
        <v>33</v>
      </c>
      <c r="E125" s="57"/>
    </row>
    <row r="126" spans="1:5" ht="15.75" x14ac:dyDescent="0.25">
      <c r="A126" s="1">
        <v>11547176</v>
      </c>
      <c r="B126" s="5">
        <v>850</v>
      </c>
      <c r="C126" s="37" t="s">
        <v>870</v>
      </c>
      <c r="D126" s="6" t="s">
        <v>33</v>
      </c>
      <c r="E126" s="57"/>
    </row>
    <row r="127" spans="1:5" ht="15.75" x14ac:dyDescent="0.25">
      <c r="A127" s="3">
        <v>11547205</v>
      </c>
      <c r="B127" s="6">
        <v>700</v>
      </c>
      <c r="C127" s="37" t="s">
        <v>870</v>
      </c>
      <c r="D127" s="6" t="s">
        <v>871</v>
      </c>
      <c r="E127" s="57"/>
    </row>
    <row r="128" spans="1:5" ht="15.75" x14ac:dyDescent="0.25">
      <c r="A128" s="1">
        <v>11547274</v>
      </c>
      <c r="B128" s="5">
        <v>4000</v>
      </c>
      <c r="C128" s="37" t="s">
        <v>870</v>
      </c>
      <c r="D128" s="5"/>
      <c r="E128" s="57"/>
    </row>
    <row r="129" spans="1:5" ht="15.75" x14ac:dyDescent="0.25">
      <c r="A129" s="36">
        <v>11547327</v>
      </c>
      <c r="B129" s="2">
        <v>800</v>
      </c>
      <c r="C129" s="34" t="s">
        <v>870</v>
      </c>
      <c r="D129" s="2"/>
      <c r="E129" s="57"/>
    </row>
    <row r="130" spans="1:5" ht="15.75" x14ac:dyDescent="0.25">
      <c r="A130" s="3">
        <v>11547349</v>
      </c>
      <c r="B130" s="6">
        <v>350</v>
      </c>
      <c r="C130" s="37" t="s">
        <v>870</v>
      </c>
      <c r="D130" s="6" t="s">
        <v>871</v>
      </c>
      <c r="E130" s="57"/>
    </row>
    <row r="131" spans="1:5" ht="15.75" x14ac:dyDescent="0.25">
      <c r="A131" s="36">
        <v>11547369</v>
      </c>
      <c r="B131" s="2">
        <v>250</v>
      </c>
      <c r="C131" s="5" t="s">
        <v>870</v>
      </c>
      <c r="D131" s="2"/>
      <c r="E131" s="57"/>
    </row>
    <row r="132" spans="1:5" ht="15.75" x14ac:dyDescent="0.25">
      <c r="A132" s="1">
        <v>11547417</v>
      </c>
      <c r="B132" s="5">
        <v>2500</v>
      </c>
      <c r="C132" s="37" t="s">
        <v>870</v>
      </c>
      <c r="D132" s="5"/>
      <c r="E132" s="57"/>
    </row>
    <row r="133" spans="1:5" ht="15.75" x14ac:dyDescent="0.25">
      <c r="A133" s="3">
        <v>11547509</v>
      </c>
      <c r="B133" s="6">
        <v>550</v>
      </c>
      <c r="C133" s="37" t="s">
        <v>870</v>
      </c>
      <c r="D133" s="6" t="s">
        <v>871</v>
      </c>
      <c r="E133" s="57"/>
    </row>
    <row r="134" spans="1:5" ht="15.75" x14ac:dyDescent="0.25">
      <c r="A134" s="36">
        <v>11547684</v>
      </c>
      <c r="B134" s="2">
        <v>375</v>
      </c>
      <c r="C134" s="5" t="s">
        <v>870</v>
      </c>
      <c r="D134" s="2"/>
      <c r="E134" s="57"/>
    </row>
    <row r="135" spans="1:5" ht="15.75" x14ac:dyDescent="0.25">
      <c r="A135" s="36">
        <v>11547685</v>
      </c>
      <c r="B135" s="2">
        <v>225</v>
      </c>
      <c r="C135" s="5" t="s">
        <v>870</v>
      </c>
      <c r="D135" s="2"/>
      <c r="E135" s="57"/>
    </row>
    <row r="136" spans="1:5" ht="15.75" x14ac:dyDescent="0.25">
      <c r="A136" s="36">
        <v>11547763</v>
      </c>
      <c r="B136" s="2">
        <v>1800</v>
      </c>
      <c r="C136" s="5" t="s">
        <v>870</v>
      </c>
      <c r="D136" s="2"/>
      <c r="E136" s="57"/>
    </row>
    <row r="137" spans="1:5" ht="15.75" x14ac:dyDescent="0.25">
      <c r="A137" s="3">
        <v>11547830</v>
      </c>
      <c r="B137" s="6">
        <v>275</v>
      </c>
      <c r="C137" s="37" t="s">
        <v>870</v>
      </c>
      <c r="D137" s="6" t="s">
        <v>871</v>
      </c>
      <c r="E137" s="57"/>
    </row>
    <row r="138" spans="1:5" ht="15.75" x14ac:dyDescent="0.25">
      <c r="A138" s="36">
        <v>11547929</v>
      </c>
      <c r="B138" s="2">
        <v>3000</v>
      </c>
      <c r="C138" s="5" t="s">
        <v>870</v>
      </c>
      <c r="D138" s="2"/>
      <c r="E138" s="57"/>
    </row>
    <row r="139" spans="1:5" ht="15.75" x14ac:dyDescent="0.25">
      <c r="A139" s="3">
        <v>11547985</v>
      </c>
      <c r="B139" s="6">
        <v>1250</v>
      </c>
      <c r="C139" s="37" t="s">
        <v>870</v>
      </c>
      <c r="D139" s="6"/>
      <c r="E139" s="57"/>
    </row>
    <row r="140" spans="1:5" ht="15.75" x14ac:dyDescent="0.25">
      <c r="A140" s="3">
        <v>11548144</v>
      </c>
      <c r="B140" s="6">
        <v>650</v>
      </c>
      <c r="C140" s="37" t="s">
        <v>870</v>
      </c>
      <c r="D140" s="6" t="s">
        <v>871</v>
      </c>
      <c r="E140" s="57"/>
    </row>
    <row r="141" spans="1:5" ht="15.75" x14ac:dyDescent="0.25">
      <c r="A141" s="3">
        <v>11548147</v>
      </c>
      <c r="B141" s="6">
        <v>250</v>
      </c>
      <c r="C141" s="37" t="s">
        <v>870</v>
      </c>
      <c r="D141" s="6" t="s">
        <v>871</v>
      </c>
      <c r="E141" s="57"/>
    </row>
    <row r="142" spans="1:5" ht="15.75" x14ac:dyDescent="0.25">
      <c r="A142" s="36">
        <v>11548360</v>
      </c>
      <c r="B142" s="2">
        <v>800</v>
      </c>
      <c r="C142" s="34" t="s">
        <v>870</v>
      </c>
      <c r="D142" s="2"/>
      <c r="E142" s="57"/>
    </row>
    <row r="143" spans="1:5" ht="15.75" x14ac:dyDescent="0.25">
      <c r="A143" s="3">
        <v>11548414</v>
      </c>
      <c r="B143" s="6">
        <v>485</v>
      </c>
      <c r="C143" s="37" t="s">
        <v>870</v>
      </c>
      <c r="D143" s="6" t="s">
        <v>871</v>
      </c>
      <c r="E143" s="57"/>
    </row>
    <row r="144" spans="1:5" ht="15.75" x14ac:dyDescent="0.25">
      <c r="A144" s="36">
        <v>11548453</v>
      </c>
      <c r="B144" s="2">
        <v>250</v>
      </c>
      <c r="C144" s="5" t="s">
        <v>870</v>
      </c>
      <c r="D144" s="2"/>
      <c r="E144" s="57"/>
    </row>
    <row r="145" spans="1:5" ht="15.75" x14ac:dyDescent="0.25">
      <c r="A145" s="1">
        <v>11548535</v>
      </c>
      <c r="B145" s="5">
        <v>150</v>
      </c>
      <c r="C145" s="37" t="s">
        <v>870</v>
      </c>
      <c r="D145" s="6" t="s">
        <v>871</v>
      </c>
      <c r="E145" s="57"/>
    </row>
    <row r="146" spans="1:5" ht="15.75" x14ac:dyDescent="0.25">
      <c r="A146" s="36">
        <v>11548630</v>
      </c>
      <c r="B146" s="2">
        <v>1000</v>
      </c>
      <c r="C146" s="34" t="s">
        <v>870</v>
      </c>
      <c r="D146" s="2"/>
      <c r="E146" s="57"/>
    </row>
    <row r="147" spans="1:5" ht="15.75" x14ac:dyDescent="0.25">
      <c r="A147" s="36">
        <v>11548875</v>
      </c>
      <c r="B147" s="2">
        <v>1300</v>
      </c>
      <c r="C147" s="5" t="s">
        <v>870</v>
      </c>
      <c r="D147" s="2"/>
      <c r="E147" s="57"/>
    </row>
    <row r="148" spans="1:5" ht="15.75" x14ac:dyDescent="0.25">
      <c r="A148" s="36">
        <v>11549058</v>
      </c>
      <c r="B148" s="2">
        <v>2450</v>
      </c>
      <c r="C148" s="34" t="s">
        <v>870</v>
      </c>
      <c r="D148" s="2"/>
      <c r="E148" s="57"/>
    </row>
    <row r="149" spans="1:5" ht="15.75" x14ac:dyDescent="0.25">
      <c r="A149" s="3">
        <v>11549168</v>
      </c>
      <c r="B149" s="6">
        <v>1000</v>
      </c>
      <c r="C149" s="37" t="s">
        <v>870</v>
      </c>
      <c r="D149" s="6" t="s">
        <v>33</v>
      </c>
      <c r="E149" s="57"/>
    </row>
    <row r="150" spans="1:5" ht="15.75" x14ac:dyDescent="0.25">
      <c r="A150" s="3">
        <v>11549169</v>
      </c>
      <c r="B150" s="6">
        <v>660</v>
      </c>
      <c r="C150" s="37" t="s">
        <v>870</v>
      </c>
      <c r="D150" s="6" t="s">
        <v>871</v>
      </c>
      <c r="E150" s="57"/>
    </row>
    <row r="151" spans="1:5" ht="15.75" x14ac:dyDescent="0.25">
      <c r="A151" s="3">
        <v>11549170</v>
      </c>
      <c r="B151" s="6">
        <v>400</v>
      </c>
      <c r="C151" s="37" t="s">
        <v>870</v>
      </c>
      <c r="D151" s="6" t="s">
        <v>871</v>
      </c>
      <c r="E151" s="57"/>
    </row>
    <row r="152" spans="1:5" ht="15.75" x14ac:dyDescent="0.25">
      <c r="A152" s="3">
        <v>11549171</v>
      </c>
      <c r="B152" s="6">
        <v>280</v>
      </c>
      <c r="C152" s="37" t="s">
        <v>870</v>
      </c>
      <c r="D152" s="6" t="s">
        <v>871</v>
      </c>
      <c r="E152" s="57"/>
    </row>
    <row r="153" spans="1:5" ht="15.75" x14ac:dyDescent="0.25">
      <c r="A153" s="1">
        <v>11549204</v>
      </c>
      <c r="B153" s="5">
        <v>210</v>
      </c>
      <c r="C153" s="37" t="s">
        <v>870</v>
      </c>
      <c r="D153" s="6" t="s">
        <v>871</v>
      </c>
      <c r="E153" s="57"/>
    </row>
    <row r="154" spans="1:5" ht="15.75" x14ac:dyDescent="0.25">
      <c r="A154" s="36">
        <v>11549368</v>
      </c>
      <c r="B154" s="2">
        <v>1000</v>
      </c>
      <c r="C154" s="5" t="s">
        <v>870</v>
      </c>
      <c r="D154" s="2"/>
      <c r="E154" s="57"/>
    </row>
    <row r="155" spans="1:5" ht="15.75" x14ac:dyDescent="0.25">
      <c r="A155" s="36">
        <v>11561114</v>
      </c>
      <c r="B155" s="2">
        <v>400</v>
      </c>
      <c r="C155" s="34" t="s">
        <v>870</v>
      </c>
      <c r="D155" s="2"/>
      <c r="E155" s="57"/>
    </row>
    <row r="156" spans="1:5" ht="15.75" x14ac:dyDescent="0.25">
      <c r="A156" s="3">
        <v>11561395</v>
      </c>
      <c r="B156" s="6">
        <v>2500</v>
      </c>
      <c r="C156" s="37" t="s">
        <v>870</v>
      </c>
      <c r="D156" s="6"/>
      <c r="E156" s="57"/>
    </row>
    <row r="157" spans="1:5" ht="15.75" x14ac:dyDescent="0.25">
      <c r="A157" s="1">
        <v>11561645</v>
      </c>
      <c r="B157" s="5">
        <v>4000</v>
      </c>
      <c r="C157" s="37" t="s">
        <v>870</v>
      </c>
      <c r="D157" s="5"/>
      <c r="E157" s="57"/>
    </row>
    <row r="158" spans="1:5" ht="15.75" x14ac:dyDescent="0.25">
      <c r="A158" s="36">
        <v>11562515</v>
      </c>
      <c r="B158" s="2">
        <v>1900</v>
      </c>
      <c r="C158" s="5" t="s">
        <v>870</v>
      </c>
      <c r="D158" s="2"/>
      <c r="E158" s="57"/>
    </row>
    <row r="159" spans="1:5" ht="15.75" x14ac:dyDescent="0.25">
      <c r="A159" s="3">
        <v>11569605</v>
      </c>
      <c r="B159" s="6">
        <v>1500</v>
      </c>
      <c r="C159" s="37" t="s">
        <v>870</v>
      </c>
      <c r="D159" s="6"/>
      <c r="E159" s="57"/>
    </row>
    <row r="160" spans="1:5" ht="15.75" x14ac:dyDescent="0.25">
      <c r="A160" s="1">
        <v>11569637</v>
      </c>
      <c r="B160" s="5">
        <v>900</v>
      </c>
      <c r="C160" s="37" t="s">
        <v>870</v>
      </c>
      <c r="D160" s="5"/>
      <c r="E160" s="57"/>
    </row>
    <row r="161" spans="1:5" ht="15.75" x14ac:dyDescent="0.25">
      <c r="A161" s="3">
        <v>11569638</v>
      </c>
      <c r="B161" s="6">
        <v>800</v>
      </c>
      <c r="C161" s="37" t="s">
        <v>870</v>
      </c>
      <c r="D161" s="6"/>
      <c r="E161" s="57"/>
    </row>
    <row r="162" spans="1:5" ht="15.75" x14ac:dyDescent="0.25">
      <c r="A162" s="1">
        <v>11569655</v>
      </c>
      <c r="B162" s="5">
        <v>250</v>
      </c>
      <c r="C162" s="37" t="s">
        <v>870</v>
      </c>
      <c r="D162" s="6" t="s">
        <v>871</v>
      </c>
      <c r="E162" s="57"/>
    </row>
    <row r="163" spans="1:5" ht="15.75" x14ac:dyDescent="0.25">
      <c r="A163" s="3">
        <v>11588293</v>
      </c>
      <c r="B163" s="6">
        <v>1150</v>
      </c>
      <c r="C163" s="37" t="s">
        <v>870</v>
      </c>
      <c r="D163" s="6"/>
      <c r="E163" s="57"/>
    </row>
    <row r="164" spans="1:5" ht="15.75" x14ac:dyDescent="0.25">
      <c r="A164" s="1">
        <v>11588325</v>
      </c>
      <c r="B164" s="5">
        <v>500</v>
      </c>
      <c r="C164" s="37" t="s">
        <v>870</v>
      </c>
      <c r="D164" s="6" t="s">
        <v>871</v>
      </c>
      <c r="E164" s="57"/>
    </row>
    <row r="165" spans="1:5" ht="15.75" x14ac:dyDescent="0.25">
      <c r="A165" s="3">
        <v>11588709</v>
      </c>
      <c r="B165" s="6">
        <v>2200</v>
      </c>
      <c r="C165" s="37" t="s">
        <v>870</v>
      </c>
      <c r="D165" s="6"/>
      <c r="E165" s="57"/>
    </row>
    <row r="166" spans="1:5" ht="15.75" x14ac:dyDescent="0.25">
      <c r="A166" s="3">
        <v>11588714</v>
      </c>
      <c r="B166" s="6">
        <v>1400</v>
      </c>
      <c r="C166" s="37" t="s">
        <v>870</v>
      </c>
      <c r="D166" s="6"/>
      <c r="E166" s="57"/>
    </row>
    <row r="167" spans="1:5" ht="15.75" x14ac:dyDescent="0.25">
      <c r="A167" s="36">
        <v>11601733</v>
      </c>
      <c r="B167" s="2">
        <v>5100</v>
      </c>
      <c r="C167" s="5" t="s">
        <v>870</v>
      </c>
      <c r="D167" s="2"/>
      <c r="E167" s="57"/>
    </row>
    <row r="168" spans="1:5" ht="15.75" x14ac:dyDescent="0.25">
      <c r="A168" s="1">
        <v>11601873</v>
      </c>
      <c r="B168" s="5">
        <v>550</v>
      </c>
      <c r="C168" s="37" t="s">
        <v>870</v>
      </c>
      <c r="D168" s="6" t="s">
        <v>871</v>
      </c>
      <c r="E168" s="57"/>
    </row>
    <row r="169" spans="1:5" ht="15.75" x14ac:dyDescent="0.25">
      <c r="A169" s="36">
        <v>11602023</v>
      </c>
      <c r="B169" s="2">
        <v>1350</v>
      </c>
      <c r="C169" s="5" t="s">
        <v>870</v>
      </c>
      <c r="D169" s="2"/>
      <c r="E169" s="57"/>
    </row>
    <row r="170" spans="1:5" ht="15.75" x14ac:dyDescent="0.25">
      <c r="A170" s="3">
        <v>11602031</v>
      </c>
      <c r="B170" s="6">
        <v>145</v>
      </c>
      <c r="C170" s="37" t="s">
        <v>870</v>
      </c>
      <c r="D170" s="6" t="s">
        <v>871</v>
      </c>
      <c r="E170" s="57"/>
    </row>
    <row r="171" spans="1:5" ht="15.75" x14ac:dyDescent="0.25">
      <c r="A171" s="1">
        <v>11602292</v>
      </c>
      <c r="B171" s="5">
        <v>1000</v>
      </c>
      <c r="C171" s="37" t="s">
        <v>870</v>
      </c>
      <c r="D171" s="5"/>
      <c r="E171" s="57"/>
    </row>
    <row r="172" spans="1:5" ht="15.75" x14ac:dyDescent="0.25">
      <c r="A172" s="3">
        <v>11602326</v>
      </c>
      <c r="B172" s="6">
        <v>120</v>
      </c>
      <c r="C172" s="37" t="s">
        <v>870</v>
      </c>
      <c r="D172" s="6" t="s">
        <v>871</v>
      </c>
      <c r="E172" s="57"/>
    </row>
    <row r="173" spans="1:5" ht="15.75" x14ac:dyDescent="0.25">
      <c r="A173" s="36">
        <v>11602659</v>
      </c>
      <c r="B173" s="2">
        <v>550</v>
      </c>
      <c r="C173" s="5" t="s">
        <v>870</v>
      </c>
      <c r="D173" s="2"/>
      <c r="E173" s="57"/>
    </row>
    <row r="174" spans="1:5" ht="15.75" x14ac:dyDescent="0.25">
      <c r="A174" s="1">
        <v>11602718</v>
      </c>
      <c r="B174" s="5">
        <v>8000</v>
      </c>
      <c r="C174" s="37" t="s">
        <v>870</v>
      </c>
      <c r="D174" s="5" t="s">
        <v>871</v>
      </c>
      <c r="E174" s="57"/>
    </row>
    <row r="175" spans="1:5" ht="15.75" x14ac:dyDescent="0.25">
      <c r="A175" s="36">
        <v>11602888</v>
      </c>
      <c r="B175" s="2">
        <v>425</v>
      </c>
      <c r="C175" s="34" t="s">
        <v>870</v>
      </c>
      <c r="D175" s="2"/>
      <c r="E175" s="57"/>
    </row>
    <row r="176" spans="1:5" ht="15.75" x14ac:dyDescent="0.25">
      <c r="A176" s="36">
        <v>11602904</v>
      </c>
      <c r="B176" s="2">
        <v>1200</v>
      </c>
      <c r="C176" s="34" t="s">
        <v>870</v>
      </c>
      <c r="D176" s="2"/>
      <c r="E176" s="57"/>
    </row>
    <row r="177" spans="1:5" ht="15.75" x14ac:dyDescent="0.25">
      <c r="A177" s="36">
        <v>11603389</v>
      </c>
      <c r="B177" s="2">
        <v>700</v>
      </c>
      <c r="C177" s="5" t="s">
        <v>870</v>
      </c>
      <c r="D177" s="2"/>
      <c r="E177" s="57"/>
    </row>
    <row r="178" spans="1:5" ht="15.75" x14ac:dyDescent="0.25">
      <c r="A178" s="3">
        <v>11609204</v>
      </c>
      <c r="B178" s="6">
        <v>210</v>
      </c>
      <c r="C178" s="37" t="s">
        <v>870</v>
      </c>
      <c r="D178" s="6" t="s">
        <v>871</v>
      </c>
      <c r="E178" s="57"/>
    </row>
    <row r="179" spans="1:5" ht="15.75" x14ac:dyDescent="0.25">
      <c r="A179" s="36">
        <v>11609208</v>
      </c>
      <c r="B179" s="2">
        <v>2000</v>
      </c>
      <c r="C179" s="5" t="s">
        <v>870</v>
      </c>
      <c r="D179" s="2"/>
      <c r="E179" s="57"/>
    </row>
    <row r="180" spans="1:5" ht="15.75" x14ac:dyDescent="0.25">
      <c r="A180" s="3">
        <v>11609279</v>
      </c>
      <c r="B180" s="6">
        <v>4000</v>
      </c>
      <c r="C180" s="37" t="s">
        <v>870</v>
      </c>
      <c r="D180" s="6"/>
      <c r="E180" s="57"/>
    </row>
    <row r="181" spans="1:5" ht="15.75" x14ac:dyDescent="0.25">
      <c r="A181" s="1">
        <v>11609280</v>
      </c>
      <c r="B181" s="5">
        <v>2000</v>
      </c>
      <c r="C181" s="37" t="s">
        <v>870</v>
      </c>
      <c r="D181" s="5"/>
      <c r="E181" s="57"/>
    </row>
    <row r="182" spans="1:5" ht="15.75" x14ac:dyDescent="0.25">
      <c r="A182" s="3">
        <v>11609411</v>
      </c>
      <c r="B182" s="6">
        <v>3000</v>
      </c>
      <c r="C182" s="37" t="s">
        <v>870</v>
      </c>
      <c r="D182" s="6" t="s">
        <v>42</v>
      </c>
      <c r="E182" s="57"/>
    </row>
    <row r="183" spans="1:5" ht="15.75" x14ac:dyDescent="0.25">
      <c r="A183" s="3">
        <v>11609486</v>
      </c>
      <c r="B183" s="6">
        <v>200</v>
      </c>
      <c r="C183" s="37" t="s">
        <v>870</v>
      </c>
      <c r="D183" s="6" t="s">
        <v>871</v>
      </c>
      <c r="E183" s="57"/>
    </row>
    <row r="184" spans="1:5" ht="15.75" x14ac:dyDescent="0.25">
      <c r="A184" s="1">
        <v>11609618</v>
      </c>
      <c r="B184" s="5">
        <v>800</v>
      </c>
      <c r="C184" s="37" t="s">
        <v>870</v>
      </c>
      <c r="D184" s="5" t="s">
        <v>30</v>
      </c>
      <c r="E184" s="57"/>
    </row>
    <row r="185" spans="1:5" ht="15.75" x14ac:dyDescent="0.25">
      <c r="A185" s="3">
        <v>11609688</v>
      </c>
      <c r="B185" s="4">
        <v>700</v>
      </c>
      <c r="C185" s="3" t="s">
        <v>19</v>
      </c>
      <c r="D185" s="4"/>
      <c r="E185" s="57"/>
    </row>
    <row r="186" spans="1:5" ht="15.75" x14ac:dyDescent="0.25">
      <c r="A186" s="36">
        <v>11609746</v>
      </c>
      <c r="B186" s="2">
        <v>2200</v>
      </c>
      <c r="C186" s="5" t="s">
        <v>870</v>
      </c>
      <c r="D186" s="2"/>
      <c r="E186" s="57"/>
    </row>
    <row r="187" spans="1:5" ht="15.75" x14ac:dyDescent="0.25">
      <c r="A187" s="1">
        <v>11609789</v>
      </c>
      <c r="B187" s="5">
        <v>3600</v>
      </c>
      <c r="C187" s="37" t="s">
        <v>870</v>
      </c>
      <c r="D187" s="5"/>
      <c r="E187" s="57"/>
    </row>
    <row r="188" spans="1:5" ht="15.75" x14ac:dyDescent="0.25">
      <c r="A188" s="3">
        <v>11609826</v>
      </c>
      <c r="B188" s="6">
        <v>175</v>
      </c>
      <c r="C188" s="37" t="s">
        <v>870</v>
      </c>
      <c r="D188" s="6" t="s">
        <v>871</v>
      </c>
      <c r="E188" s="57"/>
    </row>
    <row r="189" spans="1:5" ht="15.75" x14ac:dyDescent="0.25">
      <c r="A189" s="36">
        <v>11610091</v>
      </c>
      <c r="B189" s="2">
        <v>2500</v>
      </c>
      <c r="C189" s="34" t="s">
        <v>870</v>
      </c>
      <c r="D189" s="2"/>
      <c r="E189" s="57"/>
    </row>
    <row r="190" spans="1:5" ht="15.75" x14ac:dyDescent="0.25">
      <c r="A190" s="3">
        <v>11610122</v>
      </c>
      <c r="B190" s="6">
        <v>1200</v>
      </c>
      <c r="C190" s="37" t="s">
        <v>870</v>
      </c>
      <c r="D190" s="6"/>
      <c r="E190" s="57"/>
    </row>
    <row r="191" spans="1:5" ht="15.75" x14ac:dyDescent="0.25">
      <c r="A191" s="1">
        <v>11610126</v>
      </c>
      <c r="B191" s="5">
        <v>1200</v>
      </c>
      <c r="C191" s="37" t="s">
        <v>870</v>
      </c>
      <c r="D191" s="5"/>
      <c r="E191" s="57"/>
    </row>
    <row r="192" spans="1:5" ht="15.75" x14ac:dyDescent="0.25">
      <c r="A192" s="3">
        <v>11610128</v>
      </c>
      <c r="B192" s="6">
        <v>1125</v>
      </c>
      <c r="C192" s="37" t="s">
        <v>870</v>
      </c>
      <c r="D192" s="6"/>
      <c r="E192" s="57"/>
    </row>
    <row r="193" spans="1:5" ht="15.75" x14ac:dyDescent="0.25">
      <c r="A193" s="1">
        <v>11610376</v>
      </c>
      <c r="B193" s="5">
        <v>900</v>
      </c>
      <c r="C193" s="37" t="s">
        <v>870</v>
      </c>
      <c r="D193" s="5"/>
      <c r="E193" s="57"/>
    </row>
    <row r="194" spans="1:5" ht="15.75" x14ac:dyDescent="0.25">
      <c r="A194" s="3">
        <v>11610535</v>
      </c>
      <c r="B194" s="6">
        <v>800</v>
      </c>
      <c r="C194" s="37" t="s">
        <v>870</v>
      </c>
      <c r="D194" s="6"/>
      <c r="E194" s="57"/>
    </row>
    <row r="195" spans="1:5" ht="15.75" x14ac:dyDescent="0.25">
      <c r="A195" s="7">
        <v>11610544</v>
      </c>
      <c r="B195" s="2">
        <v>2000</v>
      </c>
      <c r="C195" s="1" t="s">
        <v>18</v>
      </c>
      <c r="D195" s="2"/>
      <c r="E195" s="57"/>
    </row>
    <row r="196" spans="1:5" ht="15.75" x14ac:dyDescent="0.25">
      <c r="A196" s="3">
        <v>11610762</v>
      </c>
      <c r="B196" s="4">
        <v>1400</v>
      </c>
      <c r="C196" s="3" t="s">
        <v>19</v>
      </c>
      <c r="D196" s="4"/>
      <c r="E196" s="57"/>
    </row>
    <row r="197" spans="1:5" ht="15.75" x14ac:dyDescent="0.25">
      <c r="A197" s="1">
        <v>11611121</v>
      </c>
      <c r="B197" s="5">
        <v>1300</v>
      </c>
      <c r="C197" s="37" t="s">
        <v>870</v>
      </c>
      <c r="D197" s="5"/>
      <c r="E197" s="57"/>
    </row>
    <row r="198" spans="1:5" ht="15.75" x14ac:dyDescent="0.25">
      <c r="A198" s="3">
        <v>11611122</v>
      </c>
      <c r="B198" s="6">
        <v>2500</v>
      </c>
      <c r="C198" s="37" t="s">
        <v>870</v>
      </c>
      <c r="D198" s="6"/>
      <c r="E198" s="57"/>
    </row>
    <row r="199" spans="1:5" ht="15.75" x14ac:dyDescent="0.25">
      <c r="A199" s="1">
        <v>11611431</v>
      </c>
      <c r="B199" s="5">
        <v>475</v>
      </c>
      <c r="C199" s="37" t="s">
        <v>870</v>
      </c>
      <c r="D199" s="6" t="s">
        <v>871</v>
      </c>
      <c r="E199" s="57"/>
    </row>
    <row r="200" spans="1:5" ht="15.75" x14ac:dyDescent="0.25">
      <c r="A200" s="36">
        <v>11611548</v>
      </c>
      <c r="B200" s="2">
        <v>100</v>
      </c>
      <c r="C200" s="34" t="s">
        <v>870</v>
      </c>
      <c r="D200" s="2"/>
      <c r="E200" s="57"/>
    </row>
    <row r="201" spans="1:5" ht="15.75" x14ac:dyDescent="0.25">
      <c r="A201" s="3">
        <v>11611653</v>
      </c>
      <c r="B201" s="6">
        <v>800</v>
      </c>
      <c r="C201" s="37" t="s">
        <v>870</v>
      </c>
      <c r="D201" s="6"/>
      <c r="E201" s="57"/>
    </row>
    <row r="202" spans="1:5" ht="15.75" x14ac:dyDescent="0.25">
      <c r="A202" s="1">
        <v>11611883</v>
      </c>
      <c r="B202" s="5">
        <v>5500</v>
      </c>
      <c r="C202" s="37" t="s">
        <v>870</v>
      </c>
      <c r="D202" s="5" t="s">
        <v>43</v>
      </c>
      <c r="E202" s="57"/>
    </row>
    <row r="203" spans="1:5" ht="15.75" x14ac:dyDescent="0.25">
      <c r="A203" s="36">
        <v>11611887</v>
      </c>
      <c r="B203" s="2">
        <v>7600</v>
      </c>
      <c r="C203" s="5" t="s">
        <v>870</v>
      </c>
      <c r="D203" s="2"/>
      <c r="E203" s="57"/>
    </row>
    <row r="204" spans="1:5" ht="15.75" x14ac:dyDescent="0.25">
      <c r="A204" s="3">
        <v>11611960</v>
      </c>
      <c r="B204" s="6">
        <v>8000</v>
      </c>
      <c r="C204" s="37" t="s">
        <v>870</v>
      </c>
      <c r="D204" s="6" t="s">
        <v>871</v>
      </c>
      <c r="E204" s="57"/>
    </row>
    <row r="205" spans="1:5" ht="15.75" x14ac:dyDescent="0.25">
      <c r="A205" s="1">
        <v>11611990</v>
      </c>
      <c r="B205" s="5">
        <v>800</v>
      </c>
      <c r="C205" s="37" t="s">
        <v>870</v>
      </c>
      <c r="D205" s="5"/>
      <c r="E205" s="57"/>
    </row>
    <row r="206" spans="1:5" ht="15.75" x14ac:dyDescent="0.25">
      <c r="A206" s="3">
        <v>11612078</v>
      </c>
      <c r="B206" s="6">
        <v>1850</v>
      </c>
      <c r="C206" s="37" t="s">
        <v>870</v>
      </c>
      <c r="D206" s="6" t="s">
        <v>44</v>
      </c>
      <c r="E206" s="57"/>
    </row>
    <row r="207" spans="1:5" ht="15.75" x14ac:dyDescent="0.25">
      <c r="A207" s="1">
        <v>11612234</v>
      </c>
      <c r="B207" s="5">
        <v>1100</v>
      </c>
      <c r="C207" s="37" t="s">
        <v>870</v>
      </c>
      <c r="D207" s="5"/>
      <c r="E207" s="57"/>
    </row>
    <row r="208" spans="1:5" ht="15.75" x14ac:dyDescent="0.25">
      <c r="A208" s="3">
        <v>11612261</v>
      </c>
      <c r="B208" s="6">
        <v>300</v>
      </c>
      <c r="C208" s="37" t="s">
        <v>870</v>
      </c>
      <c r="D208" s="6" t="s">
        <v>871</v>
      </c>
      <c r="E208" s="57"/>
    </row>
    <row r="209" spans="1:5" ht="15.75" x14ac:dyDescent="0.25">
      <c r="A209" s="36">
        <v>11612292</v>
      </c>
      <c r="B209" s="2">
        <v>1000</v>
      </c>
      <c r="C209" s="5" t="s">
        <v>870</v>
      </c>
      <c r="D209" s="2"/>
      <c r="E209" s="57"/>
    </row>
    <row r="210" spans="1:5" ht="15.75" x14ac:dyDescent="0.25">
      <c r="A210" s="3">
        <v>11739913</v>
      </c>
      <c r="B210" s="6">
        <v>1200</v>
      </c>
      <c r="C210" s="37" t="s">
        <v>870</v>
      </c>
      <c r="D210" s="6"/>
      <c r="E210" s="57"/>
    </row>
    <row r="211" spans="1:5" ht="15.75" x14ac:dyDescent="0.25">
      <c r="A211" s="1">
        <v>12627013</v>
      </c>
      <c r="B211" s="2">
        <v>300</v>
      </c>
      <c r="C211" s="1" t="s">
        <v>45</v>
      </c>
      <c r="D211" s="2"/>
      <c r="E211" s="57"/>
    </row>
    <row r="212" spans="1:5" ht="15.75" x14ac:dyDescent="0.25">
      <c r="A212" s="3">
        <v>15017238</v>
      </c>
      <c r="B212" s="6">
        <v>400</v>
      </c>
      <c r="C212" s="37" t="s">
        <v>870</v>
      </c>
      <c r="D212" s="6" t="s">
        <v>871</v>
      </c>
      <c r="E212" s="57"/>
    </row>
    <row r="213" spans="1:5" ht="15.75" x14ac:dyDescent="0.25">
      <c r="A213" s="36">
        <v>15046285</v>
      </c>
      <c r="B213" s="2">
        <v>250</v>
      </c>
      <c r="C213" s="34" t="s">
        <v>870</v>
      </c>
      <c r="D213" s="2"/>
      <c r="E213" s="57"/>
    </row>
    <row r="214" spans="1:5" ht="15.75" x14ac:dyDescent="0.25">
      <c r="A214" s="1">
        <v>15047163</v>
      </c>
      <c r="B214" s="5">
        <v>2000</v>
      </c>
      <c r="C214" s="37" t="s">
        <v>870</v>
      </c>
      <c r="D214" s="5"/>
      <c r="E214" s="57"/>
    </row>
    <row r="215" spans="1:5" ht="15.75" x14ac:dyDescent="0.25">
      <c r="A215" s="3">
        <v>15685170</v>
      </c>
      <c r="B215" s="6">
        <v>2700</v>
      </c>
      <c r="C215" s="37" t="s">
        <v>870</v>
      </c>
      <c r="D215" s="6"/>
      <c r="E215" s="57"/>
    </row>
    <row r="216" spans="1:5" ht="15.75" x14ac:dyDescent="0.25">
      <c r="A216" s="1">
        <v>20272971</v>
      </c>
      <c r="B216" s="2">
        <v>5000</v>
      </c>
      <c r="C216" s="1" t="s">
        <v>12</v>
      </c>
      <c r="D216" s="2"/>
      <c r="E216" s="57"/>
    </row>
    <row r="217" spans="1:5" ht="15.75" x14ac:dyDescent="0.25">
      <c r="A217" s="3">
        <v>22764042</v>
      </c>
      <c r="B217" s="6">
        <v>250</v>
      </c>
      <c r="C217" s="37" t="s">
        <v>870</v>
      </c>
      <c r="D217" s="6" t="s">
        <v>871</v>
      </c>
      <c r="E217" s="57"/>
    </row>
    <row r="218" spans="1:5" ht="15.75" x14ac:dyDescent="0.25">
      <c r="A218" s="1">
        <v>22800396</v>
      </c>
      <c r="B218" s="5">
        <v>1300</v>
      </c>
      <c r="C218" s="37" t="s">
        <v>870</v>
      </c>
      <c r="D218" s="5"/>
      <c r="E218" s="57"/>
    </row>
    <row r="219" spans="1:5" ht="15.75" x14ac:dyDescent="0.25">
      <c r="A219" s="3">
        <v>24259084</v>
      </c>
      <c r="B219" s="4">
        <v>1000</v>
      </c>
      <c r="C219" s="3" t="s">
        <v>46</v>
      </c>
      <c r="D219" s="4"/>
      <c r="E219" s="57"/>
    </row>
    <row r="220" spans="1:5" ht="15.75" x14ac:dyDescent="0.25">
      <c r="A220" s="1">
        <v>30140046</v>
      </c>
      <c r="B220" s="2">
        <v>1500</v>
      </c>
      <c r="C220" s="1" t="s">
        <v>47</v>
      </c>
      <c r="D220" s="2"/>
      <c r="E220" s="57"/>
    </row>
    <row r="221" spans="1:5" ht="15.75" x14ac:dyDescent="0.25">
      <c r="A221" s="3">
        <v>30140051</v>
      </c>
      <c r="B221" s="4">
        <v>2000</v>
      </c>
      <c r="C221" s="3" t="s">
        <v>47</v>
      </c>
      <c r="D221" s="4"/>
      <c r="E221" s="57"/>
    </row>
    <row r="222" spans="1:5" ht="15.75" x14ac:dyDescent="0.25">
      <c r="A222" s="1">
        <v>30140052</v>
      </c>
      <c r="B222" s="2">
        <v>2000</v>
      </c>
      <c r="C222" s="1" t="s">
        <v>47</v>
      </c>
      <c r="D222" s="2"/>
      <c r="E222" s="57"/>
    </row>
    <row r="223" spans="1:5" ht="15.75" x14ac:dyDescent="0.25">
      <c r="A223" s="36">
        <v>40036916</v>
      </c>
      <c r="B223" s="2">
        <v>3750</v>
      </c>
      <c r="C223" s="5" t="s">
        <v>870</v>
      </c>
      <c r="D223" s="2"/>
      <c r="E223" s="57"/>
    </row>
    <row r="224" spans="1:5" ht="15.75" x14ac:dyDescent="0.25">
      <c r="A224" s="3">
        <v>40037574</v>
      </c>
      <c r="B224" s="6">
        <v>150</v>
      </c>
      <c r="C224" s="37" t="s">
        <v>870</v>
      </c>
      <c r="D224" s="6" t="s">
        <v>871</v>
      </c>
      <c r="E224" s="57"/>
    </row>
    <row r="225" spans="1:5" ht="15.75" x14ac:dyDescent="0.25">
      <c r="A225" s="1">
        <v>40050697</v>
      </c>
      <c r="B225" s="5">
        <v>160</v>
      </c>
      <c r="C225" s="37" t="s">
        <v>870</v>
      </c>
      <c r="D225" s="6" t="s">
        <v>871</v>
      </c>
      <c r="E225" s="57"/>
    </row>
    <row r="226" spans="1:5" ht="15.75" x14ac:dyDescent="0.25">
      <c r="A226" s="3">
        <v>40068074</v>
      </c>
      <c r="B226" s="6">
        <v>150</v>
      </c>
      <c r="C226" s="37" t="s">
        <v>870</v>
      </c>
      <c r="D226" s="6" t="s">
        <v>871</v>
      </c>
      <c r="E226" s="57"/>
    </row>
    <row r="227" spans="1:5" ht="15.75" x14ac:dyDescent="0.25">
      <c r="A227" s="3">
        <v>40073474</v>
      </c>
      <c r="B227" s="6">
        <v>150</v>
      </c>
      <c r="C227" s="37" t="s">
        <v>870</v>
      </c>
      <c r="D227" s="6" t="s">
        <v>871</v>
      </c>
      <c r="E227" s="57"/>
    </row>
    <row r="228" spans="1:5" ht="15.75" x14ac:dyDescent="0.25">
      <c r="A228" s="3">
        <v>40109770</v>
      </c>
      <c r="B228" s="6">
        <v>250</v>
      </c>
      <c r="C228" s="37" t="s">
        <v>870</v>
      </c>
      <c r="D228" s="6" t="s">
        <v>871</v>
      </c>
      <c r="E228" s="57"/>
    </row>
    <row r="229" spans="1:5" ht="15.75" x14ac:dyDescent="0.25">
      <c r="A229" s="1">
        <v>40110160</v>
      </c>
      <c r="B229" s="5">
        <v>200</v>
      </c>
      <c r="C229" s="37" t="s">
        <v>870</v>
      </c>
      <c r="D229" s="6" t="s">
        <v>871</v>
      </c>
      <c r="E229" s="57"/>
    </row>
    <row r="230" spans="1:5" ht="15.75" x14ac:dyDescent="0.25">
      <c r="A230" s="3">
        <v>40161567</v>
      </c>
      <c r="B230" s="6">
        <v>175</v>
      </c>
      <c r="C230" s="37" t="s">
        <v>870</v>
      </c>
      <c r="D230" s="6" t="s">
        <v>871</v>
      </c>
      <c r="E230" s="57"/>
    </row>
    <row r="231" spans="1:5" ht="15.75" x14ac:dyDescent="0.25">
      <c r="A231" s="1">
        <v>40173371</v>
      </c>
      <c r="B231" s="5">
        <v>1750</v>
      </c>
      <c r="C231" s="37" t="s">
        <v>870</v>
      </c>
      <c r="D231" s="5"/>
      <c r="E231" s="57"/>
    </row>
    <row r="232" spans="1:5" ht="15.75" x14ac:dyDescent="0.25">
      <c r="A232" s="36">
        <v>40179994</v>
      </c>
      <c r="B232" s="2">
        <v>170</v>
      </c>
      <c r="C232" s="34" t="s">
        <v>870</v>
      </c>
      <c r="D232" s="2"/>
      <c r="E232" s="57"/>
    </row>
    <row r="233" spans="1:5" ht="15.75" x14ac:dyDescent="0.25">
      <c r="A233" s="36">
        <v>40179995</v>
      </c>
      <c r="B233" s="2">
        <v>270</v>
      </c>
      <c r="C233" s="34" t="s">
        <v>870</v>
      </c>
      <c r="D233" s="2"/>
      <c r="E233" s="57"/>
    </row>
    <row r="234" spans="1:5" ht="15.75" x14ac:dyDescent="0.25">
      <c r="A234" s="36">
        <v>41019770</v>
      </c>
      <c r="B234" s="2">
        <v>250</v>
      </c>
      <c r="C234" s="34" t="s">
        <v>870</v>
      </c>
      <c r="D234" s="2"/>
      <c r="E234" s="57"/>
    </row>
    <row r="235" spans="1:5" ht="15.75" x14ac:dyDescent="0.25">
      <c r="A235" s="3">
        <v>52056965</v>
      </c>
      <c r="B235" s="6">
        <v>700</v>
      </c>
      <c r="C235" s="37" t="s">
        <v>870</v>
      </c>
      <c r="D235" s="6"/>
      <c r="E235" s="57"/>
    </row>
    <row r="236" spans="1:5" ht="15.75" x14ac:dyDescent="0.25">
      <c r="A236" s="36">
        <v>54043001</v>
      </c>
      <c r="B236" s="2">
        <v>425</v>
      </c>
      <c r="C236" s="34" t="s">
        <v>870</v>
      </c>
      <c r="D236" s="2"/>
      <c r="E236" s="57">
        <v>30</v>
      </c>
    </row>
    <row r="237" spans="1:5" ht="15.75" x14ac:dyDescent="0.25">
      <c r="A237" s="1">
        <v>90280051</v>
      </c>
      <c r="B237" s="5">
        <v>4000</v>
      </c>
      <c r="C237" s="37" t="s">
        <v>870</v>
      </c>
      <c r="D237" s="5"/>
      <c r="E237" s="57"/>
    </row>
    <row r="238" spans="1:5" ht="15.75" x14ac:dyDescent="0.25">
      <c r="A238" s="36">
        <v>94012038</v>
      </c>
      <c r="B238" s="2">
        <v>4500</v>
      </c>
      <c r="C238" s="5" t="s">
        <v>870</v>
      </c>
      <c r="D238" s="2"/>
      <c r="E238" s="57"/>
    </row>
    <row r="239" spans="1:5" ht="15.75" x14ac:dyDescent="0.25">
      <c r="A239" s="3">
        <v>94012039</v>
      </c>
      <c r="B239" s="6">
        <v>2500</v>
      </c>
      <c r="C239" s="37" t="s">
        <v>870</v>
      </c>
      <c r="D239" s="6"/>
      <c r="E239" s="57"/>
    </row>
    <row r="240" spans="1:5" ht="15.75" x14ac:dyDescent="0.25">
      <c r="A240" s="1">
        <v>94012078</v>
      </c>
      <c r="B240" s="5">
        <v>100</v>
      </c>
      <c r="C240" s="37" t="s">
        <v>870</v>
      </c>
      <c r="D240" s="6" t="s">
        <v>871</v>
      </c>
      <c r="E240" s="57"/>
    </row>
    <row r="241" spans="1:5" ht="15.75" x14ac:dyDescent="0.25">
      <c r="A241" s="36">
        <v>94012150</v>
      </c>
      <c r="B241" s="2">
        <v>325</v>
      </c>
      <c r="C241" s="34" t="s">
        <v>870</v>
      </c>
      <c r="D241" s="2"/>
      <c r="E241" s="57"/>
    </row>
    <row r="242" spans="1:5" ht="15.75" x14ac:dyDescent="0.25">
      <c r="A242" s="3">
        <v>94728804</v>
      </c>
      <c r="B242" s="6">
        <v>1100</v>
      </c>
      <c r="C242" s="37" t="s">
        <v>870</v>
      </c>
      <c r="D242" s="6"/>
      <c r="E242" s="57"/>
    </row>
    <row r="243" spans="1:5" ht="15.75" x14ac:dyDescent="0.25">
      <c r="A243" s="36">
        <v>98055704</v>
      </c>
      <c r="B243" s="2">
        <v>4000</v>
      </c>
      <c r="C243" s="34" t="s">
        <v>870</v>
      </c>
      <c r="D243" s="2"/>
      <c r="E243" s="57"/>
    </row>
    <row r="244" spans="1:5" ht="15.75" x14ac:dyDescent="0.25">
      <c r="A244" s="36">
        <v>113900048</v>
      </c>
      <c r="B244" s="2">
        <v>900</v>
      </c>
      <c r="C244" s="34" t="s">
        <v>870</v>
      </c>
      <c r="D244" s="2"/>
      <c r="E244" s="57"/>
    </row>
    <row r="245" spans="1:5" ht="15.75" x14ac:dyDescent="0.25">
      <c r="A245" s="1">
        <v>200393508</v>
      </c>
      <c r="B245" s="5">
        <v>1200</v>
      </c>
      <c r="C245" s="37" t="s">
        <v>870</v>
      </c>
      <c r="D245" s="5"/>
      <c r="E245" s="57">
        <v>30</v>
      </c>
    </row>
    <row r="246" spans="1:5" ht="15.75" x14ac:dyDescent="0.25">
      <c r="A246" s="3">
        <v>250200137</v>
      </c>
      <c r="B246" s="4">
        <v>1250</v>
      </c>
      <c r="C246" s="3" t="s">
        <v>48</v>
      </c>
      <c r="D246" s="4"/>
      <c r="E246" s="57"/>
    </row>
    <row r="247" spans="1:5" ht="15.75" x14ac:dyDescent="0.25">
      <c r="A247" s="1">
        <v>500009196</v>
      </c>
      <c r="B247" s="5">
        <v>1200</v>
      </c>
      <c r="C247" s="37" t="s">
        <v>870</v>
      </c>
      <c r="D247" s="5"/>
      <c r="E247" s="57">
        <v>30</v>
      </c>
    </row>
    <row r="248" spans="1:5" ht="15.75" x14ac:dyDescent="0.25">
      <c r="A248" s="3">
        <v>500009297</v>
      </c>
      <c r="B248" s="6">
        <v>1200</v>
      </c>
      <c r="C248" s="37" t="s">
        <v>870</v>
      </c>
      <c r="D248" s="6"/>
      <c r="E248" s="57">
        <v>30</v>
      </c>
    </row>
    <row r="249" spans="1:5" ht="15.75" x14ac:dyDescent="0.25">
      <c r="A249" s="1">
        <v>742000047</v>
      </c>
      <c r="B249" s="5">
        <v>700</v>
      </c>
      <c r="C249" s="37" t="s">
        <v>870</v>
      </c>
      <c r="D249" s="6"/>
      <c r="E249" s="57"/>
    </row>
    <row r="250" spans="1:5" ht="15.75" x14ac:dyDescent="0.25">
      <c r="A250" s="3">
        <v>742000064</v>
      </c>
      <c r="B250" s="6">
        <v>700</v>
      </c>
      <c r="C250" s="37" t="s">
        <v>870</v>
      </c>
      <c r="D250" s="6"/>
      <c r="E250" s="57"/>
    </row>
    <row r="251" spans="1:5" ht="15.75" x14ac:dyDescent="0.25">
      <c r="A251" s="1">
        <v>1154546368</v>
      </c>
      <c r="B251" s="5" t="s">
        <v>49</v>
      </c>
      <c r="C251" s="37" t="s">
        <v>870</v>
      </c>
      <c r="D251" s="5" t="s">
        <v>49</v>
      </c>
      <c r="E251" s="57"/>
    </row>
    <row r="252" spans="1:5" ht="15.75" x14ac:dyDescent="0.25">
      <c r="A252" s="3">
        <v>1420503001</v>
      </c>
      <c r="B252" s="6">
        <v>1500</v>
      </c>
      <c r="C252" s="37" t="s">
        <v>870</v>
      </c>
      <c r="D252" s="6"/>
      <c r="E252" s="57">
        <v>30</v>
      </c>
    </row>
    <row r="253" spans="1:5" ht="15.75" x14ac:dyDescent="0.25">
      <c r="A253" s="1">
        <v>1910058100</v>
      </c>
      <c r="B253" s="2">
        <v>300</v>
      </c>
      <c r="C253" s="1" t="s">
        <v>50</v>
      </c>
      <c r="D253" s="2"/>
      <c r="E253" s="57"/>
    </row>
    <row r="254" spans="1:5" ht="15.75" x14ac:dyDescent="0.25">
      <c r="A254" s="3">
        <v>1910065101</v>
      </c>
      <c r="B254" s="4">
        <v>3000</v>
      </c>
      <c r="C254" s="3" t="s">
        <v>50</v>
      </c>
      <c r="D254" s="4"/>
      <c r="E254" s="57"/>
    </row>
    <row r="255" spans="1:5" ht="15.75" x14ac:dyDescent="0.25">
      <c r="A255" s="1">
        <v>1910066101</v>
      </c>
      <c r="B255" s="2">
        <v>3000</v>
      </c>
      <c r="C255" s="1" t="s">
        <v>50</v>
      </c>
      <c r="D255" s="2"/>
      <c r="E255" s="57"/>
    </row>
    <row r="256" spans="1:5" ht="15.75" x14ac:dyDescent="0.25">
      <c r="A256" s="3">
        <v>1910067101</v>
      </c>
      <c r="B256" s="4">
        <v>3000</v>
      </c>
      <c r="C256" s="3" t="s">
        <v>50</v>
      </c>
      <c r="D256" s="4"/>
      <c r="E256" s="57"/>
    </row>
    <row r="257" spans="1:5" ht="15.75" x14ac:dyDescent="0.25">
      <c r="A257" s="7">
        <v>1910070101</v>
      </c>
      <c r="B257" s="2">
        <v>3000</v>
      </c>
      <c r="C257" s="1" t="s">
        <v>50</v>
      </c>
      <c r="D257" s="2"/>
      <c r="E257" s="57"/>
    </row>
    <row r="258" spans="1:5" ht="15.75" x14ac:dyDescent="0.25">
      <c r="A258" s="3">
        <v>1920033002</v>
      </c>
      <c r="B258" s="4">
        <v>1500</v>
      </c>
      <c r="C258" s="3" t="s">
        <v>51</v>
      </c>
      <c r="D258" s="4"/>
      <c r="E258" s="57"/>
    </row>
    <row r="259" spans="1:5" ht="15.75" x14ac:dyDescent="0.25">
      <c r="A259" s="1">
        <v>1920111001</v>
      </c>
      <c r="B259" s="2">
        <v>4000</v>
      </c>
      <c r="C259" s="1" t="s">
        <v>50</v>
      </c>
      <c r="D259" s="2"/>
      <c r="E259" s="57"/>
    </row>
    <row r="260" spans="1:5" ht="15.75" x14ac:dyDescent="0.25">
      <c r="A260" s="8">
        <v>1920135000</v>
      </c>
      <c r="B260" s="4">
        <v>600</v>
      </c>
      <c r="C260" s="3" t="s">
        <v>50</v>
      </c>
      <c r="D260" s="4"/>
      <c r="E260" s="57"/>
    </row>
    <row r="261" spans="1:5" ht="15.75" x14ac:dyDescent="0.25">
      <c r="A261" s="1">
        <v>2003935508</v>
      </c>
      <c r="B261" s="2">
        <v>1200</v>
      </c>
      <c r="C261" s="1"/>
      <c r="D261" s="2"/>
      <c r="E261" s="57"/>
    </row>
    <row r="262" spans="1:5" ht="15.75" x14ac:dyDescent="0.25">
      <c r="A262" s="3">
        <v>99724260265</v>
      </c>
      <c r="B262" s="4">
        <v>5000</v>
      </c>
      <c r="C262" s="3" t="s">
        <v>52</v>
      </c>
      <c r="D262" s="4"/>
      <c r="E262" s="57"/>
    </row>
    <row r="263" spans="1:5" ht="15.75" x14ac:dyDescent="0.25">
      <c r="A263" s="1" t="s">
        <v>53</v>
      </c>
      <c r="B263" s="2">
        <v>10000</v>
      </c>
      <c r="C263" s="1" t="s">
        <v>54</v>
      </c>
      <c r="D263" s="2"/>
      <c r="E263" s="57"/>
    </row>
    <row r="264" spans="1:5" ht="15.75" x14ac:dyDescent="0.25">
      <c r="A264" s="3" t="s">
        <v>55</v>
      </c>
      <c r="B264" s="4">
        <v>5000</v>
      </c>
      <c r="C264" s="3" t="s">
        <v>19</v>
      </c>
      <c r="D264" s="4"/>
      <c r="E264" s="57"/>
    </row>
    <row r="265" spans="1:5" ht="15.75" x14ac:dyDescent="0.25">
      <c r="A265" s="1" t="s">
        <v>56</v>
      </c>
      <c r="B265" s="2">
        <v>4500</v>
      </c>
      <c r="C265" s="1" t="s">
        <v>19</v>
      </c>
      <c r="D265" s="2"/>
      <c r="E265" s="57"/>
    </row>
    <row r="266" spans="1:5" ht="15.75" x14ac:dyDescent="0.25">
      <c r="A266" s="3" t="s">
        <v>57</v>
      </c>
      <c r="B266" s="4">
        <v>4500</v>
      </c>
      <c r="C266" s="3" t="s">
        <v>19</v>
      </c>
      <c r="D266" s="4"/>
      <c r="E266" s="57"/>
    </row>
    <row r="267" spans="1:5" ht="15.75" x14ac:dyDescent="0.25">
      <c r="A267" s="1" t="s">
        <v>58</v>
      </c>
      <c r="B267" s="2">
        <v>4000</v>
      </c>
      <c r="C267" s="1" t="s">
        <v>19</v>
      </c>
      <c r="D267" s="2"/>
      <c r="E267" s="57"/>
    </row>
    <row r="268" spans="1:5" ht="15.75" x14ac:dyDescent="0.25">
      <c r="A268" s="3" t="s">
        <v>59</v>
      </c>
      <c r="B268" s="4">
        <v>1500</v>
      </c>
      <c r="C268" s="3" t="s">
        <v>19</v>
      </c>
      <c r="D268" s="4"/>
      <c r="E268" s="57"/>
    </row>
    <row r="269" spans="1:5" ht="15.75" x14ac:dyDescent="0.25">
      <c r="A269" s="1" t="s">
        <v>60</v>
      </c>
      <c r="B269" s="2">
        <v>1500</v>
      </c>
      <c r="C269" s="1" t="s">
        <v>19</v>
      </c>
      <c r="D269" s="2"/>
      <c r="E269" s="57"/>
    </row>
    <row r="270" spans="1:5" ht="15.75" x14ac:dyDescent="0.25">
      <c r="A270" s="8" t="s">
        <v>61</v>
      </c>
      <c r="B270" s="4">
        <v>2400</v>
      </c>
      <c r="C270" s="3" t="s">
        <v>19</v>
      </c>
      <c r="D270" s="4"/>
      <c r="E270" s="57"/>
    </row>
    <row r="271" spans="1:5" ht="15.75" x14ac:dyDescent="0.25">
      <c r="A271" s="1" t="s">
        <v>62</v>
      </c>
      <c r="B271" s="2">
        <v>1200</v>
      </c>
      <c r="C271" s="1" t="s">
        <v>19</v>
      </c>
      <c r="D271" s="2"/>
      <c r="E271" s="57"/>
    </row>
    <row r="272" spans="1:5" ht="15.75" x14ac:dyDescent="0.25">
      <c r="A272" s="3" t="s">
        <v>63</v>
      </c>
      <c r="B272" s="4">
        <v>1000</v>
      </c>
      <c r="C272" s="3" t="s">
        <v>64</v>
      </c>
      <c r="D272" s="4"/>
      <c r="E272" s="57"/>
    </row>
    <row r="273" spans="1:5" ht="15.75" x14ac:dyDescent="0.25">
      <c r="A273" s="1" t="s">
        <v>65</v>
      </c>
      <c r="B273" s="5">
        <v>2100</v>
      </c>
      <c r="C273" s="37" t="s">
        <v>870</v>
      </c>
      <c r="D273" s="5"/>
      <c r="E273" s="57">
        <v>74</v>
      </c>
    </row>
    <row r="274" spans="1:5" ht="15.75" x14ac:dyDescent="0.25">
      <c r="A274" s="36" t="s">
        <v>806</v>
      </c>
      <c r="B274" s="2">
        <v>250</v>
      </c>
      <c r="C274" s="34" t="s">
        <v>870</v>
      </c>
      <c r="D274" s="2"/>
      <c r="E274" s="57"/>
    </row>
    <row r="275" spans="1:5" ht="15.75" x14ac:dyDescent="0.25">
      <c r="A275" s="3" t="s">
        <v>66</v>
      </c>
      <c r="B275" s="6"/>
      <c r="C275" s="37" t="s">
        <v>870</v>
      </c>
      <c r="D275" s="6"/>
      <c r="E275" s="57"/>
    </row>
    <row r="276" spans="1:5" ht="15.75" x14ac:dyDescent="0.25">
      <c r="A276" s="1" t="s">
        <v>67</v>
      </c>
      <c r="B276" s="5">
        <v>170</v>
      </c>
      <c r="C276" s="37" t="s">
        <v>870</v>
      </c>
      <c r="D276" s="5" t="s">
        <v>871</v>
      </c>
      <c r="E276" s="57">
        <v>30</v>
      </c>
    </row>
    <row r="277" spans="1:5" ht="15.75" x14ac:dyDescent="0.25">
      <c r="A277" s="3" t="s">
        <v>68</v>
      </c>
      <c r="B277" s="4">
        <v>1000</v>
      </c>
      <c r="C277" s="3" t="s">
        <v>69</v>
      </c>
      <c r="D277" s="4"/>
      <c r="E277" s="57"/>
    </row>
    <row r="278" spans="1:5" ht="15.75" x14ac:dyDescent="0.25">
      <c r="A278" s="1" t="s">
        <v>70</v>
      </c>
      <c r="B278" s="2">
        <v>3000</v>
      </c>
      <c r="C278" s="1" t="s">
        <v>20</v>
      </c>
      <c r="D278" s="2"/>
      <c r="E278" s="57"/>
    </row>
    <row r="279" spans="1:5" ht="15.75" x14ac:dyDescent="0.25">
      <c r="A279" s="3" t="s">
        <v>71</v>
      </c>
      <c r="B279" s="6">
        <v>1900</v>
      </c>
      <c r="C279" s="37" t="s">
        <v>870</v>
      </c>
      <c r="D279" s="6"/>
      <c r="E279" s="57">
        <v>30</v>
      </c>
    </row>
    <row r="280" spans="1:5" ht="15.75" x14ac:dyDescent="0.25">
      <c r="A280" s="1" t="s">
        <v>72</v>
      </c>
      <c r="B280" s="5">
        <v>75</v>
      </c>
      <c r="C280" s="37" t="s">
        <v>870</v>
      </c>
      <c r="D280" s="5" t="s">
        <v>871</v>
      </c>
      <c r="E280" s="57">
        <v>30</v>
      </c>
    </row>
    <row r="281" spans="1:5" ht="15.75" x14ac:dyDescent="0.25">
      <c r="A281" s="3" t="s">
        <v>73</v>
      </c>
      <c r="B281" s="6">
        <v>1200</v>
      </c>
      <c r="C281" s="37" t="s">
        <v>870</v>
      </c>
      <c r="D281" s="6"/>
      <c r="E281" s="57">
        <v>30</v>
      </c>
    </row>
    <row r="282" spans="1:5" ht="15.75" x14ac:dyDescent="0.25">
      <c r="A282" s="1" t="s">
        <v>74</v>
      </c>
      <c r="B282" s="5">
        <v>1400</v>
      </c>
      <c r="C282" s="37" t="s">
        <v>870</v>
      </c>
      <c r="D282" s="5"/>
      <c r="E282" s="57">
        <v>30</v>
      </c>
    </row>
    <row r="283" spans="1:5" ht="15.75" x14ac:dyDescent="0.25">
      <c r="A283" s="36" t="s">
        <v>75</v>
      </c>
      <c r="B283" s="2">
        <v>300</v>
      </c>
      <c r="C283" s="34" t="s">
        <v>870</v>
      </c>
      <c r="D283" s="2"/>
      <c r="E283" s="57">
        <v>30</v>
      </c>
    </row>
    <row r="284" spans="1:5" ht="15.75" x14ac:dyDescent="0.25">
      <c r="A284" s="3" t="s">
        <v>76</v>
      </c>
      <c r="B284" s="6">
        <v>2300</v>
      </c>
      <c r="C284" s="37" t="s">
        <v>870</v>
      </c>
      <c r="D284" s="6"/>
      <c r="E284" s="57">
        <v>30</v>
      </c>
    </row>
    <row r="285" spans="1:5" ht="15.75" x14ac:dyDescent="0.25">
      <c r="A285" s="3" t="s">
        <v>77</v>
      </c>
      <c r="B285" s="6">
        <v>100</v>
      </c>
      <c r="C285" s="37" t="s">
        <v>870</v>
      </c>
      <c r="D285" s="6" t="s">
        <v>871</v>
      </c>
      <c r="E285" s="57">
        <v>30</v>
      </c>
    </row>
    <row r="286" spans="1:5" ht="15.75" x14ac:dyDescent="0.25">
      <c r="A286" s="33" t="s">
        <v>78</v>
      </c>
      <c r="B286" s="2">
        <v>750</v>
      </c>
      <c r="C286" s="34" t="s">
        <v>870</v>
      </c>
      <c r="D286" s="2"/>
      <c r="E286" s="57">
        <v>30</v>
      </c>
    </row>
    <row r="287" spans="1:5" ht="15.75" x14ac:dyDescent="0.25">
      <c r="A287" s="36" t="s">
        <v>79</v>
      </c>
      <c r="B287" s="2"/>
      <c r="C287" s="34" t="s">
        <v>870</v>
      </c>
      <c r="D287" s="2"/>
      <c r="E287" s="57">
        <v>30</v>
      </c>
    </row>
    <row r="288" spans="1:5" ht="15.75" x14ac:dyDescent="0.25">
      <c r="A288" s="1" t="s">
        <v>80</v>
      </c>
      <c r="B288" s="5">
        <v>200</v>
      </c>
      <c r="C288" s="37" t="s">
        <v>870</v>
      </c>
      <c r="D288" s="5" t="s">
        <v>871</v>
      </c>
      <c r="E288" s="57">
        <v>30</v>
      </c>
    </row>
    <row r="289" spans="1:5" ht="15.75" x14ac:dyDescent="0.25">
      <c r="A289" s="3" t="s">
        <v>81</v>
      </c>
      <c r="B289" s="6">
        <v>1300</v>
      </c>
      <c r="C289" s="37" t="s">
        <v>870</v>
      </c>
      <c r="D289" s="6"/>
      <c r="E289" s="57">
        <v>30</v>
      </c>
    </row>
    <row r="290" spans="1:5" ht="15.75" x14ac:dyDescent="0.25">
      <c r="A290" s="33" t="s">
        <v>82</v>
      </c>
      <c r="B290" s="2"/>
      <c r="C290" s="34" t="s">
        <v>870</v>
      </c>
      <c r="D290" s="2"/>
      <c r="E290" s="57">
        <v>30</v>
      </c>
    </row>
    <row r="291" spans="1:5" ht="15.75" x14ac:dyDescent="0.25">
      <c r="A291" s="36" t="s">
        <v>83</v>
      </c>
      <c r="B291" s="2">
        <v>1950</v>
      </c>
      <c r="C291" s="34" t="s">
        <v>870</v>
      </c>
      <c r="D291" s="2"/>
      <c r="E291" s="57">
        <v>30</v>
      </c>
    </row>
    <row r="292" spans="1:5" ht="15.75" x14ac:dyDescent="0.25">
      <c r="A292" s="1" t="s">
        <v>84</v>
      </c>
      <c r="B292" s="5">
        <v>3500</v>
      </c>
      <c r="C292" s="37" t="s">
        <v>870</v>
      </c>
      <c r="D292" s="5"/>
      <c r="E292" s="57">
        <v>30</v>
      </c>
    </row>
    <row r="293" spans="1:5" ht="15.75" x14ac:dyDescent="0.25">
      <c r="A293" s="36" t="s">
        <v>85</v>
      </c>
      <c r="B293" s="2"/>
      <c r="C293" s="34" t="s">
        <v>870</v>
      </c>
      <c r="D293" s="2"/>
      <c r="E293" s="57">
        <v>30</v>
      </c>
    </row>
    <row r="294" spans="1:5" ht="15.75" x14ac:dyDescent="0.25">
      <c r="A294" s="3" t="s">
        <v>86</v>
      </c>
      <c r="B294" s="6">
        <v>750</v>
      </c>
      <c r="C294" s="37" t="s">
        <v>870</v>
      </c>
      <c r="D294" s="6" t="s">
        <v>871</v>
      </c>
      <c r="E294" s="57">
        <v>30</v>
      </c>
    </row>
    <row r="295" spans="1:5" ht="15.75" x14ac:dyDescent="0.25">
      <c r="A295" s="1" t="s">
        <v>87</v>
      </c>
      <c r="B295" s="5">
        <v>1050</v>
      </c>
      <c r="C295" s="37" t="s">
        <v>870</v>
      </c>
      <c r="D295" s="5"/>
      <c r="E295" s="57"/>
    </row>
    <row r="296" spans="1:5" ht="15.75" x14ac:dyDescent="0.25">
      <c r="A296" s="36" t="s">
        <v>916</v>
      </c>
      <c r="B296" s="2">
        <v>1400</v>
      </c>
      <c r="C296" s="5" t="s">
        <v>870</v>
      </c>
      <c r="D296" s="2"/>
      <c r="E296" s="57"/>
    </row>
    <row r="297" spans="1:5" ht="15.75" x14ac:dyDescent="0.25">
      <c r="A297" s="33" t="s">
        <v>880</v>
      </c>
      <c r="B297" s="2">
        <v>1350</v>
      </c>
      <c r="C297" s="5" t="s">
        <v>870</v>
      </c>
      <c r="D297" s="2"/>
      <c r="E297" s="57"/>
    </row>
    <row r="298" spans="1:5" ht="15.75" x14ac:dyDescent="0.25">
      <c r="A298" s="3" t="s">
        <v>88</v>
      </c>
      <c r="B298" s="4"/>
      <c r="C298" s="3" t="s">
        <v>89</v>
      </c>
      <c r="D298" s="4"/>
      <c r="E298" s="57"/>
    </row>
    <row r="299" spans="1:5" ht="15.75" x14ac:dyDescent="0.25">
      <c r="A299" s="1" t="s">
        <v>90</v>
      </c>
      <c r="B299" s="2"/>
      <c r="C299" s="1" t="s">
        <v>89</v>
      </c>
      <c r="D299" s="2"/>
      <c r="E299" s="57"/>
    </row>
    <row r="300" spans="1:5" ht="15.75" x14ac:dyDescent="0.25">
      <c r="A300" s="3" t="s">
        <v>91</v>
      </c>
      <c r="B300" s="4">
        <v>2000</v>
      </c>
      <c r="C300" s="3" t="s">
        <v>92</v>
      </c>
      <c r="D300" s="4"/>
      <c r="E300" s="57"/>
    </row>
    <row r="301" spans="1:5" ht="15.75" x14ac:dyDescent="0.25">
      <c r="A301" s="7" t="s">
        <v>93</v>
      </c>
      <c r="B301" s="2">
        <v>2000</v>
      </c>
      <c r="C301" s="1" t="s">
        <v>89</v>
      </c>
      <c r="D301" s="2"/>
      <c r="E301" s="57"/>
    </row>
    <row r="302" spans="1:5" ht="15.75" x14ac:dyDescent="0.25">
      <c r="A302" s="3" t="s">
        <v>94</v>
      </c>
      <c r="B302" s="4"/>
      <c r="C302" s="3" t="s">
        <v>89</v>
      </c>
      <c r="D302" s="4"/>
      <c r="E302" s="57"/>
    </row>
    <row r="303" spans="1:5" ht="15.75" x14ac:dyDescent="0.25">
      <c r="A303" s="1" t="s">
        <v>95</v>
      </c>
      <c r="B303" s="2">
        <v>400</v>
      </c>
      <c r="C303" s="1" t="s">
        <v>89</v>
      </c>
      <c r="D303" s="2"/>
      <c r="E303" s="57"/>
    </row>
    <row r="304" spans="1:5" ht="15.75" x14ac:dyDescent="0.25">
      <c r="A304" s="3" t="s">
        <v>96</v>
      </c>
      <c r="B304" s="4">
        <v>100000</v>
      </c>
      <c r="C304" s="3" t="s">
        <v>92</v>
      </c>
      <c r="D304" s="4"/>
      <c r="E304" s="57"/>
    </row>
    <row r="305" spans="1:5" ht="15.75" x14ac:dyDescent="0.25">
      <c r="A305" s="7" t="s">
        <v>97</v>
      </c>
      <c r="B305" s="2">
        <v>1000</v>
      </c>
      <c r="C305" s="1" t="s">
        <v>98</v>
      </c>
      <c r="D305" s="2"/>
      <c r="E305" s="57"/>
    </row>
    <row r="306" spans="1:5" ht="15.75" x14ac:dyDescent="0.25">
      <c r="A306" s="3" t="s">
        <v>99</v>
      </c>
      <c r="B306" s="4">
        <v>5000</v>
      </c>
      <c r="C306" s="3" t="s">
        <v>100</v>
      </c>
      <c r="D306" s="4"/>
      <c r="E306" s="57"/>
    </row>
    <row r="307" spans="1:5" ht="15.75" x14ac:dyDescent="0.25">
      <c r="A307" s="1" t="s">
        <v>101</v>
      </c>
      <c r="B307" s="2">
        <v>3000</v>
      </c>
      <c r="C307" s="1" t="s">
        <v>19</v>
      </c>
      <c r="D307" s="2"/>
      <c r="E307" s="57"/>
    </row>
    <row r="308" spans="1:5" ht="15.75" x14ac:dyDescent="0.25">
      <c r="A308" s="3" t="s">
        <v>102</v>
      </c>
      <c r="B308" s="4">
        <v>10000</v>
      </c>
      <c r="C308" s="3" t="s">
        <v>7</v>
      </c>
      <c r="D308" s="4"/>
      <c r="E308" s="57"/>
    </row>
    <row r="309" spans="1:5" ht="15.75" x14ac:dyDescent="0.25">
      <c r="A309" s="1" t="s">
        <v>103</v>
      </c>
      <c r="B309" s="2">
        <v>5000</v>
      </c>
      <c r="C309" s="1" t="s">
        <v>7</v>
      </c>
      <c r="D309" s="2"/>
      <c r="E309" s="57"/>
    </row>
    <row r="310" spans="1:5" ht="15.75" x14ac:dyDescent="0.25">
      <c r="A310" s="3" t="s">
        <v>104</v>
      </c>
      <c r="B310" s="4">
        <v>1400</v>
      </c>
      <c r="C310" s="3" t="s">
        <v>19</v>
      </c>
      <c r="D310" s="4"/>
      <c r="E310" s="57"/>
    </row>
    <row r="311" spans="1:5" ht="15.75" x14ac:dyDescent="0.25">
      <c r="A311" s="1" t="s">
        <v>105</v>
      </c>
      <c r="B311" s="2">
        <v>600</v>
      </c>
      <c r="C311" s="1" t="s">
        <v>19</v>
      </c>
      <c r="D311" s="2"/>
      <c r="E311" s="57"/>
    </row>
    <row r="312" spans="1:5" ht="15.75" x14ac:dyDescent="0.25">
      <c r="A312" s="3" t="s">
        <v>106</v>
      </c>
      <c r="B312" s="4">
        <v>1500</v>
      </c>
      <c r="C312" s="3" t="s">
        <v>19</v>
      </c>
      <c r="D312" s="4"/>
      <c r="E312" s="57"/>
    </row>
    <row r="313" spans="1:5" ht="15.75" x14ac:dyDescent="0.25">
      <c r="A313" s="7" t="s">
        <v>107</v>
      </c>
      <c r="B313" s="2">
        <v>3700</v>
      </c>
      <c r="C313" s="1" t="s">
        <v>19</v>
      </c>
      <c r="D313" s="2"/>
      <c r="E313" s="57"/>
    </row>
    <row r="314" spans="1:5" ht="15.75" x14ac:dyDescent="0.25">
      <c r="A314" s="36" t="s">
        <v>867</v>
      </c>
      <c r="B314" s="2">
        <v>1800</v>
      </c>
      <c r="C314" s="5" t="s">
        <v>870</v>
      </c>
      <c r="D314" s="2"/>
      <c r="E314" s="57"/>
    </row>
    <row r="315" spans="1:5" ht="15.75" x14ac:dyDescent="0.25">
      <c r="A315" s="3" t="s">
        <v>108</v>
      </c>
      <c r="B315" s="4">
        <v>8000</v>
      </c>
      <c r="C315" s="3" t="s">
        <v>19</v>
      </c>
      <c r="D315" s="4"/>
      <c r="E315" s="57"/>
    </row>
    <row r="316" spans="1:5" ht="15.75" x14ac:dyDescent="0.25">
      <c r="A316" s="36" t="s">
        <v>109</v>
      </c>
      <c r="B316" s="2"/>
      <c r="C316" s="34" t="s">
        <v>870</v>
      </c>
      <c r="D316" s="2"/>
      <c r="E316" s="57">
        <v>47</v>
      </c>
    </row>
    <row r="317" spans="1:5" ht="15.75" x14ac:dyDescent="0.25">
      <c r="A317" s="1" t="s">
        <v>110</v>
      </c>
      <c r="B317" s="2">
        <v>15000</v>
      </c>
      <c r="C317" s="1" t="s">
        <v>19</v>
      </c>
      <c r="D317" s="2"/>
      <c r="E317" s="57"/>
    </row>
    <row r="318" spans="1:5" ht="15.75" x14ac:dyDescent="0.25">
      <c r="A318" s="3" t="s">
        <v>111</v>
      </c>
      <c r="B318" s="6">
        <v>2000</v>
      </c>
      <c r="C318" s="37" t="s">
        <v>870</v>
      </c>
      <c r="D318" s="6"/>
      <c r="E318" s="57"/>
    </row>
    <row r="319" spans="1:5" ht="15.75" x14ac:dyDescent="0.25">
      <c r="A319" s="1" t="s">
        <v>112</v>
      </c>
      <c r="B319" s="5">
        <v>660</v>
      </c>
      <c r="C319" s="37" t="s">
        <v>870</v>
      </c>
      <c r="D319" s="5"/>
      <c r="E319" s="57"/>
    </row>
    <row r="320" spans="1:5" ht="15.75" x14ac:dyDescent="0.25">
      <c r="A320" s="1" t="s">
        <v>113</v>
      </c>
      <c r="B320" s="5">
        <v>2000</v>
      </c>
      <c r="C320" s="37" t="s">
        <v>870</v>
      </c>
      <c r="D320" s="5" t="s">
        <v>114</v>
      </c>
      <c r="E320" s="57"/>
    </row>
    <row r="321" spans="1:5" ht="15.75" x14ac:dyDescent="0.25">
      <c r="A321" s="3">
        <v>11610091</v>
      </c>
      <c r="B321" s="6">
        <v>2500</v>
      </c>
      <c r="C321" s="37" t="s">
        <v>870</v>
      </c>
      <c r="D321" s="5" t="s">
        <v>114</v>
      </c>
      <c r="E321" s="57"/>
    </row>
    <row r="322" spans="1:5" ht="15.75" x14ac:dyDescent="0.25">
      <c r="A322" s="1" t="s">
        <v>115</v>
      </c>
      <c r="B322" s="2">
        <v>10000</v>
      </c>
      <c r="C322" s="1" t="s">
        <v>116</v>
      </c>
      <c r="D322" s="2"/>
      <c r="E322" s="57"/>
    </row>
    <row r="323" spans="1:5" ht="15.75" x14ac:dyDescent="0.25">
      <c r="A323" s="36" t="s">
        <v>917</v>
      </c>
      <c r="B323" s="2">
        <v>2100</v>
      </c>
      <c r="C323" s="5" t="s">
        <v>870</v>
      </c>
      <c r="D323" s="2"/>
      <c r="E323" s="57"/>
    </row>
    <row r="324" spans="1:5" ht="15.75" x14ac:dyDescent="0.25">
      <c r="A324" s="3" t="s">
        <v>117</v>
      </c>
      <c r="B324" s="6">
        <v>1400</v>
      </c>
      <c r="C324" s="37" t="s">
        <v>870</v>
      </c>
      <c r="D324" s="6"/>
      <c r="E324" s="57">
        <v>30</v>
      </c>
    </row>
    <row r="325" spans="1:5" ht="15.75" x14ac:dyDescent="0.25">
      <c r="A325" s="36" t="s">
        <v>118</v>
      </c>
      <c r="B325" s="2">
        <v>1100</v>
      </c>
      <c r="C325" s="34" t="s">
        <v>870</v>
      </c>
      <c r="D325" s="2"/>
      <c r="E325" s="57">
        <v>30</v>
      </c>
    </row>
    <row r="326" spans="1:5" ht="15.75" x14ac:dyDescent="0.25">
      <c r="A326" s="3" t="s">
        <v>119</v>
      </c>
      <c r="B326" s="4">
        <v>1000</v>
      </c>
      <c r="C326" s="3" t="s">
        <v>120</v>
      </c>
      <c r="D326" s="4"/>
      <c r="E326" s="57"/>
    </row>
    <row r="327" spans="1:5" ht="15.75" x14ac:dyDescent="0.25">
      <c r="A327" s="1" t="s">
        <v>121</v>
      </c>
      <c r="B327" s="5"/>
      <c r="C327" s="37" t="s">
        <v>870</v>
      </c>
      <c r="D327" s="5"/>
      <c r="E327" s="57"/>
    </row>
    <row r="328" spans="1:5" ht="15.75" x14ac:dyDescent="0.25">
      <c r="A328" s="3" t="s">
        <v>122</v>
      </c>
      <c r="B328" s="4">
        <v>3500</v>
      </c>
      <c r="C328" s="3" t="s">
        <v>123</v>
      </c>
      <c r="D328" s="4"/>
      <c r="E328" s="57"/>
    </row>
    <row r="329" spans="1:5" ht="15.75" x14ac:dyDescent="0.25">
      <c r="A329" s="1" t="s">
        <v>124</v>
      </c>
      <c r="B329" s="2"/>
      <c r="C329" s="1" t="s">
        <v>125</v>
      </c>
      <c r="D329" s="2"/>
      <c r="E329" s="57"/>
    </row>
    <row r="330" spans="1:5" ht="15.75" x14ac:dyDescent="0.25">
      <c r="A330" s="3" t="s">
        <v>126</v>
      </c>
      <c r="B330" s="4"/>
      <c r="C330" s="3" t="s">
        <v>19</v>
      </c>
      <c r="D330" s="4"/>
      <c r="E330" s="57"/>
    </row>
    <row r="331" spans="1:5" ht="15.75" x14ac:dyDescent="0.25">
      <c r="A331" s="1" t="s">
        <v>127</v>
      </c>
      <c r="B331" s="2"/>
      <c r="C331" s="1" t="s">
        <v>128</v>
      </c>
      <c r="D331" s="2"/>
      <c r="E331" s="57"/>
    </row>
    <row r="332" spans="1:5" ht="15.75" x14ac:dyDescent="0.25">
      <c r="A332" s="33" t="s">
        <v>129</v>
      </c>
      <c r="B332" s="2"/>
      <c r="C332" s="34" t="s">
        <v>870</v>
      </c>
      <c r="D332" s="2"/>
      <c r="E332" s="57">
        <v>30</v>
      </c>
    </row>
    <row r="333" spans="1:5" ht="15.75" x14ac:dyDescent="0.25">
      <c r="A333" s="3" t="s">
        <v>130</v>
      </c>
      <c r="B333" s="6">
        <v>1200</v>
      </c>
      <c r="C333" s="37" t="s">
        <v>870</v>
      </c>
      <c r="D333" s="6"/>
      <c r="E333" s="57">
        <v>30</v>
      </c>
    </row>
    <row r="334" spans="1:5" ht="15.75" x14ac:dyDescent="0.25">
      <c r="A334" s="3" t="s">
        <v>131</v>
      </c>
      <c r="B334" s="4">
        <v>500</v>
      </c>
      <c r="C334" s="3" t="s">
        <v>132</v>
      </c>
      <c r="D334" s="4"/>
      <c r="E334" s="57"/>
    </row>
    <row r="335" spans="1:5" ht="15.75" x14ac:dyDescent="0.25">
      <c r="A335" s="1" t="s">
        <v>133</v>
      </c>
      <c r="B335" s="2">
        <v>500</v>
      </c>
      <c r="C335" s="1" t="s">
        <v>132</v>
      </c>
      <c r="D335" s="2"/>
      <c r="E335" s="57"/>
    </row>
    <row r="336" spans="1:5" ht="15.75" x14ac:dyDescent="0.25">
      <c r="A336" s="3" t="s">
        <v>134</v>
      </c>
      <c r="B336" s="4">
        <v>500</v>
      </c>
      <c r="C336" s="3" t="s">
        <v>29</v>
      </c>
      <c r="D336" s="4"/>
      <c r="E336" s="57"/>
    </row>
    <row r="337" spans="1:5" ht="15.75" x14ac:dyDescent="0.25">
      <c r="A337" s="1" t="s">
        <v>135</v>
      </c>
      <c r="B337" s="2">
        <v>300</v>
      </c>
      <c r="C337" s="1" t="s">
        <v>136</v>
      </c>
      <c r="D337" s="2"/>
      <c r="E337" s="57"/>
    </row>
    <row r="338" spans="1:5" ht="15.75" x14ac:dyDescent="0.25">
      <c r="A338" s="3" t="s">
        <v>137</v>
      </c>
      <c r="B338" s="4">
        <v>800</v>
      </c>
      <c r="C338" s="3" t="s">
        <v>138</v>
      </c>
      <c r="D338" s="4"/>
      <c r="E338" s="57"/>
    </row>
    <row r="339" spans="1:5" ht="15.75" x14ac:dyDescent="0.25">
      <c r="A339" s="33" t="s">
        <v>139</v>
      </c>
      <c r="B339" s="2"/>
      <c r="C339" s="34" t="s">
        <v>870</v>
      </c>
      <c r="D339" s="2"/>
      <c r="E339" s="57">
        <v>30</v>
      </c>
    </row>
    <row r="340" spans="1:5" ht="15.75" x14ac:dyDescent="0.25">
      <c r="A340" s="1" t="s">
        <v>140</v>
      </c>
      <c r="B340" s="5">
        <v>4500</v>
      </c>
      <c r="C340" s="37" t="s">
        <v>870</v>
      </c>
      <c r="D340" s="5"/>
      <c r="E340" s="57">
        <v>30</v>
      </c>
    </row>
    <row r="341" spans="1:5" ht="15.75" x14ac:dyDescent="0.25">
      <c r="A341" s="3" t="s">
        <v>141</v>
      </c>
      <c r="B341" s="4">
        <v>2400</v>
      </c>
      <c r="C341" s="3" t="s">
        <v>142</v>
      </c>
      <c r="D341" s="4"/>
      <c r="E341" s="57"/>
    </row>
    <row r="342" spans="1:5" ht="15.75" x14ac:dyDescent="0.25">
      <c r="A342" s="33" t="s">
        <v>143</v>
      </c>
      <c r="B342" s="2">
        <v>2200</v>
      </c>
      <c r="C342" s="34" t="s">
        <v>870</v>
      </c>
      <c r="D342" s="2"/>
      <c r="E342" s="57">
        <v>30</v>
      </c>
    </row>
    <row r="343" spans="1:5" ht="15.75" x14ac:dyDescent="0.25">
      <c r="A343" s="1" t="s">
        <v>144</v>
      </c>
      <c r="B343" s="2">
        <v>4000</v>
      </c>
      <c r="C343" s="1" t="s">
        <v>142</v>
      </c>
      <c r="D343" s="2"/>
      <c r="E343" s="57"/>
    </row>
    <row r="344" spans="1:5" ht="15.75" x14ac:dyDescent="0.25">
      <c r="A344" s="3" t="s">
        <v>145</v>
      </c>
      <c r="B344" s="6">
        <v>1500</v>
      </c>
      <c r="C344" s="37" t="s">
        <v>870</v>
      </c>
      <c r="D344" s="6"/>
      <c r="E344" s="57"/>
    </row>
    <row r="345" spans="1:5" ht="15.75" x14ac:dyDescent="0.25">
      <c r="A345" s="36" t="s">
        <v>800</v>
      </c>
      <c r="B345" s="2">
        <v>2150</v>
      </c>
      <c r="C345" s="34" t="s">
        <v>870</v>
      </c>
      <c r="D345" s="2"/>
      <c r="E345" s="57"/>
    </row>
    <row r="346" spans="1:5" ht="15.75" x14ac:dyDescent="0.25">
      <c r="A346" s="1" t="s">
        <v>146</v>
      </c>
      <c r="B346" s="5">
        <v>650</v>
      </c>
      <c r="C346" s="37" t="s">
        <v>870</v>
      </c>
      <c r="D346" s="5"/>
      <c r="E346" s="57"/>
    </row>
    <row r="347" spans="1:5" ht="15.75" x14ac:dyDescent="0.25">
      <c r="A347" s="36" t="s">
        <v>858</v>
      </c>
      <c r="B347" s="2">
        <v>450</v>
      </c>
      <c r="C347" s="5" t="s">
        <v>870</v>
      </c>
      <c r="D347" s="2"/>
      <c r="E347" s="57"/>
    </row>
    <row r="348" spans="1:5" ht="15.75" x14ac:dyDescent="0.25">
      <c r="A348" s="3" t="s">
        <v>147</v>
      </c>
      <c r="B348" s="4">
        <v>900</v>
      </c>
      <c r="C348" s="3" t="s">
        <v>19</v>
      </c>
      <c r="D348" s="4"/>
      <c r="E348" s="57"/>
    </row>
    <row r="349" spans="1:5" ht="15.75" x14ac:dyDescent="0.25">
      <c r="A349" s="1" t="s">
        <v>148</v>
      </c>
      <c r="B349" s="2">
        <v>160</v>
      </c>
      <c r="C349" s="1" t="s">
        <v>149</v>
      </c>
      <c r="D349" s="2"/>
      <c r="E349" s="57"/>
    </row>
    <row r="350" spans="1:5" ht="15.75" x14ac:dyDescent="0.25">
      <c r="A350" s="3" t="s">
        <v>150</v>
      </c>
      <c r="B350" s="4">
        <v>1500</v>
      </c>
      <c r="C350" s="3" t="s">
        <v>151</v>
      </c>
      <c r="D350" s="4"/>
      <c r="E350" s="57"/>
    </row>
    <row r="351" spans="1:5" ht="15.75" x14ac:dyDescent="0.25">
      <c r="A351" s="1" t="s">
        <v>152</v>
      </c>
      <c r="B351" s="2">
        <v>4000</v>
      </c>
      <c r="C351" s="1" t="s">
        <v>89</v>
      </c>
      <c r="D351" s="2"/>
      <c r="E351" s="57"/>
    </row>
    <row r="352" spans="1:5" ht="15.75" x14ac:dyDescent="0.25">
      <c r="A352" s="3" t="s">
        <v>153</v>
      </c>
      <c r="B352" s="6">
        <v>1000</v>
      </c>
      <c r="C352" s="37" t="s">
        <v>870</v>
      </c>
      <c r="D352" s="6"/>
      <c r="E352" s="57">
        <v>30</v>
      </c>
    </row>
    <row r="353" spans="1:5" ht="15.75" x14ac:dyDescent="0.25">
      <c r="A353" s="1" t="s">
        <v>154</v>
      </c>
      <c r="B353" s="2">
        <v>2000</v>
      </c>
      <c r="C353" s="1" t="s">
        <v>155</v>
      </c>
      <c r="D353" s="2"/>
      <c r="E353" s="57"/>
    </row>
    <row r="354" spans="1:5" ht="15.75" x14ac:dyDescent="0.25">
      <c r="A354" s="3" t="s">
        <v>156</v>
      </c>
      <c r="B354" s="4">
        <v>1600</v>
      </c>
      <c r="C354" s="3" t="s">
        <v>19</v>
      </c>
      <c r="D354" s="4"/>
      <c r="E354" s="57"/>
    </row>
    <row r="355" spans="1:5" ht="15.75" x14ac:dyDescent="0.25">
      <c r="A355" s="1" t="s">
        <v>157</v>
      </c>
      <c r="B355" s="2">
        <v>550</v>
      </c>
      <c r="C355" s="1" t="s">
        <v>19</v>
      </c>
      <c r="D355" s="2"/>
      <c r="E355" s="57"/>
    </row>
    <row r="356" spans="1:5" ht="15.75" x14ac:dyDescent="0.25">
      <c r="A356" s="3" t="s">
        <v>158</v>
      </c>
      <c r="B356" s="6">
        <v>1100</v>
      </c>
      <c r="C356" s="37" t="s">
        <v>870</v>
      </c>
      <c r="D356" s="6"/>
      <c r="E356" s="57"/>
    </row>
    <row r="357" spans="1:5" ht="15.75" x14ac:dyDescent="0.25">
      <c r="A357" s="1" t="s">
        <v>159</v>
      </c>
      <c r="B357" s="2">
        <v>1000</v>
      </c>
      <c r="C357" s="1" t="s">
        <v>64</v>
      </c>
      <c r="D357" s="2"/>
      <c r="E357" s="57"/>
    </row>
    <row r="358" spans="1:5" ht="15.75" x14ac:dyDescent="0.25">
      <c r="A358" s="3" t="s">
        <v>160</v>
      </c>
      <c r="B358" s="4">
        <v>5000</v>
      </c>
      <c r="C358" s="3" t="s">
        <v>19</v>
      </c>
      <c r="D358" s="4"/>
      <c r="E358" s="57"/>
    </row>
    <row r="359" spans="1:5" ht="15.75" x14ac:dyDescent="0.25">
      <c r="A359" s="1" t="s">
        <v>161</v>
      </c>
      <c r="B359" s="5">
        <v>1100</v>
      </c>
      <c r="C359" s="37" t="s">
        <v>870</v>
      </c>
      <c r="D359" s="5"/>
      <c r="E359" s="57">
        <v>30</v>
      </c>
    </row>
    <row r="360" spans="1:5" ht="15.75" x14ac:dyDescent="0.25">
      <c r="A360" s="3" t="s">
        <v>162</v>
      </c>
      <c r="B360" s="4">
        <v>200</v>
      </c>
      <c r="C360" s="3" t="s">
        <v>12</v>
      </c>
      <c r="D360" s="4"/>
      <c r="E360" s="57"/>
    </row>
    <row r="361" spans="1:5" ht="15.75" x14ac:dyDescent="0.25">
      <c r="A361" s="33" t="s">
        <v>163</v>
      </c>
      <c r="B361" s="2"/>
      <c r="C361" s="34" t="s">
        <v>870</v>
      </c>
      <c r="D361" s="2"/>
      <c r="E361" s="57">
        <v>30</v>
      </c>
    </row>
    <row r="362" spans="1:5" ht="15.75" x14ac:dyDescent="0.25">
      <c r="A362" s="1" t="s">
        <v>164</v>
      </c>
      <c r="B362" s="2">
        <v>3000</v>
      </c>
      <c r="C362" s="1"/>
      <c r="D362" s="2"/>
      <c r="E362" s="57"/>
    </row>
    <row r="363" spans="1:5" ht="15.75" x14ac:dyDescent="0.25">
      <c r="A363" s="3" t="s">
        <v>165</v>
      </c>
      <c r="B363" s="4">
        <v>100</v>
      </c>
      <c r="C363" s="3" t="s">
        <v>155</v>
      </c>
      <c r="D363" s="4"/>
      <c r="E363" s="57"/>
    </row>
    <row r="364" spans="1:5" ht="15.75" x14ac:dyDescent="0.25">
      <c r="A364" s="7" t="s">
        <v>166</v>
      </c>
      <c r="B364" s="2">
        <v>5000</v>
      </c>
      <c r="C364" s="1" t="s">
        <v>19</v>
      </c>
      <c r="D364" s="2"/>
      <c r="E364" s="57"/>
    </row>
    <row r="365" spans="1:5" ht="15.75" x14ac:dyDescent="0.25">
      <c r="A365" s="3" t="s">
        <v>167</v>
      </c>
      <c r="B365" s="4">
        <v>4000</v>
      </c>
      <c r="C365" s="3" t="s">
        <v>168</v>
      </c>
      <c r="D365" s="4"/>
      <c r="E365" s="57"/>
    </row>
    <row r="366" spans="1:5" ht="15.75" x14ac:dyDescent="0.25">
      <c r="A366" s="1" t="s">
        <v>169</v>
      </c>
      <c r="B366" s="2">
        <v>1000</v>
      </c>
      <c r="C366" s="1" t="s">
        <v>170</v>
      </c>
      <c r="D366" s="2"/>
      <c r="E366" s="57"/>
    </row>
    <row r="367" spans="1:5" ht="15.75" x14ac:dyDescent="0.25">
      <c r="A367" s="3" t="s">
        <v>171</v>
      </c>
      <c r="B367" s="4"/>
      <c r="C367" s="3" t="s">
        <v>172</v>
      </c>
      <c r="D367" s="4"/>
      <c r="E367" s="57"/>
    </row>
    <row r="368" spans="1:5" ht="15.75" x14ac:dyDescent="0.25">
      <c r="A368" s="1" t="s">
        <v>173</v>
      </c>
      <c r="B368" s="2">
        <v>2500</v>
      </c>
      <c r="C368" s="1" t="s">
        <v>174</v>
      </c>
      <c r="D368" s="2"/>
      <c r="E368" s="57"/>
    </row>
    <row r="369" spans="1:5" ht="15.75" x14ac:dyDescent="0.25">
      <c r="A369" s="8" t="s">
        <v>175</v>
      </c>
      <c r="B369" s="4"/>
      <c r="C369" s="3"/>
      <c r="D369" s="4"/>
      <c r="E369" s="57"/>
    </row>
    <row r="370" spans="1:5" ht="15.75" x14ac:dyDescent="0.25">
      <c r="A370" s="1" t="s">
        <v>176</v>
      </c>
      <c r="B370" s="2">
        <v>900</v>
      </c>
      <c r="C370" s="1" t="s">
        <v>19</v>
      </c>
      <c r="D370" s="2"/>
      <c r="E370" s="57"/>
    </row>
    <row r="371" spans="1:5" ht="15.75" x14ac:dyDescent="0.25">
      <c r="A371" s="3" t="s">
        <v>177</v>
      </c>
      <c r="B371" s="4">
        <v>1500</v>
      </c>
      <c r="C371" s="3" t="s">
        <v>19</v>
      </c>
      <c r="D371" s="4"/>
      <c r="E371" s="57"/>
    </row>
    <row r="372" spans="1:5" ht="15.75" x14ac:dyDescent="0.25">
      <c r="A372" s="1" t="s">
        <v>178</v>
      </c>
      <c r="B372" s="2">
        <v>2000</v>
      </c>
      <c r="C372" s="1" t="s">
        <v>19</v>
      </c>
      <c r="D372" s="2"/>
      <c r="E372" s="57"/>
    </row>
    <row r="373" spans="1:5" ht="15.75" x14ac:dyDescent="0.25">
      <c r="A373" s="3" t="s">
        <v>179</v>
      </c>
      <c r="B373" s="4">
        <v>1000</v>
      </c>
      <c r="C373" s="3" t="s">
        <v>19</v>
      </c>
      <c r="D373" s="4"/>
      <c r="E373" s="57"/>
    </row>
    <row r="374" spans="1:5" ht="15.75" x14ac:dyDescent="0.25">
      <c r="A374" s="36" t="s">
        <v>180</v>
      </c>
      <c r="B374" s="2"/>
      <c r="C374" s="34" t="s">
        <v>870</v>
      </c>
      <c r="D374" s="2"/>
      <c r="E374" s="57">
        <v>47</v>
      </c>
    </row>
    <row r="375" spans="1:5" ht="15.75" x14ac:dyDescent="0.25">
      <c r="A375" s="33" t="s">
        <v>181</v>
      </c>
      <c r="B375" s="2"/>
      <c r="C375" s="34" t="s">
        <v>870</v>
      </c>
      <c r="D375" s="2"/>
      <c r="E375" s="57">
        <v>47</v>
      </c>
    </row>
    <row r="376" spans="1:5" ht="15.75" x14ac:dyDescent="0.25">
      <c r="A376" s="36" t="s">
        <v>182</v>
      </c>
      <c r="B376" s="2"/>
      <c r="C376" s="34" t="s">
        <v>870</v>
      </c>
      <c r="D376" s="2"/>
      <c r="E376" s="57">
        <v>47</v>
      </c>
    </row>
    <row r="377" spans="1:5" ht="15.75" x14ac:dyDescent="0.25">
      <c r="A377" s="1" t="s">
        <v>183</v>
      </c>
      <c r="B377" s="5">
        <v>650</v>
      </c>
      <c r="C377" s="37" t="s">
        <v>870</v>
      </c>
      <c r="D377" s="5"/>
      <c r="E377" s="57">
        <v>30</v>
      </c>
    </row>
    <row r="378" spans="1:5" ht="15.75" x14ac:dyDescent="0.25">
      <c r="A378" s="36" t="s">
        <v>184</v>
      </c>
      <c r="B378" s="2"/>
      <c r="C378" s="34" t="s">
        <v>870</v>
      </c>
      <c r="D378" s="2"/>
      <c r="E378" s="57">
        <v>30</v>
      </c>
    </row>
    <row r="379" spans="1:5" ht="15.75" x14ac:dyDescent="0.25">
      <c r="A379" s="36" t="s">
        <v>793</v>
      </c>
      <c r="B379" s="2">
        <v>815</v>
      </c>
      <c r="C379" s="34" t="s">
        <v>870</v>
      </c>
      <c r="D379" s="2"/>
      <c r="E379" s="57"/>
    </row>
    <row r="380" spans="1:5" ht="15.75" x14ac:dyDescent="0.25">
      <c r="A380" s="36" t="s">
        <v>860</v>
      </c>
      <c r="B380" s="2">
        <v>1500</v>
      </c>
      <c r="C380" s="5" t="s">
        <v>870</v>
      </c>
      <c r="D380" s="2"/>
      <c r="E380" s="57"/>
    </row>
    <row r="381" spans="1:5" ht="15.75" x14ac:dyDescent="0.25">
      <c r="A381" s="36" t="s">
        <v>856</v>
      </c>
      <c r="B381" s="2">
        <v>725</v>
      </c>
      <c r="C381" s="5" t="s">
        <v>870</v>
      </c>
      <c r="D381" s="2"/>
      <c r="E381" s="57"/>
    </row>
    <row r="382" spans="1:5" ht="15.75" x14ac:dyDescent="0.25">
      <c r="A382" s="33" t="s">
        <v>185</v>
      </c>
      <c r="B382" s="2"/>
      <c r="C382" s="34" t="s">
        <v>870</v>
      </c>
      <c r="D382" s="2"/>
      <c r="E382" s="57">
        <v>47</v>
      </c>
    </row>
    <row r="383" spans="1:5" ht="15.75" x14ac:dyDescent="0.25">
      <c r="A383" s="3" t="s">
        <v>186</v>
      </c>
      <c r="B383" s="4">
        <v>2000</v>
      </c>
      <c r="C383" s="3" t="s">
        <v>170</v>
      </c>
      <c r="D383" s="4"/>
      <c r="E383" s="57"/>
    </row>
    <row r="384" spans="1:5" ht="15.75" x14ac:dyDescent="0.25">
      <c r="A384" s="1" t="s">
        <v>187</v>
      </c>
      <c r="B384" s="2">
        <v>300</v>
      </c>
      <c r="C384" s="1" t="s">
        <v>29</v>
      </c>
      <c r="D384" s="2"/>
      <c r="E384" s="57"/>
    </row>
    <row r="385" spans="1:5" ht="15.75" x14ac:dyDescent="0.25">
      <c r="A385" s="3" t="s">
        <v>188</v>
      </c>
      <c r="B385" s="4"/>
      <c r="C385" s="3" t="s">
        <v>189</v>
      </c>
      <c r="D385" s="4"/>
      <c r="E385" s="57"/>
    </row>
    <row r="386" spans="1:5" ht="15.75" x14ac:dyDescent="0.25">
      <c r="A386" s="1" t="s">
        <v>190</v>
      </c>
      <c r="B386" s="2">
        <v>800</v>
      </c>
      <c r="C386" s="1" t="s">
        <v>191</v>
      </c>
      <c r="D386" s="2"/>
      <c r="E386" s="57"/>
    </row>
    <row r="387" spans="1:5" ht="15.75" x14ac:dyDescent="0.25">
      <c r="A387" s="3" t="s">
        <v>192</v>
      </c>
      <c r="B387" s="4"/>
      <c r="C387" s="3" t="s">
        <v>193</v>
      </c>
      <c r="D387" s="4"/>
      <c r="E387" s="57"/>
    </row>
    <row r="388" spans="1:5" ht="15.75" x14ac:dyDescent="0.25">
      <c r="A388" s="1" t="s">
        <v>194</v>
      </c>
      <c r="B388" s="2">
        <v>800</v>
      </c>
      <c r="C388" s="1" t="s">
        <v>195</v>
      </c>
      <c r="D388" s="2"/>
      <c r="E388" s="57"/>
    </row>
    <row r="389" spans="1:5" ht="15.75" x14ac:dyDescent="0.25">
      <c r="A389" s="3" t="s">
        <v>196</v>
      </c>
      <c r="B389" s="4"/>
      <c r="C389" s="3" t="s">
        <v>172</v>
      </c>
      <c r="D389" s="4"/>
      <c r="E389" s="57"/>
    </row>
    <row r="390" spans="1:5" ht="15.75" x14ac:dyDescent="0.25">
      <c r="A390" s="1" t="s">
        <v>197</v>
      </c>
      <c r="B390" s="2"/>
      <c r="C390" s="1" t="s">
        <v>172</v>
      </c>
      <c r="D390" s="2"/>
      <c r="E390" s="57"/>
    </row>
    <row r="391" spans="1:5" ht="15.75" x14ac:dyDescent="0.25">
      <c r="A391" s="3" t="s">
        <v>198</v>
      </c>
      <c r="B391" s="4"/>
      <c r="C391" s="3" t="s">
        <v>172</v>
      </c>
      <c r="D391" s="4"/>
      <c r="E391" s="57"/>
    </row>
    <row r="392" spans="1:5" ht="15.75" x14ac:dyDescent="0.25">
      <c r="A392" s="1" t="s">
        <v>199</v>
      </c>
      <c r="B392" s="2"/>
      <c r="C392" s="1" t="s">
        <v>172</v>
      </c>
      <c r="D392" s="2"/>
      <c r="E392" s="57"/>
    </row>
    <row r="393" spans="1:5" ht="15.75" x14ac:dyDescent="0.25">
      <c r="A393" s="3" t="s">
        <v>200</v>
      </c>
      <c r="B393" s="4">
        <v>3000</v>
      </c>
      <c r="C393" s="3" t="s">
        <v>195</v>
      </c>
      <c r="D393" s="4"/>
      <c r="E393" s="57"/>
    </row>
    <row r="394" spans="1:5" ht="15.75" x14ac:dyDescent="0.25">
      <c r="A394" s="1" t="s">
        <v>201</v>
      </c>
      <c r="B394" s="2">
        <v>3000</v>
      </c>
      <c r="C394" s="1" t="s">
        <v>202</v>
      </c>
      <c r="D394" s="2"/>
      <c r="E394" s="57"/>
    </row>
    <row r="395" spans="1:5" ht="15.75" x14ac:dyDescent="0.25">
      <c r="A395" s="3" t="s">
        <v>203</v>
      </c>
      <c r="B395" s="4"/>
      <c r="C395" s="3" t="s">
        <v>174</v>
      </c>
      <c r="D395" s="4"/>
      <c r="E395" s="57"/>
    </row>
    <row r="396" spans="1:5" ht="15.75" x14ac:dyDescent="0.25">
      <c r="A396" s="36" t="s">
        <v>204</v>
      </c>
      <c r="B396" s="2"/>
      <c r="C396" s="34" t="s">
        <v>870</v>
      </c>
      <c r="D396" s="2"/>
      <c r="E396" s="57">
        <v>128</v>
      </c>
    </row>
    <row r="397" spans="1:5" ht="15.75" x14ac:dyDescent="0.25">
      <c r="A397" s="1" t="s">
        <v>205</v>
      </c>
      <c r="B397" s="2">
        <v>1000</v>
      </c>
      <c r="C397" s="1" t="s">
        <v>47</v>
      </c>
      <c r="D397" s="2"/>
      <c r="E397" s="57"/>
    </row>
    <row r="398" spans="1:5" ht="15.75" x14ac:dyDescent="0.25">
      <c r="A398" s="3" t="s">
        <v>206</v>
      </c>
      <c r="B398" s="4">
        <v>2000</v>
      </c>
      <c r="C398" s="3" t="s">
        <v>12</v>
      </c>
      <c r="D398" s="4"/>
      <c r="E398" s="57"/>
    </row>
    <row r="399" spans="1:5" ht="15.75" x14ac:dyDescent="0.25">
      <c r="A399" s="1" t="s">
        <v>207</v>
      </c>
      <c r="B399" s="2">
        <v>2000</v>
      </c>
      <c r="C399" s="1" t="s">
        <v>19</v>
      </c>
      <c r="D399" s="2"/>
      <c r="E399" s="57"/>
    </row>
    <row r="400" spans="1:5" ht="15.75" x14ac:dyDescent="0.25">
      <c r="A400" s="3" t="s">
        <v>208</v>
      </c>
      <c r="B400" s="4">
        <v>2500</v>
      </c>
      <c r="C400" s="3" t="s">
        <v>172</v>
      </c>
      <c r="D400" s="4"/>
      <c r="E400" s="57"/>
    </row>
    <row r="401" spans="1:5" ht="15.75" x14ac:dyDescent="0.25">
      <c r="A401" s="1" t="s">
        <v>209</v>
      </c>
      <c r="B401" s="2"/>
      <c r="C401" s="1" t="s">
        <v>172</v>
      </c>
      <c r="D401" s="2"/>
      <c r="E401" s="57"/>
    </row>
    <row r="402" spans="1:5" ht="15.75" x14ac:dyDescent="0.25">
      <c r="A402" s="3" t="s">
        <v>210</v>
      </c>
      <c r="B402" s="4">
        <v>960</v>
      </c>
      <c r="C402" s="3" t="s">
        <v>211</v>
      </c>
      <c r="D402" s="4"/>
      <c r="E402" s="57"/>
    </row>
    <row r="403" spans="1:5" ht="15.75" x14ac:dyDescent="0.25">
      <c r="A403" s="1" t="s">
        <v>212</v>
      </c>
      <c r="B403" s="2">
        <v>2500</v>
      </c>
      <c r="C403" s="1" t="s">
        <v>195</v>
      </c>
      <c r="D403" s="2"/>
      <c r="E403" s="57"/>
    </row>
    <row r="404" spans="1:5" ht="15.75" x14ac:dyDescent="0.25">
      <c r="A404" s="3" t="s">
        <v>213</v>
      </c>
      <c r="B404" s="4">
        <v>1000</v>
      </c>
      <c r="C404" s="3" t="s">
        <v>69</v>
      </c>
      <c r="D404" s="4"/>
      <c r="E404" s="57"/>
    </row>
    <row r="405" spans="1:5" ht="15.75" x14ac:dyDescent="0.25">
      <c r="A405" s="1" t="s">
        <v>214</v>
      </c>
      <c r="B405" s="2">
        <v>1000</v>
      </c>
      <c r="C405" s="1" t="s">
        <v>29</v>
      </c>
      <c r="D405" s="2"/>
      <c r="E405" s="57"/>
    </row>
    <row r="406" spans="1:5" ht="15.75" x14ac:dyDescent="0.25">
      <c r="A406" s="3" t="s">
        <v>215</v>
      </c>
      <c r="B406" s="4">
        <v>8000</v>
      </c>
      <c r="C406" s="3" t="s">
        <v>19</v>
      </c>
      <c r="D406" s="4"/>
      <c r="E406" s="57"/>
    </row>
    <row r="407" spans="1:5" ht="15.75" x14ac:dyDescent="0.25">
      <c r="A407" s="1" t="s">
        <v>216</v>
      </c>
      <c r="B407" s="2">
        <v>750</v>
      </c>
      <c r="C407" s="1" t="s">
        <v>19</v>
      </c>
      <c r="D407" s="2"/>
      <c r="E407" s="57"/>
    </row>
    <row r="408" spans="1:5" ht="15.75" x14ac:dyDescent="0.25">
      <c r="A408" s="3" t="s">
        <v>217</v>
      </c>
      <c r="B408" s="4">
        <v>500</v>
      </c>
      <c r="C408" s="3" t="s">
        <v>89</v>
      </c>
      <c r="D408" s="4"/>
      <c r="E408" s="57"/>
    </row>
    <row r="409" spans="1:5" ht="15.75" x14ac:dyDescent="0.25">
      <c r="A409" s="1" t="s">
        <v>218</v>
      </c>
      <c r="B409" s="2">
        <v>1000</v>
      </c>
      <c r="C409" s="1" t="s">
        <v>89</v>
      </c>
      <c r="D409" s="2"/>
      <c r="E409" s="57"/>
    </row>
    <row r="410" spans="1:5" ht="15.75" x14ac:dyDescent="0.25">
      <c r="A410" s="3" t="s">
        <v>219</v>
      </c>
      <c r="B410" s="4">
        <v>100000</v>
      </c>
      <c r="C410" s="3" t="s">
        <v>98</v>
      </c>
      <c r="D410" s="4"/>
      <c r="E410" s="57"/>
    </row>
    <row r="411" spans="1:5" ht="15.75" x14ac:dyDescent="0.25">
      <c r="A411" s="1" t="s">
        <v>220</v>
      </c>
      <c r="B411" s="2">
        <v>2500</v>
      </c>
      <c r="C411" s="1" t="s">
        <v>89</v>
      </c>
      <c r="D411" s="2"/>
      <c r="E411" s="57"/>
    </row>
    <row r="412" spans="1:5" ht="15.75" x14ac:dyDescent="0.25">
      <c r="A412" s="3" t="s">
        <v>221</v>
      </c>
      <c r="B412" s="4">
        <v>2000</v>
      </c>
      <c r="C412" s="3" t="s">
        <v>222</v>
      </c>
      <c r="D412" s="4"/>
      <c r="E412" s="57"/>
    </row>
    <row r="413" spans="1:5" ht="15.75" x14ac:dyDescent="0.25">
      <c r="A413" s="1" t="s">
        <v>223</v>
      </c>
      <c r="B413" s="2">
        <v>10000</v>
      </c>
      <c r="C413" s="1" t="s">
        <v>12</v>
      </c>
      <c r="D413" s="2"/>
      <c r="E413" s="57"/>
    </row>
    <row r="414" spans="1:5" ht="15.75" x14ac:dyDescent="0.25">
      <c r="A414" s="3" t="s">
        <v>224</v>
      </c>
      <c r="B414" s="4">
        <v>10000</v>
      </c>
      <c r="C414" s="3" t="s">
        <v>12</v>
      </c>
      <c r="D414" s="4"/>
      <c r="E414" s="57"/>
    </row>
    <row r="415" spans="1:5" ht="15.75" x14ac:dyDescent="0.25">
      <c r="A415" s="1" t="s">
        <v>225</v>
      </c>
      <c r="B415" s="2">
        <v>2000</v>
      </c>
      <c r="C415" s="1" t="s">
        <v>128</v>
      </c>
      <c r="D415" s="2"/>
      <c r="E415" s="57"/>
    </row>
    <row r="416" spans="1:5" ht="15.75" x14ac:dyDescent="0.25">
      <c r="A416" s="3" t="s">
        <v>226</v>
      </c>
      <c r="B416" s="4">
        <v>350</v>
      </c>
      <c r="C416" s="3" t="s">
        <v>227</v>
      </c>
      <c r="D416" s="4"/>
      <c r="E416" s="57"/>
    </row>
    <row r="417" spans="1:5" ht="15.75" x14ac:dyDescent="0.25">
      <c r="A417" s="36" t="s">
        <v>228</v>
      </c>
      <c r="B417" s="2"/>
      <c r="C417" s="34" t="s">
        <v>870</v>
      </c>
      <c r="D417" s="2"/>
      <c r="E417" s="57">
        <v>74</v>
      </c>
    </row>
    <row r="418" spans="1:5" ht="15.75" x14ac:dyDescent="0.25">
      <c r="A418" s="33" t="s">
        <v>229</v>
      </c>
      <c r="B418" s="2"/>
      <c r="C418" s="34" t="s">
        <v>870</v>
      </c>
      <c r="D418" s="2"/>
      <c r="E418" s="57">
        <v>74</v>
      </c>
    </row>
    <row r="419" spans="1:5" ht="15.75" x14ac:dyDescent="0.25">
      <c r="A419" s="36" t="s">
        <v>230</v>
      </c>
      <c r="B419" s="2"/>
      <c r="C419" s="34" t="s">
        <v>870</v>
      </c>
      <c r="D419" s="2"/>
      <c r="E419" s="57">
        <v>74</v>
      </c>
    </row>
    <row r="420" spans="1:5" ht="15.75" x14ac:dyDescent="0.25">
      <c r="A420" s="33" t="s">
        <v>231</v>
      </c>
      <c r="B420" s="2"/>
      <c r="C420" s="34" t="s">
        <v>870</v>
      </c>
      <c r="D420" s="2"/>
      <c r="E420" s="57">
        <v>74</v>
      </c>
    </row>
    <row r="421" spans="1:5" ht="15.75" x14ac:dyDescent="0.25">
      <c r="A421" s="36" t="s">
        <v>232</v>
      </c>
      <c r="B421" s="2"/>
      <c r="C421" s="34" t="s">
        <v>870</v>
      </c>
      <c r="D421" s="2"/>
      <c r="E421" s="57">
        <v>74</v>
      </c>
    </row>
    <row r="422" spans="1:5" ht="15.75" x14ac:dyDescent="0.25">
      <c r="A422" s="7" t="s">
        <v>233</v>
      </c>
      <c r="B422" s="2">
        <v>2000</v>
      </c>
      <c r="C422" s="1" t="s">
        <v>234</v>
      </c>
      <c r="D422" s="2"/>
      <c r="E422" s="57"/>
    </row>
    <row r="423" spans="1:5" ht="15.75" x14ac:dyDescent="0.25">
      <c r="A423" s="3" t="s">
        <v>235</v>
      </c>
      <c r="B423" s="4">
        <v>1500</v>
      </c>
      <c r="C423" s="3" t="s">
        <v>234</v>
      </c>
      <c r="D423" s="4"/>
      <c r="E423" s="57"/>
    </row>
    <row r="424" spans="1:5" ht="15.75" x14ac:dyDescent="0.25">
      <c r="A424" s="1" t="s">
        <v>236</v>
      </c>
      <c r="B424" s="2">
        <v>650</v>
      </c>
      <c r="C424" s="1" t="s">
        <v>234</v>
      </c>
      <c r="D424" s="2"/>
      <c r="E424" s="57"/>
    </row>
    <row r="425" spans="1:5" ht="15.75" x14ac:dyDescent="0.25">
      <c r="A425" s="3" t="s">
        <v>237</v>
      </c>
      <c r="B425" s="4">
        <v>500</v>
      </c>
      <c r="C425" s="3" t="s">
        <v>234</v>
      </c>
      <c r="D425" s="4"/>
      <c r="E425" s="57"/>
    </row>
    <row r="426" spans="1:5" ht="15.75" x14ac:dyDescent="0.25">
      <c r="A426" s="1" t="s">
        <v>238</v>
      </c>
      <c r="B426" s="2">
        <v>2500</v>
      </c>
      <c r="C426" s="1" t="s">
        <v>234</v>
      </c>
      <c r="D426" s="2"/>
      <c r="E426" s="57"/>
    </row>
    <row r="427" spans="1:5" ht="15.75" x14ac:dyDescent="0.25">
      <c r="A427" s="3" t="s">
        <v>239</v>
      </c>
      <c r="B427" s="4">
        <v>4000</v>
      </c>
      <c r="C427" s="3" t="s">
        <v>240</v>
      </c>
      <c r="D427" s="4"/>
      <c r="E427" s="57"/>
    </row>
    <row r="428" spans="1:5" ht="15.75" x14ac:dyDescent="0.25">
      <c r="A428" s="1" t="s">
        <v>241</v>
      </c>
      <c r="B428" s="2">
        <v>5000</v>
      </c>
      <c r="C428" s="1" t="s">
        <v>234</v>
      </c>
      <c r="D428" s="2"/>
      <c r="E428" s="57"/>
    </row>
    <row r="429" spans="1:5" ht="15.75" x14ac:dyDescent="0.25">
      <c r="A429" s="3" t="s">
        <v>242</v>
      </c>
      <c r="B429" s="4">
        <v>1300</v>
      </c>
      <c r="C429" s="3" t="s">
        <v>234</v>
      </c>
      <c r="D429" s="4"/>
      <c r="E429" s="57"/>
    </row>
    <row r="430" spans="1:5" ht="15.75" x14ac:dyDescent="0.25">
      <c r="A430" s="1" t="s">
        <v>243</v>
      </c>
      <c r="B430" s="2">
        <v>3000</v>
      </c>
      <c r="C430" s="1" t="s">
        <v>234</v>
      </c>
      <c r="D430" s="2"/>
      <c r="E430" s="57"/>
    </row>
    <row r="431" spans="1:5" ht="15.75" x14ac:dyDescent="0.25">
      <c r="A431" s="3" t="s">
        <v>244</v>
      </c>
      <c r="B431" s="4">
        <v>2000</v>
      </c>
      <c r="C431" s="3" t="s">
        <v>234</v>
      </c>
      <c r="D431" s="4"/>
      <c r="E431" s="57"/>
    </row>
    <row r="432" spans="1:5" ht="15.75" x14ac:dyDescent="0.25">
      <c r="A432" s="1" t="s">
        <v>245</v>
      </c>
      <c r="B432" s="2">
        <v>1200</v>
      </c>
      <c r="C432" s="1" t="s">
        <v>234</v>
      </c>
      <c r="D432" s="2"/>
      <c r="E432" s="57"/>
    </row>
    <row r="433" spans="1:5" ht="15.75" x14ac:dyDescent="0.25">
      <c r="A433" s="3" t="s">
        <v>246</v>
      </c>
      <c r="B433" s="4">
        <v>150</v>
      </c>
      <c r="C433" s="3" t="s">
        <v>234</v>
      </c>
      <c r="D433" s="4"/>
      <c r="E433" s="57"/>
    </row>
    <row r="434" spans="1:5" ht="15.75" x14ac:dyDescent="0.25">
      <c r="A434" s="1" t="s">
        <v>247</v>
      </c>
      <c r="B434" s="2">
        <v>800</v>
      </c>
      <c r="C434" s="1" t="s">
        <v>234</v>
      </c>
      <c r="D434" s="2"/>
      <c r="E434" s="57"/>
    </row>
    <row r="435" spans="1:5" ht="15.75" x14ac:dyDescent="0.25">
      <c r="A435" s="3" t="s">
        <v>248</v>
      </c>
      <c r="B435" s="4">
        <v>300</v>
      </c>
      <c r="C435" s="3" t="s">
        <v>12</v>
      </c>
      <c r="D435" s="4"/>
      <c r="E435" s="57"/>
    </row>
    <row r="436" spans="1:5" ht="15.75" x14ac:dyDescent="0.25">
      <c r="A436" s="1" t="s">
        <v>249</v>
      </c>
      <c r="B436" s="2">
        <v>300</v>
      </c>
      <c r="C436" s="1" t="s">
        <v>12</v>
      </c>
      <c r="D436" s="2"/>
      <c r="E436" s="57"/>
    </row>
    <row r="437" spans="1:5" ht="15.75" x14ac:dyDescent="0.25">
      <c r="A437" s="3" t="s">
        <v>250</v>
      </c>
      <c r="B437" s="4"/>
      <c r="C437" s="3"/>
      <c r="D437" s="4"/>
      <c r="E437" s="57"/>
    </row>
    <row r="438" spans="1:5" ht="15.75" x14ac:dyDescent="0.25">
      <c r="A438" s="7" t="s">
        <v>251</v>
      </c>
      <c r="B438" s="2">
        <v>10000</v>
      </c>
      <c r="C438" s="1" t="s">
        <v>12</v>
      </c>
      <c r="D438" s="2"/>
      <c r="E438" s="57"/>
    </row>
    <row r="439" spans="1:5" ht="15.75" x14ac:dyDescent="0.25">
      <c r="A439" s="3" t="s">
        <v>252</v>
      </c>
      <c r="B439" s="4"/>
      <c r="C439" s="3" t="s">
        <v>253</v>
      </c>
      <c r="D439" s="4"/>
      <c r="E439" s="57"/>
    </row>
    <row r="440" spans="1:5" ht="15.75" x14ac:dyDescent="0.25">
      <c r="A440" s="7" t="s">
        <v>254</v>
      </c>
      <c r="B440" s="2">
        <v>144</v>
      </c>
      <c r="C440" s="1" t="s">
        <v>253</v>
      </c>
      <c r="D440" s="2"/>
      <c r="E440" s="57"/>
    </row>
    <row r="441" spans="1:5" ht="15.75" x14ac:dyDescent="0.25">
      <c r="A441" s="33" t="s">
        <v>255</v>
      </c>
      <c r="B441" s="2"/>
      <c r="C441" s="34" t="s">
        <v>870</v>
      </c>
      <c r="D441" s="2"/>
      <c r="E441" s="57">
        <v>30</v>
      </c>
    </row>
    <row r="442" spans="1:5" ht="15.75" x14ac:dyDescent="0.25">
      <c r="A442" s="8" t="s">
        <v>256</v>
      </c>
      <c r="B442" s="4">
        <v>2000</v>
      </c>
      <c r="C442" s="3" t="s">
        <v>29</v>
      </c>
      <c r="D442" s="4"/>
      <c r="E442" s="57"/>
    </row>
    <row r="443" spans="1:5" ht="15.75" x14ac:dyDescent="0.25">
      <c r="A443" s="1" t="s">
        <v>257</v>
      </c>
      <c r="B443" s="2">
        <v>1000</v>
      </c>
      <c r="C443" s="1" t="s">
        <v>29</v>
      </c>
      <c r="D443" s="2"/>
      <c r="E443" s="57"/>
    </row>
    <row r="444" spans="1:5" ht="15.75" x14ac:dyDescent="0.25">
      <c r="A444" s="36" t="s">
        <v>258</v>
      </c>
      <c r="B444" s="2"/>
      <c r="C444" s="34" t="s">
        <v>870</v>
      </c>
      <c r="D444" s="2"/>
      <c r="E444" s="57">
        <v>30</v>
      </c>
    </row>
    <row r="445" spans="1:5" ht="15.75" x14ac:dyDescent="0.25">
      <c r="A445" s="33" t="s">
        <v>259</v>
      </c>
      <c r="B445" s="2"/>
      <c r="C445" s="34" t="s">
        <v>870</v>
      </c>
      <c r="D445" s="2"/>
      <c r="E445" s="57">
        <v>30</v>
      </c>
    </row>
    <row r="446" spans="1:5" ht="15.75" x14ac:dyDescent="0.25">
      <c r="A446" s="36" t="s">
        <v>260</v>
      </c>
      <c r="B446" s="2"/>
      <c r="C446" s="34" t="s">
        <v>870</v>
      </c>
      <c r="D446" s="2"/>
      <c r="E446" s="57">
        <v>30</v>
      </c>
    </row>
    <row r="447" spans="1:5" ht="15.75" x14ac:dyDescent="0.25">
      <c r="A447" s="33" t="s">
        <v>261</v>
      </c>
      <c r="B447" s="2"/>
      <c r="C447" s="34" t="s">
        <v>870</v>
      </c>
      <c r="D447" s="2"/>
      <c r="E447" s="57">
        <v>30</v>
      </c>
    </row>
    <row r="448" spans="1:5" ht="15.75" x14ac:dyDescent="0.25">
      <c r="A448" s="36" t="s">
        <v>262</v>
      </c>
      <c r="B448" s="2"/>
      <c r="C448" s="34" t="s">
        <v>870</v>
      </c>
      <c r="D448" s="2"/>
      <c r="E448" s="57">
        <v>30</v>
      </c>
    </row>
    <row r="449" spans="1:5" ht="15.75" x14ac:dyDescent="0.25">
      <c r="A449" s="33" t="s">
        <v>263</v>
      </c>
      <c r="B449" s="2"/>
      <c r="C449" s="34" t="s">
        <v>870</v>
      </c>
      <c r="D449" s="2"/>
      <c r="E449" s="57">
        <v>30</v>
      </c>
    </row>
    <row r="450" spans="1:5" ht="15.75" x14ac:dyDescent="0.25">
      <c r="A450" s="36" t="s">
        <v>264</v>
      </c>
      <c r="B450" s="2"/>
      <c r="C450" s="34" t="s">
        <v>870</v>
      </c>
      <c r="D450" s="2"/>
      <c r="E450" s="57">
        <v>30</v>
      </c>
    </row>
    <row r="451" spans="1:5" ht="15.75" x14ac:dyDescent="0.25">
      <c r="A451" s="8" t="s">
        <v>265</v>
      </c>
      <c r="B451" s="4">
        <v>400</v>
      </c>
      <c r="C451" s="3" t="s">
        <v>266</v>
      </c>
      <c r="D451" s="4"/>
      <c r="E451" s="57"/>
    </row>
    <row r="452" spans="1:5" ht="15.75" x14ac:dyDescent="0.25">
      <c r="A452" s="7" t="s">
        <v>267</v>
      </c>
      <c r="B452" s="2">
        <v>490</v>
      </c>
      <c r="C452" s="1" t="s">
        <v>266</v>
      </c>
      <c r="D452" s="2"/>
      <c r="E452" s="57"/>
    </row>
    <row r="453" spans="1:5" ht="15.75" x14ac:dyDescent="0.25">
      <c r="A453" s="33" t="s">
        <v>268</v>
      </c>
      <c r="B453" s="2">
        <v>1200</v>
      </c>
      <c r="C453" s="34" t="s">
        <v>870</v>
      </c>
      <c r="D453" s="2"/>
      <c r="E453" s="57">
        <v>30</v>
      </c>
    </row>
    <row r="454" spans="1:5" ht="15.75" x14ac:dyDescent="0.25">
      <c r="A454" s="3" t="s">
        <v>269</v>
      </c>
      <c r="B454" s="6">
        <v>1100</v>
      </c>
      <c r="C454" s="37" t="s">
        <v>870</v>
      </c>
      <c r="D454" s="6"/>
      <c r="E454" s="57">
        <v>30</v>
      </c>
    </row>
    <row r="455" spans="1:5" ht="15.75" x14ac:dyDescent="0.25">
      <c r="A455" s="1" t="s">
        <v>270</v>
      </c>
      <c r="B455" s="2">
        <v>528</v>
      </c>
      <c r="C455" s="1" t="s">
        <v>136</v>
      </c>
      <c r="D455" s="2"/>
      <c r="E455" s="57"/>
    </row>
    <row r="456" spans="1:5" ht="15.75" x14ac:dyDescent="0.25">
      <c r="A456" s="3" t="s">
        <v>271</v>
      </c>
      <c r="B456" s="4">
        <v>528</v>
      </c>
      <c r="C456" s="3" t="s">
        <v>136</v>
      </c>
      <c r="D456" s="4"/>
      <c r="E456" s="57"/>
    </row>
    <row r="457" spans="1:5" ht="15.75" x14ac:dyDescent="0.25">
      <c r="A457" s="1" t="s">
        <v>272</v>
      </c>
      <c r="B457" s="2">
        <v>2000</v>
      </c>
      <c r="C457" s="1" t="s">
        <v>273</v>
      </c>
      <c r="D457" s="2"/>
      <c r="E457" s="57"/>
    </row>
    <row r="458" spans="1:5" ht="15.75" x14ac:dyDescent="0.25">
      <c r="A458" s="3" t="s">
        <v>274</v>
      </c>
      <c r="B458" s="4">
        <v>2000</v>
      </c>
      <c r="C458" s="3" t="s">
        <v>227</v>
      </c>
      <c r="D458" s="4"/>
      <c r="E458" s="57"/>
    </row>
    <row r="459" spans="1:5" ht="15.75" x14ac:dyDescent="0.25">
      <c r="A459" s="1" t="s">
        <v>275</v>
      </c>
      <c r="B459" s="2">
        <v>500</v>
      </c>
      <c r="C459" s="1" t="s">
        <v>227</v>
      </c>
      <c r="D459" s="2"/>
      <c r="E459" s="57"/>
    </row>
    <row r="460" spans="1:5" ht="15.75" x14ac:dyDescent="0.25">
      <c r="A460" s="3" t="s">
        <v>276</v>
      </c>
      <c r="B460" s="4">
        <v>3000</v>
      </c>
      <c r="C460" s="3" t="s">
        <v>227</v>
      </c>
      <c r="D460" s="4"/>
      <c r="E460" s="57"/>
    </row>
    <row r="461" spans="1:5" ht="15.75" x14ac:dyDescent="0.25">
      <c r="A461" s="1" t="s">
        <v>277</v>
      </c>
      <c r="B461" s="2">
        <v>1500</v>
      </c>
      <c r="C461" s="1" t="s">
        <v>227</v>
      </c>
      <c r="D461" s="2"/>
      <c r="E461" s="57"/>
    </row>
    <row r="462" spans="1:5" ht="15.75" x14ac:dyDescent="0.25">
      <c r="A462" s="3" t="s">
        <v>278</v>
      </c>
      <c r="B462" s="4">
        <v>750</v>
      </c>
      <c r="C462" s="3" t="s">
        <v>279</v>
      </c>
      <c r="D462" s="4"/>
      <c r="E462" s="57"/>
    </row>
    <row r="463" spans="1:5" ht="15.75" x14ac:dyDescent="0.25">
      <c r="A463" s="3" t="s">
        <v>280</v>
      </c>
      <c r="B463" s="6">
        <v>1800</v>
      </c>
      <c r="C463" s="37" t="s">
        <v>870</v>
      </c>
      <c r="D463" s="6"/>
      <c r="E463" s="57"/>
    </row>
    <row r="464" spans="1:5" ht="15.75" x14ac:dyDescent="0.25">
      <c r="A464" s="1" t="s">
        <v>281</v>
      </c>
      <c r="B464" s="2">
        <v>300</v>
      </c>
      <c r="C464" s="1" t="s">
        <v>29</v>
      </c>
      <c r="D464" s="2"/>
      <c r="E464" s="57"/>
    </row>
    <row r="465" spans="1:5" ht="15.75" x14ac:dyDescent="0.25">
      <c r="A465" s="36" t="s">
        <v>863</v>
      </c>
      <c r="B465" s="2">
        <v>2150</v>
      </c>
      <c r="C465" s="5" t="s">
        <v>870</v>
      </c>
      <c r="D465" s="2"/>
      <c r="E465" s="57"/>
    </row>
    <row r="466" spans="1:5" ht="15.75" x14ac:dyDescent="0.25">
      <c r="A466" s="36" t="s">
        <v>845</v>
      </c>
      <c r="B466" s="2">
        <v>3500</v>
      </c>
      <c r="C466" s="34" t="s">
        <v>870</v>
      </c>
      <c r="D466" s="2"/>
      <c r="E466" s="57"/>
    </row>
    <row r="467" spans="1:5" ht="15.75" x14ac:dyDescent="0.25">
      <c r="A467" s="33" t="s">
        <v>282</v>
      </c>
      <c r="B467" s="2"/>
      <c r="C467" s="34" t="s">
        <v>870</v>
      </c>
      <c r="D467" s="2"/>
      <c r="E467" s="57">
        <v>30</v>
      </c>
    </row>
    <row r="468" spans="1:5" ht="15.75" x14ac:dyDescent="0.25">
      <c r="A468" s="3" t="s">
        <v>283</v>
      </c>
      <c r="B468" s="6">
        <v>525</v>
      </c>
      <c r="C468" s="37" t="s">
        <v>870</v>
      </c>
      <c r="D468" s="6" t="s">
        <v>875</v>
      </c>
      <c r="E468" s="57">
        <v>74</v>
      </c>
    </row>
    <row r="469" spans="1:5" ht="15.75" x14ac:dyDescent="0.25">
      <c r="A469" s="36" t="s">
        <v>884</v>
      </c>
      <c r="B469" s="2">
        <v>525</v>
      </c>
      <c r="C469" s="5" t="s">
        <v>870</v>
      </c>
      <c r="D469" s="2"/>
      <c r="E469" s="57"/>
    </row>
    <row r="470" spans="1:5" ht="15.75" x14ac:dyDescent="0.25">
      <c r="A470" s="33" t="s">
        <v>284</v>
      </c>
      <c r="B470" s="2"/>
      <c r="C470" s="34" t="s">
        <v>870</v>
      </c>
      <c r="D470" s="2"/>
      <c r="E470" s="57">
        <v>74</v>
      </c>
    </row>
    <row r="471" spans="1:5" ht="15.75" x14ac:dyDescent="0.25">
      <c r="A471" s="1" t="s">
        <v>285</v>
      </c>
      <c r="B471" s="2">
        <v>1000</v>
      </c>
      <c r="C471" s="1" t="s">
        <v>19</v>
      </c>
      <c r="D471" s="2"/>
      <c r="E471" s="57"/>
    </row>
    <row r="472" spans="1:5" ht="15.75" x14ac:dyDescent="0.25">
      <c r="A472" s="3" t="s">
        <v>286</v>
      </c>
      <c r="B472" s="4">
        <v>5000</v>
      </c>
      <c r="C472" s="3" t="s">
        <v>5</v>
      </c>
      <c r="D472" s="4"/>
      <c r="E472" s="57"/>
    </row>
    <row r="473" spans="1:5" ht="15.75" x14ac:dyDescent="0.25">
      <c r="A473" s="1" t="s">
        <v>287</v>
      </c>
      <c r="B473" s="2">
        <v>5000</v>
      </c>
      <c r="C473" s="1" t="s">
        <v>5</v>
      </c>
      <c r="D473" s="2"/>
      <c r="E473" s="57"/>
    </row>
    <row r="474" spans="1:5" ht="15.75" x14ac:dyDescent="0.25">
      <c r="A474" s="3" t="s">
        <v>288</v>
      </c>
      <c r="B474" s="4">
        <v>5000</v>
      </c>
      <c r="C474" s="3" t="s">
        <v>5</v>
      </c>
      <c r="D474" s="4"/>
      <c r="E474" s="57"/>
    </row>
    <row r="475" spans="1:5" ht="15.75" x14ac:dyDescent="0.25">
      <c r="A475" s="1" t="s">
        <v>289</v>
      </c>
      <c r="B475" s="2">
        <v>5000</v>
      </c>
      <c r="C475" s="1" t="s">
        <v>5</v>
      </c>
      <c r="D475" s="2"/>
      <c r="E475" s="57"/>
    </row>
    <row r="476" spans="1:5" ht="15.75" x14ac:dyDescent="0.25">
      <c r="A476" s="3" t="s">
        <v>290</v>
      </c>
      <c r="B476" s="4">
        <v>5000</v>
      </c>
      <c r="C476" s="3" t="s">
        <v>5</v>
      </c>
      <c r="D476" s="4"/>
      <c r="E476" s="57"/>
    </row>
    <row r="477" spans="1:5" ht="15.75" x14ac:dyDescent="0.25">
      <c r="A477" s="1" t="s">
        <v>291</v>
      </c>
      <c r="B477" s="2">
        <v>2000</v>
      </c>
      <c r="C477" s="1" t="s">
        <v>292</v>
      </c>
      <c r="D477" s="2"/>
      <c r="E477" s="57"/>
    </row>
    <row r="478" spans="1:5" ht="15.75" x14ac:dyDescent="0.25">
      <c r="A478" s="3" t="s">
        <v>293</v>
      </c>
      <c r="B478" s="6">
        <v>1400</v>
      </c>
      <c r="C478" s="37" t="s">
        <v>870</v>
      </c>
      <c r="D478" s="6"/>
      <c r="E478" s="57">
        <v>30</v>
      </c>
    </row>
    <row r="479" spans="1:5" ht="15.75" x14ac:dyDescent="0.25">
      <c r="A479" s="1" t="s">
        <v>294</v>
      </c>
      <c r="B479" s="2">
        <v>250</v>
      </c>
      <c r="C479" s="1" t="s">
        <v>138</v>
      </c>
      <c r="D479" s="2"/>
      <c r="E479" s="57"/>
    </row>
    <row r="480" spans="1:5" ht="15.75" x14ac:dyDescent="0.25">
      <c r="A480" s="3" t="s">
        <v>295</v>
      </c>
      <c r="B480" s="6">
        <v>150</v>
      </c>
      <c r="C480" s="37" t="s">
        <v>870</v>
      </c>
      <c r="D480" s="6" t="s">
        <v>876</v>
      </c>
      <c r="E480" s="57"/>
    </row>
    <row r="481" spans="1:5" ht="15.75" x14ac:dyDescent="0.25">
      <c r="A481" s="36" t="s">
        <v>909</v>
      </c>
      <c r="B481" s="2">
        <v>3800</v>
      </c>
      <c r="C481" s="5" t="s">
        <v>870</v>
      </c>
      <c r="D481" s="2"/>
      <c r="E481" s="57"/>
    </row>
    <row r="482" spans="1:5" ht="15.75" x14ac:dyDescent="0.25">
      <c r="A482" s="36" t="s">
        <v>899</v>
      </c>
      <c r="B482" s="2">
        <v>2300</v>
      </c>
      <c r="C482" s="5" t="s">
        <v>870</v>
      </c>
      <c r="D482" s="2"/>
      <c r="E482" s="57"/>
    </row>
    <row r="483" spans="1:5" ht="15.75" x14ac:dyDescent="0.25">
      <c r="A483" s="1" t="s">
        <v>296</v>
      </c>
      <c r="B483" s="5">
        <v>800</v>
      </c>
      <c r="C483" s="37" t="s">
        <v>870</v>
      </c>
      <c r="D483" s="5"/>
      <c r="E483" s="57">
        <v>30</v>
      </c>
    </row>
    <row r="484" spans="1:5" ht="15.75" x14ac:dyDescent="0.25">
      <c r="A484" s="3" t="s">
        <v>297</v>
      </c>
      <c r="B484" s="4">
        <v>1500</v>
      </c>
      <c r="C484" s="3" t="s">
        <v>19</v>
      </c>
      <c r="D484" s="4"/>
      <c r="E484" s="57"/>
    </row>
    <row r="485" spans="1:5" ht="15.75" x14ac:dyDescent="0.25">
      <c r="A485" s="1" t="s">
        <v>298</v>
      </c>
      <c r="B485" s="2">
        <v>3000</v>
      </c>
      <c r="C485" s="1" t="s">
        <v>19</v>
      </c>
      <c r="D485" s="2"/>
      <c r="E485" s="57"/>
    </row>
    <row r="486" spans="1:5" ht="15.75" x14ac:dyDescent="0.25">
      <c r="A486" s="3" t="s">
        <v>299</v>
      </c>
      <c r="B486" s="4">
        <v>1200</v>
      </c>
      <c r="C486" s="3"/>
      <c r="D486" s="4"/>
      <c r="E486" s="57"/>
    </row>
    <row r="487" spans="1:5" ht="15.75" x14ac:dyDescent="0.25">
      <c r="A487" s="36" t="s">
        <v>854</v>
      </c>
      <c r="B487" s="2">
        <v>1200</v>
      </c>
      <c r="C487" s="5" t="s">
        <v>870</v>
      </c>
      <c r="D487" s="2"/>
      <c r="E487" s="57"/>
    </row>
    <row r="488" spans="1:5" ht="15.75" x14ac:dyDescent="0.25">
      <c r="A488" s="1" t="s">
        <v>300</v>
      </c>
      <c r="B488" s="5">
        <v>1200</v>
      </c>
      <c r="C488" s="37" t="s">
        <v>870</v>
      </c>
      <c r="D488" s="5"/>
      <c r="E488" s="57"/>
    </row>
    <row r="489" spans="1:5" ht="15.75" x14ac:dyDescent="0.25">
      <c r="A489" s="3" t="s">
        <v>301</v>
      </c>
      <c r="B489" s="4">
        <v>450</v>
      </c>
      <c r="C489" s="3" t="s">
        <v>29</v>
      </c>
      <c r="D489" s="4"/>
      <c r="E489" s="57"/>
    </row>
    <row r="490" spans="1:5" ht="15.75" x14ac:dyDescent="0.25">
      <c r="A490" s="1" t="s">
        <v>302</v>
      </c>
      <c r="B490" s="2">
        <v>450</v>
      </c>
      <c r="C490" s="1" t="s">
        <v>29</v>
      </c>
      <c r="D490" s="2"/>
      <c r="E490" s="57"/>
    </row>
    <row r="491" spans="1:5" ht="15.75" x14ac:dyDescent="0.25">
      <c r="A491" s="3" t="s">
        <v>303</v>
      </c>
      <c r="B491" s="4">
        <v>2500</v>
      </c>
      <c r="C491" s="3" t="s">
        <v>304</v>
      </c>
      <c r="D491" s="4"/>
      <c r="E491" s="57"/>
    </row>
    <row r="492" spans="1:5" ht="15.75" x14ac:dyDescent="0.25">
      <c r="A492" s="7" t="s">
        <v>305</v>
      </c>
      <c r="B492" s="2">
        <v>200</v>
      </c>
      <c r="C492" s="1" t="s">
        <v>29</v>
      </c>
      <c r="D492" s="2"/>
      <c r="E492" s="57"/>
    </row>
    <row r="493" spans="1:5" ht="15.75" x14ac:dyDescent="0.25">
      <c r="A493" s="8" t="s">
        <v>905</v>
      </c>
      <c r="B493" s="2">
        <v>250</v>
      </c>
      <c r="C493" s="5" t="s">
        <v>870</v>
      </c>
      <c r="D493" s="2" t="s">
        <v>876</v>
      </c>
      <c r="E493" s="57">
        <v>30</v>
      </c>
    </row>
    <row r="494" spans="1:5" ht="15.75" x14ac:dyDescent="0.25">
      <c r="A494" s="8" t="s">
        <v>306</v>
      </c>
      <c r="B494" s="4">
        <v>4000</v>
      </c>
      <c r="C494" s="3" t="s">
        <v>15</v>
      </c>
      <c r="D494" s="4"/>
      <c r="E494" s="57"/>
    </row>
    <row r="495" spans="1:5" ht="15.75" x14ac:dyDescent="0.25">
      <c r="A495" s="1" t="s">
        <v>307</v>
      </c>
      <c r="B495" s="2">
        <v>200</v>
      </c>
      <c r="C495" s="1" t="s">
        <v>308</v>
      </c>
      <c r="D495" s="2"/>
      <c r="E495" s="57"/>
    </row>
    <row r="496" spans="1:5" ht="15.75" x14ac:dyDescent="0.25">
      <c r="A496" s="3" t="s">
        <v>309</v>
      </c>
      <c r="B496" s="6">
        <v>1600</v>
      </c>
      <c r="C496" s="37" t="s">
        <v>870</v>
      </c>
      <c r="D496" s="6" t="s">
        <v>310</v>
      </c>
      <c r="E496" s="57">
        <v>74</v>
      </c>
    </row>
    <row r="497" spans="1:5" ht="15.75" x14ac:dyDescent="0.25">
      <c r="A497" s="1" t="s">
        <v>311</v>
      </c>
      <c r="B497" s="2">
        <v>3000</v>
      </c>
      <c r="C497" s="1" t="s">
        <v>312</v>
      </c>
      <c r="D497" s="2"/>
      <c r="E497" s="57"/>
    </row>
    <row r="498" spans="1:5" ht="15.75" x14ac:dyDescent="0.25">
      <c r="A498" s="8" t="s">
        <v>313</v>
      </c>
      <c r="B498" s="4">
        <v>65</v>
      </c>
      <c r="C498" s="3" t="s">
        <v>15</v>
      </c>
      <c r="D498" s="4"/>
      <c r="E498" s="57"/>
    </row>
    <row r="499" spans="1:5" ht="15.75" x14ac:dyDescent="0.25">
      <c r="A499" s="7" t="s">
        <v>314</v>
      </c>
      <c r="B499" s="2">
        <v>65</v>
      </c>
      <c r="C499" s="1" t="s">
        <v>15</v>
      </c>
      <c r="D499" s="2"/>
      <c r="E499" s="57"/>
    </row>
    <row r="500" spans="1:5" ht="15.75" x14ac:dyDescent="0.25">
      <c r="A500" s="3" t="s">
        <v>315</v>
      </c>
      <c r="B500" s="4">
        <v>1000</v>
      </c>
      <c r="C500" s="3" t="s">
        <v>155</v>
      </c>
      <c r="D500" s="4"/>
      <c r="E500" s="57"/>
    </row>
    <row r="501" spans="1:5" ht="15.75" x14ac:dyDescent="0.25">
      <c r="A501" s="1" t="s">
        <v>316</v>
      </c>
      <c r="B501" s="2">
        <v>1000</v>
      </c>
      <c r="C501" s="1" t="s">
        <v>155</v>
      </c>
      <c r="D501" s="2"/>
      <c r="E501" s="57"/>
    </row>
    <row r="502" spans="1:5" ht="15.75" x14ac:dyDescent="0.25">
      <c r="A502" s="3" t="s">
        <v>317</v>
      </c>
      <c r="B502" s="4">
        <v>1000</v>
      </c>
      <c r="C502" s="3" t="s">
        <v>318</v>
      </c>
      <c r="D502" s="4"/>
      <c r="E502" s="57"/>
    </row>
    <row r="503" spans="1:5" ht="15.75" x14ac:dyDescent="0.25">
      <c r="A503" s="1" t="s">
        <v>319</v>
      </c>
      <c r="B503" s="2">
        <v>600</v>
      </c>
      <c r="C503" s="1" t="s">
        <v>155</v>
      </c>
      <c r="D503" s="2"/>
      <c r="E503" s="57"/>
    </row>
    <row r="504" spans="1:5" ht="15.75" x14ac:dyDescent="0.25">
      <c r="A504" s="3" t="s">
        <v>320</v>
      </c>
      <c r="B504" s="4">
        <v>1000</v>
      </c>
      <c r="C504" s="3" t="s">
        <v>155</v>
      </c>
      <c r="D504" s="4"/>
      <c r="E504" s="57"/>
    </row>
    <row r="505" spans="1:5" ht="15.75" x14ac:dyDescent="0.25">
      <c r="A505" s="1" t="s">
        <v>321</v>
      </c>
      <c r="B505" s="2"/>
      <c r="C505" s="1" t="s">
        <v>322</v>
      </c>
      <c r="D505" s="2"/>
      <c r="E505" s="57"/>
    </row>
    <row r="506" spans="1:5" ht="15.75" x14ac:dyDescent="0.25">
      <c r="A506" s="36" t="s">
        <v>859</v>
      </c>
      <c r="B506" s="2">
        <v>4000</v>
      </c>
      <c r="C506" s="5" t="s">
        <v>870</v>
      </c>
      <c r="D506" s="2"/>
      <c r="E506" s="57"/>
    </row>
    <row r="507" spans="1:5" ht="15.75" x14ac:dyDescent="0.25">
      <c r="A507" s="3" t="s">
        <v>323</v>
      </c>
      <c r="B507" s="4">
        <v>3500</v>
      </c>
      <c r="C507" s="3" t="s">
        <v>324</v>
      </c>
      <c r="D507" s="4"/>
      <c r="E507" s="57"/>
    </row>
    <row r="508" spans="1:5" ht="15.75" x14ac:dyDescent="0.25">
      <c r="A508" s="1" t="s">
        <v>325</v>
      </c>
      <c r="B508" s="2">
        <v>3500</v>
      </c>
      <c r="C508" s="1" t="s">
        <v>324</v>
      </c>
      <c r="D508" s="2"/>
      <c r="E508" s="57"/>
    </row>
    <row r="509" spans="1:5" ht="15.75" x14ac:dyDescent="0.25">
      <c r="A509" s="3" t="s">
        <v>326</v>
      </c>
      <c r="B509" s="4"/>
      <c r="C509" s="3" t="s">
        <v>327</v>
      </c>
      <c r="D509" s="4"/>
      <c r="E509" s="57"/>
    </row>
    <row r="510" spans="1:5" ht="15.75" x14ac:dyDescent="0.25">
      <c r="A510" s="36" t="s">
        <v>328</v>
      </c>
      <c r="B510" s="2">
        <v>1100</v>
      </c>
      <c r="C510" s="34" t="s">
        <v>870</v>
      </c>
      <c r="D510" s="2"/>
      <c r="E510" s="57">
        <v>30</v>
      </c>
    </row>
    <row r="511" spans="1:5" ht="15.75" x14ac:dyDescent="0.25">
      <c r="A511" s="3" t="s">
        <v>329</v>
      </c>
      <c r="B511" s="6">
        <v>1100</v>
      </c>
      <c r="C511" s="37" t="s">
        <v>870</v>
      </c>
      <c r="D511" s="6"/>
      <c r="E511" s="57">
        <v>30</v>
      </c>
    </row>
    <row r="512" spans="1:5" ht="15.75" x14ac:dyDescent="0.25">
      <c r="A512" s="36" t="s">
        <v>846</v>
      </c>
      <c r="B512" s="2">
        <v>2500</v>
      </c>
      <c r="C512" s="34" t="s">
        <v>870</v>
      </c>
      <c r="D512" s="2"/>
      <c r="E512" s="57"/>
    </row>
    <row r="513" spans="1:5" ht="15.75" x14ac:dyDescent="0.25">
      <c r="A513" s="36" t="s">
        <v>835</v>
      </c>
      <c r="B513" s="2">
        <v>1000</v>
      </c>
      <c r="C513" s="34" t="s">
        <v>870</v>
      </c>
      <c r="D513" s="2"/>
      <c r="E513" s="57"/>
    </row>
    <row r="514" spans="1:5" ht="15.75" x14ac:dyDescent="0.25">
      <c r="A514" s="36" t="s">
        <v>811</v>
      </c>
      <c r="B514" s="2">
        <v>575</v>
      </c>
      <c r="C514" s="34" t="s">
        <v>870</v>
      </c>
      <c r="D514" s="2"/>
      <c r="E514" s="57"/>
    </row>
    <row r="515" spans="1:5" ht="15.75" x14ac:dyDescent="0.25">
      <c r="A515" s="33" t="s">
        <v>330</v>
      </c>
      <c r="B515" s="2"/>
      <c r="C515" s="34" t="s">
        <v>870</v>
      </c>
      <c r="D515" s="2"/>
      <c r="E515" s="57">
        <v>30</v>
      </c>
    </row>
    <row r="516" spans="1:5" ht="15.75" x14ac:dyDescent="0.25">
      <c r="A516" s="36" t="s">
        <v>883</v>
      </c>
      <c r="B516" s="2">
        <v>200</v>
      </c>
      <c r="C516" s="5" t="s">
        <v>870</v>
      </c>
      <c r="D516" s="2"/>
      <c r="E516" s="57"/>
    </row>
    <row r="517" spans="1:5" ht="15.75" x14ac:dyDescent="0.25">
      <c r="A517" s="36" t="s">
        <v>331</v>
      </c>
      <c r="B517" s="2"/>
      <c r="C517" s="34" t="s">
        <v>870</v>
      </c>
      <c r="D517" s="2"/>
      <c r="E517" s="57">
        <v>74</v>
      </c>
    </row>
    <row r="518" spans="1:5" ht="15.75" x14ac:dyDescent="0.25">
      <c r="A518" s="36" t="s">
        <v>918</v>
      </c>
      <c r="B518" s="2">
        <v>200</v>
      </c>
      <c r="C518" s="5" t="s">
        <v>870</v>
      </c>
      <c r="D518" s="2"/>
      <c r="E518" s="57"/>
    </row>
    <row r="519" spans="1:5" ht="15.75" x14ac:dyDescent="0.25">
      <c r="A519" s="1" t="s">
        <v>332</v>
      </c>
      <c r="B519" s="2">
        <v>130</v>
      </c>
      <c r="C519" s="1"/>
      <c r="D519" s="2"/>
      <c r="E519" s="57">
        <v>74</v>
      </c>
    </row>
    <row r="520" spans="1:5" ht="15.75" x14ac:dyDescent="0.25">
      <c r="A520" s="3" t="s">
        <v>333</v>
      </c>
      <c r="B520" s="4">
        <v>70000</v>
      </c>
      <c r="C520" s="3" t="s">
        <v>222</v>
      </c>
      <c r="D520" s="4"/>
      <c r="E520" s="57"/>
    </row>
    <row r="521" spans="1:5" ht="15.75" x14ac:dyDescent="0.25">
      <c r="A521" s="36" t="s">
        <v>334</v>
      </c>
      <c r="B521" s="2"/>
      <c r="C521" s="34" t="s">
        <v>870</v>
      </c>
      <c r="D521" s="2"/>
      <c r="E521" s="57">
        <v>74</v>
      </c>
    </row>
    <row r="522" spans="1:5" ht="15.75" x14ac:dyDescent="0.25">
      <c r="A522" s="33" t="s">
        <v>335</v>
      </c>
      <c r="B522" s="2"/>
      <c r="C522" s="34" t="s">
        <v>870</v>
      </c>
      <c r="D522" s="2"/>
      <c r="E522" s="57">
        <v>30</v>
      </c>
    </row>
    <row r="523" spans="1:5" ht="15.75" x14ac:dyDescent="0.25">
      <c r="A523" s="1" t="s">
        <v>336</v>
      </c>
      <c r="B523" s="5">
        <v>200</v>
      </c>
      <c r="C523" s="37" t="s">
        <v>870</v>
      </c>
      <c r="D523" s="6" t="s">
        <v>876</v>
      </c>
      <c r="E523" s="57">
        <v>109</v>
      </c>
    </row>
    <row r="524" spans="1:5" ht="15.75" x14ac:dyDescent="0.25">
      <c r="A524" s="33" t="s">
        <v>337</v>
      </c>
      <c r="B524" s="2"/>
      <c r="C524" s="34" t="s">
        <v>870</v>
      </c>
      <c r="D524" s="2"/>
      <c r="E524" s="57">
        <v>74</v>
      </c>
    </row>
    <row r="525" spans="1:5" ht="15.75" x14ac:dyDescent="0.25">
      <c r="A525" s="36" t="s">
        <v>338</v>
      </c>
      <c r="B525" s="2">
        <v>800</v>
      </c>
      <c r="C525" s="34" t="s">
        <v>870</v>
      </c>
      <c r="D525" s="2"/>
      <c r="E525" s="57">
        <v>30</v>
      </c>
    </row>
    <row r="526" spans="1:5" ht="15.75" x14ac:dyDescent="0.25">
      <c r="A526" s="3" t="s">
        <v>339</v>
      </c>
      <c r="B526" s="6">
        <v>1200</v>
      </c>
      <c r="C526" s="37" t="s">
        <v>870</v>
      </c>
      <c r="D526" s="6"/>
      <c r="E526" s="57">
        <v>30</v>
      </c>
    </row>
    <row r="527" spans="1:5" ht="15.75" x14ac:dyDescent="0.25">
      <c r="A527" s="36" t="s">
        <v>340</v>
      </c>
      <c r="B527" s="2"/>
      <c r="C527" s="34" t="s">
        <v>870</v>
      </c>
      <c r="D527" s="2"/>
      <c r="E527" s="57">
        <v>30</v>
      </c>
    </row>
    <row r="528" spans="1:5" ht="15.75" x14ac:dyDescent="0.25">
      <c r="A528" s="1" t="s">
        <v>341</v>
      </c>
      <c r="B528" s="5"/>
      <c r="C528" s="37" t="s">
        <v>870</v>
      </c>
      <c r="D528" s="5"/>
      <c r="E528" s="57"/>
    </row>
    <row r="529" spans="1:5" ht="15.75" x14ac:dyDescent="0.25">
      <c r="A529" s="33" t="s">
        <v>342</v>
      </c>
      <c r="B529" s="2"/>
      <c r="C529" s="34" t="s">
        <v>870</v>
      </c>
      <c r="D529" s="2"/>
      <c r="E529" s="57">
        <v>30</v>
      </c>
    </row>
    <row r="530" spans="1:5" ht="15.75" x14ac:dyDescent="0.25">
      <c r="A530" s="3" t="s">
        <v>343</v>
      </c>
      <c r="B530" s="6"/>
      <c r="C530" s="37" t="s">
        <v>870</v>
      </c>
      <c r="D530" s="6"/>
      <c r="E530" s="57">
        <v>30</v>
      </c>
    </row>
    <row r="531" spans="1:5" ht="15.75" x14ac:dyDescent="0.25">
      <c r="A531" s="1" t="s">
        <v>344</v>
      </c>
      <c r="B531" s="5">
        <v>1800</v>
      </c>
      <c r="C531" s="37" t="s">
        <v>870</v>
      </c>
      <c r="D531" s="5"/>
      <c r="E531" s="57">
        <v>30</v>
      </c>
    </row>
    <row r="532" spans="1:5" ht="15.75" x14ac:dyDescent="0.25">
      <c r="A532" s="3" t="s">
        <v>345</v>
      </c>
      <c r="B532" s="4">
        <v>1000</v>
      </c>
      <c r="C532" s="3" t="s">
        <v>155</v>
      </c>
      <c r="D532" s="4"/>
      <c r="E532" s="57"/>
    </row>
    <row r="533" spans="1:5" ht="15.75" x14ac:dyDescent="0.25">
      <c r="A533" s="36" t="s">
        <v>910</v>
      </c>
      <c r="B533" s="2">
        <v>3300</v>
      </c>
      <c r="C533" s="5" t="s">
        <v>870</v>
      </c>
      <c r="D533" s="2"/>
      <c r="E533" s="57"/>
    </row>
    <row r="534" spans="1:5" ht="15.75" x14ac:dyDescent="0.25">
      <c r="A534" s="36" t="s">
        <v>346</v>
      </c>
      <c r="B534" s="9"/>
      <c r="C534" s="34" t="s">
        <v>870</v>
      </c>
      <c r="D534" s="2"/>
      <c r="E534" s="57">
        <v>34</v>
      </c>
    </row>
    <row r="535" spans="1:5" ht="15.75" x14ac:dyDescent="0.25">
      <c r="A535" s="33" t="s">
        <v>347</v>
      </c>
      <c r="B535" s="10"/>
      <c r="C535" s="34" t="s">
        <v>870</v>
      </c>
      <c r="D535" s="2"/>
      <c r="E535" s="57">
        <v>34</v>
      </c>
    </row>
    <row r="536" spans="1:5" ht="15.75" x14ac:dyDescent="0.25">
      <c r="A536" s="1" t="s">
        <v>348</v>
      </c>
      <c r="B536" s="2">
        <v>1000</v>
      </c>
      <c r="C536" s="1" t="s">
        <v>29</v>
      </c>
      <c r="D536" s="2"/>
      <c r="E536" s="57"/>
    </row>
    <row r="537" spans="1:5" ht="15.75" x14ac:dyDescent="0.25">
      <c r="A537" s="3" t="s">
        <v>349</v>
      </c>
      <c r="B537" s="4">
        <v>1000</v>
      </c>
      <c r="C537" s="3" t="s">
        <v>350</v>
      </c>
      <c r="D537" s="4"/>
      <c r="E537" s="57"/>
    </row>
    <row r="538" spans="1:5" ht="15.75" x14ac:dyDescent="0.25">
      <c r="A538" s="36" t="s">
        <v>351</v>
      </c>
      <c r="B538" s="2"/>
      <c r="C538" s="34" t="s">
        <v>870</v>
      </c>
      <c r="D538" s="2"/>
      <c r="E538" s="57">
        <v>30</v>
      </c>
    </row>
    <row r="539" spans="1:5" ht="15.75" x14ac:dyDescent="0.25">
      <c r="A539" s="7" t="s">
        <v>352</v>
      </c>
      <c r="B539" s="2">
        <v>4500</v>
      </c>
      <c r="C539" s="1" t="s">
        <v>353</v>
      </c>
      <c r="D539" s="2"/>
      <c r="E539" s="57"/>
    </row>
    <row r="540" spans="1:5" ht="15.75" x14ac:dyDescent="0.25">
      <c r="A540" s="3" t="s">
        <v>354</v>
      </c>
      <c r="B540" s="4">
        <v>250</v>
      </c>
      <c r="C540" s="3" t="s">
        <v>273</v>
      </c>
      <c r="D540" s="4"/>
      <c r="E540" s="57"/>
    </row>
    <row r="541" spans="1:5" ht="15.75" x14ac:dyDescent="0.25">
      <c r="A541" s="1" t="s">
        <v>355</v>
      </c>
      <c r="B541" s="2">
        <v>2000</v>
      </c>
      <c r="C541" s="1" t="s">
        <v>356</v>
      </c>
      <c r="D541" s="2"/>
      <c r="E541" s="57"/>
    </row>
    <row r="542" spans="1:5" ht="15.75" x14ac:dyDescent="0.25">
      <c r="A542" s="3" t="s">
        <v>357</v>
      </c>
      <c r="B542" s="4">
        <v>2000</v>
      </c>
      <c r="C542" s="3" t="s">
        <v>358</v>
      </c>
      <c r="D542" s="4"/>
      <c r="E542" s="57"/>
    </row>
    <row r="543" spans="1:5" ht="15.75" x14ac:dyDescent="0.25">
      <c r="A543" s="36" t="s">
        <v>919</v>
      </c>
      <c r="B543" s="2"/>
      <c r="C543" s="5" t="s">
        <v>870</v>
      </c>
      <c r="D543" s="2"/>
      <c r="E543" s="57"/>
    </row>
    <row r="544" spans="1:5" ht="15.75" x14ac:dyDescent="0.25">
      <c r="A544" s="3" t="s">
        <v>359</v>
      </c>
      <c r="B544" s="6">
        <v>12000</v>
      </c>
      <c r="C544" s="37" t="s">
        <v>870</v>
      </c>
      <c r="D544" s="6" t="s">
        <v>360</v>
      </c>
      <c r="E544" s="57"/>
    </row>
    <row r="545" spans="1:5" ht="15.75" x14ac:dyDescent="0.25">
      <c r="A545" s="33" t="s">
        <v>361</v>
      </c>
      <c r="B545" s="2">
        <v>25000</v>
      </c>
      <c r="C545" s="34" t="s">
        <v>870</v>
      </c>
      <c r="D545" s="2"/>
      <c r="E545" s="57">
        <v>30</v>
      </c>
    </row>
    <row r="546" spans="1:5" ht="15.75" x14ac:dyDescent="0.25">
      <c r="A546" s="36" t="s">
        <v>362</v>
      </c>
      <c r="B546" s="2"/>
      <c r="C546" s="34" t="s">
        <v>870</v>
      </c>
      <c r="D546" s="2"/>
      <c r="E546" s="57">
        <v>30</v>
      </c>
    </row>
    <row r="547" spans="1:5" ht="15.75" x14ac:dyDescent="0.25">
      <c r="A547" s="1" t="s">
        <v>363</v>
      </c>
      <c r="B547" s="5">
        <v>74000</v>
      </c>
      <c r="C547" s="37" t="s">
        <v>870</v>
      </c>
      <c r="D547" s="5" t="s">
        <v>364</v>
      </c>
      <c r="E547" s="57">
        <v>30</v>
      </c>
    </row>
    <row r="548" spans="1:5" ht="15.75" x14ac:dyDescent="0.25">
      <c r="A548" s="3" t="s">
        <v>365</v>
      </c>
      <c r="B548" s="6">
        <v>20000</v>
      </c>
      <c r="C548" s="37" t="s">
        <v>870</v>
      </c>
      <c r="D548" s="6" t="s">
        <v>871</v>
      </c>
      <c r="E548" s="57">
        <v>30</v>
      </c>
    </row>
    <row r="549" spans="1:5" ht="15.75" x14ac:dyDescent="0.25">
      <c r="A549" s="33" t="s">
        <v>366</v>
      </c>
      <c r="B549" s="2"/>
      <c r="C549" s="34" t="s">
        <v>870</v>
      </c>
      <c r="D549" s="2"/>
      <c r="E549" s="57">
        <v>30</v>
      </c>
    </row>
    <row r="550" spans="1:5" ht="15.75" x14ac:dyDescent="0.25">
      <c r="A550" s="36" t="s">
        <v>367</v>
      </c>
      <c r="B550" s="2"/>
      <c r="C550" s="34" t="s">
        <v>870</v>
      </c>
      <c r="D550" s="2"/>
      <c r="E550" s="57">
        <v>30</v>
      </c>
    </row>
    <row r="551" spans="1:5" ht="15.75" x14ac:dyDescent="0.25">
      <c r="A551" s="33" t="s">
        <v>368</v>
      </c>
      <c r="B551" s="2"/>
      <c r="C551" s="34" t="s">
        <v>870</v>
      </c>
      <c r="D551" s="2"/>
      <c r="E551" s="57">
        <v>30</v>
      </c>
    </row>
    <row r="552" spans="1:5" ht="15.75" x14ac:dyDescent="0.25">
      <c r="A552" s="36" t="s">
        <v>369</v>
      </c>
      <c r="B552" s="2"/>
      <c r="C552" s="34" t="s">
        <v>870</v>
      </c>
      <c r="D552" s="2"/>
      <c r="E552" s="57">
        <v>30</v>
      </c>
    </row>
    <row r="553" spans="1:5" ht="15.75" x14ac:dyDescent="0.25">
      <c r="A553" s="3" t="s">
        <v>865</v>
      </c>
      <c r="B553" s="6">
        <v>65000</v>
      </c>
      <c r="C553" s="37" t="s">
        <v>870</v>
      </c>
      <c r="D553" s="6" t="s">
        <v>370</v>
      </c>
      <c r="E553" s="57">
        <v>30</v>
      </c>
    </row>
    <row r="554" spans="1:5" ht="15.75" x14ac:dyDescent="0.25">
      <c r="A554" s="3" t="s">
        <v>371</v>
      </c>
      <c r="B554" s="6">
        <v>44500</v>
      </c>
      <c r="C554" s="37" t="s">
        <v>870</v>
      </c>
      <c r="D554" s="6"/>
      <c r="E554" s="57">
        <v>30</v>
      </c>
    </row>
    <row r="555" spans="1:5" ht="15.75" x14ac:dyDescent="0.25">
      <c r="A555" s="1" t="s">
        <v>372</v>
      </c>
      <c r="B555" s="5">
        <v>35000</v>
      </c>
      <c r="C555" s="37" t="s">
        <v>870</v>
      </c>
      <c r="D555" s="5" t="s">
        <v>373</v>
      </c>
      <c r="E555" s="57">
        <v>30</v>
      </c>
    </row>
    <row r="556" spans="1:5" ht="15.75" x14ac:dyDescent="0.25">
      <c r="A556" s="36" t="s">
        <v>864</v>
      </c>
      <c r="B556" s="2">
        <v>35000</v>
      </c>
      <c r="C556" s="5" t="s">
        <v>870</v>
      </c>
      <c r="D556" s="2"/>
      <c r="E556" s="57"/>
    </row>
    <row r="557" spans="1:5" ht="15.75" x14ac:dyDescent="0.25">
      <c r="A557" s="33" t="s">
        <v>374</v>
      </c>
      <c r="B557" s="2"/>
      <c r="C557" s="34" t="s">
        <v>870</v>
      </c>
      <c r="D557" s="2"/>
      <c r="E557" s="57">
        <v>30</v>
      </c>
    </row>
    <row r="558" spans="1:5" ht="15.75" x14ac:dyDescent="0.25">
      <c r="A558" s="36" t="s">
        <v>375</v>
      </c>
      <c r="B558" s="2"/>
      <c r="C558" s="34" t="s">
        <v>870</v>
      </c>
      <c r="D558" s="2"/>
      <c r="E558" s="57">
        <v>30</v>
      </c>
    </row>
    <row r="559" spans="1:5" ht="15.75" x14ac:dyDescent="0.25">
      <c r="A559" s="33" t="s">
        <v>376</v>
      </c>
      <c r="B559" s="2"/>
      <c r="C559" s="34" t="s">
        <v>870</v>
      </c>
      <c r="D559" s="2"/>
      <c r="E559" s="57">
        <v>30</v>
      </c>
    </row>
    <row r="560" spans="1:5" ht="15.75" x14ac:dyDescent="0.25">
      <c r="A560" s="36" t="s">
        <v>377</v>
      </c>
      <c r="B560" s="2">
        <v>30000</v>
      </c>
      <c r="C560" s="34" t="s">
        <v>870</v>
      </c>
      <c r="D560" s="2"/>
      <c r="E560" s="57">
        <v>30</v>
      </c>
    </row>
    <row r="561" spans="1:5" ht="15.75" x14ac:dyDescent="0.25">
      <c r="A561" s="33" t="s">
        <v>378</v>
      </c>
      <c r="B561" s="2"/>
      <c r="C561" s="34" t="s">
        <v>870</v>
      </c>
      <c r="D561" s="2"/>
      <c r="E561" s="57">
        <v>30</v>
      </c>
    </row>
    <row r="562" spans="1:5" ht="15.75" x14ac:dyDescent="0.25">
      <c r="A562" s="36" t="s">
        <v>379</v>
      </c>
      <c r="B562" s="2"/>
      <c r="C562" s="34" t="s">
        <v>870</v>
      </c>
      <c r="D562" s="2"/>
      <c r="E562" s="57">
        <v>30</v>
      </c>
    </row>
    <row r="563" spans="1:5" ht="15.75" x14ac:dyDescent="0.25">
      <c r="A563" s="33" t="s">
        <v>380</v>
      </c>
      <c r="B563" s="2"/>
      <c r="C563" s="34" t="s">
        <v>870</v>
      </c>
      <c r="D563" s="2"/>
      <c r="E563" s="57">
        <v>30</v>
      </c>
    </row>
    <row r="564" spans="1:5" ht="15.75" x14ac:dyDescent="0.25">
      <c r="A564" s="3" t="s">
        <v>381</v>
      </c>
      <c r="B564" s="6">
        <v>2000</v>
      </c>
      <c r="C564" s="37" t="s">
        <v>870</v>
      </c>
      <c r="D564" s="6" t="s">
        <v>871</v>
      </c>
      <c r="E564" s="57">
        <v>30</v>
      </c>
    </row>
    <row r="565" spans="1:5" ht="15.75" x14ac:dyDescent="0.25">
      <c r="A565" s="36" t="s">
        <v>920</v>
      </c>
      <c r="B565" s="2"/>
      <c r="C565" s="5" t="s">
        <v>870</v>
      </c>
      <c r="D565" s="2"/>
      <c r="E565" s="57"/>
    </row>
    <row r="566" spans="1:5" ht="15.75" x14ac:dyDescent="0.25">
      <c r="A566" s="36" t="s">
        <v>826</v>
      </c>
      <c r="B566" s="2">
        <v>10000</v>
      </c>
      <c r="C566" s="34" t="s">
        <v>870</v>
      </c>
      <c r="D566" s="2"/>
      <c r="E566" s="57"/>
    </row>
    <row r="567" spans="1:5" ht="15.75" x14ac:dyDescent="0.25">
      <c r="A567" s="36" t="s">
        <v>907</v>
      </c>
      <c r="B567" s="2">
        <v>10000</v>
      </c>
      <c r="C567" s="5" t="s">
        <v>870</v>
      </c>
      <c r="D567" s="2"/>
      <c r="E567" s="57"/>
    </row>
    <row r="568" spans="1:5" ht="15.75" x14ac:dyDescent="0.25">
      <c r="A568" s="33" t="s">
        <v>382</v>
      </c>
      <c r="B568" s="2"/>
      <c r="C568" s="34" t="s">
        <v>870</v>
      </c>
      <c r="D568" s="2"/>
      <c r="E568" s="57">
        <v>30</v>
      </c>
    </row>
    <row r="569" spans="1:5" ht="15.75" x14ac:dyDescent="0.25">
      <c r="A569" s="1" t="s">
        <v>383</v>
      </c>
      <c r="B569" s="5">
        <v>65000</v>
      </c>
      <c r="C569" s="37" t="s">
        <v>870</v>
      </c>
      <c r="D569" s="6" t="s">
        <v>370</v>
      </c>
      <c r="E569" s="57">
        <v>30</v>
      </c>
    </row>
    <row r="570" spans="1:5" ht="15.75" x14ac:dyDescent="0.25">
      <c r="A570" s="1" t="s">
        <v>861</v>
      </c>
      <c r="B570" s="2">
        <v>65000</v>
      </c>
      <c r="C570" s="5" t="s">
        <v>870</v>
      </c>
      <c r="D570" s="2"/>
      <c r="E570" s="57"/>
    </row>
    <row r="571" spans="1:5" ht="15.75" x14ac:dyDescent="0.25">
      <c r="A571" s="3" t="s">
        <v>384</v>
      </c>
      <c r="B571" s="6">
        <v>35000</v>
      </c>
      <c r="C571" s="37" t="s">
        <v>870</v>
      </c>
      <c r="D571" s="5" t="s">
        <v>373</v>
      </c>
      <c r="E571" s="57">
        <v>30</v>
      </c>
    </row>
    <row r="572" spans="1:5" ht="15.75" x14ac:dyDescent="0.25">
      <c r="A572" s="33" t="s">
        <v>385</v>
      </c>
      <c r="B572" s="2"/>
      <c r="C572" s="34" t="s">
        <v>870</v>
      </c>
      <c r="D572" s="2"/>
      <c r="E572" s="57">
        <v>30</v>
      </c>
    </row>
    <row r="573" spans="1:5" ht="15.75" x14ac:dyDescent="0.25">
      <c r="A573" s="3" t="s">
        <v>386</v>
      </c>
      <c r="B573" s="6">
        <v>400</v>
      </c>
      <c r="C573" s="37" t="s">
        <v>870</v>
      </c>
      <c r="D573" s="6" t="s">
        <v>876</v>
      </c>
      <c r="E573" s="57">
        <v>30</v>
      </c>
    </row>
    <row r="574" spans="1:5" ht="15.75" x14ac:dyDescent="0.25">
      <c r="A574" s="3" t="s">
        <v>387</v>
      </c>
      <c r="B574" s="6">
        <v>800</v>
      </c>
      <c r="C574" s="37" t="s">
        <v>870</v>
      </c>
      <c r="D574" s="6" t="s">
        <v>876</v>
      </c>
      <c r="E574" s="57">
        <v>30</v>
      </c>
    </row>
    <row r="575" spans="1:5" ht="15.75" x14ac:dyDescent="0.25">
      <c r="A575" s="1" t="s">
        <v>388</v>
      </c>
      <c r="B575" s="2">
        <v>5000</v>
      </c>
      <c r="C575" s="1" t="s">
        <v>227</v>
      </c>
      <c r="D575" s="2"/>
      <c r="E575" s="57"/>
    </row>
    <row r="576" spans="1:5" ht="15.75" x14ac:dyDescent="0.25">
      <c r="A576" s="3" t="s">
        <v>389</v>
      </c>
      <c r="B576" s="4">
        <v>900</v>
      </c>
      <c r="C576" s="3" t="s">
        <v>227</v>
      </c>
      <c r="D576" s="4"/>
      <c r="E576" s="57"/>
    </row>
    <row r="577" spans="1:5" ht="15.75" x14ac:dyDescent="0.25">
      <c r="A577" s="33" t="s">
        <v>390</v>
      </c>
      <c r="B577" s="2"/>
      <c r="C577" s="34" t="s">
        <v>870</v>
      </c>
      <c r="D577" s="2"/>
      <c r="E577" s="57">
        <v>30</v>
      </c>
    </row>
    <row r="578" spans="1:5" ht="15.75" x14ac:dyDescent="0.25">
      <c r="A578" s="1" t="s">
        <v>391</v>
      </c>
      <c r="B578" s="5">
        <v>2100</v>
      </c>
      <c r="C578" s="37" t="s">
        <v>870</v>
      </c>
      <c r="D578" s="6" t="s">
        <v>876</v>
      </c>
      <c r="E578" s="57">
        <v>74</v>
      </c>
    </row>
    <row r="579" spans="1:5" ht="15.75" x14ac:dyDescent="0.25">
      <c r="A579" s="36" t="s">
        <v>807</v>
      </c>
      <c r="B579" s="2">
        <v>250</v>
      </c>
      <c r="C579" s="34" t="s">
        <v>870</v>
      </c>
      <c r="D579" s="2"/>
      <c r="E579" s="57"/>
    </row>
    <row r="580" spans="1:5" ht="15.75" x14ac:dyDescent="0.25">
      <c r="A580" s="3" t="s">
        <v>392</v>
      </c>
      <c r="B580" s="6"/>
      <c r="C580" s="37" t="s">
        <v>870</v>
      </c>
      <c r="D580" s="6" t="s">
        <v>876</v>
      </c>
      <c r="E580" s="57"/>
    </row>
    <row r="581" spans="1:5" ht="15.75" x14ac:dyDescent="0.25">
      <c r="A581" s="1" t="s">
        <v>393</v>
      </c>
      <c r="B581" s="5">
        <v>170</v>
      </c>
      <c r="C581" s="37" t="s">
        <v>870</v>
      </c>
      <c r="D581" s="6" t="s">
        <v>876</v>
      </c>
      <c r="E581" s="57">
        <v>30</v>
      </c>
    </row>
    <row r="582" spans="1:5" ht="15.75" x14ac:dyDescent="0.25">
      <c r="A582" s="3" t="s">
        <v>394</v>
      </c>
      <c r="B582" s="6">
        <v>1900</v>
      </c>
      <c r="C582" s="37" t="s">
        <v>870</v>
      </c>
      <c r="D582" s="6" t="s">
        <v>876</v>
      </c>
      <c r="E582" s="57">
        <v>30</v>
      </c>
    </row>
    <row r="583" spans="1:5" ht="15.75" x14ac:dyDescent="0.25">
      <c r="A583" s="1" t="s">
        <v>395</v>
      </c>
      <c r="B583" s="5">
        <v>75</v>
      </c>
      <c r="C583" s="37" t="s">
        <v>870</v>
      </c>
      <c r="D583" s="6" t="s">
        <v>876</v>
      </c>
      <c r="E583" s="57">
        <v>30</v>
      </c>
    </row>
    <row r="584" spans="1:5" ht="15.75" x14ac:dyDescent="0.25">
      <c r="A584" s="3" t="s">
        <v>396</v>
      </c>
      <c r="B584" s="6">
        <v>1200</v>
      </c>
      <c r="C584" s="37" t="s">
        <v>870</v>
      </c>
      <c r="D584" s="6" t="s">
        <v>876</v>
      </c>
      <c r="E584" s="57">
        <v>30</v>
      </c>
    </row>
    <row r="585" spans="1:5" ht="15.75" x14ac:dyDescent="0.25">
      <c r="A585" s="1" t="s">
        <v>397</v>
      </c>
      <c r="B585" s="5">
        <v>1400</v>
      </c>
      <c r="C585" s="37" t="s">
        <v>870</v>
      </c>
      <c r="D585" s="6" t="s">
        <v>876</v>
      </c>
      <c r="E585" s="57">
        <v>30</v>
      </c>
    </row>
    <row r="586" spans="1:5" ht="15.75" x14ac:dyDescent="0.25">
      <c r="A586" s="3" t="s">
        <v>398</v>
      </c>
      <c r="B586" s="6">
        <v>2300</v>
      </c>
      <c r="C586" s="37" t="s">
        <v>870</v>
      </c>
      <c r="D586" s="6" t="s">
        <v>876</v>
      </c>
      <c r="E586" s="57">
        <v>30</v>
      </c>
    </row>
    <row r="587" spans="1:5" ht="15.75" x14ac:dyDescent="0.25">
      <c r="A587" s="3" t="s">
        <v>399</v>
      </c>
      <c r="B587" s="6">
        <v>100</v>
      </c>
      <c r="C587" s="37" t="s">
        <v>870</v>
      </c>
      <c r="D587" s="6" t="s">
        <v>876</v>
      </c>
      <c r="E587" s="57">
        <v>30</v>
      </c>
    </row>
    <row r="588" spans="1:5" ht="15.75" x14ac:dyDescent="0.25">
      <c r="A588" s="36" t="s">
        <v>802</v>
      </c>
      <c r="B588" s="2">
        <v>750</v>
      </c>
      <c r="C588" s="34" t="s">
        <v>870</v>
      </c>
      <c r="D588" s="2"/>
      <c r="E588" s="57"/>
    </row>
    <row r="589" spans="1:5" ht="15.75" x14ac:dyDescent="0.25">
      <c r="A589" s="1" t="s">
        <v>400</v>
      </c>
      <c r="B589" s="5">
        <v>200</v>
      </c>
      <c r="C589" s="37" t="s">
        <v>870</v>
      </c>
      <c r="D589" s="6" t="s">
        <v>876</v>
      </c>
      <c r="E589" s="57">
        <v>30</v>
      </c>
    </row>
    <row r="590" spans="1:5" ht="15.75" x14ac:dyDescent="0.25">
      <c r="A590" s="3" t="s">
        <v>401</v>
      </c>
      <c r="B590" s="6">
        <v>1300</v>
      </c>
      <c r="C590" s="37" t="s">
        <v>870</v>
      </c>
      <c r="D590" s="6" t="s">
        <v>876</v>
      </c>
      <c r="E590" s="57">
        <v>30</v>
      </c>
    </row>
    <row r="591" spans="1:5" ht="15.75" x14ac:dyDescent="0.25">
      <c r="A591" s="1" t="s">
        <v>402</v>
      </c>
      <c r="B591" s="5">
        <v>3500</v>
      </c>
      <c r="C591" s="37" t="s">
        <v>870</v>
      </c>
      <c r="D591" s="6" t="s">
        <v>876</v>
      </c>
      <c r="E591" s="57">
        <v>30</v>
      </c>
    </row>
    <row r="592" spans="1:5" ht="15.75" x14ac:dyDescent="0.25">
      <c r="A592" s="3" t="s">
        <v>403</v>
      </c>
      <c r="B592" s="6">
        <v>750</v>
      </c>
      <c r="C592" s="37" t="s">
        <v>870</v>
      </c>
      <c r="D592" s="6" t="s">
        <v>876</v>
      </c>
      <c r="E592" s="57">
        <v>30</v>
      </c>
    </row>
    <row r="593" spans="1:5" ht="15.75" x14ac:dyDescent="0.25">
      <c r="A593" s="1" t="s">
        <v>404</v>
      </c>
      <c r="B593" s="5">
        <v>1050</v>
      </c>
      <c r="C593" s="37" t="s">
        <v>870</v>
      </c>
      <c r="D593" s="6" t="s">
        <v>876</v>
      </c>
      <c r="E593" s="57"/>
    </row>
    <row r="594" spans="1:5" ht="15.75" x14ac:dyDescent="0.25">
      <c r="A594" s="3" t="s">
        <v>405</v>
      </c>
      <c r="B594" s="6">
        <v>875</v>
      </c>
      <c r="C594" s="37" t="s">
        <v>870</v>
      </c>
      <c r="D594" s="6" t="s">
        <v>876</v>
      </c>
      <c r="E594" s="57"/>
    </row>
    <row r="595" spans="1:5" ht="15.75" x14ac:dyDescent="0.25">
      <c r="A595" s="1" t="s">
        <v>406</v>
      </c>
      <c r="B595" s="5">
        <v>450</v>
      </c>
      <c r="C595" s="37" t="s">
        <v>870</v>
      </c>
      <c r="D595" s="6" t="s">
        <v>876</v>
      </c>
      <c r="E595" s="57">
        <v>30</v>
      </c>
    </row>
    <row r="596" spans="1:5" ht="15.75" x14ac:dyDescent="0.25">
      <c r="A596" s="3" t="s">
        <v>407</v>
      </c>
      <c r="B596" s="6">
        <v>1100</v>
      </c>
      <c r="C596" s="37" t="s">
        <v>870</v>
      </c>
      <c r="D596" s="6" t="s">
        <v>876</v>
      </c>
      <c r="E596" s="57">
        <v>30</v>
      </c>
    </row>
    <row r="597" spans="1:5" ht="15.75" x14ac:dyDescent="0.25">
      <c r="A597" s="1" t="s">
        <v>408</v>
      </c>
      <c r="B597" s="5">
        <v>900</v>
      </c>
      <c r="C597" s="37" t="s">
        <v>870</v>
      </c>
      <c r="D597" s="6" t="s">
        <v>876</v>
      </c>
      <c r="E597" s="57">
        <v>30</v>
      </c>
    </row>
    <row r="598" spans="1:5" ht="15.75" x14ac:dyDescent="0.25">
      <c r="A598" s="36" t="s">
        <v>409</v>
      </c>
      <c r="B598" s="2"/>
      <c r="C598" s="34" t="s">
        <v>870</v>
      </c>
      <c r="D598" s="2"/>
      <c r="E598" s="57">
        <v>47</v>
      </c>
    </row>
    <row r="599" spans="1:5" ht="15.75" x14ac:dyDescent="0.25">
      <c r="A599" s="36" t="s">
        <v>808</v>
      </c>
      <c r="B599" s="2">
        <v>900</v>
      </c>
      <c r="C599" s="34" t="s">
        <v>870</v>
      </c>
      <c r="D599" s="2"/>
      <c r="E599" s="57"/>
    </row>
    <row r="600" spans="1:5" ht="15.75" x14ac:dyDescent="0.25">
      <c r="A600" s="1" t="s">
        <v>410</v>
      </c>
      <c r="B600" s="5">
        <v>1300</v>
      </c>
      <c r="C600" s="37" t="s">
        <v>870</v>
      </c>
      <c r="D600" s="6" t="s">
        <v>876</v>
      </c>
      <c r="E600" s="57"/>
    </row>
    <row r="601" spans="1:5" ht="15.75" x14ac:dyDescent="0.25">
      <c r="A601" s="3" t="s">
        <v>411</v>
      </c>
      <c r="B601" s="6">
        <v>2200</v>
      </c>
      <c r="C601" s="37" t="s">
        <v>870</v>
      </c>
      <c r="D601" s="6" t="s">
        <v>876</v>
      </c>
      <c r="E601" s="57"/>
    </row>
    <row r="602" spans="1:5" ht="15.75" x14ac:dyDescent="0.25">
      <c r="A602" s="1" t="s">
        <v>412</v>
      </c>
      <c r="B602" s="5">
        <v>2500</v>
      </c>
      <c r="C602" s="37" t="s">
        <v>870</v>
      </c>
      <c r="D602" s="6" t="s">
        <v>876</v>
      </c>
      <c r="E602" s="57"/>
    </row>
    <row r="603" spans="1:5" ht="15.75" x14ac:dyDescent="0.25">
      <c r="A603" s="3" t="s">
        <v>413</v>
      </c>
      <c r="B603" s="6">
        <v>1300</v>
      </c>
      <c r="C603" s="37" t="s">
        <v>870</v>
      </c>
      <c r="D603" s="6" t="s">
        <v>876</v>
      </c>
      <c r="E603" s="57"/>
    </row>
    <row r="604" spans="1:5" ht="15.75" x14ac:dyDescent="0.25">
      <c r="A604" s="1" t="s">
        <v>414</v>
      </c>
      <c r="B604" s="5">
        <v>700</v>
      </c>
      <c r="C604" s="37" t="s">
        <v>870</v>
      </c>
      <c r="D604" s="6" t="s">
        <v>876</v>
      </c>
      <c r="E604" s="57"/>
    </row>
    <row r="605" spans="1:5" ht="15.75" x14ac:dyDescent="0.25">
      <c r="A605" s="3" t="s">
        <v>415</v>
      </c>
      <c r="B605" s="6">
        <v>800</v>
      </c>
      <c r="C605" s="37" t="s">
        <v>870</v>
      </c>
      <c r="D605" s="6" t="s">
        <v>876</v>
      </c>
      <c r="E605" s="57"/>
    </row>
    <row r="606" spans="1:5" ht="15.75" x14ac:dyDescent="0.25">
      <c r="A606" s="3" t="s">
        <v>416</v>
      </c>
      <c r="B606" s="6">
        <v>1500</v>
      </c>
      <c r="C606" s="37" t="s">
        <v>870</v>
      </c>
      <c r="D606" s="6" t="s">
        <v>876</v>
      </c>
      <c r="E606" s="57"/>
    </row>
    <row r="607" spans="1:5" ht="15.75" x14ac:dyDescent="0.25">
      <c r="A607" s="1" t="s">
        <v>417</v>
      </c>
      <c r="B607" s="5">
        <v>700</v>
      </c>
      <c r="C607" s="37" t="s">
        <v>870</v>
      </c>
      <c r="D607" s="6" t="s">
        <v>876</v>
      </c>
      <c r="E607" s="57"/>
    </row>
    <row r="608" spans="1:5" ht="15.75" x14ac:dyDescent="0.25">
      <c r="A608" s="3" t="s">
        <v>418</v>
      </c>
      <c r="B608" s="6">
        <v>2200</v>
      </c>
      <c r="C608" s="37" t="s">
        <v>870</v>
      </c>
      <c r="D608" s="6" t="s">
        <v>876</v>
      </c>
      <c r="E608" s="57"/>
    </row>
    <row r="609" spans="1:5" ht="15.75" x14ac:dyDescent="0.25">
      <c r="A609" s="1" t="s">
        <v>419</v>
      </c>
      <c r="B609" s="5">
        <v>1200</v>
      </c>
      <c r="C609" s="37" t="s">
        <v>870</v>
      </c>
      <c r="D609" s="6" t="s">
        <v>876</v>
      </c>
      <c r="E609" s="57"/>
    </row>
    <row r="610" spans="1:5" ht="15.75" x14ac:dyDescent="0.25">
      <c r="A610" s="3" t="s">
        <v>420</v>
      </c>
      <c r="B610" s="6">
        <v>700</v>
      </c>
      <c r="C610" s="37" t="s">
        <v>870</v>
      </c>
      <c r="D610" s="6" t="s">
        <v>876</v>
      </c>
      <c r="E610" s="57"/>
    </row>
    <row r="611" spans="1:5" ht="15.75" x14ac:dyDescent="0.25">
      <c r="A611" s="1" t="s">
        <v>421</v>
      </c>
      <c r="B611" s="5">
        <v>500</v>
      </c>
      <c r="C611" s="37" t="s">
        <v>870</v>
      </c>
      <c r="D611" s="6" t="s">
        <v>876</v>
      </c>
      <c r="E611" s="57"/>
    </row>
    <row r="612" spans="1:5" ht="15.75" x14ac:dyDescent="0.25">
      <c r="A612" s="3" t="s">
        <v>422</v>
      </c>
      <c r="B612" s="6">
        <v>450</v>
      </c>
      <c r="C612" s="37" t="s">
        <v>870</v>
      </c>
      <c r="D612" s="6" t="s">
        <v>876</v>
      </c>
      <c r="E612" s="57"/>
    </row>
    <row r="613" spans="1:5" ht="15.75" x14ac:dyDescent="0.25">
      <c r="A613" s="1" t="s">
        <v>423</v>
      </c>
      <c r="B613" s="5">
        <v>300</v>
      </c>
      <c r="C613" s="37" t="s">
        <v>870</v>
      </c>
      <c r="D613" s="6" t="s">
        <v>876</v>
      </c>
      <c r="E613" s="57"/>
    </row>
    <row r="614" spans="1:5" ht="15.75" x14ac:dyDescent="0.25">
      <c r="A614" s="3" t="s">
        <v>424</v>
      </c>
      <c r="B614" s="6">
        <v>800</v>
      </c>
      <c r="C614" s="37" t="s">
        <v>870</v>
      </c>
      <c r="D614" s="6" t="s">
        <v>876</v>
      </c>
      <c r="E614" s="57"/>
    </row>
    <row r="615" spans="1:5" ht="15.75" x14ac:dyDescent="0.25">
      <c r="A615" s="3" t="s">
        <v>425</v>
      </c>
      <c r="B615" s="6">
        <v>650</v>
      </c>
      <c r="C615" s="37" t="s">
        <v>870</v>
      </c>
      <c r="D615" s="6" t="s">
        <v>876</v>
      </c>
      <c r="E615" s="57"/>
    </row>
    <row r="616" spans="1:5" ht="15.75" x14ac:dyDescent="0.25">
      <c r="A616" s="1" t="s">
        <v>426</v>
      </c>
      <c r="B616" s="5">
        <v>500</v>
      </c>
      <c r="C616" s="37" t="s">
        <v>870</v>
      </c>
      <c r="D616" s="6" t="s">
        <v>876</v>
      </c>
      <c r="E616" s="57"/>
    </row>
    <row r="617" spans="1:5" ht="15.75" x14ac:dyDescent="0.25">
      <c r="A617" s="36" t="s">
        <v>879</v>
      </c>
      <c r="B617" s="2">
        <v>800</v>
      </c>
      <c r="C617" s="34" t="s">
        <v>870</v>
      </c>
      <c r="D617" s="2"/>
      <c r="E617" s="57"/>
    </row>
    <row r="618" spans="1:5" ht="15.75" x14ac:dyDescent="0.25">
      <c r="A618" s="3" t="s">
        <v>427</v>
      </c>
      <c r="B618" s="6">
        <v>500</v>
      </c>
      <c r="C618" s="37" t="s">
        <v>870</v>
      </c>
      <c r="D618" s="6" t="s">
        <v>876</v>
      </c>
      <c r="E618" s="57"/>
    </row>
    <row r="619" spans="1:5" ht="15.75" x14ac:dyDescent="0.25">
      <c r="A619" s="1" t="s">
        <v>428</v>
      </c>
      <c r="B619" s="5">
        <v>350</v>
      </c>
      <c r="C619" s="37" t="s">
        <v>870</v>
      </c>
      <c r="D619" s="6" t="s">
        <v>876</v>
      </c>
      <c r="E619" s="57"/>
    </row>
    <row r="620" spans="1:5" ht="15.75" x14ac:dyDescent="0.25">
      <c r="A620" s="3" t="s">
        <v>429</v>
      </c>
      <c r="B620" s="6">
        <v>5000</v>
      </c>
      <c r="C620" s="37" t="s">
        <v>870</v>
      </c>
      <c r="D620" s="6" t="s">
        <v>876</v>
      </c>
      <c r="E620" s="57"/>
    </row>
    <row r="621" spans="1:5" ht="15.75" x14ac:dyDescent="0.25">
      <c r="A621" s="1" t="s">
        <v>430</v>
      </c>
      <c r="B621" s="5">
        <v>3000</v>
      </c>
      <c r="C621" s="37" t="s">
        <v>870</v>
      </c>
      <c r="D621" s="6" t="s">
        <v>876</v>
      </c>
      <c r="E621" s="57"/>
    </row>
    <row r="622" spans="1:5" ht="15.75" x14ac:dyDescent="0.25">
      <c r="A622" s="3" t="s">
        <v>431</v>
      </c>
      <c r="B622" s="6">
        <v>1200</v>
      </c>
      <c r="C622" s="37" t="s">
        <v>870</v>
      </c>
      <c r="D622" s="6" t="s">
        <v>876</v>
      </c>
      <c r="E622" s="57"/>
    </row>
    <row r="623" spans="1:5" ht="15.75" x14ac:dyDescent="0.25">
      <c r="A623" s="1" t="s">
        <v>432</v>
      </c>
      <c r="B623" s="5">
        <v>1200</v>
      </c>
      <c r="C623" s="37" t="s">
        <v>870</v>
      </c>
      <c r="D623" s="6" t="s">
        <v>876</v>
      </c>
      <c r="E623" s="57"/>
    </row>
    <row r="624" spans="1:5" ht="15.75" x14ac:dyDescent="0.25">
      <c r="A624" s="36" t="s">
        <v>799</v>
      </c>
      <c r="B624" s="2">
        <v>600</v>
      </c>
      <c r="C624" s="34" t="s">
        <v>870</v>
      </c>
      <c r="D624" s="2"/>
      <c r="E624" s="57"/>
    </row>
    <row r="625" spans="1:5" ht="15.75" x14ac:dyDescent="0.25">
      <c r="A625" s="3" t="s">
        <v>433</v>
      </c>
      <c r="B625" s="6">
        <v>3500</v>
      </c>
      <c r="C625" s="37" t="s">
        <v>870</v>
      </c>
      <c r="D625" s="6" t="s">
        <v>876</v>
      </c>
      <c r="E625" s="57"/>
    </row>
    <row r="626" spans="1:5" ht="15.75" x14ac:dyDescent="0.25">
      <c r="A626" s="1" t="s">
        <v>434</v>
      </c>
      <c r="B626" s="5">
        <v>1900</v>
      </c>
      <c r="C626" s="37" t="s">
        <v>870</v>
      </c>
      <c r="D626" s="6" t="s">
        <v>876</v>
      </c>
      <c r="E626" s="57"/>
    </row>
    <row r="627" spans="1:5" ht="15.75" x14ac:dyDescent="0.25">
      <c r="A627" s="3" t="s">
        <v>435</v>
      </c>
      <c r="B627" s="6">
        <v>1200</v>
      </c>
      <c r="C627" s="37" t="s">
        <v>870</v>
      </c>
      <c r="D627" s="6" t="s">
        <v>876</v>
      </c>
      <c r="E627" s="57"/>
    </row>
    <row r="628" spans="1:5" ht="15.75" x14ac:dyDescent="0.25">
      <c r="A628" s="1" t="s">
        <v>436</v>
      </c>
      <c r="B628" s="5">
        <v>700</v>
      </c>
      <c r="C628" s="37" t="s">
        <v>870</v>
      </c>
      <c r="D628" s="6" t="s">
        <v>876</v>
      </c>
      <c r="E628" s="57"/>
    </row>
    <row r="629" spans="1:5" ht="15.75" x14ac:dyDescent="0.25">
      <c r="A629" s="3" t="s">
        <v>437</v>
      </c>
      <c r="B629" s="6">
        <v>450</v>
      </c>
      <c r="C629" s="37" t="s">
        <v>870</v>
      </c>
      <c r="D629" s="6" t="s">
        <v>876</v>
      </c>
      <c r="E629" s="57"/>
    </row>
    <row r="630" spans="1:5" ht="15.75" x14ac:dyDescent="0.25">
      <c r="A630" s="36" t="s">
        <v>837</v>
      </c>
      <c r="B630" s="2">
        <v>300</v>
      </c>
      <c r="C630" s="34" t="s">
        <v>870</v>
      </c>
      <c r="D630" s="2"/>
      <c r="E630" s="57"/>
    </row>
    <row r="631" spans="1:5" ht="15.75" x14ac:dyDescent="0.25">
      <c r="A631" s="3" t="s">
        <v>438</v>
      </c>
      <c r="B631" s="6">
        <v>220</v>
      </c>
      <c r="C631" s="37" t="s">
        <v>870</v>
      </c>
      <c r="D631" s="6" t="s">
        <v>876</v>
      </c>
      <c r="E631" s="57"/>
    </row>
    <row r="632" spans="1:5" ht="15.75" x14ac:dyDescent="0.25">
      <c r="A632" s="1" t="s">
        <v>439</v>
      </c>
      <c r="B632" s="5">
        <v>2150</v>
      </c>
      <c r="C632" s="37" t="s">
        <v>870</v>
      </c>
      <c r="D632" s="6" t="s">
        <v>876</v>
      </c>
      <c r="E632" s="57"/>
    </row>
    <row r="633" spans="1:5" ht="15.75" x14ac:dyDescent="0.25">
      <c r="A633" s="3" t="s">
        <v>440</v>
      </c>
      <c r="B633" s="6">
        <v>1250</v>
      </c>
      <c r="C633" s="37" t="s">
        <v>870</v>
      </c>
      <c r="D633" s="6" t="s">
        <v>876</v>
      </c>
      <c r="E633" s="57"/>
    </row>
    <row r="634" spans="1:5" ht="15.75" x14ac:dyDescent="0.25">
      <c r="A634" s="1" t="s">
        <v>441</v>
      </c>
      <c r="B634" s="5">
        <v>700</v>
      </c>
      <c r="C634" s="37" t="s">
        <v>870</v>
      </c>
      <c r="D634" s="6" t="s">
        <v>876</v>
      </c>
      <c r="E634" s="57"/>
    </row>
    <row r="635" spans="1:5" ht="15.75" x14ac:dyDescent="0.25">
      <c r="A635" s="3" t="s">
        <v>442</v>
      </c>
      <c r="B635" s="6">
        <v>6750</v>
      </c>
      <c r="C635" s="37" t="s">
        <v>870</v>
      </c>
      <c r="D635" s="6" t="s">
        <v>876</v>
      </c>
      <c r="E635" s="57"/>
    </row>
    <row r="636" spans="1:5" ht="15.75" x14ac:dyDescent="0.25">
      <c r="A636" s="1" t="s">
        <v>443</v>
      </c>
      <c r="B636" s="5">
        <v>4500</v>
      </c>
      <c r="C636" s="37" t="s">
        <v>870</v>
      </c>
      <c r="D636" s="6" t="s">
        <v>876</v>
      </c>
      <c r="E636" s="57"/>
    </row>
    <row r="637" spans="1:5" ht="15.75" x14ac:dyDescent="0.25">
      <c r="A637" s="3" t="s">
        <v>444</v>
      </c>
      <c r="B637" s="6">
        <v>4500</v>
      </c>
      <c r="C637" s="37" t="s">
        <v>870</v>
      </c>
      <c r="D637" s="6" t="s">
        <v>876</v>
      </c>
      <c r="E637" s="57"/>
    </row>
    <row r="638" spans="1:5" ht="15.75" x14ac:dyDescent="0.25">
      <c r="A638" s="1" t="s">
        <v>445</v>
      </c>
      <c r="B638" s="5">
        <v>1500</v>
      </c>
      <c r="C638" s="37" t="s">
        <v>870</v>
      </c>
      <c r="D638" s="6" t="s">
        <v>876</v>
      </c>
      <c r="E638" s="57"/>
    </row>
    <row r="639" spans="1:5" ht="15.75" x14ac:dyDescent="0.25">
      <c r="A639" s="3" t="s">
        <v>446</v>
      </c>
      <c r="B639" s="6">
        <v>1200</v>
      </c>
      <c r="C639" s="37" t="s">
        <v>870</v>
      </c>
      <c r="D639" s="6" t="s">
        <v>876</v>
      </c>
      <c r="E639" s="57"/>
    </row>
    <row r="640" spans="1:5" ht="15.75" x14ac:dyDescent="0.25">
      <c r="A640" s="36" t="s">
        <v>803</v>
      </c>
      <c r="B640" s="2">
        <v>1550</v>
      </c>
      <c r="C640" s="34" t="s">
        <v>870</v>
      </c>
      <c r="D640" s="2"/>
      <c r="E640" s="57"/>
    </row>
    <row r="641" spans="1:5" ht="15.75" x14ac:dyDescent="0.25">
      <c r="A641" s="3" t="s">
        <v>447</v>
      </c>
      <c r="B641" s="6">
        <v>3300</v>
      </c>
      <c r="C641" s="37" t="s">
        <v>870</v>
      </c>
      <c r="D641" s="6" t="s">
        <v>876</v>
      </c>
      <c r="E641" s="57"/>
    </row>
    <row r="642" spans="1:5" ht="15.75" x14ac:dyDescent="0.25">
      <c r="A642" s="1" t="s">
        <v>448</v>
      </c>
      <c r="B642" s="5">
        <v>2500</v>
      </c>
      <c r="C642" s="37" t="s">
        <v>870</v>
      </c>
      <c r="D642" s="6" t="s">
        <v>876</v>
      </c>
      <c r="E642" s="57"/>
    </row>
    <row r="643" spans="1:5" ht="15.75" x14ac:dyDescent="0.25">
      <c r="A643" s="3" t="s">
        <v>449</v>
      </c>
      <c r="B643" s="6">
        <v>2700</v>
      </c>
      <c r="C643" s="37" t="s">
        <v>870</v>
      </c>
      <c r="D643" s="6" t="s">
        <v>876</v>
      </c>
      <c r="E643" s="57"/>
    </row>
    <row r="644" spans="1:5" ht="15.75" x14ac:dyDescent="0.25">
      <c r="A644" s="1" t="s">
        <v>450</v>
      </c>
      <c r="B644" s="5">
        <v>650</v>
      </c>
      <c r="C644" s="37" t="s">
        <v>870</v>
      </c>
      <c r="D644" s="6" t="s">
        <v>876</v>
      </c>
      <c r="E644" s="57"/>
    </row>
    <row r="645" spans="1:5" ht="15.75" x14ac:dyDescent="0.25">
      <c r="A645" s="3" t="s">
        <v>451</v>
      </c>
      <c r="B645" s="6">
        <v>450</v>
      </c>
      <c r="C645" s="37" t="s">
        <v>870</v>
      </c>
      <c r="D645" s="6" t="s">
        <v>876</v>
      </c>
      <c r="E645" s="57"/>
    </row>
    <row r="646" spans="1:5" ht="15.75" x14ac:dyDescent="0.25">
      <c r="A646" s="1" t="s">
        <v>452</v>
      </c>
      <c r="B646" s="5">
        <v>1100</v>
      </c>
      <c r="C646" s="37" t="s">
        <v>870</v>
      </c>
      <c r="D646" s="6" t="s">
        <v>876</v>
      </c>
      <c r="E646" s="57"/>
    </row>
    <row r="647" spans="1:5" ht="15.75" x14ac:dyDescent="0.25">
      <c r="A647" s="3" t="s">
        <v>453</v>
      </c>
      <c r="B647" s="6"/>
      <c r="C647" s="37" t="s">
        <v>870</v>
      </c>
      <c r="D647" s="6" t="s">
        <v>876</v>
      </c>
      <c r="E647" s="57"/>
    </row>
    <row r="648" spans="1:5" ht="15.75" x14ac:dyDescent="0.25">
      <c r="A648" s="1" t="s">
        <v>454</v>
      </c>
      <c r="B648" s="5">
        <v>2500</v>
      </c>
      <c r="C648" s="37" t="s">
        <v>870</v>
      </c>
      <c r="D648" s="6" t="s">
        <v>876</v>
      </c>
      <c r="E648" s="57"/>
    </row>
    <row r="649" spans="1:5" ht="15.75" x14ac:dyDescent="0.25">
      <c r="A649" s="3" t="s">
        <v>455</v>
      </c>
      <c r="B649" s="6">
        <v>1600</v>
      </c>
      <c r="C649" s="37" t="s">
        <v>870</v>
      </c>
      <c r="D649" s="6" t="s">
        <v>876</v>
      </c>
      <c r="E649" s="57"/>
    </row>
    <row r="650" spans="1:5" ht="15.75" x14ac:dyDescent="0.25">
      <c r="A650" s="1" t="s">
        <v>456</v>
      </c>
      <c r="B650" s="5">
        <v>1800</v>
      </c>
      <c r="C650" s="37" t="s">
        <v>870</v>
      </c>
      <c r="D650" s="6" t="s">
        <v>876</v>
      </c>
      <c r="E650" s="57"/>
    </row>
    <row r="651" spans="1:5" ht="15.75" x14ac:dyDescent="0.25">
      <c r="A651" s="3" t="s">
        <v>457</v>
      </c>
      <c r="B651" s="6">
        <v>1550</v>
      </c>
      <c r="C651" s="37" t="s">
        <v>870</v>
      </c>
      <c r="D651" s="6" t="s">
        <v>876</v>
      </c>
      <c r="E651" s="57"/>
    </row>
    <row r="652" spans="1:5" ht="15.75" x14ac:dyDescent="0.25">
      <c r="A652" s="1" t="s">
        <v>458</v>
      </c>
      <c r="B652" s="5">
        <v>700</v>
      </c>
      <c r="C652" s="37" t="s">
        <v>870</v>
      </c>
      <c r="D652" s="6" t="s">
        <v>876</v>
      </c>
      <c r="E652" s="57"/>
    </row>
    <row r="653" spans="1:5" ht="15.75" x14ac:dyDescent="0.25">
      <c r="A653" s="3" t="s">
        <v>459</v>
      </c>
      <c r="B653" s="6">
        <v>1500</v>
      </c>
      <c r="C653" s="37" t="s">
        <v>870</v>
      </c>
      <c r="D653" s="6" t="s">
        <v>876</v>
      </c>
      <c r="E653" s="57"/>
    </row>
    <row r="654" spans="1:5" ht="15.75" x14ac:dyDescent="0.25">
      <c r="A654" s="3" t="s">
        <v>460</v>
      </c>
      <c r="B654" s="6">
        <v>2000</v>
      </c>
      <c r="C654" s="37" t="s">
        <v>870</v>
      </c>
      <c r="D654" s="6" t="s">
        <v>876</v>
      </c>
      <c r="E654" s="57"/>
    </row>
    <row r="655" spans="1:5" ht="15.75" x14ac:dyDescent="0.25">
      <c r="A655" s="1" t="s">
        <v>461</v>
      </c>
      <c r="B655" s="5">
        <v>4000</v>
      </c>
      <c r="C655" s="37" t="s">
        <v>870</v>
      </c>
      <c r="D655" s="6" t="s">
        <v>876</v>
      </c>
      <c r="E655" s="57"/>
    </row>
    <row r="656" spans="1:5" ht="15.75" x14ac:dyDescent="0.25">
      <c r="A656" s="3" t="s">
        <v>462</v>
      </c>
      <c r="B656" s="6">
        <v>450</v>
      </c>
      <c r="C656" s="37" t="s">
        <v>870</v>
      </c>
      <c r="D656" s="6" t="s">
        <v>876</v>
      </c>
      <c r="E656" s="57"/>
    </row>
    <row r="657" spans="1:5" ht="15.75" x14ac:dyDescent="0.25">
      <c r="A657" s="1" t="s">
        <v>463</v>
      </c>
      <c r="B657" s="5">
        <v>3000</v>
      </c>
      <c r="C657" s="37" t="s">
        <v>870</v>
      </c>
      <c r="D657" s="6" t="s">
        <v>876</v>
      </c>
      <c r="E657" s="57"/>
    </row>
    <row r="658" spans="1:5" ht="15.75" x14ac:dyDescent="0.25">
      <c r="A658" s="3" t="s">
        <v>464</v>
      </c>
      <c r="B658" s="6">
        <v>550</v>
      </c>
      <c r="C658" s="37" t="s">
        <v>870</v>
      </c>
      <c r="D658" s="6" t="s">
        <v>876</v>
      </c>
      <c r="E658" s="57"/>
    </row>
    <row r="659" spans="1:5" ht="15.75" x14ac:dyDescent="0.25">
      <c r="A659" s="3" t="s">
        <v>465</v>
      </c>
      <c r="B659" s="6">
        <v>700</v>
      </c>
      <c r="C659" s="37" t="s">
        <v>870</v>
      </c>
      <c r="D659" s="6" t="s">
        <v>876</v>
      </c>
      <c r="E659" s="57"/>
    </row>
    <row r="660" spans="1:5" ht="15.75" x14ac:dyDescent="0.25">
      <c r="A660" s="1" t="s">
        <v>466</v>
      </c>
      <c r="B660" s="5">
        <v>850</v>
      </c>
      <c r="C660" s="37" t="s">
        <v>870</v>
      </c>
      <c r="D660" s="6" t="s">
        <v>876</v>
      </c>
      <c r="E660" s="57"/>
    </row>
    <row r="661" spans="1:5" ht="15.75" x14ac:dyDescent="0.25">
      <c r="A661" s="3" t="s">
        <v>467</v>
      </c>
      <c r="B661" s="6">
        <v>700</v>
      </c>
      <c r="C661" s="37" t="s">
        <v>870</v>
      </c>
      <c r="D661" s="6" t="s">
        <v>876</v>
      </c>
      <c r="E661" s="57"/>
    </row>
    <row r="662" spans="1:5" ht="15.75" x14ac:dyDescent="0.25">
      <c r="A662" s="1" t="s">
        <v>468</v>
      </c>
      <c r="B662" s="5">
        <v>4000</v>
      </c>
      <c r="C662" s="37" t="s">
        <v>870</v>
      </c>
      <c r="D662" s="6" t="s">
        <v>876</v>
      </c>
      <c r="E662" s="57"/>
    </row>
    <row r="663" spans="1:5" ht="15.75" x14ac:dyDescent="0.25">
      <c r="A663" s="36" t="s">
        <v>469</v>
      </c>
      <c r="B663" s="2">
        <v>800</v>
      </c>
      <c r="C663" s="34" t="s">
        <v>870</v>
      </c>
      <c r="D663" s="2"/>
      <c r="E663" s="57"/>
    </row>
    <row r="664" spans="1:5" ht="15.75" x14ac:dyDescent="0.25">
      <c r="A664" s="3" t="s">
        <v>470</v>
      </c>
      <c r="B664" s="6">
        <v>350</v>
      </c>
      <c r="C664" s="37" t="s">
        <v>870</v>
      </c>
      <c r="D664" s="6" t="s">
        <v>876</v>
      </c>
      <c r="E664" s="57"/>
    </row>
    <row r="665" spans="1:5" ht="15.75" x14ac:dyDescent="0.25">
      <c r="A665" s="1" t="s">
        <v>471</v>
      </c>
      <c r="B665" s="5">
        <v>2500</v>
      </c>
      <c r="C665" s="37" t="s">
        <v>870</v>
      </c>
      <c r="D665" s="6" t="s">
        <v>876</v>
      </c>
      <c r="E665" s="57"/>
    </row>
    <row r="666" spans="1:5" ht="15.75" x14ac:dyDescent="0.25">
      <c r="A666" s="3" t="s">
        <v>472</v>
      </c>
      <c r="B666" s="6">
        <v>550</v>
      </c>
      <c r="C666" s="37" t="s">
        <v>870</v>
      </c>
      <c r="D666" s="6" t="s">
        <v>876</v>
      </c>
      <c r="E666" s="57"/>
    </row>
    <row r="667" spans="1:5" ht="15.75" x14ac:dyDescent="0.25">
      <c r="A667" s="3" t="s">
        <v>473</v>
      </c>
      <c r="B667" s="6">
        <v>275</v>
      </c>
      <c r="C667" s="37" t="s">
        <v>870</v>
      </c>
      <c r="D667" s="6" t="s">
        <v>876</v>
      </c>
      <c r="E667" s="57"/>
    </row>
    <row r="668" spans="1:5" ht="15.75" x14ac:dyDescent="0.25">
      <c r="A668" s="3" t="s">
        <v>474</v>
      </c>
      <c r="B668" s="6">
        <v>1250</v>
      </c>
      <c r="C668" s="37" t="s">
        <v>870</v>
      </c>
      <c r="D668" s="6" t="s">
        <v>876</v>
      </c>
      <c r="E668" s="57"/>
    </row>
    <row r="669" spans="1:5" ht="15.75" x14ac:dyDescent="0.25">
      <c r="A669" s="3" t="s">
        <v>475</v>
      </c>
      <c r="B669" s="6">
        <v>650</v>
      </c>
      <c r="C669" s="37" t="s">
        <v>870</v>
      </c>
      <c r="D669" s="6" t="s">
        <v>876</v>
      </c>
      <c r="E669" s="57"/>
    </row>
    <row r="670" spans="1:5" ht="15.75" x14ac:dyDescent="0.25">
      <c r="A670" s="3" t="s">
        <v>476</v>
      </c>
      <c r="B670" s="6">
        <v>250</v>
      </c>
      <c r="C670" s="37" t="s">
        <v>870</v>
      </c>
      <c r="D670" s="6" t="s">
        <v>876</v>
      </c>
      <c r="E670" s="57"/>
    </row>
    <row r="671" spans="1:5" ht="15.75" x14ac:dyDescent="0.25">
      <c r="A671" s="36" t="s">
        <v>795</v>
      </c>
      <c r="B671" s="2">
        <v>800</v>
      </c>
      <c r="C671" s="34" t="s">
        <v>870</v>
      </c>
      <c r="D671" s="2"/>
      <c r="E671" s="57"/>
    </row>
    <row r="672" spans="1:5" ht="15.75" x14ac:dyDescent="0.25">
      <c r="A672" s="3" t="s">
        <v>477</v>
      </c>
      <c r="B672" s="6">
        <v>485</v>
      </c>
      <c r="C672" s="37" t="s">
        <v>870</v>
      </c>
      <c r="D672" s="6" t="s">
        <v>876</v>
      </c>
      <c r="E672" s="57"/>
    </row>
    <row r="673" spans="1:5" ht="15.75" x14ac:dyDescent="0.25">
      <c r="A673" s="1" t="s">
        <v>478</v>
      </c>
      <c r="B673" s="5">
        <v>150</v>
      </c>
      <c r="C673" s="37" t="s">
        <v>870</v>
      </c>
      <c r="D673" s="6" t="s">
        <v>876</v>
      </c>
      <c r="E673" s="57"/>
    </row>
    <row r="674" spans="1:5" ht="15.75" x14ac:dyDescent="0.25">
      <c r="A674" s="36" t="s">
        <v>796</v>
      </c>
      <c r="B674" s="2">
        <v>1000</v>
      </c>
      <c r="C674" s="34" t="s">
        <v>870</v>
      </c>
      <c r="D674" s="2"/>
      <c r="E674" s="57"/>
    </row>
    <row r="675" spans="1:5" ht="15.75" x14ac:dyDescent="0.25">
      <c r="A675" s="36" t="s">
        <v>833</v>
      </c>
      <c r="B675" s="2">
        <v>2450</v>
      </c>
      <c r="C675" s="34" t="s">
        <v>870</v>
      </c>
      <c r="D675" s="2"/>
      <c r="E675" s="57"/>
    </row>
    <row r="676" spans="1:5" ht="15.75" x14ac:dyDescent="0.25">
      <c r="A676" s="3" t="s">
        <v>479</v>
      </c>
      <c r="B676" s="6">
        <v>1000</v>
      </c>
      <c r="C676" s="37" t="s">
        <v>870</v>
      </c>
      <c r="D676" s="6" t="s">
        <v>876</v>
      </c>
      <c r="E676" s="57"/>
    </row>
    <row r="677" spans="1:5" ht="15.75" x14ac:dyDescent="0.25">
      <c r="A677" s="3" t="s">
        <v>480</v>
      </c>
      <c r="B677" s="6">
        <v>660</v>
      </c>
      <c r="C677" s="37" t="s">
        <v>870</v>
      </c>
      <c r="D677" s="6" t="s">
        <v>876</v>
      </c>
      <c r="E677" s="57"/>
    </row>
    <row r="678" spans="1:5" ht="15.75" x14ac:dyDescent="0.25">
      <c r="A678" s="1" t="s">
        <v>481</v>
      </c>
      <c r="B678" s="5">
        <v>660</v>
      </c>
      <c r="C678" s="37" t="s">
        <v>870</v>
      </c>
      <c r="D678" s="6" t="s">
        <v>876</v>
      </c>
      <c r="E678" s="57"/>
    </row>
    <row r="679" spans="1:5" ht="15.75" x14ac:dyDescent="0.25">
      <c r="A679" s="3" t="s">
        <v>482</v>
      </c>
      <c r="B679" s="6">
        <v>400</v>
      </c>
      <c r="C679" s="37" t="s">
        <v>870</v>
      </c>
      <c r="D679" s="6" t="s">
        <v>876</v>
      </c>
      <c r="E679" s="57"/>
    </row>
    <row r="680" spans="1:5" ht="15.75" x14ac:dyDescent="0.25">
      <c r="A680" s="3" t="s">
        <v>483</v>
      </c>
      <c r="B680" s="6">
        <v>280</v>
      </c>
      <c r="C680" s="37" t="s">
        <v>870</v>
      </c>
      <c r="D680" s="6" t="s">
        <v>876</v>
      </c>
      <c r="E680" s="57"/>
    </row>
    <row r="681" spans="1:5" ht="15.75" x14ac:dyDescent="0.25">
      <c r="A681" s="1" t="s">
        <v>484</v>
      </c>
      <c r="B681" s="5">
        <v>210</v>
      </c>
      <c r="C681" s="37" t="s">
        <v>870</v>
      </c>
      <c r="D681" s="6" t="s">
        <v>876</v>
      </c>
      <c r="E681" s="57"/>
    </row>
    <row r="682" spans="1:5" ht="15.75" x14ac:dyDescent="0.25">
      <c r="A682" s="36" t="s">
        <v>804</v>
      </c>
      <c r="B682" s="2">
        <v>400</v>
      </c>
      <c r="C682" s="34" t="s">
        <v>870</v>
      </c>
      <c r="D682" s="2"/>
      <c r="E682" s="57"/>
    </row>
    <row r="683" spans="1:5" ht="15.75" x14ac:dyDescent="0.25">
      <c r="A683" s="3" t="s">
        <v>485</v>
      </c>
      <c r="B683" s="6">
        <v>2500</v>
      </c>
      <c r="C683" s="37" t="s">
        <v>870</v>
      </c>
      <c r="D683" s="6" t="s">
        <v>876</v>
      </c>
      <c r="E683" s="57"/>
    </row>
    <row r="684" spans="1:5" ht="15.75" x14ac:dyDescent="0.25">
      <c r="A684" s="1" t="s">
        <v>486</v>
      </c>
      <c r="B684" s="5">
        <v>4000</v>
      </c>
      <c r="C684" s="37" t="s">
        <v>870</v>
      </c>
      <c r="D684" s="6" t="s">
        <v>876</v>
      </c>
      <c r="E684" s="57"/>
    </row>
    <row r="685" spans="1:5" ht="15.75" x14ac:dyDescent="0.25">
      <c r="A685" s="3" t="s">
        <v>487</v>
      </c>
      <c r="B685" s="6">
        <v>1500</v>
      </c>
      <c r="C685" s="37" t="s">
        <v>870</v>
      </c>
      <c r="D685" s="6" t="s">
        <v>876</v>
      </c>
      <c r="E685" s="57"/>
    </row>
    <row r="686" spans="1:5" ht="15.75" x14ac:dyDescent="0.25">
      <c r="A686" s="1" t="s">
        <v>488</v>
      </c>
      <c r="B686" s="5">
        <v>900</v>
      </c>
      <c r="C686" s="37" t="s">
        <v>870</v>
      </c>
      <c r="D686" s="6" t="s">
        <v>876</v>
      </c>
      <c r="E686" s="57"/>
    </row>
    <row r="687" spans="1:5" ht="15.75" x14ac:dyDescent="0.25">
      <c r="A687" s="3" t="s">
        <v>489</v>
      </c>
      <c r="B687" s="6">
        <v>800</v>
      </c>
      <c r="C687" s="37" t="s">
        <v>870</v>
      </c>
      <c r="D687" s="6" t="s">
        <v>876</v>
      </c>
      <c r="E687" s="57"/>
    </row>
    <row r="688" spans="1:5" ht="15.75" x14ac:dyDescent="0.25">
      <c r="A688" s="1" t="s">
        <v>490</v>
      </c>
      <c r="B688" s="5">
        <v>250</v>
      </c>
      <c r="C688" s="37" t="s">
        <v>870</v>
      </c>
      <c r="D688" s="6" t="s">
        <v>876</v>
      </c>
      <c r="E688" s="57"/>
    </row>
    <row r="689" spans="1:5" ht="15.75" x14ac:dyDescent="0.25">
      <c r="A689" s="3" t="s">
        <v>491</v>
      </c>
      <c r="B689" s="6">
        <v>1150</v>
      </c>
      <c r="C689" s="37" t="s">
        <v>870</v>
      </c>
      <c r="D689" s="6" t="s">
        <v>876</v>
      </c>
      <c r="E689" s="57"/>
    </row>
    <row r="690" spans="1:5" ht="15.75" x14ac:dyDescent="0.25">
      <c r="A690" s="1" t="s">
        <v>492</v>
      </c>
      <c r="B690" s="5">
        <v>500</v>
      </c>
      <c r="C690" s="37" t="s">
        <v>870</v>
      </c>
      <c r="D690" s="6" t="s">
        <v>876</v>
      </c>
      <c r="E690" s="57"/>
    </row>
    <row r="691" spans="1:5" ht="15.75" x14ac:dyDescent="0.25">
      <c r="A691" s="3" t="s">
        <v>493</v>
      </c>
      <c r="B691" s="6">
        <v>2200</v>
      </c>
      <c r="C691" s="37" t="s">
        <v>870</v>
      </c>
      <c r="D691" s="6" t="s">
        <v>876</v>
      </c>
      <c r="E691" s="57"/>
    </row>
    <row r="692" spans="1:5" ht="15.75" x14ac:dyDescent="0.25">
      <c r="A692" s="3" t="s">
        <v>494</v>
      </c>
      <c r="B692" s="6">
        <v>1400</v>
      </c>
      <c r="C692" s="37" t="s">
        <v>870</v>
      </c>
      <c r="D692" s="6" t="s">
        <v>876</v>
      </c>
      <c r="E692" s="57"/>
    </row>
    <row r="693" spans="1:5" ht="15.75" x14ac:dyDescent="0.25">
      <c r="A693" s="1" t="s">
        <v>495</v>
      </c>
      <c r="B693" s="5">
        <v>550</v>
      </c>
      <c r="C693" s="37" t="s">
        <v>870</v>
      </c>
      <c r="D693" s="6" t="s">
        <v>876</v>
      </c>
      <c r="E693" s="57"/>
    </row>
    <row r="694" spans="1:5" ht="15.75" x14ac:dyDescent="0.25">
      <c r="A694" s="3" t="s">
        <v>496</v>
      </c>
      <c r="B694" s="6">
        <v>145</v>
      </c>
      <c r="C694" s="37" t="s">
        <v>870</v>
      </c>
      <c r="D694" s="6" t="s">
        <v>876</v>
      </c>
      <c r="E694" s="57"/>
    </row>
    <row r="695" spans="1:5" ht="15.75" x14ac:dyDescent="0.25">
      <c r="A695" s="1" t="s">
        <v>497</v>
      </c>
      <c r="B695" s="5">
        <v>1000</v>
      </c>
      <c r="C695" s="37" t="s">
        <v>870</v>
      </c>
      <c r="D695" s="6" t="s">
        <v>876</v>
      </c>
      <c r="E695" s="57"/>
    </row>
    <row r="696" spans="1:5" ht="15.75" x14ac:dyDescent="0.25">
      <c r="A696" s="3" t="s">
        <v>498</v>
      </c>
      <c r="B696" s="6">
        <v>120</v>
      </c>
      <c r="C696" s="37" t="s">
        <v>870</v>
      </c>
      <c r="D696" s="6" t="s">
        <v>876</v>
      </c>
      <c r="E696" s="57"/>
    </row>
    <row r="697" spans="1:5" ht="15.75" x14ac:dyDescent="0.25">
      <c r="A697" s="1" t="s">
        <v>499</v>
      </c>
      <c r="B697" s="5">
        <v>8000</v>
      </c>
      <c r="C697" s="37" t="s">
        <v>870</v>
      </c>
      <c r="D697" s="6" t="s">
        <v>876</v>
      </c>
      <c r="E697" s="57"/>
    </row>
    <row r="698" spans="1:5" ht="15.75" x14ac:dyDescent="0.25">
      <c r="A698" s="36" t="s">
        <v>878</v>
      </c>
      <c r="B698" s="2">
        <v>425</v>
      </c>
      <c r="C698" s="34" t="s">
        <v>870</v>
      </c>
      <c r="D698" s="2"/>
      <c r="E698" s="57"/>
    </row>
    <row r="699" spans="1:5" ht="15.75" x14ac:dyDescent="0.25">
      <c r="A699" s="36" t="s">
        <v>810</v>
      </c>
      <c r="B699" s="2">
        <v>1200</v>
      </c>
      <c r="C699" s="34" t="s">
        <v>870</v>
      </c>
      <c r="D699" s="2"/>
      <c r="E699" s="57"/>
    </row>
    <row r="700" spans="1:5" ht="15.75" x14ac:dyDescent="0.25">
      <c r="A700" s="3" t="s">
        <v>500</v>
      </c>
      <c r="B700" s="6">
        <v>210</v>
      </c>
      <c r="C700" s="37" t="s">
        <v>870</v>
      </c>
      <c r="D700" s="6" t="s">
        <v>876</v>
      </c>
      <c r="E700" s="57"/>
    </row>
    <row r="701" spans="1:5" ht="15.75" x14ac:dyDescent="0.25">
      <c r="A701" s="3" t="s">
        <v>501</v>
      </c>
      <c r="B701" s="6">
        <v>4000</v>
      </c>
      <c r="C701" s="37" t="s">
        <v>870</v>
      </c>
      <c r="D701" s="6" t="s">
        <v>876</v>
      </c>
      <c r="E701" s="57"/>
    </row>
    <row r="702" spans="1:5" ht="15.75" x14ac:dyDescent="0.25">
      <c r="A702" s="1" t="s">
        <v>502</v>
      </c>
      <c r="B702" s="5">
        <v>2000</v>
      </c>
      <c r="C702" s="37" t="s">
        <v>870</v>
      </c>
      <c r="D702" s="6" t="s">
        <v>876</v>
      </c>
      <c r="E702" s="57"/>
    </row>
    <row r="703" spans="1:5" ht="15.75" x14ac:dyDescent="0.25">
      <c r="A703" s="3" t="s">
        <v>503</v>
      </c>
      <c r="B703" s="6">
        <v>3000</v>
      </c>
      <c r="C703" s="37" t="s">
        <v>870</v>
      </c>
      <c r="D703" s="6" t="s">
        <v>876</v>
      </c>
      <c r="E703" s="57"/>
    </row>
    <row r="704" spans="1:5" ht="15.75" x14ac:dyDescent="0.25">
      <c r="A704" s="3" t="s">
        <v>504</v>
      </c>
      <c r="B704" s="6">
        <v>200</v>
      </c>
      <c r="C704" s="37" t="s">
        <v>870</v>
      </c>
      <c r="D704" s="6" t="s">
        <v>876</v>
      </c>
      <c r="E704" s="57"/>
    </row>
    <row r="705" spans="1:5" ht="15.75" x14ac:dyDescent="0.25">
      <c r="A705" s="1" t="s">
        <v>505</v>
      </c>
      <c r="B705" s="5">
        <v>800</v>
      </c>
      <c r="C705" s="37" t="s">
        <v>870</v>
      </c>
      <c r="D705" s="6" t="s">
        <v>876</v>
      </c>
      <c r="E705" s="57"/>
    </row>
    <row r="706" spans="1:5" ht="15.75" x14ac:dyDescent="0.25">
      <c r="A706" s="3" t="s">
        <v>506</v>
      </c>
      <c r="B706" s="6">
        <v>3600</v>
      </c>
      <c r="C706" s="37" t="s">
        <v>870</v>
      </c>
      <c r="D706" s="6" t="s">
        <v>876</v>
      </c>
      <c r="E706" s="57"/>
    </row>
    <row r="707" spans="1:5" ht="15.75" x14ac:dyDescent="0.25">
      <c r="A707" s="1" t="s">
        <v>507</v>
      </c>
      <c r="B707" s="5">
        <v>175</v>
      </c>
      <c r="C707" s="37" t="s">
        <v>870</v>
      </c>
      <c r="D707" s="6" t="s">
        <v>876</v>
      </c>
      <c r="E707" s="57"/>
    </row>
    <row r="708" spans="1:5" ht="15.75" x14ac:dyDescent="0.25">
      <c r="A708" s="36" t="s">
        <v>792</v>
      </c>
      <c r="B708" s="2">
        <v>2500</v>
      </c>
      <c r="C708" s="34" t="s">
        <v>870</v>
      </c>
      <c r="D708" s="2"/>
      <c r="E708" s="57"/>
    </row>
    <row r="709" spans="1:5" ht="15.75" x14ac:dyDescent="0.25">
      <c r="A709" s="1" t="s">
        <v>508</v>
      </c>
      <c r="B709" s="5">
        <v>2000</v>
      </c>
      <c r="C709" s="37" t="s">
        <v>870</v>
      </c>
      <c r="D709" s="6" t="s">
        <v>876</v>
      </c>
      <c r="E709" s="57"/>
    </row>
    <row r="710" spans="1:5" ht="15.75" x14ac:dyDescent="0.25">
      <c r="A710" s="3" t="s">
        <v>509</v>
      </c>
      <c r="B710" s="6">
        <v>2500</v>
      </c>
      <c r="C710" s="37" t="s">
        <v>870</v>
      </c>
      <c r="D710" s="6" t="s">
        <v>876</v>
      </c>
      <c r="E710" s="57"/>
    </row>
    <row r="711" spans="1:5" ht="15.75" x14ac:dyDescent="0.25">
      <c r="A711" s="3" t="s">
        <v>510</v>
      </c>
      <c r="B711" s="6">
        <v>1200</v>
      </c>
      <c r="C711" s="37" t="s">
        <v>870</v>
      </c>
      <c r="D711" s="6" t="s">
        <v>876</v>
      </c>
      <c r="E711" s="57"/>
    </row>
    <row r="712" spans="1:5" ht="15.75" x14ac:dyDescent="0.25">
      <c r="A712" s="3" t="s">
        <v>511</v>
      </c>
      <c r="B712" s="6">
        <v>1200</v>
      </c>
      <c r="C712" s="37" t="s">
        <v>870</v>
      </c>
      <c r="D712" s="6" t="s">
        <v>876</v>
      </c>
      <c r="E712" s="57"/>
    </row>
    <row r="713" spans="1:5" ht="15.75" x14ac:dyDescent="0.25">
      <c r="A713" s="1" t="s">
        <v>512</v>
      </c>
      <c r="B713" s="5">
        <v>1125</v>
      </c>
      <c r="C713" s="37" t="s">
        <v>870</v>
      </c>
      <c r="D713" s="6" t="s">
        <v>876</v>
      </c>
      <c r="E713" s="57"/>
    </row>
    <row r="714" spans="1:5" ht="15.75" x14ac:dyDescent="0.25">
      <c r="A714" s="3" t="s">
        <v>513</v>
      </c>
      <c r="B714" s="6">
        <v>900</v>
      </c>
      <c r="C714" s="37" t="s">
        <v>870</v>
      </c>
      <c r="D714" s="6" t="s">
        <v>876</v>
      </c>
      <c r="E714" s="57"/>
    </row>
    <row r="715" spans="1:5" ht="15.75" x14ac:dyDescent="0.25">
      <c r="A715" s="1" t="s">
        <v>514</v>
      </c>
      <c r="B715" s="5">
        <v>800</v>
      </c>
      <c r="C715" s="37" t="s">
        <v>870</v>
      </c>
      <c r="D715" s="6" t="s">
        <v>876</v>
      </c>
      <c r="E715" s="57"/>
    </row>
    <row r="716" spans="1:5" ht="15.75" x14ac:dyDescent="0.25">
      <c r="A716" s="3" t="s">
        <v>515</v>
      </c>
      <c r="B716" s="6">
        <v>1300</v>
      </c>
      <c r="C716" s="37" t="s">
        <v>870</v>
      </c>
      <c r="D716" s="6" t="s">
        <v>876</v>
      </c>
      <c r="E716" s="57"/>
    </row>
    <row r="717" spans="1:5" ht="15.75" x14ac:dyDescent="0.25">
      <c r="A717" s="1" t="s">
        <v>516</v>
      </c>
      <c r="B717" s="5">
        <v>2500</v>
      </c>
      <c r="C717" s="37" t="s">
        <v>870</v>
      </c>
      <c r="D717" s="6" t="s">
        <v>876</v>
      </c>
      <c r="E717" s="57"/>
    </row>
    <row r="718" spans="1:5" ht="15.75" x14ac:dyDescent="0.25">
      <c r="A718" s="3" t="s">
        <v>517</v>
      </c>
      <c r="B718" s="6">
        <v>475</v>
      </c>
      <c r="C718" s="37" t="s">
        <v>870</v>
      </c>
      <c r="D718" s="6" t="s">
        <v>876</v>
      </c>
      <c r="E718" s="57"/>
    </row>
    <row r="719" spans="1:5" ht="15.75" x14ac:dyDescent="0.25">
      <c r="A719" s="36" t="s">
        <v>798</v>
      </c>
      <c r="B719" s="2">
        <v>100</v>
      </c>
      <c r="C719" s="34" t="s">
        <v>870</v>
      </c>
      <c r="D719" s="2"/>
      <c r="E719" s="57"/>
    </row>
    <row r="720" spans="1:5" ht="15.75" x14ac:dyDescent="0.25">
      <c r="A720" s="1" t="s">
        <v>518</v>
      </c>
      <c r="B720" s="5">
        <v>800</v>
      </c>
      <c r="C720" s="37" t="s">
        <v>870</v>
      </c>
      <c r="D720" s="6" t="s">
        <v>876</v>
      </c>
      <c r="E720" s="57"/>
    </row>
    <row r="721" spans="1:5" ht="15.75" x14ac:dyDescent="0.25">
      <c r="A721" s="3" t="s">
        <v>519</v>
      </c>
      <c r="B721" s="6">
        <v>5500</v>
      </c>
      <c r="C721" s="37" t="s">
        <v>870</v>
      </c>
      <c r="D721" s="6" t="s">
        <v>876</v>
      </c>
      <c r="E721" s="57"/>
    </row>
    <row r="722" spans="1:5" ht="15.75" x14ac:dyDescent="0.25">
      <c r="A722" s="1" t="s">
        <v>520</v>
      </c>
      <c r="B722" s="5">
        <v>8000</v>
      </c>
      <c r="C722" s="37" t="s">
        <v>870</v>
      </c>
      <c r="D722" s="6" t="s">
        <v>876</v>
      </c>
      <c r="E722" s="57"/>
    </row>
    <row r="723" spans="1:5" ht="15.75" x14ac:dyDescent="0.25">
      <c r="A723" s="3" t="s">
        <v>521</v>
      </c>
      <c r="B723" s="6">
        <v>800</v>
      </c>
      <c r="C723" s="37" t="s">
        <v>870</v>
      </c>
      <c r="D723" s="6" t="s">
        <v>876</v>
      </c>
      <c r="E723" s="57"/>
    </row>
    <row r="724" spans="1:5" ht="15.75" x14ac:dyDescent="0.25">
      <c r="A724" s="1" t="s">
        <v>522</v>
      </c>
      <c r="B724" s="5">
        <v>1850</v>
      </c>
      <c r="C724" s="37" t="s">
        <v>870</v>
      </c>
      <c r="D724" s="6" t="s">
        <v>876</v>
      </c>
      <c r="E724" s="57"/>
    </row>
    <row r="725" spans="1:5" ht="15.75" x14ac:dyDescent="0.25">
      <c r="A725" s="3" t="s">
        <v>523</v>
      </c>
      <c r="B725" s="6">
        <v>1100</v>
      </c>
      <c r="C725" s="37" t="s">
        <v>870</v>
      </c>
      <c r="D725" s="6" t="s">
        <v>876</v>
      </c>
      <c r="E725" s="57"/>
    </row>
    <row r="726" spans="1:5" ht="15.75" x14ac:dyDescent="0.25">
      <c r="A726" s="1" t="s">
        <v>524</v>
      </c>
      <c r="B726" s="5">
        <v>300</v>
      </c>
      <c r="C726" s="37" t="s">
        <v>870</v>
      </c>
      <c r="D726" s="6" t="s">
        <v>876</v>
      </c>
      <c r="E726" s="57"/>
    </row>
    <row r="727" spans="1:5" ht="15.75" x14ac:dyDescent="0.25">
      <c r="A727" s="3" t="s">
        <v>525</v>
      </c>
      <c r="B727" s="6">
        <v>1200</v>
      </c>
      <c r="C727" s="37" t="s">
        <v>870</v>
      </c>
      <c r="D727" s="6" t="s">
        <v>876</v>
      </c>
      <c r="E727" s="57"/>
    </row>
    <row r="728" spans="1:5" ht="15.75" x14ac:dyDescent="0.25">
      <c r="A728" s="1" t="s">
        <v>526</v>
      </c>
      <c r="B728" s="2">
        <v>1500</v>
      </c>
      <c r="C728" s="1" t="s">
        <v>527</v>
      </c>
      <c r="D728" s="2"/>
      <c r="E728" s="57"/>
    </row>
    <row r="729" spans="1:5" ht="15.75" x14ac:dyDescent="0.25">
      <c r="A729" s="3" t="s">
        <v>528</v>
      </c>
      <c r="B729" s="6">
        <v>1400</v>
      </c>
      <c r="C729" s="37" t="s">
        <v>870</v>
      </c>
      <c r="D729" s="6" t="s">
        <v>876</v>
      </c>
      <c r="E729" s="57">
        <v>30</v>
      </c>
    </row>
    <row r="730" spans="1:5" ht="15.75" x14ac:dyDescent="0.25">
      <c r="A730" s="3" t="s">
        <v>529</v>
      </c>
      <c r="B730" s="6">
        <v>1500</v>
      </c>
      <c r="C730" s="37" t="s">
        <v>870</v>
      </c>
      <c r="D730" s="6" t="s">
        <v>876</v>
      </c>
      <c r="E730" s="57">
        <v>30</v>
      </c>
    </row>
    <row r="731" spans="1:5" ht="15.75" x14ac:dyDescent="0.25">
      <c r="A731" s="3" t="s">
        <v>530</v>
      </c>
      <c r="B731" s="6">
        <v>400</v>
      </c>
      <c r="C731" s="37" t="s">
        <v>870</v>
      </c>
      <c r="D731" s="6" t="s">
        <v>876</v>
      </c>
      <c r="E731" s="57"/>
    </row>
    <row r="732" spans="1:5" ht="15.75" x14ac:dyDescent="0.25">
      <c r="A732" s="36" t="s">
        <v>531</v>
      </c>
      <c r="B732" s="2">
        <v>250</v>
      </c>
      <c r="C732" s="34" t="s">
        <v>870</v>
      </c>
      <c r="D732" s="2"/>
      <c r="E732" s="57"/>
    </row>
    <row r="733" spans="1:5" ht="15.75" x14ac:dyDescent="0.25">
      <c r="A733" s="1" t="s">
        <v>532</v>
      </c>
      <c r="B733" s="5">
        <v>2000</v>
      </c>
      <c r="C733" s="37" t="s">
        <v>870</v>
      </c>
      <c r="D733" s="6" t="s">
        <v>876</v>
      </c>
      <c r="E733" s="57"/>
    </row>
    <row r="734" spans="1:5" ht="15.75" x14ac:dyDescent="0.25">
      <c r="A734" s="3" t="s">
        <v>533</v>
      </c>
      <c r="B734" s="6">
        <v>2700</v>
      </c>
      <c r="C734" s="37" t="s">
        <v>870</v>
      </c>
      <c r="D734" s="6" t="s">
        <v>876</v>
      </c>
      <c r="E734" s="57"/>
    </row>
    <row r="735" spans="1:5" ht="15.75" x14ac:dyDescent="0.25">
      <c r="A735" s="3" t="s">
        <v>534</v>
      </c>
      <c r="B735" s="6">
        <v>2700</v>
      </c>
      <c r="C735" s="37" t="s">
        <v>870</v>
      </c>
      <c r="D735" s="6" t="s">
        <v>876</v>
      </c>
      <c r="E735" s="57"/>
    </row>
    <row r="736" spans="1:5" ht="15.75" x14ac:dyDescent="0.25">
      <c r="A736" s="1" t="s">
        <v>535</v>
      </c>
      <c r="B736" s="5">
        <v>1500</v>
      </c>
      <c r="C736" s="37" t="s">
        <v>870</v>
      </c>
      <c r="D736" s="6" t="s">
        <v>876</v>
      </c>
      <c r="E736" s="57"/>
    </row>
    <row r="737" spans="1:5" ht="15.75" x14ac:dyDescent="0.25">
      <c r="A737" s="1" t="s">
        <v>536</v>
      </c>
      <c r="B737" s="5"/>
      <c r="C737" s="35" t="s">
        <v>870</v>
      </c>
      <c r="D737" s="6" t="s">
        <v>876</v>
      </c>
      <c r="E737" s="57"/>
    </row>
    <row r="738" spans="1:5" ht="15.75" x14ac:dyDescent="0.25">
      <c r="A738" s="3" t="s">
        <v>537</v>
      </c>
      <c r="B738" s="4"/>
      <c r="C738" s="3" t="s">
        <v>538</v>
      </c>
      <c r="D738" s="4"/>
      <c r="E738" s="57"/>
    </row>
    <row r="739" spans="1:5" ht="15.75" x14ac:dyDescent="0.25">
      <c r="A739" s="33" t="s">
        <v>539</v>
      </c>
      <c r="B739" s="2"/>
      <c r="C739" s="34" t="s">
        <v>870</v>
      </c>
      <c r="D739" s="2"/>
      <c r="E739" s="57">
        <v>30</v>
      </c>
    </row>
    <row r="740" spans="1:5" ht="15.75" x14ac:dyDescent="0.25">
      <c r="A740" s="36" t="s">
        <v>540</v>
      </c>
      <c r="B740" s="2"/>
      <c r="C740" s="34" t="s">
        <v>870</v>
      </c>
      <c r="D740" s="2"/>
      <c r="E740" s="57">
        <v>74</v>
      </c>
    </row>
    <row r="741" spans="1:5" ht="15.75" x14ac:dyDescent="0.25">
      <c r="A741" s="3" t="s">
        <v>541</v>
      </c>
      <c r="B741" s="6">
        <v>1200</v>
      </c>
      <c r="C741" s="37" t="s">
        <v>870</v>
      </c>
      <c r="D741" s="6" t="s">
        <v>876</v>
      </c>
      <c r="E741" s="57">
        <v>30</v>
      </c>
    </row>
    <row r="742" spans="1:5" ht="15.75" x14ac:dyDescent="0.25">
      <c r="A742" s="33" t="s">
        <v>542</v>
      </c>
      <c r="B742" s="2"/>
      <c r="C742" s="34" t="s">
        <v>870</v>
      </c>
      <c r="D742" s="2"/>
      <c r="E742" s="57">
        <v>74</v>
      </c>
    </row>
    <row r="743" spans="1:5" ht="15.75" x14ac:dyDescent="0.25">
      <c r="A743" s="8" t="s">
        <v>902</v>
      </c>
      <c r="B743" s="2">
        <v>800</v>
      </c>
      <c r="C743" s="5" t="s">
        <v>921</v>
      </c>
      <c r="D743" s="2"/>
      <c r="E743" s="57"/>
    </row>
    <row r="744" spans="1:5" ht="15.75" x14ac:dyDescent="0.25">
      <c r="A744" s="1" t="s">
        <v>543</v>
      </c>
      <c r="B744" s="2">
        <v>1200</v>
      </c>
      <c r="C744" s="1" t="s">
        <v>47</v>
      </c>
      <c r="D744" s="2"/>
      <c r="E744" s="57"/>
    </row>
    <row r="745" spans="1:5" ht="15.75" x14ac:dyDescent="0.25">
      <c r="A745" s="3" t="s">
        <v>544</v>
      </c>
      <c r="B745" s="6">
        <v>1200</v>
      </c>
      <c r="C745" s="37" t="s">
        <v>870</v>
      </c>
      <c r="D745" s="6" t="s">
        <v>876</v>
      </c>
      <c r="E745" s="57">
        <v>30</v>
      </c>
    </row>
    <row r="746" spans="1:5" ht="15.75" x14ac:dyDescent="0.25">
      <c r="A746" s="1" t="s">
        <v>545</v>
      </c>
      <c r="B746" s="5">
        <v>250</v>
      </c>
      <c r="C746" s="37" t="s">
        <v>870</v>
      </c>
      <c r="D746" s="6" t="s">
        <v>876</v>
      </c>
      <c r="E746" s="57"/>
    </row>
    <row r="747" spans="1:5" ht="15.75" x14ac:dyDescent="0.25">
      <c r="A747" s="3" t="s">
        <v>546</v>
      </c>
      <c r="B747" s="6">
        <v>1300</v>
      </c>
      <c r="C747" s="37" t="s">
        <v>870</v>
      </c>
      <c r="D747" s="6" t="s">
        <v>876</v>
      </c>
      <c r="E747" s="57"/>
    </row>
    <row r="748" spans="1:5" ht="15.75" x14ac:dyDescent="0.25">
      <c r="A748" s="3" t="s">
        <v>547</v>
      </c>
      <c r="B748" s="4"/>
      <c r="C748" s="3" t="s">
        <v>189</v>
      </c>
      <c r="D748" s="4"/>
      <c r="E748" s="57"/>
    </row>
    <row r="749" spans="1:5" ht="15.75" x14ac:dyDescent="0.25">
      <c r="A749" s="3" t="s">
        <v>548</v>
      </c>
      <c r="B749" s="6">
        <v>4500</v>
      </c>
      <c r="C749" s="37" t="s">
        <v>870</v>
      </c>
      <c r="D749" s="6" t="s">
        <v>876</v>
      </c>
      <c r="E749" s="57">
        <v>30</v>
      </c>
    </row>
    <row r="750" spans="1:5" ht="15.75" x14ac:dyDescent="0.25">
      <c r="A750" s="3" t="s">
        <v>549</v>
      </c>
      <c r="B750" s="6">
        <v>2100</v>
      </c>
      <c r="C750" s="37" t="s">
        <v>870</v>
      </c>
      <c r="D750" s="6" t="s">
        <v>876</v>
      </c>
      <c r="E750" s="57">
        <v>85</v>
      </c>
    </row>
    <row r="751" spans="1:5" ht="15.75" x14ac:dyDescent="0.25">
      <c r="A751" s="3" t="s">
        <v>550</v>
      </c>
      <c r="B751" s="6">
        <v>1900</v>
      </c>
      <c r="C751" s="37" t="s">
        <v>870</v>
      </c>
      <c r="D751" s="6" t="s">
        <v>876</v>
      </c>
      <c r="E751" s="57">
        <v>74</v>
      </c>
    </row>
    <row r="752" spans="1:5" ht="15.75" x14ac:dyDescent="0.25">
      <c r="A752" s="36" t="s">
        <v>551</v>
      </c>
      <c r="B752" s="2"/>
      <c r="C752" s="34" t="s">
        <v>870</v>
      </c>
      <c r="D752" s="2"/>
      <c r="E752" s="57">
        <v>74</v>
      </c>
    </row>
    <row r="753" spans="1:5" ht="15.75" x14ac:dyDescent="0.25">
      <c r="A753" s="1" t="s">
        <v>552</v>
      </c>
      <c r="B753" s="5">
        <v>1500</v>
      </c>
      <c r="C753" s="37" t="s">
        <v>870</v>
      </c>
      <c r="D753" s="6" t="s">
        <v>876</v>
      </c>
      <c r="E753" s="57"/>
    </row>
    <row r="754" spans="1:5" ht="15.75" x14ac:dyDescent="0.25">
      <c r="A754" s="36" t="s">
        <v>801</v>
      </c>
      <c r="B754" s="2">
        <v>2150</v>
      </c>
      <c r="C754" s="34" t="s">
        <v>870</v>
      </c>
      <c r="D754" s="2"/>
      <c r="E754" s="57"/>
    </row>
    <row r="755" spans="1:5" ht="15.75" x14ac:dyDescent="0.25">
      <c r="A755" s="3" t="s">
        <v>553</v>
      </c>
      <c r="B755" s="6">
        <v>650</v>
      </c>
      <c r="C755" s="37" t="s">
        <v>870</v>
      </c>
      <c r="D755" s="6" t="s">
        <v>876</v>
      </c>
      <c r="E755" s="57"/>
    </row>
    <row r="756" spans="1:5" ht="15.75" x14ac:dyDescent="0.25">
      <c r="A756" s="1" t="s">
        <v>554</v>
      </c>
      <c r="B756" s="5">
        <v>1800</v>
      </c>
      <c r="C756" s="37" t="s">
        <v>870</v>
      </c>
      <c r="D756" s="6" t="s">
        <v>876</v>
      </c>
      <c r="E756" s="57">
        <v>74</v>
      </c>
    </row>
    <row r="757" spans="1:5" ht="15.75" x14ac:dyDescent="0.25">
      <c r="A757" s="36" t="s">
        <v>555</v>
      </c>
      <c r="B757" s="2"/>
      <c r="C757" s="34" t="s">
        <v>870</v>
      </c>
      <c r="D757" s="2"/>
      <c r="E757" s="57">
        <v>30</v>
      </c>
    </row>
    <row r="758" spans="1:5" ht="15.75" x14ac:dyDescent="0.25">
      <c r="A758" s="33" t="s">
        <v>556</v>
      </c>
      <c r="B758" s="2">
        <v>1200</v>
      </c>
      <c r="C758" s="34" t="s">
        <v>870</v>
      </c>
      <c r="D758" s="2"/>
      <c r="E758" s="57">
        <v>74</v>
      </c>
    </row>
    <row r="759" spans="1:5" ht="15.75" x14ac:dyDescent="0.25">
      <c r="A759" s="3" t="s">
        <v>557</v>
      </c>
      <c r="B759" s="6"/>
      <c r="C759" s="37" t="s">
        <v>870</v>
      </c>
      <c r="D759" s="6" t="s">
        <v>876</v>
      </c>
      <c r="E759" s="57"/>
    </row>
    <row r="760" spans="1:5" ht="15.75" x14ac:dyDescent="0.25">
      <c r="A760" s="3" t="s">
        <v>558</v>
      </c>
      <c r="B760" s="6">
        <v>2100</v>
      </c>
      <c r="C760" s="37" t="s">
        <v>870</v>
      </c>
      <c r="D760" s="6" t="s">
        <v>876</v>
      </c>
      <c r="E760" s="57"/>
    </row>
    <row r="761" spans="1:5" ht="15.75" x14ac:dyDescent="0.25">
      <c r="A761" s="1" t="s">
        <v>559</v>
      </c>
      <c r="B761" s="5">
        <v>600</v>
      </c>
      <c r="C761" s="37" t="s">
        <v>870</v>
      </c>
      <c r="D761" s="6" t="s">
        <v>876</v>
      </c>
      <c r="E761" s="57">
        <v>85</v>
      </c>
    </row>
    <row r="762" spans="1:5" ht="15.75" x14ac:dyDescent="0.25">
      <c r="A762" s="1" t="s">
        <v>560</v>
      </c>
      <c r="B762" s="5">
        <v>150</v>
      </c>
      <c r="C762" s="37" t="s">
        <v>870</v>
      </c>
      <c r="D762" s="6" t="s">
        <v>876</v>
      </c>
      <c r="E762" s="57"/>
    </row>
    <row r="763" spans="1:5" ht="15.75" x14ac:dyDescent="0.25">
      <c r="A763" s="3" t="s">
        <v>561</v>
      </c>
      <c r="B763" s="6">
        <v>160</v>
      </c>
      <c r="C763" s="37" t="s">
        <v>870</v>
      </c>
      <c r="D763" s="6" t="s">
        <v>876</v>
      </c>
      <c r="E763" s="57"/>
    </row>
    <row r="764" spans="1:5" ht="15.75" x14ac:dyDescent="0.25">
      <c r="A764" s="3" t="s">
        <v>562</v>
      </c>
      <c r="B764" s="6">
        <v>150</v>
      </c>
      <c r="C764" s="37" t="s">
        <v>870</v>
      </c>
      <c r="D764" s="6" t="s">
        <v>876</v>
      </c>
      <c r="E764" s="57"/>
    </row>
    <row r="765" spans="1:5" ht="15.75" x14ac:dyDescent="0.25">
      <c r="A765" s="3" t="s">
        <v>563</v>
      </c>
      <c r="B765" s="6">
        <v>150</v>
      </c>
      <c r="C765" s="37" t="s">
        <v>870</v>
      </c>
      <c r="D765" s="6" t="s">
        <v>876</v>
      </c>
      <c r="E765" s="57"/>
    </row>
    <row r="766" spans="1:5" ht="15.75" x14ac:dyDescent="0.25">
      <c r="A766" s="72" t="s">
        <v>564</v>
      </c>
      <c r="B766" s="74">
        <v>250</v>
      </c>
      <c r="C766" s="62" t="s">
        <v>870</v>
      </c>
      <c r="D766" s="68" t="s">
        <v>876</v>
      </c>
      <c r="E766" s="60"/>
    </row>
    <row r="767" spans="1:5" ht="15.75" x14ac:dyDescent="0.25">
      <c r="A767" s="73" t="s">
        <v>565</v>
      </c>
      <c r="B767" s="61">
        <v>200</v>
      </c>
      <c r="C767" s="62" t="s">
        <v>870</v>
      </c>
      <c r="D767" s="6" t="s">
        <v>876</v>
      </c>
      <c r="E767" s="57"/>
    </row>
    <row r="768" spans="1:5" ht="15.75" x14ac:dyDescent="0.25">
      <c r="A768" s="1" t="s">
        <v>566</v>
      </c>
      <c r="B768" s="5">
        <v>175</v>
      </c>
      <c r="C768" s="62" t="s">
        <v>870</v>
      </c>
      <c r="D768" s="6" t="s">
        <v>876</v>
      </c>
      <c r="E768" s="57"/>
    </row>
    <row r="769" spans="1:5" ht="15.75" x14ac:dyDescent="0.25">
      <c r="A769" s="65" t="s">
        <v>567</v>
      </c>
      <c r="B769" s="68">
        <v>1750</v>
      </c>
      <c r="C769" s="62" t="s">
        <v>870</v>
      </c>
      <c r="D769" s="68" t="s">
        <v>876</v>
      </c>
      <c r="E769" s="60"/>
    </row>
    <row r="770" spans="1:5" ht="15.75" x14ac:dyDescent="0.25">
      <c r="A770" s="69" t="s">
        <v>809</v>
      </c>
      <c r="B770" s="59">
        <v>170</v>
      </c>
      <c r="C770" s="58" t="s">
        <v>870</v>
      </c>
      <c r="D770" s="59"/>
      <c r="E770" s="60"/>
    </row>
    <row r="771" spans="1:5" ht="15.75" x14ac:dyDescent="0.25">
      <c r="A771" s="69" t="s">
        <v>820</v>
      </c>
      <c r="B771" s="59">
        <v>270</v>
      </c>
      <c r="C771" s="58" t="s">
        <v>870</v>
      </c>
      <c r="D771" s="59"/>
      <c r="E771" s="60"/>
    </row>
    <row r="772" spans="1:5" ht="15.75" x14ac:dyDescent="0.25">
      <c r="A772" s="3" t="s">
        <v>568</v>
      </c>
      <c r="B772" s="6">
        <v>250</v>
      </c>
      <c r="C772" s="62" t="s">
        <v>870</v>
      </c>
      <c r="D772" s="6" t="s">
        <v>876</v>
      </c>
      <c r="E772" s="60"/>
    </row>
    <row r="773" spans="1:5" ht="15.75" x14ac:dyDescent="0.25">
      <c r="A773" s="65" t="s">
        <v>569</v>
      </c>
      <c r="B773" s="68">
        <v>300</v>
      </c>
      <c r="C773" s="62" t="s">
        <v>870</v>
      </c>
      <c r="D773" s="68" t="s">
        <v>876</v>
      </c>
      <c r="E773" s="60"/>
    </row>
    <row r="774" spans="1:5" ht="15.75" x14ac:dyDescent="0.25">
      <c r="A774" s="63" t="s">
        <v>882</v>
      </c>
      <c r="B774" s="59"/>
      <c r="C774" s="64" t="s">
        <v>870</v>
      </c>
      <c r="D774" s="59"/>
      <c r="E774" s="60"/>
    </row>
    <row r="775" spans="1:5" ht="15.75" x14ac:dyDescent="0.25">
      <c r="A775" s="3" t="s">
        <v>570</v>
      </c>
      <c r="B775" s="4"/>
      <c r="C775" s="65" t="s">
        <v>253</v>
      </c>
      <c r="D775" s="4"/>
      <c r="E775" s="60"/>
    </row>
    <row r="776" spans="1:5" ht="15.75" x14ac:dyDescent="0.25">
      <c r="A776" s="1" t="s">
        <v>571</v>
      </c>
      <c r="B776" s="5"/>
      <c r="C776" s="62" t="s">
        <v>870</v>
      </c>
      <c r="D776" s="6" t="s">
        <v>876</v>
      </c>
      <c r="E776" s="60">
        <v>30</v>
      </c>
    </row>
    <row r="777" spans="1:5" ht="15.75" x14ac:dyDescent="0.25">
      <c r="A777" s="3" t="s">
        <v>572</v>
      </c>
      <c r="B777" s="6">
        <v>1900</v>
      </c>
      <c r="C777" s="62" t="s">
        <v>870</v>
      </c>
      <c r="D777" s="6" t="s">
        <v>876</v>
      </c>
      <c r="E777" s="60">
        <v>74</v>
      </c>
    </row>
    <row r="778" spans="1:5" ht="15.75" x14ac:dyDescent="0.25">
      <c r="A778" s="1" t="s">
        <v>573</v>
      </c>
      <c r="B778" s="5">
        <v>4000</v>
      </c>
      <c r="C778" s="62" t="s">
        <v>870</v>
      </c>
      <c r="D778" s="6" t="s">
        <v>876</v>
      </c>
      <c r="E778" s="60">
        <v>85</v>
      </c>
    </row>
    <row r="779" spans="1:5" ht="15.75" x14ac:dyDescent="0.25">
      <c r="A779" s="65" t="s">
        <v>574</v>
      </c>
      <c r="B779" s="68">
        <v>2100</v>
      </c>
      <c r="C779" s="62" t="s">
        <v>870</v>
      </c>
      <c r="D779" s="68" t="s">
        <v>876</v>
      </c>
      <c r="E779" s="60">
        <v>85</v>
      </c>
    </row>
    <row r="780" spans="1:5" ht="15.75" x14ac:dyDescent="0.25">
      <c r="A780" s="3" t="s">
        <v>575</v>
      </c>
      <c r="B780" s="6">
        <v>1100</v>
      </c>
      <c r="C780" s="62" t="s">
        <v>870</v>
      </c>
      <c r="D780" s="6" t="s">
        <v>876</v>
      </c>
      <c r="E780" s="57"/>
    </row>
    <row r="781" spans="1:5" ht="15.75" x14ac:dyDescent="0.25">
      <c r="A781" s="36" t="s">
        <v>576</v>
      </c>
      <c r="B781" s="2"/>
      <c r="C781" s="58" t="s">
        <v>870</v>
      </c>
      <c r="D781" s="2"/>
      <c r="E781" s="57">
        <v>85</v>
      </c>
    </row>
    <row r="782" spans="1:5" ht="15.75" x14ac:dyDescent="0.25">
      <c r="A782" s="1" t="s">
        <v>577</v>
      </c>
      <c r="B782" s="5">
        <v>1200</v>
      </c>
      <c r="C782" s="62" t="s">
        <v>870</v>
      </c>
      <c r="D782" s="6" t="s">
        <v>876</v>
      </c>
      <c r="E782" s="57">
        <v>30</v>
      </c>
    </row>
    <row r="783" spans="1:5" ht="15.75" x14ac:dyDescent="0.25">
      <c r="A783" s="3" t="s">
        <v>578</v>
      </c>
      <c r="B783" s="6">
        <v>1200</v>
      </c>
      <c r="C783" s="62" t="s">
        <v>870</v>
      </c>
      <c r="D783" s="6" t="s">
        <v>876</v>
      </c>
      <c r="E783" s="57">
        <v>30</v>
      </c>
    </row>
    <row r="784" spans="1:5" ht="15.75" x14ac:dyDescent="0.25">
      <c r="A784" s="67" t="s">
        <v>579</v>
      </c>
      <c r="B784" s="64">
        <v>1100</v>
      </c>
      <c r="C784" s="62" t="s">
        <v>870</v>
      </c>
      <c r="D784" s="68" t="s">
        <v>876</v>
      </c>
      <c r="E784" s="57">
        <v>30</v>
      </c>
    </row>
    <row r="785" spans="1:5" ht="15.75" x14ac:dyDescent="0.25">
      <c r="A785" s="67" t="s">
        <v>580</v>
      </c>
      <c r="B785" s="64">
        <v>700</v>
      </c>
      <c r="C785" s="62" t="s">
        <v>870</v>
      </c>
      <c r="D785" s="68" t="s">
        <v>876</v>
      </c>
      <c r="E785" s="57"/>
    </row>
    <row r="786" spans="1:5" ht="15.75" x14ac:dyDescent="0.25">
      <c r="A786" s="36" t="s">
        <v>821</v>
      </c>
      <c r="B786" s="2">
        <v>425</v>
      </c>
      <c r="C786" s="58" t="s">
        <v>870</v>
      </c>
      <c r="D786" s="2"/>
      <c r="E786" s="57">
        <v>30</v>
      </c>
    </row>
    <row r="787" spans="1:5" ht="15.75" x14ac:dyDescent="0.25">
      <c r="A787" s="67" t="s">
        <v>581</v>
      </c>
      <c r="B787" s="64">
        <v>300</v>
      </c>
      <c r="C787" s="62" t="s">
        <v>870</v>
      </c>
      <c r="D787" s="68" t="s">
        <v>876</v>
      </c>
      <c r="E787" s="57">
        <v>99</v>
      </c>
    </row>
    <row r="788" spans="1:5" ht="15.75" x14ac:dyDescent="0.25">
      <c r="A788" s="65" t="s">
        <v>582</v>
      </c>
      <c r="B788" s="68">
        <v>3000</v>
      </c>
      <c r="C788" s="62" t="s">
        <v>870</v>
      </c>
      <c r="D788" s="68" t="s">
        <v>876</v>
      </c>
      <c r="E788" s="57">
        <v>99</v>
      </c>
    </row>
    <row r="789" spans="1:5" ht="15.75" x14ac:dyDescent="0.25">
      <c r="A789" s="3" t="s">
        <v>583</v>
      </c>
      <c r="B789" s="4"/>
      <c r="C789" s="65" t="s">
        <v>47</v>
      </c>
      <c r="D789" s="4"/>
      <c r="E789" s="57"/>
    </row>
    <row r="790" spans="1:5" ht="15.75" x14ac:dyDescent="0.25">
      <c r="A790" s="1" t="s">
        <v>584</v>
      </c>
      <c r="B790" s="2">
        <v>2300</v>
      </c>
      <c r="C790" s="67" t="s">
        <v>19</v>
      </c>
      <c r="D790" s="2"/>
      <c r="E790" s="57"/>
    </row>
    <row r="791" spans="1:5" ht="15.75" x14ac:dyDescent="0.25">
      <c r="A791" s="36" t="s">
        <v>585</v>
      </c>
      <c r="B791" s="2"/>
      <c r="C791" s="58" t="s">
        <v>870</v>
      </c>
      <c r="D791" s="2"/>
      <c r="E791" s="57">
        <v>47</v>
      </c>
    </row>
    <row r="792" spans="1:5" ht="15.75" x14ac:dyDescent="0.25">
      <c r="A792" s="33" t="s">
        <v>586</v>
      </c>
      <c r="B792" s="2"/>
      <c r="C792" s="58" t="s">
        <v>870</v>
      </c>
      <c r="D792" s="2"/>
      <c r="E792" s="57">
        <v>47</v>
      </c>
    </row>
    <row r="793" spans="1:5" ht="15.75" x14ac:dyDescent="0.25">
      <c r="A793" s="36" t="s">
        <v>587</v>
      </c>
      <c r="B793" s="2"/>
      <c r="C793" s="58" t="s">
        <v>870</v>
      </c>
      <c r="D793" s="2"/>
      <c r="E793" s="57">
        <v>47</v>
      </c>
    </row>
    <row r="794" spans="1:5" ht="15.75" x14ac:dyDescent="0.25">
      <c r="A794" s="33" t="s">
        <v>588</v>
      </c>
      <c r="B794" s="2"/>
      <c r="C794" s="58" t="s">
        <v>870</v>
      </c>
      <c r="D794" s="2"/>
      <c r="E794" s="57">
        <v>74</v>
      </c>
    </row>
    <row r="795" spans="1:5" ht="15.75" x14ac:dyDescent="0.25">
      <c r="A795" s="3" t="s">
        <v>589</v>
      </c>
      <c r="B795" s="6">
        <v>650</v>
      </c>
      <c r="C795" s="62" t="s">
        <v>870</v>
      </c>
      <c r="D795" s="6" t="s">
        <v>876</v>
      </c>
      <c r="E795" s="57">
        <v>30</v>
      </c>
    </row>
    <row r="796" spans="1:5" ht="15.75" x14ac:dyDescent="0.25">
      <c r="A796" s="36" t="s">
        <v>794</v>
      </c>
      <c r="B796" s="2">
        <v>815</v>
      </c>
      <c r="C796" s="58" t="s">
        <v>870</v>
      </c>
      <c r="D796" s="2"/>
      <c r="E796" s="57"/>
    </row>
    <row r="797" spans="1:5" ht="15.75" x14ac:dyDescent="0.25">
      <c r="A797" s="63" t="s">
        <v>590</v>
      </c>
      <c r="B797" s="59"/>
      <c r="C797" s="58" t="s">
        <v>870</v>
      </c>
      <c r="D797" s="59"/>
      <c r="E797" s="57">
        <v>47</v>
      </c>
    </row>
    <row r="798" spans="1:5" ht="15.75" x14ac:dyDescent="0.25">
      <c r="A798" s="69" t="s">
        <v>900</v>
      </c>
      <c r="B798" s="59">
        <v>180</v>
      </c>
      <c r="C798" s="64" t="s">
        <v>870</v>
      </c>
      <c r="D798" s="59"/>
      <c r="E798" s="60"/>
    </row>
    <row r="799" spans="1:5" ht="15.75" x14ac:dyDescent="0.25">
      <c r="A799" s="69" t="s">
        <v>857</v>
      </c>
      <c r="B799" s="59">
        <v>1900</v>
      </c>
      <c r="C799" s="64" t="s">
        <v>870</v>
      </c>
      <c r="D799" s="59"/>
      <c r="E799" s="60"/>
    </row>
    <row r="800" spans="1:5" ht="15.75" x14ac:dyDescent="0.25">
      <c r="A800" s="69" t="s">
        <v>591</v>
      </c>
      <c r="B800" s="59">
        <v>1900</v>
      </c>
      <c r="C800" s="58" t="s">
        <v>870</v>
      </c>
      <c r="D800" s="59"/>
      <c r="E800" s="60"/>
    </row>
    <row r="801" spans="1:5" ht="15.75" x14ac:dyDescent="0.25">
      <c r="A801" s="1" t="s">
        <v>592</v>
      </c>
      <c r="B801" s="5">
        <v>700</v>
      </c>
      <c r="C801" s="62" t="s">
        <v>870</v>
      </c>
      <c r="D801" s="6" t="s">
        <v>876</v>
      </c>
      <c r="E801" s="60"/>
    </row>
    <row r="802" spans="1:5" ht="15.75" x14ac:dyDescent="0.25">
      <c r="A802" s="65" t="s">
        <v>593</v>
      </c>
      <c r="B802" s="68">
        <v>700</v>
      </c>
      <c r="C802" s="62" t="s">
        <v>870</v>
      </c>
      <c r="D802" s="68" t="s">
        <v>876</v>
      </c>
      <c r="E802" s="60"/>
    </row>
    <row r="803" spans="1:5" ht="15.75" x14ac:dyDescent="0.25">
      <c r="A803" s="3" t="s">
        <v>594</v>
      </c>
      <c r="B803" s="6"/>
      <c r="C803" s="62" t="s">
        <v>870</v>
      </c>
      <c r="D803" s="6" t="s">
        <v>876</v>
      </c>
      <c r="E803" s="60">
        <v>74</v>
      </c>
    </row>
    <row r="804" spans="1:5" ht="15.75" x14ac:dyDescent="0.25">
      <c r="A804" s="36" t="s">
        <v>595</v>
      </c>
      <c r="B804" s="2"/>
      <c r="C804" s="58" t="s">
        <v>870</v>
      </c>
      <c r="D804" s="2"/>
      <c r="E804" s="60"/>
    </row>
    <row r="805" spans="1:5" ht="15.75" x14ac:dyDescent="0.25">
      <c r="A805" s="36" t="s">
        <v>596</v>
      </c>
      <c r="B805" s="2"/>
      <c r="C805" s="58" t="s">
        <v>870</v>
      </c>
      <c r="D805" s="2"/>
      <c r="E805" s="60">
        <v>75</v>
      </c>
    </row>
    <row r="806" spans="1:5" ht="15.75" x14ac:dyDescent="0.25">
      <c r="A806" s="33" t="s">
        <v>597</v>
      </c>
      <c r="B806" s="2"/>
      <c r="C806" s="58" t="s">
        <v>870</v>
      </c>
      <c r="D806" s="2"/>
      <c r="E806" s="60">
        <v>75</v>
      </c>
    </row>
    <row r="807" spans="1:5" ht="15.75" x14ac:dyDescent="0.25">
      <c r="A807" s="67" t="s">
        <v>598</v>
      </c>
      <c r="B807" s="64">
        <v>320</v>
      </c>
      <c r="C807" s="62" t="s">
        <v>870</v>
      </c>
      <c r="D807" s="68" t="s">
        <v>876</v>
      </c>
      <c r="E807" s="60">
        <v>75</v>
      </c>
    </row>
    <row r="808" spans="1:5" ht="15.75" x14ac:dyDescent="0.25">
      <c r="A808" s="33" t="s">
        <v>599</v>
      </c>
      <c r="B808" s="2"/>
      <c r="C808" s="34" t="s">
        <v>870</v>
      </c>
      <c r="D808" s="2"/>
      <c r="E808" s="57">
        <v>75</v>
      </c>
    </row>
    <row r="809" spans="1:5" ht="15.75" x14ac:dyDescent="0.25">
      <c r="A809" s="3" t="s">
        <v>600</v>
      </c>
      <c r="B809" s="6">
        <v>175</v>
      </c>
      <c r="C809" s="62" t="s">
        <v>870</v>
      </c>
      <c r="D809" s="6" t="s">
        <v>876</v>
      </c>
      <c r="E809" s="57">
        <v>75</v>
      </c>
    </row>
    <row r="810" spans="1:5" ht="15.75" x14ac:dyDescent="0.25">
      <c r="A810" s="33" t="s">
        <v>601</v>
      </c>
      <c r="B810" s="2"/>
      <c r="C810" s="58" t="s">
        <v>870</v>
      </c>
      <c r="D810" s="2"/>
      <c r="E810" s="57">
        <v>75</v>
      </c>
    </row>
    <row r="811" spans="1:5" ht="15.75" x14ac:dyDescent="0.25">
      <c r="A811" s="36" t="s">
        <v>602</v>
      </c>
      <c r="B811" s="2"/>
      <c r="C811" s="58" t="s">
        <v>870</v>
      </c>
      <c r="D811" s="2"/>
      <c r="E811" s="57">
        <v>75</v>
      </c>
    </row>
    <row r="812" spans="1:5" ht="15.75" x14ac:dyDescent="0.25">
      <c r="A812" s="1" t="s">
        <v>603</v>
      </c>
      <c r="B812" s="5">
        <v>600</v>
      </c>
      <c r="C812" s="62" t="s">
        <v>870</v>
      </c>
      <c r="D812" s="6" t="s">
        <v>876</v>
      </c>
      <c r="E812" s="57">
        <v>75</v>
      </c>
    </row>
    <row r="813" spans="1:5" ht="15.75" x14ac:dyDescent="0.25">
      <c r="A813" s="36" t="s">
        <v>604</v>
      </c>
      <c r="B813" s="2"/>
      <c r="C813" s="58" t="s">
        <v>870</v>
      </c>
      <c r="D813" s="2"/>
      <c r="E813" s="57">
        <v>75</v>
      </c>
    </row>
    <row r="814" spans="1:5" ht="15.75" x14ac:dyDescent="0.25">
      <c r="A814" s="3" t="s">
        <v>605</v>
      </c>
      <c r="B814" s="6">
        <v>250</v>
      </c>
      <c r="C814" s="62" t="s">
        <v>870</v>
      </c>
      <c r="D814" s="6" t="s">
        <v>876</v>
      </c>
      <c r="E814" s="57">
        <v>75</v>
      </c>
    </row>
    <row r="815" spans="1:5" ht="15.75" x14ac:dyDescent="0.25">
      <c r="A815" s="67" t="s">
        <v>606</v>
      </c>
      <c r="B815" s="64">
        <v>220</v>
      </c>
      <c r="C815" s="62" t="s">
        <v>870</v>
      </c>
      <c r="D815" s="68" t="s">
        <v>876</v>
      </c>
      <c r="E815" s="57">
        <v>75</v>
      </c>
    </row>
    <row r="816" spans="1:5" ht="15.75" x14ac:dyDescent="0.25">
      <c r="A816" s="33" t="s">
        <v>607</v>
      </c>
      <c r="B816" s="2"/>
      <c r="C816" s="58" t="s">
        <v>870</v>
      </c>
      <c r="D816" s="2"/>
      <c r="E816" s="57">
        <v>75</v>
      </c>
    </row>
    <row r="817" spans="1:5" ht="15.75" x14ac:dyDescent="0.25">
      <c r="A817" s="36" t="s">
        <v>838</v>
      </c>
      <c r="B817" s="2">
        <v>4500</v>
      </c>
      <c r="C817" s="58" t="s">
        <v>870</v>
      </c>
      <c r="D817" s="2"/>
      <c r="E817" s="57"/>
    </row>
    <row r="818" spans="1:5" ht="15.75" x14ac:dyDescent="0.25">
      <c r="A818" s="3" t="s">
        <v>608</v>
      </c>
      <c r="B818" s="6">
        <v>600</v>
      </c>
      <c r="C818" s="62" t="s">
        <v>870</v>
      </c>
      <c r="D818" s="6" t="s">
        <v>876</v>
      </c>
      <c r="E818" s="57"/>
    </row>
    <row r="819" spans="1:5" ht="15.75" x14ac:dyDescent="0.25">
      <c r="A819" s="3" t="s">
        <v>609</v>
      </c>
      <c r="B819" s="6">
        <v>4000</v>
      </c>
      <c r="C819" s="62" t="s">
        <v>870</v>
      </c>
      <c r="D819" s="6" t="s">
        <v>876</v>
      </c>
      <c r="E819" s="57"/>
    </row>
    <row r="820" spans="1:5" ht="15.75" x14ac:dyDescent="0.25">
      <c r="A820" s="3" t="s">
        <v>610</v>
      </c>
      <c r="B820" s="6">
        <v>1200</v>
      </c>
      <c r="C820" s="62" t="s">
        <v>870</v>
      </c>
      <c r="D820" s="6" t="s">
        <v>876</v>
      </c>
      <c r="E820" s="57">
        <v>30</v>
      </c>
    </row>
    <row r="821" spans="1:5" ht="15.75" x14ac:dyDescent="0.25">
      <c r="A821" s="1" t="s">
        <v>611</v>
      </c>
      <c r="B821" s="5">
        <v>2400</v>
      </c>
      <c r="C821" s="62" t="s">
        <v>870</v>
      </c>
      <c r="D821" s="6" t="s">
        <v>876</v>
      </c>
      <c r="E821" s="57">
        <v>30</v>
      </c>
    </row>
    <row r="822" spans="1:5" ht="15.75" x14ac:dyDescent="0.25">
      <c r="A822" s="67" t="s">
        <v>612</v>
      </c>
      <c r="B822" s="64">
        <v>1000</v>
      </c>
      <c r="C822" s="62" t="s">
        <v>870</v>
      </c>
      <c r="D822" s="68" t="s">
        <v>876</v>
      </c>
      <c r="E822" s="57">
        <v>75</v>
      </c>
    </row>
    <row r="823" spans="1:5" ht="15.75" x14ac:dyDescent="0.25">
      <c r="A823" s="67" t="s">
        <v>613</v>
      </c>
      <c r="B823" s="64">
        <v>2500</v>
      </c>
      <c r="C823" s="62" t="s">
        <v>870</v>
      </c>
      <c r="D823" s="68" t="s">
        <v>876</v>
      </c>
      <c r="E823" s="60"/>
    </row>
    <row r="824" spans="1:5" ht="15.75" x14ac:dyDescent="0.25">
      <c r="A824" s="3" t="s">
        <v>614</v>
      </c>
      <c r="B824" s="6">
        <v>100</v>
      </c>
      <c r="C824" s="62" t="s">
        <v>870</v>
      </c>
      <c r="D824" s="6" t="s">
        <v>876</v>
      </c>
      <c r="E824" s="57"/>
    </row>
    <row r="825" spans="1:5" ht="15.75" x14ac:dyDescent="0.25">
      <c r="A825" s="69" t="s">
        <v>805</v>
      </c>
      <c r="B825" s="59">
        <v>325</v>
      </c>
      <c r="C825" s="58" t="s">
        <v>870</v>
      </c>
      <c r="D825" s="59"/>
      <c r="E825" s="60"/>
    </row>
    <row r="826" spans="1:5" ht="15.75" x14ac:dyDescent="0.25">
      <c r="A826" s="1" t="s">
        <v>615</v>
      </c>
      <c r="B826" s="5">
        <v>1100</v>
      </c>
      <c r="C826" s="62" t="s">
        <v>870</v>
      </c>
      <c r="D826" s="6" t="s">
        <v>876</v>
      </c>
      <c r="E826" s="57"/>
    </row>
    <row r="827" spans="1:5" ht="15.75" x14ac:dyDescent="0.25">
      <c r="A827" s="69" t="s">
        <v>797</v>
      </c>
      <c r="B827" s="59">
        <v>4000</v>
      </c>
      <c r="C827" s="58" t="s">
        <v>870</v>
      </c>
      <c r="D827" s="59"/>
      <c r="E827" s="60"/>
    </row>
    <row r="828" spans="1:5" ht="15.75" x14ac:dyDescent="0.25">
      <c r="A828" s="69" t="s">
        <v>616</v>
      </c>
      <c r="B828" s="59"/>
      <c r="C828" s="58" t="s">
        <v>870</v>
      </c>
      <c r="D828" s="59"/>
      <c r="E828" s="60">
        <v>74</v>
      </c>
    </row>
    <row r="829" spans="1:5" ht="15.75" x14ac:dyDescent="0.25">
      <c r="A829" s="33" t="s">
        <v>617</v>
      </c>
      <c r="B829" s="2"/>
      <c r="C829" s="58" t="s">
        <v>870</v>
      </c>
      <c r="D829" s="2"/>
      <c r="E829" s="57">
        <v>74</v>
      </c>
    </row>
    <row r="830" spans="1:5" ht="15.75" x14ac:dyDescent="0.25">
      <c r="A830" s="69" t="s">
        <v>618</v>
      </c>
      <c r="B830" s="59"/>
      <c r="C830" s="58" t="s">
        <v>870</v>
      </c>
      <c r="D830" s="59"/>
      <c r="E830" s="60">
        <v>74</v>
      </c>
    </row>
    <row r="831" spans="1:5" ht="15.75" x14ac:dyDescent="0.25">
      <c r="A831" s="63" t="s">
        <v>619</v>
      </c>
      <c r="B831" s="59"/>
      <c r="C831" s="58" t="s">
        <v>870</v>
      </c>
      <c r="D831" s="59"/>
      <c r="E831" s="60">
        <v>74</v>
      </c>
    </row>
    <row r="832" spans="1:5" ht="15.75" x14ac:dyDescent="0.25">
      <c r="A832" s="36" t="s">
        <v>620</v>
      </c>
      <c r="B832" s="2"/>
      <c r="C832" s="58" t="s">
        <v>870</v>
      </c>
      <c r="D832" s="2"/>
      <c r="E832" s="57">
        <v>74</v>
      </c>
    </row>
    <row r="833" spans="1:5" ht="15.75" x14ac:dyDescent="0.25">
      <c r="A833" s="1" t="s">
        <v>621</v>
      </c>
      <c r="B833" s="5">
        <v>1100</v>
      </c>
      <c r="C833" s="62" t="s">
        <v>870</v>
      </c>
      <c r="D833" s="6" t="s">
        <v>876</v>
      </c>
      <c r="E833" s="60">
        <v>30</v>
      </c>
    </row>
    <row r="834" spans="1:5" ht="15.75" x14ac:dyDescent="0.25">
      <c r="A834" s="1" t="s">
        <v>622</v>
      </c>
      <c r="B834" s="2">
        <v>250</v>
      </c>
      <c r="C834" s="67" t="s">
        <v>350</v>
      </c>
      <c r="D834" s="2"/>
      <c r="E834" s="57"/>
    </row>
    <row r="835" spans="1:5" ht="15.75" x14ac:dyDescent="0.25">
      <c r="A835" s="3" t="s">
        <v>623</v>
      </c>
      <c r="B835" s="4">
        <v>150</v>
      </c>
      <c r="C835" s="65" t="s">
        <v>350</v>
      </c>
      <c r="D835" s="4"/>
      <c r="E835" s="60"/>
    </row>
    <row r="836" spans="1:5" ht="15.75" x14ac:dyDescent="0.25">
      <c r="A836" s="3" t="s">
        <v>624</v>
      </c>
      <c r="B836" s="6">
        <v>1800</v>
      </c>
      <c r="C836" s="62" t="s">
        <v>870</v>
      </c>
      <c r="D836" s="6" t="s">
        <v>876</v>
      </c>
      <c r="E836" s="57"/>
    </row>
    <row r="837" spans="1:5" ht="15.75" x14ac:dyDescent="0.25">
      <c r="A837" s="36" t="s">
        <v>847</v>
      </c>
      <c r="B837" s="2">
        <v>3500</v>
      </c>
      <c r="C837" s="58" t="s">
        <v>870</v>
      </c>
      <c r="D837" s="2"/>
      <c r="E837" s="60"/>
    </row>
    <row r="838" spans="1:5" ht="15.75" x14ac:dyDescent="0.25">
      <c r="A838" s="65" t="s">
        <v>625</v>
      </c>
      <c r="B838" s="68">
        <v>525</v>
      </c>
      <c r="C838" s="62" t="s">
        <v>870</v>
      </c>
      <c r="D838" s="68" t="s">
        <v>876</v>
      </c>
      <c r="E838" s="57">
        <v>74</v>
      </c>
    </row>
    <row r="839" spans="1:5" ht="15.75" x14ac:dyDescent="0.25">
      <c r="A839" s="33" t="s">
        <v>626</v>
      </c>
      <c r="B839" s="2"/>
      <c r="C839" s="58" t="s">
        <v>870</v>
      </c>
      <c r="D839" s="2"/>
      <c r="E839" s="60">
        <v>74</v>
      </c>
    </row>
    <row r="840" spans="1:5" ht="15.75" x14ac:dyDescent="0.25">
      <c r="A840" s="1" t="s">
        <v>627</v>
      </c>
      <c r="B840" s="5">
        <v>1400</v>
      </c>
      <c r="C840" s="62" t="s">
        <v>870</v>
      </c>
      <c r="D840" s="6" t="s">
        <v>876</v>
      </c>
      <c r="E840" s="57">
        <v>30</v>
      </c>
    </row>
    <row r="841" spans="1:5" ht="15.75" x14ac:dyDescent="0.25">
      <c r="A841" s="3" t="s">
        <v>628</v>
      </c>
      <c r="B841" s="6">
        <v>150</v>
      </c>
      <c r="C841" s="62" t="s">
        <v>870</v>
      </c>
      <c r="D841" s="6" t="s">
        <v>876</v>
      </c>
      <c r="E841" s="60"/>
    </row>
    <row r="842" spans="1:5" ht="15.75" x14ac:dyDescent="0.25">
      <c r="A842" s="67" t="s">
        <v>629</v>
      </c>
      <c r="B842" s="64">
        <v>800</v>
      </c>
      <c r="C842" s="62" t="s">
        <v>870</v>
      </c>
      <c r="D842" s="68" t="s">
        <v>876</v>
      </c>
      <c r="E842" s="57">
        <v>30</v>
      </c>
    </row>
    <row r="843" spans="1:5" ht="15.75" x14ac:dyDescent="0.25">
      <c r="A843" s="65" t="s">
        <v>630</v>
      </c>
      <c r="B843" s="68">
        <v>1200</v>
      </c>
      <c r="C843" s="62" t="s">
        <v>870</v>
      </c>
      <c r="D843" s="68" t="s">
        <v>876</v>
      </c>
      <c r="E843" s="60"/>
    </row>
    <row r="844" spans="1:5" ht="15.75" x14ac:dyDescent="0.25">
      <c r="A844" s="1" t="s">
        <v>631</v>
      </c>
      <c r="B844" s="2">
        <v>2500</v>
      </c>
      <c r="C844" s="67" t="s">
        <v>151</v>
      </c>
      <c r="D844" s="2"/>
      <c r="E844" s="57"/>
    </row>
    <row r="845" spans="1:5" ht="15.75" x14ac:dyDescent="0.25">
      <c r="A845" s="3" t="s">
        <v>632</v>
      </c>
      <c r="B845" s="6">
        <v>450</v>
      </c>
      <c r="C845" s="62" t="s">
        <v>870</v>
      </c>
      <c r="D845" s="6" t="s">
        <v>876</v>
      </c>
      <c r="E845" s="60">
        <v>30</v>
      </c>
    </row>
    <row r="846" spans="1:5" ht="15.75" x14ac:dyDescent="0.25">
      <c r="A846" s="3" t="s">
        <v>633</v>
      </c>
      <c r="B846" s="6">
        <v>1100</v>
      </c>
      <c r="C846" s="62" t="s">
        <v>870</v>
      </c>
      <c r="D846" s="6" t="s">
        <v>876</v>
      </c>
      <c r="E846" s="57">
        <v>30</v>
      </c>
    </row>
    <row r="847" spans="1:5" ht="15.75" x14ac:dyDescent="0.25">
      <c r="A847" s="1" t="s">
        <v>634</v>
      </c>
      <c r="B847" s="5">
        <v>1600</v>
      </c>
      <c r="C847" s="62" t="s">
        <v>870</v>
      </c>
      <c r="D847" s="6" t="s">
        <v>876</v>
      </c>
      <c r="E847" s="60">
        <v>74</v>
      </c>
    </row>
    <row r="848" spans="1:5" ht="15.75" x14ac:dyDescent="0.25">
      <c r="A848" s="1" t="s">
        <v>635</v>
      </c>
      <c r="B848" s="2">
        <v>20000</v>
      </c>
      <c r="C848" s="67" t="s">
        <v>222</v>
      </c>
      <c r="D848" s="2"/>
      <c r="E848" s="57"/>
    </row>
    <row r="849" spans="1:5" ht="15.75" x14ac:dyDescent="0.25">
      <c r="A849" s="3" t="s">
        <v>636</v>
      </c>
      <c r="B849" s="4">
        <v>3000</v>
      </c>
      <c r="C849" s="65" t="s">
        <v>47</v>
      </c>
      <c r="D849" s="4"/>
      <c r="E849" s="60"/>
    </row>
    <row r="850" spans="1:5" ht="15.75" x14ac:dyDescent="0.25">
      <c r="A850" s="3" t="s">
        <v>637</v>
      </c>
      <c r="B850" s="6">
        <v>1100</v>
      </c>
      <c r="C850" s="62" t="s">
        <v>870</v>
      </c>
      <c r="D850" s="6" t="s">
        <v>876</v>
      </c>
      <c r="E850" s="57"/>
    </row>
    <row r="851" spans="1:5" ht="15.75" x14ac:dyDescent="0.25">
      <c r="A851" s="36" t="s">
        <v>848</v>
      </c>
      <c r="B851" s="2">
        <v>2500</v>
      </c>
      <c r="C851" s="58" t="s">
        <v>870</v>
      </c>
      <c r="D851" s="2"/>
      <c r="E851" s="60"/>
    </row>
    <row r="852" spans="1:5" ht="15.75" x14ac:dyDescent="0.25">
      <c r="A852" s="36" t="s">
        <v>836</v>
      </c>
      <c r="B852" s="2">
        <v>1000</v>
      </c>
      <c r="C852" s="58" t="s">
        <v>870</v>
      </c>
      <c r="D852" s="2"/>
      <c r="E852" s="57"/>
    </row>
    <row r="853" spans="1:5" ht="15.75" x14ac:dyDescent="0.25">
      <c r="A853" s="69" t="s">
        <v>812</v>
      </c>
      <c r="B853" s="59">
        <v>575</v>
      </c>
      <c r="C853" s="58" t="s">
        <v>870</v>
      </c>
      <c r="D853" s="59"/>
      <c r="E853" s="60"/>
    </row>
    <row r="854" spans="1:5" ht="15.75" x14ac:dyDescent="0.25">
      <c r="A854" s="36" t="s">
        <v>638</v>
      </c>
      <c r="B854" s="2"/>
      <c r="C854" s="58" t="s">
        <v>870</v>
      </c>
      <c r="D854" s="2"/>
      <c r="E854" s="57">
        <v>74</v>
      </c>
    </row>
    <row r="855" spans="1:5" ht="15.75" x14ac:dyDescent="0.25">
      <c r="A855" s="69" t="s">
        <v>639</v>
      </c>
      <c r="B855" s="59"/>
      <c r="C855" s="58" t="s">
        <v>870</v>
      </c>
      <c r="D855" s="59"/>
      <c r="E855" s="60">
        <v>74</v>
      </c>
    </row>
    <row r="856" spans="1:5" ht="15.75" x14ac:dyDescent="0.25">
      <c r="A856" s="65" t="s">
        <v>640</v>
      </c>
      <c r="B856" s="68">
        <v>200</v>
      </c>
      <c r="C856" s="62" t="s">
        <v>870</v>
      </c>
      <c r="D856" s="68" t="s">
        <v>876</v>
      </c>
      <c r="E856" s="57">
        <v>109</v>
      </c>
    </row>
    <row r="857" spans="1:5" ht="15.75" x14ac:dyDescent="0.25">
      <c r="A857" s="33" t="s">
        <v>641</v>
      </c>
      <c r="B857" s="2"/>
      <c r="C857" s="58" t="s">
        <v>870</v>
      </c>
      <c r="D857" s="2"/>
      <c r="E857" s="60">
        <v>74</v>
      </c>
    </row>
    <row r="858" spans="1:5" ht="15.75" x14ac:dyDescent="0.25">
      <c r="A858" s="1" t="s">
        <v>642</v>
      </c>
      <c r="B858" s="5">
        <v>1200</v>
      </c>
      <c r="C858" s="62" t="s">
        <v>870</v>
      </c>
      <c r="D858" s="6" t="s">
        <v>876</v>
      </c>
      <c r="E858" s="57">
        <v>30</v>
      </c>
    </row>
    <row r="859" spans="1:5" ht="15.75" x14ac:dyDescent="0.25">
      <c r="A859" s="3" t="s">
        <v>643</v>
      </c>
      <c r="B859" s="6"/>
      <c r="C859" s="62" t="s">
        <v>870</v>
      </c>
      <c r="D859" s="6" t="s">
        <v>876</v>
      </c>
      <c r="E859" s="60"/>
    </row>
    <row r="860" spans="1:5" ht="15.75" x14ac:dyDescent="0.25">
      <c r="A860" s="1" t="s">
        <v>644</v>
      </c>
      <c r="B860" s="5"/>
      <c r="C860" s="62" t="s">
        <v>870</v>
      </c>
      <c r="D860" s="6" t="s">
        <v>876</v>
      </c>
      <c r="E860" s="57">
        <v>30</v>
      </c>
    </row>
    <row r="861" spans="1:5" ht="15.75" x14ac:dyDescent="0.25">
      <c r="A861" s="3" t="s">
        <v>645</v>
      </c>
      <c r="B861" s="6">
        <v>1800</v>
      </c>
      <c r="C861" s="62" t="s">
        <v>870</v>
      </c>
      <c r="D861" s="6" t="s">
        <v>876</v>
      </c>
      <c r="E861" s="60">
        <v>30</v>
      </c>
    </row>
    <row r="862" spans="1:5" ht="15.75" x14ac:dyDescent="0.25">
      <c r="A862" s="36" t="s">
        <v>646</v>
      </c>
      <c r="B862" s="2"/>
      <c r="C862" s="58" t="s">
        <v>870</v>
      </c>
      <c r="D862" s="2"/>
      <c r="E862" s="57">
        <v>34</v>
      </c>
    </row>
    <row r="863" spans="1:5" ht="15.75" x14ac:dyDescent="0.25">
      <c r="A863" s="33" t="s">
        <v>647</v>
      </c>
      <c r="B863" s="2"/>
      <c r="C863" s="58" t="s">
        <v>870</v>
      </c>
      <c r="D863" s="2"/>
      <c r="E863" s="60">
        <v>34</v>
      </c>
    </row>
    <row r="864" spans="1:5" ht="15.75" x14ac:dyDescent="0.25">
      <c r="A864" s="3" t="s">
        <v>648</v>
      </c>
      <c r="B864" s="6">
        <v>12000</v>
      </c>
      <c r="C864" s="62" t="s">
        <v>870</v>
      </c>
      <c r="D864" s="6" t="s">
        <v>876</v>
      </c>
      <c r="E864" s="57"/>
    </row>
    <row r="865" spans="1:5" ht="15.75" x14ac:dyDescent="0.25">
      <c r="A865" s="1" t="s">
        <v>649</v>
      </c>
      <c r="B865" s="5">
        <v>74000</v>
      </c>
      <c r="C865" s="62" t="s">
        <v>870</v>
      </c>
      <c r="D865" s="6" t="s">
        <v>876</v>
      </c>
      <c r="E865" s="60">
        <v>30</v>
      </c>
    </row>
    <row r="866" spans="1:5" ht="15.75" x14ac:dyDescent="0.25">
      <c r="A866" s="3" t="s">
        <v>650</v>
      </c>
      <c r="B866" s="6">
        <v>20000</v>
      </c>
      <c r="C866" s="62" t="s">
        <v>870</v>
      </c>
      <c r="D866" s="6" t="s">
        <v>876</v>
      </c>
      <c r="E866" s="57">
        <v>30</v>
      </c>
    </row>
    <row r="867" spans="1:5" ht="15.75" x14ac:dyDescent="0.25">
      <c r="A867" s="3" t="s">
        <v>651</v>
      </c>
      <c r="B867" s="6">
        <v>65000</v>
      </c>
      <c r="C867" s="62" t="s">
        <v>870</v>
      </c>
      <c r="D867" s="6" t="s">
        <v>876</v>
      </c>
      <c r="E867" s="60">
        <v>30</v>
      </c>
    </row>
    <row r="868" spans="1:5" ht="15.75" x14ac:dyDescent="0.25">
      <c r="A868" s="3" t="s">
        <v>652</v>
      </c>
      <c r="B868" s="6">
        <v>44500</v>
      </c>
      <c r="C868" s="62" t="s">
        <v>870</v>
      </c>
      <c r="D868" s="6" t="s">
        <v>876</v>
      </c>
      <c r="E868" s="57">
        <v>30</v>
      </c>
    </row>
    <row r="869" spans="1:5" ht="15.75" x14ac:dyDescent="0.25">
      <c r="A869" s="1" t="s">
        <v>653</v>
      </c>
      <c r="B869" s="5">
        <v>35000</v>
      </c>
      <c r="C869" s="62" t="s">
        <v>870</v>
      </c>
      <c r="D869" s="6" t="s">
        <v>876</v>
      </c>
      <c r="E869" s="60">
        <v>30</v>
      </c>
    </row>
    <row r="870" spans="1:5" ht="15.75" x14ac:dyDescent="0.25">
      <c r="A870" s="3" t="s">
        <v>654</v>
      </c>
      <c r="B870" s="6">
        <v>2000</v>
      </c>
      <c r="C870" s="62" t="s">
        <v>870</v>
      </c>
      <c r="D870" s="6" t="s">
        <v>876</v>
      </c>
      <c r="E870" s="57">
        <v>30</v>
      </c>
    </row>
    <row r="871" spans="1:5" ht="15.75" x14ac:dyDescent="0.25">
      <c r="A871" s="36" t="s">
        <v>834</v>
      </c>
      <c r="B871" s="2">
        <v>10000</v>
      </c>
      <c r="C871" s="58" t="s">
        <v>870</v>
      </c>
      <c r="D871" s="2"/>
      <c r="E871" s="60"/>
    </row>
    <row r="872" spans="1:5" ht="15.75" x14ac:dyDescent="0.25">
      <c r="A872" s="67" t="s">
        <v>655</v>
      </c>
      <c r="B872" s="64">
        <v>65000</v>
      </c>
      <c r="C872" s="62" t="s">
        <v>870</v>
      </c>
      <c r="D872" s="68" t="s">
        <v>876</v>
      </c>
      <c r="E872" s="57">
        <v>30</v>
      </c>
    </row>
    <row r="873" spans="1:5" ht="15.75" x14ac:dyDescent="0.25">
      <c r="A873" s="65" t="s">
        <v>656</v>
      </c>
      <c r="B873" s="68">
        <v>35000</v>
      </c>
      <c r="C873" s="62" t="s">
        <v>870</v>
      </c>
      <c r="D873" s="68" t="s">
        <v>876</v>
      </c>
      <c r="E873" s="60">
        <v>30</v>
      </c>
    </row>
    <row r="874" spans="1:5" ht="15.75" x14ac:dyDescent="0.25">
      <c r="A874" s="3" t="s">
        <v>657</v>
      </c>
      <c r="B874" s="6">
        <v>400</v>
      </c>
      <c r="C874" s="62" t="s">
        <v>870</v>
      </c>
      <c r="D874" s="6" t="s">
        <v>876</v>
      </c>
      <c r="E874" s="57">
        <v>30</v>
      </c>
    </row>
    <row r="875" spans="1:5" ht="15.75" x14ac:dyDescent="0.25">
      <c r="A875" s="3" t="s">
        <v>658</v>
      </c>
      <c r="B875" s="6">
        <v>800</v>
      </c>
      <c r="C875" s="62" t="s">
        <v>870</v>
      </c>
      <c r="D875" s="6" t="s">
        <v>876</v>
      </c>
      <c r="E875" s="60">
        <v>30</v>
      </c>
    </row>
    <row r="876" spans="1:5" ht="15.75" x14ac:dyDescent="0.25">
      <c r="A876" s="36" t="s">
        <v>659</v>
      </c>
      <c r="B876" s="2"/>
      <c r="C876" s="58" t="s">
        <v>870</v>
      </c>
      <c r="D876" s="2"/>
      <c r="E876" s="57">
        <v>74</v>
      </c>
    </row>
    <row r="877" spans="1:5" ht="15.75" x14ac:dyDescent="0.25">
      <c r="A877" s="63" t="s">
        <v>660</v>
      </c>
      <c r="B877" s="59"/>
      <c r="C877" s="58" t="s">
        <v>870</v>
      </c>
      <c r="D877" s="59"/>
      <c r="E877" s="60">
        <v>74</v>
      </c>
    </row>
    <row r="878" spans="1:5" ht="15.75" x14ac:dyDescent="0.25">
      <c r="A878" s="3" t="s">
        <v>661</v>
      </c>
      <c r="B878" s="6">
        <v>2100</v>
      </c>
      <c r="C878" s="62" t="s">
        <v>870</v>
      </c>
      <c r="D878" s="6" t="s">
        <v>876</v>
      </c>
      <c r="E878" s="57">
        <v>85</v>
      </c>
    </row>
    <row r="879" spans="1:5" ht="15.75" x14ac:dyDescent="0.25">
      <c r="A879" s="36" t="s">
        <v>662</v>
      </c>
      <c r="B879" s="2"/>
      <c r="C879" s="58" t="s">
        <v>870</v>
      </c>
      <c r="D879" s="2"/>
      <c r="E879" s="60">
        <v>74</v>
      </c>
    </row>
    <row r="880" spans="1:5" ht="15.75" x14ac:dyDescent="0.25">
      <c r="A880" s="67" t="s">
        <v>663</v>
      </c>
      <c r="B880" s="64"/>
      <c r="C880" s="62" t="s">
        <v>870</v>
      </c>
      <c r="D880" s="68" t="s">
        <v>876</v>
      </c>
      <c r="E880" s="57">
        <v>74</v>
      </c>
    </row>
    <row r="881" spans="1:5" ht="15.75" x14ac:dyDescent="0.25">
      <c r="A881" s="33" t="s">
        <v>664</v>
      </c>
      <c r="B881" s="2">
        <v>1200</v>
      </c>
      <c r="C881" s="58" t="s">
        <v>870</v>
      </c>
      <c r="D881" s="2"/>
      <c r="E881" s="60">
        <v>74</v>
      </c>
    </row>
    <row r="882" spans="1:5" ht="15.75" x14ac:dyDescent="0.25">
      <c r="A882" s="3" t="s">
        <v>665</v>
      </c>
      <c r="B882" s="6"/>
      <c r="C882" s="62" t="s">
        <v>870</v>
      </c>
      <c r="D882" s="6" t="s">
        <v>876</v>
      </c>
      <c r="E882" s="57"/>
    </row>
    <row r="883" spans="1:5" ht="15.75" x14ac:dyDescent="0.25">
      <c r="A883" s="1" t="s">
        <v>666</v>
      </c>
      <c r="B883" s="5">
        <v>600</v>
      </c>
      <c r="C883" s="62" t="s">
        <v>870</v>
      </c>
      <c r="D883" s="6" t="s">
        <v>876</v>
      </c>
      <c r="E883" s="60">
        <v>85</v>
      </c>
    </row>
    <row r="884" spans="1:5" ht="15.75" x14ac:dyDescent="0.25">
      <c r="A884" s="3" t="s">
        <v>667</v>
      </c>
      <c r="B884" s="6">
        <v>300</v>
      </c>
      <c r="C884" s="62" t="s">
        <v>870</v>
      </c>
      <c r="D884" s="6" t="s">
        <v>876</v>
      </c>
      <c r="E884" s="57"/>
    </row>
    <row r="885" spans="1:5" ht="15.75" x14ac:dyDescent="0.25">
      <c r="A885" s="65" t="s">
        <v>668</v>
      </c>
      <c r="B885" s="68">
        <v>1900</v>
      </c>
      <c r="C885" s="62" t="s">
        <v>870</v>
      </c>
      <c r="D885" s="68" t="s">
        <v>876</v>
      </c>
      <c r="E885" s="60">
        <v>74</v>
      </c>
    </row>
    <row r="886" spans="1:5" ht="15.75" x14ac:dyDescent="0.25">
      <c r="A886" s="3" t="s">
        <v>669</v>
      </c>
      <c r="B886" s="68">
        <v>4000</v>
      </c>
      <c r="C886" s="62" t="s">
        <v>870</v>
      </c>
      <c r="D886" s="6" t="s">
        <v>876</v>
      </c>
      <c r="E886" s="57">
        <v>85</v>
      </c>
    </row>
    <row r="887" spans="1:5" ht="15.75" x14ac:dyDescent="0.25">
      <c r="A887" s="65" t="s">
        <v>670</v>
      </c>
      <c r="B887" s="68">
        <v>2100</v>
      </c>
      <c r="C887" s="62" t="s">
        <v>870</v>
      </c>
      <c r="D887" s="68" t="s">
        <v>876</v>
      </c>
      <c r="E887" s="60">
        <v>85</v>
      </c>
    </row>
    <row r="888" spans="1:5" ht="15.75" x14ac:dyDescent="0.25">
      <c r="A888" s="36" t="s">
        <v>671</v>
      </c>
      <c r="B888" s="59"/>
      <c r="C888" s="58" t="s">
        <v>870</v>
      </c>
      <c r="D888" s="2"/>
      <c r="E888" s="60">
        <v>85</v>
      </c>
    </row>
    <row r="889" spans="1:5" ht="15.75" x14ac:dyDescent="0.25">
      <c r="A889" s="63" t="s">
        <v>672</v>
      </c>
      <c r="B889" s="59"/>
      <c r="C889" s="58" t="s">
        <v>870</v>
      </c>
      <c r="D889" s="59"/>
      <c r="E889" s="60">
        <v>74</v>
      </c>
    </row>
    <row r="890" spans="1:5" ht="15.75" x14ac:dyDescent="0.25">
      <c r="A890" s="1" t="s">
        <v>673</v>
      </c>
      <c r="B890" s="64"/>
      <c r="C890" s="62" t="s">
        <v>870</v>
      </c>
      <c r="D890" s="6" t="s">
        <v>876</v>
      </c>
      <c r="E890" s="57">
        <v>74</v>
      </c>
    </row>
    <row r="891" spans="1:5" ht="15.75" x14ac:dyDescent="0.25">
      <c r="A891" s="65" t="s">
        <v>674</v>
      </c>
      <c r="B891" s="68">
        <v>450</v>
      </c>
      <c r="C891" s="62" t="s">
        <v>870</v>
      </c>
      <c r="D891" s="68" t="s">
        <v>876</v>
      </c>
      <c r="E891" s="60">
        <v>30</v>
      </c>
    </row>
    <row r="892" spans="1:5" ht="15.75" x14ac:dyDescent="0.25">
      <c r="A892" s="3" t="s">
        <v>675</v>
      </c>
      <c r="B892" s="68">
        <v>1100</v>
      </c>
      <c r="C892" s="62" t="s">
        <v>870</v>
      </c>
      <c r="D892" s="6" t="s">
        <v>876</v>
      </c>
      <c r="E892" s="60">
        <v>30</v>
      </c>
    </row>
    <row r="893" spans="1:5" ht="15.75" x14ac:dyDescent="0.25">
      <c r="A893" s="67" t="s">
        <v>676</v>
      </c>
      <c r="B893" s="64">
        <v>1500</v>
      </c>
      <c r="C893" s="62" t="s">
        <v>870</v>
      </c>
      <c r="D893" s="68" t="s">
        <v>876</v>
      </c>
      <c r="E893" s="60">
        <v>30</v>
      </c>
    </row>
    <row r="894" spans="1:5" ht="15.75" x14ac:dyDescent="0.25">
      <c r="A894" s="3" t="s">
        <v>877</v>
      </c>
      <c r="B894" s="68">
        <v>6400</v>
      </c>
      <c r="C894" s="62" t="s">
        <v>870</v>
      </c>
      <c r="D894" s="6" t="s">
        <v>876</v>
      </c>
      <c r="E894" s="57">
        <v>30</v>
      </c>
    </row>
    <row r="895" spans="1:5" ht="15.75" x14ac:dyDescent="0.25">
      <c r="A895" s="69" t="s">
        <v>677</v>
      </c>
      <c r="B895" s="59">
        <v>575</v>
      </c>
      <c r="C895" s="58" t="s">
        <v>870</v>
      </c>
      <c r="D895" s="59"/>
      <c r="E895" s="60"/>
    </row>
    <row r="896" spans="1:5" ht="15.75" x14ac:dyDescent="0.25">
      <c r="A896" s="3" t="s">
        <v>678</v>
      </c>
      <c r="B896" s="68">
        <v>1900</v>
      </c>
      <c r="C896" s="62" t="s">
        <v>870</v>
      </c>
      <c r="D896" s="6" t="s">
        <v>876</v>
      </c>
      <c r="E896" s="57">
        <v>30</v>
      </c>
    </row>
    <row r="897" spans="1:5" ht="15.75" x14ac:dyDescent="0.25">
      <c r="A897" s="65" t="s">
        <v>679</v>
      </c>
      <c r="B897" s="68">
        <v>1050</v>
      </c>
      <c r="C897" s="62" t="s">
        <v>870</v>
      </c>
      <c r="D897" s="68" t="s">
        <v>876</v>
      </c>
      <c r="E897" s="60"/>
    </row>
    <row r="898" spans="1:5" ht="15.75" x14ac:dyDescent="0.25">
      <c r="A898" s="67" t="s">
        <v>853</v>
      </c>
      <c r="B898" s="64">
        <v>1050</v>
      </c>
      <c r="C898" s="62" t="s">
        <v>870</v>
      </c>
      <c r="D898" s="6" t="s">
        <v>876</v>
      </c>
      <c r="E898" s="57"/>
    </row>
    <row r="899" spans="1:5" ht="15.75" x14ac:dyDescent="0.25">
      <c r="A899" s="67" t="s">
        <v>680</v>
      </c>
      <c r="B899" s="59">
        <v>15000</v>
      </c>
      <c r="C899" s="67" t="s">
        <v>681</v>
      </c>
      <c r="D899" s="59"/>
      <c r="E899" s="60"/>
    </row>
    <row r="900" spans="1:5" ht="15.75" x14ac:dyDescent="0.25">
      <c r="A900" s="3" t="s">
        <v>682</v>
      </c>
      <c r="B900" s="66">
        <v>300</v>
      </c>
      <c r="C900" s="65" t="s">
        <v>350</v>
      </c>
      <c r="D900" s="4"/>
      <c r="E900" s="57"/>
    </row>
    <row r="901" spans="1:5" ht="15.75" x14ac:dyDescent="0.25">
      <c r="A901" s="71" t="s">
        <v>683</v>
      </c>
      <c r="B901" s="59">
        <v>700</v>
      </c>
      <c r="C901" s="67" t="s">
        <v>47</v>
      </c>
      <c r="D901" s="59"/>
      <c r="E901" s="60"/>
    </row>
    <row r="902" spans="1:5" ht="15.75" x14ac:dyDescent="0.25">
      <c r="A902" s="3" t="s">
        <v>684</v>
      </c>
      <c r="B902" s="66">
        <v>1000</v>
      </c>
      <c r="C902" s="65" t="s">
        <v>685</v>
      </c>
      <c r="D902" s="4"/>
      <c r="E902" s="57"/>
    </row>
    <row r="903" spans="1:5" ht="15.75" x14ac:dyDescent="0.25">
      <c r="A903" s="67" t="s">
        <v>686</v>
      </c>
      <c r="B903" s="59"/>
      <c r="C903" s="67" t="s">
        <v>687</v>
      </c>
      <c r="D903" s="59"/>
      <c r="E903" s="60"/>
    </row>
    <row r="904" spans="1:5" ht="15.75" x14ac:dyDescent="0.25">
      <c r="A904" s="3" t="s">
        <v>688</v>
      </c>
      <c r="B904" s="66">
        <v>1600</v>
      </c>
      <c r="C904" s="65" t="s">
        <v>685</v>
      </c>
      <c r="D904" s="4"/>
      <c r="E904" s="57"/>
    </row>
    <row r="905" spans="1:5" ht="15.75" x14ac:dyDescent="0.25">
      <c r="A905" s="67" t="s">
        <v>689</v>
      </c>
      <c r="B905" s="59">
        <v>500</v>
      </c>
      <c r="C905" s="67" t="s">
        <v>222</v>
      </c>
      <c r="D905" s="59"/>
      <c r="E905" s="60"/>
    </row>
    <row r="906" spans="1:5" ht="15.75" x14ac:dyDescent="0.25">
      <c r="A906" s="8" t="s">
        <v>690</v>
      </c>
      <c r="B906" s="66">
        <v>400</v>
      </c>
      <c r="C906" s="65" t="s">
        <v>100</v>
      </c>
      <c r="D906" s="4"/>
      <c r="E906" s="57"/>
    </row>
    <row r="907" spans="1:5" ht="15.75" x14ac:dyDescent="0.25">
      <c r="A907" s="67" t="s">
        <v>691</v>
      </c>
      <c r="B907" s="59"/>
      <c r="C907" s="67" t="s">
        <v>222</v>
      </c>
      <c r="D907" s="59"/>
      <c r="E907" s="60"/>
    </row>
    <row r="908" spans="1:5" ht="15.75" x14ac:dyDescent="0.25">
      <c r="A908" s="3" t="s">
        <v>692</v>
      </c>
      <c r="B908" s="66"/>
      <c r="C908" s="65" t="s">
        <v>222</v>
      </c>
      <c r="D908" s="4"/>
      <c r="E908" s="57"/>
    </row>
    <row r="909" spans="1:5" ht="15.75" x14ac:dyDescent="0.25">
      <c r="A909" s="67" t="s">
        <v>693</v>
      </c>
      <c r="B909" s="59">
        <v>25000</v>
      </c>
      <c r="C909" s="67" t="s">
        <v>222</v>
      </c>
      <c r="D909" s="59"/>
      <c r="E909" s="60"/>
    </row>
    <row r="910" spans="1:5" ht="15.75" x14ac:dyDescent="0.25">
      <c r="A910" s="65" t="s">
        <v>694</v>
      </c>
      <c r="B910" s="66">
        <v>2300</v>
      </c>
      <c r="C910" s="65" t="s">
        <v>222</v>
      </c>
      <c r="D910" s="66"/>
      <c r="E910" s="60"/>
    </row>
    <row r="911" spans="1:5" ht="15.75" x14ac:dyDescent="0.25">
      <c r="A911" s="1" t="s">
        <v>695</v>
      </c>
      <c r="B911" s="59">
        <v>8000</v>
      </c>
      <c r="C911" s="67" t="s">
        <v>222</v>
      </c>
      <c r="D911" s="2"/>
      <c r="E911" s="57"/>
    </row>
    <row r="912" spans="1:5" ht="15.75" x14ac:dyDescent="0.25">
      <c r="A912" s="65" t="s">
        <v>696</v>
      </c>
      <c r="B912" s="66"/>
      <c r="C912" s="65" t="s">
        <v>222</v>
      </c>
      <c r="D912" s="66"/>
      <c r="E912" s="60"/>
    </row>
    <row r="913" spans="1:5" ht="15.75" x14ac:dyDescent="0.25">
      <c r="A913" s="1" t="s">
        <v>697</v>
      </c>
      <c r="B913" s="59">
        <v>6000</v>
      </c>
      <c r="C913" s="67" t="s">
        <v>222</v>
      </c>
      <c r="D913" s="2"/>
      <c r="E913" s="57"/>
    </row>
    <row r="914" spans="1:5" ht="15.75" x14ac:dyDescent="0.25">
      <c r="A914" s="3" t="s">
        <v>698</v>
      </c>
      <c r="B914" s="4">
        <v>1600</v>
      </c>
      <c r="C914" s="65" t="s">
        <v>222</v>
      </c>
      <c r="D914" s="4"/>
      <c r="E914" s="57"/>
    </row>
    <row r="915" spans="1:5" ht="15.75" x14ac:dyDescent="0.25">
      <c r="A915" s="1" t="s">
        <v>699</v>
      </c>
      <c r="B915" s="2">
        <v>5000</v>
      </c>
      <c r="C915" s="67" t="s">
        <v>100</v>
      </c>
      <c r="D915" s="2"/>
      <c r="E915" s="57"/>
    </row>
    <row r="916" spans="1:5" ht="15.75" x14ac:dyDescent="0.25">
      <c r="A916" s="65" t="s">
        <v>700</v>
      </c>
      <c r="B916" s="66">
        <v>5000</v>
      </c>
      <c r="C916" s="65" t="s">
        <v>701</v>
      </c>
      <c r="D916" s="66"/>
      <c r="E916" s="60"/>
    </row>
    <row r="917" spans="1:5" ht="15.75" x14ac:dyDescent="0.25">
      <c r="A917" s="1" t="s">
        <v>702</v>
      </c>
      <c r="B917" s="59">
        <v>4000</v>
      </c>
      <c r="C917" s="67" t="s">
        <v>222</v>
      </c>
      <c r="D917" s="2"/>
      <c r="E917" s="57"/>
    </row>
    <row r="918" spans="1:5" ht="15.75" x14ac:dyDescent="0.25">
      <c r="A918" s="65" t="s">
        <v>703</v>
      </c>
      <c r="B918" s="66">
        <v>2000</v>
      </c>
      <c r="C918" s="65" t="s">
        <v>222</v>
      </c>
      <c r="D918" s="66"/>
      <c r="E918" s="60"/>
    </row>
    <row r="919" spans="1:5" ht="15.75" x14ac:dyDescent="0.25">
      <c r="A919" s="1" t="s">
        <v>704</v>
      </c>
      <c r="B919" s="59">
        <v>5000</v>
      </c>
      <c r="C919" s="67" t="s">
        <v>266</v>
      </c>
      <c r="D919" s="2"/>
      <c r="E919" s="57"/>
    </row>
    <row r="920" spans="1:5" ht="15.75" x14ac:dyDescent="0.25">
      <c r="A920" s="65" t="s">
        <v>705</v>
      </c>
      <c r="B920" s="66">
        <v>5000</v>
      </c>
      <c r="C920" s="65" t="s">
        <v>266</v>
      </c>
      <c r="D920" s="66"/>
      <c r="E920" s="60"/>
    </row>
    <row r="921" spans="1:5" ht="15.75" x14ac:dyDescent="0.25">
      <c r="A921" s="67" t="s">
        <v>706</v>
      </c>
      <c r="B921" s="59">
        <v>500</v>
      </c>
      <c r="C921" s="67" t="s">
        <v>707</v>
      </c>
      <c r="D921" s="59"/>
      <c r="E921" s="60"/>
    </row>
    <row r="922" spans="1:5" ht="15.75" x14ac:dyDescent="0.25">
      <c r="A922" s="65" t="s">
        <v>708</v>
      </c>
      <c r="B922" s="66">
        <v>1500</v>
      </c>
      <c r="C922" s="65" t="s">
        <v>707</v>
      </c>
      <c r="D922" s="66"/>
      <c r="E922" s="60"/>
    </row>
    <row r="923" spans="1:5" ht="15.75" x14ac:dyDescent="0.25">
      <c r="A923" s="1" t="s">
        <v>709</v>
      </c>
      <c r="B923" s="59">
        <v>25000</v>
      </c>
      <c r="C923" s="67" t="s">
        <v>222</v>
      </c>
      <c r="D923" s="2"/>
      <c r="E923" s="57"/>
    </row>
    <row r="924" spans="1:5" ht="15.75" x14ac:dyDescent="0.25">
      <c r="A924" s="65" t="s">
        <v>710</v>
      </c>
      <c r="B924" s="66">
        <v>600</v>
      </c>
      <c r="C924" s="65" t="s">
        <v>527</v>
      </c>
      <c r="D924" s="66"/>
      <c r="E924" s="60"/>
    </row>
    <row r="925" spans="1:5" ht="15.75" x14ac:dyDescent="0.25">
      <c r="A925" s="1" t="s">
        <v>711</v>
      </c>
      <c r="B925" s="59">
        <v>1000</v>
      </c>
      <c r="C925" s="67" t="s">
        <v>527</v>
      </c>
      <c r="D925" s="2"/>
      <c r="E925" s="57"/>
    </row>
    <row r="926" spans="1:5" ht="15.75" x14ac:dyDescent="0.25">
      <c r="A926" s="65" t="s">
        <v>712</v>
      </c>
      <c r="B926" s="66">
        <v>300</v>
      </c>
      <c r="C926" s="65" t="s">
        <v>527</v>
      </c>
      <c r="D926" s="66"/>
      <c r="E926" s="60"/>
    </row>
    <row r="927" spans="1:5" ht="15.75" x14ac:dyDescent="0.25">
      <c r="A927" s="1" t="s">
        <v>713</v>
      </c>
      <c r="B927" s="59">
        <v>1000</v>
      </c>
      <c r="C927" s="67" t="s">
        <v>69</v>
      </c>
      <c r="D927" s="2"/>
      <c r="E927" s="57"/>
    </row>
    <row r="928" spans="1:5" ht="15.75" x14ac:dyDescent="0.25">
      <c r="A928" s="65" t="s">
        <v>714</v>
      </c>
      <c r="B928" s="68">
        <v>1500</v>
      </c>
      <c r="C928" s="62" t="s">
        <v>870</v>
      </c>
      <c r="D928" s="68" t="s">
        <v>876</v>
      </c>
      <c r="E928" s="60">
        <v>30</v>
      </c>
    </row>
    <row r="929" spans="1:5" ht="15.75" x14ac:dyDescent="0.25">
      <c r="A929" s="1" t="s">
        <v>715</v>
      </c>
      <c r="B929" s="59">
        <v>800</v>
      </c>
      <c r="C929" s="67" t="s">
        <v>716</v>
      </c>
      <c r="D929" s="2"/>
      <c r="E929" s="57"/>
    </row>
    <row r="930" spans="1:5" ht="15.75" x14ac:dyDescent="0.25">
      <c r="A930" s="65" t="s">
        <v>717</v>
      </c>
      <c r="B930" s="66">
        <v>500</v>
      </c>
      <c r="C930" s="65" t="s">
        <v>222</v>
      </c>
      <c r="D930" s="66"/>
      <c r="E930" s="60"/>
    </row>
    <row r="931" spans="1:5" ht="15.75" x14ac:dyDescent="0.25">
      <c r="A931" s="36" t="s">
        <v>881</v>
      </c>
      <c r="B931" s="59"/>
      <c r="C931" s="64" t="s">
        <v>870</v>
      </c>
      <c r="D931" s="2"/>
      <c r="E931" s="57"/>
    </row>
    <row r="932" spans="1:5" ht="15.75" x14ac:dyDescent="0.25">
      <c r="A932" s="67" t="s">
        <v>718</v>
      </c>
      <c r="B932" s="59">
        <v>350</v>
      </c>
      <c r="C932" s="67" t="s">
        <v>100</v>
      </c>
      <c r="D932" s="59"/>
      <c r="E932" s="60"/>
    </row>
    <row r="933" spans="1:5" ht="15.75" x14ac:dyDescent="0.25">
      <c r="A933" s="3" t="s">
        <v>719</v>
      </c>
      <c r="B933" s="66">
        <v>400</v>
      </c>
      <c r="C933" s="65" t="s">
        <v>100</v>
      </c>
      <c r="D933" s="4"/>
      <c r="E933" s="57"/>
    </row>
    <row r="934" spans="1:5" ht="15.75" x14ac:dyDescent="0.25">
      <c r="A934" s="67" t="s">
        <v>720</v>
      </c>
      <c r="B934" s="59">
        <v>500</v>
      </c>
      <c r="C934" s="67" t="s">
        <v>189</v>
      </c>
      <c r="D934" s="59"/>
      <c r="E934" s="60"/>
    </row>
    <row r="935" spans="1:5" ht="15.75" x14ac:dyDescent="0.25">
      <c r="A935" s="3" t="s">
        <v>721</v>
      </c>
      <c r="B935" s="66">
        <v>1000</v>
      </c>
      <c r="C935" s="65" t="s">
        <v>722</v>
      </c>
      <c r="D935" s="4"/>
      <c r="E935" s="57"/>
    </row>
    <row r="936" spans="1:5" ht="15.75" x14ac:dyDescent="0.25">
      <c r="A936" s="67" t="s">
        <v>723</v>
      </c>
      <c r="B936" s="59">
        <v>1200</v>
      </c>
      <c r="C936" s="67" t="s">
        <v>722</v>
      </c>
      <c r="D936" s="59"/>
      <c r="E936" s="60"/>
    </row>
    <row r="937" spans="1:5" ht="15.75" x14ac:dyDescent="0.25">
      <c r="A937" s="3" t="s">
        <v>724</v>
      </c>
      <c r="B937" s="66">
        <v>2000</v>
      </c>
      <c r="C937" s="65" t="s">
        <v>722</v>
      </c>
      <c r="D937" s="4"/>
      <c r="E937" s="57"/>
    </row>
    <row r="938" spans="1:5" ht="15.75" x14ac:dyDescent="0.25">
      <c r="A938" s="71" t="s">
        <v>725</v>
      </c>
      <c r="B938" s="59">
        <v>2000</v>
      </c>
      <c r="C938" s="67" t="s">
        <v>151</v>
      </c>
      <c r="D938" s="59"/>
      <c r="E938" s="60"/>
    </row>
    <row r="939" spans="1:5" ht="15.75" x14ac:dyDescent="0.25">
      <c r="A939" s="65" t="s">
        <v>726</v>
      </c>
      <c r="B939" s="66">
        <v>2000</v>
      </c>
      <c r="C939" s="65" t="s">
        <v>722</v>
      </c>
      <c r="D939" s="66"/>
      <c r="E939" s="60"/>
    </row>
    <row r="940" spans="1:5" ht="15.75" x14ac:dyDescent="0.25">
      <c r="A940" s="1" t="s">
        <v>727</v>
      </c>
      <c r="B940" s="2">
        <v>2000</v>
      </c>
      <c r="C940" s="1" t="s">
        <v>151</v>
      </c>
      <c r="D940" s="2"/>
      <c r="E940" s="57"/>
    </row>
    <row r="941" spans="1:5" ht="15.75" x14ac:dyDescent="0.25">
      <c r="A941" s="70" t="s">
        <v>728</v>
      </c>
      <c r="B941" s="66">
        <v>2500</v>
      </c>
      <c r="C941" s="65" t="s">
        <v>151</v>
      </c>
      <c r="D941" s="66"/>
      <c r="E941" s="60"/>
    </row>
    <row r="942" spans="1:5" ht="15.75" x14ac:dyDescent="0.25">
      <c r="A942" s="1" t="s">
        <v>729</v>
      </c>
      <c r="B942" s="59">
        <v>500</v>
      </c>
      <c r="C942" s="67" t="s">
        <v>722</v>
      </c>
      <c r="D942" s="2"/>
      <c r="E942" s="57"/>
    </row>
    <row r="943" spans="1:5" ht="15.75" x14ac:dyDescent="0.25">
      <c r="A943" s="65" t="s">
        <v>730</v>
      </c>
      <c r="B943" s="66">
        <v>1500</v>
      </c>
      <c r="C943" s="65" t="s">
        <v>151</v>
      </c>
      <c r="D943" s="66"/>
      <c r="E943" s="60"/>
    </row>
    <row r="944" spans="1:5" ht="15.75" x14ac:dyDescent="0.25">
      <c r="A944" s="1" t="s">
        <v>731</v>
      </c>
      <c r="B944" s="59">
        <v>1500</v>
      </c>
      <c r="C944" s="67" t="s">
        <v>151</v>
      </c>
      <c r="D944" s="2"/>
      <c r="E944" s="57"/>
    </row>
    <row r="945" spans="1:5" ht="15.75" x14ac:dyDescent="0.25">
      <c r="A945" s="70" t="s">
        <v>732</v>
      </c>
      <c r="B945" s="66">
        <v>1800</v>
      </c>
      <c r="C945" s="65" t="s">
        <v>733</v>
      </c>
      <c r="D945" s="66"/>
      <c r="E945" s="60"/>
    </row>
    <row r="946" spans="1:5" ht="15.75" x14ac:dyDescent="0.25">
      <c r="A946" s="7" t="s">
        <v>734</v>
      </c>
      <c r="B946" s="59"/>
      <c r="C946" s="67" t="s">
        <v>353</v>
      </c>
      <c r="D946" s="2"/>
      <c r="E946" s="57"/>
    </row>
    <row r="947" spans="1:5" ht="15.75" x14ac:dyDescent="0.25">
      <c r="A947" s="65" t="s">
        <v>735</v>
      </c>
      <c r="B947" s="66">
        <v>180</v>
      </c>
      <c r="C947" s="65" t="s">
        <v>136</v>
      </c>
      <c r="D947" s="66"/>
      <c r="E947" s="60"/>
    </row>
    <row r="948" spans="1:5" ht="15.75" x14ac:dyDescent="0.25">
      <c r="A948" s="1" t="s">
        <v>736</v>
      </c>
      <c r="B948" s="59">
        <v>110</v>
      </c>
      <c r="C948" s="67" t="s">
        <v>15</v>
      </c>
      <c r="D948" s="2"/>
      <c r="E948" s="57"/>
    </row>
    <row r="949" spans="1:5" ht="15.75" x14ac:dyDescent="0.25">
      <c r="A949" s="65" t="s">
        <v>737</v>
      </c>
      <c r="B949" s="66">
        <v>5000</v>
      </c>
      <c r="C949" s="65" t="s">
        <v>155</v>
      </c>
      <c r="D949" s="66"/>
      <c r="E949" s="60"/>
    </row>
    <row r="950" spans="1:5" ht="15.75" x14ac:dyDescent="0.25">
      <c r="A950" s="67" t="s">
        <v>738</v>
      </c>
      <c r="B950" s="59">
        <v>1000</v>
      </c>
      <c r="C950" s="67" t="s">
        <v>155</v>
      </c>
      <c r="D950" s="59"/>
      <c r="E950" s="60"/>
    </row>
    <row r="951" spans="1:5" ht="15.75" x14ac:dyDescent="0.25">
      <c r="A951" s="65" t="s">
        <v>739</v>
      </c>
      <c r="B951" s="66">
        <v>250</v>
      </c>
      <c r="C951" s="65" t="s">
        <v>740</v>
      </c>
      <c r="D951" s="66"/>
      <c r="E951" s="60"/>
    </row>
    <row r="952" spans="1:5" ht="15.75" x14ac:dyDescent="0.25">
      <c r="A952" s="67" t="s">
        <v>741</v>
      </c>
      <c r="B952" s="59">
        <v>2500</v>
      </c>
      <c r="C952" s="67" t="s">
        <v>12</v>
      </c>
      <c r="D952" s="59"/>
      <c r="E952" s="60"/>
    </row>
    <row r="953" spans="1:5" ht="15.75" x14ac:dyDescent="0.25">
      <c r="A953" s="69" t="s">
        <v>742</v>
      </c>
      <c r="B953" s="59">
        <v>135</v>
      </c>
      <c r="C953" s="58" t="s">
        <v>870</v>
      </c>
      <c r="D953" s="59"/>
      <c r="E953" s="60">
        <v>30</v>
      </c>
    </row>
    <row r="954" spans="1:5" ht="15.75" x14ac:dyDescent="0.25">
      <c r="A954" s="65" t="s">
        <v>743</v>
      </c>
      <c r="B954" s="68">
        <v>6400</v>
      </c>
      <c r="C954" s="62" t="s">
        <v>870</v>
      </c>
      <c r="D954" s="68" t="s">
        <v>876</v>
      </c>
      <c r="E954" s="60">
        <v>30</v>
      </c>
    </row>
    <row r="955" spans="1:5" ht="15.75" x14ac:dyDescent="0.25">
      <c r="A955" s="69" t="s">
        <v>744</v>
      </c>
      <c r="B955" s="59">
        <v>575</v>
      </c>
      <c r="C955" s="58" t="s">
        <v>870</v>
      </c>
      <c r="D955" s="59"/>
      <c r="E955" s="60"/>
    </row>
    <row r="956" spans="1:5" ht="15.75" x14ac:dyDescent="0.25">
      <c r="A956" s="69" t="s">
        <v>908</v>
      </c>
      <c r="B956" s="59">
        <v>1600</v>
      </c>
      <c r="C956" s="64" t="s">
        <v>870</v>
      </c>
      <c r="D956" s="59"/>
      <c r="E956" s="60"/>
    </row>
    <row r="957" spans="1:5" ht="15.75" x14ac:dyDescent="0.25">
      <c r="A957" s="69" t="s">
        <v>745</v>
      </c>
      <c r="B957" s="59"/>
      <c r="C957" s="58" t="s">
        <v>870</v>
      </c>
      <c r="D957" s="59"/>
      <c r="E957" s="60">
        <v>30</v>
      </c>
    </row>
    <row r="958" spans="1:5" ht="15.75" x14ac:dyDescent="0.25">
      <c r="A958" s="65" t="s">
        <v>746</v>
      </c>
      <c r="B958" s="66">
        <v>6000</v>
      </c>
      <c r="C958" s="65" t="s">
        <v>142</v>
      </c>
      <c r="D958" s="66"/>
      <c r="E958" s="60"/>
    </row>
    <row r="959" spans="1:5" ht="15.75" x14ac:dyDescent="0.25">
      <c r="A959" s="65" t="s">
        <v>747</v>
      </c>
      <c r="B959" s="68">
        <v>1900</v>
      </c>
      <c r="C959" s="62" t="s">
        <v>870</v>
      </c>
      <c r="D959" s="68" t="s">
        <v>876</v>
      </c>
      <c r="E959" s="60">
        <v>30</v>
      </c>
    </row>
    <row r="960" spans="1:5" ht="15.75" x14ac:dyDescent="0.25">
      <c r="A960" s="69" t="s">
        <v>748</v>
      </c>
      <c r="B960" s="59"/>
      <c r="C960" s="58" t="s">
        <v>870</v>
      </c>
      <c r="D960" s="59"/>
      <c r="E960" s="60">
        <v>30</v>
      </c>
    </row>
    <row r="961" spans="1:5" ht="15.75" x14ac:dyDescent="0.25">
      <c r="A961" s="63" t="s">
        <v>749</v>
      </c>
      <c r="B961" s="59">
        <v>1050</v>
      </c>
      <c r="C961" s="58" t="s">
        <v>870</v>
      </c>
      <c r="D961" s="59"/>
      <c r="E961" s="60">
        <v>30</v>
      </c>
    </row>
    <row r="962" spans="1:5" ht="15.75" x14ac:dyDescent="0.25">
      <c r="A962" s="67" t="s">
        <v>750</v>
      </c>
      <c r="B962" s="64">
        <v>1050</v>
      </c>
      <c r="C962" s="62" t="s">
        <v>870</v>
      </c>
      <c r="D962" s="68" t="s">
        <v>876</v>
      </c>
      <c r="E962" s="60"/>
    </row>
    <row r="963" spans="1:5" ht="15.75" x14ac:dyDescent="0.25">
      <c r="A963" s="67" t="s">
        <v>751</v>
      </c>
      <c r="B963" s="64">
        <v>1050</v>
      </c>
      <c r="C963" s="62" t="s">
        <v>870</v>
      </c>
      <c r="D963" s="68" t="s">
        <v>876</v>
      </c>
      <c r="E963" s="60"/>
    </row>
    <row r="964" spans="1:5" ht="15.75" x14ac:dyDescent="0.25">
      <c r="A964" s="70" t="s">
        <v>868</v>
      </c>
      <c r="B964" s="59"/>
      <c r="C964" s="64" t="s">
        <v>870</v>
      </c>
      <c r="D964" s="59"/>
      <c r="E964" s="60">
        <v>30</v>
      </c>
    </row>
    <row r="965" spans="1:5" ht="15.75" x14ac:dyDescent="0.25">
      <c r="A965" s="69" t="s">
        <v>862</v>
      </c>
      <c r="B965" s="59">
        <v>700</v>
      </c>
      <c r="C965" s="64" t="s">
        <v>870</v>
      </c>
      <c r="D965" s="59"/>
      <c r="E965" s="60"/>
    </row>
    <row r="966" spans="1:5" ht="15.75" x14ac:dyDescent="0.25">
      <c r="A966" s="65" t="s">
        <v>752</v>
      </c>
      <c r="B966" s="66">
        <v>1000</v>
      </c>
      <c r="C966" s="65" t="s">
        <v>19</v>
      </c>
      <c r="D966" s="66"/>
      <c r="E966" s="60"/>
    </row>
    <row r="967" spans="1:5" ht="15.75" x14ac:dyDescent="0.25">
      <c r="A967" s="67" t="s">
        <v>753</v>
      </c>
      <c r="B967" s="59">
        <v>1000</v>
      </c>
      <c r="C967" s="67" t="s">
        <v>754</v>
      </c>
      <c r="D967" s="59"/>
      <c r="E967" s="60"/>
    </row>
    <row r="968" spans="1:5" ht="15.75" x14ac:dyDescent="0.25">
      <c r="A968" s="65" t="s">
        <v>755</v>
      </c>
      <c r="B968" s="66">
        <v>8000</v>
      </c>
      <c r="C968" s="65" t="s">
        <v>19</v>
      </c>
      <c r="D968" s="66"/>
      <c r="E968" s="60"/>
    </row>
    <row r="969" spans="1:5" ht="15.75" x14ac:dyDescent="0.25">
      <c r="A969" s="67" t="s">
        <v>756</v>
      </c>
      <c r="B969" s="59">
        <v>8000</v>
      </c>
      <c r="C969" s="67" t="s">
        <v>19</v>
      </c>
      <c r="D969" s="59"/>
      <c r="E969" s="60"/>
    </row>
    <row r="970" spans="1:5" ht="15.75" x14ac:dyDescent="0.25">
      <c r="A970" s="65" t="s">
        <v>757</v>
      </c>
      <c r="B970" s="66">
        <v>1000</v>
      </c>
      <c r="C970" s="65" t="s">
        <v>19</v>
      </c>
      <c r="D970" s="66"/>
      <c r="E970" s="60"/>
    </row>
    <row r="971" spans="1:5" ht="15.75" x14ac:dyDescent="0.25">
      <c r="A971" s="67" t="s">
        <v>758</v>
      </c>
      <c r="B971" s="59">
        <v>2000</v>
      </c>
      <c r="C971" s="67" t="s">
        <v>19</v>
      </c>
      <c r="D971" s="59"/>
      <c r="E971" s="60"/>
    </row>
    <row r="972" spans="1:5" ht="15.75" x14ac:dyDescent="0.25">
      <c r="A972" s="65" t="s">
        <v>759</v>
      </c>
      <c r="B972" s="66">
        <v>8000</v>
      </c>
      <c r="C972" s="65" t="s">
        <v>760</v>
      </c>
      <c r="D972" s="66"/>
      <c r="E972" s="60"/>
    </row>
    <row r="973" spans="1:5" ht="15.75" x14ac:dyDescent="0.25">
      <c r="A973" s="67" t="s">
        <v>761</v>
      </c>
      <c r="B973" s="59">
        <v>20000</v>
      </c>
      <c r="C973" s="67" t="s">
        <v>19</v>
      </c>
      <c r="D973" s="59"/>
      <c r="E973" s="60"/>
    </row>
    <row r="974" spans="1:5" ht="15.75" x14ac:dyDescent="0.25">
      <c r="A974" s="65" t="s">
        <v>762</v>
      </c>
      <c r="B974" s="66">
        <v>10000</v>
      </c>
      <c r="C974" s="65" t="s">
        <v>19</v>
      </c>
      <c r="D974" s="66"/>
      <c r="E974" s="60"/>
    </row>
    <row r="975" spans="1:5" ht="15.75" x14ac:dyDescent="0.25">
      <c r="A975" s="67" t="s">
        <v>763</v>
      </c>
      <c r="B975" s="59">
        <v>3000</v>
      </c>
      <c r="C975" s="67" t="s">
        <v>19</v>
      </c>
      <c r="D975" s="59"/>
      <c r="E975" s="60"/>
    </row>
    <row r="976" spans="1:5" ht="15.75" x14ac:dyDescent="0.25">
      <c r="A976" s="65" t="s">
        <v>764</v>
      </c>
      <c r="B976" s="66">
        <v>3500</v>
      </c>
      <c r="C976" s="65" t="s">
        <v>19</v>
      </c>
      <c r="D976" s="66"/>
      <c r="E976" s="60"/>
    </row>
    <row r="977" spans="1:5" ht="15.75" x14ac:dyDescent="0.25">
      <c r="A977" s="67" t="s">
        <v>765</v>
      </c>
      <c r="B977" s="59">
        <v>1800</v>
      </c>
      <c r="C977" s="67" t="s">
        <v>19</v>
      </c>
      <c r="D977" s="59"/>
      <c r="E977" s="60"/>
    </row>
    <row r="978" spans="1:5" ht="15.75" x14ac:dyDescent="0.25">
      <c r="A978" s="65" t="s">
        <v>766</v>
      </c>
      <c r="B978" s="66">
        <v>3000</v>
      </c>
      <c r="C978" s="65" t="s">
        <v>19</v>
      </c>
      <c r="D978" s="66"/>
      <c r="E978" s="60"/>
    </row>
    <row r="979" spans="1:5" ht="15.75" x14ac:dyDescent="0.25">
      <c r="A979" s="67" t="s">
        <v>767</v>
      </c>
      <c r="B979" s="59">
        <v>13700</v>
      </c>
      <c r="C979" s="67" t="s">
        <v>19</v>
      </c>
      <c r="D979" s="59"/>
      <c r="E979" s="60"/>
    </row>
    <row r="980" spans="1:5" ht="15.75" x14ac:dyDescent="0.25">
      <c r="A980" s="65" t="s">
        <v>768</v>
      </c>
      <c r="B980" s="66">
        <v>5000</v>
      </c>
      <c r="C980" s="65" t="s">
        <v>19</v>
      </c>
      <c r="D980" s="66"/>
      <c r="E980" s="60"/>
    </row>
    <row r="981" spans="1:5" ht="15.75" x14ac:dyDescent="0.25">
      <c r="A981" s="67" t="s">
        <v>769</v>
      </c>
      <c r="B981" s="59">
        <v>7000</v>
      </c>
      <c r="C981" s="67" t="s">
        <v>155</v>
      </c>
      <c r="D981" s="59"/>
      <c r="E981" s="60"/>
    </row>
    <row r="982" spans="1:5" ht="15.75" x14ac:dyDescent="0.25">
      <c r="A982" s="65" t="s">
        <v>770</v>
      </c>
      <c r="B982" s="66">
        <v>200</v>
      </c>
      <c r="C982" s="65" t="s">
        <v>234</v>
      </c>
      <c r="D982" s="66"/>
      <c r="E982" s="60"/>
    </row>
    <row r="983" spans="1:5" ht="15.75" x14ac:dyDescent="0.25">
      <c r="A983" s="67" t="s">
        <v>771</v>
      </c>
      <c r="B983" s="59">
        <v>100</v>
      </c>
      <c r="C983" s="67" t="s">
        <v>234</v>
      </c>
      <c r="D983" s="59"/>
      <c r="E983" s="60"/>
    </row>
    <row r="984" spans="1:5" ht="15.75" x14ac:dyDescent="0.25">
      <c r="A984" s="65" t="s">
        <v>772</v>
      </c>
      <c r="B984" s="66">
        <v>500</v>
      </c>
      <c r="C984" s="65" t="s">
        <v>234</v>
      </c>
      <c r="D984" s="66"/>
      <c r="E984" s="60"/>
    </row>
    <row r="985" spans="1:5" ht="15.75" x14ac:dyDescent="0.25">
      <c r="A985" s="67" t="s">
        <v>773</v>
      </c>
      <c r="B985" s="59">
        <v>200</v>
      </c>
      <c r="C985" s="67" t="s">
        <v>234</v>
      </c>
      <c r="D985" s="59"/>
      <c r="E985" s="60"/>
    </row>
    <row r="986" spans="1:5" ht="15.75" x14ac:dyDescent="0.25">
      <c r="A986" s="65" t="s">
        <v>774</v>
      </c>
      <c r="B986" s="66">
        <v>5000</v>
      </c>
      <c r="C986" s="65" t="s">
        <v>234</v>
      </c>
      <c r="D986" s="66"/>
      <c r="E986" s="60"/>
    </row>
    <row r="987" spans="1:5" ht="15.75" x14ac:dyDescent="0.25">
      <c r="A987" s="1" t="s">
        <v>775</v>
      </c>
      <c r="B987" s="2">
        <v>500</v>
      </c>
      <c r="C987" s="1" t="s">
        <v>234</v>
      </c>
      <c r="D987" s="2"/>
      <c r="E987" s="57"/>
    </row>
    <row r="988" spans="1:5" ht="15.75" x14ac:dyDescent="0.25">
      <c r="A988" s="3" t="s">
        <v>776</v>
      </c>
      <c r="B988" s="4">
        <v>1500</v>
      </c>
      <c r="C988" s="3" t="s">
        <v>527</v>
      </c>
      <c r="D988" s="4"/>
      <c r="E988" s="57"/>
    </row>
    <row r="989" spans="1:5" ht="15.75" x14ac:dyDescent="0.25">
      <c r="A989" s="1" t="s">
        <v>777</v>
      </c>
      <c r="B989" s="2">
        <v>1500</v>
      </c>
      <c r="C989" s="1" t="s">
        <v>527</v>
      </c>
      <c r="D989" s="2"/>
      <c r="E989" s="57"/>
    </row>
    <row r="990" spans="1:5" ht="15.75" x14ac:dyDescent="0.25">
      <c r="A990" s="33" t="s">
        <v>778</v>
      </c>
      <c r="B990" s="2">
        <v>2500</v>
      </c>
      <c r="C990" s="34" t="s">
        <v>870</v>
      </c>
      <c r="D990" s="2"/>
      <c r="E990" s="57">
        <v>30</v>
      </c>
    </row>
    <row r="991" spans="1:5" ht="15.75" x14ac:dyDescent="0.25">
      <c r="A991" s="36" t="s">
        <v>779</v>
      </c>
      <c r="B991" s="2"/>
      <c r="C991" s="34" t="s">
        <v>870</v>
      </c>
      <c r="D991" s="2"/>
      <c r="E991" s="57">
        <v>30</v>
      </c>
    </row>
    <row r="992" spans="1:5" ht="15.75" x14ac:dyDescent="0.25">
      <c r="A992" s="8" t="s">
        <v>780</v>
      </c>
      <c r="B992" s="4">
        <v>1200</v>
      </c>
      <c r="C992" s="3" t="s">
        <v>707</v>
      </c>
      <c r="D992" s="4"/>
      <c r="E992" s="57"/>
    </row>
    <row r="993" spans="1:5" ht="15.75" x14ac:dyDescent="0.25">
      <c r="A993" s="7" t="s">
        <v>781</v>
      </c>
      <c r="B993" s="2">
        <v>2500</v>
      </c>
      <c r="C993" s="1" t="s">
        <v>707</v>
      </c>
      <c r="D993" s="2"/>
      <c r="E993" s="57"/>
    </row>
    <row r="994" spans="1:5" ht="15.75" x14ac:dyDescent="0.25">
      <c r="A994" s="3" t="s">
        <v>782</v>
      </c>
      <c r="B994" s="4">
        <v>650</v>
      </c>
      <c r="C994" s="3" t="s">
        <v>707</v>
      </c>
      <c r="D994" s="4"/>
      <c r="E994" s="57"/>
    </row>
    <row r="995" spans="1:5" ht="15.75" x14ac:dyDescent="0.25">
      <c r="A995" s="70" t="s">
        <v>903</v>
      </c>
      <c r="B995" s="59">
        <v>2000</v>
      </c>
      <c r="C995" s="64" t="s">
        <v>870</v>
      </c>
      <c r="D995" s="59"/>
      <c r="E995" s="60">
        <v>30</v>
      </c>
    </row>
    <row r="996" spans="1:5" ht="15.75" x14ac:dyDescent="0.25">
      <c r="A996" s="67" t="s">
        <v>783</v>
      </c>
      <c r="B996" s="59">
        <v>1500</v>
      </c>
      <c r="C996" s="67" t="s">
        <v>527</v>
      </c>
      <c r="D996" s="59"/>
      <c r="E996" s="60"/>
    </row>
    <row r="997" spans="1:5" ht="15.75" x14ac:dyDescent="0.25">
      <c r="A997" s="65" t="s">
        <v>784</v>
      </c>
      <c r="B997" s="66">
        <v>900</v>
      </c>
      <c r="C997" s="67" t="s">
        <v>527</v>
      </c>
      <c r="D997" s="66"/>
      <c r="E997" s="60"/>
    </row>
    <row r="998" spans="1:5" ht="15.75" x14ac:dyDescent="0.25">
      <c r="A998" s="67" t="s">
        <v>785</v>
      </c>
      <c r="B998" s="59">
        <v>2000</v>
      </c>
      <c r="C998" s="67" t="s">
        <v>527</v>
      </c>
      <c r="D998" s="59"/>
      <c r="E998" s="60"/>
    </row>
    <row r="999" spans="1:5" ht="15.75" x14ac:dyDescent="0.25">
      <c r="A999" s="65" t="s">
        <v>786</v>
      </c>
      <c r="B999" s="66">
        <v>325</v>
      </c>
      <c r="C999" s="65" t="s">
        <v>707</v>
      </c>
      <c r="D999" s="66"/>
      <c r="E999" s="60"/>
    </row>
    <row r="1000" spans="1:5" ht="15.75" x14ac:dyDescent="0.25">
      <c r="A1000" s="67" t="s">
        <v>787</v>
      </c>
      <c r="B1000" s="59">
        <v>400</v>
      </c>
      <c r="C1000" s="67" t="s">
        <v>527</v>
      </c>
      <c r="D1000" s="59"/>
      <c r="E1000" s="60"/>
    </row>
    <row r="1001" spans="1:5" ht="15.75" x14ac:dyDescent="0.25">
      <c r="A1001" s="70" t="s">
        <v>788</v>
      </c>
      <c r="B1001" s="66">
        <v>600</v>
      </c>
      <c r="C1001" s="65" t="s">
        <v>707</v>
      </c>
      <c r="D1001" s="66"/>
      <c r="E1001" s="60"/>
    </row>
    <row r="1002" spans="1:5" ht="15.75" x14ac:dyDescent="0.25">
      <c r="A1002" s="71" t="s">
        <v>789</v>
      </c>
      <c r="B1002" s="59">
        <v>10000</v>
      </c>
      <c r="C1002" s="67" t="s">
        <v>707</v>
      </c>
      <c r="D1002" s="59"/>
      <c r="E1002" s="60"/>
    </row>
    <row r="1003" spans="1:5" ht="15.75" x14ac:dyDescent="0.25">
      <c r="A1003" s="70" t="s">
        <v>790</v>
      </c>
      <c r="B1003" s="66">
        <v>10000</v>
      </c>
      <c r="C1003" s="65" t="s">
        <v>707</v>
      </c>
      <c r="D1003" s="66"/>
      <c r="E1003" s="60"/>
    </row>
    <row r="1004" spans="1:5" ht="15.75" x14ac:dyDescent="0.25">
      <c r="A1004" s="67" t="s">
        <v>791</v>
      </c>
      <c r="B1004" s="59">
        <v>1000</v>
      </c>
      <c r="C1004" s="67" t="s">
        <v>707</v>
      </c>
      <c r="D1004" s="59"/>
      <c r="E1004" s="60"/>
    </row>
    <row r="1005" spans="1:5" ht="15.75" x14ac:dyDescent="0.25">
      <c r="A1005" s="82" t="s">
        <v>924</v>
      </c>
      <c r="B1005" s="83">
        <v>4400</v>
      </c>
      <c r="C1005" s="84" t="s">
        <v>870</v>
      </c>
      <c r="D1005" s="83"/>
      <c r="E1005" s="60"/>
    </row>
    <row r="1006" spans="1:5" ht="15.75" x14ac:dyDescent="0.25">
      <c r="A1006" s="87">
        <v>11612025</v>
      </c>
      <c r="B1006" s="88">
        <v>2500</v>
      </c>
      <c r="C1006" s="84" t="s">
        <v>870</v>
      </c>
      <c r="D1006" s="88"/>
      <c r="E1006" s="60">
        <v>35</v>
      </c>
    </row>
    <row r="1007" spans="1:5" ht="15.75" x14ac:dyDescent="0.25">
      <c r="A1007" s="67" t="s">
        <v>961</v>
      </c>
      <c r="B1007" s="59">
        <v>960</v>
      </c>
      <c r="C1007" s="84" t="s">
        <v>870</v>
      </c>
      <c r="D1007" s="59"/>
      <c r="E1007" s="60"/>
    </row>
    <row r="1008" spans="1:5" ht="15.75" x14ac:dyDescent="0.25">
      <c r="A1008" s="67" t="s">
        <v>966</v>
      </c>
      <c r="B1008" s="59">
        <v>960</v>
      </c>
      <c r="C1008" s="84" t="s">
        <v>870</v>
      </c>
      <c r="D1008" s="59"/>
      <c r="E1008" s="60"/>
    </row>
    <row r="1009" spans="1:5" ht="15.75" x14ac:dyDescent="0.25">
      <c r="A1009" s="67" t="s">
        <v>954</v>
      </c>
      <c r="B1009" s="59">
        <v>1500</v>
      </c>
      <c r="C1009" s="84" t="s">
        <v>870</v>
      </c>
      <c r="D1009" s="59"/>
      <c r="E1009" s="60"/>
    </row>
    <row r="1010" spans="1:5" ht="15.75" x14ac:dyDescent="0.25">
      <c r="A1010" s="98" t="s">
        <v>1000</v>
      </c>
      <c r="B1010" s="99">
        <v>85</v>
      </c>
      <c r="C1010" s="84" t="s">
        <v>870</v>
      </c>
      <c r="D1010" s="99"/>
      <c r="E1010" s="60"/>
    </row>
  </sheetData>
  <conditionalFormatting sqref="A1005:A1048576">
    <cfRule type="duplicateValues" dxfId="29" priority="79"/>
  </conditionalFormatting>
  <conditionalFormatting sqref="A1">
    <cfRule type="duplicateValues" dxfId="28" priority="26"/>
    <cfRule type="duplicateValues" dxfId="27" priority="27"/>
  </conditionalFormatting>
  <conditionalFormatting sqref="A1">
    <cfRule type="duplicateValues" dxfId="26" priority="28"/>
  </conditionalFormatting>
  <conditionalFormatting sqref="A488">
    <cfRule type="duplicateValues" dxfId="25" priority="14"/>
  </conditionalFormatting>
  <conditionalFormatting sqref="A489">
    <cfRule type="duplicateValues" dxfId="24" priority="13"/>
  </conditionalFormatting>
  <conditionalFormatting sqref="A501:A687">
    <cfRule type="duplicateValues" dxfId="23" priority="11"/>
    <cfRule type="duplicateValues" dxfId="22" priority="12"/>
  </conditionalFormatting>
  <conditionalFormatting sqref="A2:A765">
    <cfRule type="duplicateValues" dxfId="21" priority="15"/>
    <cfRule type="duplicateValues" dxfId="20" priority="16"/>
  </conditionalFormatting>
  <conditionalFormatting sqref="A766:A767">
    <cfRule type="duplicateValues" dxfId="19" priority="10"/>
  </conditionalFormatting>
  <conditionalFormatting sqref="A768:A769">
    <cfRule type="duplicateValues" dxfId="18" priority="9"/>
  </conditionalFormatting>
  <conditionalFormatting sqref="A772:A774">
    <cfRule type="duplicateValues" dxfId="17" priority="8"/>
  </conditionalFormatting>
  <conditionalFormatting sqref="A777:A779">
    <cfRule type="duplicateValues" dxfId="16" priority="7"/>
  </conditionalFormatting>
  <conditionalFormatting sqref="A780:A788">
    <cfRule type="duplicateValues" dxfId="15" priority="17"/>
  </conditionalFormatting>
  <conditionalFormatting sqref="A789:A797">
    <cfRule type="duplicateValues" dxfId="14" priority="5"/>
  </conditionalFormatting>
  <conditionalFormatting sqref="A789:A797">
    <cfRule type="duplicateValues" dxfId="13" priority="6"/>
  </conditionalFormatting>
  <conditionalFormatting sqref="A800:A803">
    <cfRule type="duplicateValues" dxfId="12" priority="18"/>
  </conditionalFormatting>
  <conditionalFormatting sqref="A804:A808">
    <cfRule type="duplicateValues" dxfId="11" priority="3"/>
  </conditionalFormatting>
  <conditionalFormatting sqref="A804:A808">
    <cfRule type="duplicateValues" dxfId="10" priority="4"/>
  </conditionalFormatting>
  <conditionalFormatting sqref="A809:A815">
    <cfRule type="duplicateValues" dxfId="9" priority="19"/>
  </conditionalFormatting>
  <conditionalFormatting sqref="A816:A822">
    <cfRule type="duplicateValues" dxfId="8" priority="20"/>
  </conditionalFormatting>
  <conditionalFormatting sqref="A823:A824">
    <cfRule type="duplicateValues" dxfId="7" priority="21"/>
  </conditionalFormatting>
  <conditionalFormatting sqref="A825:A826">
    <cfRule type="duplicateValues" dxfId="6" priority="2"/>
  </conditionalFormatting>
  <conditionalFormatting sqref="A880">
    <cfRule type="duplicateValues" dxfId="5" priority="22"/>
  </conditionalFormatting>
  <conditionalFormatting sqref="A881:A884">
    <cfRule type="duplicateValues" dxfId="4" priority="23"/>
  </conditionalFormatting>
  <conditionalFormatting sqref="A827:A879">
    <cfRule type="duplicateValues" dxfId="3" priority="24"/>
  </conditionalFormatting>
  <conditionalFormatting sqref="A2:A1010">
    <cfRule type="duplicateValues" dxfId="2" priority="25"/>
  </conditionalFormatting>
  <conditionalFormatting sqref="A1:A1048576">
    <cfRule type="duplicateValues" dxfId="1" priority="1"/>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E2"/>
  <sheetViews>
    <sheetView workbookViewId="0">
      <selection activeCell="C3" sqref="C3"/>
    </sheetView>
  </sheetViews>
  <sheetFormatPr defaultRowHeight="15" x14ac:dyDescent="0.25"/>
  <cols>
    <col min="2" max="3" width="23.140625" customWidth="1"/>
    <col min="4" max="4" width="16.42578125" customWidth="1"/>
    <col min="5" max="5" width="18" customWidth="1"/>
  </cols>
  <sheetData>
    <row r="1" spans="1:5" x14ac:dyDescent="0.25">
      <c r="A1" t="s">
        <v>824</v>
      </c>
      <c r="B1" s="11" t="s">
        <v>816</v>
      </c>
      <c r="C1" s="12" t="s">
        <v>825</v>
      </c>
      <c r="D1" s="12" t="s">
        <v>851</v>
      </c>
      <c r="E1" s="12" t="s">
        <v>813</v>
      </c>
    </row>
    <row r="2" spans="1:5" x14ac:dyDescent="0.25">
      <c r="A2">
        <v>714706</v>
      </c>
      <c r="B2" s="45" t="s">
        <v>2806</v>
      </c>
      <c r="C2" s="80" t="s">
        <v>2806</v>
      </c>
      <c r="D2" s="46" t="s">
        <v>2806</v>
      </c>
      <c r="E2" s="75" t="s">
        <v>2806</v>
      </c>
    </row>
  </sheetData>
  <sheetProtection algorithmName="SHA-512" hashValue="9zurJtDwKQUM1HmrvSwL2kDxn2WrDEZO2pyxl4oeE3nZJcMzGLPHiiNi2rAKd8FGK3PLW0zwCO5Fb5z9fC3daQ==" saltValue="naKSSKHvvt0lhWqpsF+6Sg==" spinCount="100000" sheet="1" objects="1" scenarios="1" selectLockedCells="1" autoFilter="0"/>
  <pageMargins left="0.7" right="0.7" top="0.75" bottom="0.75" header="0.3" footer="0.3"/>
  <pageSetup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CHECKING SUMMARY</vt:lpstr>
      <vt:lpstr>'CHECKING SUMMARY'!Print_Area</vt:lpstr>
      <vt:lpstr>'CHECKING SUMMARY'!Print_Titles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Linh Khoa</dc:creator>
  <cp:lastModifiedBy>AVP Wrapping</cp:lastModifiedBy>
  <cp:lastPrinted>2026-09-16T19:58:33Z</cp:lastPrinted>
  <dcterms:created xsi:type="dcterms:W3CDTF">2019-12-16T18:02:23Z</dcterms:created>
  <dcterms:modified xsi:type="dcterms:W3CDTF">2026-09-16T21:10:16Z</dcterms:modified>
</cp:coreProperties>
</file>